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partha\Downloads\"/>
    </mc:Choice>
  </mc:AlternateContent>
  <bookViews>
    <workbookView xWindow="0" yWindow="0" windowWidth="20490" windowHeight="7005" firstSheet="22" activeTab="24"/>
  </bookViews>
  <sheets>
    <sheet name="Base " sheetId="55" r:id="rId1"/>
    <sheet name="Sensitivity Tariff" sheetId="59" r:id="rId2"/>
    <sheet name="Sensitivity Analysis Tariff" sheetId="60" r:id="rId3"/>
    <sheet name="Parametric sensitivity years" sheetId="56" r:id="rId4"/>
    <sheet name="Parametric sensitivity - years" sheetId="16" r:id="rId5"/>
    <sheet name="Sensitivity_inflation" sheetId="51" r:id="rId6"/>
    <sheet name="Sensitivity_ADP" sheetId="54" r:id="rId7"/>
    <sheet name="Sensitivity_o&amp;M cost" sheetId="53" r:id="rId8"/>
    <sheet name="sensitivity_2" sheetId="66" r:id="rId9"/>
    <sheet name="Sensitivity Analysis Report - 2" sheetId="21" r:id="rId10"/>
    <sheet name="sensitivity_3" sheetId="58" r:id="rId11"/>
    <sheet name="Sensitivity Analysis Report3" sheetId="45" r:id="rId12"/>
    <sheet name="Sensitivity Land Rent" sheetId="49" r:id="rId13"/>
    <sheet name="Sensitivity Tax" sheetId="50" r:id="rId14"/>
    <sheet name="Non-linear optimisation" sheetId="7" r:id="rId15"/>
    <sheet name="Non-linear optimisation - tarif" sheetId="9" r:id="rId16"/>
    <sheet name="Analysis Report for NOS tariff" sheetId="11" r:id="rId17"/>
    <sheet name="Non-linear optimisation - SP" sheetId="12" r:id="rId18"/>
    <sheet name="Analysis Report - NOSP" sheetId="13" r:id="rId19"/>
    <sheet name=" scenarios" sheetId="42" r:id="rId20"/>
    <sheet name="Tornado Charts" sheetId="46" r:id="rId21"/>
    <sheet name="Simulation" sheetId="27" r:id="rId22"/>
    <sheet name="Simu-sens" sheetId="35" r:id="rId23"/>
    <sheet name="Sim Analysis Report" sheetId="33" r:id="rId24"/>
    <sheet name="Simulation - Inflation" sheetId="48" r:id="rId25"/>
    <sheet name="ARizona" sheetId="62" r:id="rId26"/>
    <sheet name="Washington" sheetId="65" r:id="rId27"/>
    <sheet name="Florida" sheetId="64" r:id="rId28"/>
    <sheet name="New England_tariff and NPV" sheetId="61" r:id="rId29"/>
    <sheet name="NPV IRR Variation" sheetId="34" r:id="rId30"/>
  </sheets>
  <externalReferences>
    <externalReference r:id="rId31"/>
  </externalReferences>
  <definedNames>
    <definedName name="Annual_decrease_productivity">'Sensitivity Tariff'!$C$10</definedName>
    <definedName name="Arizona_net_profit">ARizona!$C$22</definedName>
    <definedName name="Arizona_pp_lifetime">ARizona!$C$5</definedName>
    <definedName name="Currency_inflation">'Sensitivity Tariff'!$C$18</definedName>
    <definedName name="Debt_Term">'Sensitivity Tariff'!$C$14</definedName>
    <definedName name="EPCC_Cost">'Sensitivity Tariff'!$C$19</definedName>
    <definedName name="Florida_netprofit">Florida!$C$22</definedName>
    <definedName name="Florida_PP_Life_time" localSheetId="8">#REF!</definedName>
    <definedName name="Florida_PP_Life_time">#REF!</definedName>
    <definedName name="Florida_pp_lifetime">Florida!$C$5</definedName>
    <definedName name="Florida_Tariff" localSheetId="8">#REF!</definedName>
    <definedName name="Florida_Tariff">#REF!</definedName>
    <definedName name="IRR">'Sensitivity Tariff'!$C$24</definedName>
    <definedName name="Land_area">'Sensitivity Tariff'!$C$16</definedName>
    <definedName name="Land_rent">'Sensitivity Tariff'!$C$15</definedName>
    <definedName name="Lifetime">'Parametric sensitivity years'!$C$5</definedName>
    <definedName name="Loan_amount">'Sensitivity Tariff'!$C$12</definedName>
    <definedName name="Loan_interest_rate">'Sensitivity Tariff'!$C$13</definedName>
    <definedName name="N">'Sensitivity Tariff'!$B$23</definedName>
    <definedName name="Net_Present_Value">'Sensitivity Tariff'!$C$23</definedName>
    <definedName name="Net_Profit">'Sensitivity Tariff'!$C$22</definedName>
    <definedName name="Net_Profit_1">'Sensitivity Tariff'!$C$22</definedName>
    <definedName name="NP">'Sensitivity Tariff'!$C$22</definedName>
    <definedName name="NPV">'Sensitivity Tariff'!$B$23</definedName>
    <definedName name="O_M_cost">'Sensitivity Tariff'!$C$11</definedName>
    <definedName name="Powerplant_capacity">'Sensitivity Tariff'!$C$6</definedName>
    <definedName name="Powerplant_life">'Sensitivity Tariff'!$C$5</definedName>
    <definedName name="solver_adj" localSheetId="25" hidden="1">ARizona!$C$5</definedName>
    <definedName name="solver_adj" localSheetId="14" hidden="1">'Non-linear optimisation'!$C$5:$C$6</definedName>
    <definedName name="solver_adj" localSheetId="17" hidden="1">'Non-linear optimisation - SP'!$C$5:$C$6</definedName>
    <definedName name="solver_adj" localSheetId="15" hidden="1">'Non-linear optimisation - tarif'!$C$5:$C$6</definedName>
    <definedName name="solver_adj_ob" localSheetId="25" hidden="1">1</definedName>
    <definedName name="solver_adj_ob" localSheetId="14" hidden="1">1</definedName>
    <definedName name="solver_adj_ob" localSheetId="17" hidden="1">1</definedName>
    <definedName name="solver_adj_ob" localSheetId="15" hidden="1">1</definedName>
    <definedName name="solver_cha" localSheetId="25" hidden="1">0</definedName>
    <definedName name="solver_cha" localSheetId="14" hidden="1">0</definedName>
    <definedName name="solver_cha" localSheetId="17" hidden="1">0</definedName>
    <definedName name="solver_cha" localSheetId="15" hidden="1">0</definedName>
    <definedName name="solver_chc1" localSheetId="25" hidden="1">0</definedName>
    <definedName name="solver_chc1" localSheetId="14" hidden="1">0</definedName>
    <definedName name="solver_chc1" localSheetId="17" hidden="1">0</definedName>
    <definedName name="solver_chc1" localSheetId="15" hidden="1">0</definedName>
    <definedName name="solver_chc2" localSheetId="14" hidden="1">0</definedName>
    <definedName name="solver_chc2" localSheetId="17" hidden="1">0</definedName>
    <definedName name="solver_chc2" localSheetId="15" hidden="1">0</definedName>
    <definedName name="solver_chn" localSheetId="25" hidden="1">4</definedName>
    <definedName name="solver_chn" localSheetId="14" hidden="1">4</definedName>
    <definedName name="solver_chn" localSheetId="17" hidden="1">4</definedName>
    <definedName name="solver_chn" localSheetId="15" hidden="1">4</definedName>
    <definedName name="solver_chp1" localSheetId="25" hidden="1">0</definedName>
    <definedName name="solver_chp1" localSheetId="14" hidden="1">0</definedName>
    <definedName name="solver_chp1" localSheetId="17" hidden="1">0</definedName>
    <definedName name="solver_chp1" localSheetId="15" hidden="1">0</definedName>
    <definedName name="solver_chp2" localSheetId="14" hidden="1">0</definedName>
    <definedName name="solver_chp2" localSheetId="17" hidden="1">0</definedName>
    <definedName name="solver_chp2" localSheetId="15" hidden="1">0</definedName>
    <definedName name="solver_cht" localSheetId="25" hidden="1">0</definedName>
    <definedName name="solver_cht" localSheetId="14" hidden="1">0</definedName>
    <definedName name="solver_cht" localSheetId="17" hidden="1">0</definedName>
    <definedName name="solver_cht" localSheetId="15" hidden="1">0</definedName>
    <definedName name="solver_cir1" localSheetId="25" hidden="1">1</definedName>
    <definedName name="solver_cir1" localSheetId="14" hidden="1">1</definedName>
    <definedName name="solver_cir1" localSheetId="17" hidden="1">1</definedName>
    <definedName name="solver_cir1" localSheetId="15" hidden="1">1</definedName>
    <definedName name="solver_cir2" localSheetId="14" hidden="1">1</definedName>
    <definedName name="solver_cir2" localSheetId="17" hidden="1">1</definedName>
    <definedName name="solver_cir2" localSheetId="15" hidden="1">1</definedName>
    <definedName name="solver_con" localSheetId="25" hidden="1">" "</definedName>
    <definedName name="solver_con" localSheetId="14" hidden="1">" "</definedName>
    <definedName name="solver_con" localSheetId="17" hidden="1">" "</definedName>
    <definedName name="solver_con" localSheetId="15" hidden="1">" "</definedName>
    <definedName name="solver_con1" localSheetId="25" hidden="1">" "</definedName>
    <definedName name="solver_con1" localSheetId="14" hidden="1">" "</definedName>
    <definedName name="solver_con1" localSheetId="17" hidden="1">" "</definedName>
    <definedName name="solver_con1" localSheetId="15" hidden="1">" "</definedName>
    <definedName name="solver_con2" localSheetId="14" hidden="1">" "</definedName>
    <definedName name="solver_con2" localSheetId="17" hidden="1">" "</definedName>
    <definedName name="solver_con2" localSheetId="15" hidden="1">" "</definedName>
    <definedName name="solver_dia" localSheetId="25" hidden="1">5</definedName>
    <definedName name="solver_dia" localSheetId="14" hidden="1">5</definedName>
    <definedName name="solver_dia" localSheetId="17" hidden="1">5</definedName>
    <definedName name="solver_dia" localSheetId="15" hidden="1">5</definedName>
    <definedName name="solver_iao" localSheetId="25" hidden="1">0</definedName>
    <definedName name="solver_iao" localSheetId="14" hidden="1">0</definedName>
    <definedName name="solver_iao" localSheetId="17" hidden="1">0</definedName>
    <definedName name="solver_iao" localSheetId="15" hidden="1">0</definedName>
    <definedName name="solver_int" localSheetId="25" hidden="1">0</definedName>
    <definedName name="solver_int" localSheetId="14" hidden="1">0</definedName>
    <definedName name="solver_int" localSheetId="17" hidden="1">0</definedName>
    <definedName name="solver_int" localSheetId="15" hidden="1">0</definedName>
    <definedName name="solver_irs" localSheetId="25" hidden="1">0</definedName>
    <definedName name="solver_irs" localSheetId="14" hidden="1">0</definedName>
    <definedName name="solver_irs" localSheetId="17" hidden="1">0</definedName>
    <definedName name="solver_irs" localSheetId="15" hidden="1">0</definedName>
    <definedName name="solver_ism" localSheetId="25" hidden="1">0</definedName>
    <definedName name="solver_ism" localSheetId="14" hidden="1">0</definedName>
    <definedName name="solver_ism" localSheetId="17" hidden="1">0</definedName>
    <definedName name="solver_ism" localSheetId="15" hidden="1">0</definedName>
    <definedName name="solver_lhs_ob1" localSheetId="25" hidden="1">0</definedName>
    <definedName name="solver_lhs_ob1" localSheetId="14" hidden="1">0</definedName>
    <definedName name="solver_lhs_ob1" localSheetId="17" hidden="1">0</definedName>
    <definedName name="solver_lhs_ob1" localSheetId="15" hidden="1">0</definedName>
    <definedName name="solver_lhs_ob2" localSheetId="14" hidden="1">0</definedName>
    <definedName name="solver_lhs_ob2" localSheetId="17" hidden="1">0</definedName>
    <definedName name="solver_lhs_ob2" localSheetId="15" hidden="1">0</definedName>
    <definedName name="solver_lhs1" localSheetId="25" hidden="1">ARizona!$C$37</definedName>
    <definedName name="solver_lhs1" localSheetId="14" hidden="1">'Non-linear optimisation'!$C$36</definedName>
    <definedName name="solver_lhs1" localSheetId="17" hidden="1">'Non-linear optimisation - SP'!$C$36</definedName>
    <definedName name="solver_lhs1" localSheetId="15" hidden="1">'Non-linear optimisation - tarif'!$C$36</definedName>
    <definedName name="solver_lhs2" localSheetId="14" hidden="1">'Non-linear optimisation'!$C$37</definedName>
    <definedName name="solver_lhs2" localSheetId="17" hidden="1">'Non-linear optimisation - SP'!$C$37</definedName>
    <definedName name="solver_lhs2" localSheetId="15" hidden="1">'Non-linear optimisation - tarif'!$C$37</definedName>
    <definedName name="solver_mda" localSheetId="25" hidden="1">4</definedName>
    <definedName name="solver_mda" localSheetId="14" hidden="1">4</definedName>
    <definedName name="solver_mda" localSheetId="17" hidden="1">4</definedName>
    <definedName name="solver_mda" localSheetId="15" hidden="1">4</definedName>
    <definedName name="solver_mod" localSheetId="25" hidden="1">3</definedName>
    <definedName name="solver_mod" localSheetId="14" hidden="1">3</definedName>
    <definedName name="solver_mod" localSheetId="17" hidden="1">3</definedName>
    <definedName name="solver_mod" localSheetId="15" hidden="1">3</definedName>
    <definedName name="solver_msl" localSheetId="14" hidden="1">1</definedName>
    <definedName name="solver_msl" localSheetId="17" hidden="1">1</definedName>
    <definedName name="solver_msl" localSheetId="15" hidden="1">1</definedName>
    <definedName name="solver_neg" localSheetId="14" hidden="1">1</definedName>
    <definedName name="solver_neg" localSheetId="17" hidden="1">1</definedName>
    <definedName name="solver_neg" localSheetId="15" hidden="1">1</definedName>
    <definedName name="solver_nopt" localSheetId="17" hidden="1">1</definedName>
    <definedName name="solver_nopt" localSheetId="15" hidden="1">1</definedName>
    <definedName name="solver_nsim" hidden="1">1</definedName>
    <definedName name="solver_ntr" localSheetId="25" hidden="1">0</definedName>
    <definedName name="solver_ntr" localSheetId="14" hidden="1">0</definedName>
    <definedName name="solver_ntr" localSheetId="17" hidden="1">0</definedName>
    <definedName name="solver_ntr" localSheetId="15" hidden="1">0</definedName>
    <definedName name="solver_ntri" hidden="1">10</definedName>
    <definedName name="solver_num" localSheetId="25" hidden="1">1</definedName>
    <definedName name="solver_num" localSheetId="14" hidden="1">1</definedName>
    <definedName name="solver_num" localSheetId="17" hidden="1">1</definedName>
    <definedName name="solver_num" localSheetId="15" hidden="1">1</definedName>
    <definedName name="solver_obc" localSheetId="25" hidden="1">0</definedName>
    <definedName name="solver_obc" localSheetId="14" hidden="1">0</definedName>
    <definedName name="solver_obc" localSheetId="17" hidden="1">0</definedName>
    <definedName name="solver_obc" localSheetId="15" hidden="1">0</definedName>
    <definedName name="solver_obp" localSheetId="25" hidden="1">0</definedName>
    <definedName name="solver_obp" localSheetId="14" hidden="1">0</definedName>
    <definedName name="solver_obp" localSheetId="17" hidden="1">0</definedName>
    <definedName name="solver_obp" localSheetId="15" hidden="1">0</definedName>
    <definedName name="solver_opt" localSheetId="25" hidden="1">ARizona!$C$22</definedName>
    <definedName name="solver_opt" localSheetId="14" hidden="1">'Non-linear optimisation'!$C$22</definedName>
    <definedName name="solver_opt" localSheetId="17" hidden="1">'Non-linear optimisation - SP'!$C$22</definedName>
    <definedName name="solver_opt" localSheetId="15" hidden="1">'Non-linear optimisation - tarif'!$C$22</definedName>
    <definedName name="solver_opt_ob" localSheetId="25" hidden="1">1</definedName>
    <definedName name="solver_opt_ob" localSheetId="14" hidden="1">1</definedName>
    <definedName name="solver_opt_ob" localSheetId="17" hidden="1">1</definedName>
    <definedName name="solver_opt_ob" localSheetId="15" hidden="1">1</definedName>
    <definedName name="solver_psi" localSheetId="25" hidden="1">0</definedName>
    <definedName name="solver_psi" localSheetId="14" hidden="1">0</definedName>
    <definedName name="solver_psi" localSheetId="17" hidden="1">0</definedName>
    <definedName name="solver_psi" localSheetId="15" hidden="1">0</definedName>
    <definedName name="solver_rdp" localSheetId="25" hidden="1">0</definedName>
    <definedName name="solver_rdp" localSheetId="14" hidden="1">0</definedName>
    <definedName name="solver_rdp" localSheetId="17" hidden="1">0</definedName>
    <definedName name="solver_rdp" localSheetId="15" hidden="1">0</definedName>
    <definedName name="solver_reco1" localSheetId="25" hidden="1">0</definedName>
    <definedName name="solver_reco1" localSheetId="14" hidden="1">0</definedName>
    <definedName name="solver_reco1" localSheetId="17" hidden="1">0</definedName>
    <definedName name="solver_reco1" localSheetId="15" hidden="1">0</definedName>
    <definedName name="solver_reco2" localSheetId="14" hidden="1">0</definedName>
    <definedName name="solver_reco2" localSheetId="17" hidden="1">0</definedName>
    <definedName name="solver_reco2" localSheetId="15" hidden="1">0</definedName>
    <definedName name="solver_rel1" localSheetId="25" hidden="1">1</definedName>
    <definedName name="solver_rel1" localSheetId="14" hidden="1">1</definedName>
    <definedName name="solver_rel1" localSheetId="17" hidden="1">1</definedName>
    <definedName name="solver_rel1" localSheetId="15" hidden="1">1</definedName>
    <definedName name="solver_rel2" localSheetId="14" hidden="1">1</definedName>
    <definedName name="solver_rel2" localSheetId="17" hidden="1">1</definedName>
    <definedName name="solver_rel2" localSheetId="15" hidden="1">1</definedName>
    <definedName name="solver_rhs1" localSheetId="25" hidden="1">ARizona!$E$37</definedName>
    <definedName name="solver_rhs1" localSheetId="14" hidden="1">'Non-linear optimisation'!$E$36</definedName>
    <definedName name="solver_rhs1" localSheetId="17" hidden="1">'Non-linear optimisation - SP'!$E$36</definedName>
    <definedName name="solver_rhs1" localSheetId="15" hidden="1">'Non-linear optimisation - tarif'!$E$36</definedName>
    <definedName name="solver_rhs2" localSheetId="14" hidden="1">'Non-linear optimisation'!$E$37</definedName>
    <definedName name="solver_rhs2" localSheetId="17" hidden="1">'Non-linear optimisation - SP'!$E$37</definedName>
    <definedName name="solver_rhs2" localSheetId="15" hidden="1">'Non-linear optimisation - tarif'!$E$37</definedName>
    <definedName name="solver_rlx" localSheetId="25" hidden="1">0</definedName>
    <definedName name="solver_rlx" localSheetId="14" hidden="1">0</definedName>
    <definedName name="solver_rlx" localSheetId="17" hidden="1">0</definedName>
    <definedName name="solver_rlx" localSheetId="15" hidden="1">0</definedName>
    <definedName name="solver_rsmp" hidden="1">2</definedName>
    <definedName name="solver_rtr" localSheetId="25" hidden="1">0</definedName>
    <definedName name="solver_rtr" localSheetId="14" hidden="1">0</definedName>
    <definedName name="solver_rtr" localSheetId="17" hidden="1">0</definedName>
    <definedName name="solver_rtr" localSheetId="15" hidden="1">0</definedName>
    <definedName name="solver_rxc1" localSheetId="25" hidden="1">1</definedName>
    <definedName name="solver_rxc1" localSheetId="14" hidden="1">1</definedName>
    <definedName name="solver_rxc1" localSheetId="17" hidden="1">1</definedName>
    <definedName name="solver_rxc1" localSheetId="15" hidden="1">1</definedName>
    <definedName name="solver_rxc2" localSheetId="14" hidden="1">0</definedName>
    <definedName name="solver_rxc2" localSheetId="17" hidden="1">0</definedName>
    <definedName name="solver_rxc2" localSheetId="15" hidden="1">0</definedName>
    <definedName name="solver_rxv" localSheetId="25" hidden="1">1</definedName>
    <definedName name="solver_rxv" localSheetId="14" hidden="1">1</definedName>
    <definedName name="solver_rxv" localSheetId="17" hidden="1">1</definedName>
    <definedName name="solver_rxv" localSheetId="15" hidden="1">1</definedName>
    <definedName name="solver_seed" hidden="1">0</definedName>
    <definedName name="solver_sel" localSheetId="25" hidden="1">1</definedName>
    <definedName name="solver_sel" localSheetId="14" hidden="1">1</definedName>
    <definedName name="solver_sel" localSheetId="17" hidden="1">1</definedName>
    <definedName name="solver_sel" localSheetId="15" hidden="1">1</definedName>
    <definedName name="solver_slv" localSheetId="25" hidden="1">0</definedName>
    <definedName name="solver_slv" localSheetId="14" hidden="1">0</definedName>
    <definedName name="solver_slv" localSheetId="17" hidden="1">0</definedName>
    <definedName name="solver_slv" localSheetId="15" hidden="1">0</definedName>
    <definedName name="solver_slvu" localSheetId="25" hidden="1">0</definedName>
    <definedName name="solver_slvu" localSheetId="14" hidden="1">0</definedName>
    <definedName name="solver_slvu" localSheetId="17" hidden="1">0</definedName>
    <definedName name="solver_slvu" localSheetId="15" hidden="1">0</definedName>
    <definedName name="solver_spid" localSheetId="25" hidden="1">" "</definedName>
    <definedName name="solver_spid" localSheetId="14" hidden="1">" "</definedName>
    <definedName name="solver_spid" localSheetId="17" hidden="1">" "</definedName>
    <definedName name="solver_spid" localSheetId="15" hidden="1">" "</definedName>
    <definedName name="solver_srvr" localSheetId="25" hidden="1">" "</definedName>
    <definedName name="solver_srvr" localSheetId="14" hidden="1">" "</definedName>
    <definedName name="solver_srvr" localSheetId="17" hidden="1">" "</definedName>
    <definedName name="solver_srvr" localSheetId="15" hidden="1">" "</definedName>
    <definedName name="solver_typ" localSheetId="16" hidden="1">2</definedName>
    <definedName name="solver_typ" localSheetId="25" hidden="1">1</definedName>
    <definedName name="solver_typ" localSheetId="0" hidden="1">2</definedName>
    <definedName name="solver_typ" localSheetId="27" hidden="1">2</definedName>
    <definedName name="solver_typ" localSheetId="28" hidden="1">2</definedName>
    <definedName name="solver_typ" localSheetId="14" hidden="1">1</definedName>
    <definedName name="solver_typ" localSheetId="17" hidden="1">1</definedName>
    <definedName name="solver_typ" localSheetId="15" hidden="1">1</definedName>
    <definedName name="solver_typ" localSheetId="3" hidden="1">2</definedName>
    <definedName name="solver_typ" localSheetId="12" hidden="1">2</definedName>
    <definedName name="solver_typ" localSheetId="1" hidden="1">2</definedName>
    <definedName name="solver_typ" localSheetId="13" hidden="1">2</definedName>
    <definedName name="solver_typ" localSheetId="8" hidden="1">2</definedName>
    <definedName name="solver_typ" localSheetId="10" hidden="1">2</definedName>
    <definedName name="solver_typ" localSheetId="6" hidden="1">2</definedName>
    <definedName name="solver_typ" localSheetId="5" hidden="1">2</definedName>
    <definedName name="solver_typ" localSheetId="7" hidden="1">2</definedName>
    <definedName name="solver_typ" localSheetId="21" hidden="1">2</definedName>
    <definedName name="solver_typ" localSheetId="24" hidden="1">2</definedName>
    <definedName name="solver_typ" localSheetId="22" hidden="1">2</definedName>
    <definedName name="solver_typ" localSheetId="20" hidden="1">2</definedName>
    <definedName name="solver_typ" localSheetId="26" hidden="1">2</definedName>
    <definedName name="solver_umod" localSheetId="25" hidden="1">1</definedName>
    <definedName name="solver_umod" localSheetId="14" hidden="1">1</definedName>
    <definedName name="solver_umod" localSheetId="17" hidden="1">1</definedName>
    <definedName name="solver_umod" localSheetId="15" hidden="1">1</definedName>
    <definedName name="solver_urs" localSheetId="25" hidden="1">0</definedName>
    <definedName name="solver_urs" localSheetId="14" hidden="1">0</definedName>
    <definedName name="solver_urs" localSheetId="17" hidden="1">0</definedName>
    <definedName name="solver_urs" localSheetId="15" hidden="1">0</definedName>
    <definedName name="solver_userid" localSheetId="25" hidden="1">272439</definedName>
    <definedName name="solver_userid" localSheetId="14" hidden="1">272457</definedName>
    <definedName name="solver_userid" localSheetId="17" hidden="1">272457</definedName>
    <definedName name="solver_userid" localSheetId="15" hidden="1">272457</definedName>
    <definedName name="solver_val" localSheetId="25" hidden="1">0</definedName>
    <definedName name="solver_val" localSheetId="14" hidden="1">0</definedName>
    <definedName name="solver_val" localSheetId="17" hidden="1">0</definedName>
    <definedName name="solver_val" localSheetId="15" hidden="1">0</definedName>
    <definedName name="solver_var" localSheetId="25" hidden="1">" "</definedName>
    <definedName name="solver_var" localSheetId="14" hidden="1">" "</definedName>
    <definedName name="solver_var" localSheetId="17" hidden="1">" "</definedName>
    <definedName name="solver_var" localSheetId="15" hidden="1">" "</definedName>
    <definedName name="solver_ver" localSheetId="16" hidden="1">16</definedName>
    <definedName name="solver_ver" localSheetId="25" hidden="1">16</definedName>
    <definedName name="solver_ver" localSheetId="0" hidden="1">16</definedName>
    <definedName name="solver_ver" localSheetId="27" hidden="1">16</definedName>
    <definedName name="solver_ver" localSheetId="28" hidden="1">16</definedName>
    <definedName name="solver_ver" localSheetId="14" hidden="1">16</definedName>
    <definedName name="solver_ver" localSheetId="17" hidden="1">16</definedName>
    <definedName name="solver_ver" localSheetId="15" hidden="1">16</definedName>
    <definedName name="solver_ver" localSheetId="3" hidden="1">16</definedName>
    <definedName name="solver_ver" localSheetId="12" hidden="1">16</definedName>
    <definedName name="solver_ver" localSheetId="1" hidden="1">16</definedName>
    <definedName name="solver_ver" localSheetId="13" hidden="1">16</definedName>
    <definedName name="solver_ver" localSheetId="8" hidden="1">16</definedName>
    <definedName name="solver_ver" localSheetId="10" hidden="1">16</definedName>
    <definedName name="solver_ver" localSheetId="6" hidden="1">16</definedName>
    <definedName name="solver_ver" localSheetId="5" hidden="1">16</definedName>
    <definedName name="solver_ver" localSheetId="7" hidden="1">16</definedName>
    <definedName name="solver_ver" localSheetId="21" hidden="1">16</definedName>
    <definedName name="solver_ver" localSheetId="24" hidden="1">16</definedName>
    <definedName name="solver_ver" localSheetId="22" hidden="1">16</definedName>
    <definedName name="solver_ver" localSheetId="20" hidden="1">16</definedName>
    <definedName name="solver_ver" localSheetId="26" hidden="1">16</definedName>
    <definedName name="solver_vir" localSheetId="25" hidden="1">1</definedName>
    <definedName name="solver_vir" localSheetId="14" hidden="1">1</definedName>
    <definedName name="solver_vir" localSheetId="17" hidden="1">1</definedName>
    <definedName name="solver_vir" localSheetId="15" hidden="1">1</definedName>
    <definedName name="solver_vol" localSheetId="25" hidden="1">0</definedName>
    <definedName name="solver_vol" localSheetId="14" hidden="1">0</definedName>
    <definedName name="solver_vol" localSheetId="17" hidden="1">0</definedName>
    <definedName name="solver_vol" localSheetId="15" hidden="1">0</definedName>
    <definedName name="solver_vst" localSheetId="25" hidden="1">0</definedName>
    <definedName name="solver_vst" localSheetId="14" hidden="1">0</definedName>
    <definedName name="solver_vst" localSheetId="17" hidden="1">0</definedName>
    <definedName name="solver_vst" localSheetId="15" hidden="1">0</definedName>
    <definedName name="solveri_ISpPars_C18" localSheetId="24" hidden="1">"RiskSolver.UI.Charts.InputDlgPars:-1000001;1;1;25;25;49;46;0;90;90;0;0;0;0;1;"</definedName>
    <definedName name="solveri_ISpPars_C8" localSheetId="21" hidden="1">"RiskSolver.UI.Charts.InputDlgPars:-1000001;1;1;4;27;49;46;0;90;90;0;0;0;0;1;"</definedName>
    <definedName name="solveri_ISpPars_C8" localSheetId="22" hidden="1">"RiskSolver.UI.Charts.InputDlgPars:-1000001;1;1;4;27;49;46;0;90;90;0;0;0;0;1;"</definedName>
    <definedName name="solveri_ISpPars_C9" localSheetId="21" hidden="1">"RiskSolver.UI.Charts.InputDlgPars:-1000001;1;1;6;26;49;46;0;90;90;0;0;0;0;1;"</definedName>
    <definedName name="solveri_ISpPars_C9" localSheetId="22" hidden="1">"RiskSolver.UI.Charts.InputDlgPars:-1000001;1;1;6;26;49;46;0;90;90;0;0;0;0;1;"</definedName>
    <definedName name="solveri_ISpPars_H61" localSheetId="21" hidden="1">"RiskSolver.UI.Charts.InputDlgPars:-1000001;1;1;25;25;49;46;0;90;90;0;0;0;0;1;"</definedName>
    <definedName name="solveri_ISpPars_H61" localSheetId="22" hidden="1">"RiskSolver.UI.Charts.InputDlgPars:-1000001;1;1;25;25;49;46;0;90;90;0;0;0;0;1;"</definedName>
    <definedName name="solveri_ISpPars_H64" localSheetId="21" hidden="1">"RiskSolver.UI.Charts.InputDlgPars:-1000001;1;1;25;25;49;46;0;90;90;0;0;0;0;1;"</definedName>
    <definedName name="solveri_ISpPars_H64" localSheetId="22" hidden="1">"RiskSolver.UI.Charts.InputDlgPars:-1000001;1;1;25;25;49;46;0;90;90;0;0;0;0;1;"</definedName>
    <definedName name="solvero_CRMax_C22" localSheetId="24" hidden="1">"System.Double:224.912266271724"</definedName>
    <definedName name="solvero_CRMin_C22" localSheetId="24" hidden="1">"System.Double:0"</definedName>
    <definedName name="solvero_ISpMarker1_C22" localSheetId="21" hidden="1">"RiskSolver.UI.Charts.Marker:100;3;272.017;1;1;0;0;0;Marker 1;Mean"</definedName>
    <definedName name="solvero_ISpMarker1_C22" localSheetId="24" hidden="1">"RiskSolver.UI.Charts.Marker:100;3;25.542;1;1;0;0;0;Marker 1;Mean"</definedName>
    <definedName name="solvero_ISpMarker1_C22" localSheetId="22" hidden="1">"RiskSolver.UI.Charts.Marker:100;3;272.017;1;1;0;0;0;Marker 1;Mean"</definedName>
    <definedName name="solvero_ISpMarker2_C22" localSheetId="21" hidden="1">"RiskSolver.UI.Charts.Marker:100;0;0;1;1;0;102;102;Marker 3;Break-Even"</definedName>
    <definedName name="solvero_ISpMarker2_C22" localSheetId="24" hidden="1">"RiskSolver.UI.Charts.Marker:100;0;0;1;1;0;0;0;Marker 2;30% percent chance for Break Evem"</definedName>
    <definedName name="solvero_ISpMarker2_C22" localSheetId="22" hidden="1">"RiskSolver.UI.Charts.Marker:100;0;0;1;1;0;102;102;Marker 3;Break-Even"</definedName>
    <definedName name="solvero_ISpMarker3_C22" localSheetId="21" hidden="1">"RiskSolver.UI.Charts.Marker:100;0;138;1;1;255;153;0;Marker 2;Standard Deviation"</definedName>
    <definedName name="solvero_ISpMarker3_C22" localSheetId="22" hidden="1">"RiskSolver.UI.Charts.Marker:100;0;138;1;1;255;153;0;Marker 2;Standard Deviation"</definedName>
    <definedName name="solvero_ISpMarkers_C22" localSheetId="21" hidden="1">"RiskSolver.UI.Charts.Markers:3"</definedName>
    <definedName name="solvero_ISpMarkers_C22" localSheetId="24" hidden="1">"RiskSolver.UI.Charts.Markers:2"</definedName>
    <definedName name="solvero_ISpMarkers_C22" localSheetId="22" hidden="1">"RiskSolver.UI.Charts.Markers:3"</definedName>
    <definedName name="solvero_OSpPars_C22" localSheetId="24" hidden="1">"RiskSolver.UI.Charts.OutDlgPars:-1000001;19;27;63;55;0;1;90;80;0;0;0;0;1;"</definedName>
    <definedName name="specific_productivity">'Sensitivity Tariff'!$C$9</definedName>
    <definedName name="Tariff">'Sensitivity Tariff'!$C$8</definedName>
    <definedName name="Tariff_increment">'Sensitivity Tariff'!$C$17</definedName>
    <definedName name="Tax_rate">'Sensitivity Tariff'!$C$20</definedName>
    <definedName name="Washin_pplife">Washington!$C$5</definedName>
    <definedName name="Washington_netprofit">Washington!$C$22</definedName>
    <definedName name="Washington_pplifetime">Washington!$C$22</definedName>
  </definedNames>
  <calcPr calcId="171027"/>
</workbook>
</file>

<file path=xl/calcChain.xml><?xml version="1.0" encoding="utf-8"?>
<calcChain xmlns="http://schemas.openxmlformats.org/spreadsheetml/2006/main">
  <c r="EZ83" i="66" l="1"/>
  <c r="EY83" i="66"/>
  <c r="EX83" i="66"/>
  <c r="EW83" i="66"/>
  <c r="EV83" i="66"/>
  <c r="EU83" i="66"/>
  <c r="ET83" i="66"/>
  <c r="ES83" i="66"/>
  <c r="ER83" i="66"/>
  <c r="EQ83" i="66"/>
  <c r="EP83" i="66"/>
  <c r="EO83" i="66"/>
  <c r="EN83" i="66"/>
  <c r="EM83" i="66"/>
  <c r="EL83" i="66"/>
  <c r="EK83" i="66"/>
  <c r="EJ83" i="66"/>
  <c r="EI83" i="66"/>
  <c r="EH83" i="66"/>
  <c r="EG83" i="66"/>
  <c r="EF83" i="66"/>
  <c r="EE83" i="66"/>
  <c r="ED83" i="66"/>
  <c r="EC83" i="66"/>
  <c r="EB83" i="66"/>
  <c r="EA83" i="66"/>
  <c r="DZ83" i="66"/>
  <c r="DY83" i="66"/>
  <c r="DX83" i="66"/>
  <c r="DW83" i="66"/>
  <c r="DV83" i="66"/>
  <c r="DU83" i="66"/>
  <c r="DT83" i="66"/>
  <c r="DS83" i="66"/>
  <c r="DR83" i="66"/>
  <c r="DQ83" i="66"/>
  <c r="DP83" i="66"/>
  <c r="DO83" i="66"/>
  <c r="DN83" i="66"/>
  <c r="DM83" i="66"/>
  <c r="DL83" i="66"/>
  <c r="DK83" i="66"/>
  <c r="DJ83" i="66"/>
  <c r="DI83" i="66"/>
  <c r="DH83" i="66"/>
  <c r="DG83" i="66"/>
  <c r="DF83" i="66"/>
  <c r="DE83" i="66"/>
  <c r="DD83" i="66"/>
  <c r="DC83" i="66"/>
  <c r="DB83" i="66"/>
  <c r="DA83" i="66"/>
  <c r="CZ83" i="66"/>
  <c r="CY83" i="66"/>
  <c r="CX83" i="66"/>
  <c r="CW83" i="66"/>
  <c r="CV83" i="66"/>
  <c r="CU83" i="66"/>
  <c r="CT83" i="66"/>
  <c r="CS83" i="66"/>
  <c r="CR83" i="66"/>
  <c r="CQ83" i="66"/>
  <c r="CP83" i="66"/>
  <c r="CO83" i="66"/>
  <c r="CN83" i="66"/>
  <c r="CM83" i="66"/>
  <c r="CL83" i="66"/>
  <c r="CK83" i="66"/>
  <c r="CJ83" i="66"/>
  <c r="CI83" i="66"/>
  <c r="CH83" i="66"/>
  <c r="CG83" i="66"/>
  <c r="CF83" i="66"/>
  <c r="CE83" i="66"/>
  <c r="CD83" i="66"/>
  <c r="CC83" i="66"/>
  <c r="CB83" i="66"/>
  <c r="CA83" i="66"/>
  <c r="BZ83" i="66"/>
  <c r="BY83" i="66"/>
  <c r="BX83" i="66"/>
  <c r="BW83" i="66"/>
  <c r="BV83" i="66"/>
  <c r="BU83" i="66"/>
  <c r="BT83" i="66"/>
  <c r="BS83" i="66"/>
  <c r="BR83" i="66"/>
  <c r="BQ83" i="66"/>
  <c r="BP83" i="66"/>
  <c r="BO83" i="66"/>
  <c r="BN83" i="66"/>
  <c r="BM83" i="66"/>
  <c r="BL83" i="66"/>
  <c r="BK83" i="66"/>
  <c r="BJ83" i="66"/>
  <c r="BI83" i="66"/>
  <c r="BH83" i="66"/>
  <c r="BG83" i="66"/>
  <c r="BF83" i="66"/>
  <c r="BE83" i="66"/>
  <c r="BD83" i="66"/>
  <c r="BC83" i="66"/>
  <c r="BB83" i="66"/>
  <c r="BA83" i="66"/>
  <c r="AZ83" i="66"/>
  <c r="AY83" i="66"/>
  <c r="AX83" i="66"/>
  <c r="AW83" i="66"/>
  <c r="AV83" i="66"/>
  <c r="AU83" i="66"/>
  <c r="AT83" i="66"/>
  <c r="AS83" i="66"/>
  <c r="AR83" i="66"/>
  <c r="AQ83" i="66"/>
  <c r="AP83" i="66"/>
  <c r="AO83" i="66"/>
  <c r="AN83" i="66"/>
  <c r="AM83" i="66"/>
  <c r="AL83" i="66"/>
  <c r="AK83" i="66"/>
  <c r="AJ83" i="66"/>
  <c r="AI83" i="66"/>
  <c r="AH83" i="66"/>
  <c r="AG83" i="66"/>
  <c r="AF83" i="66"/>
  <c r="AE83" i="66"/>
  <c r="AD83" i="66"/>
  <c r="AC83" i="66"/>
  <c r="AB83" i="66"/>
  <c r="AA83" i="66"/>
  <c r="Z83" i="66"/>
  <c r="Y83" i="66"/>
  <c r="X83" i="66"/>
  <c r="W83" i="66"/>
  <c r="V83" i="66"/>
  <c r="U83" i="66"/>
  <c r="T83" i="66"/>
  <c r="S83" i="66"/>
  <c r="R83" i="66"/>
  <c r="Q83" i="66"/>
  <c r="P83" i="66"/>
  <c r="O83" i="66"/>
  <c r="N83" i="66"/>
  <c r="M83" i="66"/>
  <c r="L83" i="66"/>
  <c r="K83" i="66"/>
  <c r="J83" i="66"/>
  <c r="I83" i="66"/>
  <c r="H83" i="66"/>
  <c r="G83" i="66"/>
  <c r="G79" i="66"/>
  <c r="G66" i="66"/>
  <c r="H66" i="66" s="1"/>
  <c r="G65" i="66"/>
  <c r="H64" i="66"/>
  <c r="G64" i="66"/>
  <c r="R63" i="66"/>
  <c r="S63" i="66" s="1"/>
  <c r="T63" i="66" s="1"/>
  <c r="U63" i="66" s="1"/>
  <c r="V63" i="66" s="1"/>
  <c r="W63" i="66" s="1"/>
  <c r="X63" i="66" s="1"/>
  <c r="Y63" i="66" s="1"/>
  <c r="Z63" i="66" s="1"/>
  <c r="AA63" i="66" s="1"/>
  <c r="AB63" i="66" s="1"/>
  <c r="AC63" i="66" s="1"/>
  <c r="AD63" i="66" s="1"/>
  <c r="AE63" i="66" s="1"/>
  <c r="AF63" i="66" s="1"/>
  <c r="AG63" i="66" s="1"/>
  <c r="AH63" i="66" s="1"/>
  <c r="AI63" i="66" s="1"/>
  <c r="AJ63" i="66" s="1"/>
  <c r="AK63" i="66" s="1"/>
  <c r="AL63" i="66" s="1"/>
  <c r="AM63" i="66" s="1"/>
  <c r="AN63" i="66" s="1"/>
  <c r="AO63" i="66" s="1"/>
  <c r="AP63" i="66" s="1"/>
  <c r="AQ63" i="66" s="1"/>
  <c r="AR63" i="66" s="1"/>
  <c r="AS63" i="66" s="1"/>
  <c r="AT63" i="66" s="1"/>
  <c r="AU63" i="66" s="1"/>
  <c r="AV63" i="66" s="1"/>
  <c r="AW63" i="66" s="1"/>
  <c r="AX63" i="66" s="1"/>
  <c r="AY63" i="66" s="1"/>
  <c r="AZ63" i="66" s="1"/>
  <c r="BA63" i="66" s="1"/>
  <c r="BB63" i="66" s="1"/>
  <c r="BC63" i="66" s="1"/>
  <c r="BD63" i="66" s="1"/>
  <c r="BE63" i="66" s="1"/>
  <c r="BF63" i="66" s="1"/>
  <c r="BG63" i="66" s="1"/>
  <c r="BH63" i="66" s="1"/>
  <c r="BI63" i="66" s="1"/>
  <c r="BJ63" i="66" s="1"/>
  <c r="BK63" i="66" s="1"/>
  <c r="BL63" i="66" s="1"/>
  <c r="BM63" i="66" s="1"/>
  <c r="BN63" i="66" s="1"/>
  <c r="BO63" i="66" s="1"/>
  <c r="BP63" i="66" s="1"/>
  <c r="BQ63" i="66" s="1"/>
  <c r="BR63" i="66" s="1"/>
  <c r="BS63" i="66" s="1"/>
  <c r="BT63" i="66" s="1"/>
  <c r="BU63" i="66" s="1"/>
  <c r="BV63" i="66" s="1"/>
  <c r="BW63" i="66" s="1"/>
  <c r="BX63" i="66" s="1"/>
  <c r="BY63" i="66" s="1"/>
  <c r="BZ63" i="66" s="1"/>
  <c r="CA63" i="66" s="1"/>
  <c r="CB63" i="66" s="1"/>
  <c r="CC63" i="66" s="1"/>
  <c r="CD63" i="66" s="1"/>
  <c r="CE63" i="66" s="1"/>
  <c r="CF63" i="66" s="1"/>
  <c r="CG63" i="66" s="1"/>
  <c r="CH63" i="66" s="1"/>
  <c r="CI63" i="66" s="1"/>
  <c r="CJ63" i="66" s="1"/>
  <c r="CK63" i="66" s="1"/>
  <c r="CL63" i="66" s="1"/>
  <c r="CM63" i="66" s="1"/>
  <c r="CN63" i="66" s="1"/>
  <c r="CO63" i="66" s="1"/>
  <c r="CP63" i="66" s="1"/>
  <c r="CQ63" i="66" s="1"/>
  <c r="CR63" i="66" s="1"/>
  <c r="CS63" i="66" s="1"/>
  <c r="CT63" i="66" s="1"/>
  <c r="CU63" i="66" s="1"/>
  <c r="CV63" i="66" s="1"/>
  <c r="CW63" i="66" s="1"/>
  <c r="CX63" i="66" s="1"/>
  <c r="CY63" i="66" s="1"/>
  <c r="CZ63" i="66" s="1"/>
  <c r="DA63" i="66" s="1"/>
  <c r="DB63" i="66" s="1"/>
  <c r="DC63" i="66" s="1"/>
  <c r="DD63" i="66" s="1"/>
  <c r="DE63" i="66" s="1"/>
  <c r="DF63" i="66" s="1"/>
  <c r="DG63" i="66" s="1"/>
  <c r="DH63" i="66" s="1"/>
  <c r="DI63" i="66" s="1"/>
  <c r="DJ63" i="66" s="1"/>
  <c r="DK63" i="66" s="1"/>
  <c r="DL63" i="66" s="1"/>
  <c r="DM63" i="66" s="1"/>
  <c r="DN63" i="66" s="1"/>
  <c r="DO63" i="66" s="1"/>
  <c r="DP63" i="66" s="1"/>
  <c r="DQ63" i="66" s="1"/>
  <c r="DR63" i="66" s="1"/>
  <c r="DS63" i="66" s="1"/>
  <c r="DT63" i="66" s="1"/>
  <c r="DU63" i="66" s="1"/>
  <c r="DV63" i="66" s="1"/>
  <c r="DW63" i="66" s="1"/>
  <c r="DX63" i="66" s="1"/>
  <c r="DY63" i="66" s="1"/>
  <c r="DZ63" i="66" s="1"/>
  <c r="EA63" i="66" s="1"/>
  <c r="EB63" i="66" s="1"/>
  <c r="EC63" i="66" s="1"/>
  <c r="ED63" i="66" s="1"/>
  <c r="EE63" i="66" s="1"/>
  <c r="EF63" i="66" s="1"/>
  <c r="EG63" i="66" s="1"/>
  <c r="EH63" i="66" s="1"/>
  <c r="EI63" i="66" s="1"/>
  <c r="EJ63" i="66" s="1"/>
  <c r="EK63" i="66" s="1"/>
  <c r="EL63" i="66" s="1"/>
  <c r="EM63" i="66" s="1"/>
  <c r="EN63" i="66" s="1"/>
  <c r="EO63" i="66" s="1"/>
  <c r="EP63" i="66" s="1"/>
  <c r="EQ63" i="66" s="1"/>
  <c r="ER63" i="66" s="1"/>
  <c r="ES63" i="66" s="1"/>
  <c r="ET63" i="66" s="1"/>
  <c r="EU63" i="66" s="1"/>
  <c r="EV63" i="66" s="1"/>
  <c r="EW63" i="66" s="1"/>
  <c r="EX63" i="66" s="1"/>
  <c r="EY63" i="66" s="1"/>
  <c r="EZ63" i="66" s="1"/>
  <c r="N63" i="66"/>
  <c r="O63" i="66" s="1"/>
  <c r="P63" i="66" s="1"/>
  <c r="Q63" i="66" s="1"/>
  <c r="J63" i="66"/>
  <c r="K63" i="66" s="1"/>
  <c r="L63" i="66" s="1"/>
  <c r="M63" i="66" s="1"/>
  <c r="G63" i="66"/>
  <c r="H63" i="66" s="1"/>
  <c r="I63" i="66" s="1"/>
  <c r="I42" i="66"/>
  <c r="J42" i="66" s="1"/>
  <c r="K42" i="66" s="1"/>
  <c r="L42" i="66" s="1"/>
  <c r="M42" i="66" s="1"/>
  <c r="N42" i="66" s="1"/>
  <c r="O42" i="66" s="1"/>
  <c r="P42" i="66" s="1"/>
  <c r="Q42" i="66" s="1"/>
  <c r="R42" i="66" s="1"/>
  <c r="S42" i="66" s="1"/>
  <c r="T42" i="66" s="1"/>
  <c r="U42" i="66" s="1"/>
  <c r="V42" i="66" s="1"/>
  <c r="W42" i="66" s="1"/>
  <c r="X42" i="66" s="1"/>
  <c r="Y42" i="66" s="1"/>
  <c r="Z42" i="66" s="1"/>
  <c r="AA42" i="66" s="1"/>
  <c r="AB42" i="66" s="1"/>
  <c r="AC42" i="66" s="1"/>
  <c r="AD42" i="66" s="1"/>
  <c r="AE42" i="66" s="1"/>
  <c r="AF42" i="66" s="1"/>
  <c r="AG42" i="66" s="1"/>
  <c r="AH42" i="66" s="1"/>
  <c r="AI42" i="66" s="1"/>
  <c r="AJ42" i="66" s="1"/>
  <c r="AK42" i="66" s="1"/>
  <c r="AL42" i="66" s="1"/>
  <c r="AM42" i="66" s="1"/>
  <c r="AN42" i="66" s="1"/>
  <c r="AO42" i="66" s="1"/>
  <c r="AP42" i="66" s="1"/>
  <c r="AQ42" i="66" s="1"/>
  <c r="AR42" i="66" s="1"/>
  <c r="AS42" i="66" s="1"/>
  <c r="AT42" i="66" s="1"/>
  <c r="AU42" i="66" s="1"/>
  <c r="AV42" i="66" s="1"/>
  <c r="AW42" i="66" s="1"/>
  <c r="AX42" i="66" s="1"/>
  <c r="AY42" i="66" s="1"/>
  <c r="AZ42" i="66" s="1"/>
  <c r="BA42" i="66" s="1"/>
  <c r="BB42" i="66" s="1"/>
  <c r="BC42" i="66" s="1"/>
  <c r="BD42" i="66" s="1"/>
  <c r="BE42" i="66" s="1"/>
  <c r="BF42" i="66" s="1"/>
  <c r="BG42" i="66" s="1"/>
  <c r="BH42" i="66" s="1"/>
  <c r="BI42" i="66" s="1"/>
  <c r="BJ42" i="66" s="1"/>
  <c r="BK42" i="66" s="1"/>
  <c r="BL42" i="66" s="1"/>
  <c r="BM42" i="66" s="1"/>
  <c r="BN42" i="66" s="1"/>
  <c r="BO42" i="66" s="1"/>
  <c r="BP42" i="66" s="1"/>
  <c r="BQ42" i="66" s="1"/>
  <c r="BR42" i="66" s="1"/>
  <c r="BS42" i="66" s="1"/>
  <c r="BT42" i="66" s="1"/>
  <c r="BU42" i="66" s="1"/>
  <c r="BV42" i="66" s="1"/>
  <c r="BW42" i="66" s="1"/>
  <c r="BX42" i="66" s="1"/>
  <c r="BY42" i="66" s="1"/>
  <c r="BZ42" i="66" s="1"/>
  <c r="CA42" i="66" s="1"/>
  <c r="CB42" i="66" s="1"/>
  <c r="CC42" i="66" s="1"/>
  <c r="CD42" i="66" s="1"/>
  <c r="CE42" i="66" s="1"/>
  <c r="CF42" i="66" s="1"/>
  <c r="CG42" i="66" s="1"/>
  <c r="CH42" i="66" s="1"/>
  <c r="CI42" i="66" s="1"/>
  <c r="CJ42" i="66" s="1"/>
  <c r="CK42" i="66" s="1"/>
  <c r="CL42" i="66" s="1"/>
  <c r="CM42" i="66" s="1"/>
  <c r="CN42" i="66" s="1"/>
  <c r="CO42" i="66" s="1"/>
  <c r="CP42" i="66" s="1"/>
  <c r="CQ42" i="66" s="1"/>
  <c r="CR42" i="66" s="1"/>
  <c r="CS42" i="66" s="1"/>
  <c r="CT42" i="66" s="1"/>
  <c r="CU42" i="66" s="1"/>
  <c r="CV42" i="66" s="1"/>
  <c r="CW42" i="66" s="1"/>
  <c r="CX42" i="66" s="1"/>
  <c r="CY42" i="66" s="1"/>
  <c r="CZ42" i="66" s="1"/>
  <c r="DA42" i="66" s="1"/>
  <c r="DB42" i="66" s="1"/>
  <c r="DC42" i="66" s="1"/>
  <c r="DD42" i="66" s="1"/>
  <c r="DE42" i="66" s="1"/>
  <c r="DF42" i="66" s="1"/>
  <c r="DG42" i="66" s="1"/>
  <c r="DH42" i="66" s="1"/>
  <c r="DI42" i="66" s="1"/>
  <c r="DJ42" i="66" s="1"/>
  <c r="DK42" i="66" s="1"/>
  <c r="DL42" i="66" s="1"/>
  <c r="DM42" i="66" s="1"/>
  <c r="DN42" i="66" s="1"/>
  <c r="DO42" i="66" s="1"/>
  <c r="DP42" i="66" s="1"/>
  <c r="DQ42" i="66" s="1"/>
  <c r="DR42" i="66" s="1"/>
  <c r="DS42" i="66" s="1"/>
  <c r="DT42" i="66" s="1"/>
  <c r="DU42" i="66" s="1"/>
  <c r="DV42" i="66" s="1"/>
  <c r="DW42" i="66" s="1"/>
  <c r="DX42" i="66" s="1"/>
  <c r="DY42" i="66" s="1"/>
  <c r="DZ42" i="66" s="1"/>
  <c r="EA42" i="66" s="1"/>
  <c r="EB42" i="66" s="1"/>
  <c r="EC42" i="66" s="1"/>
  <c r="ED42" i="66" s="1"/>
  <c r="EE42" i="66" s="1"/>
  <c r="EF42" i="66" s="1"/>
  <c r="EG42" i="66" s="1"/>
  <c r="EH42" i="66" s="1"/>
  <c r="EI42" i="66" s="1"/>
  <c r="EJ42" i="66" s="1"/>
  <c r="EK42" i="66" s="1"/>
  <c r="EL42" i="66" s="1"/>
  <c r="EM42" i="66" s="1"/>
  <c r="EN42" i="66" s="1"/>
  <c r="EO42" i="66" s="1"/>
  <c r="EP42" i="66" s="1"/>
  <c r="EQ42" i="66" s="1"/>
  <c r="ER42" i="66" s="1"/>
  <c r="ES42" i="66" s="1"/>
  <c r="ET42" i="66" s="1"/>
  <c r="EU42" i="66" s="1"/>
  <c r="EV42" i="66" s="1"/>
  <c r="EW42" i="66" s="1"/>
  <c r="EX42" i="66" s="1"/>
  <c r="EY42" i="66" s="1"/>
  <c r="EZ42" i="66" s="1"/>
  <c r="H42" i="66"/>
  <c r="G42" i="66"/>
  <c r="C31" i="66"/>
  <c r="G63" i="48"/>
  <c r="C5" i="64"/>
  <c r="C5" i="65"/>
  <c r="C5" i="62"/>
  <c r="C9" i="12"/>
  <c r="C8" i="9"/>
  <c r="C20" i="50"/>
  <c r="C15" i="49"/>
  <c r="C8" i="58"/>
  <c r="C18" i="58"/>
  <c r="C19" i="66"/>
  <c r="C9" i="66"/>
  <c r="C29" i="66" l="1"/>
  <c r="F55" i="66" s="1"/>
  <c r="G67" i="66"/>
  <c r="G68" i="66" s="1"/>
  <c r="G72" i="66" s="1"/>
  <c r="H65" i="66"/>
  <c r="I65" i="66" s="1"/>
  <c r="J65" i="66" s="1"/>
  <c r="K65" i="66" s="1"/>
  <c r="L65" i="66" s="1"/>
  <c r="M65" i="66" s="1"/>
  <c r="N65" i="66" s="1"/>
  <c r="O65" i="66" s="1"/>
  <c r="P65" i="66" s="1"/>
  <c r="Q65" i="66" s="1"/>
  <c r="R65" i="66" s="1"/>
  <c r="S65" i="66" s="1"/>
  <c r="T65" i="66" s="1"/>
  <c r="U65" i="66" s="1"/>
  <c r="V65" i="66" s="1"/>
  <c r="W65" i="66" s="1"/>
  <c r="X65" i="66" s="1"/>
  <c r="Y65" i="66" s="1"/>
  <c r="Z65" i="66" s="1"/>
  <c r="AA65" i="66" s="1"/>
  <c r="AB65" i="66" s="1"/>
  <c r="AC65" i="66" s="1"/>
  <c r="AD65" i="66" s="1"/>
  <c r="AE65" i="66" s="1"/>
  <c r="AF65" i="66" s="1"/>
  <c r="AG65" i="66" s="1"/>
  <c r="AH65" i="66" s="1"/>
  <c r="AI65" i="66" s="1"/>
  <c r="AJ65" i="66" s="1"/>
  <c r="AK65" i="66" s="1"/>
  <c r="AL65" i="66" s="1"/>
  <c r="AM65" i="66" s="1"/>
  <c r="AN65" i="66" s="1"/>
  <c r="AO65" i="66" s="1"/>
  <c r="AP65" i="66" s="1"/>
  <c r="AQ65" i="66" s="1"/>
  <c r="AR65" i="66" s="1"/>
  <c r="AS65" i="66" s="1"/>
  <c r="AT65" i="66" s="1"/>
  <c r="AU65" i="66" s="1"/>
  <c r="AV65" i="66" s="1"/>
  <c r="AW65" i="66" s="1"/>
  <c r="AX65" i="66" s="1"/>
  <c r="AY65" i="66" s="1"/>
  <c r="AZ65" i="66" s="1"/>
  <c r="BA65" i="66" s="1"/>
  <c r="BB65" i="66" s="1"/>
  <c r="BC65" i="66" s="1"/>
  <c r="BD65" i="66" s="1"/>
  <c r="BE65" i="66" s="1"/>
  <c r="BF65" i="66" s="1"/>
  <c r="BG65" i="66" s="1"/>
  <c r="BH65" i="66" s="1"/>
  <c r="BI65" i="66" s="1"/>
  <c r="BJ65" i="66" s="1"/>
  <c r="BK65" i="66" s="1"/>
  <c r="BL65" i="66" s="1"/>
  <c r="BM65" i="66" s="1"/>
  <c r="BN65" i="66" s="1"/>
  <c r="BO65" i="66" s="1"/>
  <c r="BP65" i="66" s="1"/>
  <c r="BQ65" i="66" s="1"/>
  <c r="BR65" i="66" s="1"/>
  <c r="BS65" i="66" s="1"/>
  <c r="BT65" i="66" s="1"/>
  <c r="BU65" i="66" s="1"/>
  <c r="BV65" i="66" s="1"/>
  <c r="BW65" i="66" s="1"/>
  <c r="BX65" i="66" s="1"/>
  <c r="BY65" i="66" s="1"/>
  <c r="BZ65" i="66" s="1"/>
  <c r="CA65" i="66" s="1"/>
  <c r="CB65" i="66" s="1"/>
  <c r="CC65" i="66" s="1"/>
  <c r="CD65" i="66" s="1"/>
  <c r="CE65" i="66" s="1"/>
  <c r="CF65" i="66" s="1"/>
  <c r="CG65" i="66" s="1"/>
  <c r="CH65" i="66" s="1"/>
  <c r="CI65" i="66" s="1"/>
  <c r="CJ65" i="66" s="1"/>
  <c r="CK65" i="66" s="1"/>
  <c r="CL65" i="66" s="1"/>
  <c r="CM65" i="66" s="1"/>
  <c r="CN65" i="66" s="1"/>
  <c r="CO65" i="66" s="1"/>
  <c r="CP65" i="66" s="1"/>
  <c r="CQ65" i="66" s="1"/>
  <c r="CR65" i="66" s="1"/>
  <c r="CS65" i="66" s="1"/>
  <c r="CT65" i="66" s="1"/>
  <c r="CU65" i="66" s="1"/>
  <c r="CV65" i="66" s="1"/>
  <c r="CW65" i="66" s="1"/>
  <c r="CX65" i="66" s="1"/>
  <c r="CY65" i="66" s="1"/>
  <c r="CZ65" i="66" s="1"/>
  <c r="DA65" i="66" s="1"/>
  <c r="DB65" i="66" s="1"/>
  <c r="DC65" i="66" s="1"/>
  <c r="DD65" i="66" s="1"/>
  <c r="DE65" i="66" s="1"/>
  <c r="DF65" i="66" s="1"/>
  <c r="DG65" i="66" s="1"/>
  <c r="DH65" i="66" s="1"/>
  <c r="DI65" i="66" s="1"/>
  <c r="DJ65" i="66" s="1"/>
  <c r="DK65" i="66" s="1"/>
  <c r="DL65" i="66" s="1"/>
  <c r="DM65" i="66" s="1"/>
  <c r="DN65" i="66" s="1"/>
  <c r="DO65" i="66" s="1"/>
  <c r="DP65" i="66" s="1"/>
  <c r="DQ65" i="66" s="1"/>
  <c r="DR65" i="66" s="1"/>
  <c r="DS65" i="66" s="1"/>
  <c r="DT65" i="66" s="1"/>
  <c r="DU65" i="66" s="1"/>
  <c r="DV65" i="66" s="1"/>
  <c r="DW65" i="66" s="1"/>
  <c r="DX65" i="66" s="1"/>
  <c r="DY65" i="66" s="1"/>
  <c r="DZ65" i="66" s="1"/>
  <c r="EA65" i="66" s="1"/>
  <c r="EB65" i="66" s="1"/>
  <c r="EC65" i="66" s="1"/>
  <c r="ED65" i="66" s="1"/>
  <c r="EE65" i="66" s="1"/>
  <c r="EF65" i="66" s="1"/>
  <c r="EG65" i="66" s="1"/>
  <c r="EH65" i="66" s="1"/>
  <c r="EI65" i="66" s="1"/>
  <c r="EJ65" i="66" s="1"/>
  <c r="EK65" i="66" s="1"/>
  <c r="EL65" i="66" s="1"/>
  <c r="EM65" i="66" s="1"/>
  <c r="EN65" i="66" s="1"/>
  <c r="EO65" i="66" s="1"/>
  <c r="EP65" i="66" s="1"/>
  <c r="EQ65" i="66" s="1"/>
  <c r="ER65" i="66" s="1"/>
  <c r="ES65" i="66" s="1"/>
  <c r="ET65" i="66" s="1"/>
  <c r="EU65" i="66" s="1"/>
  <c r="EV65" i="66" s="1"/>
  <c r="EW65" i="66" s="1"/>
  <c r="EX65" i="66" s="1"/>
  <c r="EY65" i="66" s="1"/>
  <c r="EZ65" i="66" s="1"/>
  <c r="I64" i="66"/>
  <c r="J64" i="66" s="1"/>
  <c r="K64" i="66" s="1"/>
  <c r="L64" i="66" s="1"/>
  <c r="M64" i="66" s="1"/>
  <c r="N64" i="66" s="1"/>
  <c r="O64" i="66" s="1"/>
  <c r="P64" i="66" s="1"/>
  <c r="Q64" i="66" s="1"/>
  <c r="R64" i="66" s="1"/>
  <c r="S64" i="66" s="1"/>
  <c r="T64" i="66" s="1"/>
  <c r="U64" i="66" s="1"/>
  <c r="V64" i="66" s="1"/>
  <c r="W64" i="66" s="1"/>
  <c r="X64" i="66" s="1"/>
  <c r="Y64" i="66" s="1"/>
  <c r="Z64" i="66" s="1"/>
  <c r="AA64" i="66" s="1"/>
  <c r="AB64" i="66" s="1"/>
  <c r="AC64" i="66" s="1"/>
  <c r="AD64" i="66" s="1"/>
  <c r="AE64" i="66" s="1"/>
  <c r="AF64" i="66" s="1"/>
  <c r="AG64" i="66" s="1"/>
  <c r="AH64" i="66" s="1"/>
  <c r="AI64" i="66" s="1"/>
  <c r="AJ64" i="66" s="1"/>
  <c r="AK64" i="66" s="1"/>
  <c r="AL64" i="66" s="1"/>
  <c r="AM64" i="66" s="1"/>
  <c r="AN64" i="66" s="1"/>
  <c r="AO64" i="66" s="1"/>
  <c r="AP64" i="66" s="1"/>
  <c r="AQ64" i="66" s="1"/>
  <c r="AR64" i="66" s="1"/>
  <c r="AS64" i="66" s="1"/>
  <c r="AT64" i="66" s="1"/>
  <c r="AU64" i="66" s="1"/>
  <c r="AV64" i="66" s="1"/>
  <c r="AW64" i="66" s="1"/>
  <c r="AX64" i="66" s="1"/>
  <c r="AY64" i="66" s="1"/>
  <c r="AZ64" i="66" s="1"/>
  <c r="BA64" i="66" s="1"/>
  <c r="BB64" i="66" s="1"/>
  <c r="BC64" i="66" s="1"/>
  <c r="BD64" i="66" s="1"/>
  <c r="BE64" i="66" s="1"/>
  <c r="BF64" i="66" s="1"/>
  <c r="BG64" i="66" s="1"/>
  <c r="BH64" i="66" s="1"/>
  <c r="BI64" i="66" s="1"/>
  <c r="BJ64" i="66" s="1"/>
  <c r="BK64" i="66" s="1"/>
  <c r="BL64" i="66" s="1"/>
  <c r="BM64" i="66" s="1"/>
  <c r="BN64" i="66" s="1"/>
  <c r="BO64" i="66" s="1"/>
  <c r="BP64" i="66" s="1"/>
  <c r="BQ64" i="66" s="1"/>
  <c r="BR64" i="66" s="1"/>
  <c r="BS64" i="66" s="1"/>
  <c r="BT64" i="66" s="1"/>
  <c r="BU64" i="66" s="1"/>
  <c r="BV64" i="66" s="1"/>
  <c r="BW64" i="66" s="1"/>
  <c r="BX64" i="66" s="1"/>
  <c r="BY64" i="66" s="1"/>
  <c r="BZ64" i="66" s="1"/>
  <c r="CA64" i="66" s="1"/>
  <c r="CB64" i="66" s="1"/>
  <c r="CC64" i="66" s="1"/>
  <c r="CD64" i="66" s="1"/>
  <c r="CE64" i="66" s="1"/>
  <c r="CF64" i="66" s="1"/>
  <c r="CG64" i="66" s="1"/>
  <c r="CH64" i="66" s="1"/>
  <c r="CI64" i="66" s="1"/>
  <c r="CJ64" i="66" s="1"/>
  <c r="CK64" i="66" s="1"/>
  <c r="CL64" i="66" s="1"/>
  <c r="CM64" i="66" s="1"/>
  <c r="CN64" i="66" s="1"/>
  <c r="CO64" i="66" s="1"/>
  <c r="CP64" i="66" s="1"/>
  <c r="CQ64" i="66" s="1"/>
  <c r="CR64" i="66" s="1"/>
  <c r="CS64" i="66" s="1"/>
  <c r="CT64" i="66" s="1"/>
  <c r="CU64" i="66" s="1"/>
  <c r="CV64" i="66" s="1"/>
  <c r="CW64" i="66" s="1"/>
  <c r="CX64" i="66" s="1"/>
  <c r="CY64" i="66" s="1"/>
  <c r="CZ64" i="66" s="1"/>
  <c r="DA64" i="66" s="1"/>
  <c r="DB64" i="66" s="1"/>
  <c r="DC64" i="66" s="1"/>
  <c r="DD64" i="66" s="1"/>
  <c r="DE64" i="66" s="1"/>
  <c r="DF64" i="66" s="1"/>
  <c r="DG64" i="66" s="1"/>
  <c r="DH64" i="66" s="1"/>
  <c r="DI64" i="66" s="1"/>
  <c r="DJ64" i="66" s="1"/>
  <c r="DK64" i="66" s="1"/>
  <c r="DL64" i="66" s="1"/>
  <c r="DM64" i="66" s="1"/>
  <c r="DN64" i="66" s="1"/>
  <c r="DO64" i="66" s="1"/>
  <c r="DP64" i="66" s="1"/>
  <c r="DQ64" i="66" s="1"/>
  <c r="DR64" i="66" s="1"/>
  <c r="DS64" i="66" s="1"/>
  <c r="DT64" i="66" s="1"/>
  <c r="DU64" i="66" s="1"/>
  <c r="DV64" i="66" s="1"/>
  <c r="DW64" i="66" s="1"/>
  <c r="DX64" i="66" s="1"/>
  <c r="DY64" i="66" s="1"/>
  <c r="DZ64" i="66" s="1"/>
  <c r="EA64" i="66" s="1"/>
  <c r="EB64" i="66" s="1"/>
  <c r="EC64" i="66" s="1"/>
  <c r="ED64" i="66" s="1"/>
  <c r="EE64" i="66" s="1"/>
  <c r="EF64" i="66" s="1"/>
  <c r="EG64" i="66" s="1"/>
  <c r="EH64" i="66" s="1"/>
  <c r="EI64" i="66" s="1"/>
  <c r="EJ64" i="66" s="1"/>
  <c r="EK64" i="66" s="1"/>
  <c r="EL64" i="66" s="1"/>
  <c r="EM64" i="66" s="1"/>
  <c r="EN64" i="66" s="1"/>
  <c r="EO64" i="66" s="1"/>
  <c r="EP64" i="66" s="1"/>
  <c r="EQ64" i="66" s="1"/>
  <c r="ER64" i="66" s="1"/>
  <c r="ES64" i="66" s="1"/>
  <c r="ET64" i="66" s="1"/>
  <c r="EU64" i="66" s="1"/>
  <c r="EV64" i="66" s="1"/>
  <c r="EW64" i="66" s="1"/>
  <c r="EX64" i="66" s="1"/>
  <c r="EY64" i="66" s="1"/>
  <c r="EZ64" i="66" s="1"/>
  <c r="C12" i="66"/>
  <c r="C37" i="66"/>
  <c r="I66" i="66"/>
  <c r="J66" i="66" s="1"/>
  <c r="K66" i="66" s="1"/>
  <c r="L66" i="66" s="1"/>
  <c r="M66" i="66" s="1"/>
  <c r="N66" i="66" s="1"/>
  <c r="O66" i="66" s="1"/>
  <c r="P66" i="66" s="1"/>
  <c r="Q66" i="66" s="1"/>
  <c r="R66" i="66" s="1"/>
  <c r="S66" i="66" s="1"/>
  <c r="T66" i="66" s="1"/>
  <c r="U66" i="66" s="1"/>
  <c r="V66" i="66" s="1"/>
  <c r="W66" i="66" s="1"/>
  <c r="X66" i="66" s="1"/>
  <c r="Y66" i="66" s="1"/>
  <c r="Z66" i="66" s="1"/>
  <c r="AA66" i="66" s="1"/>
  <c r="AB66" i="66" s="1"/>
  <c r="AC66" i="66" s="1"/>
  <c r="AD66" i="66" s="1"/>
  <c r="AE66" i="66" s="1"/>
  <c r="AF66" i="66" s="1"/>
  <c r="AG66" i="66" s="1"/>
  <c r="AH66" i="66" s="1"/>
  <c r="AI66" i="66" s="1"/>
  <c r="AJ66" i="66" s="1"/>
  <c r="AK66" i="66" s="1"/>
  <c r="AL66" i="66" s="1"/>
  <c r="AM66" i="66" s="1"/>
  <c r="AN66" i="66" s="1"/>
  <c r="AO66" i="66" s="1"/>
  <c r="AP66" i="66" s="1"/>
  <c r="AQ66" i="66" s="1"/>
  <c r="AR66" i="66" s="1"/>
  <c r="AS66" i="66" s="1"/>
  <c r="AT66" i="66" s="1"/>
  <c r="AU66" i="66" s="1"/>
  <c r="AV66" i="66" s="1"/>
  <c r="AW66" i="66" s="1"/>
  <c r="AX66" i="66" s="1"/>
  <c r="AY66" i="66" s="1"/>
  <c r="AZ66" i="66" s="1"/>
  <c r="BA66" i="66" s="1"/>
  <c r="BB66" i="66" s="1"/>
  <c r="BC66" i="66" s="1"/>
  <c r="BD66" i="66" s="1"/>
  <c r="BE66" i="66" s="1"/>
  <c r="BF66" i="66" s="1"/>
  <c r="BG66" i="66" s="1"/>
  <c r="BH66" i="66" s="1"/>
  <c r="BI66" i="66" s="1"/>
  <c r="BJ66" i="66" s="1"/>
  <c r="BK66" i="66" s="1"/>
  <c r="BL66" i="66" s="1"/>
  <c r="BM66" i="66" s="1"/>
  <c r="BN66" i="66" s="1"/>
  <c r="BO66" i="66" s="1"/>
  <c r="BP66" i="66" s="1"/>
  <c r="BQ66" i="66" s="1"/>
  <c r="BR66" i="66" s="1"/>
  <c r="BS66" i="66" s="1"/>
  <c r="BT66" i="66" s="1"/>
  <c r="BU66" i="66" s="1"/>
  <c r="BV66" i="66" s="1"/>
  <c r="BW66" i="66" s="1"/>
  <c r="BX66" i="66" s="1"/>
  <c r="BY66" i="66" s="1"/>
  <c r="BZ66" i="66" s="1"/>
  <c r="CA66" i="66" s="1"/>
  <c r="CB66" i="66" s="1"/>
  <c r="CC66" i="66" s="1"/>
  <c r="CD66" i="66" s="1"/>
  <c r="CE66" i="66" s="1"/>
  <c r="CF66" i="66" s="1"/>
  <c r="CG66" i="66" s="1"/>
  <c r="CH66" i="66" s="1"/>
  <c r="CI66" i="66" s="1"/>
  <c r="CJ66" i="66" s="1"/>
  <c r="CK66" i="66" s="1"/>
  <c r="CL66" i="66" s="1"/>
  <c r="CM66" i="66" s="1"/>
  <c r="CN66" i="66" s="1"/>
  <c r="CO66" i="66" s="1"/>
  <c r="CP66" i="66" s="1"/>
  <c r="CQ66" i="66" s="1"/>
  <c r="CR66" i="66" s="1"/>
  <c r="CS66" i="66" s="1"/>
  <c r="CT66" i="66" s="1"/>
  <c r="CU66" i="66" s="1"/>
  <c r="CV66" i="66" s="1"/>
  <c r="CW66" i="66" s="1"/>
  <c r="CX66" i="66" s="1"/>
  <c r="CY66" i="66" s="1"/>
  <c r="CZ66" i="66" s="1"/>
  <c r="DA66" i="66" s="1"/>
  <c r="DB66" i="66" s="1"/>
  <c r="DC66" i="66" s="1"/>
  <c r="DD66" i="66" s="1"/>
  <c r="DE66" i="66" s="1"/>
  <c r="DF66" i="66" s="1"/>
  <c r="DG66" i="66" s="1"/>
  <c r="DH66" i="66" s="1"/>
  <c r="DI66" i="66" s="1"/>
  <c r="DJ66" i="66" s="1"/>
  <c r="DK66" i="66" s="1"/>
  <c r="DL66" i="66" s="1"/>
  <c r="DM66" i="66" s="1"/>
  <c r="DN66" i="66" s="1"/>
  <c r="DO66" i="66" s="1"/>
  <c r="DP66" i="66" s="1"/>
  <c r="DQ66" i="66" s="1"/>
  <c r="DR66" i="66" s="1"/>
  <c r="DS66" i="66" s="1"/>
  <c r="DT66" i="66" s="1"/>
  <c r="DU66" i="66" s="1"/>
  <c r="DV66" i="66" s="1"/>
  <c r="DW66" i="66" s="1"/>
  <c r="DX66" i="66" s="1"/>
  <c r="DY66" i="66" s="1"/>
  <c r="DZ66" i="66" s="1"/>
  <c r="EA66" i="66" s="1"/>
  <c r="EB66" i="66" s="1"/>
  <c r="EC66" i="66" s="1"/>
  <c r="ED66" i="66" s="1"/>
  <c r="EE66" i="66" s="1"/>
  <c r="EF66" i="66" s="1"/>
  <c r="EG66" i="66" s="1"/>
  <c r="EH66" i="66" s="1"/>
  <c r="EI66" i="66" s="1"/>
  <c r="EJ66" i="66" s="1"/>
  <c r="EK66" i="66" s="1"/>
  <c r="EL66" i="66" s="1"/>
  <c r="EM66" i="66" s="1"/>
  <c r="EN66" i="66" s="1"/>
  <c r="EO66" i="66" s="1"/>
  <c r="EP66" i="66" s="1"/>
  <c r="EQ66" i="66" s="1"/>
  <c r="ER66" i="66" s="1"/>
  <c r="ES66" i="66" s="1"/>
  <c r="ET66" i="66" s="1"/>
  <c r="EU66" i="66" s="1"/>
  <c r="EV66" i="66" s="1"/>
  <c r="EW66" i="66" s="1"/>
  <c r="EX66" i="66" s="1"/>
  <c r="EY66" i="66" s="1"/>
  <c r="EZ66" i="66" s="1"/>
  <c r="G80" i="66"/>
  <c r="H79" i="66"/>
  <c r="G109" i="48"/>
  <c r="G108" i="48"/>
  <c r="G106" i="48"/>
  <c r="AD105" i="48"/>
  <c r="AC105" i="48"/>
  <c r="AB105" i="48"/>
  <c r="AA105" i="48"/>
  <c r="Z105" i="48"/>
  <c r="Y105" i="48"/>
  <c r="X105" i="48"/>
  <c r="W105" i="48"/>
  <c r="V105" i="48"/>
  <c r="U105" i="48"/>
  <c r="T105" i="48"/>
  <c r="S105" i="48"/>
  <c r="R105" i="48"/>
  <c r="Q105" i="48"/>
  <c r="P105" i="48"/>
  <c r="O105" i="48"/>
  <c r="N105" i="48"/>
  <c r="M105" i="48"/>
  <c r="L105" i="48"/>
  <c r="K105" i="48"/>
  <c r="J105" i="48"/>
  <c r="I105" i="48"/>
  <c r="H105" i="48"/>
  <c r="G105" i="48"/>
  <c r="G104" i="48"/>
  <c r="AE100" i="48"/>
  <c r="AD100" i="48"/>
  <c r="AC100" i="48"/>
  <c r="AB100" i="48"/>
  <c r="AA100" i="48"/>
  <c r="Z100" i="48"/>
  <c r="Y100" i="48"/>
  <c r="X100" i="48"/>
  <c r="W100" i="48"/>
  <c r="V100" i="48"/>
  <c r="U100" i="48"/>
  <c r="T100" i="48"/>
  <c r="S100" i="48"/>
  <c r="R100" i="48"/>
  <c r="Q100" i="48"/>
  <c r="P100" i="48"/>
  <c r="O100" i="48"/>
  <c r="N100" i="48"/>
  <c r="M100" i="48"/>
  <c r="L100" i="48"/>
  <c r="K100" i="48"/>
  <c r="J100" i="48"/>
  <c r="I100" i="48"/>
  <c r="H100" i="48"/>
  <c r="G100" i="48"/>
  <c r="AE98" i="48"/>
  <c r="AD98" i="48"/>
  <c r="AC98" i="48"/>
  <c r="AB98" i="48"/>
  <c r="AA98" i="48"/>
  <c r="Z98" i="48"/>
  <c r="Y98" i="48"/>
  <c r="X98" i="48"/>
  <c r="W98" i="48"/>
  <c r="V98" i="48"/>
  <c r="U98" i="48"/>
  <c r="T98" i="48"/>
  <c r="S98" i="48"/>
  <c r="R98" i="48"/>
  <c r="Q98" i="48"/>
  <c r="P98" i="48"/>
  <c r="O98" i="48"/>
  <c r="N98" i="48"/>
  <c r="M98" i="48"/>
  <c r="L98" i="48"/>
  <c r="K98" i="48"/>
  <c r="J98" i="48"/>
  <c r="I98" i="48"/>
  <c r="H98" i="48"/>
  <c r="G98" i="48"/>
  <c r="AE97" i="48"/>
  <c r="AD97" i="48"/>
  <c r="AC97" i="48"/>
  <c r="AB97" i="48"/>
  <c r="AA97" i="48"/>
  <c r="Z97" i="48"/>
  <c r="Y97" i="48"/>
  <c r="X97" i="48"/>
  <c r="W97" i="48"/>
  <c r="V97" i="48"/>
  <c r="U97" i="48"/>
  <c r="T97" i="48"/>
  <c r="S97" i="48"/>
  <c r="R97" i="48"/>
  <c r="Q97" i="48"/>
  <c r="P97" i="48"/>
  <c r="O97" i="48"/>
  <c r="N97" i="48"/>
  <c r="M97" i="48"/>
  <c r="L97" i="48"/>
  <c r="K97" i="48"/>
  <c r="J97" i="48"/>
  <c r="I97" i="48"/>
  <c r="H97" i="48"/>
  <c r="G97" i="48"/>
  <c r="AE96" i="48"/>
  <c r="AD96" i="48"/>
  <c r="AC96" i="48"/>
  <c r="AB96" i="48"/>
  <c r="AA96" i="48"/>
  <c r="Z96" i="48"/>
  <c r="Y96" i="48"/>
  <c r="X96" i="48"/>
  <c r="W96" i="48"/>
  <c r="V96" i="48"/>
  <c r="U96" i="48"/>
  <c r="T96" i="48"/>
  <c r="S96" i="48"/>
  <c r="R96" i="48"/>
  <c r="Q96" i="48"/>
  <c r="P96" i="48"/>
  <c r="O96" i="48"/>
  <c r="N96" i="48"/>
  <c r="M96" i="48"/>
  <c r="L96" i="48"/>
  <c r="K96" i="48"/>
  <c r="J96" i="48"/>
  <c r="I96" i="48"/>
  <c r="H96" i="48"/>
  <c r="G96" i="48"/>
  <c r="AE94" i="48"/>
  <c r="AD94" i="48"/>
  <c r="AC94" i="48"/>
  <c r="AB94" i="48"/>
  <c r="AA94" i="48"/>
  <c r="Z94" i="48"/>
  <c r="Y94" i="48"/>
  <c r="X94" i="48"/>
  <c r="W94" i="48"/>
  <c r="V94" i="48"/>
  <c r="U94" i="48"/>
  <c r="T94" i="48"/>
  <c r="S94" i="48"/>
  <c r="R94" i="48"/>
  <c r="Q94" i="48"/>
  <c r="P94" i="48"/>
  <c r="O94" i="48"/>
  <c r="N94" i="48"/>
  <c r="M94" i="48"/>
  <c r="L94" i="48"/>
  <c r="K94" i="48"/>
  <c r="J94" i="48"/>
  <c r="I94" i="48"/>
  <c r="H94" i="48"/>
  <c r="G94" i="48"/>
  <c r="F94" i="48"/>
  <c r="AE93" i="48"/>
  <c r="AD93" i="48"/>
  <c r="AC93" i="48"/>
  <c r="AB93" i="48"/>
  <c r="AA93" i="48"/>
  <c r="Z93" i="48"/>
  <c r="Y93" i="48"/>
  <c r="X93" i="48"/>
  <c r="W93" i="48"/>
  <c r="V93" i="48"/>
  <c r="U93" i="48"/>
  <c r="T93" i="48"/>
  <c r="S93" i="48"/>
  <c r="R93" i="48"/>
  <c r="Q93" i="48"/>
  <c r="P93" i="48"/>
  <c r="O93" i="48"/>
  <c r="N93" i="48"/>
  <c r="M93" i="48"/>
  <c r="L93" i="48"/>
  <c r="K93" i="48"/>
  <c r="J93" i="48"/>
  <c r="I93" i="48"/>
  <c r="H93" i="48"/>
  <c r="G93" i="48"/>
  <c r="AE92" i="48"/>
  <c r="AD92" i="48"/>
  <c r="AC92" i="48"/>
  <c r="AB92" i="48"/>
  <c r="AA92" i="48"/>
  <c r="Z92" i="48"/>
  <c r="Y92" i="48"/>
  <c r="X92" i="48"/>
  <c r="W92" i="48"/>
  <c r="V92" i="48"/>
  <c r="U92" i="48"/>
  <c r="T92" i="48"/>
  <c r="S92" i="48"/>
  <c r="R92" i="48"/>
  <c r="Q92" i="48"/>
  <c r="P92" i="48"/>
  <c r="O92" i="48"/>
  <c r="N92" i="48"/>
  <c r="M92" i="48"/>
  <c r="L92" i="48"/>
  <c r="K92" i="48"/>
  <c r="J92" i="48"/>
  <c r="I92" i="48"/>
  <c r="H92" i="48"/>
  <c r="G92" i="48"/>
  <c r="F88" i="48"/>
  <c r="G87" i="48"/>
  <c r="F87" i="48"/>
  <c r="G85" i="48"/>
  <c r="F85" i="48"/>
  <c r="EZ83" i="48"/>
  <c r="EY83" i="48"/>
  <c r="EX83" i="48"/>
  <c r="EW83" i="48"/>
  <c r="EV83" i="48"/>
  <c r="EU83" i="48"/>
  <c r="ET83" i="48"/>
  <c r="ES83" i="48"/>
  <c r="ER83" i="48"/>
  <c r="EQ83" i="48"/>
  <c r="EP83" i="48"/>
  <c r="EO83" i="48"/>
  <c r="EN83" i="48"/>
  <c r="EM83" i="48"/>
  <c r="EL83" i="48"/>
  <c r="EK83" i="48"/>
  <c r="EJ83" i="48"/>
  <c r="EI83" i="48"/>
  <c r="EH83" i="48"/>
  <c r="EG83" i="48"/>
  <c r="EF83" i="48"/>
  <c r="EE83" i="48"/>
  <c r="ED83" i="48"/>
  <c r="EC83" i="48"/>
  <c r="EB83" i="48"/>
  <c r="EA83" i="48"/>
  <c r="DZ83" i="48"/>
  <c r="DY83" i="48"/>
  <c r="DX83" i="48"/>
  <c r="DW83" i="48"/>
  <c r="DV83" i="48"/>
  <c r="DU83" i="48"/>
  <c r="DT83" i="48"/>
  <c r="DS83" i="48"/>
  <c r="DR83" i="48"/>
  <c r="DQ83" i="48"/>
  <c r="DP83" i="48"/>
  <c r="DO83" i="48"/>
  <c r="DN83" i="48"/>
  <c r="DM83" i="48"/>
  <c r="DL83" i="48"/>
  <c r="DK83" i="48"/>
  <c r="DJ83" i="48"/>
  <c r="DI83" i="48"/>
  <c r="DH83" i="48"/>
  <c r="DG83" i="48"/>
  <c r="DF83" i="48"/>
  <c r="DE83" i="48"/>
  <c r="DD83" i="48"/>
  <c r="DC83" i="48"/>
  <c r="DB83" i="48"/>
  <c r="DA83" i="48"/>
  <c r="CZ83" i="48"/>
  <c r="CY83" i="48"/>
  <c r="CX83" i="48"/>
  <c r="CW83" i="48"/>
  <c r="CV83" i="48"/>
  <c r="CU83" i="48"/>
  <c r="CT83" i="48"/>
  <c r="CS83" i="48"/>
  <c r="CR83" i="48"/>
  <c r="CQ83" i="48"/>
  <c r="CP83" i="48"/>
  <c r="CO83" i="48"/>
  <c r="CN83" i="48"/>
  <c r="CM83" i="48"/>
  <c r="CL83" i="48"/>
  <c r="CK83" i="48"/>
  <c r="CJ83" i="48"/>
  <c r="CI83" i="48"/>
  <c r="CH83" i="48"/>
  <c r="CG83" i="48"/>
  <c r="CF83" i="48"/>
  <c r="CE83" i="48"/>
  <c r="CD83" i="48"/>
  <c r="CC83" i="48"/>
  <c r="CB83" i="48"/>
  <c r="CA83" i="48"/>
  <c r="BZ83" i="48"/>
  <c r="BY83" i="48"/>
  <c r="BX83" i="48"/>
  <c r="BW83" i="48"/>
  <c r="BV83" i="48"/>
  <c r="BU83" i="48"/>
  <c r="BT83" i="48"/>
  <c r="BS83" i="48"/>
  <c r="BR83" i="48"/>
  <c r="BQ83" i="48"/>
  <c r="BP83" i="48"/>
  <c r="BO83" i="48"/>
  <c r="BN83" i="48"/>
  <c r="BM83" i="48"/>
  <c r="BL83" i="48"/>
  <c r="BK83" i="48"/>
  <c r="BJ83" i="48"/>
  <c r="BI83" i="48"/>
  <c r="BH83" i="48"/>
  <c r="BG83" i="48"/>
  <c r="BF83" i="48"/>
  <c r="BE83" i="48"/>
  <c r="BD83" i="48"/>
  <c r="BC83" i="48"/>
  <c r="BB83" i="48"/>
  <c r="BA83" i="48"/>
  <c r="AZ83" i="48"/>
  <c r="AY83" i="48"/>
  <c r="AX83" i="48"/>
  <c r="AW83" i="48"/>
  <c r="AV83" i="48"/>
  <c r="AU83" i="48"/>
  <c r="AT83" i="48"/>
  <c r="AS83" i="48"/>
  <c r="AR83" i="48"/>
  <c r="AQ83" i="48"/>
  <c r="AP83" i="48"/>
  <c r="AO83" i="48"/>
  <c r="AN83" i="48"/>
  <c r="AM83" i="48"/>
  <c r="AL83" i="48"/>
  <c r="AK83" i="48"/>
  <c r="AJ83" i="48"/>
  <c r="AI83" i="48"/>
  <c r="AH83" i="48"/>
  <c r="AG83" i="48"/>
  <c r="AF83" i="48"/>
  <c r="AE83" i="48"/>
  <c r="AD83" i="48"/>
  <c r="AC83" i="48"/>
  <c r="AB83" i="48"/>
  <c r="AA83" i="48"/>
  <c r="Z83" i="48"/>
  <c r="Y83" i="48"/>
  <c r="X83" i="48"/>
  <c r="W83" i="48"/>
  <c r="V83" i="48"/>
  <c r="U83" i="48"/>
  <c r="T83" i="48"/>
  <c r="S83" i="48"/>
  <c r="R83" i="48"/>
  <c r="Q83" i="48"/>
  <c r="P83" i="48"/>
  <c r="O83" i="48"/>
  <c r="N83" i="48"/>
  <c r="M83" i="48"/>
  <c r="L83" i="48"/>
  <c r="K83" i="48"/>
  <c r="J83" i="48"/>
  <c r="I83" i="48"/>
  <c r="H83" i="48"/>
  <c r="G83" i="48"/>
  <c r="G81" i="48"/>
  <c r="G80" i="48"/>
  <c r="G79" i="48"/>
  <c r="F76" i="48"/>
  <c r="EZ73" i="48"/>
  <c r="EY73" i="48"/>
  <c r="EX73" i="48"/>
  <c r="EW73" i="48"/>
  <c r="EV73" i="48"/>
  <c r="EU73" i="48"/>
  <c r="ET73" i="48"/>
  <c r="ES73" i="48"/>
  <c r="ER73" i="48"/>
  <c r="EQ73" i="48"/>
  <c r="EP73" i="48"/>
  <c r="EO73" i="48"/>
  <c r="EN73" i="48"/>
  <c r="EM73" i="48"/>
  <c r="EL73" i="48"/>
  <c r="EK73" i="48"/>
  <c r="EJ73" i="48"/>
  <c r="EI73" i="48"/>
  <c r="EH73" i="48"/>
  <c r="EG73" i="48"/>
  <c r="EF73" i="48"/>
  <c r="EE73" i="48"/>
  <c r="ED73" i="48"/>
  <c r="EC73" i="48"/>
  <c r="EB73" i="48"/>
  <c r="EA73" i="48"/>
  <c r="DZ73" i="48"/>
  <c r="DY73" i="48"/>
  <c r="DX73" i="48"/>
  <c r="DW73" i="48"/>
  <c r="DV73" i="48"/>
  <c r="DU73" i="48"/>
  <c r="DT73" i="48"/>
  <c r="DS73" i="48"/>
  <c r="DR73" i="48"/>
  <c r="DQ73" i="48"/>
  <c r="DP73" i="48"/>
  <c r="DO73" i="48"/>
  <c r="DN73" i="48"/>
  <c r="DM73" i="48"/>
  <c r="DL73" i="48"/>
  <c r="DK73" i="48"/>
  <c r="DJ73" i="48"/>
  <c r="DI73" i="48"/>
  <c r="DH73" i="48"/>
  <c r="DG73" i="48"/>
  <c r="DF73" i="48"/>
  <c r="DE73" i="48"/>
  <c r="DD73" i="48"/>
  <c r="DC73" i="48"/>
  <c r="DB73" i="48"/>
  <c r="DA73" i="48"/>
  <c r="CZ73" i="48"/>
  <c r="CY73" i="48"/>
  <c r="CX73" i="48"/>
  <c r="CW73" i="48"/>
  <c r="CV73" i="48"/>
  <c r="CU73" i="48"/>
  <c r="CT73" i="48"/>
  <c r="CS73" i="48"/>
  <c r="CR73" i="48"/>
  <c r="CQ73" i="48"/>
  <c r="CP73" i="48"/>
  <c r="CO73" i="48"/>
  <c r="CN73" i="48"/>
  <c r="CM73" i="48"/>
  <c r="CL73" i="48"/>
  <c r="CK73" i="48"/>
  <c r="CJ73" i="48"/>
  <c r="CI73" i="48"/>
  <c r="CH73" i="48"/>
  <c r="CG73" i="48"/>
  <c r="CF73" i="48"/>
  <c r="CE73" i="48"/>
  <c r="CD73" i="48"/>
  <c r="CC73" i="48"/>
  <c r="CB73" i="48"/>
  <c r="CA73" i="48"/>
  <c r="BZ73" i="48"/>
  <c r="BY73" i="48"/>
  <c r="BX73" i="48"/>
  <c r="BW73" i="48"/>
  <c r="BV73" i="48"/>
  <c r="BU73" i="48"/>
  <c r="BT73" i="48"/>
  <c r="BS73" i="48"/>
  <c r="BR73" i="48"/>
  <c r="BQ73" i="48"/>
  <c r="BP73" i="48"/>
  <c r="BO73" i="48"/>
  <c r="BN73" i="48"/>
  <c r="BM73" i="48"/>
  <c r="BL73" i="48"/>
  <c r="BK73" i="48"/>
  <c r="BJ73" i="48"/>
  <c r="BI73" i="48"/>
  <c r="BH73" i="48"/>
  <c r="BG73" i="48"/>
  <c r="BF73" i="48"/>
  <c r="BE73" i="48"/>
  <c r="BD73" i="48"/>
  <c r="BC73" i="48"/>
  <c r="BB73" i="48"/>
  <c r="BA73" i="48"/>
  <c r="AZ73" i="48"/>
  <c r="AY73" i="48"/>
  <c r="AX73" i="48"/>
  <c r="AW73" i="48"/>
  <c r="AV73" i="48"/>
  <c r="AU73" i="48"/>
  <c r="AT73" i="48"/>
  <c r="AS73" i="48"/>
  <c r="AR73" i="48"/>
  <c r="AQ73" i="48"/>
  <c r="AP73" i="48"/>
  <c r="AO73" i="48"/>
  <c r="AN73" i="48"/>
  <c r="AM73" i="48"/>
  <c r="AL73" i="48"/>
  <c r="AK73" i="48"/>
  <c r="AJ73" i="48"/>
  <c r="AI73" i="48"/>
  <c r="AH73" i="48"/>
  <c r="AG73" i="48"/>
  <c r="AF73" i="48"/>
  <c r="AE73" i="48"/>
  <c r="AD73" i="48"/>
  <c r="AC73" i="48"/>
  <c r="AB73" i="48"/>
  <c r="AA73" i="48"/>
  <c r="Z73" i="48"/>
  <c r="Y73" i="48"/>
  <c r="X73" i="48"/>
  <c r="W73" i="48"/>
  <c r="V73" i="48"/>
  <c r="U73" i="48"/>
  <c r="T73" i="48"/>
  <c r="S73" i="48"/>
  <c r="R73" i="48"/>
  <c r="Q73" i="48"/>
  <c r="P73" i="48"/>
  <c r="O73" i="48"/>
  <c r="N73" i="48"/>
  <c r="M73" i="48"/>
  <c r="L73" i="48"/>
  <c r="K73" i="48"/>
  <c r="J73" i="48"/>
  <c r="I73" i="48"/>
  <c r="H73" i="48"/>
  <c r="G73" i="48"/>
  <c r="EZ72" i="48"/>
  <c r="EY72" i="48"/>
  <c r="EX72" i="48"/>
  <c r="EW72" i="48"/>
  <c r="EV72" i="48"/>
  <c r="EU72" i="48"/>
  <c r="ET72" i="48"/>
  <c r="ES72" i="48"/>
  <c r="ER72" i="48"/>
  <c r="EQ72" i="48"/>
  <c r="EP72" i="48"/>
  <c r="EO72" i="48"/>
  <c r="EN72" i="48"/>
  <c r="EM72" i="48"/>
  <c r="EL72" i="48"/>
  <c r="EK72" i="48"/>
  <c r="EJ72" i="48"/>
  <c r="EI72" i="48"/>
  <c r="EH72" i="48"/>
  <c r="EG72" i="48"/>
  <c r="EF72" i="48"/>
  <c r="EE72" i="48"/>
  <c r="ED72" i="48"/>
  <c r="EC72" i="48"/>
  <c r="EB72" i="48"/>
  <c r="EA72" i="48"/>
  <c r="DZ72" i="48"/>
  <c r="DY72" i="48"/>
  <c r="DX72" i="48"/>
  <c r="DW72" i="48"/>
  <c r="DV72" i="48"/>
  <c r="DU72" i="48"/>
  <c r="DT72" i="48"/>
  <c r="DS72" i="48"/>
  <c r="DR72" i="48"/>
  <c r="DQ72" i="48"/>
  <c r="DP72" i="48"/>
  <c r="DO72" i="48"/>
  <c r="DN72" i="48"/>
  <c r="DM72" i="48"/>
  <c r="DL72" i="48"/>
  <c r="DK72" i="48"/>
  <c r="DJ72" i="48"/>
  <c r="DI72" i="48"/>
  <c r="DH72" i="48"/>
  <c r="DG72" i="48"/>
  <c r="DF72" i="48"/>
  <c r="DE72" i="48"/>
  <c r="DD72" i="48"/>
  <c r="DC72" i="48"/>
  <c r="DB72" i="48"/>
  <c r="DA72" i="48"/>
  <c r="CZ72" i="48"/>
  <c r="CY72" i="48"/>
  <c r="CX72" i="48"/>
  <c r="CW72" i="48"/>
  <c r="CV72" i="48"/>
  <c r="CU72" i="48"/>
  <c r="CT72" i="48"/>
  <c r="CS72" i="48"/>
  <c r="CR72" i="48"/>
  <c r="CQ72" i="48"/>
  <c r="CP72" i="48"/>
  <c r="CO72" i="48"/>
  <c r="CN72" i="48"/>
  <c r="CM72" i="48"/>
  <c r="CL72" i="48"/>
  <c r="CK72" i="48"/>
  <c r="CJ72" i="48"/>
  <c r="CI72" i="48"/>
  <c r="CH72" i="48"/>
  <c r="CG72" i="48"/>
  <c r="CF72" i="48"/>
  <c r="CE72" i="48"/>
  <c r="CD72" i="48"/>
  <c r="CC72" i="48"/>
  <c r="CB72" i="48"/>
  <c r="CA72" i="48"/>
  <c r="BZ72" i="48"/>
  <c r="BY72" i="48"/>
  <c r="BX72" i="48"/>
  <c r="BW72" i="48"/>
  <c r="BV72" i="48"/>
  <c r="BU72" i="48"/>
  <c r="BT72" i="48"/>
  <c r="BS72" i="48"/>
  <c r="BR72" i="48"/>
  <c r="BQ72" i="48"/>
  <c r="BP72" i="48"/>
  <c r="BO72" i="48"/>
  <c r="BN72" i="48"/>
  <c r="BM72" i="48"/>
  <c r="BL72" i="48"/>
  <c r="BK72" i="48"/>
  <c r="BJ72" i="48"/>
  <c r="BI72" i="48"/>
  <c r="BH72" i="48"/>
  <c r="BG72" i="48"/>
  <c r="BF72" i="48"/>
  <c r="BE72" i="48"/>
  <c r="BD72" i="48"/>
  <c r="BC72" i="48"/>
  <c r="BB72" i="48"/>
  <c r="BA72" i="48"/>
  <c r="AZ72" i="48"/>
  <c r="AY72" i="48"/>
  <c r="AX72" i="48"/>
  <c r="AW72" i="48"/>
  <c r="AV72" i="48"/>
  <c r="AU72" i="48"/>
  <c r="AT72" i="48"/>
  <c r="AS72" i="48"/>
  <c r="AR72" i="48"/>
  <c r="AQ72" i="48"/>
  <c r="AP72" i="48"/>
  <c r="AO72" i="48"/>
  <c r="AN72" i="48"/>
  <c r="AM72" i="48"/>
  <c r="AL72" i="48"/>
  <c r="AK72" i="48"/>
  <c r="AJ72" i="48"/>
  <c r="AI72" i="48"/>
  <c r="AH72" i="48"/>
  <c r="AG72" i="48"/>
  <c r="AF72" i="48"/>
  <c r="AE72" i="48"/>
  <c r="AD72" i="48"/>
  <c r="AC72" i="48"/>
  <c r="AB72" i="48"/>
  <c r="AA72" i="48"/>
  <c r="Z72" i="48"/>
  <c r="Y72" i="48"/>
  <c r="X72" i="48"/>
  <c r="W72" i="48"/>
  <c r="V72" i="48"/>
  <c r="U72" i="48"/>
  <c r="T72" i="48"/>
  <c r="S72" i="48"/>
  <c r="R72" i="48"/>
  <c r="Q72" i="48"/>
  <c r="P72" i="48"/>
  <c r="O72" i="48"/>
  <c r="N72" i="48"/>
  <c r="M72" i="48"/>
  <c r="L72" i="48"/>
  <c r="K72" i="48"/>
  <c r="J72" i="48"/>
  <c r="I72" i="48"/>
  <c r="H72" i="48"/>
  <c r="G72" i="48"/>
  <c r="EZ68" i="48"/>
  <c r="EY68" i="48"/>
  <c r="EX68" i="48"/>
  <c r="EW68" i="48"/>
  <c r="EV68" i="48"/>
  <c r="EU68" i="48"/>
  <c r="ET68" i="48"/>
  <c r="ES68" i="48"/>
  <c r="ER68" i="48"/>
  <c r="EQ68" i="48"/>
  <c r="EP68" i="48"/>
  <c r="EO68" i="48"/>
  <c r="EN68" i="48"/>
  <c r="EM68" i="48"/>
  <c r="EL68" i="48"/>
  <c r="EK68" i="48"/>
  <c r="EJ68" i="48"/>
  <c r="EI68" i="48"/>
  <c r="EH68" i="48"/>
  <c r="EG68" i="48"/>
  <c r="EF68" i="48"/>
  <c r="EE68" i="48"/>
  <c r="ED68" i="48"/>
  <c r="EC68" i="48"/>
  <c r="EB68" i="48"/>
  <c r="EA68" i="48"/>
  <c r="DZ68" i="48"/>
  <c r="DY68" i="48"/>
  <c r="DX68" i="48"/>
  <c r="DW68" i="48"/>
  <c r="DV68" i="48"/>
  <c r="DU68" i="48"/>
  <c r="DT68" i="48"/>
  <c r="DS68" i="48"/>
  <c r="DR68" i="48"/>
  <c r="DQ68" i="48"/>
  <c r="DP68" i="48"/>
  <c r="DO68" i="48"/>
  <c r="DN68" i="48"/>
  <c r="DM68" i="48"/>
  <c r="DL68" i="48"/>
  <c r="DK68" i="48"/>
  <c r="DJ68" i="48"/>
  <c r="DI68" i="48"/>
  <c r="DH68" i="48"/>
  <c r="DG68" i="48"/>
  <c r="DF68" i="48"/>
  <c r="DE68" i="48"/>
  <c r="DD68" i="48"/>
  <c r="DC68" i="48"/>
  <c r="DB68" i="48"/>
  <c r="DA68" i="48"/>
  <c r="CZ68" i="48"/>
  <c r="CY68" i="48"/>
  <c r="CX68" i="48"/>
  <c r="CW68" i="48"/>
  <c r="CV68" i="48"/>
  <c r="CU68" i="48"/>
  <c r="CT68" i="48"/>
  <c r="CS68" i="48"/>
  <c r="CR68" i="48"/>
  <c r="CQ68" i="48"/>
  <c r="CP68" i="48"/>
  <c r="CO68" i="48"/>
  <c r="CN68" i="48"/>
  <c r="CM68" i="48"/>
  <c r="CL68" i="48"/>
  <c r="CK68" i="48"/>
  <c r="CJ68" i="48"/>
  <c r="CI68" i="48"/>
  <c r="CH68" i="48"/>
  <c r="CG68" i="48"/>
  <c r="CF68" i="48"/>
  <c r="CE68" i="48"/>
  <c r="CD68" i="48"/>
  <c r="CC68" i="48"/>
  <c r="CB68" i="48"/>
  <c r="CA68" i="48"/>
  <c r="BZ68" i="48"/>
  <c r="BY68" i="48"/>
  <c r="BX68" i="48"/>
  <c r="BW68" i="48"/>
  <c r="BV68" i="48"/>
  <c r="BU68" i="48"/>
  <c r="BT68" i="48"/>
  <c r="BS68" i="48"/>
  <c r="BR68" i="48"/>
  <c r="BQ68" i="48"/>
  <c r="BP68" i="48"/>
  <c r="BO68" i="48"/>
  <c r="BN68" i="48"/>
  <c r="BM68" i="48"/>
  <c r="BL68" i="48"/>
  <c r="BK68" i="48"/>
  <c r="BJ68" i="48"/>
  <c r="BI68" i="48"/>
  <c r="BH68" i="48"/>
  <c r="BG68" i="48"/>
  <c r="BF68" i="48"/>
  <c r="BE68" i="48"/>
  <c r="BD68" i="48"/>
  <c r="BC68" i="48"/>
  <c r="BB68" i="48"/>
  <c r="BA68" i="48"/>
  <c r="AZ68" i="48"/>
  <c r="AY68" i="48"/>
  <c r="AX68" i="48"/>
  <c r="AW68" i="48"/>
  <c r="AV68" i="48"/>
  <c r="AU68" i="48"/>
  <c r="AT68" i="48"/>
  <c r="AS68" i="48"/>
  <c r="AR68" i="48"/>
  <c r="AQ68" i="48"/>
  <c r="AP68" i="48"/>
  <c r="AO68" i="48"/>
  <c r="AN68" i="48"/>
  <c r="AM68" i="48"/>
  <c r="AL68" i="48"/>
  <c r="AK68" i="48"/>
  <c r="AJ68" i="48"/>
  <c r="AI68" i="48"/>
  <c r="AH68" i="48"/>
  <c r="AG68" i="48"/>
  <c r="AF68" i="48"/>
  <c r="AE68" i="48"/>
  <c r="AD68" i="48"/>
  <c r="AC68" i="48"/>
  <c r="AB68" i="48"/>
  <c r="AA68" i="48"/>
  <c r="Z68" i="48"/>
  <c r="Y68" i="48"/>
  <c r="X68" i="48"/>
  <c r="W68" i="48"/>
  <c r="V68" i="48"/>
  <c r="U68" i="48"/>
  <c r="T68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EZ67" i="48"/>
  <c r="EY67" i="48"/>
  <c r="EX67" i="48"/>
  <c r="EW67" i="48"/>
  <c r="EV67" i="48"/>
  <c r="EU67" i="48"/>
  <c r="ET67" i="48"/>
  <c r="ES67" i="48"/>
  <c r="ER67" i="48"/>
  <c r="EQ67" i="48"/>
  <c r="EP67" i="48"/>
  <c r="EO67" i="48"/>
  <c r="EN67" i="48"/>
  <c r="EM67" i="48"/>
  <c r="EL67" i="48"/>
  <c r="EK67" i="48"/>
  <c r="EJ67" i="48"/>
  <c r="EI67" i="48"/>
  <c r="EH67" i="48"/>
  <c r="EG67" i="48"/>
  <c r="EF67" i="48"/>
  <c r="EE67" i="48"/>
  <c r="ED67" i="48"/>
  <c r="EC67" i="48"/>
  <c r="EB67" i="48"/>
  <c r="EA67" i="48"/>
  <c r="DZ67" i="48"/>
  <c r="DY67" i="48"/>
  <c r="DX67" i="48"/>
  <c r="DW67" i="48"/>
  <c r="DV67" i="48"/>
  <c r="DU67" i="48"/>
  <c r="DT67" i="48"/>
  <c r="DS67" i="48"/>
  <c r="DR67" i="48"/>
  <c r="DQ67" i="48"/>
  <c r="DP67" i="48"/>
  <c r="DO67" i="48"/>
  <c r="DN67" i="48"/>
  <c r="DM67" i="48"/>
  <c r="DL67" i="48"/>
  <c r="DK67" i="48"/>
  <c r="DJ67" i="48"/>
  <c r="DI67" i="48"/>
  <c r="DH67" i="48"/>
  <c r="DG67" i="48"/>
  <c r="DF67" i="48"/>
  <c r="DE67" i="48"/>
  <c r="DD67" i="48"/>
  <c r="DC67" i="48"/>
  <c r="DB67" i="48"/>
  <c r="DA67" i="48"/>
  <c r="CZ67" i="48"/>
  <c r="CY67" i="48"/>
  <c r="CX67" i="48"/>
  <c r="CW67" i="48"/>
  <c r="CV67" i="48"/>
  <c r="CU67" i="48"/>
  <c r="CT67" i="48"/>
  <c r="CS67" i="48"/>
  <c r="CR67" i="48"/>
  <c r="CQ67" i="48"/>
  <c r="CP67" i="48"/>
  <c r="CO67" i="48"/>
  <c r="CN67" i="48"/>
  <c r="CM67" i="48"/>
  <c r="CL67" i="48"/>
  <c r="CK67" i="48"/>
  <c r="CJ67" i="48"/>
  <c r="CI67" i="48"/>
  <c r="CH67" i="48"/>
  <c r="CG67" i="48"/>
  <c r="CF67" i="48"/>
  <c r="CE67" i="48"/>
  <c r="CD67" i="48"/>
  <c r="CC67" i="48"/>
  <c r="CB67" i="48"/>
  <c r="CA67" i="48"/>
  <c r="BZ67" i="48"/>
  <c r="BY67" i="48"/>
  <c r="BX67" i="48"/>
  <c r="BW67" i="48"/>
  <c r="BV67" i="48"/>
  <c r="BU67" i="48"/>
  <c r="BT67" i="48"/>
  <c r="BS67" i="48"/>
  <c r="BR67" i="48"/>
  <c r="BQ67" i="48"/>
  <c r="BP67" i="48"/>
  <c r="BO67" i="48"/>
  <c r="BN67" i="48"/>
  <c r="BM67" i="48"/>
  <c r="BL67" i="48"/>
  <c r="BK67" i="48"/>
  <c r="BJ67" i="48"/>
  <c r="BI67" i="48"/>
  <c r="BH67" i="48"/>
  <c r="BG67" i="48"/>
  <c r="BF67" i="48"/>
  <c r="BE67" i="48"/>
  <c r="BD67" i="48"/>
  <c r="BC67" i="48"/>
  <c r="BB67" i="48"/>
  <c r="BA67" i="48"/>
  <c r="AZ67" i="48"/>
  <c r="AY67" i="48"/>
  <c r="AX67" i="48"/>
  <c r="AW67" i="48"/>
  <c r="AV67" i="48"/>
  <c r="AU67" i="48"/>
  <c r="AT67" i="48"/>
  <c r="AS67" i="48"/>
  <c r="AR67" i="48"/>
  <c r="AQ67" i="48"/>
  <c r="AP67" i="48"/>
  <c r="AO67" i="48"/>
  <c r="AN67" i="48"/>
  <c r="AM67" i="48"/>
  <c r="AL67" i="48"/>
  <c r="AK67" i="48"/>
  <c r="AJ67" i="48"/>
  <c r="AI67" i="48"/>
  <c r="AH67" i="48"/>
  <c r="AG67" i="48"/>
  <c r="AF67" i="48"/>
  <c r="AE67" i="48"/>
  <c r="AD67" i="48"/>
  <c r="AC67" i="48"/>
  <c r="AB67" i="48"/>
  <c r="AA67" i="48"/>
  <c r="Z67" i="48"/>
  <c r="Y67" i="48"/>
  <c r="X67" i="48"/>
  <c r="W67" i="48"/>
  <c r="V67" i="48"/>
  <c r="U67" i="48"/>
  <c r="T67" i="48"/>
  <c r="S67" i="48"/>
  <c r="R67" i="48"/>
  <c r="Q67" i="48"/>
  <c r="P67" i="48"/>
  <c r="O67" i="48"/>
  <c r="N67" i="48"/>
  <c r="M67" i="48"/>
  <c r="L67" i="48"/>
  <c r="K67" i="48"/>
  <c r="J67" i="48"/>
  <c r="I67" i="48"/>
  <c r="H67" i="48"/>
  <c r="G67" i="48"/>
  <c r="EZ66" i="48"/>
  <c r="EY66" i="48"/>
  <c r="EX66" i="48"/>
  <c r="EW66" i="48"/>
  <c r="EV66" i="48"/>
  <c r="EU66" i="48"/>
  <c r="ET66" i="48"/>
  <c r="ES66" i="48"/>
  <c r="ER66" i="48"/>
  <c r="EQ66" i="48"/>
  <c r="EP66" i="48"/>
  <c r="EO66" i="48"/>
  <c r="EN66" i="48"/>
  <c r="EM66" i="48"/>
  <c r="EL66" i="48"/>
  <c r="EK66" i="48"/>
  <c r="EJ66" i="48"/>
  <c r="EI66" i="48"/>
  <c r="EH66" i="48"/>
  <c r="EG66" i="48"/>
  <c r="EF66" i="48"/>
  <c r="EE66" i="48"/>
  <c r="ED66" i="48"/>
  <c r="EC66" i="48"/>
  <c r="EB66" i="48"/>
  <c r="EA66" i="48"/>
  <c r="DZ66" i="48"/>
  <c r="DY66" i="48"/>
  <c r="DX66" i="48"/>
  <c r="DW66" i="48"/>
  <c r="DV66" i="48"/>
  <c r="DU66" i="48"/>
  <c r="DT66" i="48"/>
  <c r="DS66" i="48"/>
  <c r="DR66" i="48"/>
  <c r="DQ66" i="48"/>
  <c r="DP66" i="48"/>
  <c r="DO66" i="48"/>
  <c r="DN66" i="48"/>
  <c r="DM66" i="48"/>
  <c r="DL66" i="48"/>
  <c r="DK66" i="48"/>
  <c r="DJ66" i="48"/>
  <c r="DI66" i="48"/>
  <c r="DH66" i="48"/>
  <c r="DG66" i="48"/>
  <c r="DF66" i="48"/>
  <c r="DE66" i="48"/>
  <c r="DD66" i="48"/>
  <c r="DC66" i="48"/>
  <c r="DB66" i="48"/>
  <c r="DA66" i="48"/>
  <c r="CZ66" i="48"/>
  <c r="CY66" i="48"/>
  <c r="CX66" i="48"/>
  <c r="CW66" i="48"/>
  <c r="CV66" i="48"/>
  <c r="CU66" i="48"/>
  <c r="CT66" i="48"/>
  <c r="CS66" i="48"/>
  <c r="CR66" i="48"/>
  <c r="CQ66" i="48"/>
  <c r="CP66" i="48"/>
  <c r="CO66" i="48"/>
  <c r="CN66" i="48"/>
  <c r="CM66" i="48"/>
  <c r="CL66" i="48"/>
  <c r="CK66" i="48"/>
  <c r="CJ66" i="48"/>
  <c r="CI66" i="48"/>
  <c r="CH66" i="48"/>
  <c r="CG66" i="48"/>
  <c r="CF66" i="48"/>
  <c r="CE66" i="48"/>
  <c r="CD66" i="48"/>
  <c r="CC66" i="48"/>
  <c r="CB66" i="48"/>
  <c r="CA66" i="48"/>
  <c r="BZ66" i="48"/>
  <c r="BY66" i="48"/>
  <c r="BX66" i="48"/>
  <c r="BW66" i="48"/>
  <c r="BV66" i="48"/>
  <c r="BU66" i="48"/>
  <c r="BT66" i="48"/>
  <c r="BS66" i="48"/>
  <c r="BR66" i="48"/>
  <c r="BQ66" i="48"/>
  <c r="BP66" i="48"/>
  <c r="BO66" i="48"/>
  <c r="BN66" i="48"/>
  <c r="BM66" i="48"/>
  <c r="BL66" i="48"/>
  <c r="BK66" i="48"/>
  <c r="BJ66" i="48"/>
  <c r="BI66" i="48"/>
  <c r="BH66" i="48"/>
  <c r="BG66" i="48"/>
  <c r="BF66" i="48"/>
  <c r="BE66" i="48"/>
  <c r="BD66" i="48"/>
  <c r="BC66" i="48"/>
  <c r="BB66" i="48"/>
  <c r="BA66" i="48"/>
  <c r="AZ66" i="48"/>
  <c r="AY66" i="48"/>
  <c r="AX66" i="48"/>
  <c r="AW66" i="48"/>
  <c r="AV66" i="48"/>
  <c r="AU66" i="48"/>
  <c r="AT66" i="48"/>
  <c r="AS66" i="48"/>
  <c r="AR66" i="48"/>
  <c r="AQ66" i="48"/>
  <c r="AP66" i="48"/>
  <c r="AO66" i="48"/>
  <c r="AN66" i="48"/>
  <c r="AM66" i="48"/>
  <c r="AL66" i="48"/>
  <c r="AK66" i="48"/>
  <c r="AJ66" i="48"/>
  <c r="AI66" i="48"/>
  <c r="AH66" i="48"/>
  <c r="AG66" i="48"/>
  <c r="AF66" i="48"/>
  <c r="AE66" i="48"/>
  <c r="AD66" i="48"/>
  <c r="AC66" i="48"/>
  <c r="AB66" i="48"/>
  <c r="AA66" i="48"/>
  <c r="Z66" i="48"/>
  <c r="Y66" i="48"/>
  <c r="X66" i="48"/>
  <c r="W66" i="48"/>
  <c r="V66" i="48"/>
  <c r="U66" i="48"/>
  <c r="T66" i="48"/>
  <c r="S66" i="48"/>
  <c r="R66" i="48"/>
  <c r="Q66" i="48"/>
  <c r="P66" i="48"/>
  <c r="O66" i="48"/>
  <c r="N66" i="48"/>
  <c r="M66" i="48"/>
  <c r="L66" i="48"/>
  <c r="K66" i="48"/>
  <c r="J66" i="48"/>
  <c r="I66" i="48"/>
  <c r="H66" i="48"/>
  <c r="G66" i="48"/>
  <c r="EZ65" i="48"/>
  <c r="EY65" i="48"/>
  <c r="EX65" i="48"/>
  <c r="EW65" i="48"/>
  <c r="EV65" i="48"/>
  <c r="EU65" i="48"/>
  <c r="ET65" i="48"/>
  <c r="ES65" i="48"/>
  <c r="ER65" i="48"/>
  <c r="EQ65" i="48"/>
  <c r="EP65" i="48"/>
  <c r="EO65" i="48"/>
  <c r="EN65" i="48"/>
  <c r="EM65" i="48"/>
  <c r="EL65" i="48"/>
  <c r="EK65" i="48"/>
  <c r="EJ65" i="48"/>
  <c r="EI65" i="48"/>
  <c r="EH65" i="48"/>
  <c r="EG65" i="48"/>
  <c r="EF65" i="48"/>
  <c r="EE65" i="48"/>
  <c r="ED65" i="48"/>
  <c r="EC65" i="48"/>
  <c r="EB65" i="48"/>
  <c r="EA65" i="48"/>
  <c r="DZ65" i="48"/>
  <c r="DY65" i="48"/>
  <c r="DX65" i="48"/>
  <c r="DW65" i="48"/>
  <c r="DV65" i="48"/>
  <c r="DU65" i="48"/>
  <c r="DT65" i="48"/>
  <c r="DS65" i="48"/>
  <c r="DR65" i="48"/>
  <c r="DQ65" i="48"/>
  <c r="DP65" i="48"/>
  <c r="DO65" i="48"/>
  <c r="DN65" i="48"/>
  <c r="DM65" i="48"/>
  <c r="DL65" i="48"/>
  <c r="DK65" i="48"/>
  <c r="DJ65" i="48"/>
  <c r="DI65" i="48"/>
  <c r="DH65" i="48"/>
  <c r="DG65" i="48"/>
  <c r="DF65" i="48"/>
  <c r="DE65" i="48"/>
  <c r="DD65" i="48"/>
  <c r="DC65" i="48"/>
  <c r="DB65" i="48"/>
  <c r="DA65" i="48"/>
  <c r="CZ65" i="48"/>
  <c r="CY65" i="48"/>
  <c r="CX65" i="48"/>
  <c r="CW65" i="48"/>
  <c r="CV65" i="48"/>
  <c r="CU65" i="48"/>
  <c r="CT65" i="48"/>
  <c r="CS65" i="48"/>
  <c r="CR65" i="48"/>
  <c r="CQ65" i="48"/>
  <c r="CP65" i="48"/>
  <c r="CO65" i="48"/>
  <c r="CN65" i="48"/>
  <c r="CM65" i="48"/>
  <c r="CL65" i="48"/>
  <c r="CK65" i="48"/>
  <c r="CJ65" i="48"/>
  <c r="CI65" i="48"/>
  <c r="CH65" i="48"/>
  <c r="CG65" i="48"/>
  <c r="CF65" i="48"/>
  <c r="CE65" i="48"/>
  <c r="CD65" i="48"/>
  <c r="CC65" i="48"/>
  <c r="CB65" i="48"/>
  <c r="CA65" i="48"/>
  <c r="BZ65" i="48"/>
  <c r="BY65" i="48"/>
  <c r="BX65" i="48"/>
  <c r="BW65" i="48"/>
  <c r="BV65" i="48"/>
  <c r="BU65" i="48"/>
  <c r="BT65" i="48"/>
  <c r="BS65" i="48"/>
  <c r="BR65" i="48"/>
  <c r="BQ65" i="48"/>
  <c r="BP65" i="48"/>
  <c r="BO65" i="48"/>
  <c r="BN65" i="48"/>
  <c r="BM65" i="48"/>
  <c r="BL65" i="48"/>
  <c r="BK65" i="48"/>
  <c r="BJ65" i="48"/>
  <c r="BI65" i="48"/>
  <c r="BH65" i="48"/>
  <c r="BG65" i="48"/>
  <c r="BF65" i="48"/>
  <c r="BE65" i="48"/>
  <c r="BD65" i="48"/>
  <c r="BC65" i="48"/>
  <c r="BB65" i="48"/>
  <c r="BA65" i="48"/>
  <c r="AZ65" i="48"/>
  <c r="AY65" i="48"/>
  <c r="AX65" i="48"/>
  <c r="AW65" i="48"/>
  <c r="AV65" i="48"/>
  <c r="AU65" i="48"/>
  <c r="AT65" i="48"/>
  <c r="AS65" i="48"/>
  <c r="AR65" i="48"/>
  <c r="AQ65" i="48"/>
  <c r="AP65" i="48"/>
  <c r="AO65" i="48"/>
  <c r="AN65" i="48"/>
  <c r="AM65" i="48"/>
  <c r="AL65" i="48"/>
  <c r="AK65" i="48"/>
  <c r="AJ65" i="48"/>
  <c r="AI65" i="48"/>
  <c r="AH65" i="48"/>
  <c r="AG65" i="48"/>
  <c r="AF65" i="48"/>
  <c r="AE65" i="48"/>
  <c r="AD65" i="48"/>
  <c r="AC65" i="48"/>
  <c r="AB65" i="48"/>
  <c r="AA65" i="48"/>
  <c r="Z65" i="48"/>
  <c r="Y65" i="48"/>
  <c r="X65" i="48"/>
  <c r="W65" i="48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EZ64" i="48"/>
  <c r="EY64" i="48"/>
  <c r="EX64" i="48"/>
  <c r="EW64" i="48"/>
  <c r="EV64" i="48"/>
  <c r="EU64" i="48"/>
  <c r="ET64" i="48"/>
  <c r="ES64" i="48"/>
  <c r="ER64" i="48"/>
  <c r="EQ64" i="48"/>
  <c r="EP64" i="48"/>
  <c r="EO64" i="48"/>
  <c r="EN64" i="48"/>
  <c r="EM64" i="48"/>
  <c r="EL64" i="48"/>
  <c r="EK64" i="48"/>
  <c r="EJ64" i="48"/>
  <c r="EI64" i="48"/>
  <c r="EH64" i="48"/>
  <c r="EG64" i="48"/>
  <c r="EF64" i="48"/>
  <c r="EE64" i="48"/>
  <c r="ED64" i="48"/>
  <c r="EC64" i="48"/>
  <c r="EB64" i="48"/>
  <c r="EA64" i="48"/>
  <c r="DZ64" i="48"/>
  <c r="DY64" i="48"/>
  <c r="DX64" i="48"/>
  <c r="DW64" i="48"/>
  <c r="DV64" i="48"/>
  <c r="DU64" i="48"/>
  <c r="DT64" i="48"/>
  <c r="DS64" i="48"/>
  <c r="DR64" i="48"/>
  <c r="DQ64" i="48"/>
  <c r="DP64" i="48"/>
  <c r="DO64" i="48"/>
  <c r="DN64" i="48"/>
  <c r="DM64" i="48"/>
  <c r="DL64" i="48"/>
  <c r="DK64" i="48"/>
  <c r="DJ64" i="48"/>
  <c r="DI64" i="48"/>
  <c r="DH64" i="48"/>
  <c r="DG64" i="48"/>
  <c r="DF64" i="48"/>
  <c r="DE64" i="48"/>
  <c r="DD64" i="48"/>
  <c r="DC64" i="48"/>
  <c r="DB64" i="48"/>
  <c r="DA64" i="48"/>
  <c r="CZ64" i="48"/>
  <c r="CY64" i="48"/>
  <c r="CX64" i="48"/>
  <c r="CW64" i="48"/>
  <c r="CV64" i="48"/>
  <c r="CU64" i="48"/>
  <c r="CT64" i="48"/>
  <c r="CS64" i="48"/>
  <c r="CR64" i="48"/>
  <c r="CQ64" i="48"/>
  <c r="CP64" i="48"/>
  <c r="CO64" i="48"/>
  <c r="CN64" i="48"/>
  <c r="CM64" i="48"/>
  <c r="CL64" i="48"/>
  <c r="CK64" i="48"/>
  <c r="CJ64" i="48"/>
  <c r="CI64" i="48"/>
  <c r="CH64" i="48"/>
  <c r="CG64" i="48"/>
  <c r="CF64" i="48"/>
  <c r="CE64" i="48"/>
  <c r="CD64" i="48"/>
  <c r="CC64" i="48"/>
  <c r="CB64" i="48"/>
  <c r="CA64" i="48"/>
  <c r="BZ64" i="48"/>
  <c r="BY64" i="48"/>
  <c r="BX64" i="48"/>
  <c r="BW64" i="48"/>
  <c r="BV64" i="48"/>
  <c r="BU64" i="48"/>
  <c r="BT64" i="48"/>
  <c r="BS64" i="48"/>
  <c r="BR64" i="48"/>
  <c r="BQ64" i="48"/>
  <c r="BP64" i="48"/>
  <c r="BO64" i="48"/>
  <c r="BN64" i="48"/>
  <c r="BM64" i="48"/>
  <c r="BL64" i="48"/>
  <c r="BK64" i="48"/>
  <c r="BJ64" i="48"/>
  <c r="BI64" i="48"/>
  <c r="BH64" i="48"/>
  <c r="BG64" i="48"/>
  <c r="BF64" i="48"/>
  <c r="BE64" i="48"/>
  <c r="BD64" i="48"/>
  <c r="BC64" i="48"/>
  <c r="BB64" i="48"/>
  <c r="BA64" i="48"/>
  <c r="AZ64" i="48"/>
  <c r="AY64" i="48"/>
  <c r="AX64" i="48"/>
  <c r="AW64" i="48"/>
  <c r="AV64" i="48"/>
  <c r="AU64" i="48"/>
  <c r="AT64" i="48"/>
  <c r="AS64" i="48"/>
  <c r="AR64" i="48"/>
  <c r="AQ64" i="48"/>
  <c r="AP64" i="48"/>
  <c r="AO64" i="48"/>
  <c r="AN64" i="48"/>
  <c r="AM64" i="48"/>
  <c r="AL64" i="48"/>
  <c r="AK64" i="48"/>
  <c r="AJ64" i="48"/>
  <c r="AI64" i="48"/>
  <c r="AH64" i="48"/>
  <c r="AG64" i="48"/>
  <c r="AF64" i="48"/>
  <c r="AE64" i="48"/>
  <c r="AD64" i="48"/>
  <c r="AC64" i="48"/>
  <c r="AB64" i="48"/>
  <c r="AA64" i="48"/>
  <c r="Z64" i="48"/>
  <c r="Y64" i="48"/>
  <c r="X64" i="48"/>
  <c r="W64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AE59" i="48"/>
  <c r="AD59" i="48"/>
  <c r="AC59" i="48"/>
  <c r="AB59" i="48"/>
  <c r="AA59" i="48"/>
  <c r="Z59" i="48"/>
  <c r="Y59" i="48"/>
  <c r="X59" i="48"/>
  <c r="W59" i="48"/>
  <c r="V59" i="48"/>
  <c r="U59" i="48"/>
  <c r="T59" i="48"/>
  <c r="S59" i="48"/>
  <c r="R59" i="48"/>
  <c r="Q59" i="48"/>
  <c r="P59" i="48"/>
  <c r="O59" i="48"/>
  <c r="N59" i="48"/>
  <c r="M59" i="48"/>
  <c r="L59" i="48"/>
  <c r="K59" i="48"/>
  <c r="J59" i="48"/>
  <c r="I59" i="48"/>
  <c r="H59" i="48"/>
  <c r="G59" i="48"/>
  <c r="G58" i="48"/>
  <c r="G56" i="48"/>
  <c r="F56" i="48"/>
  <c r="G55" i="48"/>
  <c r="F55" i="48"/>
  <c r="AE53" i="48"/>
  <c r="AD53" i="48"/>
  <c r="AC53" i="48"/>
  <c r="AB53" i="48"/>
  <c r="AA53" i="48"/>
  <c r="Z53" i="48"/>
  <c r="Y53" i="48"/>
  <c r="X53" i="48"/>
  <c r="W53" i="48"/>
  <c r="V53" i="48"/>
  <c r="U53" i="48"/>
  <c r="T53" i="48"/>
  <c r="S53" i="48"/>
  <c r="R53" i="48"/>
  <c r="Q53" i="48"/>
  <c r="P53" i="48"/>
  <c r="O53" i="48"/>
  <c r="N53" i="48"/>
  <c r="M53" i="48"/>
  <c r="L53" i="48"/>
  <c r="K53" i="48"/>
  <c r="J53" i="48"/>
  <c r="I53" i="48"/>
  <c r="H53" i="48"/>
  <c r="G53" i="48"/>
  <c r="G52" i="48"/>
  <c r="G51" i="48"/>
  <c r="G49" i="48"/>
  <c r="G48" i="48"/>
  <c r="F48" i="48"/>
  <c r="G47" i="48"/>
  <c r="EZ46" i="48"/>
  <c r="EY46" i="48"/>
  <c r="EX46" i="48"/>
  <c r="EW46" i="48"/>
  <c r="EV46" i="48"/>
  <c r="EU46" i="48"/>
  <c r="ET46" i="48"/>
  <c r="ES46" i="48"/>
  <c r="ER46" i="48"/>
  <c r="EQ46" i="48"/>
  <c r="EP46" i="48"/>
  <c r="EO46" i="48"/>
  <c r="EN46" i="48"/>
  <c r="EM46" i="48"/>
  <c r="EL46" i="48"/>
  <c r="EK46" i="48"/>
  <c r="EJ46" i="48"/>
  <c r="EI46" i="48"/>
  <c r="EH46" i="48"/>
  <c r="EG46" i="48"/>
  <c r="EF46" i="48"/>
  <c r="EE46" i="48"/>
  <c r="ED46" i="48"/>
  <c r="EC46" i="48"/>
  <c r="EB46" i="48"/>
  <c r="EA46" i="48"/>
  <c r="DZ46" i="48"/>
  <c r="DY46" i="48"/>
  <c r="DX46" i="48"/>
  <c r="DW46" i="48"/>
  <c r="DV46" i="48"/>
  <c r="DU46" i="48"/>
  <c r="DT46" i="48"/>
  <c r="DS46" i="48"/>
  <c r="DR46" i="48"/>
  <c r="DQ46" i="48"/>
  <c r="DP46" i="48"/>
  <c r="DO46" i="48"/>
  <c r="DN46" i="48"/>
  <c r="DM46" i="48"/>
  <c r="DL46" i="48"/>
  <c r="DK46" i="48"/>
  <c r="DJ46" i="48"/>
  <c r="DI46" i="48"/>
  <c r="DH46" i="48"/>
  <c r="DG46" i="48"/>
  <c r="DF46" i="48"/>
  <c r="DE46" i="48"/>
  <c r="DD46" i="48"/>
  <c r="DC46" i="48"/>
  <c r="DB46" i="48"/>
  <c r="DA46" i="48"/>
  <c r="CZ46" i="48"/>
  <c r="CY46" i="48"/>
  <c r="CX46" i="48"/>
  <c r="CW46" i="48"/>
  <c r="CV46" i="48"/>
  <c r="CU46" i="48"/>
  <c r="CT46" i="48"/>
  <c r="CS46" i="48"/>
  <c r="CR46" i="48"/>
  <c r="CQ46" i="48"/>
  <c r="CP46" i="48"/>
  <c r="CO46" i="48"/>
  <c r="CN46" i="48"/>
  <c r="CM46" i="48"/>
  <c r="CL46" i="48"/>
  <c r="CK46" i="48"/>
  <c r="CJ46" i="48"/>
  <c r="CI46" i="48"/>
  <c r="CH46" i="48"/>
  <c r="CG46" i="48"/>
  <c r="CF46" i="48"/>
  <c r="CE46" i="48"/>
  <c r="CD46" i="48"/>
  <c r="CC46" i="48"/>
  <c r="CB46" i="48"/>
  <c r="CA46" i="48"/>
  <c r="BZ46" i="48"/>
  <c r="BY46" i="48"/>
  <c r="BX46" i="48"/>
  <c r="BW46" i="48"/>
  <c r="BV46" i="48"/>
  <c r="BU46" i="48"/>
  <c r="BT46" i="48"/>
  <c r="BS46" i="48"/>
  <c r="BR46" i="48"/>
  <c r="BQ46" i="48"/>
  <c r="BP46" i="48"/>
  <c r="BO46" i="48"/>
  <c r="BN46" i="48"/>
  <c r="BM46" i="48"/>
  <c r="BL46" i="48"/>
  <c r="BK46" i="48"/>
  <c r="BJ46" i="48"/>
  <c r="BI46" i="48"/>
  <c r="BH46" i="48"/>
  <c r="BG46" i="48"/>
  <c r="BF46" i="48"/>
  <c r="BE46" i="48"/>
  <c r="BD46" i="48"/>
  <c r="BC46" i="48"/>
  <c r="BB46" i="48"/>
  <c r="BA46" i="48"/>
  <c r="AZ46" i="48"/>
  <c r="AY46" i="48"/>
  <c r="AX46" i="48"/>
  <c r="AW46" i="48"/>
  <c r="AV46" i="48"/>
  <c r="AU46" i="48"/>
  <c r="AT46" i="48"/>
  <c r="AS46" i="48"/>
  <c r="AR46" i="48"/>
  <c r="AQ46" i="48"/>
  <c r="AP46" i="48"/>
  <c r="AO46" i="48"/>
  <c r="AN46" i="48"/>
  <c r="AM46" i="48"/>
  <c r="AL46" i="48"/>
  <c r="AK46" i="48"/>
  <c r="AJ46" i="48"/>
  <c r="AI46" i="48"/>
  <c r="AH46" i="48"/>
  <c r="AG46" i="48"/>
  <c r="AF46" i="48"/>
  <c r="AE46" i="48"/>
  <c r="AD46" i="48"/>
  <c r="AC46" i="48"/>
  <c r="AB46" i="48"/>
  <c r="AA46" i="48"/>
  <c r="Z46" i="48"/>
  <c r="Y46" i="48"/>
  <c r="X46" i="48"/>
  <c r="W46" i="48"/>
  <c r="V46" i="48"/>
  <c r="U46" i="48"/>
  <c r="T46" i="48"/>
  <c r="S46" i="48"/>
  <c r="R46" i="48"/>
  <c r="Q46" i="48"/>
  <c r="P46" i="48"/>
  <c r="O46" i="48"/>
  <c r="N46" i="48"/>
  <c r="M46" i="48"/>
  <c r="L46" i="48"/>
  <c r="K46" i="48"/>
  <c r="J46" i="48"/>
  <c r="I46" i="48"/>
  <c r="H46" i="48"/>
  <c r="G46" i="48"/>
  <c r="EZ42" i="48"/>
  <c r="EY42" i="48"/>
  <c r="EX42" i="48"/>
  <c r="EW42" i="48"/>
  <c r="EV42" i="48"/>
  <c r="EU42" i="48"/>
  <c r="ET42" i="48"/>
  <c r="ES42" i="48"/>
  <c r="ER42" i="48"/>
  <c r="EQ42" i="48"/>
  <c r="EP42" i="48"/>
  <c r="EO42" i="48"/>
  <c r="EN42" i="48"/>
  <c r="EM42" i="48"/>
  <c r="EL42" i="48"/>
  <c r="EK42" i="48"/>
  <c r="EJ42" i="48"/>
  <c r="EI42" i="48"/>
  <c r="EH42" i="48"/>
  <c r="EG42" i="48"/>
  <c r="EF42" i="48"/>
  <c r="EE42" i="48"/>
  <c r="ED42" i="48"/>
  <c r="EC42" i="48"/>
  <c r="EB42" i="48"/>
  <c r="EA42" i="48"/>
  <c r="DZ42" i="48"/>
  <c r="DY42" i="48"/>
  <c r="DX42" i="48"/>
  <c r="DW42" i="48"/>
  <c r="DV42" i="48"/>
  <c r="DU42" i="48"/>
  <c r="DT42" i="48"/>
  <c r="DS42" i="48"/>
  <c r="DR42" i="48"/>
  <c r="DQ42" i="48"/>
  <c r="DP42" i="48"/>
  <c r="DO42" i="48"/>
  <c r="DN42" i="48"/>
  <c r="DM42" i="48"/>
  <c r="DL42" i="48"/>
  <c r="DK42" i="48"/>
  <c r="DJ42" i="48"/>
  <c r="DI42" i="48"/>
  <c r="DH42" i="48"/>
  <c r="DG42" i="48"/>
  <c r="DF42" i="48"/>
  <c r="DE42" i="48"/>
  <c r="DD42" i="48"/>
  <c r="DC42" i="48"/>
  <c r="DB42" i="48"/>
  <c r="DA42" i="48"/>
  <c r="CZ42" i="48"/>
  <c r="CY42" i="48"/>
  <c r="CX42" i="48"/>
  <c r="CW42" i="48"/>
  <c r="CV42" i="48"/>
  <c r="CU42" i="48"/>
  <c r="CT42" i="48"/>
  <c r="CS42" i="48"/>
  <c r="CR42" i="48"/>
  <c r="CQ42" i="48"/>
  <c r="CP42" i="48"/>
  <c r="CO42" i="48"/>
  <c r="CN42" i="48"/>
  <c r="CM42" i="48"/>
  <c r="CL42" i="48"/>
  <c r="CK42" i="48"/>
  <c r="CJ42" i="48"/>
  <c r="CI42" i="48"/>
  <c r="CH42" i="48"/>
  <c r="CG42" i="48"/>
  <c r="CF42" i="48"/>
  <c r="CE42" i="48"/>
  <c r="CD42" i="48"/>
  <c r="CC42" i="48"/>
  <c r="CB42" i="48"/>
  <c r="CA42" i="48"/>
  <c r="BZ42" i="48"/>
  <c r="BY42" i="48"/>
  <c r="BX42" i="48"/>
  <c r="BW42" i="48"/>
  <c r="BV42" i="48"/>
  <c r="BU42" i="48"/>
  <c r="BT42" i="48"/>
  <c r="BS42" i="48"/>
  <c r="BR42" i="48"/>
  <c r="BQ42" i="48"/>
  <c r="BP42" i="48"/>
  <c r="BO42" i="48"/>
  <c r="BN42" i="48"/>
  <c r="BM42" i="48"/>
  <c r="BL42" i="48"/>
  <c r="BK42" i="48"/>
  <c r="BJ42" i="48"/>
  <c r="BI42" i="48"/>
  <c r="BH42" i="48"/>
  <c r="BG42" i="48"/>
  <c r="BF42" i="48"/>
  <c r="BE42" i="48"/>
  <c r="BD42" i="48"/>
  <c r="BC42" i="48"/>
  <c r="BB42" i="48"/>
  <c r="BA42" i="48"/>
  <c r="AZ42" i="48"/>
  <c r="AY42" i="48"/>
  <c r="AX42" i="48"/>
  <c r="AW42" i="48"/>
  <c r="AV42" i="48"/>
  <c r="AU42" i="48"/>
  <c r="AT42" i="48"/>
  <c r="AS42" i="48"/>
  <c r="AR42" i="48"/>
  <c r="AQ42" i="48"/>
  <c r="AP42" i="48"/>
  <c r="AO42" i="48"/>
  <c r="AN42" i="48"/>
  <c r="AM42" i="48"/>
  <c r="AL42" i="48"/>
  <c r="AK42" i="48"/>
  <c r="AJ42" i="48"/>
  <c r="AI42" i="48"/>
  <c r="AH42" i="48"/>
  <c r="AG42" i="48"/>
  <c r="AF42" i="48"/>
  <c r="AE42" i="48"/>
  <c r="AD42" i="48"/>
  <c r="AC42" i="48"/>
  <c r="AB42" i="48"/>
  <c r="AA42" i="48"/>
  <c r="Z42" i="48"/>
  <c r="Y42" i="48"/>
  <c r="X42" i="48"/>
  <c r="W42" i="48"/>
  <c r="V42" i="48"/>
  <c r="U42" i="48"/>
  <c r="T42" i="48"/>
  <c r="S42" i="48"/>
  <c r="R42" i="48"/>
  <c r="Q42" i="48"/>
  <c r="P42" i="48"/>
  <c r="O42" i="48"/>
  <c r="N42" i="48"/>
  <c r="M42" i="48"/>
  <c r="L42" i="48"/>
  <c r="K42" i="48"/>
  <c r="J42" i="48"/>
  <c r="I42" i="48"/>
  <c r="H42" i="48"/>
  <c r="G42" i="48"/>
  <c r="C37" i="48"/>
  <c r="C30" i="48"/>
  <c r="C29" i="48"/>
  <c r="C27" i="48"/>
  <c r="C26" i="48"/>
  <c r="C12" i="48"/>
  <c r="AE104" i="35"/>
  <c r="AD104" i="35"/>
  <c r="AC104" i="35"/>
  <c r="AB104" i="35"/>
  <c r="AA104" i="35"/>
  <c r="Z104" i="35"/>
  <c r="Y104" i="35"/>
  <c r="X104" i="35"/>
  <c r="W104" i="35"/>
  <c r="V104" i="35"/>
  <c r="U104" i="35"/>
  <c r="T104" i="35"/>
  <c r="S104" i="35"/>
  <c r="R104" i="35"/>
  <c r="Q104" i="35"/>
  <c r="P104" i="35"/>
  <c r="O104" i="35"/>
  <c r="N104" i="35"/>
  <c r="M104" i="35"/>
  <c r="L104" i="35"/>
  <c r="K104" i="35"/>
  <c r="J104" i="35"/>
  <c r="I104" i="35"/>
  <c r="H104" i="35"/>
  <c r="AF99" i="35"/>
  <c r="AE99" i="35"/>
  <c r="AD99" i="35"/>
  <c r="AC99" i="35"/>
  <c r="AB99" i="35"/>
  <c r="AA99" i="35"/>
  <c r="Z99" i="35"/>
  <c r="Y99" i="35"/>
  <c r="X99" i="35"/>
  <c r="W99" i="35"/>
  <c r="V99" i="35"/>
  <c r="U99" i="35"/>
  <c r="T99" i="35"/>
  <c r="S99" i="35"/>
  <c r="R99" i="35"/>
  <c r="Q99" i="35"/>
  <c r="P99" i="35"/>
  <c r="O99" i="35"/>
  <c r="N99" i="35"/>
  <c r="M99" i="35"/>
  <c r="L99" i="35"/>
  <c r="K99" i="35"/>
  <c r="J99" i="35"/>
  <c r="I99" i="35"/>
  <c r="H99" i="35"/>
  <c r="AF97" i="35"/>
  <c r="AE97" i="35"/>
  <c r="AD97" i="35"/>
  <c r="AC97" i="35"/>
  <c r="AB97" i="35"/>
  <c r="AA97" i="35"/>
  <c r="Z97" i="35"/>
  <c r="Y97" i="35"/>
  <c r="X97" i="35"/>
  <c r="W97" i="35"/>
  <c r="V97" i="35"/>
  <c r="U97" i="35"/>
  <c r="T97" i="35"/>
  <c r="S97" i="35"/>
  <c r="R97" i="35"/>
  <c r="Q97" i="35"/>
  <c r="P97" i="35"/>
  <c r="O97" i="35"/>
  <c r="N97" i="35"/>
  <c r="M97" i="35"/>
  <c r="L97" i="35"/>
  <c r="K97" i="35"/>
  <c r="J97" i="35"/>
  <c r="I97" i="35"/>
  <c r="H97" i="35"/>
  <c r="AF96" i="35"/>
  <c r="AE96" i="35"/>
  <c r="AD96" i="35"/>
  <c r="AC96" i="35"/>
  <c r="AB96" i="35"/>
  <c r="AA96" i="35"/>
  <c r="Z96" i="35"/>
  <c r="Y96" i="35"/>
  <c r="X96" i="35"/>
  <c r="W96" i="35"/>
  <c r="V96" i="35"/>
  <c r="U96" i="35"/>
  <c r="T96" i="35"/>
  <c r="S96" i="35"/>
  <c r="R96" i="35"/>
  <c r="Q96" i="35"/>
  <c r="P96" i="35"/>
  <c r="O96" i="35"/>
  <c r="N96" i="35"/>
  <c r="M96" i="35"/>
  <c r="L96" i="35"/>
  <c r="K96" i="35"/>
  <c r="J96" i="35"/>
  <c r="I96" i="35"/>
  <c r="H96" i="35"/>
  <c r="AF95" i="35"/>
  <c r="AE95" i="35"/>
  <c r="AD95" i="35"/>
  <c r="AC95" i="35"/>
  <c r="AB95" i="35"/>
  <c r="AA95" i="35"/>
  <c r="Z95" i="35"/>
  <c r="Y95" i="35"/>
  <c r="X95" i="35"/>
  <c r="W95" i="35"/>
  <c r="V95" i="35"/>
  <c r="U95" i="35"/>
  <c r="T95" i="35"/>
  <c r="S95" i="35"/>
  <c r="R95" i="35"/>
  <c r="Q95" i="35"/>
  <c r="P95" i="35"/>
  <c r="O95" i="35"/>
  <c r="N95" i="35"/>
  <c r="M95" i="35"/>
  <c r="L95" i="35"/>
  <c r="K95" i="35"/>
  <c r="J95" i="35"/>
  <c r="I95" i="35"/>
  <c r="H95" i="35"/>
  <c r="AF93" i="35"/>
  <c r="AE93" i="35"/>
  <c r="AD93" i="35"/>
  <c r="AC93" i="35"/>
  <c r="AB93" i="35"/>
  <c r="AA93" i="35"/>
  <c r="Z93" i="35"/>
  <c r="Y93" i="35"/>
  <c r="X93" i="35"/>
  <c r="W93" i="35"/>
  <c r="V93" i="35"/>
  <c r="U93" i="35"/>
  <c r="T93" i="35"/>
  <c r="S93" i="35"/>
  <c r="R93" i="35"/>
  <c r="Q93" i="35"/>
  <c r="P93" i="35"/>
  <c r="O93" i="35"/>
  <c r="N93" i="35"/>
  <c r="M93" i="35"/>
  <c r="L93" i="35"/>
  <c r="K93" i="35"/>
  <c r="J93" i="35"/>
  <c r="I93" i="35"/>
  <c r="H93" i="35"/>
  <c r="F93" i="35"/>
  <c r="AF92" i="35"/>
  <c r="AE92" i="35"/>
  <c r="AD92" i="35"/>
  <c r="AC92" i="35"/>
  <c r="AB92" i="35"/>
  <c r="AA92" i="35"/>
  <c r="Z92" i="35"/>
  <c r="Y92" i="35"/>
  <c r="X92" i="35"/>
  <c r="W92" i="35"/>
  <c r="V92" i="35"/>
  <c r="U92" i="35"/>
  <c r="T92" i="35"/>
  <c r="S92" i="35"/>
  <c r="R92" i="35"/>
  <c r="Q92" i="35"/>
  <c r="P92" i="35"/>
  <c r="O92" i="35"/>
  <c r="N92" i="35"/>
  <c r="M92" i="35"/>
  <c r="L92" i="35"/>
  <c r="K92" i="35"/>
  <c r="J92" i="35"/>
  <c r="I92" i="35"/>
  <c r="H92" i="35"/>
  <c r="AF91" i="35"/>
  <c r="AE91" i="35"/>
  <c r="AD91" i="35"/>
  <c r="AC91" i="35"/>
  <c r="AB91" i="35"/>
  <c r="AA91" i="35"/>
  <c r="Z91" i="35"/>
  <c r="Y91" i="35"/>
  <c r="X91" i="35"/>
  <c r="W91" i="35"/>
  <c r="V91" i="35"/>
  <c r="U91" i="35"/>
  <c r="T91" i="35"/>
  <c r="S91" i="35"/>
  <c r="R91" i="35"/>
  <c r="Q91" i="35"/>
  <c r="P91" i="35"/>
  <c r="O91" i="35"/>
  <c r="N91" i="35"/>
  <c r="M91" i="35"/>
  <c r="L91" i="35"/>
  <c r="K91" i="35"/>
  <c r="J91" i="35"/>
  <c r="I91" i="35"/>
  <c r="H91" i="35"/>
  <c r="F87" i="35"/>
  <c r="FA86" i="35"/>
  <c r="EZ86" i="35"/>
  <c r="EY86" i="35"/>
  <c r="EX86" i="35"/>
  <c r="EW86" i="35"/>
  <c r="EV86" i="35"/>
  <c r="EU86" i="35"/>
  <c r="ET86" i="35"/>
  <c r="ES86" i="35"/>
  <c r="ER86" i="35"/>
  <c r="EQ86" i="35"/>
  <c r="EP86" i="35"/>
  <c r="EO86" i="35"/>
  <c r="EN86" i="35"/>
  <c r="EM86" i="35"/>
  <c r="EL86" i="35"/>
  <c r="EK86" i="35"/>
  <c r="EJ86" i="35"/>
  <c r="EI86" i="35"/>
  <c r="EH86" i="35"/>
  <c r="EG86" i="35"/>
  <c r="EF86" i="35"/>
  <c r="EE86" i="35"/>
  <c r="ED86" i="35"/>
  <c r="EC86" i="35"/>
  <c r="EB86" i="35"/>
  <c r="EA86" i="35"/>
  <c r="DZ86" i="35"/>
  <c r="DY86" i="35"/>
  <c r="DX86" i="35"/>
  <c r="DW86" i="35"/>
  <c r="DV86" i="35"/>
  <c r="DU86" i="35"/>
  <c r="DT86" i="35"/>
  <c r="DS86" i="35"/>
  <c r="DR86" i="35"/>
  <c r="DQ86" i="35"/>
  <c r="DP86" i="35"/>
  <c r="DO86" i="35"/>
  <c r="DN86" i="35"/>
  <c r="DM86" i="35"/>
  <c r="DL86" i="35"/>
  <c r="DK86" i="35"/>
  <c r="DJ86" i="35"/>
  <c r="DI86" i="35"/>
  <c r="DH86" i="35"/>
  <c r="DG86" i="35"/>
  <c r="DF86" i="35"/>
  <c r="DE86" i="35"/>
  <c r="DD86" i="35"/>
  <c r="DC86" i="35"/>
  <c r="DB86" i="35"/>
  <c r="DA86" i="35"/>
  <c r="CZ86" i="35"/>
  <c r="CY86" i="35"/>
  <c r="CX86" i="35"/>
  <c r="CW86" i="35"/>
  <c r="CV86" i="35"/>
  <c r="CU86" i="35"/>
  <c r="CT86" i="35"/>
  <c r="CS86" i="35"/>
  <c r="CR86" i="35"/>
  <c r="CQ86" i="35"/>
  <c r="CP86" i="35"/>
  <c r="CO86" i="35"/>
  <c r="CN86" i="35"/>
  <c r="CM86" i="35"/>
  <c r="CL86" i="35"/>
  <c r="CK86" i="35"/>
  <c r="CJ86" i="35"/>
  <c r="CI86" i="35"/>
  <c r="CH86" i="35"/>
  <c r="CG86" i="35"/>
  <c r="CF86" i="35"/>
  <c r="CE86" i="35"/>
  <c r="CD86" i="35"/>
  <c r="CC86" i="35"/>
  <c r="CB86" i="35"/>
  <c r="CA86" i="35"/>
  <c r="BZ86" i="35"/>
  <c r="BY86" i="35"/>
  <c r="BX86" i="35"/>
  <c r="BW86" i="35"/>
  <c r="BV86" i="35"/>
  <c r="BU86" i="35"/>
  <c r="BT86" i="35"/>
  <c r="BS86" i="35"/>
  <c r="BR86" i="35"/>
  <c r="BQ86" i="35"/>
  <c r="BP86" i="35"/>
  <c r="BO86" i="35"/>
  <c r="BN86" i="35"/>
  <c r="BM86" i="35"/>
  <c r="BL86" i="35"/>
  <c r="BK86" i="35"/>
  <c r="BJ86" i="35"/>
  <c r="BI86" i="35"/>
  <c r="BH86" i="35"/>
  <c r="BG86" i="35"/>
  <c r="BF86" i="35"/>
  <c r="BE86" i="35"/>
  <c r="BD86" i="35"/>
  <c r="BC86" i="35"/>
  <c r="BB86" i="35"/>
  <c r="BA86" i="35"/>
  <c r="AZ86" i="35"/>
  <c r="AY86" i="35"/>
  <c r="AX86" i="35"/>
  <c r="AW86" i="35"/>
  <c r="AV86" i="35"/>
  <c r="AU86" i="35"/>
  <c r="AT86" i="35"/>
  <c r="AS86" i="35"/>
  <c r="AR86" i="35"/>
  <c r="AQ86" i="35"/>
  <c r="AP86" i="35"/>
  <c r="AO86" i="35"/>
  <c r="AN86" i="35"/>
  <c r="AM86" i="35"/>
  <c r="AL86" i="35"/>
  <c r="AK86" i="35"/>
  <c r="AJ86" i="35"/>
  <c r="AI86" i="35"/>
  <c r="AH86" i="35"/>
  <c r="AG86" i="35"/>
  <c r="AF86" i="35"/>
  <c r="AE86" i="35"/>
  <c r="AD86" i="35"/>
  <c r="AC86" i="35"/>
  <c r="AB86" i="35"/>
  <c r="AA86" i="35"/>
  <c r="Z86" i="35"/>
  <c r="Y86" i="35"/>
  <c r="X86" i="35"/>
  <c r="W86" i="35"/>
  <c r="V86" i="35"/>
  <c r="U86" i="35"/>
  <c r="T86" i="35"/>
  <c r="S86" i="35"/>
  <c r="R86" i="35"/>
  <c r="Q86" i="35"/>
  <c r="P86" i="35"/>
  <c r="O86" i="35"/>
  <c r="N86" i="35"/>
  <c r="M86" i="35"/>
  <c r="L86" i="35"/>
  <c r="K86" i="35"/>
  <c r="J86" i="35"/>
  <c r="I86" i="35"/>
  <c r="H86" i="35"/>
  <c r="F86" i="35"/>
  <c r="FA84" i="35"/>
  <c r="EZ84" i="35"/>
  <c r="EY84" i="35"/>
  <c r="EX84" i="35"/>
  <c r="EW84" i="35"/>
  <c r="EV84" i="35"/>
  <c r="EU84" i="35"/>
  <c r="ET84" i="35"/>
  <c r="ES84" i="35"/>
  <c r="ER84" i="35"/>
  <c r="EQ84" i="35"/>
  <c r="EP84" i="35"/>
  <c r="EO84" i="35"/>
  <c r="EN84" i="35"/>
  <c r="EM84" i="35"/>
  <c r="EL84" i="35"/>
  <c r="EK84" i="35"/>
  <c r="EJ84" i="35"/>
  <c r="EI84" i="35"/>
  <c r="EH84" i="35"/>
  <c r="EG84" i="35"/>
  <c r="EF84" i="35"/>
  <c r="EE84" i="35"/>
  <c r="ED84" i="35"/>
  <c r="EC84" i="35"/>
  <c r="EB84" i="35"/>
  <c r="EA84" i="35"/>
  <c r="DZ84" i="35"/>
  <c r="DY84" i="35"/>
  <c r="DX84" i="35"/>
  <c r="DW84" i="35"/>
  <c r="DV84" i="35"/>
  <c r="DU84" i="35"/>
  <c r="DT84" i="35"/>
  <c r="DS84" i="35"/>
  <c r="DR84" i="35"/>
  <c r="DQ84" i="35"/>
  <c r="DP84" i="35"/>
  <c r="DO84" i="35"/>
  <c r="DN84" i="35"/>
  <c r="DM84" i="35"/>
  <c r="DL84" i="35"/>
  <c r="DK84" i="35"/>
  <c r="DJ84" i="35"/>
  <c r="DI84" i="35"/>
  <c r="DH84" i="35"/>
  <c r="DG84" i="35"/>
  <c r="DF84" i="35"/>
  <c r="DE84" i="35"/>
  <c r="DD84" i="35"/>
  <c r="DC84" i="35"/>
  <c r="DB84" i="35"/>
  <c r="DA84" i="35"/>
  <c r="CZ84" i="35"/>
  <c r="CY84" i="35"/>
  <c r="CX84" i="35"/>
  <c r="CW84" i="35"/>
  <c r="CV84" i="35"/>
  <c r="CU84" i="35"/>
  <c r="CT84" i="35"/>
  <c r="CS84" i="35"/>
  <c r="CR84" i="35"/>
  <c r="CQ84" i="35"/>
  <c r="CP84" i="35"/>
  <c r="CO84" i="35"/>
  <c r="CN84" i="35"/>
  <c r="CM84" i="35"/>
  <c r="CL84" i="35"/>
  <c r="CK84" i="35"/>
  <c r="CJ84" i="35"/>
  <c r="CI84" i="35"/>
  <c r="CH84" i="35"/>
  <c r="CG84" i="35"/>
  <c r="CF84" i="35"/>
  <c r="CE84" i="35"/>
  <c r="CD84" i="35"/>
  <c r="CC84" i="35"/>
  <c r="CB84" i="35"/>
  <c r="CA84" i="35"/>
  <c r="BZ84" i="35"/>
  <c r="BY84" i="35"/>
  <c r="BX84" i="35"/>
  <c r="BW84" i="35"/>
  <c r="BV84" i="35"/>
  <c r="BU84" i="35"/>
  <c r="BT84" i="35"/>
  <c r="BS84" i="35"/>
  <c r="BR84" i="35"/>
  <c r="BQ84" i="35"/>
  <c r="BP84" i="35"/>
  <c r="BO84" i="35"/>
  <c r="BN84" i="35"/>
  <c r="BM84" i="35"/>
  <c r="BL84" i="35"/>
  <c r="BK84" i="35"/>
  <c r="BJ84" i="35"/>
  <c r="BI84" i="35"/>
  <c r="BH84" i="35"/>
  <c r="BG84" i="35"/>
  <c r="BF84" i="35"/>
  <c r="BE84" i="35"/>
  <c r="BD84" i="35"/>
  <c r="BC84" i="35"/>
  <c r="BB84" i="35"/>
  <c r="BA84" i="35"/>
  <c r="AZ84" i="35"/>
  <c r="AY84" i="35"/>
  <c r="AX84" i="35"/>
  <c r="AW84" i="35"/>
  <c r="AV84" i="35"/>
  <c r="AU84" i="35"/>
  <c r="AT84" i="35"/>
  <c r="AS84" i="35"/>
  <c r="AR84" i="35"/>
  <c r="AQ84" i="35"/>
  <c r="AP84" i="35"/>
  <c r="AO84" i="35"/>
  <c r="AN84" i="35"/>
  <c r="AM84" i="35"/>
  <c r="AL84" i="35"/>
  <c r="AK84" i="35"/>
  <c r="AJ84" i="35"/>
  <c r="AI84" i="35"/>
  <c r="AH84" i="35"/>
  <c r="AG84" i="35"/>
  <c r="AF84" i="35"/>
  <c r="AE84" i="35"/>
  <c r="AD84" i="35"/>
  <c r="AC84" i="35"/>
  <c r="AB84" i="35"/>
  <c r="AA84" i="35"/>
  <c r="Z84" i="35"/>
  <c r="Y84" i="35"/>
  <c r="X84" i="35"/>
  <c r="W84" i="35"/>
  <c r="V84" i="35"/>
  <c r="U84" i="35"/>
  <c r="T84" i="35"/>
  <c r="S84" i="35"/>
  <c r="R84" i="35"/>
  <c r="Q84" i="35"/>
  <c r="P84" i="35"/>
  <c r="O84" i="35"/>
  <c r="N84" i="35"/>
  <c r="M84" i="35"/>
  <c r="L84" i="35"/>
  <c r="K84" i="35"/>
  <c r="J84" i="35"/>
  <c r="I84" i="35"/>
  <c r="H84" i="35"/>
  <c r="F84" i="35"/>
  <c r="FA82" i="35"/>
  <c r="EZ82" i="35"/>
  <c r="EY82" i="35"/>
  <c r="EX82" i="35"/>
  <c r="EW82" i="35"/>
  <c r="EV82" i="35"/>
  <c r="EU82" i="35"/>
  <c r="ET82" i="35"/>
  <c r="ES82" i="35"/>
  <c r="ER82" i="35"/>
  <c r="EQ82" i="35"/>
  <c r="EP82" i="35"/>
  <c r="EO82" i="35"/>
  <c r="EN82" i="35"/>
  <c r="EM82" i="35"/>
  <c r="EL82" i="35"/>
  <c r="EK82" i="35"/>
  <c r="EJ82" i="35"/>
  <c r="EI82" i="35"/>
  <c r="EH82" i="35"/>
  <c r="EG82" i="35"/>
  <c r="EF82" i="35"/>
  <c r="EE82" i="35"/>
  <c r="ED82" i="35"/>
  <c r="EC82" i="35"/>
  <c r="EB82" i="35"/>
  <c r="EA82" i="35"/>
  <c r="DZ82" i="35"/>
  <c r="DY82" i="35"/>
  <c r="DX82" i="35"/>
  <c r="DW82" i="35"/>
  <c r="DV82" i="35"/>
  <c r="DU82" i="35"/>
  <c r="DT82" i="35"/>
  <c r="DS82" i="35"/>
  <c r="DR82" i="35"/>
  <c r="DQ82" i="35"/>
  <c r="DP82" i="35"/>
  <c r="DO82" i="35"/>
  <c r="DN82" i="35"/>
  <c r="DM82" i="35"/>
  <c r="DL82" i="35"/>
  <c r="DK82" i="35"/>
  <c r="DJ82" i="35"/>
  <c r="DI82" i="35"/>
  <c r="DH82" i="35"/>
  <c r="DG82" i="35"/>
  <c r="DF82" i="35"/>
  <c r="DE82" i="35"/>
  <c r="DD82" i="35"/>
  <c r="DC82" i="35"/>
  <c r="DB82" i="35"/>
  <c r="DA82" i="35"/>
  <c r="CZ82" i="35"/>
  <c r="CY82" i="35"/>
  <c r="CX82" i="35"/>
  <c r="CW82" i="35"/>
  <c r="CV82" i="35"/>
  <c r="CU82" i="35"/>
  <c r="CT82" i="35"/>
  <c r="CS82" i="35"/>
  <c r="CR82" i="35"/>
  <c r="CQ82" i="35"/>
  <c r="CP82" i="35"/>
  <c r="CO82" i="35"/>
  <c r="CN82" i="35"/>
  <c r="CM82" i="35"/>
  <c r="CL82" i="35"/>
  <c r="CK82" i="35"/>
  <c r="CJ82" i="35"/>
  <c r="CI82" i="35"/>
  <c r="CH82" i="35"/>
  <c r="CG82" i="35"/>
  <c r="CF82" i="35"/>
  <c r="CE82" i="35"/>
  <c r="CD82" i="35"/>
  <c r="CC82" i="35"/>
  <c r="CB82" i="35"/>
  <c r="CA82" i="35"/>
  <c r="BZ82" i="35"/>
  <c r="BY82" i="35"/>
  <c r="BX82" i="35"/>
  <c r="BW82" i="35"/>
  <c r="BV82" i="35"/>
  <c r="BU82" i="35"/>
  <c r="BT82" i="35"/>
  <c r="BS82" i="35"/>
  <c r="BR82" i="35"/>
  <c r="BQ82" i="35"/>
  <c r="BP82" i="35"/>
  <c r="BO82" i="35"/>
  <c r="BN82" i="35"/>
  <c r="BM82" i="35"/>
  <c r="BL82" i="35"/>
  <c r="BK82" i="35"/>
  <c r="BJ82" i="35"/>
  <c r="BI82" i="35"/>
  <c r="BH82" i="35"/>
  <c r="BG82" i="35"/>
  <c r="BF82" i="35"/>
  <c r="BE82" i="35"/>
  <c r="BD82" i="35"/>
  <c r="BC82" i="35"/>
  <c r="BB82" i="35"/>
  <c r="BA82" i="35"/>
  <c r="AZ82" i="35"/>
  <c r="AY82" i="35"/>
  <c r="AX82" i="35"/>
  <c r="AW82" i="35"/>
  <c r="AV82" i="35"/>
  <c r="AU82" i="35"/>
  <c r="AT82" i="35"/>
  <c r="AS82" i="35"/>
  <c r="AR82" i="35"/>
  <c r="AQ82" i="35"/>
  <c r="AP82" i="35"/>
  <c r="AO82" i="35"/>
  <c r="AN82" i="35"/>
  <c r="AM82" i="35"/>
  <c r="AL82" i="35"/>
  <c r="AK82" i="35"/>
  <c r="AJ82" i="35"/>
  <c r="AI82" i="35"/>
  <c r="AH82" i="35"/>
  <c r="AG82" i="35"/>
  <c r="AF82" i="35"/>
  <c r="AE82" i="35"/>
  <c r="AD82" i="35"/>
  <c r="AC82" i="35"/>
  <c r="AB82" i="35"/>
  <c r="AA82" i="35"/>
  <c r="Z82" i="35"/>
  <c r="Y82" i="35"/>
  <c r="X82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FA80" i="35"/>
  <c r="EZ80" i="35"/>
  <c r="EY80" i="35"/>
  <c r="EX80" i="35"/>
  <c r="EW80" i="35"/>
  <c r="EV80" i="35"/>
  <c r="EU80" i="35"/>
  <c r="ET80" i="35"/>
  <c r="ES80" i="35"/>
  <c r="ER80" i="35"/>
  <c r="EQ80" i="35"/>
  <c r="EP80" i="35"/>
  <c r="EO80" i="35"/>
  <c r="EN80" i="35"/>
  <c r="EM80" i="35"/>
  <c r="EL80" i="35"/>
  <c r="EK80" i="35"/>
  <c r="EJ80" i="35"/>
  <c r="EI80" i="35"/>
  <c r="EH80" i="35"/>
  <c r="EG80" i="35"/>
  <c r="EF80" i="35"/>
  <c r="EE80" i="35"/>
  <c r="ED80" i="35"/>
  <c r="EC80" i="35"/>
  <c r="EB80" i="35"/>
  <c r="EA80" i="35"/>
  <c r="DZ80" i="35"/>
  <c r="DY80" i="35"/>
  <c r="DX80" i="35"/>
  <c r="DW80" i="35"/>
  <c r="DV80" i="35"/>
  <c r="DU80" i="35"/>
  <c r="DT80" i="35"/>
  <c r="DS80" i="35"/>
  <c r="DR80" i="35"/>
  <c r="DQ80" i="35"/>
  <c r="DP80" i="35"/>
  <c r="DO80" i="35"/>
  <c r="DN80" i="35"/>
  <c r="DM80" i="35"/>
  <c r="DL80" i="35"/>
  <c r="DK80" i="35"/>
  <c r="DJ80" i="35"/>
  <c r="DI80" i="35"/>
  <c r="DH80" i="35"/>
  <c r="DG80" i="35"/>
  <c r="DF80" i="35"/>
  <c r="DE80" i="35"/>
  <c r="DD80" i="35"/>
  <c r="DC80" i="35"/>
  <c r="DB80" i="35"/>
  <c r="DA80" i="35"/>
  <c r="CZ80" i="35"/>
  <c r="CY80" i="35"/>
  <c r="CX80" i="35"/>
  <c r="CW80" i="35"/>
  <c r="CV80" i="35"/>
  <c r="CU80" i="35"/>
  <c r="CT80" i="35"/>
  <c r="CS80" i="35"/>
  <c r="CR80" i="35"/>
  <c r="CQ80" i="35"/>
  <c r="CP80" i="35"/>
  <c r="CO80" i="35"/>
  <c r="CN80" i="35"/>
  <c r="CM80" i="35"/>
  <c r="CL80" i="35"/>
  <c r="CK80" i="35"/>
  <c r="CJ80" i="35"/>
  <c r="CI80" i="35"/>
  <c r="CH80" i="35"/>
  <c r="CG80" i="35"/>
  <c r="CF80" i="35"/>
  <c r="CE80" i="35"/>
  <c r="CD80" i="35"/>
  <c r="CC80" i="35"/>
  <c r="CB80" i="35"/>
  <c r="CA80" i="35"/>
  <c r="BZ80" i="35"/>
  <c r="BY80" i="35"/>
  <c r="BX80" i="35"/>
  <c r="BW80" i="35"/>
  <c r="BV80" i="35"/>
  <c r="BU80" i="35"/>
  <c r="BT80" i="35"/>
  <c r="BS80" i="35"/>
  <c r="BR80" i="35"/>
  <c r="BQ80" i="35"/>
  <c r="BP80" i="35"/>
  <c r="BO80" i="35"/>
  <c r="BN80" i="35"/>
  <c r="BM80" i="35"/>
  <c r="BL80" i="35"/>
  <c r="BK80" i="35"/>
  <c r="BJ80" i="35"/>
  <c r="BI80" i="35"/>
  <c r="BH80" i="35"/>
  <c r="BG80" i="35"/>
  <c r="BF80" i="35"/>
  <c r="BE80" i="35"/>
  <c r="BD80" i="35"/>
  <c r="BC80" i="35"/>
  <c r="BB80" i="35"/>
  <c r="BA80" i="35"/>
  <c r="AZ80" i="35"/>
  <c r="AY80" i="35"/>
  <c r="AX80" i="35"/>
  <c r="AW80" i="35"/>
  <c r="AV80" i="35"/>
  <c r="AU80" i="35"/>
  <c r="AT80" i="35"/>
  <c r="AS80" i="35"/>
  <c r="AR80" i="35"/>
  <c r="AQ80" i="35"/>
  <c r="AP80" i="35"/>
  <c r="AO80" i="35"/>
  <c r="AN80" i="35"/>
  <c r="AM80" i="35"/>
  <c r="AL80" i="35"/>
  <c r="AK80" i="35"/>
  <c r="AJ80" i="35"/>
  <c r="AI80" i="35"/>
  <c r="AH80" i="35"/>
  <c r="AG80" i="35"/>
  <c r="AF80" i="35"/>
  <c r="AE80" i="35"/>
  <c r="AD80" i="35"/>
  <c r="AC80" i="35"/>
  <c r="AB80" i="35"/>
  <c r="AA80" i="35"/>
  <c r="Z80" i="35"/>
  <c r="Y80" i="35"/>
  <c r="X80" i="35"/>
  <c r="W80" i="35"/>
  <c r="V80" i="35"/>
  <c r="U80" i="35"/>
  <c r="T80" i="35"/>
  <c r="S80" i="35"/>
  <c r="R80" i="35"/>
  <c r="Q80" i="35"/>
  <c r="P80" i="35"/>
  <c r="O80" i="35"/>
  <c r="N80" i="35"/>
  <c r="M80" i="35"/>
  <c r="L80" i="35"/>
  <c r="K80" i="35"/>
  <c r="J80" i="35"/>
  <c r="I80" i="35"/>
  <c r="H80" i="35"/>
  <c r="FA79" i="35"/>
  <c r="EZ79" i="35"/>
  <c r="EY79" i="35"/>
  <c r="EX79" i="35"/>
  <c r="EW79" i="35"/>
  <c r="EV79" i="35"/>
  <c r="EU79" i="35"/>
  <c r="ET79" i="35"/>
  <c r="ES79" i="35"/>
  <c r="ER79" i="35"/>
  <c r="EQ79" i="35"/>
  <c r="EP79" i="35"/>
  <c r="EO79" i="35"/>
  <c r="EN79" i="35"/>
  <c r="EM79" i="35"/>
  <c r="EL79" i="35"/>
  <c r="EK79" i="35"/>
  <c r="EJ79" i="35"/>
  <c r="EI79" i="35"/>
  <c r="EH79" i="35"/>
  <c r="EG79" i="35"/>
  <c r="EF79" i="35"/>
  <c r="EE79" i="35"/>
  <c r="ED79" i="35"/>
  <c r="EC79" i="35"/>
  <c r="EB79" i="35"/>
  <c r="EA79" i="35"/>
  <c r="DZ79" i="35"/>
  <c r="DY79" i="35"/>
  <c r="DX79" i="35"/>
  <c r="DW79" i="35"/>
  <c r="DV79" i="35"/>
  <c r="DU79" i="35"/>
  <c r="DT79" i="35"/>
  <c r="DS79" i="35"/>
  <c r="DR79" i="35"/>
  <c r="DQ79" i="35"/>
  <c r="DP79" i="35"/>
  <c r="DO79" i="35"/>
  <c r="DN79" i="35"/>
  <c r="DM79" i="35"/>
  <c r="DL79" i="35"/>
  <c r="DK79" i="35"/>
  <c r="DJ79" i="35"/>
  <c r="DI79" i="35"/>
  <c r="DH79" i="35"/>
  <c r="DG79" i="35"/>
  <c r="DF79" i="35"/>
  <c r="DE79" i="35"/>
  <c r="DD79" i="35"/>
  <c r="DC79" i="35"/>
  <c r="DB79" i="35"/>
  <c r="DA79" i="35"/>
  <c r="CZ79" i="35"/>
  <c r="CY79" i="35"/>
  <c r="CX79" i="35"/>
  <c r="CW79" i="35"/>
  <c r="CV79" i="35"/>
  <c r="CU79" i="35"/>
  <c r="CT79" i="35"/>
  <c r="CS79" i="35"/>
  <c r="CR79" i="35"/>
  <c r="CQ79" i="35"/>
  <c r="CP79" i="35"/>
  <c r="CO79" i="35"/>
  <c r="CN79" i="35"/>
  <c r="CM79" i="35"/>
  <c r="CL79" i="35"/>
  <c r="CK79" i="35"/>
  <c r="CJ79" i="35"/>
  <c r="CI79" i="35"/>
  <c r="CH79" i="35"/>
  <c r="CG79" i="35"/>
  <c r="CF79" i="35"/>
  <c r="CE79" i="35"/>
  <c r="CD79" i="35"/>
  <c r="CC79" i="35"/>
  <c r="CB79" i="35"/>
  <c r="CA79" i="35"/>
  <c r="BZ79" i="35"/>
  <c r="BY79" i="35"/>
  <c r="BX79" i="35"/>
  <c r="BW79" i="35"/>
  <c r="BV79" i="35"/>
  <c r="BU79" i="35"/>
  <c r="BT79" i="35"/>
  <c r="BS79" i="35"/>
  <c r="BR79" i="35"/>
  <c r="BQ79" i="35"/>
  <c r="BP79" i="35"/>
  <c r="BO79" i="35"/>
  <c r="BN79" i="35"/>
  <c r="BM79" i="35"/>
  <c r="BL79" i="35"/>
  <c r="BK79" i="35"/>
  <c r="BJ79" i="35"/>
  <c r="BI79" i="35"/>
  <c r="BH79" i="35"/>
  <c r="BG79" i="35"/>
  <c r="BF79" i="35"/>
  <c r="BE79" i="35"/>
  <c r="BD79" i="35"/>
  <c r="BC79" i="35"/>
  <c r="BB79" i="35"/>
  <c r="BA79" i="35"/>
  <c r="AZ79" i="35"/>
  <c r="AY79" i="35"/>
  <c r="AX79" i="35"/>
  <c r="AW79" i="35"/>
  <c r="AV79" i="35"/>
  <c r="AU79" i="35"/>
  <c r="AT79" i="35"/>
  <c r="AS79" i="35"/>
  <c r="AR79" i="35"/>
  <c r="AQ79" i="35"/>
  <c r="AP79" i="35"/>
  <c r="AO79" i="35"/>
  <c r="AN79" i="35"/>
  <c r="AM79" i="35"/>
  <c r="AL79" i="35"/>
  <c r="AK79" i="35"/>
  <c r="AJ79" i="35"/>
  <c r="AI79" i="35"/>
  <c r="AH79" i="35"/>
  <c r="AG79" i="35"/>
  <c r="AF79" i="35"/>
  <c r="AE79" i="35"/>
  <c r="AD79" i="35"/>
  <c r="AC79" i="35"/>
  <c r="AB79" i="35"/>
  <c r="AA79" i="35"/>
  <c r="Z79" i="35"/>
  <c r="Y79" i="35"/>
  <c r="X79" i="35"/>
  <c r="W79" i="35"/>
  <c r="V79" i="35"/>
  <c r="U79" i="35"/>
  <c r="T79" i="35"/>
  <c r="S79" i="35"/>
  <c r="R79" i="35"/>
  <c r="Q79" i="35"/>
  <c r="P79" i="35"/>
  <c r="O79" i="35"/>
  <c r="N79" i="35"/>
  <c r="M79" i="35"/>
  <c r="L79" i="35"/>
  <c r="K79" i="35"/>
  <c r="J79" i="35"/>
  <c r="I79" i="35"/>
  <c r="H79" i="35"/>
  <c r="FA78" i="35"/>
  <c r="EZ78" i="35"/>
  <c r="EY78" i="35"/>
  <c r="EX78" i="35"/>
  <c r="EW78" i="35"/>
  <c r="EV78" i="35"/>
  <c r="EU78" i="35"/>
  <c r="ET78" i="35"/>
  <c r="ES78" i="35"/>
  <c r="ER78" i="35"/>
  <c r="EQ78" i="35"/>
  <c r="EP78" i="35"/>
  <c r="EO78" i="35"/>
  <c r="EN78" i="35"/>
  <c r="EM78" i="35"/>
  <c r="EL78" i="35"/>
  <c r="EK78" i="35"/>
  <c r="EJ78" i="35"/>
  <c r="EI78" i="35"/>
  <c r="EH78" i="35"/>
  <c r="EG78" i="35"/>
  <c r="EF78" i="35"/>
  <c r="EE78" i="35"/>
  <c r="ED78" i="35"/>
  <c r="EC78" i="35"/>
  <c r="EB78" i="35"/>
  <c r="EA78" i="35"/>
  <c r="DZ78" i="35"/>
  <c r="DY78" i="35"/>
  <c r="DX78" i="35"/>
  <c r="DW78" i="35"/>
  <c r="DV78" i="35"/>
  <c r="DU78" i="35"/>
  <c r="DT78" i="35"/>
  <c r="DS78" i="35"/>
  <c r="DR78" i="35"/>
  <c r="DQ78" i="35"/>
  <c r="DP78" i="35"/>
  <c r="DO78" i="35"/>
  <c r="DN78" i="35"/>
  <c r="DM78" i="35"/>
  <c r="DL78" i="35"/>
  <c r="DK78" i="35"/>
  <c r="DJ78" i="35"/>
  <c r="DI78" i="35"/>
  <c r="DH78" i="35"/>
  <c r="DG78" i="35"/>
  <c r="DF78" i="35"/>
  <c r="DE78" i="35"/>
  <c r="DD78" i="35"/>
  <c r="DC78" i="35"/>
  <c r="DB78" i="35"/>
  <c r="DA78" i="35"/>
  <c r="CZ78" i="35"/>
  <c r="CY78" i="35"/>
  <c r="CX78" i="35"/>
  <c r="CW78" i="35"/>
  <c r="CV78" i="35"/>
  <c r="CU78" i="35"/>
  <c r="CT78" i="35"/>
  <c r="CS78" i="35"/>
  <c r="CR78" i="35"/>
  <c r="CQ78" i="35"/>
  <c r="CP78" i="35"/>
  <c r="CO78" i="35"/>
  <c r="CN78" i="35"/>
  <c r="CM78" i="35"/>
  <c r="CL78" i="35"/>
  <c r="CK78" i="35"/>
  <c r="CJ78" i="35"/>
  <c r="CI78" i="35"/>
  <c r="CH78" i="35"/>
  <c r="CG78" i="35"/>
  <c r="CF78" i="35"/>
  <c r="CE78" i="35"/>
  <c r="CD78" i="35"/>
  <c r="CC78" i="35"/>
  <c r="CB78" i="35"/>
  <c r="CA78" i="35"/>
  <c r="BZ78" i="35"/>
  <c r="BY78" i="35"/>
  <c r="BX78" i="35"/>
  <c r="BW78" i="35"/>
  <c r="BV78" i="35"/>
  <c r="BU78" i="35"/>
  <c r="BT78" i="35"/>
  <c r="BS78" i="35"/>
  <c r="BR78" i="35"/>
  <c r="BQ78" i="35"/>
  <c r="BP78" i="35"/>
  <c r="BO78" i="35"/>
  <c r="BN78" i="35"/>
  <c r="BM78" i="35"/>
  <c r="BL78" i="35"/>
  <c r="BK78" i="35"/>
  <c r="BJ78" i="35"/>
  <c r="BI78" i="35"/>
  <c r="BH78" i="35"/>
  <c r="BG78" i="35"/>
  <c r="BF78" i="35"/>
  <c r="BE78" i="35"/>
  <c r="BD78" i="35"/>
  <c r="BC78" i="35"/>
  <c r="BB78" i="35"/>
  <c r="BA78" i="35"/>
  <c r="AZ78" i="35"/>
  <c r="AY78" i="35"/>
  <c r="AX78" i="35"/>
  <c r="AW78" i="35"/>
  <c r="AV78" i="35"/>
  <c r="AU78" i="35"/>
  <c r="AT78" i="35"/>
  <c r="AS78" i="35"/>
  <c r="AR78" i="35"/>
  <c r="AQ78" i="35"/>
  <c r="AP78" i="35"/>
  <c r="AO78" i="35"/>
  <c r="AN78" i="35"/>
  <c r="AM78" i="35"/>
  <c r="AL78" i="35"/>
  <c r="AK78" i="35"/>
  <c r="AJ78" i="35"/>
  <c r="AI78" i="35"/>
  <c r="AH78" i="35"/>
  <c r="AG78" i="35"/>
  <c r="AF78" i="35"/>
  <c r="AE78" i="35"/>
  <c r="AD78" i="35"/>
  <c r="AC78" i="35"/>
  <c r="AB78" i="35"/>
  <c r="AA78" i="35"/>
  <c r="Z78" i="35"/>
  <c r="Y78" i="35"/>
  <c r="X78" i="35"/>
  <c r="W78" i="35"/>
  <c r="V78" i="35"/>
  <c r="U78" i="35"/>
  <c r="T78" i="35"/>
  <c r="S78" i="35"/>
  <c r="R78" i="35"/>
  <c r="Q78" i="35"/>
  <c r="P78" i="35"/>
  <c r="O78" i="35"/>
  <c r="N78" i="35"/>
  <c r="M78" i="35"/>
  <c r="L78" i="35"/>
  <c r="K78" i="35"/>
  <c r="J78" i="35"/>
  <c r="I78" i="35"/>
  <c r="H78" i="35"/>
  <c r="F75" i="35"/>
  <c r="FB71" i="35"/>
  <c r="FA63" i="35"/>
  <c r="EZ63" i="35"/>
  <c r="EY63" i="35"/>
  <c r="EX63" i="35"/>
  <c r="EW63" i="35"/>
  <c r="EV63" i="35"/>
  <c r="EU63" i="35"/>
  <c r="ET63" i="35"/>
  <c r="ES63" i="35"/>
  <c r="ER63" i="35"/>
  <c r="EQ63" i="35"/>
  <c r="EP63" i="35"/>
  <c r="EO63" i="35"/>
  <c r="EN63" i="35"/>
  <c r="EM63" i="35"/>
  <c r="EL63" i="35"/>
  <c r="EK63" i="35"/>
  <c r="EJ63" i="35"/>
  <c r="EI63" i="35"/>
  <c r="EH63" i="35"/>
  <c r="EG63" i="35"/>
  <c r="EF63" i="35"/>
  <c r="EE63" i="35"/>
  <c r="ED63" i="35"/>
  <c r="EC63" i="35"/>
  <c r="EB63" i="35"/>
  <c r="EA63" i="35"/>
  <c r="DZ63" i="35"/>
  <c r="DY63" i="35"/>
  <c r="DX63" i="35"/>
  <c r="DW63" i="35"/>
  <c r="DV63" i="35"/>
  <c r="DU63" i="35"/>
  <c r="DT63" i="35"/>
  <c r="DS63" i="35"/>
  <c r="DR63" i="35"/>
  <c r="DQ63" i="35"/>
  <c r="DP63" i="35"/>
  <c r="DO63" i="35"/>
  <c r="DN63" i="35"/>
  <c r="DM63" i="35"/>
  <c r="DL63" i="35"/>
  <c r="DK63" i="35"/>
  <c r="DJ63" i="35"/>
  <c r="DI63" i="35"/>
  <c r="DH63" i="35"/>
  <c r="DG63" i="35"/>
  <c r="DF63" i="35"/>
  <c r="DE63" i="35"/>
  <c r="DD63" i="35"/>
  <c r="DC63" i="35"/>
  <c r="DB63" i="35"/>
  <c r="DA63" i="35"/>
  <c r="CZ63" i="35"/>
  <c r="CY63" i="35"/>
  <c r="CX63" i="35"/>
  <c r="CW63" i="35"/>
  <c r="CV63" i="35"/>
  <c r="CU63" i="35"/>
  <c r="CT63" i="35"/>
  <c r="CS63" i="35"/>
  <c r="CR63" i="35"/>
  <c r="CQ63" i="35"/>
  <c r="CP63" i="35"/>
  <c r="CO63" i="35"/>
  <c r="CN63" i="35"/>
  <c r="CM63" i="35"/>
  <c r="CL63" i="35"/>
  <c r="CK63" i="35"/>
  <c r="CJ63" i="35"/>
  <c r="CI63" i="35"/>
  <c r="CH63" i="35"/>
  <c r="CG63" i="35"/>
  <c r="CF63" i="35"/>
  <c r="CE63" i="35"/>
  <c r="CD63" i="35"/>
  <c r="CC63" i="35"/>
  <c r="CB63" i="35"/>
  <c r="CA63" i="35"/>
  <c r="BZ63" i="35"/>
  <c r="BY63" i="35"/>
  <c r="BX63" i="35"/>
  <c r="BW63" i="35"/>
  <c r="BV63" i="35"/>
  <c r="BU63" i="35"/>
  <c r="BT63" i="35"/>
  <c r="BS63" i="35"/>
  <c r="BR63" i="35"/>
  <c r="BQ63" i="35"/>
  <c r="BP63" i="35"/>
  <c r="BO63" i="35"/>
  <c r="BN63" i="35"/>
  <c r="BM63" i="35"/>
  <c r="BL63" i="35"/>
  <c r="BK63" i="35"/>
  <c r="BJ63" i="35"/>
  <c r="BI63" i="35"/>
  <c r="BH63" i="35"/>
  <c r="BG63" i="35"/>
  <c r="BF63" i="35"/>
  <c r="BE63" i="35"/>
  <c r="BD63" i="35"/>
  <c r="BC63" i="35"/>
  <c r="BB63" i="35"/>
  <c r="BA63" i="35"/>
  <c r="AZ63" i="35"/>
  <c r="AY63" i="35"/>
  <c r="AX63" i="35"/>
  <c r="AW63" i="35"/>
  <c r="AV63" i="35"/>
  <c r="AU63" i="35"/>
  <c r="AT63" i="35"/>
  <c r="AS63" i="35"/>
  <c r="AR63" i="35"/>
  <c r="AQ63" i="35"/>
  <c r="AP63" i="35"/>
  <c r="AO63" i="35"/>
  <c r="AN63" i="35"/>
  <c r="AM63" i="35"/>
  <c r="AL63" i="35"/>
  <c r="AK63" i="35"/>
  <c r="AJ63" i="35"/>
  <c r="AI63" i="35"/>
  <c r="AH63" i="35"/>
  <c r="AG63" i="35"/>
  <c r="AF63" i="35"/>
  <c r="AE63" i="35"/>
  <c r="AD63" i="35"/>
  <c r="AC63" i="35"/>
  <c r="AB63" i="35"/>
  <c r="AA63" i="35"/>
  <c r="Z63" i="35"/>
  <c r="Y63" i="35"/>
  <c r="X63" i="35"/>
  <c r="W63" i="35"/>
  <c r="V63" i="35"/>
  <c r="U63" i="35"/>
  <c r="T63" i="35"/>
  <c r="S63" i="35"/>
  <c r="R63" i="35"/>
  <c r="Q63" i="35"/>
  <c r="P63" i="35"/>
  <c r="O63" i="35"/>
  <c r="N63" i="35"/>
  <c r="M63" i="35"/>
  <c r="L63" i="35"/>
  <c r="K63" i="35"/>
  <c r="J63" i="35"/>
  <c r="I63" i="35"/>
  <c r="H63" i="35"/>
  <c r="FA62" i="35"/>
  <c r="EZ62" i="35"/>
  <c r="EY62" i="35"/>
  <c r="EX62" i="35"/>
  <c r="EW62" i="35"/>
  <c r="EV62" i="35"/>
  <c r="EU62" i="35"/>
  <c r="ET62" i="35"/>
  <c r="ES62" i="35"/>
  <c r="ER62" i="35"/>
  <c r="EQ62" i="35"/>
  <c r="EP62" i="35"/>
  <c r="EO62" i="35"/>
  <c r="EN62" i="35"/>
  <c r="EM62" i="35"/>
  <c r="EL62" i="35"/>
  <c r="EK62" i="35"/>
  <c r="EJ62" i="35"/>
  <c r="EI62" i="35"/>
  <c r="EH62" i="35"/>
  <c r="EG62" i="35"/>
  <c r="EF62" i="35"/>
  <c r="EE62" i="35"/>
  <c r="ED62" i="35"/>
  <c r="EC62" i="35"/>
  <c r="EB62" i="35"/>
  <c r="EA62" i="35"/>
  <c r="DZ62" i="35"/>
  <c r="DY62" i="35"/>
  <c r="DX62" i="35"/>
  <c r="DW62" i="35"/>
  <c r="DV62" i="35"/>
  <c r="DU62" i="35"/>
  <c r="DT62" i="35"/>
  <c r="DS62" i="35"/>
  <c r="DR62" i="35"/>
  <c r="DQ62" i="35"/>
  <c r="DP62" i="35"/>
  <c r="DO62" i="35"/>
  <c r="DN62" i="35"/>
  <c r="DM62" i="35"/>
  <c r="DL62" i="35"/>
  <c r="DK62" i="35"/>
  <c r="DJ62" i="35"/>
  <c r="DI62" i="35"/>
  <c r="DH62" i="35"/>
  <c r="DG62" i="35"/>
  <c r="DF62" i="35"/>
  <c r="DE62" i="35"/>
  <c r="DD62" i="35"/>
  <c r="DC62" i="35"/>
  <c r="DB62" i="35"/>
  <c r="DA62" i="35"/>
  <c r="CZ62" i="35"/>
  <c r="CY62" i="35"/>
  <c r="CX62" i="35"/>
  <c r="CW62" i="35"/>
  <c r="CV62" i="35"/>
  <c r="CU62" i="35"/>
  <c r="CT62" i="35"/>
  <c r="CS62" i="35"/>
  <c r="CR62" i="35"/>
  <c r="CQ62" i="35"/>
  <c r="CP62" i="35"/>
  <c r="CO62" i="35"/>
  <c r="CN62" i="35"/>
  <c r="CM62" i="35"/>
  <c r="CL62" i="35"/>
  <c r="CK62" i="35"/>
  <c r="CJ62" i="35"/>
  <c r="CI62" i="35"/>
  <c r="CH62" i="35"/>
  <c r="CG62" i="35"/>
  <c r="CF62" i="35"/>
  <c r="CE62" i="35"/>
  <c r="CD62" i="35"/>
  <c r="CC62" i="35"/>
  <c r="CB62" i="35"/>
  <c r="CA62" i="35"/>
  <c r="BZ62" i="35"/>
  <c r="BY62" i="35"/>
  <c r="BX62" i="35"/>
  <c r="BW62" i="35"/>
  <c r="BV62" i="35"/>
  <c r="BU62" i="35"/>
  <c r="BT62" i="35"/>
  <c r="BS62" i="35"/>
  <c r="BR62" i="35"/>
  <c r="BQ62" i="35"/>
  <c r="BP62" i="35"/>
  <c r="BO62" i="35"/>
  <c r="BN62" i="35"/>
  <c r="BM62" i="35"/>
  <c r="BL62" i="35"/>
  <c r="BK62" i="35"/>
  <c r="BJ62" i="35"/>
  <c r="BI62" i="35"/>
  <c r="BH62" i="35"/>
  <c r="BG62" i="35"/>
  <c r="BF62" i="35"/>
  <c r="BE62" i="35"/>
  <c r="BD62" i="35"/>
  <c r="BC62" i="35"/>
  <c r="BB62" i="35"/>
  <c r="BA62" i="35"/>
  <c r="AZ62" i="35"/>
  <c r="AY62" i="35"/>
  <c r="AX62" i="35"/>
  <c r="AW62" i="35"/>
  <c r="AV62" i="35"/>
  <c r="AU62" i="35"/>
  <c r="AT62" i="35"/>
  <c r="AS62" i="35"/>
  <c r="AR62" i="35"/>
  <c r="AQ62" i="35"/>
  <c r="AP62" i="35"/>
  <c r="AO62" i="35"/>
  <c r="AN62" i="35"/>
  <c r="AM62" i="35"/>
  <c r="AL62" i="35"/>
  <c r="AK62" i="35"/>
  <c r="AJ62" i="35"/>
  <c r="AI62" i="35"/>
  <c r="AH62" i="35"/>
  <c r="AG62" i="35"/>
  <c r="AF62" i="35"/>
  <c r="AE62" i="35"/>
  <c r="AD62" i="35"/>
  <c r="AC62" i="35"/>
  <c r="AB62" i="35"/>
  <c r="AA62" i="35"/>
  <c r="Z62" i="35"/>
  <c r="Y62" i="35"/>
  <c r="X62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AF58" i="35"/>
  <c r="AE58" i="35"/>
  <c r="AD58" i="35"/>
  <c r="AC58" i="35"/>
  <c r="AB58" i="35"/>
  <c r="AA58" i="35"/>
  <c r="Z58" i="35"/>
  <c r="Y58" i="35"/>
  <c r="X58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F55" i="35"/>
  <c r="F54" i="35"/>
  <c r="AF52" i="35"/>
  <c r="AE52" i="35"/>
  <c r="AD52" i="35"/>
  <c r="AC52" i="35"/>
  <c r="AB52" i="35"/>
  <c r="AA52" i="35"/>
  <c r="Z52" i="35"/>
  <c r="Y52" i="35"/>
  <c r="X52" i="35"/>
  <c r="W52" i="35"/>
  <c r="V52" i="35"/>
  <c r="U52" i="35"/>
  <c r="T52" i="35"/>
  <c r="S52" i="35"/>
  <c r="R52" i="35"/>
  <c r="Q52" i="35"/>
  <c r="P52" i="35"/>
  <c r="O52" i="35"/>
  <c r="N52" i="35"/>
  <c r="M52" i="35"/>
  <c r="L52" i="35"/>
  <c r="K52" i="35"/>
  <c r="J52" i="35"/>
  <c r="I52" i="35"/>
  <c r="H52" i="35"/>
  <c r="F47" i="35"/>
  <c r="FA46" i="35"/>
  <c r="EZ46" i="35"/>
  <c r="EY46" i="35"/>
  <c r="EX46" i="35"/>
  <c r="EW46" i="35"/>
  <c r="EV46" i="35"/>
  <c r="EU46" i="35"/>
  <c r="ET46" i="35"/>
  <c r="ES46" i="35"/>
  <c r="ER46" i="35"/>
  <c r="EQ46" i="35"/>
  <c r="EP46" i="35"/>
  <c r="EO46" i="35"/>
  <c r="EN46" i="35"/>
  <c r="EM46" i="35"/>
  <c r="EL46" i="35"/>
  <c r="EK46" i="35"/>
  <c r="EJ46" i="35"/>
  <c r="EI46" i="35"/>
  <c r="EH46" i="35"/>
  <c r="EG46" i="35"/>
  <c r="EF46" i="35"/>
  <c r="EE46" i="35"/>
  <c r="ED46" i="35"/>
  <c r="EC46" i="35"/>
  <c r="EB46" i="35"/>
  <c r="EA46" i="35"/>
  <c r="DZ46" i="35"/>
  <c r="DY46" i="35"/>
  <c r="DX46" i="35"/>
  <c r="DW46" i="35"/>
  <c r="DV46" i="35"/>
  <c r="DU46" i="35"/>
  <c r="DT46" i="35"/>
  <c r="DS46" i="35"/>
  <c r="DR46" i="35"/>
  <c r="DQ46" i="35"/>
  <c r="DP46" i="35"/>
  <c r="DO46" i="35"/>
  <c r="DN46" i="35"/>
  <c r="DM46" i="35"/>
  <c r="DL46" i="35"/>
  <c r="DK46" i="35"/>
  <c r="DJ46" i="35"/>
  <c r="DI46" i="35"/>
  <c r="DH46" i="35"/>
  <c r="DG46" i="35"/>
  <c r="DF46" i="35"/>
  <c r="DE46" i="35"/>
  <c r="DD46" i="35"/>
  <c r="DC46" i="35"/>
  <c r="DB46" i="35"/>
  <c r="DA46" i="35"/>
  <c r="CZ46" i="35"/>
  <c r="CY46" i="35"/>
  <c r="CX46" i="35"/>
  <c r="CW46" i="35"/>
  <c r="CV46" i="35"/>
  <c r="CU46" i="35"/>
  <c r="CT46" i="35"/>
  <c r="CS46" i="35"/>
  <c r="CR46" i="35"/>
  <c r="CQ46" i="35"/>
  <c r="CP46" i="35"/>
  <c r="CO46" i="35"/>
  <c r="CN46" i="35"/>
  <c r="CM46" i="35"/>
  <c r="CL46" i="35"/>
  <c r="CK46" i="35"/>
  <c r="CJ46" i="35"/>
  <c r="CI46" i="35"/>
  <c r="CH46" i="35"/>
  <c r="CG46" i="35"/>
  <c r="CF46" i="35"/>
  <c r="CE46" i="35"/>
  <c r="CD46" i="35"/>
  <c r="CC46" i="35"/>
  <c r="CB46" i="35"/>
  <c r="CA46" i="35"/>
  <c r="BZ46" i="35"/>
  <c r="BY46" i="35"/>
  <c r="BX46" i="35"/>
  <c r="BW46" i="35"/>
  <c r="BV46" i="35"/>
  <c r="BU46" i="35"/>
  <c r="BT46" i="35"/>
  <c r="BS46" i="35"/>
  <c r="BR46" i="35"/>
  <c r="BQ46" i="35"/>
  <c r="BP46" i="35"/>
  <c r="BO46" i="35"/>
  <c r="BN46" i="35"/>
  <c r="BM46" i="35"/>
  <c r="BL46" i="35"/>
  <c r="BK46" i="35"/>
  <c r="BJ46" i="35"/>
  <c r="BI46" i="35"/>
  <c r="BH46" i="35"/>
  <c r="BG46" i="35"/>
  <c r="BF46" i="35"/>
  <c r="BE46" i="35"/>
  <c r="BD46" i="35"/>
  <c r="BC46" i="35"/>
  <c r="BB46" i="35"/>
  <c r="BA46" i="35"/>
  <c r="AZ46" i="35"/>
  <c r="AY46" i="35"/>
  <c r="AX46" i="35"/>
  <c r="AW46" i="35"/>
  <c r="AV46" i="35"/>
  <c r="AU46" i="35"/>
  <c r="AT46" i="35"/>
  <c r="AS46" i="35"/>
  <c r="AR46" i="35"/>
  <c r="AQ46" i="35"/>
  <c r="AP46" i="35"/>
  <c r="AO46" i="35"/>
  <c r="AN46" i="35"/>
  <c r="AM46" i="35"/>
  <c r="AL46" i="35"/>
  <c r="AK46" i="35"/>
  <c r="AJ46" i="35"/>
  <c r="AI46" i="35"/>
  <c r="AH46" i="35"/>
  <c r="AG46" i="35"/>
  <c r="AF46" i="35"/>
  <c r="AE46" i="35"/>
  <c r="AD46" i="35"/>
  <c r="AC46" i="35"/>
  <c r="AB46" i="35"/>
  <c r="AA46" i="35"/>
  <c r="Z46" i="35"/>
  <c r="Y46" i="35"/>
  <c r="X46" i="35"/>
  <c r="W46" i="35"/>
  <c r="V46" i="35"/>
  <c r="U46" i="35"/>
  <c r="T46" i="35"/>
  <c r="S46" i="35"/>
  <c r="R46" i="35"/>
  <c r="Q46" i="35"/>
  <c r="P46" i="35"/>
  <c r="O46" i="35"/>
  <c r="N46" i="35"/>
  <c r="M46" i="35"/>
  <c r="L46" i="35"/>
  <c r="K46" i="35"/>
  <c r="J46" i="35"/>
  <c r="I46" i="35"/>
  <c r="H46" i="35"/>
  <c r="FA41" i="35"/>
  <c r="EZ41" i="35"/>
  <c r="EY41" i="35"/>
  <c r="EX41" i="35"/>
  <c r="EW41" i="35"/>
  <c r="EV41" i="35"/>
  <c r="EU41" i="35"/>
  <c r="ET41" i="35"/>
  <c r="ES41" i="35"/>
  <c r="ER41" i="35"/>
  <c r="EQ41" i="35"/>
  <c r="EP41" i="35"/>
  <c r="EO41" i="35"/>
  <c r="EN41" i="35"/>
  <c r="EM41" i="35"/>
  <c r="EL41" i="35"/>
  <c r="EK41" i="35"/>
  <c r="EJ41" i="35"/>
  <c r="EI41" i="35"/>
  <c r="EH41" i="35"/>
  <c r="EG41" i="35"/>
  <c r="EF41" i="35"/>
  <c r="EE41" i="35"/>
  <c r="ED41" i="35"/>
  <c r="EC41" i="35"/>
  <c r="EB41" i="35"/>
  <c r="EA41" i="35"/>
  <c r="DZ41" i="35"/>
  <c r="DY41" i="35"/>
  <c r="DX41" i="35"/>
  <c r="DW41" i="35"/>
  <c r="DV41" i="35"/>
  <c r="DU41" i="35"/>
  <c r="DT41" i="35"/>
  <c r="DS41" i="35"/>
  <c r="DR41" i="35"/>
  <c r="DQ41" i="35"/>
  <c r="DP41" i="35"/>
  <c r="DO41" i="35"/>
  <c r="DN41" i="35"/>
  <c r="DM41" i="35"/>
  <c r="DL41" i="35"/>
  <c r="DK41" i="35"/>
  <c r="DJ41" i="35"/>
  <c r="DI41" i="35"/>
  <c r="DH41" i="35"/>
  <c r="DG41" i="35"/>
  <c r="DF41" i="35"/>
  <c r="DE41" i="35"/>
  <c r="DD41" i="35"/>
  <c r="DC41" i="35"/>
  <c r="DB41" i="35"/>
  <c r="DA41" i="35"/>
  <c r="CZ41" i="35"/>
  <c r="CY41" i="35"/>
  <c r="CX41" i="35"/>
  <c r="CW41" i="35"/>
  <c r="CV41" i="35"/>
  <c r="CU41" i="35"/>
  <c r="CT41" i="35"/>
  <c r="CS41" i="35"/>
  <c r="CR41" i="35"/>
  <c r="CQ41" i="35"/>
  <c r="CP41" i="35"/>
  <c r="CO41" i="35"/>
  <c r="CN41" i="35"/>
  <c r="CM41" i="35"/>
  <c r="CL41" i="35"/>
  <c r="CK41" i="35"/>
  <c r="CJ41" i="35"/>
  <c r="CI41" i="35"/>
  <c r="CH41" i="35"/>
  <c r="CG41" i="35"/>
  <c r="CF41" i="35"/>
  <c r="CE41" i="35"/>
  <c r="CD41" i="35"/>
  <c r="CC41" i="35"/>
  <c r="CB41" i="35"/>
  <c r="CA41" i="35"/>
  <c r="BZ41" i="35"/>
  <c r="BY41" i="35"/>
  <c r="BX41" i="35"/>
  <c r="BW41" i="35"/>
  <c r="BV41" i="35"/>
  <c r="BU41" i="35"/>
  <c r="BT41" i="35"/>
  <c r="BS41" i="35"/>
  <c r="BR41" i="35"/>
  <c r="BQ41" i="35"/>
  <c r="BP41" i="35"/>
  <c r="BO41" i="35"/>
  <c r="BN41" i="35"/>
  <c r="BM41" i="35"/>
  <c r="BL41" i="35"/>
  <c r="BK41" i="35"/>
  <c r="BJ41" i="35"/>
  <c r="BI41" i="35"/>
  <c r="BH41" i="35"/>
  <c r="BG41" i="35"/>
  <c r="BF41" i="35"/>
  <c r="BE41" i="35"/>
  <c r="BD41" i="35"/>
  <c r="BC41" i="35"/>
  <c r="BB41" i="35"/>
  <c r="BA41" i="35"/>
  <c r="AZ41" i="35"/>
  <c r="AY41" i="35"/>
  <c r="AX41" i="35"/>
  <c r="AW41" i="35"/>
  <c r="AV41" i="35"/>
  <c r="AU41" i="35"/>
  <c r="AT41" i="35"/>
  <c r="AS41" i="35"/>
  <c r="AR41" i="35"/>
  <c r="AQ41" i="35"/>
  <c r="AP41" i="35"/>
  <c r="AO41" i="35"/>
  <c r="AN41" i="35"/>
  <c r="AM41" i="35"/>
  <c r="AL41" i="35"/>
  <c r="AK41" i="35"/>
  <c r="AJ41" i="35"/>
  <c r="AI41" i="35"/>
  <c r="AH41" i="35"/>
  <c r="AG41" i="35"/>
  <c r="AF41" i="35"/>
  <c r="AE41" i="35"/>
  <c r="AD41" i="35"/>
  <c r="AC41" i="35"/>
  <c r="AB41" i="35"/>
  <c r="AA41" i="35"/>
  <c r="Z41" i="35"/>
  <c r="Y41" i="35"/>
  <c r="X41" i="35"/>
  <c r="W41" i="35"/>
  <c r="V41" i="35"/>
  <c r="U41" i="35"/>
  <c r="T41" i="35"/>
  <c r="S41" i="35"/>
  <c r="R41" i="35"/>
  <c r="Q41" i="35"/>
  <c r="P41" i="35"/>
  <c r="O41" i="35"/>
  <c r="N41" i="35"/>
  <c r="M41" i="35"/>
  <c r="L41" i="35"/>
  <c r="K41" i="35"/>
  <c r="J41" i="35"/>
  <c r="I41" i="35"/>
  <c r="H41" i="35"/>
  <c r="C36" i="35"/>
  <c r="C30" i="35"/>
  <c r="C27" i="35"/>
  <c r="C12" i="35"/>
  <c r="AE104" i="27"/>
  <c r="AD104" i="27"/>
  <c r="AC104" i="27"/>
  <c r="AB104" i="27"/>
  <c r="AA104" i="27"/>
  <c r="Z104" i="27"/>
  <c r="Y104" i="27"/>
  <c r="X104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AF99" i="27"/>
  <c r="AE99" i="27"/>
  <c r="AD99" i="27"/>
  <c r="AC99" i="27"/>
  <c r="AB99" i="27"/>
  <c r="AA99" i="27"/>
  <c r="Z99" i="27"/>
  <c r="Y99" i="27"/>
  <c r="X99" i="27"/>
  <c r="W99" i="27"/>
  <c r="V99" i="27"/>
  <c r="U99" i="27"/>
  <c r="T99" i="27"/>
  <c r="S99" i="27"/>
  <c r="R99" i="27"/>
  <c r="Q99" i="27"/>
  <c r="P99" i="27"/>
  <c r="O99" i="27"/>
  <c r="N99" i="27"/>
  <c r="M99" i="27"/>
  <c r="L99" i="27"/>
  <c r="K99" i="27"/>
  <c r="J99" i="27"/>
  <c r="I99" i="27"/>
  <c r="H99" i="27"/>
  <c r="AF97" i="27"/>
  <c r="AE97" i="27"/>
  <c r="AD97" i="27"/>
  <c r="AC97" i="27"/>
  <c r="AB97" i="27"/>
  <c r="AA97" i="27"/>
  <c r="Z97" i="27"/>
  <c r="Y97" i="27"/>
  <c r="X97" i="27"/>
  <c r="W97" i="27"/>
  <c r="V97" i="27"/>
  <c r="U97" i="27"/>
  <c r="T97" i="27"/>
  <c r="S97" i="27"/>
  <c r="R97" i="27"/>
  <c r="Q97" i="27"/>
  <c r="P97" i="27"/>
  <c r="O97" i="27"/>
  <c r="N97" i="27"/>
  <c r="M97" i="27"/>
  <c r="L97" i="27"/>
  <c r="K97" i="27"/>
  <c r="J97" i="27"/>
  <c r="I97" i="27"/>
  <c r="H97" i="27"/>
  <c r="AF96" i="27"/>
  <c r="AE96" i="27"/>
  <c r="AD96" i="27"/>
  <c r="AC96" i="27"/>
  <c r="AB96" i="27"/>
  <c r="AA96" i="27"/>
  <c r="Z96" i="27"/>
  <c r="Y96" i="27"/>
  <c r="X96" i="27"/>
  <c r="W96" i="27"/>
  <c r="V96" i="27"/>
  <c r="U96" i="27"/>
  <c r="T96" i="27"/>
  <c r="S96" i="27"/>
  <c r="R96" i="27"/>
  <c r="Q96" i="27"/>
  <c r="P96" i="27"/>
  <c r="O96" i="27"/>
  <c r="N96" i="27"/>
  <c r="M96" i="27"/>
  <c r="L96" i="27"/>
  <c r="K96" i="27"/>
  <c r="J96" i="27"/>
  <c r="I96" i="27"/>
  <c r="H96" i="27"/>
  <c r="AF95" i="27"/>
  <c r="AE95" i="27"/>
  <c r="AD95" i="27"/>
  <c r="AC95" i="27"/>
  <c r="AB95" i="27"/>
  <c r="AA95" i="27"/>
  <c r="Z95" i="27"/>
  <c r="Y95" i="27"/>
  <c r="X95" i="27"/>
  <c r="W95" i="27"/>
  <c r="V95" i="27"/>
  <c r="U95" i="27"/>
  <c r="T95" i="27"/>
  <c r="S95" i="27"/>
  <c r="R95" i="27"/>
  <c r="Q95" i="27"/>
  <c r="P95" i="27"/>
  <c r="O95" i="27"/>
  <c r="N95" i="27"/>
  <c r="M95" i="27"/>
  <c r="L95" i="27"/>
  <c r="K95" i="27"/>
  <c r="J95" i="27"/>
  <c r="I95" i="27"/>
  <c r="H95" i="27"/>
  <c r="AF93" i="27"/>
  <c r="AE93" i="27"/>
  <c r="AD93" i="27"/>
  <c r="AC93" i="27"/>
  <c r="AB93" i="27"/>
  <c r="AA93" i="27"/>
  <c r="Z93" i="27"/>
  <c r="Y93" i="27"/>
  <c r="X93" i="27"/>
  <c r="W93" i="27"/>
  <c r="V93" i="27"/>
  <c r="U93" i="27"/>
  <c r="T93" i="27"/>
  <c r="S93" i="27"/>
  <c r="R93" i="27"/>
  <c r="Q93" i="27"/>
  <c r="P93" i="27"/>
  <c r="O93" i="27"/>
  <c r="N93" i="27"/>
  <c r="M93" i="27"/>
  <c r="L93" i="27"/>
  <c r="K93" i="27"/>
  <c r="J93" i="27"/>
  <c r="I93" i="27"/>
  <c r="H93" i="27"/>
  <c r="F93" i="27"/>
  <c r="AF92" i="27"/>
  <c r="AE92" i="27"/>
  <c r="AD92" i="27"/>
  <c r="AC92" i="27"/>
  <c r="AB92" i="27"/>
  <c r="AA92" i="27"/>
  <c r="Z92" i="27"/>
  <c r="Y92" i="27"/>
  <c r="X92" i="27"/>
  <c r="W92" i="27"/>
  <c r="V92" i="27"/>
  <c r="U92" i="27"/>
  <c r="T92" i="27"/>
  <c r="S92" i="27"/>
  <c r="R92" i="27"/>
  <c r="Q92" i="27"/>
  <c r="P92" i="27"/>
  <c r="O92" i="27"/>
  <c r="N92" i="27"/>
  <c r="M92" i="27"/>
  <c r="L92" i="27"/>
  <c r="K92" i="27"/>
  <c r="J92" i="27"/>
  <c r="I92" i="27"/>
  <c r="H92" i="27"/>
  <c r="AF91" i="27"/>
  <c r="AE91" i="27"/>
  <c r="AD91" i="27"/>
  <c r="AC91" i="27"/>
  <c r="AB91" i="27"/>
  <c r="AA91" i="27"/>
  <c r="Z91" i="27"/>
  <c r="Y91" i="27"/>
  <c r="X91" i="27"/>
  <c r="W91" i="27"/>
  <c r="V91" i="27"/>
  <c r="U91" i="27"/>
  <c r="T91" i="27"/>
  <c r="S91" i="27"/>
  <c r="R91" i="27"/>
  <c r="Q91" i="27"/>
  <c r="P91" i="27"/>
  <c r="O91" i="27"/>
  <c r="N91" i="27"/>
  <c r="M91" i="27"/>
  <c r="L91" i="27"/>
  <c r="K91" i="27"/>
  <c r="J91" i="27"/>
  <c r="I91" i="27"/>
  <c r="H91" i="27"/>
  <c r="F87" i="27"/>
  <c r="FA86" i="27"/>
  <c r="EZ86" i="27"/>
  <c r="EY86" i="27"/>
  <c r="EX86" i="27"/>
  <c r="EW86" i="27"/>
  <c r="EV86" i="27"/>
  <c r="EU86" i="27"/>
  <c r="ET86" i="27"/>
  <c r="ES86" i="27"/>
  <c r="ER86" i="27"/>
  <c r="EQ86" i="27"/>
  <c r="EP86" i="27"/>
  <c r="EO86" i="27"/>
  <c r="EN86" i="27"/>
  <c r="EM86" i="27"/>
  <c r="EL86" i="27"/>
  <c r="EK86" i="27"/>
  <c r="EJ86" i="27"/>
  <c r="EI86" i="27"/>
  <c r="EH86" i="27"/>
  <c r="EG86" i="27"/>
  <c r="EF86" i="27"/>
  <c r="EE86" i="27"/>
  <c r="ED86" i="27"/>
  <c r="EC86" i="27"/>
  <c r="EB86" i="27"/>
  <c r="EA86" i="27"/>
  <c r="DZ86" i="27"/>
  <c r="DY86" i="27"/>
  <c r="DX86" i="27"/>
  <c r="DW86" i="27"/>
  <c r="DV86" i="27"/>
  <c r="DU86" i="27"/>
  <c r="DT86" i="27"/>
  <c r="DS86" i="27"/>
  <c r="DR86" i="27"/>
  <c r="DQ86" i="27"/>
  <c r="DP86" i="27"/>
  <c r="DO86" i="27"/>
  <c r="DN86" i="27"/>
  <c r="DM86" i="27"/>
  <c r="DL86" i="27"/>
  <c r="DK86" i="27"/>
  <c r="DJ86" i="27"/>
  <c r="DI86" i="27"/>
  <c r="DH86" i="27"/>
  <c r="DG86" i="27"/>
  <c r="DF86" i="27"/>
  <c r="DE86" i="27"/>
  <c r="DD86" i="27"/>
  <c r="DC86" i="27"/>
  <c r="DB86" i="27"/>
  <c r="DA86" i="27"/>
  <c r="CZ86" i="27"/>
  <c r="CY86" i="27"/>
  <c r="CX86" i="27"/>
  <c r="CW86" i="27"/>
  <c r="CV86" i="27"/>
  <c r="CU86" i="27"/>
  <c r="CT86" i="27"/>
  <c r="CS86" i="27"/>
  <c r="CR86" i="27"/>
  <c r="CQ86" i="27"/>
  <c r="CP86" i="27"/>
  <c r="CO86" i="27"/>
  <c r="CN86" i="27"/>
  <c r="CM86" i="27"/>
  <c r="CL86" i="27"/>
  <c r="CK86" i="27"/>
  <c r="CJ86" i="27"/>
  <c r="CI86" i="27"/>
  <c r="CH86" i="27"/>
  <c r="CG86" i="27"/>
  <c r="CF86" i="27"/>
  <c r="CE86" i="27"/>
  <c r="CD86" i="27"/>
  <c r="CC86" i="27"/>
  <c r="CB86" i="27"/>
  <c r="CA86" i="27"/>
  <c r="BZ86" i="27"/>
  <c r="BY86" i="27"/>
  <c r="BX86" i="27"/>
  <c r="BW86" i="27"/>
  <c r="BV86" i="27"/>
  <c r="BU86" i="27"/>
  <c r="BT86" i="27"/>
  <c r="BS86" i="27"/>
  <c r="BR86" i="27"/>
  <c r="BQ86" i="27"/>
  <c r="BP86" i="27"/>
  <c r="BO86" i="27"/>
  <c r="BN86" i="27"/>
  <c r="BM86" i="27"/>
  <c r="BL86" i="27"/>
  <c r="BK86" i="27"/>
  <c r="BJ86" i="27"/>
  <c r="BI86" i="27"/>
  <c r="BH86" i="27"/>
  <c r="BG86" i="27"/>
  <c r="BF86" i="27"/>
  <c r="BE86" i="27"/>
  <c r="BD86" i="27"/>
  <c r="BC86" i="27"/>
  <c r="BB86" i="27"/>
  <c r="BA86" i="27"/>
  <c r="AZ86" i="27"/>
  <c r="AY86" i="27"/>
  <c r="AX86" i="27"/>
  <c r="AW86" i="27"/>
  <c r="AV86" i="27"/>
  <c r="AU86" i="27"/>
  <c r="AT86" i="27"/>
  <c r="AS86" i="27"/>
  <c r="AR86" i="27"/>
  <c r="AQ86" i="27"/>
  <c r="AP86" i="27"/>
  <c r="AO86" i="27"/>
  <c r="AN86" i="27"/>
  <c r="AM86" i="27"/>
  <c r="AL86" i="27"/>
  <c r="AK86" i="27"/>
  <c r="AJ86" i="27"/>
  <c r="AI86" i="27"/>
  <c r="AH86" i="27"/>
  <c r="AG86" i="27"/>
  <c r="AF86" i="27"/>
  <c r="AE86" i="27"/>
  <c r="AD86" i="27"/>
  <c r="AC86" i="27"/>
  <c r="AB86" i="27"/>
  <c r="AA86" i="27"/>
  <c r="Z86" i="27"/>
  <c r="Y86" i="27"/>
  <c r="X86" i="27"/>
  <c r="W86" i="27"/>
  <c r="V86" i="27"/>
  <c r="U86" i="27"/>
  <c r="T86" i="27"/>
  <c r="S86" i="27"/>
  <c r="R86" i="27"/>
  <c r="Q86" i="27"/>
  <c r="P86" i="27"/>
  <c r="O86" i="27"/>
  <c r="N86" i="27"/>
  <c r="M86" i="27"/>
  <c r="L86" i="27"/>
  <c r="K86" i="27"/>
  <c r="J86" i="27"/>
  <c r="I86" i="27"/>
  <c r="H86" i="27"/>
  <c r="F86" i="27"/>
  <c r="FA84" i="27"/>
  <c r="EZ84" i="27"/>
  <c r="EY84" i="27"/>
  <c r="EX84" i="27"/>
  <c r="EW84" i="27"/>
  <c r="EV84" i="27"/>
  <c r="EU84" i="27"/>
  <c r="ET84" i="27"/>
  <c r="ES84" i="27"/>
  <c r="ER84" i="27"/>
  <c r="EQ84" i="27"/>
  <c r="EP84" i="27"/>
  <c r="EO84" i="27"/>
  <c r="EN84" i="27"/>
  <c r="EM84" i="27"/>
  <c r="EL84" i="27"/>
  <c r="EK84" i="27"/>
  <c r="EJ84" i="27"/>
  <c r="EI84" i="27"/>
  <c r="EH84" i="27"/>
  <c r="EG84" i="27"/>
  <c r="EF84" i="27"/>
  <c r="EE84" i="27"/>
  <c r="ED84" i="27"/>
  <c r="EC84" i="27"/>
  <c r="EB84" i="27"/>
  <c r="EA84" i="27"/>
  <c r="DZ84" i="27"/>
  <c r="DY84" i="27"/>
  <c r="DX84" i="27"/>
  <c r="DW84" i="27"/>
  <c r="DV84" i="27"/>
  <c r="DU84" i="27"/>
  <c r="DT84" i="27"/>
  <c r="DS84" i="27"/>
  <c r="DR84" i="27"/>
  <c r="DQ84" i="27"/>
  <c r="DP84" i="27"/>
  <c r="DO84" i="27"/>
  <c r="DN84" i="27"/>
  <c r="DM84" i="27"/>
  <c r="DL84" i="27"/>
  <c r="DK84" i="27"/>
  <c r="DJ84" i="27"/>
  <c r="DI84" i="27"/>
  <c r="DH84" i="27"/>
  <c r="DG84" i="27"/>
  <c r="DF84" i="27"/>
  <c r="DE84" i="27"/>
  <c r="DD84" i="27"/>
  <c r="DC84" i="27"/>
  <c r="DB84" i="27"/>
  <c r="DA84" i="27"/>
  <c r="CZ84" i="27"/>
  <c r="CY84" i="27"/>
  <c r="CX84" i="27"/>
  <c r="CW84" i="27"/>
  <c r="CV84" i="27"/>
  <c r="CU84" i="27"/>
  <c r="CT84" i="27"/>
  <c r="CS84" i="27"/>
  <c r="CR84" i="27"/>
  <c r="CQ84" i="27"/>
  <c r="CP84" i="27"/>
  <c r="CO84" i="27"/>
  <c r="CN84" i="27"/>
  <c r="CM84" i="27"/>
  <c r="CL84" i="27"/>
  <c r="CK84" i="27"/>
  <c r="CJ84" i="27"/>
  <c r="CI84" i="27"/>
  <c r="CH84" i="27"/>
  <c r="CG84" i="27"/>
  <c r="CF84" i="27"/>
  <c r="CE84" i="27"/>
  <c r="CD84" i="27"/>
  <c r="CC84" i="27"/>
  <c r="CB84" i="27"/>
  <c r="CA84" i="27"/>
  <c r="BZ84" i="27"/>
  <c r="BY84" i="27"/>
  <c r="BX84" i="27"/>
  <c r="BW84" i="27"/>
  <c r="BV84" i="27"/>
  <c r="BU84" i="27"/>
  <c r="BT84" i="27"/>
  <c r="BS84" i="27"/>
  <c r="BR84" i="27"/>
  <c r="BQ84" i="27"/>
  <c r="BP84" i="27"/>
  <c r="BO84" i="27"/>
  <c r="BN84" i="27"/>
  <c r="BM84" i="27"/>
  <c r="BL84" i="27"/>
  <c r="BK84" i="27"/>
  <c r="BJ84" i="27"/>
  <c r="BI84" i="27"/>
  <c r="BH84" i="27"/>
  <c r="BG84" i="27"/>
  <c r="BF84" i="27"/>
  <c r="BE84" i="27"/>
  <c r="BD84" i="27"/>
  <c r="BC84" i="27"/>
  <c r="BB84" i="27"/>
  <c r="BA84" i="27"/>
  <c r="AZ84" i="27"/>
  <c r="AY84" i="27"/>
  <c r="AX84" i="27"/>
  <c r="AW84" i="27"/>
  <c r="AV84" i="27"/>
  <c r="AU84" i="27"/>
  <c r="AT84" i="27"/>
  <c r="AS84" i="27"/>
  <c r="AR84" i="27"/>
  <c r="AQ84" i="27"/>
  <c r="AP84" i="27"/>
  <c r="AO84" i="27"/>
  <c r="AN84" i="27"/>
  <c r="AM84" i="27"/>
  <c r="AL84" i="27"/>
  <c r="AK84" i="27"/>
  <c r="AJ84" i="27"/>
  <c r="AI84" i="27"/>
  <c r="AH84" i="27"/>
  <c r="AG84" i="27"/>
  <c r="AF84" i="27"/>
  <c r="AE84" i="27"/>
  <c r="AD84" i="27"/>
  <c r="AC84" i="27"/>
  <c r="AB84" i="27"/>
  <c r="AA84" i="27"/>
  <c r="Z84" i="27"/>
  <c r="Y84" i="27"/>
  <c r="X84" i="27"/>
  <c r="W84" i="27"/>
  <c r="V84" i="27"/>
  <c r="U84" i="27"/>
  <c r="T84" i="27"/>
  <c r="S84" i="27"/>
  <c r="R84" i="27"/>
  <c r="Q84" i="27"/>
  <c r="P84" i="27"/>
  <c r="O84" i="27"/>
  <c r="N84" i="27"/>
  <c r="M84" i="27"/>
  <c r="L84" i="27"/>
  <c r="K84" i="27"/>
  <c r="J84" i="27"/>
  <c r="I84" i="27"/>
  <c r="H84" i="27"/>
  <c r="F84" i="27"/>
  <c r="FA82" i="27"/>
  <c r="EZ82" i="27"/>
  <c r="EY82" i="27"/>
  <c r="EX82" i="27"/>
  <c r="EW82" i="27"/>
  <c r="EV82" i="27"/>
  <c r="EU82" i="27"/>
  <c r="ET82" i="27"/>
  <c r="ES82" i="27"/>
  <c r="ER82" i="27"/>
  <c r="EQ82" i="27"/>
  <c r="EP82" i="27"/>
  <c r="EO82" i="27"/>
  <c r="EN82" i="27"/>
  <c r="EM82" i="27"/>
  <c r="EL82" i="27"/>
  <c r="EK82" i="27"/>
  <c r="EJ82" i="27"/>
  <c r="EI82" i="27"/>
  <c r="EH82" i="27"/>
  <c r="EG82" i="27"/>
  <c r="EF82" i="27"/>
  <c r="EE82" i="27"/>
  <c r="ED82" i="27"/>
  <c r="EC82" i="27"/>
  <c r="EB82" i="27"/>
  <c r="EA82" i="27"/>
  <c r="DZ82" i="27"/>
  <c r="DY82" i="27"/>
  <c r="DX82" i="27"/>
  <c r="DW82" i="27"/>
  <c r="DV82" i="27"/>
  <c r="DU82" i="27"/>
  <c r="DT82" i="27"/>
  <c r="DS82" i="27"/>
  <c r="DR82" i="27"/>
  <c r="DQ82" i="27"/>
  <c r="DP82" i="27"/>
  <c r="DO82" i="27"/>
  <c r="DN82" i="27"/>
  <c r="DM82" i="27"/>
  <c r="DL82" i="27"/>
  <c r="DK82" i="27"/>
  <c r="DJ82" i="27"/>
  <c r="DI82" i="27"/>
  <c r="DH82" i="27"/>
  <c r="DG82" i="27"/>
  <c r="DF82" i="27"/>
  <c r="DE82" i="27"/>
  <c r="DD82" i="27"/>
  <c r="DC82" i="27"/>
  <c r="DB82" i="27"/>
  <c r="DA82" i="27"/>
  <c r="CZ82" i="27"/>
  <c r="CY82" i="27"/>
  <c r="CX82" i="27"/>
  <c r="CW82" i="27"/>
  <c r="CV82" i="27"/>
  <c r="CU82" i="27"/>
  <c r="CT82" i="27"/>
  <c r="CS82" i="27"/>
  <c r="CR82" i="27"/>
  <c r="CQ82" i="27"/>
  <c r="CP82" i="27"/>
  <c r="CO82" i="27"/>
  <c r="CN82" i="27"/>
  <c r="CM82" i="27"/>
  <c r="CL82" i="27"/>
  <c r="CK82" i="27"/>
  <c r="CJ82" i="27"/>
  <c r="CI82" i="27"/>
  <c r="CH82" i="27"/>
  <c r="CG82" i="27"/>
  <c r="CF82" i="27"/>
  <c r="CE82" i="27"/>
  <c r="CD82" i="27"/>
  <c r="CC82" i="27"/>
  <c r="CB82" i="27"/>
  <c r="CA82" i="27"/>
  <c r="BZ82" i="27"/>
  <c r="BY82" i="27"/>
  <c r="BX82" i="27"/>
  <c r="BW82" i="27"/>
  <c r="BV82" i="27"/>
  <c r="BU82" i="27"/>
  <c r="BT82" i="27"/>
  <c r="BS82" i="27"/>
  <c r="BR82" i="27"/>
  <c r="BQ82" i="27"/>
  <c r="BP82" i="27"/>
  <c r="BO82" i="27"/>
  <c r="BN82" i="27"/>
  <c r="BM82" i="27"/>
  <c r="BL82" i="27"/>
  <c r="BK82" i="27"/>
  <c r="BJ82" i="27"/>
  <c r="BI82" i="27"/>
  <c r="BH82" i="27"/>
  <c r="BG82" i="27"/>
  <c r="BF82" i="27"/>
  <c r="BE82" i="27"/>
  <c r="BD82" i="27"/>
  <c r="BC82" i="27"/>
  <c r="BB82" i="27"/>
  <c r="BA82" i="27"/>
  <c r="AZ82" i="27"/>
  <c r="AY82" i="27"/>
  <c r="AX82" i="27"/>
  <c r="AW82" i="27"/>
  <c r="AV82" i="27"/>
  <c r="AU82" i="27"/>
  <c r="AT82" i="27"/>
  <c r="AS82" i="27"/>
  <c r="AR82" i="27"/>
  <c r="AQ82" i="27"/>
  <c r="AP82" i="27"/>
  <c r="AO82" i="27"/>
  <c r="AN82" i="27"/>
  <c r="AM82" i="27"/>
  <c r="AL82" i="27"/>
  <c r="AK82" i="27"/>
  <c r="AJ82" i="27"/>
  <c r="AI82" i="27"/>
  <c r="AH82" i="27"/>
  <c r="AG82" i="27"/>
  <c r="AF82" i="27"/>
  <c r="AE82" i="27"/>
  <c r="AD82" i="27"/>
  <c r="AC82" i="27"/>
  <c r="AB82" i="27"/>
  <c r="AA82" i="27"/>
  <c r="Z82" i="27"/>
  <c r="Y82" i="27"/>
  <c r="X82" i="27"/>
  <c r="W82" i="27"/>
  <c r="V82" i="27"/>
  <c r="U82" i="27"/>
  <c r="T82" i="27"/>
  <c r="S82" i="27"/>
  <c r="R82" i="27"/>
  <c r="Q82" i="27"/>
  <c r="P82" i="27"/>
  <c r="O82" i="27"/>
  <c r="N82" i="27"/>
  <c r="M82" i="27"/>
  <c r="L82" i="27"/>
  <c r="K82" i="27"/>
  <c r="J82" i="27"/>
  <c r="I82" i="27"/>
  <c r="H82" i="27"/>
  <c r="FA80" i="27"/>
  <c r="EZ80" i="27"/>
  <c r="EY80" i="27"/>
  <c r="EX80" i="27"/>
  <c r="EW80" i="27"/>
  <c r="EV80" i="27"/>
  <c r="EU80" i="27"/>
  <c r="ET80" i="27"/>
  <c r="ES80" i="27"/>
  <c r="ER80" i="27"/>
  <c r="EQ80" i="27"/>
  <c r="EP80" i="27"/>
  <c r="EO80" i="27"/>
  <c r="EN80" i="27"/>
  <c r="EM80" i="27"/>
  <c r="EL80" i="27"/>
  <c r="EK80" i="27"/>
  <c r="EJ80" i="27"/>
  <c r="EI80" i="27"/>
  <c r="EH80" i="27"/>
  <c r="EG80" i="27"/>
  <c r="EF80" i="27"/>
  <c r="EE80" i="27"/>
  <c r="ED80" i="27"/>
  <c r="EC80" i="27"/>
  <c r="EB80" i="27"/>
  <c r="EA80" i="27"/>
  <c r="DZ80" i="27"/>
  <c r="DY80" i="27"/>
  <c r="DX80" i="27"/>
  <c r="DW80" i="27"/>
  <c r="DV80" i="27"/>
  <c r="DU80" i="27"/>
  <c r="DT80" i="27"/>
  <c r="DS80" i="27"/>
  <c r="DR80" i="27"/>
  <c r="DQ80" i="27"/>
  <c r="DP80" i="27"/>
  <c r="DO80" i="27"/>
  <c r="DN80" i="27"/>
  <c r="DM80" i="27"/>
  <c r="DL80" i="27"/>
  <c r="DK80" i="27"/>
  <c r="DJ80" i="27"/>
  <c r="DI80" i="27"/>
  <c r="DH80" i="27"/>
  <c r="DG80" i="27"/>
  <c r="DF80" i="27"/>
  <c r="DE80" i="27"/>
  <c r="DD80" i="27"/>
  <c r="DC80" i="27"/>
  <c r="DB80" i="27"/>
  <c r="DA80" i="27"/>
  <c r="CZ80" i="27"/>
  <c r="CY80" i="27"/>
  <c r="CX80" i="27"/>
  <c r="CW80" i="27"/>
  <c r="CV80" i="27"/>
  <c r="CU80" i="27"/>
  <c r="CT80" i="27"/>
  <c r="CS80" i="27"/>
  <c r="CR80" i="27"/>
  <c r="CQ80" i="27"/>
  <c r="CP80" i="27"/>
  <c r="CO80" i="27"/>
  <c r="CN80" i="27"/>
  <c r="CM80" i="27"/>
  <c r="CL80" i="27"/>
  <c r="CK80" i="27"/>
  <c r="CJ80" i="27"/>
  <c r="CI80" i="27"/>
  <c r="CH80" i="27"/>
  <c r="CG80" i="27"/>
  <c r="CF80" i="27"/>
  <c r="CE80" i="27"/>
  <c r="CD80" i="27"/>
  <c r="CC80" i="27"/>
  <c r="CB80" i="27"/>
  <c r="CA80" i="27"/>
  <c r="BZ80" i="27"/>
  <c r="BY80" i="27"/>
  <c r="BX80" i="27"/>
  <c r="BW80" i="27"/>
  <c r="BV80" i="27"/>
  <c r="BU80" i="27"/>
  <c r="BT80" i="27"/>
  <c r="BS80" i="27"/>
  <c r="BR80" i="27"/>
  <c r="BQ80" i="27"/>
  <c r="BP80" i="27"/>
  <c r="BO80" i="27"/>
  <c r="BN80" i="27"/>
  <c r="BM80" i="27"/>
  <c r="BL80" i="27"/>
  <c r="BK80" i="27"/>
  <c r="BJ80" i="27"/>
  <c r="BI80" i="27"/>
  <c r="BH80" i="27"/>
  <c r="BG80" i="27"/>
  <c r="BF80" i="27"/>
  <c r="BE80" i="27"/>
  <c r="BD80" i="27"/>
  <c r="BC80" i="27"/>
  <c r="BB80" i="27"/>
  <c r="BA80" i="27"/>
  <c r="AZ80" i="27"/>
  <c r="AY80" i="27"/>
  <c r="AX80" i="27"/>
  <c r="AW80" i="27"/>
  <c r="AV80" i="27"/>
  <c r="AU80" i="27"/>
  <c r="AT80" i="27"/>
  <c r="AS80" i="27"/>
  <c r="AR80" i="27"/>
  <c r="AQ80" i="27"/>
  <c r="AP80" i="27"/>
  <c r="AO80" i="27"/>
  <c r="AN80" i="27"/>
  <c r="AM80" i="27"/>
  <c r="AL80" i="27"/>
  <c r="AK80" i="27"/>
  <c r="AJ80" i="27"/>
  <c r="AI80" i="27"/>
  <c r="AH80" i="27"/>
  <c r="AG80" i="27"/>
  <c r="AF80" i="27"/>
  <c r="AE80" i="27"/>
  <c r="AD80" i="27"/>
  <c r="AC80" i="27"/>
  <c r="AB80" i="27"/>
  <c r="AA80" i="27"/>
  <c r="Z80" i="27"/>
  <c r="Y80" i="27"/>
  <c r="X80" i="27"/>
  <c r="W80" i="27"/>
  <c r="V80" i="27"/>
  <c r="U80" i="27"/>
  <c r="T80" i="27"/>
  <c r="S80" i="27"/>
  <c r="R80" i="27"/>
  <c r="Q80" i="27"/>
  <c r="P80" i="27"/>
  <c r="O80" i="27"/>
  <c r="N80" i="27"/>
  <c r="M80" i="27"/>
  <c r="L80" i="27"/>
  <c r="K80" i="27"/>
  <c r="J80" i="27"/>
  <c r="I80" i="27"/>
  <c r="H80" i="27"/>
  <c r="FA79" i="27"/>
  <c r="EZ79" i="27"/>
  <c r="EY79" i="27"/>
  <c r="EX79" i="27"/>
  <c r="EW79" i="27"/>
  <c r="EV79" i="27"/>
  <c r="EU79" i="27"/>
  <c r="ET79" i="27"/>
  <c r="ES79" i="27"/>
  <c r="ER79" i="27"/>
  <c r="EQ79" i="27"/>
  <c r="EP79" i="27"/>
  <c r="EO79" i="27"/>
  <c r="EN79" i="27"/>
  <c r="EM79" i="27"/>
  <c r="EL79" i="27"/>
  <c r="EK79" i="27"/>
  <c r="EJ79" i="27"/>
  <c r="EI79" i="27"/>
  <c r="EH79" i="27"/>
  <c r="EG79" i="27"/>
  <c r="EF79" i="27"/>
  <c r="EE79" i="27"/>
  <c r="ED79" i="27"/>
  <c r="EC79" i="27"/>
  <c r="EB79" i="27"/>
  <c r="EA79" i="27"/>
  <c r="DZ79" i="27"/>
  <c r="DY79" i="27"/>
  <c r="DX79" i="27"/>
  <c r="DW79" i="27"/>
  <c r="DV79" i="27"/>
  <c r="DU79" i="27"/>
  <c r="DT79" i="27"/>
  <c r="DS79" i="27"/>
  <c r="DR79" i="27"/>
  <c r="DQ79" i="27"/>
  <c r="DP79" i="27"/>
  <c r="DO79" i="27"/>
  <c r="DN79" i="27"/>
  <c r="DM79" i="27"/>
  <c r="DL79" i="27"/>
  <c r="DK79" i="27"/>
  <c r="DJ79" i="27"/>
  <c r="DI79" i="27"/>
  <c r="DH79" i="27"/>
  <c r="DG79" i="27"/>
  <c r="DF79" i="27"/>
  <c r="DE79" i="27"/>
  <c r="DD79" i="27"/>
  <c r="DC79" i="27"/>
  <c r="DB79" i="27"/>
  <c r="DA79" i="27"/>
  <c r="CZ79" i="27"/>
  <c r="CY79" i="27"/>
  <c r="CX79" i="27"/>
  <c r="CW79" i="27"/>
  <c r="CV79" i="27"/>
  <c r="CU79" i="27"/>
  <c r="CT79" i="27"/>
  <c r="CS79" i="27"/>
  <c r="CR79" i="27"/>
  <c r="CQ79" i="27"/>
  <c r="CP79" i="27"/>
  <c r="CO79" i="27"/>
  <c r="CN79" i="27"/>
  <c r="CM79" i="27"/>
  <c r="CL79" i="27"/>
  <c r="CK79" i="27"/>
  <c r="CJ79" i="27"/>
  <c r="CI79" i="27"/>
  <c r="CH79" i="27"/>
  <c r="CG79" i="27"/>
  <c r="CF79" i="27"/>
  <c r="CE79" i="27"/>
  <c r="CD79" i="27"/>
  <c r="CC79" i="27"/>
  <c r="CB79" i="27"/>
  <c r="CA79" i="27"/>
  <c r="BZ79" i="27"/>
  <c r="BY79" i="27"/>
  <c r="BX79" i="27"/>
  <c r="BW79" i="27"/>
  <c r="BV79" i="27"/>
  <c r="BU79" i="27"/>
  <c r="BT79" i="27"/>
  <c r="BS79" i="27"/>
  <c r="BR79" i="27"/>
  <c r="BQ79" i="27"/>
  <c r="BP79" i="27"/>
  <c r="BO79" i="27"/>
  <c r="BN79" i="27"/>
  <c r="BM79" i="27"/>
  <c r="BL79" i="27"/>
  <c r="BK79" i="27"/>
  <c r="BJ79" i="27"/>
  <c r="BI79" i="27"/>
  <c r="BH79" i="27"/>
  <c r="BG79" i="27"/>
  <c r="BF79" i="27"/>
  <c r="BE79" i="27"/>
  <c r="BD79" i="27"/>
  <c r="BC79" i="27"/>
  <c r="BB79" i="27"/>
  <c r="BA79" i="27"/>
  <c r="AZ79" i="27"/>
  <c r="AY79" i="27"/>
  <c r="AX79" i="27"/>
  <c r="AW79" i="27"/>
  <c r="AV79" i="27"/>
  <c r="AU79" i="27"/>
  <c r="AT79" i="27"/>
  <c r="AS79" i="27"/>
  <c r="AR79" i="27"/>
  <c r="AQ79" i="27"/>
  <c r="AP79" i="27"/>
  <c r="AO79" i="27"/>
  <c r="AN79" i="27"/>
  <c r="AM79" i="27"/>
  <c r="AL79" i="27"/>
  <c r="AK79" i="27"/>
  <c r="AJ79" i="27"/>
  <c r="AI79" i="27"/>
  <c r="AH79" i="27"/>
  <c r="AG79" i="27"/>
  <c r="AF79" i="27"/>
  <c r="AE79" i="27"/>
  <c r="AD79" i="27"/>
  <c r="AC79" i="27"/>
  <c r="AB79" i="27"/>
  <c r="AA79" i="27"/>
  <c r="Z79" i="27"/>
  <c r="Y79" i="27"/>
  <c r="X79" i="27"/>
  <c r="W79" i="27"/>
  <c r="V79" i="27"/>
  <c r="U79" i="27"/>
  <c r="T79" i="27"/>
  <c r="S79" i="27"/>
  <c r="R79" i="27"/>
  <c r="Q79" i="27"/>
  <c r="P79" i="27"/>
  <c r="O79" i="27"/>
  <c r="N79" i="27"/>
  <c r="M79" i="27"/>
  <c r="L79" i="27"/>
  <c r="K79" i="27"/>
  <c r="J79" i="27"/>
  <c r="I79" i="27"/>
  <c r="H79" i="27"/>
  <c r="FA78" i="27"/>
  <c r="EZ78" i="27"/>
  <c r="EY78" i="27"/>
  <c r="EX78" i="27"/>
  <c r="EW78" i="27"/>
  <c r="EV78" i="27"/>
  <c r="EU78" i="27"/>
  <c r="ET78" i="27"/>
  <c r="ES78" i="27"/>
  <c r="ER78" i="27"/>
  <c r="EQ78" i="27"/>
  <c r="EP78" i="27"/>
  <c r="EO78" i="27"/>
  <c r="EN78" i="27"/>
  <c r="EM78" i="27"/>
  <c r="EL78" i="27"/>
  <c r="EK78" i="27"/>
  <c r="EJ78" i="27"/>
  <c r="EI78" i="27"/>
  <c r="EH78" i="27"/>
  <c r="EG78" i="27"/>
  <c r="EF78" i="27"/>
  <c r="EE78" i="27"/>
  <c r="ED78" i="27"/>
  <c r="EC78" i="27"/>
  <c r="EB78" i="27"/>
  <c r="EA78" i="27"/>
  <c r="DZ78" i="27"/>
  <c r="DY78" i="27"/>
  <c r="DX78" i="27"/>
  <c r="DW78" i="27"/>
  <c r="DV78" i="27"/>
  <c r="DU78" i="27"/>
  <c r="DT78" i="27"/>
  <c r="DS78" i="27"/>
  <c r="DR78" i="27"/>
  <c r="DQ78" i="27"/>
  <c r="DP78" i="27"/>
  <c r="DO78" i="27"/>
  <c r="DN78" i="27"/>
  <c r="DM78" i="27"/>
  <c r="DL78" i="27"/>
  <c r="DK78" i="27"/>
  <c r="DJ78" i="27"/>
  <c r="DI78" i="27"/>
  <c r="DH78" i="27"/>
  <c r="DG78" i="27"/>
  <c r="DF78" i="27"/>
  <c r="DE78" i="27"/>
  <c r="DD78" i="27"/>
  <c r="DC78" i="27"/>
  <c r="DB78" i="27"/>
  <c r="DA78" i="27"/>
  <c r="CZ78" i="27"/>
  <c r="CY78" i="27"/>
  <c r="CX78" i="27"/>
  <c r="CW78" i="27"/>
  <c r="CV78" i="27"/>
  <c r="CU78" i="27"/>
  <c r="CT78" i="27"/>
  <c r="CS78" i="27"/>
  <c r="CR78" i="27"/>
  <c r="CQ78" i="27"/>
  <c r="CP78" i="27"/>
  <c r="CO78" i="27"/>
  <c r="CN78" i="27"/>
  <c r="CM78" i="27"/>
  <c r="CL78" i="27"/>
  <c r="CK78" i="27"/>
  <c r="CJ78" i="27"/>
  <c r="CI78" i="27"/>
  <c r="CH78" i="27"/>
  <c r="CG78" i="27"/>
  <c r="CF78" i="27"/>
  <c r="CE78" i="27"/>
  <c r="CD78" i="27"/>
  <c r="CC78" i="27"/>
  <c r="CB78" i="27"/>
  <c r="CA78" i="27"/>
  <c r="BZ78" i="27"/>
  <c r="BY78" i="27"/>
  <c r="BX78" i="27"/>
  <c r="BW78" i="27"/>
  <c r="BV78" i="27"/>
  <c r="BU78" i="27"/>
  <c r="BT78" i="27"/>
  <c r="BS78" i="27"/>
  <c r="BR78" i="27"/>
  <c r="BQ78" i="27"/>
  <c r="BP78" i="27"/>
  <c r="BO78" i="27"/>
  <c r="BN78" i="27"/>
  <c r="BM78" i="27"/>
  <c r="BL78" i="27"/>
  <c r="BK78" i="27"/>
  <c r="BJ78" i="27"/>
  <c r="BI78" i="27"/>
  <c r="BH78" i="27"/>
  <c r="BG78" i="27"/>
  <c r="BF78" i="27"/>
  <c r="BE78" i="27"/>
  <c r="BD78" i="27"/>
  <c r="BC78" i="27"/>
  <c r="BB78" i="27"/>
  <c r="BA78" i="27"/>
  <c r="AZ78" i="27"/>
  <c r="AY78" i="27"/>
  <c r="AX78" i="27"/>
  <c r="AW78" i="27"/>
  <c r="AV78" i="27"/>
  <c r="AU78" i="27"/>
  <c r="AT78" i="27"/>
  <c r="AS78" i="27"/>
  <c r="AR78" i="27"/>
  <c r="AQ78" i="27"/>
  <c r="AP78" i="27"/>
  <c r="AO78" i="27"/>
  <c r="AN78" i="27"/>
  <c r="AM78" i="27"/>
  <c r="AL78" i="27"/>
  <c r="AK78" i="27"/>
  <c r="AJ78" i="27"/>
  <c r="AI78" i="27"/>
  <c r="AH78" i="27"/>
  <c r="AG78" i="27"/>
  <c r="AF78" i="27"/>
  <c r="AE78" i="27"/>
  <c r="AD78" i="27"/>
  <c r="AC78" i="27"/>
  <c r="AB78" i="27"/>
  <c r="AA78" i="27"/>
  <c r="Z78" i="27"/>
  <c r="Y78" i="27"/>
  <c r="X78" i="27"/>
  <c r="W78" i="27"/>
  <c r="V78" i="27"/>
  <c r="U78" i="27"/>
  <c r="T78" i="27"/>
  <c r="S78" i="27"/>
  <c r="R78" i="27"/>
  <c r="Q78" i="27"/>
  <c r="P78" i="27"/>
  <c r="O78" i="27"/>
  <c r="N78" i="27"/>
  <c r="M78" i="27"/>
  <c r="L78" i="27"/>
  <c r="K78" i="27"/>
  <c r="J78" i="27"/>
  <c r="I78" i="27"/>
  <c r="H78" i="27"/>
  <c r="F75" i="27"/>
  <c r="FB71" i="27"/>
  <c r="FA63" i="27"/>
  <c r="EZ63" i="27"/>
  <c r="EY63" i="27"/>
  <c r="EX63" i="27"/>
  <c r="EW63" i="27"/>
  <c r="EV63" i="27"/>
  <c r="EU63" i="27"/>
  <c r="ET63" i="27"/>
  <c r="ES63" i="27"/>
  <c r="ER63" i="27"/>
  <c r="EQ63" i="27"/>
  <c r="EP63" i="27"/>
  <c r="EO63" i="27"/>
  <c r="EN63" i="27"/>
  <c r="EM63" i="27"/>
  <c r="EL63" i="27"/>
  <c r="EK63" i="27"/>
  <c r="EJ63" i="27"/>
  <c r="EI63" i="27"/>
  <c r="EH63" i="27"/>
  <c r="EG63" i="27"/>
  <c r="EF63" i="27"/>
  <c r="EE63" i="27"/>
  <c r="ED63" i="27"/>
  <c r="EC63" i="27"/>
  <c r="EB63" i="27"/>
  <c r="EA63" i="27"/>
  <c r="DZ63" i="27"/>
  <c r="DY63" i="27"/>
  <c r="DX63" i="27"/>
  <c r="DW63" i="27"/>
  <c r="DV63" i="27"/>
  <c r="DU63" i="27"/>
  <c r="DT63" i="27"/>
  <c r="DS63" i="27"/>
  <c r="DR63" i="27"/>
  <c r="DQ63" i="27"/>
  <c r="DP63" i="27"/>
  <c r="DO63" i="27"/>
  <c r="DN63" i="27"/>
  <c r="DM63" i="27"/>
  <c r="DL63" i="27"/>
  <c r="DK63" i="27"/>
  <c r="DJ63" i="27"/>
  <c r="DI63" i="27"/>
  <c r="DH63" i="27"/>
  <c r="DG63" i="27"/>
  <c r="DF63" i="27"/>
  <c r="DE63" i="27"/>
  <c r="DD63" i="27"/>
  <c r="DC63" i="27"/>
  <c r="DB63" i="27"/>
  <c r="DA63" i="27"/>
  <c r="CZ63" i="27"/>
  <c r="CY63" i="27"/>
  <c r="CX63" i="27"/>
  <c r="CW63" i="27"/>
  <c r="CV63" i="27"/>
  <c r="CU63" i="27"/>
  <c r="CT63" i="27"/>
  <c r="CS63" i="27"/>
  <c r="CR63" i="27"/>
  <c r="CQ63" i="27"/>
  <c r="CP63" i="27"/>
  <c r="CO63" i="27"/>
  <c r="CN63" i="27"/>
  <c r="CM63" i="27"/>
  <c r="CL63" i="27"/>
  <c r="CK63" i="27"/>
  <c r="CJ63" i="27"/>
  <c r="CI63" i="27"/>
  <c r="CH63" i="27"/>
  <c r="CG63" i="27"/>
  <c r="CF63" i="27"/>
  <c r="CE63" i="27"/>
  <c r="CD63" i="27"/>
  <c r="CC63" i="27"/>
  <c r="CB63" i="27"/>
  <c r="CA63" i="27"/>
  <c r="BZ63" i="27"/>
  <c r="BY63" i="27"/>
  <c r="BX63" i="27"/>
  <c r="BW63" i="27"/>
  <c r="BV63" i="27"/>
  <c r="BU63" i="27"/>
  <c r="BT63" i="27"/>
  <c r="BS63" i="27"/>
  <c r="BR63" i="27"/>
  <c r="BQ63" i="27"/>
  <c r="BP63" i="27"/>
  <c r="BO63" i="27"/>
  <c r="BN63" i="27"/>
  <c r="BM63" i="27"/>
  <c r="BL63" i="27"/>
  <c r="BK63" i="27"/>
  <c r="BJ63" i="27"/>
  <c r="BI63" i="27"/>
  <c r="BH63" i="27"/>
  <c r="BG63" i="27"/>
  <c r="BF63" i="27"/>
  <c r="BE63" i="27"/>
  <c r="BD63" i="27"/>
  <c r="BC63" i="27"/>
  <c r="BB63" i="27"/>
  <c r="BA63" i="27"/>
  <c r="AZ63" i="27"/>
  <c r="AY63" i="27"/>
  <c r="AX63" i="27"/>
  <c r="AW63" i="27"/>
  <c r="AV63" i="27"/>
  <c r="AU63" i="27"/>
  <c r="AT63" i="27"/>
  <c r="AS63" i="27"/>
  <c r="AR63" i="27"/>
  <c r="AQ63" i="27"/>
  <c r="AP63" i="27"/>
  <c r="AO63" i="27"/>
  <c r="AN63" i="27"/>
  <c r="AM63" i="27"/>
  <c r="AL63" i="27"/>
  <c r="AK63" i="27"/>
  <c r="AJ63" i="27"/>
  <c r="AI63" i="27"/>
  <c r="AH63" i="27"/>
  <c r="AG63" i="27"/>
  <c r="AF63" i="27"/>
  <c r="AE63" i="27"/>
  <c r="AD63" i="27"/>
  <c r="AC63" i="27"/>
  <c r="AB63" i="27"/>
  <c r="AA63" i="27"/>
  <c r="Z63" i="27"/>
  <c r="Y63" i="27"/>
  <c r="X63" i="27"/>
  <c r="W63" i="27"/>
  <c r="V63" i="27"/>
  <c r="U63" i="27"/>
  <c r="T63" i="27"/>
  <c r="S63" i="27"/>
  <c r="R63" i="27"/>
  <c r="Q63" i="27"/>
  <c r="P63" i="27"/>
  <c r="O63" i="27"/>
  <c r="N63" i="27"/>
  <c r="M63" i="27"/>
  <c r="L63" i="27"/>
  <c r="K63" i="27"/>
  <c r="J63" i="27"/>
  <c r="I63" i="27"/>
  <c r="H63" i="27"/>
  <c r="FA62" i="27"/>
  <c r="EZ62" i="27"/>
  <c r="EY62" i="27"/>
  <c r="EX62" i="27"/>
  <c r="EW62" i="27"/>
  <c r="EV62" i="27"/>
  <c r="EU62" i="27"/>
  <c r="ET62" i="27"/>
  <c r="ES62" i="27"/>
  <c r="ER62" i="27"/>
  <c r="EQ62" i="27"/>
  <c r="EP62" i="27"/>
  <c r="EO62" i="27"/>
  <c r="EN62" i="27"/>
  <c r="EM62" i="27"/>
  <c r="EL62" i="27"/>
  <c r="EK62" i="27"/>
  <c r="EJ62" i="27"/>
  <c r="EI62" i="27"/>
  <c r="EH62" i="27"/>
  <c r="EG62" i="27"/>
  <c r="EF62" i="27"/>
  <c r="EE62" i="27"/>
  <c r="ED62" i="27"/>
  <c r="EC62" i="27"/>
  <c r="EB62" i="27"/>
  <c r="EA62" i="27"/>
  <c r="DZ62" i="27"/>
  <c r="DY62" i="27"/>
  <c r="DX62" i="27"/>
  <c r="DW62" i="27"/>
  <c r="DV62" i="27"/>
  <c r="DU62" i="27"/>
  <c r="DT62" i="27"/>
  <c r="DS62" i="27"/>
  <c r="DR62" i="27"/>
  <c r="DQ62" i="27"/>
  <c r="DP62" i="27"/>
  <c r="DO62" i="27"/>
  <c r="DN62" i="27"/>
  <c r="DM62" i="27"/>
  <c r="DL62" i="27"/>
  <c r="DK62" i="27"/>
  <c r="DJ62" i="27"/>
  <c r="DI62" i="27"/>
  <c r="DH62" i="27"/>
  <c r="DG62" i="27"/>
  <c r="DF62" i="27"/>
  <c r="DE62" i="27"/>
  <c r="DD62" i="27"/>
  <c r="DC62" i="27"/>
  <c r="DB62" i="27"/>
  <c r="DA62" i="27"/>
  <c r="CZ62" i="27"/>
  <c r="CY62" i="27"/>
  <c r="CX62" i="27"/>
  <c r="CW62" i="27"/>
  <c r="CV62" i="27"/>
  <c r="CU62" i="27"/>
  <c r="CT62" i="27"/>
  <c r="CS62" i="27"/>
  <c r="CR62" i="27"/>
  <c r="CQ62" i="27"/>
  <c r="CP62" i="27"/>
  <c r="CO62" i="27"/>
  <c r="CN62" i="27"/>
  <c r="CM62" i="27"/>
  <c r="CL62" i="27"/>
  <c r="CK62" i="27"/>
  <c r="CJ62" i="27"/>
  <c r="CI62" i="27"/>
  <c r="CH62" i="27"/>
  <c r="CG62" i="27"/>
  <c r="CF62" i="27"/>
  <c r="CE62" i="27"/>
  <c r="CD62" i="27"/>
  <c r="CC62" i="27"/>
  <c r="CB62" i="27"/>
  <c r="CA62" i="27"/>
  <c r="BZ62" i="27"/>
  <c r="BY62" i="27"/>
  <c r="BX62" i="27"/>
  <c r="BW62" i="27"/>
  <c r="BV62" i="27"/>
  <c r="BU62" i="27"/>
  <c r="BT62" i="27"/>
  <c r="BS62" i="27"/>
  <c r="BR62" i="27"/>
  <c r="BQ62" i="27"/>
  <c r="BP62" i="27"/>
  <c r="BO62" i="27"/>
  <c r="BN62" i="27"/>
  <c r="BM62" i="27"/>
  <c r="BL62" i="27"/>
  <c r="BK62" i="27"/>
  <c r="BJ62" i="27"/>
  <c r="BI62" i="27"/>
  <c r="BH62" i="27"/>
  <c r="BG62" i="27"/>
  <c r="BF62" i="27"/>
  <c r="BE62" i="27"/>
  <c r="BD62" i="27"/>
  <c r="BC62" i="27"/>
  <c r="BB62" i="27"/>
  <c r="BA62" i="27"/>
  <c r="AZ62" i="27"/>
  <c r="AY62" i="27"/>
  <c r="AX62" i="27"/>
  <c r="AW62" i="27"/>
  <c r="AV62" i="27"/>
  <c r="AU62" i="27"/>
  <c r="AT62" i="27"/>
  <c r="AS62" i="27"/>
  <c r="AR62" i="27"/>
  <c r="AQ62" i="27"/>
  <c r="AP62" i="27"/>
  <c r="AO62" i="27"/>
  <c r="AN62" i="27"/>
  <c r="AM62" i="27"/>
  <c r="AL62" i="27"/>
  <c r="AK62" i="27"/>
  <c r="AJ62" i="27"/>
  <c r="AI62" i="27"/>
  <c r="AH62" i="27"/>
  <c r="AG62" i="27"/>
  <c r="AF62" i="27"/>
  <c r="AE62" i="27"/>
  <c r="AD62" i="27"/>
  <c r="AC62" i="27"/>
  <c r="AB62" i="27"/>
  <c r="AA62" i="27"/>
  <c r="Z62" i="27"/>
  <c r="Y62" i="27"/>
  <c r="X62" i="27"/>
  <c r="W62" i="27"/>
  <c r="V62" i="27"/>
  <c r="U62" i="27"/>
  <c r="T62" i="27"/>
  <c r="S62" i="27"/>
  <c r="R62" i="27"/>
  <c r="Q62" i="27"/>
  <c r="P62" i="27"/>
  <c r="O62" i="27"/>
  <c r="N62" i="27"/>
  <c r="M62" i="27"/>
  <c r="L62" i="27"/>
  <c r="K62" i="27"/>
  <c r="J62" i="27"/>
  <c r="I62" i="27"/>
  <c r="H62" i="27"/>
  <c r="AF58" i="27"/>
  <c r="AE58" i="27"/>
  <c r="AD58" i="27"/>
  <c r="AC58" i="27"/>
  <c r="AB58" i="27"/>
  <c r="AA58" i="27"/>
  <c r="Z58" i="27"/>
  <c r="Y58" i="27"/>
  <c r="X58" i="27"/>
  <c r="W58" i="27"/>
  <c r="V58" i="27"/>
  <c r="U58" i="27"/>
  <c r="T58" i="27"/>
  <c r="S58" i="27"/>
  <c r="R58" i="27"/>
  <c r="Q58" i="27"/>
  <c r="P58" i="27"/>
  <c r="O58" i="27"/>
  <c r="N58" i="27"/>
  <c r="M58" i="27"/>
  <c r="L58" i="27"/>
  <c r="K58" i="27"/>
  <c r="J58" i="27"/>
  <c r="I58" i="27"/>
  <c r="H58" i="27"/>
  <c r="F55" i="27"/>
  <c r="F54" i="27"/>
  <c r="AF52" i="27"/>
  <c r="AE52" i="27"/>
  <c r="AD52" i="27"/>
  <c r="AC52" i="27"/>
  <c r="AB52" i="27"/>
  <c r="AA52" i="27"/>
  <c r="Z52" i="27"/>
  <c r="Y52" i="27"/>
  <c r="X52" i="27"/>
  <c r="W52" i="27"/>
  <c r="V52" i="27"/>
  <c r="U52" i="27"/>
  <c r="T52" i="27"/>
  <c r="S52" i="27"/>
  <c r="R52" i="27"/>
  <c r="Q52" i="27"/>
  <c r="P52" i="27"/>
  <c r="O52" i="27"/>
  <c r="N52" i="27"/>
  <c r="M52" i="27"/>
  <c r="L52" i="27"/>
  <c r="K52" i="27"/>
  <c r="J52" i="27"/>
  <c r="I52" i="27"/>
  <c r="H52" i="27"/>
  <c r="F47" i="27"/>
  <c r="FA46" i="27"/>
  <c r="EZ46" i="27"/>
  <c r="EY46" i="27"/>
  <c r="EX46" i="27"/>
  <c r="EW46" i="27"/>
  <c r="EV46" i="27"/>
  <c r="EU46" i="27"/>
  <c r="ET46" i="27"/>
  <c r="ES46" i="27"/>
  <c r="ER46" i="27"/>
  <c r="EQ46" i="27"/>
  <c r="EP46" i="27"/>
  <c r="EO46" i="27"/>
  <c r="EN46" i="27"/>
  <c r="EM46" i="27"/>
  <c r="EL46" i="27"/>
  <c r="EK46" i="27"/>
  <c r="EJ46" i="27"/>
  <c r="EI46" i="27"/>
  <c r="EH46" i="27"/>
  <c r="EG46" i="27"/>
  <c r="EF46" i="27"/>
  <c r="EE46" i="27"/>
  <c r="ED46" i="27"/>
  <c r="EC46" i="27"/>
  <c r="EB46" i="27"/>
  <c r="EA46" i="27"/>
  <c r="DZ46" i="27"/>
  <c r="DY46" i="27"/>
  <c r="DX46" i="27"/>
  <c r="DW46" i="27"/>
  <c r="DV46" i="27"/>
  <c r="DU46" i="27"/>
  <c r="DT46" i="27"/>
  <c r="DS46" i="27"/>
  <c r="DR46" i="27"/>
  <c r="DQ46" i="27"/>
  <c r="DP46" i="27"/>
  <c r="DO46" i="27"/>
  <c r="DN46" i="27"/>
  <c r="DM46" i="27"/>
  <c r="DL46" i="27"/>
  <c r="DK46" i="27"/>
  <c r="DJ46" i="27"/>
  <c r="DI46" i="27"/>
  <c r="DH46" i="27"/>
  <c r="DG46" i="27"/>
  <c r="DF46" i="27"/>
  <c r="DE46" i="27"/>
  <c r="DD46" i="27"/>
  <c r="DC46" i="27"/>
  <c r="DB46" i="27"/>
  <c r="DA46" i="27"/>
  <c r="CZ46" i="27"/>
  <c r="CY46" i="27"/>
  <c r="CX46" i="27"/>
  <c r="CW46" i="27"/>
  <c r="CV46" i="27"/>
  <c r="CU46" i="27"/>
  <c r="CT46" i="27"/>
  <c r="CS46" i="27"/>
  <c r="CR46" i="27"/>
  <c r="CQ46" i="27"/>
  <c r="CP46" i="27"/>
  <c r="CO46" i="27"/>
  <c r="CN46" i="27"/>
  <c r="CM46" i="27"/>
  <c r="CL46" i="27"/>
  <c r="CK46" i="27"/>
  <c r="CJ46" i="27"/>
  <c r="CI46" i="27"/>
  <c r="CH46" i="27"/>
  <c r="CG46" i="27"/>
  <c r="CF46" i="27"/>
  <c r="CE46" i="27"/>
  <c r="CD46" i="27"/>
  <c r="CC46" i="27"/>
  <c r="CB46" i="27"/>
  <c r="CA46" i="27"/>
  <c r="BZ46" i="27"/>
  <c r="BY46" i="27"/>
  <c r="BX46" i="27"/>
  <c r="BW46" i="27"/>
  <c r="BV46" i="27"/>
  <c r="BU46" i="27"/>
  <c r="BT46" i="27"/>
  <c r="BS46" i="27"/>
  <c r="BR46" i="27"/>
  <c r="BQ46" i="27"/>
  <c r="BP46" i="27"/>
  <c r="BO46" i="27"/>
  <c r="BN46" i="27"/>
  <c r="BM46" i="27"/>
  <c r="BL46" i="27"/>
  <c r="BK46" i="27"/>
  <c r="BJ46" i="27"/>
  <c r="BI46" i="27"/>
  <c r="BH46" i="27"/>
  <c r="BG46" i="27"/>
  <c r="BF46" i="27"/>
  <c r="BE46" i="27"/>
  <c r="BD46" i="27"/>
  <c r="BC46" i="27"/>
  <c r="BB46" i="27"/>
  <c r="BA46" i="27"/>
  <c r="AZ46" i="27"/>
  <c r="AY46" i="27"/>
  <c r="AX46" i="27"/>
  <c r="AW46" i="27"/>
  <c r="AV46" i="27"/>
  <c r="AU46" i="27"/>
  <c r="AT46" i="27"/>
  <c r="AS46" i="27"/>
  <c r="AR46" i="27"/>
  <c r="AQ46" i="27"/>
  <c r="AP46" i="27"/>
  <c r="AO46" i="27"/>
  <c r="AN46" i="27"/>
  <c r="AM46" i="27"/>
  <c r="AL46" i="27"/>
  <c r="AK46" i="27"/>
  <c r="AJ46" i="27"/>
  <c r="AI46" i="27"/>
  <c r="AH46" i="27"/>
  <c r="AG46" i="27"/>
  <c r="AF46" i="27"/>
  <c r="AE46" i="27"/>
  <c r="AD46" i="27"/>
  <c r="AC46" i="27"/>
  <c r="AB46" i="27"/>
  <c r="AA46" i="27"/>
  <c r="Z46" i="27"/>
  <c r="Y46" i="27"/>
  <c r="X46" i="27"/>
  <c r="W46" i="27"/>
  <c r="V46" i="27"/>
  <c r="U46" i="27"/>
  <c r="T46" i="27"/>
  <c r="S46" i="27"/>
  <c r="R46" i="27"/>
  <c r="Q46" i="27"/>
  <c r="P46" i="27"/>
  <c r="O46" i="27"/>
  <c r="N46" i="27"/>
  <c r="M46" i="27"/>
  <c r="L46" i="27"/>
  <c r="K46" i="27"/>
  <c r="J46" i="27"/>
  <c r="I46" i="27"/>
  <c r="H46" i="27"/>
  <c r="FA41" i="27"/>
  <c r="EZ41" i="27"/>
  <c r="EY41" i="27"/>
  <c r="EX41" i="27"/>
  <c r="EW41" i="27"/>
  <c r="EV41" i="27"/>
  <c r="EU41" i="27"/>
  <c r="ET41" i="27"/>
  <c r="ES41" i="27"/>
  <c r="ER41" i="27"/>
  <c r="EQ41" i="27"/>
  <c r="EP41" i="27"/>
  <c r="EO41" i="27"/>
  <c r="EN41" i="27"/>
  <c r="EM41" i="27"/>
  <c r="EL41" i="27"/>
  <c r="EK41" i="27"/>
  <c r="EJ41" i="27"/>
  <c r="EI41" i="27"/>
  <c r="EH41" i="27"/>
  <c r="EG41" i="27"/>
  <c r="EF41" i="27"/>
  <c r="EE41" i="27"/>
  <c r="ED41" i="27"/>
  <c r="EC41" i="27"/>
  <c r="EB41" i="27"/>
  <c r="EA41" i="27"/>
  <c r="DZ41" i="27"/>
  <c r="DY41" i="27"/>
  <c r="DX41" i="27"/>
  <c r="DW41" i="27"/>
  <c r="DV41" i="27"/>
  <c r="DU41" i="27"/>
  <c r="DT41" i="27"/>
  <c r="DS41" i="27"/>
  <c r="DR41" i="27"/>
  <c r="DQ41" i="27"/>
  <c r="DP41" i="27"/>
  <c r="DO41" i="27"/>
  <c r="DN41" i="27"/>
  <c r="DM41" i="27"/>
  <c r="DL41" i="27"/>
  <c r="DK41" i="27"/>
  <c r="DJ41" i="27"/>
  <c r="DI41" i="27"/>
  <c r="DH41" i="27"/>
  <c r="DG41" i="27"/>
  <c r="DF41" i="27"/>
  <c r="DE41" i="27"/>
  <c r="DD41" i="27"/>
  <c r="DC41" i="27"/>
  <c r="DB41" i="27"/>
  <c r="DA41" i="27"/>
  <c r="CZ41" i="27"/>
  <c r="CY41" i="27"/>
  <c r="CX41" i="27"/>
  <c r="CW41" i="27"/>
  <c r="CV41" i="27"/>
  <c r="CU41" i="27"/>
  <c r="CT41" i="27"/>
  <c r="CS41" i="27"/>
  <c r="CR41" i="27"/>
  <c r="CQ41" i="27"/>
  <c r="CP41" i="27"/>
  <c r="CO41" i="27"/>
  <c r="CN41" i="27"/>
  <c r="CM41" i="27"/>
  <c r="CL41" i="27"/>
  <c r="CK41" i="27"/>
  <c r="CJ41" i="27"/>
  <c r="CI41" i="27"/>
  <c r="CH41" i="27"/>
  <c r="CG41" i="27"/>
  <c r="CF41" i="27"/>
  <c r="CE41" i="27"/>
  <c r="CD41" i="27"/>
  <c r="CC41" i="27"/>
  <c r="CB41" i="27"/>
  <c r="CA41" i="27"/>
  <c r="BZ41" i="27"/>
  <c r="BY41" i="27"/>
  <c r="BX41" i="27"/>
  <c r="BW41" i="27"/>
  <c r="BV41" i="27"/>
  <c r="BU41" i="27"/>
  <c r="BT41" i="27"/>
  <c r="BS41" i="27"/>
  <c r="BR41" i="27"/>
  <c r="BQ41" i="27"/>
  <c r="BP41" i="27"/>
  <c r="BO41" i="27"/>
  <c r="BN41" i="27"/>
  <c r="BM41" i="27"/>
  <c r="BL41" i="27"/>
  <c r="BK41" i="27"/>
  <c r="BJ41" i="27"/>
  <c r="BI41" i="27"/>
  <c r="BH41" i="27"/>
  <c r="BG41" i="27"/>
  <c r="BF41" i="27"/>
  <c r="BE41" i="27"/>
  <c r="BD41" i="27"/>
  <c r="BC41" i="27"/>
  <c r="BB41" i="27"/>
  <c r="BA41" i="27"/>
  <c r="AZ41" i="27"/>
  <c r="AY41" i="27"/>
  <c r="AX41" i="27"/>
  <c r="AW41" i="27"/>
  <c r="AV41" i="27"/>
  <c r="AU41" i="27"/>
  <c r="AT41" i="27"/>
  <c r="AS41" i="27"/>
  <c r="AR41" i="27"/>
  <c r="AQ41" i="27"/>
  <c r="AP41" i="27"/>
  <c r="AO41" i="27"/>
  <c r="AN41" i="27"/>
  <c r="AM41" i="27"/>
  <c r="AL41" i="27"/>
  <c r="AK41" i="27"/>
  <c r="AJ41" i="27"/>
  <c r="AI41" i="27"/>
  <c r="AH41" i="27"/>
  <c r="AG41" i="27"/>
  <c r="AF41" i="27"/>
  <c r="AE41" i="27"/>
  <c r="AD41" i="27"/>
  <c r="AC41" i="27"/>
  <c r="AB41" i="27"/>
  <c r="AA41" i="27"/>
  <c r="Z41" i="27"/>
  <c r="Y41" i="27"/>
  <c r="X41" i="27"/>
  <c r="W41" i="27"/>
  <c r="V41" i="27"/>
  <c r="U41" i="27"/>
  <c r="T41" i="27"/>
  <c r="S41" i="27"/>
  <c r="R41" i="27"/>
  <c r="Q41" i="27"/>
  <c r="P41" i="27"/>
  <c r="O41" i="27"/>
  <c r="N41" i="27"/>
  <c r="M41" i="27"/>
  <c r="L41" i="27"/>
  <c r="K41" i="27"/>
  <c r="J41" i="27"/>
  <c r="I41" i="27"/>
  <c r="H41" i="27"/>
  <c r="C36" i="27"/>
  <c r="C31" i="27"/>
  <c r="C30" i="27"/>
  <c r="C29" i="27"/>
  <c r="C28" i="27"/>
  <c r="C27" i="27"/>
  <c r="C12" i="27"/>
  <c r="EZ110" i="46"/>
  <c r="EY110" i="46"/>
  <c r="EX110" i="46"/>
  <c r="EW110" i="46"/>
  <c r="EV110" i="46"/>
  <c r="EU110" i="46"/>
  <c r="ET110" i="46"/>
  <c r="ES110" i="46"/>
  <c r="ER110" i="46"/>
  <c r="EQ110" i="46"/>
  <c r="EP110" i="46"/>
  <c r="EO110" i="46"/>
  <c r="EN110" i="46"/>
  <c r="EM110" i="46"/>
  <c r="EL110" i="46"/>
  <c r="EK110" i="46"/>
  <c r="EJ110" i="46"/>
  <c r="EI110" i="46"/>
  <c r="EH110" i="46"/>
  <c r="EG110" i="46"/>
  <c r="EF110" i="46"/>
  <c r="EE110" i="46"/>
  <c r="ED110" i="46"/>
  <c r="EC110" i="46"/>
  <c r="EB110" i="46"/>
  <c r="EA110" i="46"/>
  <c r="DZ110" i="46"/>
  <c r="DY110" i="46"/>
  <c r="DX110" i="46"/>
  <c r="DW110" i="46"/>
  <c r="DV110" i="46"/>
  <c r="DU110" i="46"/>
  <c r="DT110" i="46"/>
  <c r="DS110" i="46"/>
  <c r="DR110" i="46"/>
  <c r="DQ110" i="46"/>
  <c r="DP110" i="46"/>
  <c r="DO110" i="46"/>
  <c r="DN110" i="46"/>
  <c r="DM110" i="46"/>
  <c r="DL110" i="46"/>
  <c r="DK110" i="46"/>
  <c r="DJ110" i="46"/>
  <c r="DI110" i="46"/>
  <c r="DH110" i="46"/>
  <c r="DG110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U110" i="46"/>
  <c r="CT110" i="46"/>
  <c r="CS110" i="46"/>
  <c r="CR110" i="46"/>
  <c r="CQ110" i="46"/>
  <c r="CP110" i="46"/>
  <c r="CO110" i="46"/>
  <c r="CN110" i="46"/>
  <c r="CM110" i="46"/>
  <c r="CL110" i="46"/>
  <c r="CK110" i="46"/>
  <c r="CJ110" i="46"/>
  <c r="CI110" i="46"/>
  <c r="CH110" i="46"/>
  <c r="CG110" i="46"/>
  <c r="CF110" i="46"/>
  <c r="CE110" i="46"/>
  <c r="CD110" i="46"/>
  <c r="CC110" i="46"/>
  <c r="CB110" i="46"/>
  <c r="CA110" i="46"/>
  <c r="BZ110" i="46"/>
  <c r="BY110" i="46"/>
  <c r="BX110" i="46"/>
  <c r="BW110" i="46"/>
  <c r="BV110" i="46"/>
  <c r="BU110" i="46"/>
  <c r="BT110" i="46"/>
  <c r="BS110" i="46"/>
  <c r="BR110" i="46"/>
  <c r="BQ110" i="46"/>
  <c r="BP110" i="46"/>
  <c r="BO110" i="46"/>
  <c r="BN110" i="46"/>
  <c r="BM110" i="46"/>
  <c r="BL110" i="46"/>
  <c r="BK110" i="46"/>
  <c r="BJ110" i="46"/>
  <c r="BI110" i="46"/>
  <c r="BH110" i="46"/>
  <c r="BG110" i="46"/>
  <c r="BF110" i="46"/>
  <c r="BE110" i="46"/>
  <c r="BD110" i="46"/>
  <c r="BC110" i="46"/>
  <c r="BB110" i="46"/>
  <c r="BA110" i="46"/>
  <c r="AZ110" i="46"/>
  <c r="AY110" i="46"/>
  <c r="AX110" i="46"/>
  <c r="AW110" i="46"/>
  <c r="AV110" i="46"/>
  <c r="AU110" i="46"/>
  <c r="AT110" i="46"/>
  <c r="AS110" i="46"/>
  <c r="AR110" i="46"/>
  <c r="AQ110" i="46"/>
  <c r="AP110" i="46"/>
  <c r="AO110" i="46"/>
  <c r="AN110" i="46"/>
  <c r="AM110" i="46"/>
  <c r="AL110" i="46"/>
  <c r="AK110" i="46"/>
  <c r="AJ110" i="46"/>
  <c r="AI110" i="46"/>
  <c r="AH110" i="46"/>
  <c r="AG110" i="46"/>
  <c r="AF110" i="46"/>
  <c r="AE110" i="46"/>
  <c r="AD110" i="46"/>
  <c r="AC110" i="46"/>
  <c r="AB110" i="46"/>
  <c r="AA110" i="46"/>
  <c r="Z110" i="46"/>
  <c r="Y110" i="46"/>
  <c r="X110" i="46"/>
  <c r="W110" i="46"/>
  <c r="V110" i="46"/>
  <c r="U110" i="46"/>
  <c r="T110" i="46"/>
  <c r="S110" i="46"/>
  <c r="R110" i="46"/>
  <c r="Q110" i="46"/>
  <c r="P110" i="46"/>
  <c r="O110" i="46"/>
  <c r="N110" i="46"/>
  <c r="M110" i="46"/>
  <c r="L110" i="46"/>
  <c r="K110" i="46"/>
  <c r="J110" i="46"/>
  <c r="I110" i="46"/>
  <c r="H110" i="46"/>
  <c r="G110" i="46"/>
  <c r="EZ109" i="46"/>
  <c r="EY109" i="46"/>
  <c r="EX109" i="46"/>
  <c r="EW109" i="46"/>
  <c r="EV109" i="46"/>
  <c r="EU109" i="46"/>
  <c r="ET109" i="46"/>
  <c r="ES109" i="46"/>
  <c r="ER109" i="46"/>
  <c r="EQ109" i="46"/>
  <c r="EP109" i="46"/>
  <c r="EO109" i="46"/>
  <c r="EN109" i="46"/>
  <c r="EM109" i="46"/>
  <c r="EL109" i="46"/>
  <c r="EK109" i="46"/>
  <c r="EJ109" i="46"/>
  <c r="EI109" i="46"/>
  <c r="EH109" i="46"/>
  <c r="EG109" i="46"/>
  <c r="EF109" i="46"/>
  <c r="EE109" i="46"/>
  <c r="ED109" i="46"/>
  <c r="EC109" i="46"/>
  <c r="EB109" i="46"/>
  <c r="EA109" i="46"/>
  <c r="DZ109" i="46"/>
  <c r="DY109" i="46"/>
  <c r="DX109" i="46"/>
  <c r="DW109" i="46"/>
  <c r="DV109" i="46"/>
  <c r="DU109" i="46"/>
  <c r="DT109" i="46"/>
  <c r="DS109" i="46"/>
  <c r="DR109" i="46"/>
  <c r="DQ109" i="46"/>
  <c r="DP109" i="46"/>
  <c r="DO109" i="46"/>
  <c r="DN109" i="46"/>
  <c r="DM109" i="46"/>
  <c r="DL109" i="46"/>
  <c r="DK109" i="46"/>
  <c r="DJ109" i="46"/>
  <c r="DI109" i="46"/>
  <c r="DH109" i="46"/>
  <c r="DG109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T109" i="46"/>
  <c r="CS109" i="46"/>
  <c r="CR109" i="46"/>
  <c r="CQ109" i="46"/>
  <c r="CP109" i="46"/>
  <c r="CO109" i="46"/>
  <c r="CN109" i="46"/>
  <c r="CM109" i="46"/>
  <c r="CL109" i="46"/>
  <c r="CK109" i="46"/>
  <c r="CJ109" i="46"/>
  <c r="CI109" i="46"/>
  <c r="CH109" i="46"/>
  <c r="CG109" i="46"/>
  <c r="CF109" i="46"/>
  <c r="CE109" i="46"/>
  <c r="CD109" i="46"/>
  <c r="CC109" i="46"/>
  <c r="CB109" i="46"/>
  <c r="CA109" i="46"/>
  <c r="BZ109" i="46"/>
  <c r="BY109" i="46"/>
  <c r="BX109" i="46"/>
  <c r="BW109" i="46"/>
  <c r="BV109" i="46"/>
  <c r="BU109" i="46"/>
  <c r="BT109" i="46"/>
  <c r="BS109" i="46"/>
  <c r="BR109" i="46"/>
  <c r="BQ109" i="46"/>
  <c r="BP109" i="46"/>
  <c r="BO109" i="46"/>
  <c r="BN109" i="46"/>
  <c r="BM109" i="46"/>
  <c r="BL109" i="46"/>
  <c r="BK109" i="46"/>
  <c r="BJ109" i="46"/>
  <c r="BI109" i="46"/>
  <c r="BH109" i="46"/>
  <c r="BG109" i="46"/>
  <c r="BF109" i="46"/>
  <c r="BE109" i="46"/>
  <c r="BD109" i="46"/>
  <c r="BC109" i="46"/>
  <c r="BB109" i="46"/>
  <c r="BA109" i="46"/>
  <c r="AZ109" i="46"/>
  <c r="AY109" i="46"/>
  <c r="AX109" i="46"/>
  <c r="AW109" i="46"/>
  <c r="AV109" i="46"/>
  <c r="AU109" i="46"/>
  <c r="AT109" i="46"/>
  <c r="AS109" i="46"/>
  <c r="AR109" i="46"/>
  <c r="AQ109" i="46"/>
  <c r="AP109" i="46"/>
  <c r="AO109" i="46"/>
  <c r="AN109" i="46"/>
  <c r="AM109" i="46"/>
  <c r="AL109" i="46"/>
  <c r="AK109" i="46"/>
  <c r="AJ109" i="46"/>
  <c r="AI109" i="46"/>
  <c r="AH109" i="46"/>
  <c r="AG109" i="46"/>
  <c r="AF109" i="46"/>
  <c r="AE109" i="46"/>
  <c r="AD109" i="46"/>
  <c r="AC109" i="46"/>
  <c r="AB109" i="46"/>
  <c r="AA109" i="46"/>
  <c r="Z109" i="46"/>
  <c r="Y109" i="46"/>
  <c r="X109" i="46"/>
  <c r="W109" i="46"/>
  <c r="V109" i="46"/>
  <c r="U109" i="46"/>
  <c r="T109" i="46"/>
  <c r="S109" i="46"/>
  <c r="R109" i="46"/>
  <c r="Q109" i="46"/>
  <c r="P109" i="46"/>
  <c r="O109" i="46"/>
  <c r="N109" i="46"/>
  <c r="M109" i="46"/>
  <c r="L109" i="46"/>
  <c r="K109" i="46"/>
  <c r="J109" i="46"/>
  <c r="I109" i="46"/>
  <c r="H109" i="46"/>
  <c r="G109" i="46"/>
  <c r="EZ108" i="46"/>
  <c r="EY108" i="46"/>
  <c r="EX108" i="46"/>
  <c r="EW108" i="46"/>
  <c r="EV108" i="46"/>
  <c r="EU108" i="46"/>
  <c r="ET108" i="46"/>
  <c r="ES108" i="46"/>
  <c r="ER108" i="46"/>
  <c r="EQ108" i="46"/>
  <c r="EP108" i="46"/>
  <c r="EO108" i="46"/>
  <c r="EN108" i="46"/>
  <c r="EM108" i="46"/>
  <c r="EL108" i="46"/>
  <c r="EK108" i="46"/>
  <c r="EJ108" i="46"/>
  <c r="EI108" i="46"/>
  <c r="EH108" i="46"/>
  <c r="EG108" i="46"/>
  <c r="EF108" i="46"/>
  <c r="EE108" i="46"/>
  <c r="ED108" i="46"/>
  <c r="EC108" i="46"/>
  <c r="EB108" i="46"/>
  <c r="EA108" i="46"/>
  <c r="DZ108" i="46"/>
  <c r="DY108" i="46"/>
  <c r="DX108" i="46"/>
  <c r="DW108" i="46"/>
  <c r="DV108" i="46"/>
  <c r="DU108" i="46"/>
  <c r="DT108" i="46"/>
  <c r="DS108" i="46"/>
  <c r="DR108" i="46"/>
  <c r="DQ108" i="46"/>
  <c r="DP108" i="46"/>
  <c r="DO108" i="46"/>
  <c r="DN108" i="46"/>
  <c r="DM108" i="46"/>
  <c r="DL108" i="46"/>
  <c r="DK108" i="46"/>
  <c r="DJ108" i="46"/>
  <c r="DI108" i="46"/>
  <c r="DH108" i="46"/>
  <c r="DG108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S108" i="46"/>
  <c r="CR108" i="46"/>
  <c r="CQ108" i="46"/>
  <c r="CP108" i="46"/>
  <c r="CO108" i="46"/>
  <c r="CN108" i="46"/>
  <c r="CM108" i="46"/>
  <c r="CL108" i="46"/>
  <c r="CK108" i="46"/>
  <c r="CJ108" i="46"/>
  <c r="CI108" i="46"/>
  <c r="CH108" i="46"/>
  <c r="CG108" i="46"/>
  <c r="CF108" i="46"/>
  <c r="CE108" i="46"/>
  <c r="CD108" i="46"/>
  <c r="CC108" i="46"/>
  <c r="CB108" i="46"/>
  <c r="CA108" i="46"/>
  <c r="BZ108" i="46"/>
  <c r="BY108" i="46"/>
  <c r="BX108" i="46"/>
  <c r="BW108" i="46"/>
  <c r="BV108" i="46"/>
  <c r="BU108" i="46"/>
  <c r="BT108" i="46"/>
  <c r="BS108" i="46"/>
  <c r="BR108" i="46"/>
  <c r="BQ108" i="46"/>
  <c r="BP108" i="46"/>
  <c r="BO108" i="46"/>
  <c r="BN108" i="46"/>
  <c r="BM108" i="46"/>
  <c r="BL108" i="46"/>
  <c r="BK108" i="46"/>
  <c r="BJ108" i="46"/>
  <c r="BI108" i="46"/>
  <c r="BH108" i="46"/>
  <c r="BG108" i="46"/>
  <c r="BF108" i="46"/>
  <c r="BE108" i="46"/>
  <c r="BD108" i="46"/>
  <c r="BC108" i="46"/>
  <c r="BB108" i="46"/>
  <c r="BA108" i="46"/>
  <c r="AZ108" i="46"/>
  <c r="AY108" i="46"/>
  <c r="AX108" i="46"/>
  <c r="AW108" i="46"/>
  <c r="AV108" i="46"/>
  <c r="AU108" i="46"/>
  <c r="AT108" i="46"/>
  <c r="AS108" i="46"/>
  <c r="AR108" i="46"/>
  <c r="AQ108" i="46"/>
  <c r="AP108" i="46"/>
  <c r="AO108" i="46"/>
  <c r="AN108" i="46"/>
  <c r="AM108" i="46"/>
  <c r="AL108" i="46"/>
  <c r="AK108" i="46"/>
  <c r="AJ108" i="46"/>
  <c r="AI108" i="46"/>
  <c r="AH108" i="46"/>
  <c r="AG108" i="46"/>
  <c r="AF108" i="46"/>
  <c r="AE108" i="46"/>
  <c r="AD108" i="46"/>
  <c r="AC108" i="46"/>
  <c r="AB108" i="46"/>
  <c r="AA108" i="46"/>
  <c r="Z108" i="46"/>
  <c r="Y108" i="46"/>
  <c r="X108" i="46"/>
  <c r="W108" i="46"/>
  <c r="V108" i="46"/>
  <c r="U108" i="46"/>
  <c r="T108" i="46"/>
  <c r="S108" i="46"/>
  <c r="R108" i="46"/>
  <c r="Q108" i="46"/>
  <c r="P108" i="46"/>
  <c r="O108" i="46"/>
  <c r="N108" i="46"/>
  <c r="M108" i="46"/>
  <c r="L108" i="46"/>
  <c r="K108" i="46"/>
  <c r="J108" i="46"/>
  <c r="I108" i="46"/>
  <c r="H108" i="46"/>
  <c r="G108" i="46"/>
  <c r="AD106" i="46"/>
  <c r="AC106" i="46"/>
  <c r="AB106" i="46"/>
  <c r="AA106" i="46"/>
  <c r="Z106" i="46"/>
  <c r="Y106" i="46"/>
  <c r="X106" i="46"/>
  <c r="W106" i="46"/>
  <c r="V106" i="46"/>
  <c r="U106" i="46"/>
  <c r="T106" i="46"/>
  <c r="S106" i="46"/>
  <c r="R106" i="46"/>
  <c r="Q106" i="46"/>
  <c r="P106" i="46"/>
  <c r="O106" i="46"/>
  <c r="N106" i="46"/>
  <c r="M106" i="46"/>
  <c r="L106" i="46"/>
  <c r="K106" i="46"/>
  <c r="J106" i="46"/>
  <c r="I106" i="46"/>
  <c r="H106" i="46"/>
  <c r="G106" i="46"/>
  <c r="AD105" i="46"/>
  <c r="AC105" i="46"/>
  <c r="AB105" i="46"/>
  <c r="AA105" i="46"/>
  <c r="Z105" i="46"/>
  <c r="Y105" i="46"/>
  <c r="X105" i="46"/>
  <c r="W105" i="46"/>
  <c r="V105" i="46"/>
  <c r="U105" i="46"/>
  <c r="T105" i="46"/>
  <c r="S105" i="46"/>
  <c r="R105" i="46"/>
  <c r="Q105" i="46"/>
  <c r="P105" i="46"/>
  <c r="O105" i="46"/>
  <c r="N105" i="46"/>
  <c r="M105" i="46"/>
  <c r="L105" i="46"/>
  <c r="K105" i="46"/>
  <c r="J105" i="46"/>
  <c r="I105" i="46"/>
  <c r="H105" i="46"/>
  <c r="G105" i="46"/>
  <c r="AD104" i="46"/>
  <c r="AC104" i="46"/>
  <c r="AB104" i="46"/>
  <c r="AA104" i="46"/>
  <c r="Z104" i="46"/>
  <c r="Y104" i="46"/>
  <c r="X104" i="46"/>
  <c r="W104" i="46"/>
  <c r="V104" i="46"/>
  <c r="U104" i="46"/>
  <c r="T104" i="46"/>
  <c r="S104" i="46"/>
  <c r="R104" i="46"/>
  <c r="Q104" i="46"/>
  <c r="P104" i="46"/>
  <c r="O104" i="46"/>
  <c r="N104" i="46"/>
  <c r="M104" i="46"/>
  <c r="L104" i="46"/>
  <c r="K104" i="46"/>
  <c r="J104" i="46"/>
  <c r="I104" i="46"/>
  <c r="H104" i="46"/>
  <c r="G104" i="46"/>
  <c r="AE100" i="46"/>
  <c r="AD100" i="46"/>
  <c r="AC100" i="46"/>
  <c r="AB100" i="46"/>
  <c r="AA100" i="46"/>
  <c r="Z100" i="46"/>
  <c r="Y100" i="46"/>
  <c r="X100" i="46"/>
  <c r="W100" i="46"/>
  <c r="V100" i="46"/>
  <c r="U100" i="46"/>
  <c r="T100" i="46"/>
  <c r="S100" i="46"/>
  <c r="R100" i="46"/>
  <c r="Q100" i="46"/>
  <c r="P100" i="46"/>
  <c r="O100" i="46"/>
  <c r="N100" i="46"/>
  <c r="M100" i="46"/>
  <c r="L100" i="46"/>
  <c r="K100" i="46"/>
  <c r="J100" i="46"/>
  <c r="I100" i="46"/>
  <c r="H100" i="46"/>
  <c r="G100" i="46"/>
  <c r="AE98" i="46"/>
  <c r="AD98" i="46"/>
  <c r="AC98" i="46"/>
  <c r="AB98" i="46"/>
  <c r="AA98" i="46"/>
  <c r="Z98" i="46"/>
  <c r="Y98" i="46"/>
  <c r="X98" i="46"/>
  <c r="W98" i="46"/>
  <c r="V98" i="46"/>
  <c r="U98" i="46"/>
  <c r="T98" i="46"/>
  <c r="S98" i="46"/>
  <c r="R98" i="46"/>
  <c r="Q98" i="46"/>
  <c r="P98" i="46"/>
  <c r="O98" i="46"/>
  <c r="N98" i="46"/>
  <c r="M98" i="46"/>
  <c r="L98" i="46"/>
  <c r="K98" i="46"/>
  <c r="J98" i="46"/>
  <c r="I98" i="46"/>
  <c r="H98" i="46"/>
  <c r="G98" i="46"/>
  <c r="AE97" i="46"/>
  <c r="AD97" i="46"/>
  <c r="AC97" i="46"/>
  <c r="AB97" i="46"/>
  <c r="AA97" i="46"/>
  <c r="Z97" i="46"/>
  <c r="Y97" i="46"/>
  <c r="X97" i="46"/>
  <c r="W97" i="46"/>
  <c r="V97" i="46"/>
  <c r="U97" i="46"/>
  <c r="T97" i="46"/>
  <c r="S97" i="46"/>
  <c r="R97" i="46"/>
  <c r="Q97" i="46"/>
  <c r="P97" i="46"/>
  <c r="O97" i="46"/>
  <c r="N97" i="46"/>
  <c r="M97" i="46"/>
  <c r="L97" i="46"/>
  <c r="K97" i="46"/>
  <c r="J97" i="46"/>
  <c r="I97" i="46"/>
  <c r="H97" i="46"/>
  <c r="G97" i="46"/>
  <c r="AE96" i="46"/>
  <c r="AD96" i="46"/>
  <c r="AC96" i="46"/>
  <c r="AB96" i="46"/>
  <c r="AA96" i="46"/>
  <c r="Z96" i="46"/>
  <c r="Y96" i="46"/>
  <c r="X96" i="46"/>
  <c r="W96" i="46"/>
  <c r="V96" i="46"/>
  <c r="U96" i="46"/>
  <c r="T96" i="46"/>
  <c r="S96" i="46"/>
  <c r="R96" i="46"/>
  <c r="Q96" i="46"/>
  <c r="P96" i="46"/>
  <c r="O96" i="46"/>
  <c r="N96" i="46"/>
  <c r="M96" i="46"/>
  <c r="L96" i="46"/>
  <c r="K96" i="46"/>
  <c r="J96" i="46"/>
  <c r="I96" i="46"/>
  <c r="H96" i="46"/>
  <c r="G96" i="46"/>
  <c r="AE94" i="46"/>
  <c r="AD94" i="46"/>
  <c r="AC94" i="46"/>
  <c r="AB94" i="46"/>
  <c r="AA94" i="46"/>
  <c r="Z94" i="46"/>
  <c r="Y94" i="46"/>
  <c r="X94" i="46"/>
  <c r="W94" i="46"/>
  <c r="V94" i="46"/>
  <c r="U94" i="46"/>
  <c r="T94" i="46"/>
  <c r="S94" i="46"/>
  <c r="R94" i="46"/>
  <c r="Q94" i="46"/>
  <c r="P94" i="46"/>
  <c r="O94" i="46"/>
  <c r="N94" i="46"/>
  <c r="M94" i="46"/>
  <c r="L94" i="46"/>
  <c r="K94" i="46"/>
  <c r="J94" i="46"/>
  <c r="I94" i="46"/>
  <c r="H94" i="46"/>
  <c r="G94" i="46"/>
  <c r="F94" i="46"/>
  <c r="AE93" i="46"/>
  <c r="AD93" i="46"/>
  <c r="AC93" i="46"/>
  <c r="AB93" i="46"/>
  <c r="AA93" i="46"/>
  <c r="Z93" i="46"/>
  <c r="Y93" i="46"/>
  <c r="X93" i="46"/>
  <c r="W93" i="46"/>
  <c r="V93" i="46"/>
  <c r="U93" i="46"/>
  <c r="T93" i="46"/>
  <c r="S93" i="46"/>
  <c r="R93" i="46"/>
  <c r="Q93" i="46"/>
  <c r="P93" i="46"/>
  <c r="O93" i="46"/>
  <c r="N93" i="46"/>
  <c r="M93" i="46"/>
  <c r="L93" i="46"/>
  <c r="K93" i="46"/>
  <c r="J93" i="46"/>
  <c r="I93" i="46"/>
  <c r="H93" i="46"/>
  <c r="G93" i="46"/>
  <c r="AE92" i="46"/>
  <c r="AD92" i="46"/>
  <c r="AC92" i="46"/>
  <c r="AB92" i="46"/>
  <c r="AA92" i="46"/>
  <c r="Z92" i="46"/>
  <c r="Y92" i="46"/>
  <c r="X92" i="46"/>
  <c r="W92" i="46"/>
  <c r="V92" i="46"/>
  <c r="U92" i="46"/>
  <c r="T92" i="46"/>
  <c r="S92" i="46"/>
  <c r="R92" i="46"/>
  <c r="Q92" i="46"/>
  <c r="P92" i="46"/>
  <c r="O92" i="46"/>
  <c r="N92" i="46"/>
  <c r="M92" i="46"/>
  <c r="L92" i="46"/>
  <c r="K92" i="46"/>
  <c r="J92" i="46"/>
  <c r="I92" i="46"/>
  <c r="H92" i="46"/>
  <c r="G92" i="46"/>
  <c r="F88" i="46"/>
  <c r="EZ87" i="46"/>
  <c r="EY87" i="46"/>
  <c r="EX87" i="46"/>
  <c r="EW87" i="46"/>
  <c r="EV87" i="46"/>
  <c r="EU87" i="46"/>
  <c r="ET87" i="46"/>
  <c r="ES87" i="46"/>
  <c r="ER87" i="46"/>
  <c r="EQ87" i="46"/>
  <c r="EP87" i="46"/>
  <c r="EO87" i="46"/>
  <c r="EN87" i="46"/>
  <c r="EM87" i="46"/>
  <c r="EL87" i="46"/>
  <c r="EK87" i="46"/>
  <c r="EJ87" i="46"/>
  <c r="EI87" i="46"/>
  <c r="EH87" i="46"/>
  <c r="EG87" i="46"/>
  <c r="EF87" i="46"/>
  <c r="EE87" i="46"/>
  <c r="ED87" i="46"/>
  <c r="EC87" i="46"/>
  <c r="EB87" i="46"/>
  <c r="EA87" i="46"/>
  <c r="DZ87" i="46"/>
  <c r="DY87" i="46"/>
  <c r="DX87" i="46"/>
  <c r="DW87" i="46"/>
  <c r="DV87" i="46"/>
  <c r="DU87" i="46"/>
  <c r="DT87" i="46"/>
  <c r="DS87" i="46"/>
  <c r="DR87" i="46"/>
  <c r="DQ87" i="46"/>
  <c r="DP87" i="46"/>
  <c r="DO87" i="46"/>
  <c r="DN87" i="46"/>
  <c r="DM87" i="46"/>
  <c r="DL87" i="46"/>
  <c r="DK87" i="46"/>
  <c r="DJ87" i="46"/>
  <c r="DI87" i="46"/>
  <c r="DH87" i="46"/>
  <c r="DG87" i="46"/>
  <c r="DF87" i="46"/>
  <c r="DE87" i="46"/>
  <c r="DD87" i="46"/>
  <c r="DC87" i="46"/>
  <c r="DB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CM87" i="46"/>
  <c r="CL87" i="46"/>
  <c r="CK87" i="46"/>
  <c r="CJ87" i="46"/>
  <c r="CI87" i="46"/>
  <c r="CH87" i="46"/>
  <c r="CG87" i="46"/>
  <c r="CF87" i="46"/>
  <c r="CE87" i="46"/>
  <c r="CD87" i="46"/>
  <c r="CC87" i="46"/>
  <c r="CB87" i="46"/>
  <c r="CA87" i="46"/>
  <c r="BZ87" i="46"/>
  <c r="BY87" i="46"/>
  <c r="BX87" i="46"/>
  <c r="BW87" i="46"/>
  <c r="BV87" i="46"/>
  <c r="BU87" i="46"/>
  <c r="BT87" i="46"/>
  <c r="BS87" i="46"/>
  <c r="BR87" i="46"/>
  <c r="BQ87" i="46"/>
  <c r="BP87" i="46"/>
  <c r="BO87" i="46"/>
  <c r="BN87" i="46"/>
  <c r="BM87" i="46"/>
  <c r="BL87" i="46"/>
  <c r="BK87" i="46"/>
  <c r="BJ87" i="46"/>
  <c r="BI87" i="46"/>
  <c r="BH87" i="46"/>
  <c r="BG87" i="46"/>
  <c r="BF87" i="46"/>
  <c r="BE87" i="46"/>
  <c r="BD87" i="46"/>
  <c r="BC87" i="46"/>
  <c r="BB87" i="46"/>
  <c r="BA87" i="46"/>
  <c r="AZ87" i="46"/>
  <c r="AY87" i="46"/>
  <c r="AX87" i="46"/>
  <c r="AW87" i="46"/>
  <c r="AV87" i="46"/>
  <c r="AU87" i="46"/>
  <c r="AT87" i="46"/>
  <c r="AS87" i="46"/>
  <c r="AR87" i="46"/>
  <c r="AQ87" i="46"/>
  <c r="AP87" i="46"/>
  <c r="AO87" i="46"/>
  <c r="AN87" i="46"/>
  <c r="AM87" i="46"/>
  <c r="AL87" i="46"/>
  <c r="AK87" i="46"/>
  <c r="AJ87" i="46"/>
  <c r="AI87" i="46"/>
  <c r="AH87" i="46"/>
  <c r="AG87" i="46"/>
  <c r="AF87" i="46"/>
  <c r="AE87" i="46"/>
  <c r="AD87" i="46"/>
  <c r="AC87" i="46"/>
  <c r="AB87" i="46"/>
  <c r="AA87" i="46"/>
  <c r="Z87" i="46"/>
  <c r="Y87" i="46"/>
  <c r="X87" i="46"/>
  <c r="W87" i="46"/>
  <c r="V87" i="46"/>
  <c r="U87" i="46"/>
  <c r="T87" i="46"/>
  <c r="S87" i="46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Z85" i="46"/>
  <c r="EY85" i="46"/>
  <c r="EX85" i="46"/>
  <c r="EW85" i="46"/>
  <c r="EV85" i="46"/>
  <c r="EU85" i="46"/>
  <c r="ET85" i="46"/>
  <c r="ES85" i="46"/>
  <c r="ER85" i="46"/>
  <c r="EQ85" i="46"/>
  <c r="EP85" i="46"/>
  <c r="EO85" i="46"/>
  <c r="EN85" i="46"/>
  <c r="EM85" i="46"/>
  <c r="EL85" i="46"/>
  <c r="EK85" i="46"/>
  <c r="EJ85" i="46"/>
  <c r="EI85" i="46"/>
  <c r="EH85" i="46"/>
  <c r="EG85" i="46"/>
  <c r="EF85" i="46"/>
  <c r="EE85" i="46"/>
  <c r="ED85" i="46"/>
  <c r="EC85" i="46"/>
  <c r="EB85" i="46"/>
  <c r="EA85" i="46"/>
  <c r="DZ85" i="46"/>
  <c r="DY85" i="46"/>
  <c r="DX85" i="46"/>
  <c r="DW85" i="46"/>
  <c r="DV85" i="46"/>
  <c r="DU85" i="46"/>
  <c r="DT85" i="46"/>
  <c r="DS85" i="46"/>
  <c r="DR85" i="46"/>
  <c r="DQ85" i="46"/>
  <c r="DP85" i="46"/>
  <c r="DO85" i="46"/>
  <c r="DN85" i="46"/>
  <c r="DM85" i="46"/>
  <c r="DL85" i="46"/>
  <c r="DK85" i="46"/>
  <c r="DJ85" i="46"/>
  <c r="DI85" i="46"/>
  <c r="DH85" i="46"/>
  <c r="DG85" i="46"/>
  <c r="DF85" i="46"/>
  <c r="DE85" i="46"/>
  <c r="DD85" i="46"/>
  <c r="DC85" i="46"/>
  <c r="DB85" i="46"/>
  <c r="DA85" i="46"/>
  <c r="CZ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CM85" i="46"/>
  <c r="CL85" i="46"/>
  <c r="CK85" i="46"/>
  <c r="CJ85" i="46"/>
  <c r="CI85" i="46"/>
  <c r="CH85" i="46"/>
  <c r="CG85" i="46"/>
  <c r="CF85" i="46"/>
  <c r="CE85" i="46"/>
  <c r="CD85" i="46"/>
  <c r="CC85" i="46"/>
  <c r="CB85" i="46"/>
  <c r="CA85" i="46"/>
  <c r="BZ85" i="46"/>
  <c r="BY85" i="46"/>
  <c r="BX85" i="46"/>
  <c r="BW85" i="46"/>
  <c r="BV85" i="46"/>
  <c r="BU85" i="46"/>
  <c r="BT85" i="46"/>
  <c r="BS85" i="46"/>
  <c r="BR85" i="46"/>
  <c r="BQ85" i="46"/>
  <c r="BP85" i="46"/>
  <c r="BO85" i="46"/>
  <c r="BN85" i="46"/>
  <c r="BM85" i="46"/>
  <c r="BL85" i="46"/>
  <c r="BK85" i="46"/>
  <c r="BJ85" i="46"/>
  <c r="BI85" i="46"/>
  <c r="BH85" i="46"/>
  <c r="BG85" i="46"/>
  <c r="BF85" i="46"/>
  <c r="BE85" i="46"/>
  <c r="BD85" i="46"/>
  <c r="BC85" i="46"/>
  <c r="BB85" i="46"/>
  <c r="BA85" i="46"/>
  <c r="AZ85" i="46"/>
  <c r="AY85" i="46"/>
  <c r="AX85" i="46"/>
  <c r="AW85" i="46"/>
  <c r="AV85" i="46"/>
  <c r="AU85" i="46"/>
  <c r="AT85" i="46"/>
  <c r="AS85" i="46"/>
  <c r="AR85" i="46"/>
  <c r="AQ85" i="46"/>
  <c r="AP85" i="46"/>
  <c r="AO85" i="46"/>
  <c r="AN85" i="46"/>
  <c r="AM85" i="46"/>
  <c r="AL85" i="46"/>
  <c r="AK85" i="46"/>
  <c r="AJ85" i="46"/>
  <c r="AI85" i="46"/>
  <c r="AH85" i="46"/>
  <c r="AG85" i="46"/>
  <c r="AF85" i="46"/>
  <c r="AE85" i="46"/>
  <c r="AD85" i="46"/>
  <c r="AC85" i="46"/>
  <c r="AB85" i="46"/>
  <c r="AA85" i="46"/>
  <c r="Z85" i="46"/>
  <c r="Y85" i="46"/>
  <c r="X85" i="46"/>
  <c r="W85" i="46"/>
  <c r="V85" i="46"/>
  <c r="U85" i="46"/>
  <c r="T85" i="46"/>
  <c r="S85" i="46"/>
  <c r="R85" i="46"/>
  <c r="Q85" i="46"/>
  <c r="P85" i="46"/>
  <c r="O85" i="46"/>
  <c r="N85" i="46"/>
  <c r="M85" i="46"/>
  <c r="L85" i="46"/>
  <c r="K85" i="46"/>
  <c r="J85" i="46"/>
  <c r="I85" i="46"/>
  <c r="H85" i="46"/>
  <c r="G85" i="46"/>
  <c r="F85" i="46"/>
  <c r="EZ83" i="46"/>
  <c r="EY83" i="46"/>
  <c r="EX83" i="46"/>
  <c r="EW83" i="46"/>
  <c r="EV83" i="46"/>
  <c r="EU83" i="46"/>
  <c r="ET83" i="46"/>
  <c r="ES83" i="46"/>
  <c r="ER83" i="46"/>
  <c r="EQ83" i="46"/>
  <c r="EP83" i="46"/>
  <c r="EO83" i="46"/>
  <c r="EN83" i="46"/>
  <c r="EM83" i="46"/>
  <c r="EL83" i="46"/>
  <c r="EK83" i="46"/>
  <c r="EJ83" i="46"/>
  <c r="EI83" i="46"/>
  <c r="EH83" i="46"/>
  <c r="EG83" i="46"/>
  <c r="EF83" i="46"/>
  <c r="EE83" i="46"/>
  <c r="ED83" i="46"/>
  <c r="EC83" i="46"/>
  <c r="EB83" i="46"/>
  <c r="EA83" i="46"/>
  <c r="DZ83" i="46"/>
  <c r="DY83" i="46"/>
  <c r="DX83" i="46"/>
  <c r="DW83" i="46"/>
  <c r="DV83" i="46"/>
  <c r="DU83" i="46"/>
  <c r="DT83" i="46"/>
  <c r="DS83" i="46"/>
  <c r="DR83" i="46"/>
  <c r="DQ83" i="46"/>
  <c r="DP83" i="46"/>
  <c r="DO83" i="46"/>
  <c r="DN83" i="46"/>
  <c r="DM83" i="46"/>
  <c r="DL83" i="46"/>
  <c r="DK83" i="46"/>
  <c r="DJ83" i="46"/>
  <c r="DI83" i="46"/>
  <c r="DH83" i="46"/>
  <c r="DG83" i="46"/>
  <c r="DF83" i="46"/>
  <c r="DE83" i="46"/>
  <c r="DD83" i="46"/>
  <c r="DC83" i="46"/>
  <c r="DB83" i="46"/>
  <c r="DA83" i="46"/>
  <c r="CZ83" i="46"/>
  <c r="CY83" i="46"/>
  <c r="CX83" i="46"/>
  <c r="CW83" i="46"/>
  <c r="CV83" i="46"/>
  <c r="CU83" i="46"/>
  <c r="CT83" i="46"/>
  <c r="CS83" i="46"/>
  <c r="CR83" i="46"/>
  <c r="CQ83" i="46"/>
  <c r="CP83" i="46"/>
  <c r="CO83" i="46"/>
  <c r="CN83" i="46"/>
  <c r="CM83" i="46"/>
  <c r="CL83" i="46"/>
  <c r="CK83" i="46"/>
  <c r="CJ83" i="46"/>
  <c r="CI83" i="46"/>
  <c r="CH83" i="46"/>
  <c r="CG83" i="46"/>
  <c r="CF83" i="46"/>
  <c r="CE83" i="46"/>
  <c r="CD83" i="46"/>
  <c r="CC83" i="46"/>
  <c r="CB83" i="46"/>
  <c r="CA83" i="46"/>
  <c r="BZ83" i="46"/>
  <c r="BY83" i="46"/>
  <c r="BX83" i="46"/>
  <c r="BW83" i="46"/>
  <c r="BV83" i="46"/>
  <c r="BU83" i="46"/>
  <c r="BT83" i="46"/>
  <c r="BS83" i="46"/>
  <c r="BR83" i="46"/>
  <c r="BQ83" i="46"/>
  <c r="BP83" i="46"/>
  <c r="BO83" i="46"/>
  <c r="BN83" i="46"/>
  <c r="BM83" i="46"/>
  <c r="BL83" i="46"/>
  <c r="BK83" i="46"/>
  <c r="BJ83" i="46"/>
  <c r="BI83" i="46"/>
  <c r="BH83" i="46"/>
  <c r="BG83" i="46"/>
  <c r="BF83" i="46"/>
  <c r="BE83" i="46"/>
  <c r="BD83" i="46"/>
  <c r="BC83" i="46"/>
  <c r="BB83" i="46"/>
  <c r="BA83" i="46"/>
  <c r="AZ83" i="46"/>
  <c r="AY83" i="46"/>
  <c r="AX83" i="46"/>
  <c r="AW83" i="46"/>
  <c r="AV83" i="46"/>
  <c r="AU83" i="46"/>
  <c r="AT83" i="46"/>
  <c r="AS83" i="46"/>
  <c r="AR83" i="46"/>
  <c r="AQ83" i="46"/>
  <c r="AP83" i="46"/>
  <c r="AO83" i="46"/>
  <c r="AN83" i="46"/>
  <c r="AM83" i="46"/>
  <c r="AL83" i="46"/>
  <c r="AK83" i="46"/>
  <c r="AJ83" i="46"/>
  <c r="AI83" i="46"/>
  <c r="AH83" i="46"/>
  <c r="AG83" i="46"/>
  <c r="AF83" i="46"/>
  <c r="AE83" i="46"/>
  <c r="AD83" i="46"/>
  <c r="AC83" i="46"/>
  <c r="AB83" i="46"/>
  <c r="AA83" i="46"/>
  <c r="Z83" i="46"/>
  <c r="Y83" i="46"/>
  <c r="X83" i="46"/>
  <c r="W83" i="46"/>
  <c r="V83" i="46"/>
  <c r="U83" i="46"/>
  <c r="T83" i="46"/>
  <c r="S83" i="46"/>
  <c r="R83" i="46"/>
  <c r="Q83" i="46"/>
  <c r="P83" i="46"/>
  <c r="O83" i="46"/>
  <c r="N83" i="46"/>
  <c r="M83" i="46"/>
  <c r="L83" i="46"/>
  <c r="K83" i="46"/>
  <c r="J83" i="46"/>
  <c r="I83" i="46"/>
  <c r="H83" i="46"/>
  <c r="G83" i="46"/>
  <c r="EZ81" i="46"/>
  <c r="EY81" i="46"/>
  <c r="EX81" i="46"/>
  <c r="EW81" i="46"/>
  <c r="EV81" i="46"/>
  <c r="EU81" i="46"/>
  <c r="ET81" i="46"/>
  <c r="ES81" i="46"/>
  <c r="ER81" i="46"/>
  <c r="EQ81" i="46"/>
  <c r="EP81" i="46"/>
  <c r="EO81" i="46"/>
  <c r="EN81" i="46"/>
  <c r="EM81" i="46"/>
  <c r="EL81" i="46"/>
  <c r="EK81" i="46"/>
  <c r="EJ81" i="46"/>
  <c r="EI81" i="46"/>
  <c r="EH81" i="46"/>
  <c r="EG81" i="46"/>
  <c r="EF81" i="46"/>
  <c r="EE81" i="46"/>
  <c r="ED81" i="46"/>
  <c r="EC81" i="46"/>
  <c r="EB81" i="46"/>
  <c r="EA81" i="46"/>
  <c r="DZ81" i="46"/>
  <c r="DY81" i="46"/>
  <c r="DX81" i="46"/>
  <c r="DW81" i="46"/>
  <c r="DV81" i="46"/>
  <c r="DU81" i="46"/>
  <c r="DT81" i="46"/>
  <c r="DS81" i="46"/>
  <c r="DR81" i="46"/>
  <c r="DQ81" i="46"/>
  <c r="DP81" i="46"/>
  <c r="DO81" i="46"/>
  <c r="DN81" i="46"/>
  <c r="DM81" i="46"/>
  <c r="DL81" i="46"/>
  <c r="DK81" i="46"/>
  <c r="DJ81" i="46"/>
  <c r="DI81" i="46"/>
  <c r="DH81" i="46"/>
  <c r="DG81" i="46"/>
  <c r="DF81" i="46"/>
  <c r="DE81" i="46"/>
  <c r="DD81" i="46"/>
  <c r="DC81" i="46"/>
  <c r="DB81" i="46"/>
  <c r="DA81" i="46"/>
  <c r="CZ81" i="46"/>
  <c r="CY81" i="46"/>
  <c r="CX81" i="46"/>
  <c r="CW81" i="46"/>
  <c r="CV81" i="46"/>
  <c r="CU81" i="46"/>
  <c r="CT81" i="46"/>
  <c r="CS81" i="46"/>
  <c r="CR81" i="46"/>
  <c r="CQ81" i="46"/>
  <c r="CP81" i="46"/>
  <c r="CO81" i="46"/>
  <c r="CN81" i="46"/>
  <c r="CM81" i="46"/>
  <c r="CL81" i="46"/>
  <c r="CK81" i="46"/>
  <c r="CJ81" i="46"/>
  <c r="CI81" i="46"/>
  <c r="CH81" i="46"/>
  <c r="CG81" i="46"/>
  <c r="CF81" i="46"/>
  <c r="CE81" i="46"/>
  <c r="CD81" i="46"/>
  <c r="CC81" i="46"/>
  <c r="CB81" i="46"/>
  <c r="CA81" i="46"/>
  <c r="BZ81" i="46"/>
  <c r="BY81" i="46"/>
  <c r="BX81" i="46"/>
  <c r="BW81" i="46"/>
  <c r="BV81" i="46"/>
  <c r="BU81" i="46"/>
  <c r="BT81" i="46"/>
  <c r="BS81" i="46"/>
  <c r="BR81" i="46"/>
  <c r="BQ81" i="46"/>
  <c r="BP81" i="46"/>
  <c r="BO81" i="46"/>
  <c r="BN81" i="46"/>
  <c r="BM81" i="46"/>
  <c r="BL81" i="46"/>
  <c r="BK81" i="46"/>
  <c r="BJ81" i="46"/>
  <c r="BI81" i="46"/>
  <c r="BH81" i="46"/>
  <c r="BG81" i="46"/>
  <c r="BF81" i="46"/>
  <c r="BE81" i="46"/>
  <c r="BD81" i="46"/>
  <c r="BC81" i="46"/>
  <c r="BB81" i="46"/>
  <c r="BA81" i="46"/>
  <c r="AZ81" i="46"/>
  <c r="AY81" i="46"/>
  <c r="AX81" i="46"/>
  <c r="AW81" i="46"/>
  <c r="AV81" i="46"/>
  <c r="AU81" i="46"/>
  <c r="AT81" i="46"/>
  <c r="AS81" i="46"/>
  <c r="AR81" i="46"/>
  <c r="AQ81" i="46"/>
  <c r="AP81" i="46"/>
  <c r="AO81" i="46"/>
  <c r="AN81" i="46"/>
  <c r="AM81" i="46"/>
  <c r="AL81" i="46"/>
  <c r="AK81" i="46"/>
  <c r="AJ81" i="46"/>
  <c r="AI81" i="46"/>
  <c r="AH81" i="46"/>
  <c r="AG81" i="46"/>
  <c r="AF81" i="46"/>
  <c r="AE81" i="46"/>
  <c r="AD81" i="46"/>
  <c r="AC81" i="46"/>
  <c r="AB81" i="46"/>
  <c r="AA81" i="46"/>
  <c r="Z81" i="46"/>
  <c r="Y81" i="46"/>
  <c r="X81" i="46"/>
  <c r="W81" i="46"/>
  <c r="V81" i="46"/>
  <c r="U81" i="46"/>
  <c r="T81" i="46"/>
  <c r="S81" i="46"/>
  <c r="R81" i="46"/>
  <c r="Q81" i="46"/>
  <c r="P81" i="46"/>
  <c r="O81" i="46"/>
  <c r="N81" i="46"/>
  <c r="M81" i="46"/>
  <c r="L81" i="46"/>
  <c r="K81" i="46"/>
  <c r="J81" i="46"/>
  <c r="I81" i="46"/>
  <c r="H81" i="46"/>
  <c r="G81" i="46"/>
  <c r="EZ80" i="46"/>
  <c r="EY80" i="46"/>
  <c r="EX80" i="46"/>
  <c r="EW80" i="46"/>
  <c r="EV80" i="46"/>
  <c r="EU80" i="46"/>
  <c r="ET80" i="46"/>
  <c r="ES80" i="46"/>
  <c r="ER80" i="46"/>
  <c r="EQ80" i="46"/>
  <c r="EP80" i="46"/>
  <c r="EO80" i="46"/>
  <c r="EN80" i="46"/>
  <c r="EM80" i="46"/>
  <c r="EL80" i="46"/>
  <c r="EK80" i="46"/>
  <c r="EJ80" i="46"/>
  <c r="EI80" i="46"/>
  <c r="EH80" i="46"/>
  <c r="EG80" i="46"/>
  <c r="EF80" i="46"/>
  <c r="EE80" i="46"/>
  <c r="ED80" i="46"/>
  <c r="EC80" i="46"/>
  <c r="EB80" i="46"/>
  <c r="EA80" i="46"/>
  <c r="DZ80" i="46"/>
  <c r="DY80" i="46"/>
  <c r="DX80" i="46"/>
  <c r="DW80" i="46"/>
  <c r="DV80" i="46"/>
  <c r="DU80" i="46"/>
  <c r="DT80" i="46"/>
  <c r="DS80" i="46"/>
  <c r="DR80" i="46"/>
  <c r="DQ80" i="46"/>
  <c r="DP80" i="46"/>
  <c r="DO80" i="46"/>
  <c r="DN80" i="46"/>
  <c r="DM80" i="46"/>
  <c r="DL80" i="46"/>
  <c r="DK80" i="46"/>
  <c r="DJ80" i="46"/>
  <c r="DI80" i="46"/>
  <c r="DH80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U80" i="46"/>
  <c r="CT80" i="46"/>
  <c r="CS80" i="46"/>
  <c r="CR80" i="46"/>
  <c r="CQ80" i="46"/>
  <c r="CP80" i="46"/>
  <c r="CO80" i="46"/>
  <c r="CN80" i="46"/>
  <c r="CM80" i="46"/>
  <c r="CL80" i="46"/>
  <c r="CK80" i="46"/>
  <c r="CJ80" i="46"/>
  <c r="CI80" i="46"/>
  <c r="CH80" i="46"/>
  <c r="CG80" i="46"/>
  <c r="CF80" i="46"/>
  <c r="CE80" i="46"/>
  <c r="CD80" i="46"/>
  <c r="CC80" i="46"/>
  <c r="CB80" i="46"/>
  <c r="CA80" i="46"/>
  <c r="BZ80" i="46"/>
  <c r="BY80" i="46"/>
  <c r="BX80" i="46"/>
  <c r="BW80" i="46"/>
  <c r="BV80" i="46"/>
  <c r="BU80" i="46"/>
  <c r="BT80" i="46"/>
  <c r="BS80" i="46"/>
  <c r="BR80" i="46"/>
  <c r="BQ80" i="46"/>
  <c r="BP80" i="46"/>
  <c r="BO80" i="46"/>
  <c r="BN80" i="46"/>
  <c r="BM80" i="46"/>
  <c r="BL80" i="46"/>
  <c r="BK80" i="46"/>
  <c r="BJ80" i="46"/>
  <c r="BI80" i="46"/>
  <c r="BH80" i="46"/>
  <c r="BG80" i="46"/>
  <c r="BF80" i="46"/>
  <c r="BE80" i="46"/>
  <c r="BD80" i="46"/>
  <c r="BC80" i="46"/>
  <c r="BB80" i="46"/>
  <c r="BA80" i="46"/>
  <c r="AZ80" i="46"/>
  <c r="AY80" i="46"/>
  <c r="AX80" i="46"/>
  <c r="AW80" i="46"/>
  <c r="AV80" i="46"/>
  <c r="AU80" i="46"/>
  <c r="AT80" i="46"/>
  <c r="AS80" i="46"/>
  <c r="AR80" i="46"/>
  <c r="AQ80" i="46"/>
  <c r="AP80" i="46"/>
  <c r="AO80" i="46"/>
  <c r="AN80" i="46"/>
  <c r="AM80" i="46"/>
  <c r="AL80" i="46"/>
  <c r="AK80" i="46"/>
  <c r="AJ80" i="46"/>
  <c r="AI80" i="46"/>
  <c r="AH80" i="46"/>
  <c r="AG80" i="46"/>
  <c r="AF80" i="46"/>
  <c r="AE80" i="46"/>
  <c r="AD80" i="46"/>
  <c r="AC80" i="46"/>
  <c r="AB80" i="46"/>
  <c r="AA80" i="46"/>
  <c r="Z80" i="46"/>
  <c r="Y80" i="46"/>
  <c r="X80" i="46"/>
  <c r="W80" i="46"/>
  <c r="V80" i="46"/>
  <c r="U80" i="46"/>
  <c r="T80" i="46"/>
  <c r="S80" i="46"/>
  <c r="R80" i="46"/>
  <c r="Q80" i="46"/>
  <c r="P80" i="46"/>
  <c r="O80" i="46"/>
  <c r="N80" i="46"/>
  <c r="M80" i="46"/>
  <c r="L80" i="46"/>
  <c r="K80" i="46"/>
  <c r="J80" i="46"/>
  <c r="I80" i="46"/>
  <c r="H80" i="46"/>
  <c r="G80" i="46"/>
  <c r="EZ79" i="46"/>
  <c r="EY79" i="46"/>
  <c r="EX79" i="46"/>
  <c r="EW79" i="46"/>
  <c r="EV79" i="46"/>
  <c r="EU79" i="46"/>
  <c r="ET79" i="46"/>
  <c r="ES79" i="46"/>
  <c r="ER79" i="46"/>
  <c r="EQ79" i="46"/>
  <c r="EP79" i="46"/>
  <c r="EO79" i="46"/>
  <c r="EN79" i="46"/>
  <c r="EM79" i="46"/>
  <c r="EL79" i="46"/>
  <c r="EK79" i="46"/>
  <c r="EJ79" i="46"/>
  <c r="EI79" i="46"/>
  <c r="EH79" i="46"/>
  <c r="EG79" i="46"/>
  <c r="EF79" i="46"/>
  <c r="EE79" i="46"/>
  <c r="ED79" i="46"/>
  <c r="EC79" i="46"/>
  <c r="EB79" i="46"/>
  <c r="EA79" i="46"/>
  <c r="DZ79" i="46"/>
  <c r="DY79" i="46"/>
  <c r="DX79" i="46"/>
  <c r="DW79" i="46"/>
  <c r="DV79" i="46"/>
  <c r="DU79" i="46"/>
  <c r="DT79" i="46"/>
  <c r="DS79" i="46"/>
  <c r="DR79" i="46"/>
  <c r="DQ79" i="46"/>
  <c r="DP79" i="46"/>
  <c r="DO79" i="46"/>
  <c r="DN79" i="46"/>
  <c r="DM79" i="46"/>
  <c r="DL79" i="46"/>
  <c r="DK79" i="46"/>
  <c r="DJ79" i="46"/>
  <c r="DI79" i="46"/>
  <c r="DH79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T79" i="46"/>
  <c r="CS79" i="46"/>
  <c r="CR79" i="46"/>
  <c r="CQ79" i="46"/>
  <c r="CP79" i="46"/>
  <c r="CO79" i="46"/>
  <c r="CN79" i="46"/>
  <c r="CM79" i="46"/>
  <c r="CL79" i="46"/>
  <c r="CK79" i="46"/>
  <c r="CJ79" i="46"/>
  <c r="CI79" i="46"/>
  <c r="CH79" i="46"/>
  <c r="CG79" i="46"/>
  <c r="CF79" i="46"/>
  <c r="CE79" i="46"/>
  <c r="CD79" i="46"/>
  <c r="CC79" i="46"/>
  <c r="CB79" i="46"/>
  <c r="CA79" i="46"/>
  <c r="BZ79" i="46"/>
  <c r="BY79" i="46"/>
  <c r="BX79" i="46"/>
  <c r="BW79" i="46"/>
  <c r="BV79" i="46"/>
  <c r="BU79" i="46"/>
  <c r="BT79" i="46"/>
  <c r="BS79" i="46"/>
  <c r="BR79" i="46"/>
  <c r="BQ79" i="46"/>
  <c r="BP79" i="46"/>
  <c r="BO79" i="46"/>
  <c r="BN79" i="46"/>
  <c r="BM79" i="46"/>
  <c r="BL79" i="46"/>
  <c r="BK79" i="46"/>
  <c r="BJ79" i="46"/>
  <c r="BI79" i="46"/>
  <c r="BH79" i="46"/>
  <c r="BG79" i="46"/>
  <c r="BF79" i="46"/>
  <c r="BE79" i="46"/>
  <c r="BD79" i="46"/>
  <c r="BC79" i="46"/>
  <c r="BB79" i="46"/>
  <c r="BA79" i="46"/>
  <c r="AZ79" i="46"/>
  <c r="AY79" i="46"/>
  <c r="AX79" i="46"/>
  <c r="AW79" i="46"/>
  <c r="AV79" i="46"/>
  <c r="AU79" i="46"/>
  <c r="AT79" i="46"/>
  <c r="AS79" i="46"/>
  <c r="AR79" i="46"/>
  <c r="AQ79" i="46"/>
  <c r="AP79" i="46"/>
  <c r="AO79" i="46"/>
  <c r="AN79" i="46"/>
  <c r="AM79" i="46"/>
  <c r="AL79" i="46"/>
  <c r="AK79" i="46"/>
  <c r="AJ79" i="46"/>
  <c r="AI79" i="46"/>
  <c r="AH79" i="46"/>
  <c r="AG79" i="46"/>
  <c r="AF79" i="46"/>
  <c r="AE79" i="46"/>
  <c r="AD79" i="46"/>
  <c r="AC79" i="46"/>
  <c r="AB79" i="46"/>
  <c r="AA79" i="46"/>
  <c r="Z79" i="46"/>
  <c r="Y79" i="46"/>
  <c r="X79" i="46"/>
  <c r="W79" i="46"/>
  <c r="V79" i="46"/>
  <c r="U79" i="46"/>
  <c r="T79" i="46"/>
  <c r="S79" i="46"/>
  <c r="R79" i="46"/>
  <c r="Q79" i="46"/>
  <c r="P79" i="46"/>
  <c r="O79" i="46"/>
  <c r="N79" i="46"/>
  <c r="M79" i="46"/>
  <c r="L79" i="46"/>
  <c r="K79" i="46"/>
  <c r="J79" i="46"/>
  <c r="I79" i="46"/>
  <c r="H79" i="46"/>
  <c r="G79" i="46"/>
  <c r="F76" i="46"/>
  <c r="EZ73" i="46"/>
  <c r="EY73" i="46"/>
  <c r="EX73" i="46"/>
  <c r="EW73" i="46"/>
  <c r="EV73" i="46"/>
  <c r="EU73" i="46"/>
  <c r="ET73" i="46"/>
  <c r="ES73" i="46"/>
  <c r="ER73" i="46"/>
  <c r="EQ73" i="46"/>
  <c r="EP73" i="46"/>
  <c r="EO73" i="46"/>
  <c r="EN73" i="46"/>
  <c r="EM73" i="46"/>
  <c r="EL73" i="46"/>
  <c r="EK73" i="46"/>
  <c r="EJ73" i="46"/>
  <c r="EI73" i="46"/>
  <c r="EH73" i="46"/>
  <c r="EG73" i="46"/>
  <c r="EF73" i="46"/>
  <c r="EE73" i="46"/>
  <c r="ED73" i="46"/>
  <c r="EC73" i="46"/>
  <c r="EB73" i="46"/>
  <c r="EA73" i="46"/>
  <c r="DZ73" i="46"/>
  <c r="DY73" i="46"/>
  <c r="DX73" i="46"/>
  <c r="DW73" i="46"/>
  <c r="DV73" i="46"/>
  <c r="DU73" i="46"/>
  <c r="DT73" i="46"/>
  <c r="DS73" i="46"/>
  <c r="DR73" i="46"/>
  <c r="DQ73" i="46"/>
  <c r="DP73" i="46"/>
  <c r="DO73" i="46"/>
  <c r="DN73" i="46"/>
  <c r="DM73" i="46"/>
  <c r="DL73" i="46"/>
  <c r="DK73" i="46"/>
  <c r="DJ73" i="46"/>
  <c r="DI73" i="46"/>
  <c r="DH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CN73" i="46"/>
  <c r="CM73" i="46"/>
  <c r="CL73" i="46"/>
  <c r="CK73" i="46"/>
  <c r="CJ73" i="46"/>
  <c r="CI73" i="46"/>
  <c r="CH73" i="46"/>
  <c r="CG73" i="46"/>
  <c r="CF73" i="46"/>
  <c r="CE73" i="46"/>
  <c r="CD73" i="46"/>
  <c r="CC73" i="46"/>
  <c r="CB73" i="46"/>
  <c r="CA73" i="46"/>
  <c r="BZ73" i="46"/>
  <c r="BY73" i="46"/>
  <c r="BX73" i="46"/>
  <c r="BW73" i="46"/>
  <c r="BV73" i="46"/>
  <c r="BU73" i="46"/>
  <c r="BT73" i="46"/>
  <c r="BS73" i="46"/>
  <c r="BR73" i="46"/>
  <c r="BQ73" i="46"/>
  <c r="BP73" i="46"/>
  <c r="BO73" i="46"/>
  <c r="BN73" i="46"/>
  <c r="BM73" i="46"/>
  <c r="BL73" i="46"/>
  <c r="BK73" i="46"/>
  <c r="BJ73" i="46"/>
  <c r="BI73" i="46"/>
  <c r="BH73" i="46"/>
  <c r="BG73" i="46"/>
  <c r="BF73" i="46"/>
  <c r="BE73" i="46"/>
  <c r="BD73" i="46"/>
  <c r="BC73" i="46"/>
  <c r="BB73" i="46"/>
  <c r="BA73" i="46"/>
  <c r="AZ73" i="46"/>
  <c r="AY73" i="46"/>
  <c r="AX73" i="46"/>
  <c r="AW73" i="46"/>
  <c r="AV73" i="46"/>
  <c r="AU73" i="46"/>
  <c r="AT73" i="46"/>
  <c r="AS73" i="46"/>
  <c r="AR73" i="46"/>
  <c r="AQ73" i="46"/>
  <c r="AP73" i="46"/>
  <c r="AO73" i="46"/>
  <c r="AN73" i="46"/>
  <c r="AM73" i="46"/>
  <c r="AL73" i="46"/>
  <c r="AK73" i="46"/>
  <c r="AJ73" i="46"/>
  <c r="AI73" i="46"/>
  <c r="AH73" i="46"/>
  <c r="AG73" i="46"/>
  <c r="AF73" i="46"/>
  <c r="AE73" i="46"/>
  <c r="AD73" i="46"/>
  <c r="AC73" i="46"/>
  <c r="AB73" i="46"/>
  <c r="AA73" i="46"/>
  <c r="Z73" i="46"/>
  <c r="Y73" i="46"/>
  <c r="X73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EZ72" i="46"/>
  <c r="EY72" i="46"/>
  <c r="EX72" i="46"/>
  <c r="EW72" i="46"/>
  <c r="EV72" i="46"/>
  <c r="EU72" i="46"/>
  <c r="ET72" i="46"/>
  <c r="ES72" i="46"/>
  <c r="ER72" i="46"/>
  <c r="EQ72" i="46"/>
  <c r="EP72" i="46"/>
  <c r="EO72" i="46"/>
  <c r="EN72" i="46"/>
  <c r="EM72" i="46"/>
  <c r="EL72" i="46"/>
  <c r="EK72" i="46"/>
  <c r="EJ72" i="46"/>
  <c r="EI72" i="46"/>
  <c r="EH72" i="46"/>
  <c r="EG72" i="46"/>
  <c r="EF72" i="46"/>
  <c r="EE72" i="46"/>
  <c r="ED72" i="46"/>
  <c r="EC72" i="46"/>
  <c r="EB72" i="46"/>
  <c r="EA72" i="46"/>
  <c r="DZ72" i="46"/>
  <c r="DY72" i="46"/>
  <c r="DX72" i="46"/>
  <c r="DW72" i="46"/>
  <c r="DV72" i="46"/>
  <c r="DU72" i="46"/>
  <c r="DT72" i="46"/>
  <c r="DS72" i="46"/>
  <c r="DR72" i="46"/>
  <c r="DQ72" i="46"/>
  <c r="DP72" i="46"/>
  <c r="DO72" i="46"/>
  <c r="DN72" i="46"/>
  <c r="DM72" i="46"/>
  <c r="DL72" i="46"/>
  <c r="DK72" i="46"/>
  <c r="DJ72" i="46"/>
  <c r="DI72" i="46"/>
  <c r="DH72" i="46"/>
  <c r="DG72" i="46"/>
  <c r="DF72" i="46"/>
  <c r="DE72" i="46"/>
  <c r="DD72" i="46"/>
  <c r="DC72" i="46"/>
  <c r="DB72" i="46"/>
  <c r="DA72" i="46"/>
  <c r="CZ72" i="46"/>
  <c r="CY72" i="46"/>
  <c r="CX72" i="46"/>
  <c r="CW72" i="46"/>
  <c r="CV72" i="46"/>
  <c r="CU72" i="46"/>
  <c r="CT72" i="46"/>
  <c r="CS72" i="46"/>
  <c r="CR72" i="46"/>
  <c r="CQ72" i="46"/>
  <c r="CP72" i="46"/>
  <c r="CO72" i="46"/>
  <c r="CN72" i="46"/>
  <c r="CM72" i="46"/>
  <c r="CL72" i="46"/>
  <c r="CK72" i="46"/>
  <c r="CJ72" i="46"/>
  <c r="CI72" i="46"/>
  <c r="CH72" i="46"/>
  <c r="CG72" i="46"/>
  <c r="CF72" i="46"/>
  <c r="CE72" i="46"/>
  <c r="CD72" i="46"/>
  <c r="CC72" i="46"/>
  <c r="CB72" i="46"/>
  <c r="CA72" i="46"/>
  <c r="BZ72" i="46"/>
  <c r="BY72" i="46"/>
  <c r="BX72" i="46"/>
  <c r="BW72" i="46"/>
  <c r="BV72" i="46"/>
  <c r="BU72" i="46"/>
  <c r="BT72" i="46"/>
  <c r="BS72" i="46"/>
  <c r="BR72" i="46"/>
  <c r="BQ72" i="46"/>
  <c r="BP72" i="46"/>
  <c r="BO72" i="46"/>
  <c r="BN72" i="46"/>
  <c r="BM72" i="46"/>
  <c r="BL72" i="46"/>
  <c r="BK72" i="46"/>
  <c r="BJ72" i="46"/>
  <c r="BI72" i="46"/>
  <c r="BH72" i="46"/>
  <c r="BG72" i="46"/>
  <c r="BF72" i="46"/>
  <c r="BE72" i="46"/>
  <c r="BD72" i="46"/>
  <c r="BC72" i="46"/>
  <c r="BB72" i="46"/>
  <c r="BA72" i="46"/>
  <c r="AZ72" i="46"/>
  <c r="AY72" i="46"/>
  <c r="AX72" i="46"/>
  <c r="AW72" i="46"/>
  <c r="AV72" i="46"/>
  <c r="AU72" i="46"/>
  <c r="AT72" i="46"/>
  <c r="AS72" i="46"/>
  <c r="AR72" i="46"/>
  <c r="AQ72" i="46"/>
  <c r="AP72" i="46"/>
  <c r="AO72" i="46"/>
  <c r="AN72" i="46"/>
  <c r="AM72" i="46"/>
  <c r="AL72" i="46"/>
  <c r="AK72" i="46"/>
  <c r="AJ72" i="46"/>
  <c r="AI72" i="46"/>
  <c r="AH72" i="46"/>
  <c r="AG72" i="46"/>
  <c r="AF72" i="46"/>
  <c r="AE72" i="46"/>
  <c r="AD72" i="46"/>
  <c r="AC72" i="46"/>
  <c r="AB72" i="46"/>
  <c r="AA72" i="46"/>
  <c r="Z72" i="46"/>
  <c r="Y72" i="46"/>
  <c r="X72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EZ68" i="46"/>
  <c r="EY68" i="46"/>
  <c r="EX68" i="46"/>
  <c r="EW68" i="46"/>
  <c r="EV68" i="46"/>
  <c r="EU68" i="46"/>
  <c r="ET68" i="46"/>
  <c r="ES68" i="46"/>
  <c r="ER68" i="46"/>
  <c r="EQ68" i="46"/>
  <c r="EP68" i="46"/>
  <c r="EO68" i="46"/>
  <c r="EN68" i="46"/>
  <c r="EM68" i="46"/>
  <c r="EL68" i="46"/>
  <c r="EK68" i="46"/>
  <c r="EJ68" i="46"/>
  <c r="EI68" i="46"/>
  <c r="EH68" i="46"/>
  <c r="EG68" i="46"/>
  <c r="EF68" i="46"/>
  <c r="EE68" i="46"/>
  <c r="ED68" i="46"/>
  <c r="EC68" i="46"/>
  <c r="EB68" i="46"/>
  <c r="EA68" i="46"/>
  <c r="DZ68" i="46"/>
  <c r="DY68" i="46"/>
  <c r="DX68" i="46"/>
  <c r="DW68" i="46"/>
  <c r="DV68" i="46"/>
  <c r="DU68" i="46"/>
  <c r="DT68" i="46"/>
  <c r="DS68" i="46"/>
  <c r="DR68" i="46"/>
  <c r="DQ68" i="46"/>
  <c r="DP68" i="46"/>
  <c r="DO68" i="46"/>
  <c r="DN68" i="46"/>
  <c r="DM68" i="46"/>
  <c r="DL68" i="46"/>
  <c r="DK68" i="46"/>
  <c r="DJ68" i="46"/>
  <c r="DI68" i="46"/>
  <c r="DH68" i="46"/>
  <c r="DG68" i="46"/>
  <c r="DF68" i="46"/>
  <c r="DE68" i="46"/>
  <c r="DD68" i="46"/>
  <c r="DC68" i="46"/>
  <c r="DB68" i="46"/>
  <c r="DA68" i="46"/>
  <c r="CZ68" i="46"/>
  <c r="CY68" i="46"/>
  <c r="CX68" i="46"/>
  <c r="CW68" i="46"/>
  <c r="CV68" i="46"/>
  <c r="CU68" i="46"/>
  <c r="CT68" i="46"/>
  <c r="CS68" i="46"/>
  <c r="CR68" i="46"/>
  <c r="CQ68" i="46"/>
  <c r="CP68" i="46"/>
  <c r="CO68" i="46"/>
  <c r="CN68" i="46"/>
  <c r="CM68" i="46"/>
  <c r="CL68" i="46"/>
  <c r="CK68" i="46"/>
  <c r="CJ68" i="46"/>
  <c r="CI68" i="46"/>
  <c r="CH68" i="46"/>
  <c r="CG68" i="46"/>
  <c r="CF68" i="46"/>
  <c r="CE68" i="46"/>
  <c r="CD68" i="46"/>
  <c r="CC68" i="46"/>
  <c r="CB68" i="46"/>
  <c r="CA68" i="46"/>
  <c r="BZ68" i="46"/>
  <c r="BY68" i="46"/>
  <c r="BX68" i="46"/>
  <c r="BW68" i="46"/>
  <c r="BV68" i="46"/>
  <c r="BU68" i="46"/>
  <c r="BT68" i="46"/>
  <c r="BS68" i="46"/>
  <c r="BR68" i="46"/>
  <c r="BQ68" i="46"/>
  <c r="BP68" i="46"/>
  <c r="BO68" i="46"/>
  <c r="BN68" i="46"/>
  <c r="BM68" i="46"/>
  <c r="BL68" i="46"/>
  <c r="BK68" i="46"/>
  <c r="BJ68" i="46"/>
  <c r="BI68" i="46"/>
  <c r="BH68" i="46"/>
  <c r="BG68" i="46"/>
  <c r="BF68" i="46"/>
  <c r="BE68" i="46"/>
  <c r="BD68" i="46"/>
  <c r="BC68" i="46"/>
  <c r="BB68" i="46"/>
  <c r="BA68" i="46"/>
  <c r="AZ68" i="46"/>
  <c r="AY68" i="46"/>
  <c r="AX68" i="46"/>
  <c r="AW68" i="46"/>
  <c r="AV68" i="46"/>
  <c r="AU68" i="46"/>
  <c r="AT68" i="46"/>
  <c r="AS68" i="46"/>
  <c r="AR68" i="46"/>
  <c r="AQ68" i="46"/>
  <c r="AP68" i="46"/>
  <c r="AO68" i="46"/>
  <c r="AN68" i="46"/>
  <c r="AM68" i="46"/>
  <c r="AL68" i="46"/>
  <c r="AK68" i="46"/>
  <c r="AJ68" i="46"/>
  <c r="AI68" i="46"/>
  <c r="AH68" i="46"/>
  <c r="AG68" i="46"/>
  <c r="AF68" i="46"/>
  <c r="AE68" i="46"/>
  <c r="AD68" i="46"/>
  <c r="AC68" i="46"/>
  <c r="AB68" i="46"/>
  <c r="AA68" i="46"/>
  <c r="Z68" i="46"/>
  <c r="Y68" i="46"/>
  <c r="X68" i="46"/>
  <c r="W68" i="46"/>
  <c r="V68" i="46"/>
  <c r="U68" i="46"/>
  <c r="T68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EZ67" i="46"/>
  <c r="EY67" i="46"/>
  <c r="EX67" i="46"/>
  <c r="EW67" i="46"/>
  <c r="EV67" i="46"/>
  <c r="EU67" i="46"/>
  <c r="ET67" i="46"/>
  <c r="ES67" i="46"/>
  <c r="ER67" i="46"/>
  <c r="EQ67" i="46"/>
  <c r="EP67" i="46"/>
  <c r="EO67" i="46"/>
  <c r="EN67" i="46"/>
  <c r="EM67" i="46"/>
  <c r="EL67" i="46"/>
  <c r="EK67" i="46"/>
  <c r="EJ67" i="46"/>
  <c r="EI67" i="46"/>
  <c r="EH67" i="46"/>
  <c r="EG67" i="46"/>
  <c r="EF67" i="46"/>
  <c r="EE67" i="46"/>
  <c r="ED67" i="46"/>
  <c r="EC67" i="46"/>
  <c r="EB67" i="46"/>
  <c r="EA67" i="46"/>
  <c r="DZ67" i="46"/>
  <c r="DY67" i="46"/>
  <c r="DX67" i="46"/>
  <c r="DW67" i="46"/>
  <c r="DV67" i="46"/>
  <c r="DU67" i="46"/>
  <c r="DT67" i="46"/>
  <c r="DS67" i="46"/>
  <c r="DR67" i="46"/>
  <c r="DQ67" i="46"/>
  <c r="DP67" i="46"/>
  <c r="DO67" i="46"/>
  <c r="DN67" i="46"/>
  <c r="DM67" i="46"/>
  <c r="DL67" i="46"/>
  <c r="DK67" i="46"/>
  <c r="DJ67" i="46"/>
  <c r="DI67" i="46"/>
  <c r="DH67" i="46"/>
  <c r="DG67" i="46"/>
  <c r="DF67" i="46"/>
  <c r="DE67" i="46"/>
  <c r="DD67" i="46"/>
  <c r="DC67" i="46"/>
  <c r="DB67" i="46"/>
  <c r="DA67" i="46"/>
  <c r="CZ67" i="46"/>
  <c r="CY67" i="46"/>
  <c r="CX67" i="46"/>
  <c r="CW67" i="46"/>
  <c r="CV67" i="46"/>
  <c r="CU67" i="46"/>
  <c r="CT67" i="46"/>
  <c r="CS67" i="46"/>
  <c r="CR67" i="46"/>
  <c r="CQ67" i="46"/>
  <c r="CP67" i="46"/>
  <c r="CO67" i="46"/>
  <c r="CN67" i="46"/>
  <c r="CM67" i="46"/>
  <c r="CL67" i="46"/>
  <c r="CK67" i="46"/>
  <c r="CJ67" i="46"/>
  <c r="CI67" i="46"/>
  <c r="CH67" i="46"/>
  <c r="CG67" i="46"/>
  <c r="CF67" i="46"/>
  <c r="CE67" i="46"/>
  <c r="CD67" i="46"/>
  <c r="CC67" i="46"/>
  <c r="CB67" i="46"/>
  <c r="CA67" i="46"/>
  <c r="BZ67" i="46"/>
  <c r="BY67" i="46"/>
  <c r="BX67" i="46"/>
  <c r="BW67" i="46"/>
  <c r="BV67" i="46"/>
  <c r="BU67" i="46"/>
  <c r="BT67" i="46"/>
  <c r="BS67" i="46"/>
  <c r="BR67" i="46"/>
  <c r="BQ67" i="46"/>
  <c r="BP67" i="46"/>
  <c r="BO67" i="46"/>
  <c r="BN67" i="46"/>
  <c r="BM67" i="46"/>
  <c r="BL67" i="46"/>
  <c r="BK67" i="46"/>
  <c r="BJ67" i="46"/>
  <c r="BI67" i="46"/>
  <c r="BH67" i="46"/>
  <c r="BG67" i="46"/>
  <c r="BF67" i="46"/>
  <c r="BE67" i="46"/>
  <c r="BD67" i="46"/>
  <c r="BC67" i="46"/>
  <c r="BB67" i="46"/>
  <c r="BA67" i="46"/>
  <c r="AZ67" i="46"/>
  <c r="AY67" i="46"/>
  <c r="AX67" i="46"/>
  <c r="AW67" i="46"/>
  <c r="AV67" i="46"/>
  <c r="AU67" i="46"/>
  <c r="AT67" i="46"/>
  <c r="AS67" i="46"/>
  <c r="AR67" i="46"/>
  <c r="AQ67" i="46"/>
  <c r="AP67" i="46"/>
  <c r="AO67" i="46"/>
  <c r="AN67" i="46"/>
  <c r="AM67" i="46"/>
  <c r="AL67" i="46"/>
  <c r="AK67" i="46"/>
  <c r="AJ67" i="46"/>
  <c r="AI67" i="46"/>
  <c r="AH67" i="46"/>
  <c r="AG67" i="46"/>
  <c r="AF67" i="46"/>
  <c r="AE67" i="46"/>
  <c r="AD67" i="46"/>
  <c r="AC67" i="46"/>
  <c r="AB67" i="46"/>
  <c r="AA67" i="46"/>
  <c r="Z67" i="46"/>
  <c r="Y67" i="46"/>
  <c r="X67" i="46"/>
  <c r="W67" i="46"/>
  <c r="V67" i="46"/>
  <c r="U67" i="46"/>
  <c r="T67" i="46"/>
  <c r="S67" i="46"/>
  <c r="R67" i="46"/>
  <c r="Q67" i="46"/>
  <c r="P67" i="46"/>
  <c r="O67" i="46"/>
  <c r="N67" i="46"/>
  <c r="M67" i="46"/>
  <c r="L67" i="46"/>
  <c r="K67" i="46"/>
  <c r="J67" i="46"/>
  <c r="I67" i="46"/>
  <c r="H67" i="46"/>
  <c r="G67" i="46"/>
  <c r="EZ66" i="46"/>
  <c r="EY66" i="46"/>
  <c r="EX66" i="46"/>
  <c r="EW66" i="46"/>
  <c r="EV66" i="46"/>
  <c r="EU66" i="46"/>
  <c r="ET66" i="46"/>
  <c r="ES66" i="46"/>
  <c r="ER66" i="46"/>
  <c r="EQ66" i="46"/>
  <c r="EP66" i="46"/>
  <c r="EO66" i="46"/>
  <c r="EN66" i="46"/>
  <c r="EM66" i="46"/>
  <c r="EL66" i="46"/>
  <c r="EK66" i="46"/>
  <c r="EJ66" i="46"/>
  <c r="EI66" i="46"/>
  <c r="EH66" i="46"/>
  <c r="EG66" i="46"/>
  <c r="EF66" i="46"/>
  <c r="EE66" i="46"/>
  <c r="ED66" i="46"/>
  <c r="EC66" i="46"/>
  <c r="EB66" i="46"/>
  <c r="EA66" i="46"/>
  <c r="DZ66" i="46"/>
  <c r="DY66" i="46"/>
  <c r="DX66" i="46"/>
  <c r="DW66" i="46"/>
  <c r="DV66" i="46"/>
  <c r="DU66" i="46"/>
  <c r="DT66" i="46"/>
  <c r="DS66" i="46"/>
  <c r="DR66" i="46"/>
  <c r="DQ66" i="46"/>
  <c r="DP66" i="46"/>
  <c r="DO66" i="46"/>
  <c r="DN66" i="46"/>
  <c r="DM66" i="46"/>
  <c r="DL66" i="46"/>
  <c r="DK66" i="46"/>
  <c r="DJ66" i="46"/>
  <c r="DI66" i="46"/>
  <c r="DH66" i="46"/>
  <c r="DG66" i="46"/>
  <c r="DF66" i="46"/>
  <c r="DE66" i="46"/>
  <c r="DD66" i="46"/>
  <c r="DC66" i="46"/>
  <c r="DB66" i="46"/>
  <c r="DA66" i="46"/>
  <c r="CZ66" i="46"/>
  <c r="CY66" i="46"/>
  <c r="CX66" i="46"/>
  <c r="CW66" i="46"/>
  <c r="CV66" i="46"/>
  <c r="CU66" i="46"/>
  <c r="CT66" i="46"/>
  <c r="CS66" i="46"/>
  <c r="CR66" i="46"/>
  <c r="CQ66" i="46"/>
  <c r="CP66" i="46"/>
  <c r="CO66" i="46"/>
  <c r="CN66" i="46"/>
  <c r="CM66" i="46"/>
  <c r="CL66" i="46"/>
  <c r="CK66" i="46"/>
  <c r="CJ66" i="46"/>
  <c r="CI66" i="46"/>
  <c r="CH66" i="46"/>
  <c r="CG66" i="46"/>
  <c r="CF66" i="46"/>
  <c r="CE66" i="46"/>
  <c r="CD66" i="46"/>
  <c r="CC66" i="46"/>
  <c r="CB66" i="46"/>
  <c r="CA66" i="46"/>
  <c r="BZ66" i="46"/>
  <c r="BY66" i="46"/>
  <c r="BX66" i="46"/>
  <c r="BW66" i="46"/>
  <c r="BV66" i="46"/>
  <c r="BU66" i="46"/>
  <c r="BT66" i="46"/>
  <c r="BS66" i="46"/>
  <c r="BR66" i="46"/>
  <c r="BQ66" i="46"/>
  <c r="BP66" i="46"/>
  <c r="BO66" i="46"/>
  <c r="BN66" i="46"/>
  <c r="BM66" i="46"/>
  <c r="BL66" i="46"/>
  <c r="BK66" i="46"/>
  <c r="BJ66" i="46"/>
  <c r="BI66" i="46"/>
  <c r="BH66" i="46"/>
  <c r="BG66" i="46"/>
  <c r="BF66" i="46"/>
  <c r="BE66" i="46"/>
  <c r="BD66" i="46"/>
  <c r="BC66" i="46"/>
  <c r="BB66" i="46"/>
  <c r="BA66" i="46"/>
  <c r="AZ66" i="46"/>
  <c r="AY66" i="46"/>
  <c r="AX66" i="46"/>
  <c r="AW66" i="46"/>
  <c r="AV66" i="46"/>
  <c r="AU66" i="46"/>
  <c r="AT66" i="46"/>
  <c r="AS66" i="46"/>
  <c r="AR66" i="46"/>
  <c r="AQ66" i="46"/>
  <c r="AP66" i="46"/>
  <c r="AO66" i="46"/>
  <c r="AN66" i="46"/>
  <c r="AM66" i="46"/>
  <c r="AL66" i="46"/>
  <c r="AK66" i="46"/>
  <c r="AJ66" i="46"/>
  <c r="AI66" i="46"/>
  <c r="AH66" i="46"/>
  <c r="AG66" i="46"/>
  <c r="AF66" i="46"/>
  <c r="AE66" i="46"/>
  <c r="AD66" i="46"/>
  <c r="AC66" i="46"/>
  <c r="AB66" i="46"/>
  <c r="AA66" i="46"/>
  <c r="Z66" i="46"/>
  <c r="Y66" i="46"/>
  <c r="X66" i="46"/>
  <c r="W66" i="46"/>
  <c r="V66" i="46"/>
  <c r="U66" i="46"/>
  <c r="T66" i="46"/>
  <c r="S66" i="46"/>
  <c r="R66" i="46"/>
  <c r="Q66" i="46"/>
  <c r="P66" i="46"/>
  <c r="O66" i="46"/>
  <c r="N66" i="46"/>
  <c r="M66" i="46"/>
  <c r="L66" i="46"/>
  <c r="K66" i="46"/>
  <c r="J66" i="46"/>
  <c r="I66" i="46"/>
  <c r="H66" i="46"/>
  <c r="G66" i="46"/>
  <c r="EZ65" i="46"/>
  <c r="EY65" i="46"/>
  <c r="EX65" i="46"/>
  <c r="EW65" i="46"/>
  <c r="EV65" i="46"/>
  <c r="EU65" i="46"/>
  <c r="ET65" i="46"/>
  <c r="ES65" i="46"/>
  <c r="ER65" i="46"/>
  <c r="EQ65" i="46"/>
  <c r="EP65" i="46"/>
  <c r="EO65" i="46"/>
  <c r="EN65" i="46"/>
  <c r="EM65" i="46"/>
  <c r="EL65" i="46"/>
  <c r="EK65" i="46"/>
  <c r="EJ65" i="46"/>
  <c r="EI65" i="46"/>
  <c r="EH65" i="46"/>
  <c r="EG65" i="46"/>
  <c r="EF65" i="46"/>
  <c r="EE65" i="46"/>
  <c r="ED65" i="46"/>
  <c r="EC65" i="46"/>
  <c r="EB65" i="46"/>
  <c r="EA65" i="46"/>
  <c r="DZ65" i="46"/>
  <c r="DY65" i="46"/>
  <c r="DX65" i="46"/>
  <c r="DW65" i="46"/>
  <c r="DV65" i="46"/>
  <c r="DU65" i="46"/>
  <c r="DT65" i="46"/>
  <c r="DS65" i="46"/>
  <c r="DR65" i="46"/>
  <c r="DQ65" i="46"/>
  <c r="DP65" i="46"/>
  <c r="DO65" i="46"/>
  <c r="DN65" i="46"/>
  <c r="DM65" i="46"/>
  <c r="DL65" i="46"/>
  <c r="DK65" i="46"/>
  <c r="DJ65" i="46"/>
  <c r="DI65" i="46"/>
  <c r="DH65" i="46"/>
  <c r="DG65" i="46"/>
  <c r="DF65" i="46"/>
  <c r="DE65" i="46"/>
  <c r="DD65" i="46"/>
  <c r="DC65" i="46"/>
  <c r="DB65" i="46"/>
  <c r="DA65" i="46"/>
  <c r="CZ65" i="46"/>
  <c r="CY65" i="46"/>
  <c r="CX65" i="46"/>
  <c r="CW65" i="46"/>
  <c r="CV65" i="46"/>
  <c r="CU65" i="46"/>
  <c r="CT65" i="46"/>
  <c r="CS65" i="46"/>
  <c r="CR65" i="46"/>
  <c r="CQ65" i="46"/>
  <c r="CP65" i="46"/>
  <c r="CO65" i="46"/>
  <c r="CN65" i="46"/>
  <c r="CM65" i="46"/>
  <c r="CL65" i="46"/>
  <c r="CK65" i="46"/>
  <c r="CJ65" i="46"/>
  <c r="CI65" i="46"/>
  <c r="CH65" i="46"/>
  <c r="CG65" i="46"/>
  <c r="CF65" i="46"/>
  <c r="CE65" i="46"/>
  <c r="CD65" i="46"/>
  <c r="CC65" i="46"/>
  <c r="CB65" i="46"/>
  <c r="CA65" i="46"/>
  <c r="BZ65" i="46"/>
  <c r="BY65" i="46"/>
  <c r="BX65" i="46"/>
  <c r="BW65" i="46"/>
  <c r="BV65" i="46"/>
  <c r="BU65" i="46"/>
  <c r="BT65" i="46"/>
  <c r="BS65" i="46"/>
  <c r="BR65" i="46"/>
  <c r="BQ65" i="46"/>
  <c r="BP65" i="46"/>
  <c r="BO65" i="46"/>
  <c r="BN65" i="46"/>
  <c r="BM65" i="46"/>
  <c r="BL65" i="46"/>
  <c r="BK65" i="46"/>
  <c r="BJ65" i="46"/>
  <c r="BI65" i="46"/>
  <c r="BH65" i="46"/>
  <c r="BG65" i="46"/>
  <c r="BF65" i="46"/>
  <c r="BE65" i="46"/>
  <c r="BD65" i="46"/>
  <c r="BC65" i="46"/>
  <c r="BB65" i="46"/>
  <c r="BA65" i="46"/>
  <c r="AZ65" i="46"/>
  <c r="AY65" i="46"/>
  <c r="AX65" i="46"/>
  <c r="AW65" i="46"/>
  <c r="AV65" i="46"/>
  <c r="AU65" i="46"/>
  <c r="AT65" i="46"/>
  <c r="AS65" i="46"/>
  <c r="AR65" i="46"/>
  <c r="AQ65" i="46"/>
  <c r="AP65" i="46"/>
  <c r="AO65" i="46"/>
  <c r="AN65" i="46"/>
  <c r="AM65" i="46"/>
  <c r="AL65" i="46"/>
  <c r="AK65" i="46"/>
  <c r="AJ65" i="46"/>
  <c r="AI65" i="46"/>
  <c r="AH65" i="46"/>
  <c r="AG65" i="46"/>
  <c r="AF65" i="46"/>
  <c r="AE65" i="46"/>
  <c r="AD65" i="46"/>
  <c r="AC65" i="46"/>
  <c r="AB65" i="46"/>
  <c r="AA65" i="46"/>
  <c r="Z65" i="46"/>
  <c r="Y65" i="46"/>
  <c r="X65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EZ64" i="46"/>
  <c r="EY64" i="46"/>
  <c r="EX64" i="46"/>
  <c r="EW64" i="46"/>
  <c r="EV64" i="46"/>
  <c r="EU64" i="46"/>
  <c r="ET64" i="46"/>
  <c r="ES64" i="46"/>
  <c r="ER64" i="46"/>
  <c r="EQ64" i="46"/>
  <c r="EP64" i="46"/>
  <c r="EO64" i="46"/>
  <c r="EN64" i="46"/>
  <c r="EM64" i="46"/>
  <c r="EL64" i="46"/>
  <c r="EK64" i="46"/>
  <c r="EJ64" i="46"/>
  <c r="EI64" i="46"/>
  <c r="EH64" i="46"/>
  <c r="EG64" i="46"/>
  <c r="EF64" i="46"/>
  <c r="EE64" i="46"/>
  <c r="ED64" i="46"/>
  <c r="EC64" i="46"/>
  <c r="EB64" i="46"/>
  <c r="EA64" i="46"/>
  <c r="DZ64" i="46"/>
  <c r="DY64" i="46"/>
  <c r="DX64" i="46"/>
  <c r="DW64" i="46"/>
  <c r="DV64" i="46"/>
  <c r="DU64" i="46"/>
  <c r="DT64" i="46"/>
  <c r="DS64" i="46"/>
  <c r="DR64" i="46"/>
  <c r="DQ64" i="46"/>
  <c r="DP64" i="46"/>
  <c r="DO64" i="46"/>
  <c r="DN64" i="46"/>
  <c r="DM64" i="46"/>
  <c r="DL64" i="46"/>
  <c r="DK64" i="46"/>
  <c r="DJ64" i="46"/>
  <c r="DI64" i="46"/>
  <c r="DH64" i="46"/>
  <c r="DG64" i="46"/>
  <c r="DF64" i="46"/>
  <c r="DE64" i="46"/>
  <c r="DD64" i="46"/>
  <c r="DC64" i="46"/>
  <c r="DB64" i="46"/>
  <c r="DA64" i="46"/>
  <c r="CZ64" i="46"/>
  <c r="CY64" i="46"/>
  <c r="CX64" i="46"/>
  <c r="CW64" i="46"/>
  <c r="CV64" i="46"/>
  <c r="CU64" i="46"/>
  <c r="CT64" i="46"/>
  <c r="CS64" i="46"/>
  <c r="CR64" i="46"/>
  <c r="CQ64" i="46"/>
  <c r="CP64" i="46"/>
  <c r="CO64" i="46"/>
  <c r="CN64" i="46"/>
  <c r="CM64" i="46"/>
  <c r="CL64" i="46"/>
  <c r="CK64" i="46"/>
  <c r="CJ64" i="46"/>
  <c r="CI64" i="46"/>
  <c r="CH64" i="46"/>
  <c r="CG64" i="46"/>
  <c r="CF64" i="46"/>
  <c r="CE64" i="46"/>
  <c r="CD64" i="46"/>
  <c r="CC64" i="46"/>
  <c r="CB64" i="46"/>
  <c r="CA64" i="46"/>
  <c r="BZ64" i="46"/>
  <c r="BY64" i="46"/>
  <c r="BX64" i="46"/>
  <c r="BW64" i="46"/>
  <c r="BV64" i="46"/>
  <c r="BU64" i="46"/>
  <c r="BT64" i="46"/>
  <c r="BS64" i="46"/>
  <c r="BR64" i="46"/>
  <c r="BQ64" i="46"/>
  <c r="BP64" i="46"/>
  <c r="BO64" i="46"/>
  <c r="BN64" i="46"/>
  <c r="BM64" i="46"/>
  <c r="BL64" i="46"/>
  <c r="BK64" i="46"/>
  <c r="BJ64" i="46"/>
  <c r="BI64" i="46"/>
  <c r="BH64" i="46"/>
  <c r="BG64" i="46"/>
  <c r="BF64" i="46"/>
  <c r="BE64" i="46"/>
  <c r="BD64" i="46"/>
  <c r="BC64" i="46"/>
  <c r="BB64" i="46"/>
  <c r="BA64" i="46"/>
  <c r="AZ64" i="46"/>
  <c r="AY64" i="46"/>
  <c r="AX64" i="46"/>
  <c r="AW64" i="46"/>
  <c r="AV64" i="46"/>
  <c r="AU64" i="46"/>
  <c r="AT64" i="46"/>
  <c r="AS64" i="46"/>
  <c r="AR64" i="46"/>
  <c r="AQ64" i="46"/>
  <c r="AP64" i="46"/>
  <c r="AO64" i="46"/>
  <c r="AN64" i="46"/>
  <c r="AM64" i="46"/>
  <c r="AL64" i="46"/>
  <c r="AK64" i="46"/>
  <c r="AJ64" i="46"/>
  <c r="AI64" i="46"/>
  <c r="AH64" i="46"/>
  <c r="AG64" i="46"/>
  <c r="AF64" i="46"/>
  <c r="AE64" i="46"/>
  <c r="AD64" i="46"/>
  <c r="AC64" i="46"/>
  <c r="AB64" i="46"/>
  <c r="AA64" i="46"/>
  <c r="Z64" i="46"/>
  <c r="Y64" i="46"/>
  <c r="X64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EZ63" i="46"/>
  <c r="EY63" i="46"/>
  <c r="EX63" i="46"/>
  <c r="EW63" i="46"/>
  <c r="EV63" i="46"/>
  <c r="EU63" i="46"/>
  <c r="ET63" i="46"/>
  <c r="ES63" i="46"/>
  <c r="ER63" i="46"/>
  <c r="EQ63" i="46"/>
  <c r="EP63" i="46"/>
  <c r="EO63" i="46"/>
  <c r="EN63" i="46"/>
  <c r="EM63" i="46"/>
  <c r="EL63" i="46"/>
  <c r="EK63" i="46"/>
  <c r="EJ63" i="46"/>
  <c r="EI63" i="46"/>
  <c r="EH63" i="46"/>
  <c r="EG63" i="46"/>
  <c r="EF63" i="46"/>
  <c r="EE63" i="46"/>
  <c r="ED63" i="46"/>
  <c r="EC63" i="46"/>
  <c r="EB63" i="46"/>
  <c r="EA63" i="46"/>
  <c r="DZ63" i="46"/>
  <c r="DY63" i="46"/>
  <c r="DX63" i="46"/>
  <c r="DW63" i="46"/>
  <c r="DV63" i="46"/>
  <c r="DU63" i="46"/>
  <c r="DT63" i="46"/>
  <c r="DS63" i="46"/>
  <c r="DR63" i="46"/>
  <c r="DQ63" i="46"/>
  <c r="DP63" i="46"/>
  <c r="DO63" i="46"/>
  <c r="DN63" i="46"/>
  <c r="DM63" i="46"/>
  <c r="DL63" i="46"/>
  <c r="DK63" i="46"/>
  <c r="DJ63" i="46"/>
  <c r="DI63" i="46"/>
  <c r="DH63" i="46"/>
  <c r="DG63" i="46"/>
  <c r="DF63" i="46"/>
  <c r="DE63" i="46"/>
  <c r="DD63" i="46"/>
  <c r="DC63" i="46"/>
  <c r="DB63" i="46"/>
  <c r="DA63" i="46"/>
  <c r="CZ63" i="46"/>
  <c r="CY63" i="46"/>
  <c r="CX63" i="46"/>
  <c r="CW63" i="46"/>
  <c r="CV63" i="46"/>
  <c r="CU63" i="46"/>
  <c r="CT63" i="46"/>
  <c r="CS63" i="46"/>
  <c r="CR63" i="46"/>
  <c r="CQ63" i="46"/>
  <c r="CP63" i="46"/>
  <c r="CO63" i="46"/>
  <c r="CN63" i="46"/>
  <c r="CM63" i="46"/>
  <c r="CL63" i="46"/>
  <c r="CK63" i="46"/>
  <c r="CJ63" i="46"/>
  <c r="CI63" i="46"/>
  <c r="CH63" i="46"/>
  <c r="CG63" i="46"/>
  <c r="CF63" i="46"/>
  <c r="CE63" i="46"/>
  <c r="CD63" i="46"/>
  <c r="CC63" i="46"/>
  <c r="CB63" i="46"/>
  <c r="CA63" i="46"/>
  <c r="BZ63" i="46"/>
  <c r="BY63" i="46"/>
  <c r="BX63" i="46"/>
  <c r="BW63" i="46"/>
  <c r="BV63" i="46"/>
  <c r="BU63" i="46"/>
  <c r="BT63" i="46"/>
  <c r="BS63" i="46"/>
  <c r="BR63" i="46"/>
  <c r="BQ63" i="46"/>
  <c r="BP63" i="46"/>
  <c r="BO63" i="46"/>
  <c r="BN63" i="46"/>
  <c r="BM63" i="46"/>
  <c r="BL63" i="46"/>
  <c r="BK63" i="46"/>
  <c r="BJ63" i="46"/>
  <c r="BI63" i="46"/>
  <c r="BH63" i="46"/>
  <c r="BG63" i="46"/>
  <c r="BF63" i="46"/>
  <c r="BE63" i="46"/>
  <c r="BD63" i="46"/>
  <c r="BC63" i="46"/>
  <c r="BB63" i="46"/>
  <c r="BA63" i="46"/>
  <c r="AZ63" i="46"/>
  <c r="AY63" i="46"/>
  <c r="AX63" i="46"/>
  <c r="AW63" i="46"/>
  <c r="AV63" i="46"/>
  <c r="AU63" i="46"/>
  <c r="AT63" i="46"/>
  <c r="AS63" i="46"/>
  <c r="AR63" i="46"/>
  <c r="AQ63" i="46"/>
  <c r="AP63" i="46"/>
  <c r="AO63" i="46"/>
  <c r="AN63" i="46"/>
  <c r="AM63" i="46"/>
  <c r="AL63" i="46"/>
  <c r="AK63" i="46"/>
  <c r="AJ63" i="46"/>
  <c r="AI63" i="46"/>
  <c r="AH63" i="46"/>
  <c r="AG63" i="46"/>
  <c r="AF63" i="46"/>
  <c r="AE63" i="46"/>
  <c r="AD63" i="46"/>
  <c r="AC63" i="46"/>
  <c r="AB63" i="46"/>
  <c r="AA63" i="46"/>
  <c r="Z63" i="46"/>
  <c r="Y63" i="46"/>
  <c r="X63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AE59" i="46"/>
  <c r="AD59" i="46"/>
  <c r="AC59" i="46"/>
  <c r="AB59" i="46"/>
  <c r="AA59" i="46"/>
  <c r="Z59" i="46"/>
  <c r="Y59" i="46"/>
  <c r="X59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EZ58" i="46"/>
  <c r="EY58" i="46"/>
  <c r="EX58" i="46"/>
  <c r="EW58" i="46"/>
  <c r="EV58" i="46"/>
  <c r="EU58" i="46"/>
  <c r="ET58" i="46"/>
  <c r="ES58" i="46"/>
  <c r="ER58" i="46"/>
  <c r="EQ58" i="46"/>
  <c r="EP58" i="46"/>
  <c r="EO58" i="46"/>
  <c r="EN58" i="46"/>
  <c r="EM58" i="46"/>
  <c r="EL58" i="46"/>
  <c r="EK58" i="46"/>
  <c r="EJ58" i="46"/>
  <c r="EI58" i="46"/>
  <c r="EH58" i="46"/>
  <c r="EG58" i="46"/>
  <c r="EF58" i="46"/>
  <c r="EE58" i="46"/>
  <c r="ED58" i="46"/>
  <c r="EC58" i="46"/>
  <c r="EB58" i="46"/>
  <c r="EA58" i="46"/>
  <c r="DZ58" i="46"/>
  <c r="DY58" i="46"/>
  <c r="DX58" i="46"/>
  <c r="DW58" i="46"/>
  <c r="DV58" i="46"/>
  <c r="DU58" i="46"/>
  <c r="DT58" i="46"/>
  <c r="DS58" i="46"/>
  <c r="DR58" i="46"/>
  <c r="DQ58" i="46"/>
  <c r="DP58" i="46"/>
  <c r="DO58" i="46"/>
  <c r="DN58" i="46"/>
  <c r="DM58" i="46"/>
  <c r="DL58" i="46"/>
  <c r="DK58" i="46"/>
  <c r="DJ58" i="46"/>
  <c r="DI58" i="46"/>
  <c r="DH58" i="46"/>
  <c r="DG58" i="46"/>
  <c r="DF58" i="46"/>
  <c r="DE58" i="46"/>
  <c r="DD58" i="46"/>
  <c r="DC58" i="46"/>
  <c r="DB58" i="46"/>
  <c r="DA58" i="46"/>
  <c r="CZ58" i="46"/>
  <c r="CY58" i="46"/>
  <c r="CX58" i="46"/>
  <c r="CW58" i="46"/>
  <c r="CV58" i="46"/>
  <c r="CU58" i="46"/>
  <c r="CT58" i="46"/>
  <c r="CS58" i="46"/>
  <c r="CR58" i="46"/>
  <c r="CQ58" i="46"/>
  <c r="CP58" i="46"/>
  <c r="CO58" i="46"/>
  <c r="CN58" i="46"/>
  <c r="CM58" i="46"/>
  <c r="CL58" i="46"/>
  <c r="CK58" i="46"/>
  <c r="CJ58" i="46"/>
  <c r="CI58" i="46"/>
  <c r="CH58" i="46"/>
  <c r="CG58" i="46"/>
  <c r="CF58" i="46"/>
  <c r="CE58" i="46"/>
  <c r="CD58" i="46"/>
  <c r="CC58" i="46"/>
  <c r="CB58" i="46"/>
  <c r="CA58" i="46"/>
  <c r="BZ58" i="46"/>
  <c r="BY58" i="46"/>
  <c r="BX58" i="46"/>
  <c r="BW58" i="46"/>
  <c r="BV58" i="46"/>
  <c r="BU58" i="46"/>
  <c r="BT58" i="46"/>
  <c r="BS58" i="46"/>
  <c r="BR58" i="46"/>
  <c r="BQ58" i="46"/>
  <c r="BP58" i="46"/>
  <c r="BO58" i="46"/>
  <c r="BN58" i="46"/>
  <c r="BM58" i="46"/>
  <c r="BL58" i="46"/>
  <c r="BK58" i="46"/>
  <c r="BJ58" i="46"/>
  <c r="BI58" i="46"/>
  <c r="BH58" i="46"/>
  <c r="BG58" i="46"/>
  <c r="BF58" i="46"/>
  <c r="BE58" i="46"/>
  <c r="BD58" i="46"/>
  <c r="BC58" i="46"/>
  <c r="BB58" i="46"/>
  <c r="BA58" i="46"/>
  <c r="AZ58" i="46"/>
  <c r="AY58" i="46"/>
  <c r="AX58" i="46"/>
  <c r="AW58" i="46"/>
  <c r="AV58" i="46"/>
  <c r="AU58" i="46"/>
  <c r="AT58" i="46"/>
  <c r="AS58" i="46"/>
  <c r="AR58" i="46"/>
  <c r="AQ58" i="46"/>
  <c r="AP58" i="46"/>
  <c r="AO58" i="46"/>
  <c r="AN58" i="46"/>
  <c r="AM58" i="46"/>
  <c r="AL58" i="46"/>
  <c r="AK58" i="46"/>
  <c r="AJ58" i="46"/>
  <c r="AI58" i="46"/>
  <c r="AH58" i="46"/>
  <c r="AG58" i="46"/>
  <c r="AF58" i="46"/>
  <c r="AE58" i="46"/>
  <c r="AD58" i="46"/>
  <c r="AC58" i="46"/>
  <c r="AB58" i="46"/>
  <c r="AA58" i="46"/>
  <c r="Z58" i="46"/>
  <c r="Y58" i="46"/>
  <c r="X58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EZ56" i="46"/>
  <c r="EY56" i="46"/>
  <c r="EX56" i="46"/>
  <c r="EW56" i="46"/>
  <c r="EV56" i="46"/>
  <c r="EU56" i="46"/>
  <c r="ET56" i="46"/>
  <c r="ES56" i="46"/>
  <c r="ER56" i="46"/>
  <c r="EQ56" i="46"/>
  <c r="EP56" i="46"/>
  <c r="EO56" i="46"/>
  <c r="EN56" i="46"/>
  <c r="EM56" i="46"/>
  <c r="EL56" i="46"/>
  <c r="EK56" i="46"/>
  <c r="EJ56" i="46"/>
  <c r="EI56" i="46"/>
  <c r="EH56" i="46"/>
  <c r="EG56" i="46"/>
  <c r="EF56" i="46"/>
  <c r="EE56" i="46"/>
  <c r="ED56" i="46"/>
  <c r="EC56" i="46"/>
  <c r="EB56" i="46"/>
  <c r="EA56" i="46"/>
  <c r="DZ56" i="46"/>
  <c r="DY56" i="46"/>
  <c r="DX56" i="46"/>
  <c r="DW56" i="46"/>
  <c r="DV56" i="46"/>
  <c r="DU56" i="46"/>
  <c r="DT56" i="46"/>
  <c r="DS56" i="46"/>
  <c r="DR56" i="46"/>
  <c r="DQ56" i="46"/>
  <c r="DP56" i="46"/>
  <c r="DO56" i="46"/>
  <c r="DN56" i="46"/>
  <c r="DM56" i="46"/>
  <c r="DL56" i="46"/>
  <c r="DK56" i="46"/>
  <c r="DJ56" i="46"/>
  <c r="DI56" i="46"/>
  <c r="DH56" i="46"/>
  <c r="DG56" i="46"/>
  <c r="DF56" i="46"/>
  <c r="DE56" i="46"/>
  <c r="DD56" i="46"/>
  <c r="DC56" i="46"/>
  <c r="DB56" i="46"/>
  <c r="DA56" i="46"/>
  <c r="CZ56" i="46"/>
  <c r="CY56" i="46"/>
  <c r="CX56" i="46"/>
  <c r="CW56" i="46"/>
  <c r="CV56" i="46"/>
  <c r="CU56" i="46"/>
  <c r="CT56" i="46"/>
  <c r="CS56" i="46"/>
  <c r="CR56" i="46"/>
  <c r="CQ56" i="46"/>
  <c r="CP56" i="46"/>
  <c r="CO56" i="46"/>
  <c r="CN56" i="46"/>
  <c r="CM56" i="46"/>
  <c r="CL56" i="46"/>
  <c r="CK56" i="46"/>
  <c r="CJ56" i="46"/>
  <c r="CI56" i="46"/>
  <c r="CH56" i="46"/>
  <c r="CG56" i="46"/>
  <c r="CF56" i="46"/>
  <c r="CE56" i="46"/>
  <c r="CD56" i="46"/>
  <c r="CC56" i="46"/>
  <c r="CB56" i="46"/>
  <c r="CA56" i="46"/>
  <c r="BZ56" i="46"/>
  <c r="BY56" i="46"/>
  <c r="BX56" i="46"/>
  <c r="BW56" i="46"/>
  <c r="BV56" i="46"/>
  <c r="BU56" i="46"/>
  <c r="BT56" i="46"/>
  <c r="BS56" i="46"/>
  <c r="BR56" i="46"/>
  <c r="BQ56" i="46"/>
  <c r="BP56" i="46"/>
  <c r="BO56" i="46"/>
  <c r="BN56" i="46"/>
  <c r="BM56" i="46"/>
  <c r="BL56" i="46"/>
  <c r="BK56" i="46"/>
  <c r="BJ56" i="46"/>
  <c r="BI56" i="46"/>
  <c r="BH56" i="46"/>
  <c r="BG56" i="46"/>
  <c r="BF56" i="46"/>
  <c r="BE56" i="46"/>
  <c r="BD56" i="46"/>
  <c r="BC56" i="46"/>
  <c r="BB56" i="46"/>
  <c r="BA56" i="46"/>
  <c r="AZ56" i="46"/>
  <c r="AY56" i="46"/>
  <c r="AX56" i="46"/>
  <c r="AW56" i="46"/>
  <c r="AV56" i="46"/>
  <c r="AU56" i="46"/>
  <c r="AT56" i="46"/>
  <c r="AS56" i="46"/>
  <c r="AR56" i="46"/>
  <c r="AQ56" i="46"/>
  <c r="AP56" i="46"/>
  <c r="AO56" i="46"/>
  <c r="AN56" i="46"/>
  <c r="AM56" i="46"/>
  <c r="AL56" i="46"/>
  <c r="AK56" i="46"/>
  <c r="AJ56" i="46"/>
  <c r="AI56" i="46"/>
  <c r="AH56" i="46"/>
  <c r="AG56" i="46"/>
  <c r="AF56" i="46"/>
  <c r="AE56" i="46"/>
  <c r="AD56" i="46"/>
  <c r="AC56" i="46"/>
  <c r="AB56" i="46"/>
  <c r="AA56" i="46"/>
  <c r="Z56" i="46"/>
  <c r="Y56" i="46"/>
  <c r="X56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Z55" i="46"/>
  <c r="EY55" i="46"/>
  <c r="EX55" i="46"/>
  <c r="EW55" i="46"/>
  <c r="EV55" i="46"/>
  <c r="EU55" i="46"/>
  <c r="ET55" i="46"/>
  <c r="ES55" i="46"/>
  <c r="ER55" i="46"/>
  <c r="EQ55" i="46"/>
  <c r="EP55" i="46"/>
  <c r="EO55" i="46"/>
  <c r="EN55" i="46"/>
  <c r="EM55" i="46"/>
  <c r="EL55" i="46"/>
  <c r="EK55" i="46"/>
  <c r="EJ55" i="46"/>
  <c r="EI55" i="46"/>
  <c r="EH55" i="46"/>
  <c r="EG55" i="46"/>
  <c r="EF55" i="46"/>
  <c r="EE55" i="46"/>
  <c r="ED55" i="46"/>
  <c r="EC55" i="46"/>
  <c r="EB55" i="46"/>
  <c r="EA55" i="46"/>
  <c r="DZ55" i="46"/>
  <c r="DY55" i="46"/>
  <c r="DX55" i="46"/>
  <c r="DW55" i="46"/>
  <c r="DV55" i="46"/>
  <c r="DU55" i="46"/>
  <c r="DT55" i="46"/>
  <c r="DS55" i="46"/>
  <c r="DR55" i="46"/>
  <c r="DQ55" i="46"/>
  <c r="DP55" i="46"/>
  <c r="DO55" i="46"/>
  <c r="DN55" i="46"/>
  <c r="DM55" i="46"/>
  <c r="DL55" i="46"/>
  <c r="DK55" i="46"/>
  <c r="DJ55" i="46"/>
  <c r="DI55" i="46"/>
  <c r="DH55" i="46"/>
  <c r="DG55" i="46"/>
  <c r="DF55" i="46"/>
  <c r="DE55" i="46"/>
  <c r="DD55" i="46"/>
  <c r="DC55" i="46"/>
  <c r="DB55" i="46"/>
  <c r="DA55" i="46"/>
  <c r="CZ55" i="46"/>
  <c r="CY55" i="46"/>
  <c r="CX55" i="46"/>
  <c r="CW55" i="46"/>
  <c r="CV55" i="46"/>
  <c r="CU55" i="46"/>
  <c r="CT55" i="46"/>
  <c r="CS55" i="46"/>
  <c r="CR55" i="46"/>
  <c r="CQ55" i="46"/>
  <c r="CP55" i="46"/>
  <c r="CO55" i="46"/>
  <c r="CN55" i="46"/>
  <c r="CM55" i="46"/>
  <c r="CL55" i="46"/>
  <c r="CK55" i="46"/>
  <c r="CJ55" i="46"/>
  <c r="CI55" i="46"/>
  <c r="CH55" i="46"/>
  <c r="CG55" i="46"/>
  <c r="CF55" i="46"/>
  <c r="CE55" i="46"/>
  <c r="CD55" i="46"/>
  <c r="CC55" i="46"/>
  <c r="CB55" i="46"/>
  <c r="CA55" i="46"/>
  <c r="BZ55" i="46"/>
  <c r="BY55" i="46"/>
  <c r="BX55" i="46"/>
  <c r="BW55" i="46"/>
  <c r="BV55" i="46"/>
  <c r="BU55" i="46"/>
  <c r="BT55" i="46"/>
  <c r="BS55" i="46"/>
  <c r="BR55" i="46"/>
  <c r="BQ55" i="46"/>
  <c r="BP55" i="46"/>
  <c r="BO55" i="46"/>
  <c r="BN55" i="46"/>
  <c r="BM55" i="46"/>
  <c r="BL55" i="46"/>
  <c r="BK55" i="46"/>
  <c r="BJ55" i="46"/>
  <c r="BI55" i="46"/>
  <c r="BH55" i="46"/>
  <c r="BG55" i="46"/>
  <c r="BF55" i="46"/>
  <c r="BE55" i="46"/>
  <c r="BD55" i="46"/>
  <c r="BC55" i="46"/>
  <c r="BB55" i="46"/>
  <c r="BA55" i="46"/>
  <c r="AZ55" i="46"/>
  <c r="AY55" i="46"/>
  <c r="AX55" i="46"/>
  <c r="AW55" i="46"/>
  <c r="AV55" i="46"/>
  <c r="AU55" i="46"/>
  <c r="AT55" i="46"/>
  <c r="AS55" i="46"/>
  <c r="AR55" i="46"/>
  <c r="AQ55" i="46"/>
  <c r="AP55" i="46"/>
  <c r="AO55" i="46"/>
  <c r="AN55" i="46"/>
  <c r="AM55" i="46"/>
  <c r="AL55" i="46"/>
  <c r="AK55" i="46"/>
  <c r="AJ55" i="46"/>
  <c r="AI55" i="46"/>
  <c r="AH55" i="46"/>
  <c r="AG55" i="46"/>
  <c r="AF55" i="46"/>
  <c r="AE55" i="46"/>
  <c r="AD55" i="46"/>
  <c r="AC55" i="46"/>
  <c r="AB55" i="46"/>
  <c r="AA55" i="46"/>
  <c r="Z55" i="46"/>
  <c r="Y55" i="46"/>
  <c r="X55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AE53" i="46"/>
  <c r="AD53" i="46"/>
  <c r="AC53" i="46"/>
  <c r="AB53" i="46"/>
  <c r="AA53" i="46"/>
  <c r="Z53" i="46"/>
  <c r="Y53" i="46"/>
  <c r="X53" i="46"/>
  <c r="W53" i="46"/>
  <c r="V53" i="46"/>
  <c r="U53" i="46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G53" i="46"/>
  <c r="EZ52" i="46"/>
  <c r="EY52" i="46"/>
  <c r="EX52" i="46"/>
  <c r="EW52" i="46"/>
  <c r="EV52" i="46"/>
  <c r="EU52" i="46"/>
  <c r="ET52" i="46"/>
  <c r="ES52" i="46"/>
  <c r="ER52" i="46"/>
  <c r="EQ52" i="46"/>
  <c r="EP52" i="46"/>
  <c r="EO52" i="46"/>
  <c r="EN52" i="46"/>
  <c r="EM52" i="46"/>
  <c r="EL52" i="46"/>
  <c r="EK52" i="46"/>
  <c r="EJ52" i="46"/>
  <c r="EI52" i="46"/>
  <c r="EH52" i="46"/>
  <c r="EG52" i="46"/>
  <c r="EF52" i="46"/>
  <c r="EE52" i="46"/>
  <c r="ED52" i="46"/>
  <c r="EC52" i="46"/>
  <c r="EB52" i="46"/>
  <c r="EA52" i="46"/>
  <c r="DZ52" i="46"/>
  <c r="DY52" i="46"/>
  <c r="DX52" i="46"/>
  <c r="DW52" i="46"/>
  <c r="DV52" i="46"/>
  <c r="DU52" i="46"/>
  <c r="DT52" i="46"/>
  <c r="DS52" i="46"/>
  <c r="DR52" i="46"/>
  <c r="DQ52" i="46"/>
  <c r="DP52" i="46"/>
  <c r="DO52" i="46"/>
  <c r="DN52" i="46"/>
  <c r="DM52" i="46"/>
  <c r="DL52" i="46"/>
  <c r="DK52" i="46"/>
  <c r="DJ52" i="46"/>
  <c r="DI52" i="46"/>
  <c r="DH52" i="46"/>
  <c r="DG52" i="46"/>
  <c r="DF52" i="46"/>
  <c r="DE52" i="46"/>
  <c r="DD52" i="46"/>
  <c r="DC52" i="46"/>
  <c r="DB52" i="46"/>
  <c r="DA52" i="46"/>
  <c r="CZ52" i="46"/>
  <c r="CY52" i="46"/>
  <c r="CX52" i="46"/>
  <c r="CW52" i="46"/>
  <c r="CV52" i="46"/>
  <c r="CU52" i="46"/>
  <c r="CT52" i="46"/>
  <c r="CS52" i="46"/>
  <c r="CR52" i="46"/>
  <c r="CQ52" i="46"/>
  <c r="CP52" i="46"/>
  <c r="CO52" i="46"/>
  <c r="CN52" i="46"/>
  <c r="CM52" i="46"/>
  <c r="CL52" i="46"/>
  <c r="CK52" i="46"/>
  <c r="CJ52" i="46"/>
  <c r="CI52" i="46"/>
  <c r="CH52" i="46"/>
  <c r="CG52" i="46"/>
  <c r="CF52" i="46"/>
  <c r="CE52" i="46"/>
  <c r="CD52" i="46"/>
  <c r="CC52" i="46"/>
  <c r="CB52" i="46"/>
  <c r="CA52" i="46"/>
  <c r="BZ52" i="46"/>
  <c r="BY52" i="46"/>
  <c r="BX52" i="46"/>
  <c r="BW52" i="46"/>
  <c r="BV52" i="46"/>
  <c r="BU52" i="46"/>
  <c r="BT52" i="46"/>
  <c r="BS52" i="46"/>
  <c r="BR52" i="46"/>
  <c r="BQ52" i="46"/>
  <c r="BP52" i="46"/>
  <c r="BO52" i="46"/>
  <c r="BN52" i="46"/>
  <c r="BM52" i="46"/>
  <c r="BL52" i="46"/>
  <c r="BK52" i="46"/>
  <c r="BJ52" i="46"/>
  <c r="BI52" i="46"/>
  <c r="BH52" i="46"/>
  <c r="BG52" i="46"/>
  <c r="BF52" i="46"/>
  <c r="BE52" i="46"/>
  <c r="BD52" i="46"/>
  <c r="BC52" i="46"/>
  <c r="BB52" i="46"/>
  <c r="BA52" i="46"/>
  <c r="AZ52" i="46"/>
  <c r="AY52" i="46"/>
  <c r="AX52" i="46"/>
  <c r="AW52" i="46"/>
  <c r="AV52" i="46"/>
  <c r="AU52" i="46"/>
  <c r="AT52" i="46"/>
  <c r="AS52" i="46"/>
  <c r="AR52" i="46"/>
  <c r="AQ52" i="46"/>
  <c r="AP52" i="46"/>
  <c r="AO52" i="46"/>
  <c r="AN52" i="46"/>
  <c r="AM52" i="46"/>
  <c r="AL52" i="46"/>
  <c r="AK52" i="46"/>
  <c r="AJ52" i="46"/>
  <c r="AI52" i="46"/>
  <c r="AH52" i="46"/>
  <c r="AG52" i="46"/>
  <c r="AF52" i="46"/>
  <c r="AE52" i="46"/>
  <c r="AD52" i="46"/>
  <c r="AC52" i="46"/>
  <c r="AB52" i="46"/>
  <c r="AA52" i="46"/>
  <c r="Z52" i="46"/>
  <c r="Y52" i="46"/>
  <c r="X52" i="46"/>
  <c r="W52" i="46"/>
  <c r="V52" i="46"/>
  <c r="U52" i="46"/>
  <c r="T52" i="46"/>
  <c r="S52" i="46"/>
  <c r="R52" i="46"/>
  <c r="Q52" i="46"/>
  <c r="P52" i="46"/>
  <c r="O52" i="46"/>
  <c r="N52" i="46"/>
  <c r="M52" i="46"/>
  <c r="L52" i="46"/>
  <c r="K52" i="46"/>
  <c r="J52" i="46"/>
  <c r="I52" i="46"/>
  <c r="H52" i="46"/>
  <c r="G52" i="46"/>
  <c r="EZ51" i="46"/>
  <c r="EY51" i="46"/>
  <c r="EX51" i="46"/>
  <c r="EW51" i="46"/>
  <c r="EV51" i="46"/>
  <c r="EU51" i="46"/>
  <c r="ET51" i="46"/>
  <c r="ES51" i="46"/>
  <c r="ER51" i="46"/>
  <c r="EQ51" i="46"/>
  <c r="EP51" i="46"/>
  <c r="EO51" i="46"/>
  <c r="EN51" i="46"/>
  <c r="EM51" i="46"/>
  <c r="EL51" i="46"/>
  <c r="EK51" i="46"/>
  <c r="EJ51" i="46"/>
  <c r="EI51" i="46"/>
  <c r="EH51" i="46"/>
  <c r="EG51" i="46"/>
  <c r="EF51" i="46"/>
  <c r="EE51" i="46"/>
  <c r="ED51" i="46"/>
  <c r="EC51" i="46"/>
  <c r="EB51" i="46"/>
  <c r="EA51" i="46"/>
  <c r="DZ51" i="46"/>
  <c r="DY51" i="46"/>
  <c r="DX51" i="46"/>
  <c r="DW51" i="46"/>
  <c r="DV51" i="46"/>
  <c r="DU51" i="46"/>
  <c r="DT51" i="46"/>
  <c r="DS51" i="46"/>
  <c r="DR51" i="46"/>
  <c r="DQ51" i="46"/>
  <c r="DP51" i="46"/>
  <c r="DO51" i="46"/>
  <c r="DN51" i="46"/>
  <c r="DM51" i="46"/>
  <c r="DL51" i="46"/>
  <c r="DK51" i="46"/>
  <c r="DJ51" i="46"/>
  <c r="DI51" i="46"/>
  <c r="DH51" i="46"/>
  <c r="DG51" i="46"/>
  <c r="DF51" i="46"/>
  <c r="DE51" i="46"/>
  <c r="DD51" i="46"/>
  <c r="DC51" i="46"/>
  <c r="DB51" i="46"/>
  <c r="DA51" i="46"/>
  <c r="CZ51" i="46"/>
  <c r="CY51" i="46"/>
  <c r="CX51" i="46"/>
  <c r="CW51" i="46"/>
  <c r="CV51" i="46"/>
  <c r="CU51" i="46"/>
  <c r="CT51" i="46"/>
  <c r="CS51" i="46"/>
  <c r="CR51" i="46"/>
  <c r="CQ51" i="46"/>
  <c r="CP51" i="46"/>
  <c r="CO51" i="46"/>
  <c r="CN51" i="46"/>
  <c r="CM51" i="46"/>
  <c r="CL51" i="46"/>
  <c r="CK51" i="46"/>
  <c r="CJ51" i="46"/>
  <c r="CI51" i="46"/>
  <c r="CH51" i="46"/>
  <c r="CG51" i="46"/>
  <c r="CF51" i="46"/>
  <c r="CE51" i="46"/>
  <c r="CD51" i="46"/>
  <c r="CC51" i="46"/>
  <c r="CB51" i="46"/>
  <c r="CA51" i="46"/>
  <c r="BZ51" i="46"/>
  <c r="BY51" i="46"/>
  <c r="BX51" i="46"/>
  <c r="BW51" i="46"/>
  <c r="BV51" i="46"/>
  <c r="BU51" i="46"/>
  <c r="BT51" i="46"/>
  <c r="BS51" i="46"/>
  <c r="BR51" i="46"/>
  <c r="BQ51" i="46"/>
  <c r="BP51" i="46"/>
  <c r="BO51" i="46"/>
  <c r="BN51" i="46"/>
  <c r="BM51" i="46"/>
  <c r="BL51" i="46"/>
  <c r="BK51" i="46"/>
  <c r="BJ51" i="46"/>
  <c r="BI51" i="46"/>
  <c r="BH51" i="46"/>
  <c r="BG51" i="46"/>
  <c r="BF51" i="46"/>
  <c r="BE51" i="46"/>
  <c r="BD51" i="46"/>
  <c r="BC51" i="46"/>
  <c r="BB51" i="46"/>
  <c r="BA51" i="46"/>
  <c r="AZ51" i="46"/>
  <c r="AY51" i="46"/>
  <c r="AX51" i="46"/>
  <c r="AW51" i="46"/>
  <c r="AV51" i="46"/>
  <c r="AU51" i="46"/>
  <c r="AT51" i="46"/>
  <c r="AS51" i="46"/>
  <c r="AR51" i="46"/>
  <c r="AQ51" i="46"/>
  <c r="AP51" i="46"/>
  <c r="AO51" i="46"/>
  <c r="AN51" i="46"/>
  <c r="AM51" i="46"/>
  <c r="AL51" i="46"/>
  <c r="AK51" i="46"/>
  <c r="AJ51" i="46"/>
  <c r="AI51" i="46"/>
  <c r="AH51" i="46"/>
  <c r="AG51" i="46"/>
  <c r="AF51" i="46"/>
  <c r="AE51" i="46"/>
  <c r="AD51" i="46"/>
  <c r="AC51" i="46"/>
  <c r="AB51" i="46"/>
  <c r="AA51" i="46"/>
  <c r="Z51" i="46"/>
  <c r="Y51" i="46"/>
  <c r="X51" i="46"/>
  <c r="W51" i="46"/>
  <c r="V51" i="46"/>
  <c r="U51" i="46"/>
  <c r="T51" i="46"/>
  <c r="S51" i="46"/>
  <c r="R51" i="46"/>
  <c r="Q51" i="46"/>
  <c r="P51" i="46"/>
  <c r="O51" i="46"/>
  <c r="N51" i="46"/>
  <c r="M51" i="46"/>
  <c r="L51" i="46"/>
  <c r="K51" i="46"/>
  <c r="J51" i="46"/>
  <c r="I51" i="46"/>
  <c r="H51" i="46"/>
  <c r="G51" i="46"/>
  <c r="EZ49" i="46"/>
  <c r="EY49" i="46"/>
  <c r="EX49" i="46"/>
  <c r="EW49" i="46"/>
  <c r="EV49" i="46"/>
  <c r="EU49" i="46"/>
  <c r="ET49" i="46"/>
  <c r="ES49" i="46"/>
  <c r="ER49" i="46"/>
  <c r="EQ49" i="46"/>
  <c r="EP49" i="46"/>
  <c r="EO49" i="46"/>
  <c r="EN49" i="46"/>
  <c r="EM49" i="46"/>
  <c r="EL49" i="46"/>
  <c r="EK49" i="46"/>
  <c r="EJ49" i="46"/>
  <c r="EI49" i="46"/>
  <c r="EH49" i="46"/>
  <c r="EG49" i="46"/>
  <c r="EF49" i="46"/>
  <c r="EE49" i="46"/>
  <c r="ED49" i="46"/>
  <c r="EC49" i="46"/>
  <c r="EB49" i="46"/>
  <c r="EA49" i="46"/>
  <c r="DZ49" i="46"/>
  <c r="DY49" i="46"/>
  <c r="DX49" i="46"/>
  <c r="DW49" i="46"/>
  <c r="DV49" i="46"/>
  <c r="DU49" i="46"/>
  <c r="DT49" i="46"/>
  <c r="DS49" i="46"/>
  <c r="DR49" i="46"/>
  <c r="DQ49" i="46"/>
  <c r="DP49" i="46"/>
  <c r="DO49" i="46"/>
  <c r="DN49" i="46"/>
  <c r="DM49" i="46"/>
  <c r="DL49" i="46"/>
  <c r="DK49" i="46"/>
  <c r="DJ49" i="46"/>
  <c r="DI49" i="46"/>
  <c r="DH49" i="46"/>
  <c r="DG49" i="46"/>
  <c r="DF49" i="46"/>
  <c r="DE49" i="46"/>
  <c r="DD49" i="46"/>
  <c r="DC49" i="46"/>
  <c r="DB49" i="46"/>
  <c r="DA49" i="46"/>
  <c r="CZ49" i="46"/>
  <c r="CY49" i="46"/>
  <c r="CX49" i="46"/>
  <c r="CW49" i="46"/>
  <c r="CV49" i="46"/>
  <c r="CU49" i="46"/>
  <c r="CT49" i="46"/>
  <c r="CS49" i="46"/>
  <c r="CR49" i="46"/>
  <c r="CQ49" i="46"/>
  <c r="CP49" i="46"/>
  <c r="CO49" i="46"/>
  <c r="CN49" i="46"/>
  <c r="CM49" i="46"/>
  <c r="CL49" i="46"/>
  <c r="CK49" i="46"/>
  <c r="CJ49" i="46"/>
  <c r="CI49" i="46"/>
  <c r="CH49" i="46"/>
  <c r="CG49" i="46"/>
  <c r="CF49" i="46"/>
  <c r="CE49" i="46"/>
  <c r="CD49" i="46"/>
  <c r="CC49" i="46"/>
  <c r="CB49" i="46"/>
  <c r="CA49" i="46"/>
  <c r="BZ49" i="46"/>
  <c r="BY49" i="46"/>
  <c r="BX49" i="46"/>
  <c r="BW49" i="46"/>
  <c r="BV49" i="46"/>
  <c r="BU49" i="46"/>
  <c r="BT49" i="46"/>
  <c r="BS49" i="46"/>
  <c r="BR49" i="46"/>
  <c r="BQ49" i="46"/>
  <c r="BP49" i="46"/>
  <c r="BO49" i="46"/>
  <c r="BN49" i="46"/>
  <c r="BM49" i="46"/>
  <c r="BL49" i="46"/>
  <c r="BK49" i="46"/>
  <c r="BJ49" i="46"/>
  <c r="BI49" i="46"/>
  <c r="BH49" i="46"/>
  <c r="BG49" i="46"/>
  <c r="BF49" i="46"/>
  <c r="BE49" i="46"/>
  <c r="BD49" i="46"/>
  <c r="BC49" i="46"/>
  <c r="BB49" i="46"/>
  <c r="BA49" i="46"/>
  <c r="AZ49" i="46"/>
  <c r="AY49" i="46"/>
  <c r="AX49" i="46"/>
  <c r="AW49" i="46"/>
  <c r="AV49" i="46"/>
  <c r="AU49" i="46"/>
  <c r="AT49" i="46"/>
  <c r="AS49" i="46"/>
  <c r="AR49" i="46"/>
  <c r="AQ49" i="46"/>
  <c r="AP49" i="46"/>
  <c r="AO49" i="46"/>
  <c r="AN49" i="46"/>
  <c r="AM49" i="46"/>
  <c r="AL49" i="46"/>
  <c r="AK49" i="46"/>
  <c r="AJ49" i="46"/>
  <c r="AI49" i="46"/>
  <c r="AH49" i="46"/>
  <c r="AG49" i="46"/>
  <c r="AF49" i="46"/>
  <c r="AE49" i="46"/>
  <c r="AD49" i="46"/>
  <c r="AC49" i="46"/>
  <c r="AB49" i="46"/>
  <c r="AA49" i="46"/>
  <c r="Z49" i="46"/>
  <c r="Y49" i="46"/>
  <c r="X49" i="46"/>
  <c r="W49" i="46"/>
  <c r="V49" i="46"/>
  <c r="U49" i="46"/>
  <c r="T49" i="46"/>
  <c r="S49" i="46"/>
  <c r="R49" i="46"/>
  <c r="Q49" i="46"/>
  <c r="P49" i="46"/>
  <c r="O49" i="46"/>
  <c r="N49" i="46"/>
  <c r="M49" i="46"/>
  <c r="L49" i="46"/>
  <c r="K49" i="46"/>
  <c r="J49" i="46"/>
  <c r="I49" i="46"/>
  <c r="H49" i="46"/>
  <c r="G49" i="46"/>
  <c r="EZ48" i="46"/>
  <c r="EY48" i="46"/>
  <c r="EX48" i="46"/>
  <c r="EW48" i="46"/>
  <c r="EV48" i="46"/>
  <c r="EU48" i="46"/>
  <c r="ET48" i="46"/>
  <c r="ES48" i="46"/>
  <c r="ER48" i="46"/>
  <c r="EQ48" i="46"/>
  <c r="EP48" i="46"/>
  <c r="EO48" i="46"/>
  <c r="EN48" i="46"/>
  <c r="EM48" i="46"/>
  <c r="EL48" i="46"/>
  <c r="EK48" i="46"/>
  <c r="EJ48" i="46"/>
  <c r="EI48" i="46"/>
  <c r="EH48" i="46"/>
  <c r="EG48" i="46"/>
  <c r="EF48" i="46"/>
  <c r="EE48" i="46"/>
  <c r="ED48" i="46"/>
  <c r="EC48" i="46"/>
  <c r="EB48" i="46"/>
  <c r="EA48" i="46"/>
  <c r="DZ48" i="46"/>
  <c r="DY48" i="46"/>
  <c r="DX48" i="46"/>
  <c r="DW48" i="46"/>
  <c r="DV48" i="46"/>
  <c r="DU48" i="46"/>
  <c r="DT48" i="46"/>
  <c r="DS48" i="46"/>
  <c r="DR48" i="46"/>
  <c r="DQ48" i="46"/>
  <c r="DP48" i="46"/>
  <c r="DO48" i="46"/>
  <c r="DN48" i="46"/>
  <c r="DM48" i="46"/>
  <c r="DL48" i="46"/>
  <c r="DK48" i="46"/>
  <c r="DJ48" i="46"/>
  <c r="DI48" i="46"/>
  <c r="DH48" i="46"/>
  <c r="DG48" i="46"/>
  <c r="DF48" i="46"/>
  <c r="DE48" i="46"/>
  <c r="DD48" i="46"/>
  <c r="DC48" i="46"/>
  <c r="DB48" i="46"/>
  <c r="DA48" i="46"/>
  <c r="CZ48" i="46"/>
  <c r="CY48" i="46"/>
  <c r="CX48" i="46"/>
  <c r="CW48" i="46"/>
  <c r="CV48" i="46"/>
  <c r="CU48" i="46"/>
  <c r="CT48" i="46"/>
  <c r="CS48" i="46"/>
  <c r="CR48" i="46"/>
  <c r="CQ48" i="46"/>
  <c r="CP48" i="46"/>
  <c r="CO48" i="46"/>
  <c r="CN48" i="46"/>
  <c r="CM48" i="46"/>
  <c r="CL48" i="46"/>
  <c r="CK48" i="46"/>
  <c r="CJ48" i="46"/>
  <c r="CI48" i="46"/>
  <c r="CH48" i="46"/>
  <c r="CG48" i="46"/>
  <c r="CF48" i="46"/>
  <c r="CE48" i="46"/>
  <c r="CD48" i="46"/>
  <c r="CC48" i="46"/>
  <c r="CB48" i="46"/>
  <c r="CA48" i="46"/>
  <c r="BZ48" i="46"/>
  <c r="BY48" i="46"/>
  <c r="BX48" i="46"/>
  <c r="BW48" i="46"/>
  <c r="BV48" i="46"/>
  <c r="BU48" i="46"/>
  <c r="BT48" i="46"/>
  <c r="BS48" i="46"/>
  <c r="BR48" i="46"/>
  <c r="BQ48" i="46"/>
  <c r="BP48" i="46"/>
  <c r="BO48" i="46"/>
  <c r="BN48" i="46"/>
  <c r="BM48" i="46"/>
  <c r="BL48" i="46"/>
  <c r="BK48" i="46"/>
  <c r="BJ48" i="46"/>
  <c r="BI48" i="46"/>
  <c r="BH48" i="46"/>
  <c r="BG48" i="46"/>
  <c r="BF48" i="46"/>
  <c r="BE48" i="46"/>
  <c r="BD48" i="46"/>
  <c r="BC48" i="46"/>
  <c r="BB48" i="46"/>
  <c r="BA48" i="46"/>
  <c r="AZ48" i="46"/>
  <c r="AY48" i="46"/>
  <c r="AX48" i="46"/>
  <c r="AW48" i="46"/>
  <c r="AV48" i="46"/>
  <c r="AU48" i="46"/>
  <c r="AT48" i="46"/>
  <c r="AS48" i="46"/>
  <c r="AR48" i="46"/>
  <c r="AQ48" i="46"/>
  <c r="AP48" i="46"/>
  <c r="AO48" i="46"/>
  <c r="AN48" i="46"/>
  <c r="AM48" i="46"/>
  <c r="AL48" i="46"/>
  <c r="AK48" i="46"/>
  <c r="AJ48" i="46"/>
  <c r="AI48" i="46"/>
  <c r="AH48" i="46"/>
  <c r="AG48" i="46"/>
  <c r="AF48" i="46"/>
  <c r="AE48" i="46"/>
  <c r="AD48" i="46"/>
  <c r="AC48" i="46"/>
  <c r="AB48" i="46"/>
  <c r="AA48" i="46"/>
  <c r="Z48" i="46"/>
  <c r="Y48" i="46"/>
  <c r="X48" i="46"/>
  <c r="W48" i="46"/>
  <c r="V48" i="46"/>
  <c r="U48" i="46"/>
  <c r="T48" i="46"/>
  <c r="S48" i="46"/>
  <c r="R48" i="46"/>
  <c r="Q48" i="46"/>
  <c r="P48" i="46"/>
  <c r="O48" i="46"/>
  <c r="N48" i="46"/>
  <c r="M48" i="46"/>
  <c r="L48" i="46"/>
  <c r="K48" i="46"/>
  <c r="J48" i="46"/>
  <c r="I48" i="46"/>
  <c r="H48" i="46"/>
  <c r="G48" i="46"/>
  <c r="F48" i="46"/>
  <c r="EZ47" i="46"/>
  <c r="EY47" i="46"/>
  <c r="EX47" i="46"/>
  <c r="EW47" i="46"/>
  <c r="EV47" i="46"/>
  <c r="EU47" i="46"/>
  <c r="ET47" i="46"/>
  <c r="ES47" i="46"/>
  <c r="ER47" i="46"/>
  <c r="EQ47" i="46"/>
  <c r="EP47" i="46"/>
  <c r="EO47" i="46"/>
  <c r="EN47" i="46"/>
  <c r="EM47" i="46"/>
  <c r="EL47" i="46"/>
  <c r="EK47" i="46"/>
  <c r="EJ47" i="46"/>
  <c r="EI47" i="46"/>
  <c r="EH47" i="46"/>
  <c r="EG47" i="46"/>
  <c r="EF47" i="46"/>
  <c r="EE47" i="46"/>
  <c r="ED47" i="46"/>
  <c r="EC47" i="46"/>
  <c r="EB47" i="46"/>
  <c r="EA47" i="46"/>
  <c r="DZ47" i="46"/>
  <c r="DY47" i="46"/>
  <c r="DX47" i="46"/>
  <c r="DW47" i="46"/>
  <c r="DV47" i="46"/>
  <c r="DU47" i="46"/>
  <c r="DT47" i="46"/>
  <c r="DS47" i="46"/>
  <c r="DR47" i="46"/>
  <c r="DQ47" i="46"/>
  <c r="DP47" i="46"/>
  <c r="DO47" i="46"/>
  <c r="DN47" i="46"/>
  <c r="DM47" i="46"/>
  <c r="DL47" i="46"/>
  <c r="DK47" i="46"/>
  <c r="DJ47" i="46"/>
  <c r="DI47" i="46"/>
  <c r="DH47" i="46"/>
  <c r="DG47" i="46"/>
  <c r="DF47" i="46"/>
  <c r="DE47" i="46"/>
  <c r="DD47" i="46"/>
  <c r="DC47" i="46"/>
  <c r="DB47" i="46"/>
  <c r="DA47" i="46"/>
  <c r="CZ47" i="46"/>
  <c r="CY47" i="46"/>
  <c r="CX47" i="46"/>
  <c r="CW47" i="46"/>
  <c r="CV47" i="46"/>
  <c r="CU47" i="46"/>
  <c r="CT47" i="46"/>
  <c r="CS47" i="46"/>
  <c r="CR47" i="46"/>
  <c r="CQ47" i="46"/>
  <c r="CP47" i="46"/>
  <c r="CO47" i="46"/>
  <c r="CN47" i="46"/>
  <c r="CM47" i="46"/>
  <c r="CL47" i="46"/>
  <c r="CK47" i="46"/>
  <c r="CJ47" i="46"/>
  <c r="CI47" i="46"/>
  <c r="CH47" i="46"/>
  <c r="CG47" i="46"/>
  <c r="CF47" i="46"/>
  <c r="CE47" i="46"/>
  <c r="CD47" i="46"/>
  <c r="CC47" i="46"/>
  <c r="CB47" i="46"/>
  <c r="CA47" i="46"/>
  <c r="BZ47" i="46"/>
  <c r="BY47" i="46"/>
  <c r="BX47" i="46"/>
  <c r="BW47" i="46"/>
  <c r="BV47" i="46"/>
  <c r="BU47" i="46"/>
  <c r="BT47" i="46"/>
  <c r="BS47" i="46"/>
  <c r="BR47" i="46"/>
  <c r="BQ47" i="46"/>
  <c r="BP47" i="46"/>
  <c r="BO47" i="46"/>
  <c r="BN47" i="46"/>
  <c r="BM47" i="46"/>
  <c r="BL47" i="46"/>
  <c r="BK47" i="46"/>
  <c r="BJ47" i="46"/>
  <c r="BI47" i="46"/>
  <c r="BH47" i="46"/>
  <c r="BG47" i="46"/>
  <c r="BF47" i="46"/>
  <c r="BE47" i="46"/>
  <c r="BD47" i="46"/>
  <c r="BC47" i="46"/>
  <c r="BB47" i="46"/>
  <c r="BA47" i="46"/>
  <c r="AZ47" i="46"/>
  <c r="AY47" i="46"/>
  <c r="AX47" i="46"/>
  <c r="AW47" i="46"/>
  <c r="AV47" i="46"/>
  <c r="AU47" i="46"/>
  <c r="AT47" i="46"/>
  <c r="AS47" i="46"/>
  <c r="AR47" i="46"/>
  <c r="AQ47" i="46"/>
  <c r="AP47" i="46"/>
  <c r="AO47" i="46"/>
  <c r="AN47" i="46"/>
  <c r="AM47" i="46"/>
  <c r="AL47" i="46"/>
  <c r="AK47" i="46"/>
  <c r="AJ47" i="46"/>
  <c r="AI47" i="46"/>
  <c r="AH47" i="46"/>
  <c r="AG47" i="46"/>
  <c r="AF47" i="46"/>
  <c r="AE47" i="46"/>
  <c r="AD47" i="46"/>
  <c r="AC47" i="46"/>
  <c r="AB47" i="46"/>
  <c r="AA47" i="46"/>
  <c r="Z47" i="46"/>
  <c r="Y47" i="46"/>
  <c r="X47" i="46"/>
  <c r="W47" i="46"/>
  <c r="V47" i="46"/>
  <c r="U47" i="46"/>
  <c r="T47" i="46"/>
  <c r="S47" i="46"/>
  <c r="R47" i="46"/>
  <c r="Q47" i="46"/>
  <c r="P47" i="46"/>
  <c r="O47" i="46"/>
  <c r="N47" i="46"/>
  <c r="M47" i="46"/>
  <c r="L47" i="46"/>
  <c r="K47" i="46"/>
  <c r="J47" i="46"/>
  <c r="I47" i="46"/>
  <c r="H47" i="46"/>
  <c r="G47" i="46"/>
  <c r="EZ46" i="46"/>
  <c r="EY46" i="46"/>
  <c r="EX46" i="46"/>
  <c r="EW46" i="46"/>
  <c r="EV46" i="46"/>
  <c r="EU46" i="46"/>
  <c r="ET46" i="46"/>
  <c r="ES46" i="46"/>
  <c r="ER46" i="46"/>
  <c r="EQ46" i="46"/>
  <c r="EP46" i="46"/>
  <c r="EO46" i="46"/>
  <c r="EN46" i="46"/>
  <c r="EM46" i="46"/>
  <c r="EL46" i="46"/>
  <c r="EK46" i="46"/>
  <c r="EJ46" i="46"/>
  <c r="EI46" i="46"/>
  <c r="EH46" i="46"/>
  <c r="EG46" i="46"/>
  <c r="EF46" i="46"/>
  <c r="EE46" i="46"/>
  <c r="ED46" i="46"/>
  <c r="EC46" i="46"/>
  <c r="EB46" i="46"/>
  <c r="EA46" i="46"/>
  <c r="DZ46" i="46"/>
  <c r="DY46" i="46"/>
  <c r="DX46" i="46"/>
  <c r="DW46" i="46"/>
  <c r="DV46" i="46"/>
  <c r="DU46" i="46"/>
  <c r="DT46" i="46"/>
  <c r="DS46" i="46"/>
  <c r="DR46" i="46"/>
  <c r="DQ46" i="46"/>
  <c r="DP46" i="46"/>
  <c r="DO46" i="46"/>
  <c r="DN46" i="46"/>
  <c r="DM46" i="46"/>
  <c r="DL46" i="46"/>
  <c r="DK46" i="46"/>
  <c r="DJ46" i="46"/>
  <c r="DI46" i="46"/>
  <c r="DH46" i="46"/>
  <c r="DG46" i="46"/>
  <c r="DF46" i="46"/>
  <c r="DE46" i="46"/>
  <c r="DD46" i="46"/>
  <c r="DC46" i="46"/>
  <c r="DB46" i="46"/>
  <c r="DA46" i="46"/>
  <c r="CZ46" i="46"/>
  <c r="CY46" i="46"/>
  <c r="CX46" i="46"/>
  <c r="CW46" i="46"/>
  <c r="CV46" i="46"/>
  <c r="CU46" i="46"/>
  <c r="CT46" i="46"/>
  <c r="CS46" i="46"/>
  <c r="CR46" i="46"/>
  <c r="CQ46" i="46"/>
  <c r="CP46" i="46"/>
  <c r="CO46" i="46"/>
  <c r="CN46" i="46"/>
  <c r="CM46" i="46"/>
  <c r="CL46" i="46"/>
  <c r="CK46" i="46"/>
  <c r="CJ46" i="46"/>
  <c r="CI46" i="46"/>
  <c r="CH46" i="46"/>
  <c r="CG46" i="46"/>
  <c r="CF46" i="46"/>
  <c r="CE46" i="46"/>
  <c r="CD46" i="46"/>
  <c r="CC46" i="46"/>
  <c r="CB46" i="46"/>
  <c r="CA46" i="46"/>
  <c r="BZ46" i="46"/>
  <c r="BY46" i="46"/>
  <c r="BX46" i="46"/>
  <c r="BW46" i="46"/>
  <c r="BV46" i="46"/>
  <c r="BU46" i="46"/>
  <c r="BT46" i="46"/>
  <c r="BS46" i="46"/>
  <c r="BR46" i="46"/>
  <c r="BQ46" i="46"/>
  <c r="BP46" i="46"/>
  <c r="BO46" i="46"/>
  <c r="BN46" i="46"/>
  <c r="BM46" i="46"/>
  <c r="BL46" i="46"/>
  <c r="BK46" i="46"/>
  <c r="BJ46" i="46"/>
  <c r="BI46" i="46"/>
  <c r="BH46" i="46"/>
  <c r="BG46" i="46"/>
  <c r="BF46" i="46"/>
  <c r="BE46" i="46"/>
  <c r="BD46" i="46"/>
  <c r="BC46" i="46"/>
  <c r="BB46" i="46"/>
  <c r="BA46" i="46"/>
  <c r="AZ46" i="46"/>
  <c r="AY46" i="46"/>
  <c r="AX46" i="46"/>
  <c r="AW46" i="46"/>
  <c r="AV46" i="46"/>
  <c r="AU46" i="46"/>
  <c r="AT46" i="46"/>
  <c r="AS46" i="46"/>
  <c r="AR46" i="46"/>
  <c r="AQ46" i="46"/>
  <c r="AP46" i="46"/>
  <c r="AO46" i="46"/>
  <c r="AN46" i="46"/>
  <c r="AM46" i="46"/>
  <c r="AL46" i="46"/>
  <c r="AK46" i="46"/>
  <c r="AJ46" i="46"/>
  <c r="AI46" i="46"/>
  <c r="AH46" i="46"/>
  <c r="AG46" i="46"/>
  <c r="AF46" i="46"/>
  <c r="AE46" i="46"/>
  <c r="AD46" i="46"/>
  <c r="AC46" i="46"/>
  <c r="AB46" i="46"/>
  <c r="AA46" i="46"/>
  <c r="Z46" i="46"/>
  <c r="Y46" i="46"/>
  <c r="X46" i="46"/>
  <c r="W46" i="46"/>
  <c r="V46" i="46"/>
  <c r="U46" i="46"/>
  <c r="T46" i="46"/>
  <c r="S46" i="46"/>
  <c r="R46" i="46"/>
  <c r="Q46" i="46"/>
  <c r="P46" i="46"/>
  <c r="O46" i="46"/>
  <c r="N46" i="46"/>
  <c r="M46" i="46"/>
  <c r="L46" i="46"/>
  <c r="K46" i="46"/>
  <c r="J46" i="46"/>
  <c r="I46" i="46"/>
  <c r="H46" i="46"/>
  <c r="G46" i="46"/>
  <c r="EZ42" i="46"/>
  <c r="EY42" i="46"/>
  <c r="EX42" i="46"/>
  <c r="EW42" i="46"/>
  <c r="EV42" i="46"/>
  <c r="EU42" i="46"/>
  <c r="ET42" i="46"/>
  <c r="ES42" i="46"/>
  <c r="ER42" i="46"/>
  <c r="EQ42" i="46"/>
  <c r="EP42" i="46"/>
  <c r="EO42" i="46"/>
  <c r="EN42" i="46"/>
  <c r="EM42" i="46"/>
  <c r="EL42" i="46"/>
  <c r="EK42" i="46"/>
  <c r="EJ42" i="46"/>
  <c r="EI42" i="46"/>
  <c r="EH42" i="46"/>
  <c r="EG42" i="46"/>
  <c r="EF42" i="46"/>
  <c r="EE42" i="46"/>
  <c r="ED42" i="46"/>
  <c r="EC42" i="46"/>
  <c r="EB42" i="46"/>
  <c r="EA42" i="46"/>
  <c r="DZ42" i="46"/>
  <c r="DY42" i="46"/>
  <c r="DX42" i="46"/>
  <c r="DW42" i="46"/>
  <c r="DV42" i="46"/>
  <c r="DU42" i="46"/>
  <c r="DT42" i="46"/>
  <c r="DS42" i="46"/>
  <c r="DR42" i="46"/>
  <c r="DQ42" i="46"/>
  <c r="DP42" i="46"/>
  <c r="DO42" i="46"/>
  <c r="DN42" i="46"/>
  <c r="DM42" i="46"/>
  <c r="DL42" i="46"/>
  <c r="DK42" i="46"/>
  <c r="DJ42" i="46"/>
  <c r="DI42" i="46"/>
  <c r="DH42" i="46"/>
  <c r="DG42" i="46"/>
  <c r="DF42" i="46"/>
  <c r="DE42" i="46"/>
  <c r="DD42" i="46"/>
  <c r="DC42" i="46"/>
  <c r="DB42" i="46"/>
  <c r="DA42" i="46"/>
  <c r="CZ42" i="46"/>
  <c r="CY42" i="46"/>
  <c r="CX42" i="46"/>
  <c r="CW42" i="46"/>
  <c r="CV42" i="46"/>
  <c r="CU42" i="46"/>
  <c r="CT42" i="46"/>
  <c r="CS42" i="46"/>
  <c r="CR42" i="46"/>
  <c r="CQ42" i="46"/>
  <c r="CP42" i="46"/>
  <c r="CO42" i="46"/>
  <c r="CN42" i="46"/>
  <c r="CM42" i="46"/>
  <c r="CL42" i="46"/>
  <c r="CK42" i="46"/>
  <c r="CJ42" i="46"/>
  <c r="CI42" i="46"/>
  <c r="CH42" i="46"/>
  <c r="CG42" i="46"/>
  <c r="CF42" i="46"/>
  <c r="CE42" i="46"/>
  <c r="CD42" i="46"/>
  <c r="CC42" i="46"/>
  <c r="CB42" i="46"/>
  <c r="CA42" i="46"/>
  <c r="BZ42" i="46"/>
  <c r="BY42" i="46"/>
  <c r="BX42" i="46"/>
  <c r="BW42" i="46"/>
  <c r="BV42" i="46"/>
  <c r="BU42" i="46"/>
  <c r="BT42" i="46"/>
  <c r="BS42" i="46"/>
  <c r="BR42" i="46"/>
  <c r="BQ42" i="46"/>
  <c r="BP42" i="46"/>
  <c r="BO42" i="46"/>
  <c r="BN42" i="46"/>
  <c r="BM42" i="46"/>
  <c r="BL42" i="46"/>
  <c r="BK42" i="46"/>
  <c r="BJ42" i="46"/>
  <c r="BI42" i="46"/>
  <c r="BH42" i="46"/>
  <c r="BG42" i="46"/>
  <c r="BF42" i="46"/>
  <c r="BE42" i="46"/>
  <c r="BD42" i="46"/>
  <c r="BC42" i="46"/>
  <c r="BB42" i="46"/>
  <c r="BA42" i="46"/>
  <c r="AZ42" i="46"/>
  <c r="AY42" i="46"/>
  <c r="AX42" i="46"/>
  <c r="AW42" i="46"/>
  <c r="AV42" i="46"/>
  <c r="AU42" i="46"/>
  <c r="AT42" i="46"/>
  <c r="AS42" i="46"/>
  <c r="AR42" i="46"/>
  <c r="AQ42" i="46"/>
  <c r="AP42" i="46"/>
  <c r="AO42" i="46"/>
  <c r="AN42" i="46"/>
  <c r="AM42" i="46"/>
  <c r="AL42" i="46"/>
  <c r="AK42" i="46"/>
  <c r="AJ42" i="46"/>
  <c r="AI42" i="46"/>
  <c r="AH42" i="46"/>
  <c r="AG42" i="46"/>
  <c r="AF42" i="46"/>
  <c r="AE42" i="46"/>
  <c r="AD42" i="46"/>
  <c r="AC42" i="46"/>
  <c r="AB42" i="46"/>
  <c r="AA42" i="46"/>
  <c r="Z42" i="46"/>
  <c r="Y42" i="46"/>
  <c r="X42" i="46"/>
  <c r="W42" i="46"/>
  <c r="V42" i="46"/>
  <c r="U42" i="46"/>
  <c r="T42" i="46"/>
  <c r="S42" i="46"/>
  <c r="R42" i="46"/>
  <c r="Q42" i="46"/>
  <c r="P42" i="46"/>
  <c r="O42" i="46"/>
  <c r="N42" i="46"/>
  <c r="M42" i="46"/>
  <c r="L42" i="46"/>
  <c r="K42" i="46"/>
  <c r="J42" i="46"/>
  <c r="I42" i="46"/>
  <c r="H42" i="46"/>
  <c r="G42" i="46"/>
  <c r="C37" i="46"/>
  <c r="C34" i="46"/>
  <c r="C33" i="46"/>
  <c r="C32" i="46"/>
  <c r="C31" i="46"/>
  <c r="C30" i="46"/>
  <c r="C29" i="46"/>
  <c r="C28" i="46"/>
  <c r="C27" i="46"/>
  <c r="C24" i="46"/>
  <c r="C23" i="46"/>
  <c r="C22" i="46"/>
  <c r="P18" i="46"/>
  <c r="C12" i="46"/>
  <c r="C12" i="13"/>
  <c r="C11" i="13"/>
  <c r="C10" i="13"/>
  <c r="C9" i="13"/>
  <c r="C8" i="13"/>
  <c r="C7" i="13"/>
  <c r="C6" i="13"/>
  <c r="C5" i="13"/>
  <c r="C4" i="13"/>
  <c r="C3" i="13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86" i="12"/>
  <c r="EZ85" i="12"/>
  <c r="EY85" i="12"/>
  <c r="EX85" i="12"/>
  <c r="EW85" i="12"/>
  <c r="EV85" i="12"/>
  <c r="EU85" i="12"/>
  <c r="ET85" i="12"/>
  <c r="ES85" i="12"/>
  <c r="ER85" i="12"/>
  <c r="EQ85" i="12"/>
  <c r="EP85" i="12"/>
  <c r="EO85" i="12"/>
  <c r="EN85" i="12"/>
  <c r="EM85" i="12"/>
  <c r="EL85" i="12"/>
  <c r="EK85" i="12"/>
  <c r="EJ85" i="12"/>
  <c r="EI85" i="12"/>
  <c r="EH85" i="12"/>
  <c r="EG85" i="12"/>
  <c r="EF85" i="12"/>
  <c r="EE85" i="12"/>
  <c r="ED85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DQ85" i="12"/>
  <c r="DP85" i="12"/>
  <c r="DO85" i="12"/>
  <c r="DN85" i="12"/>
  <c r="DM85" i="12"/>
  <c r="DL85" i="12"/>
  <c r="DK85" i="12"/>
  <c r="DJ85" i="12"/>
  <c r="DI85" i="12"/>
  <c r="DH85" i="12"/>
  <c r="DG85" i="12"/>
  <c r="DF85" i="12"/>
  <c r="DE85" i="12"/>
  <c r="DD85" i="12"/>
  <c r="DC85" i="12"/>
  <c r="DB85" i="12"/>
  <c r="DA85" i="12"/>
  <c r="CZ85" i="12"/>
  <c r="CY85" i="12"/>
  <c r="CX85" i="12"/>
  <c r="CW85" i="12"/>
  <c r="CV85" i="12"/>
  <c r="CU85" i="12"/>
  <c r="CT85" i="12"/>
  <c r="CS85" i="12"/>
  <c r="CR85" i="12"/>
  <c r="CQ85" i="12"/>
  <c r="CP85" i="12"/>
  <c r="CO85" i="12"/>
  <c r="CN85" i="12"/>
  <c r="CM85" i="12"/>
  <c r="CL85" i="12"/>
  <c r="CK85" i="12"/>
  <c r="CJ85" i="12"/>
  <c r="CI85" i="12"/>
  <c r="CH85" i="12"/>
  <c r="CG85" i="12"/>
  <c r="CF85" i="12"/>
  <c r="CE85" i="12"/>
  <c r="CD85" i="12"/>
  <c r="CC85" i="12"/>
  <c r="CB85" i="12"/>
  <c r="CA85" i="12"/>
  <c r="BZ85" i="12"/>
  <c r="BY85" i="12"/>
  <c r="BX85" i="12"/>
  <c r="BW85" i="12"/>
  <c r="BV85" i="12"/>
  <c r="BU85" i="12"/>
  <c r="BT85" i="12"/>
  <c r="BS85" i="12"/>
  <c r="BR85" i="12"/>
  <c r="BQ85" i="12"/>
  <c r="BP85" i="12"/>
  <c r="BO85" i="12"/>
  <c r="BN85" i="12"/>
  <c r="BM85" i="12"/>
  <c r="BL85" i="12"/>
  <c r="BK85" i="12"/>
  <c r="BJ85" i="12"/>
  <c r="BI85" i="12"/>
  <c r="BH85" i="12"/>
  <c r="BG85" i="12"/>
  <c r="BF85" i="12"/>
  <c r="BE85" i="12"/>
  <c r="BD85" i="12"/>
  <c r="BC85" i="12"/>
  <c r="BB85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Z83" i="12"/>
  <c r="EY83" i="12"/>
  <c r="EX83" i="12"/>
  <c r="EW83" i="12"/>
  <c r="EV83" i="12"/>
  <c r="EU83" i="12"/>
  <c r="ET83" i="12"/>
  <c r="ES83" i="12"/>
  <c r="ER83" i="12"/>
  <c r="EQ83" i="12"/>
  <c r="EP83" i="12"/>
  <c r="EO83" i="12"/>
  <c r="EN83" i="12"/>
  <c r="EM83" i="12"/>
  <c r="EL83" i="12"/>
  <c r="EK83" i="12"/>
  <c r="EJ83" i="12"/>
  <c r="EI83" i="12"/>
  <c r="EH83" i="12"/>
  <c r="EG83" i="12"/>
  <c r="EF83" i="12"/>
  <c r="EE83" i="12"/>
  <c r="ED83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DQ83" i="12"/>
  <c r="DP83" i="12"/>
  <c r="DO83" i="12"/>
  <c r="DN83" i="12"/>
  <c r="DM83" i="12"/>
  <c r="DL83" i="12"/>
  <c r="DK83" i="12"/>
  <c r="DJ83" i="12"/>
  <c r="DI83" i="12"/>
  <c r="DH83" i="12"/>
  <c r="DG83" i="12"/>
  <c r="DF83" i="12"/>
  <c r="DE83" i="12"/>
  <c r="DD83" i="12"/>
  <c r="DC83" i="12"/>
  <c r="DB83" i="12"/>
  <c r="DA83" i="12"/>
  <c r="CZ83" i="12"/>
  <c r="CY83" i="12"/>
  <c r="CX83" i="12"/>
  <c r="CW83" i="12"/>
  <c r="CV83" i="12"/>
  <c r="CU83" i="12"/>
  <c r="CT83" i="12"/>
  <c r="CS83" i="12"/>
  <c r="CR83" i="12"/>
  <c r="CQ83" i="12"/>
  <c r="CP83" i="12"/>
  <c r="CO83" i="12"/>
  <c r="CN83" i="12"/>
  <c r="CM83" i="12"/>
  <c r="CL83" i="12"/>
  <c r="CK83" i="12"/>
  <c r="CJ83" i="12"/>
  <c r="CI83" i="12"/>
  <c r="CH83" i="12"/>
  <c r="CG83" i="12"/>
  <c r="CF83" i="12"/>
  <c r="CE83" i="12"/>
  <c r="CD83" i="12"/>
  <c r="CC83" i="12"/>
  <c r="CB83" i="12"/>
  <c r="CA83" i="12"/>
  <c r="BZ83" i="12"/>
  <c r="BY83" i="12"/>
  <c r="BX83" i="12"/>
  <c r="BW83" i="12"/>
  <c r="BV83" i="12"/>
  <c r="BU83" i="12"/>
  <c r="BT83" i="12"/>
  <c r="BS83" i="12"/>
  <c r="BR83" i="12"/>
  <c r="BQ83" i="12"/>
  <c r="BP83" i="12"/>
  <c r="BO83" i="12"/>
  <c r="BN83" i="12"/>
  <c r="BM83" i="12"/>
  <c r="BL83" i="12"/>
  <c r="BK83" i="12"/>
  <c r="BJ83" i="12"/>
  <c r="BI83" i="12"/>
  <c r="BH83" i="12"/>
  <c r="BG83" i="12"/>
  <c r="BF83" i="12"/>
  <c r="BE83" i="12"/>
  <c r="BD83" i="12"/>
  <c r="BC83" i="12"/>
  <c r="BB83" i="12"/>
  <c r="BA83" i="12"/>
  <c r="AZ83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Z81" i="12"/>
  <c r="EY81" i="12"/>
  <c r="EX81" i="12"/>
  <c r="EW81" i="12"/>
  <c r="EV81" i="12"/>
  <c r="EU81" i="12"/>
  <c r="ET81" i="12"/>
  <c r="ES81" i="12"/>
  <c r="ER81" i="12"/>
  <c r="EQ81" i="12"/>
  <c r="EP81" i="12"/>
  <c r="EO81" i="12"/>
  <c r="EN81" i="12"/>
  <c r="EM81" i="12"/>
  <c r="EL81" i="12"/>
  <c r="EK81" i="12"/>
  <c r="EJ81" i="12"/>
  <c r="EI81" i="12"/>
  <c r="EH81" i="12"/>
  <c r="EG81" i="12"/>
  <c r="EF81" i="12"/>
  <c r="EE81" i="12"/>
  <c r="ED81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DQ81" i="12"/>
  <c r="DP81" i="12"/>
  <c r="DO81" i="12"/>
  <c r="DN81" i="12"/>
  <c r="DM81" i="12"/>
  <c r="DL81" i="12"/>
  <c r="DK81" i="12"/>
  <c r="DJ81" i="12"/>
  <c r="DI81" i="12"/>
  <c r="DH81" i="12"/>
  <c r="DG81" i="12"/>
  <c r="DF81" i="12"/>
  <c r="DE81" i="12"/>
  <c r="DD81" i="12"/>
  <c r="DC81" i="12"/>
  <c r="DB81" i="12"/>
  <c r="DA81" i="12"/>
  <c r="CZ81" i="12"/>
  <c r="CY81" i="12"/>
  <c r="CX81" i="12"/>
  <c r="CW81" i="12"/>
  <c r="CV81" i="12"/>
  <c r="CU81" i="12"/>
  <c r="CT81" i="12"/>
  <c r="CS81" i="12"/>
  <c r="CR81" i="12"/>
  <c r="CQ81" i="12"/>
  <c r="CP81" i="12"/>
  <c r="CO81" i="12"/>
  <c r="CN81" i="12"/>
  <c r="CM81" i="12"/>
  <c r="CL81" i="12"/>
  <c r="CK81" i="12"/>
  <c r="CJ81" i="12"/>
  <c r="CI81" i="12"/>
  <c r="CH81" i="12"/>
  <c r="CG81" i="12"/>
  <c r="CF81" i="12"/>
  <c r="CE81" i="12"/>
  <c r="CD81" i="12"/>
  <c r="CC81" i="12"/>
  <c r="CB81" i="12"/>
  <c r="CA81" i="12"/>
  <c r="BZ81" i="12"/>
  <c r="BY81" i="12"/>
  <c r="BX81" i="12"/>
  <c r="BW81" i="12"/>
  <c r="BV81" i="12"/>
  <c r="BU81" i="12"/>
  <c r="BT81" i="12"/>
  <c r="BS81" i="12"/>
  <c r="BR81" i="12"/>
  <c r="BQ81" i="12"/>
  <c r="BP81" i="12"/>
  <c r="BO81" i="12"/>
  <c r="BN81" i="12"/>
  <c r="BM81" i="12"/>
  <c r="BL81" i="12"/>
  <c r="BK81" i="12"/>
  <c r="BJ81" i="12"/>
  <c r="BI81" i="12"/>
  <c r="BH81" i="12"/>
  <c r="BG81" i="12"/>
  <c r="BF81" i="12"/>
  <c r="BE81" i="12"/>
  <c r="BD81" i="12"/>
  <c r="BC81" i="12"/>
  <c r="BB81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EZ79" i="12"/>
  <c r="EY79" i="12"/>
  <c r="EX79" i="12"/>
  <c r="EW79" i="12"/>
  <c r="EV79" i="12"/>
  <c r="EU79" i="12"/>
  <c r="ET79" i="12"/>
  <c r="ES79" i="12"/>
  <c r="ER79" i="12"/>
  <c r="EQ79" i="12"/>
  <c r="EP79" i="12"/>
  <c r="EO79" i="12"/>
  <c r="EN79" i="12"/>
  <c r="EM79" i="12"/>
  <c r="EL79" i="12"/>
  <c r="EK79" i="12"/>
  <c r="EJ79" i="12"/>
  <c r="EI79" i="12"/>
  <c r="EH79" i="12"/>
  <c r="EG79" i="12"/>
  <c r="EF79" i="12"/>
  <c r="EE79" i="12"/>
  <c r="ED79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DQ79" i="12"/>
  <c r="DP79" i="12"/>
  <c r="DO79" i="12"/>
  <c r="DN79" i="12"/>
  <c r="DM79" i="12"/>
  <c r="DL79" i="12"/>
  <c r="DK79" i="12"/>
  <c r="DJ79" i="12"/>
  <c r="DI79" i="12"/>
  <c r="DH79" i="12"/>
  <c r="DG79" i="12"/>
  <c r="DF79" i="12"/>
  <c r="DE79" i="12"/>
  <c r="DD79" i="12"/>
  <c r="DC79" i="12"/>
  <c r="DB79" i="12"/>
  <c r="DA79" i="12"/>
  <c r="CZ79" i="12"/>
  <c r="CY79" i="12"/>
  <c r="CX79" i="12"/>
  <c r="CW79" i="12"/>
  <c r="CV79" i="12"/>
  <c r="CU79" i="12"/>
  <c r="CT79" i="12"/>
  <c r="CS79" i="12"/>
  <c r="CR79" i="12"/>
  <c r="CQ79" i="12"/>
  <c r="CP79" i="12"/>
  <c r="CO79" i="12"/>
  <c r="CN79" i="12"/>
  <c r="CM79" i="12"/>
  <c r="CL79" i="12"/>
  <c r="CK79" i="12"/>
  <c r="CJ79" i="12"/>
  <c r="CI79" i="12"/>
  <c r="CH79" i="12"/>
  <c r="CG79" i="12"/>
  <c r="CF79" i="12"/>
  <c r="CE79" i="12"/>
  <c r="CD79" i="12"/>
  <c r="CC79" i="12"/>
  <c r="CB79" i="12"/>
  <c r="CA79" i="12"/>
  <c r="BZ79" i="12"/>
  <c r="BY79" i="12"/>
  <c r="BX79" i="12"/>
  <c r="BW79" i="12"/>
  <c r="BV79" i="12"/>
  <c r="BU79" i="12"/>
  <c r="BT79" i="12"/>
  <c r="BS79" i="12"/>
  <c r="BR79" i="12"/>
  <c r="BQ79" i="12"/>
  <c r="BP79" i="12"/>
  <c r="BO79" i="12"/>
  <c r="BN79" i="12"/>
  <c r="BM79" i="12"/>
  <c r="BL79" i="12"/>
  <c r="BK79" i="12"/>
  <c r="BJ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EZ78" i="12"/>
  <c r="EY78" i="12"/>
  <c r="EX78" i="12"/>
  <c r="EW78" i="12"/>
  <c r="EV78" i="12"/>
  <c r="EU78" i="12"/>
  <c r="ET78" i="12"/>
  <c r="ES78" i="12"/>
  <c r="ER78" i="12"/>
  <c r="EQ78" i="12"/>
  <c r="EP78" i="12"/>
  <c r="EO78" i="12"/>
  <c r="EN78" i="12"/>
  <c r="EM78" i="12"/>
  <c r="EL78" i="12"/>
  <c r="EK78" i="12"/>
  <c r="EJ78" i="12"/>
  <c r="EI78" i="12"/>
  <c r="EH78" i="12"/>
  <c r="EG78" i="12"/>
  <c r="EF78" i="12"/>
  <c r="EE78" i="12"/>
  <c r="ED78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DQ78" i="12"/>
  <c r="DP78" i="12"/>
  <c r="DO78" i="12"/>
  <c r="DN78" i="12"/>
  <c r="DM78" i="12"/>
  <c r="DL78" i="12"/>
  <c r="DK78" i="12"/>
  <c r="DJ78" i="12"/>
  <c r="DI78" i="12"/>
  <c r="DH78" i="12"/>
  <c r="DG78" i="12"/>
  <c r="DF78" i="12"/>
  <c r="DE78" i="12"/>
  <c r="DD78" i="12"/>
  <c r="DC78" i="12"/>
  <c r="DB78" i="12"/>
  <c r="DA78" i="12"/>
  <c r="CZ78" i="12"/>
  <c r="CY78" i="12"/>
  <c r="CX78" i="12"/>
  <c r="CW78" i="12"/>
  <c r="CV78" i="12"/>
  <c r="CU78" i="12"/>
  <c r="CT78" i="12"/>
  <c r="CS78" i="12"/>
  <c r="CR78" i="12"/>
  <c r="CQ78" i="12"/>
  <c r="CP78" i="12"/>
  <c r="CO78" i="12"/>
  <c r="CN78" i="12"/>
  <c r="CM78" i="12"/>
  <c r="CL78" i="12"/>
  <c r="CK78" i="12"/>
  <c r="CJ78" i="12"/>
  <c r="CI78" i="12"/>
  <c r="CH78" i="12"/>
  <c r="CG78" i="12"/>
  <c r="CF78" i="12"/>
  <c r="CE78" i="12"/>
  <c r="CD78" i="12"/>
  <c r="CC78" i="12"/>
  <c r="CB78" i="12"/>
  <c r="CA78" i="12"/>
  <c r="BZ78" i="12"/>
  <c r="BY78" i="12"/>
  <c r="BX78" i="12"/>
  <c r="BW78" i="12"/>
  <c r="BV78" i="12"/>
  <c r="BU78" i="12"/>
  <c r="BT78" i="12"/>
  <c r="BS78" i="12"/>
  <c r="BR78" i="12"/>
  <c r="BQ78" i="12"/>
  <c r="BP78" i="12"/>
  <c r="BO78" i="12"/>
  <c r="BN78" i="12"/>
  <c r="BM78" i="12"/>
  <c r="BL78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EZ77" i="12"/>
  <c r="EY77" i="12"/>
  <c r="EX77" i="12"/>
  <c r="EW77" i="12"/>
  <c r="EV77" i="12"/>
  <c r="EU77" i="12"/>
  <c r="ET77" i="12"/>
  <c r="ES77" i="12"/>
  <c r="ER77" i="12"/>
  <c r="EQ77" i="12"/>
  <c r="EP77" i="12"/>
  <c r="EO77" i="12"/>
  <c r="EN77" i="12"/>
  <c r="EM77" i="12"/>
  <c r="EL77" i="12"/>
  <c r="EK77" i="12"/>
  <c r="EJ77" i="12"/>
  <c r="EI77" i="12"/>
  <c r="EH77" i="12"/>
  <c r="EG77" i="12"/>
  <c r="EF77" i="12"/>
  <c r="EE77" i="12"/>
  <c r="ED77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DQ77" i="12"/>
  <c r="DP77" i="12"/>
  <c r="DO77" i="12"/>
  <c r="DN77" i="12"/>
  <c r="DM77" i="12"/>
  <c r="DL77" i="12"/>
  <c r="DK77" i="12"/>
  <c r="DJ77" i="12"/>
  <c r="DI77" i="12"/>
  <c r="DH77" i="12"/>
  <c r="DG77" i="12"/>
  <c r="DF77" i="12"/>
  <c r="DE77" i="12"/>
  <c r="DD77" i="12"/>
  <c r="DC77" i="12"/>
  <c r="DB77" i="12"/>
  <c r="DA77" i="12"/>
  <c r="CZ77" i="12"/>
  <c r="CY77" i="12"/>
  <c r="CX77" i="12"/>
  <c r="CW77" i="12"/>
  <c r="CV77" i="12"/>
  <c r="CU77" i="12"/>
  <c r="CT77" i="12"/>
  <c r="CS77" i="12"/>
  <c r="CR77" i="12"/>
  <c r="CQ77" i="12"/>
  <c r="CP77" i="12"/>
  <c r="CO77" i="12"/>
  <c r="CN77" i="12"/>
  <c r="CM77" i="12"/>
  <c r="CL77" i="12"/>
  <c r="CK77" i="12"/>
  <c r="CJ77" i="12"/>
  <c r="CI77" i="12"/>
  <c r="CH77" i="12"/>
  <c r="CG77" i="12"/>
  <c r="CF77" i="12"/>
  <c r="CE77" i="12"/>
  <c r="CD77" i="12"/>
  <c r="CC77" i="12"/>
  <c r="CB77" i="12"/>
  <c r="CA77" i="12"/>
  <c r="BZ77" i="12"/>
  <c r="BY77" i="12"/>
  <c r="BX77" i="12"/>
  <c r="BW77" i="12"/>
  <c r="BV77" i="12"/>
  <c r="BU77" i="12"/>
  <c r="BT77" i="12"/>
  <c r="BS77" i="12"/>
  <c r="BR77" i="12"/>
  <c r="BQ77" i="12"/>
  <c r="BP77" i="12"/>
  <c r="BO77" i="12"/>
  <c r="BN77" i="12"/>
  <c r="BM77" i="12"/>
  <c r="BL77" i="12"/>
  <c r="BK77" i="12"/>
  <c r="BJ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4" i="12"/>
  <c r="FA70" i="12"/>
  <c r="G65" i="12"/>
  <c r="G66" i="12" s="1"/>
  <c r="G70" i="12" s="1"/>
  <c r="G71" i="12" s="1"/>
  <c r="EZ64" i="12"/>
  <c r="EY64" i="12"/>
  <c r="EX64" i="12"/>
  <c r="EW64" i="12"/>
  <c r="EV64" i="12"/>
  <c r="EU64" i="12"/>
  <c r="ET64" i="12"/>
  <c r="ES64" i="12"/>
  <c r="ER64" i="12"/>
  <c r="EQ64" i="12"/>
  <c r="EP64" i="12"/>
  <c r="EO64" i="12"/>
  <c r="EN64" i="12"/>
  <c r="EM64" i="12"/>
  <c r="EL64" i="12"/>
  <c r="EK64" i="12"/>
  <c r="EJ64" i="12"/>
  <c r="EI64" i="12"/>
  <c r="EH64" i="12"/>
  <c r="EG64" i="12"/>
  <c r="EF64" i="12"/>
  <c r="EE64" i="12"/>
  <c r="ED64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DQ64" i="12"/>
  <c r="DP64" i="12"/>
  <c r="DO64" i="12"/>
  <c r="DN64" i="12"/>
  <c r="DM64" i="12"/>
  <c r="DL64" i="12"/>
  <c r="DK64" i="12"/>
  <c r="DJ64" i="12"/>
  <c r="DI64" i="12"/>
  <c r="DH64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EZ63" i="12"/>
  <c r="EY63" i="12"/>
  <c r="EX63" i="12"/>
  <c r="EW63" i="12"/>
  <c r="EV63" i="12"/>
  <c r="EU63" i="12"/>
  <c r="ET63" i="12"/>
  <c r="ES63" i="12"/>
  <c r="ER63" i="12"/>
  <c r="EQ63" i="12"/>
  <c r="EP63" i="12"/>
  <c r="EO63" i="12"/>
  <c r="EN63" i="12"/>
  <c r="EM63" i="12"/>
  <c r="EL63" i="12"/>
  <c r="EK63" i="12"/>
  <c r="EJ63" i="12"/>
  <c r="EI63" i="12"/>
  <c r="EH63" i="12"/>
  <c r="EG63" i="12"/>
  <c r="EF63" i="12"/>
  <c r="EE63" i="12"/>
  <c r="ED63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DQ63" i="12"/>
  <c r="DP63" i="12"/>
  <c r="DO63" i="12"/>
  <c r="DN63" i="12"/>
  <c r="DM63" i="12"/>
  <c r="DL63" i="12"/>
  <c r="DK63" i="12"/>
  <c r="DJ63" i="12"/>
  <c r="DI63" i="12"/>
  <c r="DH63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EZ62" i="12"/>
  <c r="EY62" i="12"/>
  <c r="EX62" i="12"/>
  <c r="EW62" i="12"/>
  <c r="EV62" i="12"/>
  <c r="EU62" i="12"/>
  <c r="ET62" i="12"/>
  <c r="ES62" i="12"/>
  <c r="ER62" i="12"/>
  <c r="EQ62" i="12"/>
  <c r="EP62" i="12"/>
  <c r="EO62" i="12"/>
  <c r="EN62" i="12"/>
  <c r="EM62" i="12"/>
  <c r="EL62" i="12"/>
  <c r="EK62" i="12"/>
  <c r="EJ62" i="12"/>
  <c r="EI62" i="12"/>
  <c r="EH62" i="12"/>
  <c r="EG62" i="12"/>
  <c r="EF62" i="12"/>
  <c r="EE62" i="12"/>
  <c r="ED62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DQ62" i="12"/>
  <c r="DP62" i="12"/>
  <c r="DO62" i="12"/>
  <c r="DN62" i="12"/>
  <c r="DM62" i="12"/>
  <c r="DL62" i="12"/>
  <c r="DK62" i="12"/>
  <c r="DJ62" i="12"/>
  <c r="DI62" i="12"/>
  <c r="DH62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EZ61" i="12"/>
  <c r="EY61" i="12"/>
  <c r="EX61" i="12"/>
  <c r="EW61" i="12"/>
  <c r="EV61" i="12"/>
  <c r="EU61" i="12"/>
  <c r="ET61" i="12"/>
  <c r="ES61" i="12"/>
  <c r="ER61" i="12"/>
  <c r="EQ61" i="12"/>
  <c r="EP61" i="12"/>
  <c r="EO61" i="12"/>
  <c r="EN61" i="12"/>
  <c r="EM61" i="12"/>
  <c r="EL61" i="12"/>
  <c r="EK61" i="12"/>
  <c r="EJ61" i="12"/>
  <c r="EI61" i="12"/>
  <c r="EH61" i="12"/>
  <c r="EG61" i="12"/>
  <c r="EF61" i="12"/>
  <c r="EE61" i="12"/>
  <c r="ED61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DQ61" i="12"/>
  <c r="DP61" i="12"/>
  <c r="DO61" i="12"/>
  <c r="DN61" i="12"/>
  <c r="DM61" i="12"/>
  <c r="DL61" i="12"/>
  <c r="DK61" i="12"/>
  <c r="DJ61" i="12"/>
  <c r="DI61" i="12"/>
  <c r="DH61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5" i="12"/>
  <c r="F54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47" i="12"/>
  <c r="EZ46" i="12"/>
  <c r="EY46" i="12"/>
  <c r="EX46" i="12"/>
  <c r="EW46" i="12"/>
  <c r="EV46" i="12"/>
  <c r="EU46" i="12"/>
  <c r="ET46" i="12"/>
  <c r="ES46" i="12"/>
  <c r="ER46" i="12"/>
  <c r="EQ46" i="12"/>
  <c r="EP46" i="12"/>
  <c r="EO46" i="12"/>
  <c r="EN46" i="12"/>
  <c r="EM46" i="12"/>
  <c r="EL46" i="12"/>
  <c r="EK46" i="12"/>
  <c r="EJ46" i="12"/>
  <c r="EI46" i="12"/>
  <c r="EH46" i="12"/>
  <c r="EG46" i="12"/>
  <c r="EF46" i="12"/>
  <c r="EE46" i="12"/>
  <c r="ED46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DQ46" i="12"/>
  <c r="DP46" i="12"/>
  <c r="DO46" i="12"/>
  <c r="DN46" i="12"/>
  <c r="DM46" i="12"/>
  <c r="DL46" i="12"/>
  <c r="DK46" i="12"/>
  <c r="DJ46" i="12"/>
  <c r="DI46" i="12"/>
  <c r="DH46" i="12"/>
  <c r="DG46" i="12"/>
  <c r="DF46" i="12"/>
  <c r="DE46" i="12"/>
  <c r="DD46" i="12"/>
  <c r="DC46" i="12"/>
  <c r="DB46" i="12"/>
  <c r="DA46" i="12"/>
  <c r="CZ46" i="12"/>
  <c r="CY46" i="12"/>
  <c r="CX46" i="12"/>
  <c r="CW46" i="12"/>
  <c r="CV46" i="12"/>
  <c r="CU46" i="12"/>
  <c r="CT46" i="12"/>
  <c r="CS46" i="12"/>
  <c r="CR46" i="12"/>
  <c r="CQ46" i="12"/>
  <c r="CP46" i="12"/>
  <c r="CO46" i="12"/>
  <c r="CN46" i="12"/>
  <c r="CM46" i="12"/>
  <c r="CL46" i="12"/>
  <c r="CK46" i="12"/>
  <c r="CJ46" i="12"/>
  <c r="CI46" i="12"/>
  <c r="CH46" i="12"/>
  <c r="CG46" i="12"/>
  <c r="CF46" i="12"/>
  <c r="CE46" i="12"/>
  <c r="CD46" i="12"/>
  <c r="CC46" i="12"/>
  <c r="CB46" i="12"/>
  <c r="CA46" i="12"/>
  <c r="BZ46" i="12"/>
  <c r="BY46" i="12"/>
  <c r="BX46" i="12"/>
  <c r="BW46" i="12"/>
  <c r="BV46" i="12"/>
  <c r="BU46" i="12"/>
  <c r="BT46" i="12"/>
  <c r="BS46" i="12"/>
  <c r="BR46" i="12"/>
  <c r="BQ46" i="12"/>
  <c r="BP46" i="12"/>
  <c r="BO46" i="12"/>
  <c r="BN46" i="12"/>
  <c r="BM46" i="12"/>
  <c r="BL46" i="12"/>
  <c r="BK46" i="12"/>
  <c r="BJ46" i="12"/>
  <c r="BI46" i="12"/>
  <c r="BH46" i="12"/>
  <c r="BG46" i="12"/>
  <c r="BF46" i="12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G45" i="12"/>
  <c r="G57" i="12" s="1"/>
  <c r="G102" i="12" s="1"/>
  <c r="G104" i="12" s="1"/>
  <c r="EZ41" i="12"/>
  <c r="EY41" i="12"/>
  <c r="EX41" i="12"/>
  <c r="EW41" i="12"/>
  <c r="EV41" i="12"/>
  <c r="EU41" i="12"/>
  <c r="ET41" i="12"/>
  <c r="ES41" i="12"/>
  <c r="ER41" i="12"/>
  <c r="EQ41" i="12"/>
  <c r="EP41" i="12"/>
  <c r="EO41" i="12"/>
  <c r="EN41" i="12"/>
  <c r="EM41" i="12"/>
  <c r="EL41" i="12"/>
  <c r="EK41" i="12"/>
  <c r="EJ41" i="12"/>
  <c r="EI41" i="12"/>
  <c r="EH41" i="12"/>
  <c r="EG41" i="12"/>
  <c r="EF41" i="12"/>
  <c r="EE41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DQ41" i="12"/>
  <c r="DP41" i="12"/>
  <c r="DO41" i="12"/>
  <c r="DN41" i="12"/>
  <c r="DM41" i="12"/>
  <c r="DL41" i="12"/>
  <c r="DK41" i="12"/>
  <c r="DJ41" i="12"/>
  <c r="DI41" i="12"/>
  <c r="DH41" i="12"/>
  <c r="DG41" i="12"/>
  <c r="DF41" i="12"/>
  <c r="DE41" i="12"/>
  <c r="DD41" i="12"/>
  <c r="DC41" i="12"/>
  <c r="DB41" i="12"/>
  <c r="DA41" i="12"/>
  <c r="CZ41" i="12"/>
  <c r="CY41" i="12"/>
  <c r="CX41" i="12"/>
  <c r="CW41" i="12"/>
  <c r="CV41" i="12"/>
  <c r="CU41" i="12"/>
  <c r="CT41" i="12"/>
  <c r="CS41" i="12"/>
  <c r="CR41" i="12"/>
  <c r="CQ41" i="12"/>
  <c r="CP41" i="12"/>
  <c r="CO41" i="12"/>
  <c r="CN41" i="12"/>
  <c r="CM41" i="12"/>
  <c r="CL41" i="12"/>
  <c r="CK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U41" i="12"/>
  <c r="BT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C37" i="12"/>
  <c r="C36" i="12"/>
  <c r="C31" i="12"/>
  <c r="C30" i="12"/>
  <c r="C29" i="12"/>
  <c r="C28" i="12"/>
  <c r="C27" i="12"/>
  <c r="C12" i="12"/>
  <c r="C12" i="11"/>
  <c r="C11" i="11"/>
  <c r="C10" i="11"/>
  <c r="C9" i="11"/>
  <c r="C8" i="11"/>
  <c r="C7" i="11"/>
  <c r="C6" i="11"/>
  <c r="C5" i="11"/>
  <c r="C4" i="11"/>
  <c r="C3" i="11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86" i="9"/>
  <c r="EZ85" i="9"/>
  <c r="EY85" i="9"/>
  <c r="EX85" i="9"/>
  <c r="EW85" i="9"/>
  <c r="EV85" i="9"/>
  <c r="EU85" i="9"/>
  <c r="ET85" i="9"/>
  <c r="ES85" i="9"/>
  <c r="ER85" i="9"/>
  <c r="EQ85" i="9"/>
  <c r="EP85" i="9"/>
  <c r="EO85" i="9"/>
  <c r="EN85" i="9"/>
  <c r="EM85" i="9"/>
  <c r="EL85" i="9"/>
  <c r="EK85" i="9"/>
  <c r="EJ85" i="9"/>
  <c r="EI85" i="9"/>
  <c r="EH85" i="9"/>
  <c r="EG85" i="9"/>
  <c r="EF85" i="9"/>
  <c r="EE85" i="9"/>
  <c r="ED85" i="9"/>
  <c r="EC85" i="9"/>
  <c r="EB85" i="9"/>
  <c r="EA85" i="9"/>
  <c r="DZ85" i="9"/>
  <c r="DY85" i="9"/>
  <c r="DX85" i="9"/>
  <c r="DW85" i="9"/>
  <c r="DV85" i="9"/>
  <c r="DU85" i="9"/>
  <c r="DT85" i="9"/>
  <c r="DS85" i="9"/>
  <c r="DR85" i="9"/>
  <c r="DQ85" i="9"/>
  <c r="DP85" i="9"/>
  <c r="DO85" i="9"/>
  <c r="DN85" i="9"/>
  <c r="DM85" i="9"/>
  <c r="DL85" i="9"/>
  <c r="DK85" i="9"/>
  <c r="DJ85" i="9"/>
  <c r="DI85" i="9"/>
  <c r="DH85" i="9"/>
  <c r="DG85" i="9"/>
  <c r="DF85" i="9"/>
  <c r="DE85" i="9"/>
  <c r="DD85" i="9"/>
  <c r="DC85" i="9"/>
  <c r="DB85" i="9"/>
  <c r="DA85" i="9"/>
  <c r="CZ85" i="9"/>
  <c r="CY85" i="9"/>
  <c r="CX85" i="9"/>
  <c r="CW85" i="9"/>
  <c r="CV85" i="9"/>
  <c r="CU85" i="9"/>
  <c r="CT85" i="9"/>
  <c r="CS85" i="9"/>
  <c r="CR85" i="9"/>
  <c r="CQ85" i="9"/>
  <c r="CP85" i="9"/>
  <c r="CO85" i="9"/>
  <c r="CN85" i="9"/>
  <c r="CM85" i="9"/>
  <c r="CL85" i="9"/>
  <c r="CK85" i="9"/>
  <c r="CJ85" i="9"/>
  <c r="CI85" i="9"/>
  <c r="CH85" i="9"/>
  <c r="CG85" i="9"/>
  <c r="CF85" i="9"/>
  <c r="CE85" i="9"/>
  <c r="CD85" i="9"/>
  <c r="CC85" i="9"/>
  <c r="CB85" i="9"/>
  <c r="CA85" i="9"/>
  <c r="BZ85" i="9"/>
  <c r="BY85" i="9"/>
  <c r="BX85" i="9"/>
  <c r="BW85" i="9"/>
  <c r="BV85" i="9"/>
  <c r="BU85" i="9"/>
  <c r="BT85" i="9"/>
  <c r="BS85" i="9"/>
  <c r="BR85" i="9"/>
  <c r="BQ85" i="9"/>
  <c r="BP85" i="9"/>
  <c r="BO85" i="9"/>
  <c r="BN85" i="9"/>
  <c r="BM85" i="9"/>
  <c r="BL85" i="9"/>
  <c r="BK85" i="9"/>
  <c r="BJ85" i="9"/>
  <c r="BI85" i="9"/>
  <c r="BH85" i="9"/>
  <c r="BG85" i="9"/>
  <c r="BF85" i="9"/>
  <c r="BE85" i="9"/>
  <c r="BD85" i="9"/>
  <c r="BC85" i="9"/>
  <c r="BB85" i="9"/>
  <c r="BA85" i="9"/>
  <c r="AZ85" i="9"/>
  <c r="AY85" i="9"/>
  <c r="AX85" i="9"/>
  <c r="AW85" i="9"/>
  <c r="AV85" i="9"/>
  <c r="AU85" i="9"/>
  <c r="AT85" i="9"/>
  <c r="AS85" i="9"/>
  <c r="AR85" i="9"/>
  <c r="AQ85" i="9"/>
  <c r="AP85" i="9"/>
  <c r="AO85" i="9"/>
  <c r="AN85" i="9"/>
  <c r="AM85" i="9"/>
  <c r="AL85" i="9"/>
  <c r="AK85" i="9"/>
  <c r="AJ85" i="9"/>
  <c r="AI85" i="9"/>
  <c r="AH85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Z83" i="9"/>
  <c r="EY83" i="9"/>
  <c r="EX83" i="9"/>
  <c r="EW83" i="9"/>
  <c r="EV83" i="9"/>
  <c r="EU83" i="9"/>
  <c r="ET83" i="9"/>
  <c r="ES83" i="9"/>
  <c r="ER83" i="9"/>
  <c r="EQ83" i="9"/>
  <c r="EP83" i="9"/>
  <c r="EO83" i="9"/>
  <c r="EN83" i="9"/>
  <c r="EM83" i="9"/>
  <c r="EL83" i="9"/>
  <c r="EK83" i="9"/>
  <c r="EJ83" i="9"/>
  <c r="EI83" i="9"/>
  <c r="EH83" i="9"/>
  <c r="EG83" i="9"/>
  <c r="EF83" i="9"/>
  <c r="EE83" i="9"/>
  <c r="ED83" i="9"/>
  <c r="EC83" i="9"/>
  <c r="EB83" i="9"/>
  <c r="EA83" i="9"/>
  <c r="DZ83" i="9"/>
  <c r="DY83" i="9"/>
  <c r="DX83" i="9"/>
  <c r="DW83" i="9"/>
  <c r="DV83" i="9"/>
  <c r="DU83" i="9"/>
  <c r="DT83" i="9"/>
  <c r="DS83" i="9"/>
  <c r="DR83" i="9"/>
  <c r="DQ83" i="9"/>
  <c r="DP83" i="9"/>
  <c r="DO83" i="9"/>
  <c r="DN83" i="9"/>
  <c r="DM83" i="9"/>
  <c r="DL83" i="9"/>
  <c r="DK83" i="9"/>
  <c r="DJ83" i="9"/>
  <c r="DI83" i="9"/>
  <c r="DH83" i="9"/>
  <c r="DG83" i="9"/>
  <c r="DF83" i="9"/>
  <c r="DE83" i="9"/>
  <c r="DD83" i="9"/>
  <c r="DC83" i="9"/>
  <c r="DB83" i="9"/>
  <c r="DA83" i="9"/>
  <c r="CZ83" i="9"/>
  <c r="CY83" i="9"/>
  <c r="CX83" i="9"/>
  <c r="CW83" i="9"/>
  <c r="CV83" i="9"/>
  <c r="CU83" i="9"/>
  <c r="CT83" i="9"/>
  <c r="CS83" i="9"/>
  <c r="CR83" i="9"/>
  <c r="CQ83" i="9"/>
  <c r="CP83" i="9"/>
  <c r="CO83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BJ83" i="9"/>
  <c r="BI83" i="9"/>
  <c r="BH83" i="9"/>
  <c r="BG83" i="9"/>
  <c r="BF83" i="9"/>
  <c r="BE83" i="9"/>
  <c r="BD83" i="9"/>
  <c r="BC83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Z81" i="9"/>
  <c r="EY81" i="9"/>
  <c r="EX81" i="9"/>
  <c r="EW81" i="9"/>
  <c r="EV81" i="9"/>
  <c r="EU81" i="9"/>
  <c r="ET81" i="9"/>
  <c r="ES81" i="9"/>
  <c r="ER81" i="9"/>
  <c r="EQ81" i="9"/>
  <c r="EP81" i="9"/>
  <c r="EO81" i="9"/>
  <c r="EN81" i="9"/>
  <c r="EM81" i="9"/>
  <c r="EL81" i="9"/>
  <c r="EK81" i="9"/>
  <c r="EJ81" i="9"/>
  <c r="EI81" i="9"/>
  <c r="EH81" i="9"/>
  <c r="EG81" i="9"/>
  <c r="EF81" i="9"/>
  <c r="EE81" i="9"/>
  <c r="ED81" i="9"/>
  <c r="EC81" i="9"/>
  <c r="EB81" i="9"/>
  <c r="EA81" i="9"/>
  <c r="DZ81" i="9"/>
  <c r="DY81" i="9"/>
  <c r="DX81" i="9"/>
  <c r="DW81" i="9"/>
  <c r="DV81" i="9"/>
  <c r="DU81" i="9"/>
  <c r="DT81" i="9"/>
  <c r="DS81" i="9"/>
  <c r="DR81" i="9"/>
  <c r="DQ81" i="9"/>
  <c r="DP81" i="9"/>
  <c r="DO81" i="9"/>
  <c r="DN81" i="9"/>
  <c r="DM81" i="9"/>
  <c r="DL81" i="9"/>
  <c r="DK81" i="9"/>
  <c r="DJ81" i="9"/>
  <c r="DI81" i="9"/>
  <c r="DH81" i="9"/>
  <c r="DG81" i="9"/>
  <c r="DF81" i="9"/>
  <c r="DE81" i="9"/>
  <c r="DD81" i="9"/>
  <c r="DC81" i="9"/>
  <c r="DB81" i="9"/>
  <c r="DA81" i="9"/>
  <c r="CZ81" i="9"/>
  <c r="CY81" i="9"/>
  <c r="CX81" i="9"/>
  <c r="CW81" i="9"/>
  <c r="CV81" i="9"/>
  <c r="CU81" i="9"/>
  <c r="CT81" i="9"/>
  <c r="CS81" i="9"/>
  <c r="CR81" i="9"/>
  <c r="CQ81" i="9"/>
  <c r="CP81" i="9"/>
  <c r="CO81" i="9"/>
  <c r="CN81" i="9"/>
  <c r="CM81" i="9"/>
  <c r="CL81" i="9"/>
  <c r="CK81" i="9"/>
  <c r="CJ81" i="9"/>
  <c r="CI81" i="9"/>
  <c r="CH81" i="9"/>
  <c r="CG81" i="9"/>
  <c r="CF81" i="9"/>
  <c r="CE81" i="9"/>
  <c r="CD81" i="9"/>
  <c r="CC81" i="9"/>
  <c r="CB81" i="9"/>
  <c r="CA81" i="9"/>
  <c r="BZ81" i="9"/>
  <c r="BY81" i="9"/>
  <c r="BX81" i="9"/>
  <c r="BW81" i="9"/>
  <c r="BV81" i="9"/>
  <c r="BU81" i="9"/>
  <c r="BT81" i="9"/>
  <c r="BS81" i="9"/>
  <c r="BR81" i="9"/>
  <c r="BQ81" i="9"/>
  <c r="BP81" i="9"/>
  <c r="BO81" i="9"/>
  <c r="BN81" i="9"/>
  <c r="BM81" i="9"/>
  <c r="BL81" i="9"/>
  <c r="BK81" i="9"/>
  <c r="BJ81" i="9"/>
  <c r="BI81" i="9"/>
  <c r="BH81" i="9"/>
  <c r="BG81" i="9"/>
  <c r="BF81" i="9"/>
  <c r="BE81" i="9"/>
  <c r="BD81" i="9"/>
  <c r="BC81" i="9"/>
  <c r="BB81" i="9"/>
  <c r="BA81" i="9"/>
  <c r="AZ81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EZ79" i="9"/>
  <c r="EY79" i="9"/>
  <c r="EX79" i="9"/>
  <c r="EW79" i="9"/>
  <c r="EV79" i="9"/>
  <c r="EU79" i="9"/>
  <c r="ET79" i="9"/>
  <c r="ES79" i="9"/>
  <c r="ER79" i="9"/>
  <c r="EQ79" i="9"/>
  <c r="EP79" i="9"/>
  <c r="EO79" i="9"/>
  <c r="EN79" i="9"/>
  <c r="EM79" i="9"/>
  <c r="EL79" i="9"/>
  <c r="EK79" i="9"/>
  <c r="EJ79" i="9"/>
  <c r="EI79" i="9"/>
  <c r="EH79" i="9"/>
  <c r="EG79" i="9"/>
  <c r="EF79" i="9"/>
  <c r="EE79" i="9"/>
  <c r="ED79" i="9"/>
  <c r="EC79" i="9"/>
  <c r="EB79" i="9"/>
  <c r="EA79" i="9"/>
  <c r="DZ79" i="9"/>
  <c r="DY79" i="9"/>
  <c r="DX79" i="9"/>
  <c r="DW79" i="9"/>
  <c r="DV79" i="9"/>
  <c r="DU79" i="9"/>
  <c r="DT79" i="9"/>
  <c r="DS79" i="9"/>
  <c r="DR79" i="9"/>
  <c r="DQ79" i="9"/>
  <c r="DP79" i="9"/>
  <c r="DO79" i="9"/>
  <c r="DN79" i="9"/>
  <c r="DM79" i="9"/>
  <c r="DL79" i="9"/>
  <c r="DK79" i="9"/>
  <c r="DJ79" i="9"/>
  <c r="DI79" i="9"/>
  <c r="DH79" i="9"/>
  <c r="DG79" i="9"/>
  <c r="DF79" i="9"/>
  <c r="DE79" i="9"/>
  <c r="DD79" i="9"/>
  <c r="DC79" i="9"/>
  <c r="DB79" i="9"/>
  <c r="DA79" i="9"/>
  <c r="CZ79" i="9"/>
  <c r="CY79" i="9"/>
  <c r="CX79" i="9"/>
  <c r="CW79" i="9"/>
  <c r="CV79" i="9"/>
  <c r="CU79" i="9"/>
  <c r="CT79" i="9"/>
  <c r="CS79" i="9"/>
  <c r="CR79" i="9"/>
  <c r="CQ79" i="9"/>
  <c r="CP79" i="9"/>
  <c r="CO79" i="9"/>
  <c r="CN79" i="9"/>
  <c r="CM79" i="9"/>
  <c r="CL79" i="9"/>
  <c r="CK79" i="9"/>
  <c r="CJ79" i="9"/>
  <c r="CI79" i="9"/>
  <c r="CH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N79" i="9"/>
  <c r="BM79" i="9"/>
  <c r="BL79" i="9"/>
  <c r="BK79" i="9"/>
  <c r="BJ79" i="9"/>
  <c r="BI79" i="9"/>
  <c r="BH79" i="9"/>
  <c r="BG79" i="9"/>
  <c r="BF79" i="9"/>
  <c r="BE79" i="9"/>
  <c r="BD79" i="9"/>
  <c r="BC79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EZ78" i="9"/>
  <c r="EY78" i="9"/>
  <c r="EX78" i="9"/>
  <c r="EW78" i="9"/>
  <c r="EV78" i="9"/>
  <c r="EU78" i="9"/>
  <c r="ET78" i="9"/>
  <c r="ES78" i="9"/>
  <c r="ER78" i="9"/>
  <c r="EQ78" i="9"/>
  <c r="EP78" i="9"/>
  <c r="EO78" i="9"/>
  <c r="EN78" i="9"/>
  <c r="EM78" i="9"/>
  <c r="EL78" i="9"/>
  <c r="EK78" i="9"/>
  <c r="EJ78" i="9"/>
  <c r="EI78" i="9"/>
  <c r="EH78" i="9"/>
  <c r="EG78" i="9"/>
  <c r="EF78" i="9"/>
  <c r="EE78" i="9"/>
  <c r="ED78" i="9"/>
  <c r="EC78" i="9"/>
  <c r="EB78" i="9"/>
  <c r="EA78" i="9"/>
  <c r="DZ78" i="9"/>
  <c r="DY78" i="9"/>
  <c r="DX78" i="9"/>
  <c r="DW78" i="9"/>
  <c r="DV78" i="9"/>
  <c r="DU78" i="9"/>
  <c r="DT78" i="9"/>
  <c r="DS78" i="9"/>
  <c r="DR78" i="9"/>
  <c r="DQ78" i="9"/>
  <c r="DP78" i="9"/>
  <c r="DO78" i="9"/>
  <c r="DN78" i="9"/>
  <c r="DM78" i="9"/>
  <c r="DL78" i="9"/>
  <c r="DK78" i="9"/>
  <c r="DJ78" i="9"/>
  <c r="DI78" i="9"/>
  <c r="DH78" i="9"/>
  <c r="DG78" i="9"/>
  <c r="DF78" i="9"/>
  <c r="DE78" i="9"/>
  <c r="DD78" i="9"/>
  <c r="DC78" i="9"/>
  <c r="DB78" i="9"/>
  <c r="DA78" i="9"/>
  <c r="CZ78" i="9"/>
  <c r="CY78" i="9"/>
  <c r="CX78" i="9"/>
  <c r="CW78" i="9"/>
  <c r="CV78" i="9"/>
  <c r="CU78" i="9"/>
  <c r="CT78" i="9"/>
  <c r="CS78" i="9"/>
  <c r="CR78" i="9"/>
  <c r="CQ78" i="9"/>
  <c r="CP78" i="9"/>
  <c r="CO78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N78" i="9"/>
  <c r="BM78" i="9"/>
  <c r="BL78" i="9"/>
  <c r="BK78" i="9"/>
  <c r="BJ78" i="9"/>
  <c r="BI78" i="9"/>
  <c r="BH78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EZ77" i="9"/>
  <c r="EY77" i="9"/>
  <c r="EX77" i="9"/>
  <c r="EW77" i="9"/>
  <c r="EV77" i="9"/>
  <c r="EU77" i="9"/>
  <c r="ET77" i="9"/>
  <c r="ES77" i="9"/>
  <c r="ER77" i="9"/>
  <c r="EQ77" i="9"/>
  <c r="EP77" i="9"/>
  <c r="EO77" i="9"/>
  <c r="EN77" i="9"/>
  <c r="EM77" i="9"/>
  <c r="EL77" i="9"/>
  <c r="EK77" i="9"/>
  <c r="EJ77" i="9"/>
  <c r="EI77" i="9"/>
  <c r="EH77" i="9"/>
  <c r="EG77" i="9"/>
  <c r="EF77" i="9"/>
  <c r="EE77" i="9"/>
  <c r="ED77" i="9"/>
  <c r="EC77" i="9"/>
  <c r="EB77" i="9"/>
  <c r="EA77" i="9"/>
  <c r="DZ77" i="9"/>
  <c r="DY77" i="9"/>
  <c r="DX77" i="9"/>
  <c r="DW77" i="9"/>
  <c r="DV77" i="9"/>
  <c r="DU77" i="9"/>
  <c r="DT77" i="9"/>
  <c r="DS77" i="9"/>
  <c r="DR77" i="9"/>
  <c r="DQ77" i="9"/>
  <c r="DP77" i="9"/>
  <c r="DO77" i="9"/>
  <c r="DN77" i="9"/>
  <c r="DM77" i="9"/>
  <c r="DL77" i="9"/>
  <c r="DK77" i="9"/>
  <c r="DJ77" i="9"/>
  <c r="DI77" i="9"/>
  <c r="DH77" i="9"/>
  <c r="DG77" i="9"/>
  <c r="DF77" i="9"/>
  <c r="DE77" i="9"/>
  <c r="DD77" i="9"/>
  <c r="DC77" i="9"/>
  <c r="DB77" i="9"/>
  <c r="DA77" i="9"/>
  <c r="CZ77" i="9"/>
  <c r="CY77" i="9"/>
  <c r="CX77" i="9"/>
  <c r="CW77" i="9"/>
  <c r="CV77" i="9"/>
  <c r="CU77" i="9"/>
  <c r="CT77" i="9"/>
  <c r="CS77" i="9"/>
  <c r="CR77" i="9"/>
  <c r="CQ77" i="9"/>
  <c r="CP77" i="9"/>
  <c r="CO77" i="9"/>
  <c r="CN77" i="9"/>
  <c r="CM77" i="9"/>
  <c r="CL77" i="9"/>
  <c r="CK77" i="9"/>
  <c r="CJ77" i="9"/>
  <c r="CI77" i="9"/>
  <c r="CH77" i="9"/>
  <c r="CG77" i="9"/>
  <c r="CF77" i="9"/>
  <c r="CE77" i="9"/>
  <c r="CD77" i="9"/>
  <c r="CC77" i="9"/>
  <c r="CB77" i="9"/>
  <c r="CA77" i="9"/>
  <c r="BZ77" i="9"/>
  <c r="BY77" i="9"/>
  <c r="BX77" i="9"/>
  <c r="BW77" i="9"/>
  <c r="BV77" i="9"/>
  <c r="BU77" i="9"/>
  <c r="BT77" i="9"/>
  <c r="BS77" i="9"/>
  <c r="BR77" i="9"/>
  <c r="BQ77" i="9"/>
  <c r="BP77" i="9"/>
  <c r="BO77" i="9"/>
  <c r="BN77" i="9"/>
  <c r="BM77" i="9"/>
  <c r="BL77" i="9"/>
  <c r="BK77" i="9"/>
  <c r="BJ77" i="9"/>
  <c r="BI77" i="9"/>
  <c r="BH77" i="9"/>
  <c r="BG77" i="9"/>
  <c r="BF77" i="9"/>
  <c r="BE77" i="9"/>
  <c r="BD77" i="9"/>
  <c r="BC77" i="9"/>
  <c r="BB77" i="9"/>
  <c r="BA77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4" i="9"/>
  <c r="FA70" i="9"/>
  <c r="EZ66" i="9"/>
  <c r="EY66" i="9"/>
  <c r="EX66" i="9"/>
  <c r="EW66" i="9"/>
  <c r="EV66" i="9"/>
  <c r="EU66" i="9"/>
  <c r="ET66" i="9"/>
  <c r="ES66" i="9"/>
  <c r="ER66" i="9"/>
  <c r="EQ66" i="9"/>
  <c r="EP66" i="9"/>
  <c r="EO66" i="9"/>
  <c r="EN66" i="9"/>
  <c r="EM66" i="9"/>
  <c r="EL66" i="9"/>
  <c r="EK66" i="9"/>
  <c r="EJ66" i="9"/>
  <c r="EI66" i="9"/>
  <c r="EH66" i="9"/>
  <c r="EG66" i="9"/>
  <c r="EF66" i="9"/>
  <c r="EE66" i="9"/>
  <c r="ED66" i="9"/>
  <c r="EC66" i="9"/>
  <c r="EB66" i="9"/>
  <c r="EA66" i="9"/>
  <c r="DZ66" i="9"/>
  <c r="DY66" i="9"/>
  <c r="DX66" i="9"/>
  <c r="DW66" i="9"/>
  <c r="DV66" i="9"/>
  <c r="DU66" i="9"/>
  <c r="DT66" i="9"/>
  <c r="DS66" i="9"/>
  <c r="DR66" i="9"/>
  <c r="DQ66" i="9"/>
  <c r="DP66" i="9"/>
  <c r="DO66" i="9"/>
  <c r="DN66" i="9"/>
  <c r="DM66" i="9"/>
  <c r="DL66" i="9"/>
  <c r="DK66" i="9"/>
  <c r="DJ66" i="9"/>
  <c r="DI66" i="9"/>
  <c r="DH66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BG66" i="9"/>
  <c r="BF66" i="9"/>
  <c r="BE66" i="9"/>
  <c r="BD66" i="9"/>
  <c r="BC66" i="9"/>
  <c r="BB66" i="9"/>
  <c r="BA66" i="9"/>
  <c r="AZ66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EZ65" i="9"/>
  <c r="EY65" i="9"/>
  <c r="EX65" i="9"/>
  <c r="EW65" i="9"/>
  <c r="EV65" i="9"/>
  <c r="EU65" i="9"/>
  <c r="ET65" i="9"/>
  <c r="ES65" i="9"/>
  <c r="ER65" i="9"/>
  <c r="EQ65" i="9"/>
  <c r="EP65" i="9"/>
  <c r="EO65" i="9"/>
  <c r="EN65" i="9"/>
  <c r="EM65" i="9"/>
  <c r="EL65" i="9"/>
  <c r="EK65" i="9"/>
  <c r="EJ65" i="9"/>
  <c r="EI65" i="9"/>
  <c r="EH65" i="9"/>
  <c r="EG65" i="9"/>
  <c r="EF65" i="9"/>
  <c r="EE65" i="9"/>
  <c r="ED65" i="9"/>
  <c r="EC65" i="9"/>
  <c r="EB65" i="9"/>
  <c r="EA65" i="9"/>
  <c r="DZ65" i="9"/>
  <c r="DY65" i="9"/>
  <c r="DX65" i="9"/>
  <c r="DW65" i="9"/>
  <c r="DV65" i="9"/>
  <c r="DU65" i="9"/>
  <c r="DT65" i="9"/>
  <c r="DS65" i="9"/>
  <c r="DR65" i="9"/>
  <c r="DQ65" i="9"/>
  <c r="DP65" i="9"/>
  <c r="DO65" i="9"/>
  <c r="DN65" i="9"/>
  <c r="DM65" i="9"/>
  <c r="DL65" i="9"/>
  <c r="DK65" i="9"/>
  <c r="DJ65" i="9"/>
  <c r="DI65" i="9"/>
  <c r="DH65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BG65" i="9"/>
  <c r="BF65" i="9"/>
  <c r="BE65" i="9"/>
  <c r="BD65" i="9"/>
  <c r="BC65" i="9"/>
  <c r="BB65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EZ64" i="9"/>
  <c r="EY64" i="9"/>
  <c r="EX64" i="9"/>
  <c r="EW64" i="9"/>
  <c r="EV64" i="9"/>
  <c r="EU64" i="9"/>
  <c r="ET64" i="9"/>
  <c r="ES64" i="9"/>
  <c r="ER64" i="9"/>
  <c r="EQ64" i="9"/>
  <c r="EP64" i="9"/>
  <c r="EO64" i="9"/>
  <c r="EN64" i="9"/>
  <c r="EM64" i="9"/>
  <c r="EL64" i="9"/>
  <c r="EK64" i="9"/>
  <c r="EJ64" i="9"/>
  <c r="EI64" i="9"/>
  <c r="EH64" i="9"/>
  <c r="EG64" i="9"/>
  <c r="EF64" i="9"/>
  <c r="EE64" i="9"/>
  <c r="ED64" i="9"/>
  <c r="EC64" i="9"/>
  <c r="EB64" i="9"/>
  <c r="EA64" i="9"/>
  <c r="DZ64" i="9"/>
  <c r="DY64" i="9"/>
  <c r="DX64" i="9"/>
  <c r="DW64" i="9"/>
  <c r="DV64" i="9"/>
  <c r="DU64" i="9"/>
  <c r="DT64" i="9"/>
  <c r="DS64" i="9"/>
  <c r="DR64" i="9"/>
  <c r="DQ64" i="9"/>
  <c r="DP64" i="9"/>
  <c r="DO64" i="9"/>
  <c r="DN64" i="9"/>
  <c r="DM64" i="9"/>
  <c r="DL64" i="9"/>
  <c r="DK64" i="9"/>
  <c r="DJ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BG64" i="9"/>
  <c r="BF64" i="9"/>
  <c r="BE64" i="9"/>
  <c r="BD64" i="9"/>
  <c r="BC64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G63" i="9"/>
  <c r="G70" i="9" s="1"/>
  <c r="G71" i="9" s="1"/>
  <c r="EZ62" i="9"/>
  <c r="EY62" i="9"/>
  <c r="EX62" i="9"/>
  <c r="EW62" i="9"/>
  <c r="EV62" i="9"/>
  <c r="EU62" i="9"/>
  <c r="ET62" i="9"/>
  <c r="ES62" i="9"/>
  <c r="ER62" i="9"/>
  <c r="EQ62" i="9"/>
  <c r="EP62" i="9"/>
  <c r="EO62" i="9"/>
  <c r="EN62" i="9"/>
  <c r="EM62" i="9"/>
  <c r="EL62" i="9"/>
  <c r="EK62" i="9"/>
  <c r="EJ62" i="9"/>
  <c r="EI62" i="9"/>
  <c r="EH62" i="9"/>
  <c r="EG62" i="9"/>
  <c r="EF62" i="9"/>
  <c r="EE62" i="9"/>
  <c r="ED62" i="9"/>
  <c r="EC62" i="9"/>
  <c r="EB62" i="9"/>
  <c r="EA62" i="9"/>
  <c r="DZ62" i="9"/>
  <c r="DY62" i="9"/>
  <c r="DX62" i="9"/>
  <c r="DW62" i="9"/>
  <c r="DV62" i="9"/>
  <c r="DU62" i="9"/>
  <c r="DT62" i="9"/>
  <c r="DS62" i="9"/>
  <c r="DR62" i="9"/>
  <c r="DQ62" i="9"/>
  <c r="DP62" i="9"/>
  <c r="DO62" i="9"/>
  <c r="DN62" i="9"/>
  <c r="DM62" i="9"/>
  <c r="DL62" i="9"/>
  <c r="DK62" i="9"/>
  <c r="DJ62" i="9"/>
  <c r="DI62" i="9"/>
  <c r="DH62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BG62" i="9"/>
  <c r="BF62" i="9"/>
  <c r="BE62" i="9"/>
  <c r="BD62" i="9"/>
  <c r="BC62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EZ61" i="9"/>
  <c r="EY61" i="9"/>
  <c r="EX61" i="9"/>
  <c r="EW61" i="9"/>
  <c r="EV61" i="9"/>
  <c r="EU61" i="9"/>
  <c r="ET61" i="9"/>
  <c r="ES61" i="9"/>
  <c r="ER61" i="9"/>
  <c r="EQ61" i="9"/>
  <c r="EP61" i="9"/>
  <c r="EO61" i="9"/>
  <c r="EN61" i="9"/>
  <c r="EM61" i="9"/>
  <c r="EL61" i="9"/>
  <c r="EK61" i="9"/>
  <c r="EJ61" i="9"/>
  <c r="EI61" i="9"/>
  <c r="EH61" i="9"/>
  <c r="EG61" i="9"/>
  <c r="EF61" i="9"/>
  <c r="EE61" i="9"/>
  <c r="ED61" i="9"/>
  <c r="EC61" i="9"/>
  <c r="EB61" i="9"/>
  <c r="EA61" i="9"/>
  <c r="DZ61" i="9"/>
  <c r="DY61" i="9"/>
  <c r="DX61" i="9"/>
  <c r="DW61" i="9"/>
  <c r="DV61" i="9"/>
  <c r="DU61" i="9"/>
  <c r="DT61" i="9"/>
  <c r="DS61" i="9"/>
  <c r="DR61" i="9"/>
  <c r="DQ61" i="9"/>
  <c r="DP61" i="9"/>
  <c r="DO61" i="9"/>
  <c r="DN61" i="9"/>
  <c r="DM61" i="9"/>
  <c r="DL61" i="9"/>
  <c r="DK61" i="9"/>
  <c r="DJ61" i="9"/>
  <c r="DI61" i="9"/>
  <c r="DH61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BG61" i="9"/>
  <c r="BF61" i="9"/>
  <c r="BE61" i="9"/>
  <c r="BD61" i="9"/>
  <c r="BC61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5" i="9"/>
  <c r="F54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47" i="9"/>
  <c r="EZ46" i="9"/>
  <c r="EY46" i="9"/>
  <c r="EX46" i="9"/>
  <c r="EW46" i="9"/>
  <c r="EV46" i="9"/>
  <c r="EU46" i="9"/>
  <c r="ET46" i="9"/>
  <c r="ES46" i="9"/>
  <c r="ER46" i="9"/>
  <c r="EQ46" i="9"/>
  <c r="EP46" i="9"/>
  <c r="EO46" i="9"/>
  <c r="EN46" i="9"/>
  <c r="EM46" i="9"/>
  <c r="EL46" i="9"/>
  <c r="EK46" i="9"/>
  <c r="EJ46" i="9"/>
  <c r="EI46" i="9"/>
  <c r="EH46" i="9"/>
  <c r="EG46" i="9"/>
  <c r="EF46" i="9"/>
  <c r="EE46" i="9"/>
  <c r="ED46" i="9"/>
  <c r="EC46" i="9"/>
  <c r="EB46" i="9"/>
  <c r="EA46" i="9"/>
  <c r="DZ46" i="9"/>
  <c r="DY46" i="9"/>
  <c r="DX46" i="9"/>
  <c r="DW46" i="9"/>
  <c r="DV46" i="9"/>
  <c r="DU46" i="9"/>
  <c r="DT46" i="9"/>
  <c r="DS46" i="9"/>
  <c r="DR46" i="9"/>
  <c r="DQ46" i="9"/>
  <c r="DP46" i="9"/>
  <c r="DO46" i="9"/>
  <c r="DN46" i="9"/>
  <c r="DM46" i="9"/>
  <c r="DL46" i="9"/>
  <c r="DK46" i="9"/>
  <c r="DJ46" i="9"/>
  <c r="DI46" i="9"/>
  <c r="DH46" i="9"/>
  <c r="DG46" i="9"/>
  <c r="DF46" i="9"/>
  <c r="DE46" i="9"/>
  <c r="DD46" i="9"/>
  <c r="DC46" i="9"/>
  <c r="DB46" i="9"/>
  <c r="DA46" i="9"/>
  <c r="CZ46" i="9"/>
  <c r="CY46" i="9"/>
  <c r="CX46" i="9"/>
  <c r="CW46" i="9"/>
  <c r="CV46" i="9"/>
  <c r="CU46" i="9"/>
  <c r="CT46" i="9"/>
  <c r="CS46" i="9"/>
  <c r="CR46" i="9"/>
  <c r="CQ46" i="9"/>
  <c r="CP46" i="9"/>
  <c r="CO46" i="9"/>
  <c r="CN46" i="9"/>
  <c r="CM46" i="9"/>
  <c r="CL46" i="9"/>
  <c r="CK46" i="9"/>
  <c r="CJ46" i="9"/>
  <c r="CI46" i="9"/>
  <c r="CH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U46" i="9"/>
  <c r="BT46" i="9"/>
  <c r="BS46" i="9"/>
  <c r="BR46" i="9"/>
  <c r="BQ46" i="9"/>
  <c r="BP46" i="9"/>
  <c r="BO46" i="9"/>
  <c r="BN46" i="9"/>
  <c r="BM46" i="9"/>
  <c r="BL46" i="9"/>
  <c r="BK46" i="9"/>
  <c r="BJ46" i="9"/>
  <c r="BI46" i="9"/>
  <c r="BH46" i="9"/>
  <c r="BG46" i="9"/>
  <c r="BF46" i="9"/>
  <c r="BE46" i="9"/>
  <c r="BD46" i="9"/>
  <c r="BC46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AH46" i="9"/>
  <c r="AG46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G45" i="9"/>
  <c r="G57" i="9" s="1"/>
  <c r="G102" i="9" s="1"/>
  <c r="G104" i="9" s="1"/>
  <c r="EZ41" i="9"/>
  <c r="EY41" i="9"/>
  <c r="EX41" i="9"/>
  <c r="EW41" i="9"/>
  <c r="EV41" i="9"/>
  <c r="EU41" i="9"/>
  <c r="ET41" i="9"/>
  <c r="ES41" i="9"/>
  <c r="ER41" i="9"/>
  <c r="EQ41" i="9"/>
  <c r="EP41" i="9"/>
  <c r="EO41" i="9"/>
  <c r="EN41" i="9"/>
  <c r="EM41" i="9"/>
  <c r="EL41" i="9"/>
  <c r="EK41" i="9"/>
  <c r="EJ41" i="9"/>
  <c r="EI41" i="9"/>
  <c r="EH41" i="9"/>
  <c r="EG41" i="9"/>
  <c r="EF41" i="9"/>
  <c r="EE41" i="9"/>
  <c r="ED41" i="9"/>
  <c r="EC41" i="9"/>
  <c r="EB41" i="9"/>
  <c r="EA41" i="9"/>
  <c r="DZ41" i="9"/>
  <c r="DY41" i="9"/>
  <c r="DX41" i="9"/>
  <c r="DW41" i="9"/>
  <c r="DV41" i="9"/>
  <c r="DU41" i="9"/>
  <c r="DT41" i="9"/>
  <c r="DS41" i="9"/>
  <c r="DR41" i="9"/>
  <c r="DQ41" i="9"/>
  <c r="DP41" i="9"/>
  <c r="DO41" i="9"/>
  <c r="DN41" i="9"/>
  <c r="DM41" i="9"/>
  <c r="DL41" i="9"/>
  <c r="DK41" i="9"/>
  <c r="DJ41" i="9"/>
  <c r="DI41" i="9"/>
  <c r="DH41" i="9"/>
  <c r="DG41" i="9"/>
  <c r="DF41" i="9"/>
  <c r="DE41" i="9"/>
  <c r="DD41" i="9"/>
  <c r="DC41" i="9"/>
  <c r="DB41" i="9"/>
  <c r="DA41" i="9"/>
  <c r="CZ41" i="9"/>
  <c r="CY41" i="9"/>
  <c r="CX41" i="9"/>
  <c r="CW41" i="9"/>
  <c r="CV41" i="9"/>
  <c r="CU41" i="9"/>
  <c r="CT41" i="9"/>
  <c r="CS41" i="9"/>
  <c r="CR41" i="9"/>
  <c r="CQ41" i="9"/>
  <c r="CP41" i="9"/>
  <c r="CO41" i="9"/>
  <c r="CN41" i="9"/>
  <c r="CM41" i="9"/>
  <c r="CL41" i="9"/>
  <c r="CK41" i="9"/>
  <c r="CJ41" i="9"/>
  <c r="CI41" i="9"/>
  <c r="CH41" i="9"/>
  <c r="CG41" i="9"/>
  <c r="CF41" i="9"/>
  <c r="CE41" i="9"/>
  <c r="CD41" i="9"/>
  <c r="CC41" i="9"/>
  <c r="CB41" i="9"/>
  <c r="CA41" i="9"/>
  <c r="BZ41" i="9"/>
  <c r="BY41" i="9"/>
  <c r="BX41" i="9"/>
  <c r="BW41" i="9"/>
  <c r="BV41" i="9"/>
  <c r="BU41" i="9"/>
  <c r="BT41" i="9"/>
  <c r="BS41" i="9"/>
  <c r="BR41" i="9"/>
  <c r="BQ41" i="9"/>
  <c r="BP41" i="9"/>
  <c r="BO41" i="9"/>
  <c r="BN41" i="9"/>
  <c r="BM41" i="9"/>
  <c r="BL41" i="9"/>
  <c r="BK41" i="9"/>
  <c r="BJ41" i="9"/>
  <c r="BI41" i="9"/>
  <c r="BH41" i="9"/>
  <c r="BG41" i="9"/>
  <c r="BF41" i="9"/>
  <c r="BE41" i="9"/>
  <c r="BD41" i="9"/>
  <c r="BC41" i="9"/>
  <c r="BB41" i="9"/>
  <c r="BA41" i="9"/>
  <c r="AZ41" i="9"/>
  <c r="AY41" i="9"/>
  <c r="AX41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C37" i="9"/>
  <c r="C36" i="9"/>
  <c r="C31" i="9"/>
  <c r="C30" i="9"/>
  <c r="C29" i="9"/>
  <c r="C28" i="9"/>
  <c r="C27" i="9"/>
  <c r="C12" i="9"/>
  <c r="E108" i="7"/>
  <c r="E107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87" i="7"/>
  <c r="EZ86" i="7"/>
  <c r="EY86" i="7"/>
  <c r="EX86" i="7"/>
  <c r="EW86" i="7"/>
  <c r="EV86" i="7"/>
  <c r="EU86" i="7"/>
  <c r="ET86" i="7"/>
  <c r="ES86" i="7"/>
  <c r="ER86" i="7"/>
  <c r="EQ86" i="7"/>
  <c r="EP86" i="7"/>
  <c r="EO86" i="7"/>
  <c r="EN86" i="7"/>
  <c r="EM86" i="7"/>
  <c r="EL86" i="7"/>
  <c r="EK86" i="7"/>
  <c r="EJ86" i="7"/>
  <c r="EI86" i="7"/>
  <c r="EH86" i="7"/>
  <c r="EG86" i="7"/>
  <c r="EF86" i="7"/>
  <c r="EE86" i="7"/>
  <c r="ED86" i="7"/>
  <c r="EC86" i="7"/>
  <c r="EB86" i="7"/>
  <c r="EA86" i="7"/>
  <c r="DZ86" i="7"/>
  <c r="DY86" i="7"/>
  <c r="DX86" i="7"/>
  <c r="DW86" i="7"/>
  <c r="DV86" i="7"/>
  <c r="DU86" i="7"/>
  <c r="DT86" i="7"/>
  <c r="DS86" i="7"/>
  <c r="DR86" i="7"/>
  <c r="DQ86" i="7"/>
  <c r="DP86" i="7"/>
  <c r="DO86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Z84" i="7"/>
  <c r="EY84" i="7"/>
  <c r="EX84" i="7"/>
  <c r="EW84" i="7"/>
  <c r="EV84" i="7"/>
  <c r="EU84" i="7"/>
  <c r="ET84" i="7"/>
  <c r="ES84" i="7"/>
  <c r="ER84" i="7"/>
  <c r="EQ84" i="7"/>
  <c r="EP84" i="7"/>
  <c r="EO84" i="7"/>
  <c r="EN84" i="7"/>
  <c r="EM84" i="7"/>
  <c r="EL84" i="7"/>
  <c r="EK84" i="7"/>
  <c r="EJ84" i="7"/>
  <c r="EI84" i="7"/>
  <c r="EH84" i="7"/>
  <c r="EG84" i="7"/>
  <c r="EF84" i="7"/>
  <c r="EE84" i="7"/>
  <c r="ED84" i="7"/>
  <c r="EC84" i="7"/>
  <c r="EB84" i="7"/>
  <c r="EA84" i="7"/>
  <c r="DZ84" i="7"/>
  <c r="DY84" i="7"/>
  <c r="DX84" i="7"/>
  <c r="DW84" i="7"/>
  <c r="DV84" i="7"/>
  <c r="DU84" i="7"/>
  <c r="DT84" i="7"/>
  <c r="DS84" i="7"/>
  <c r="DR84" i="7"/>
  <c r="DQ84" i="7"/>
  <c r="DP84" i="7"/>
  <c r="DO84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Z82" i="7"/>
  <c r="EY82" i="7"/>
  <c r="EX82" i="7"/>
  <c r="EW82" i="7"/>
  <c r="EV82" i="7"/>
  <c r="EU82" i="7"/>
  <c r="ET82" i="7"/>
  <c r="ES82" i="7"/>
  <c r="ER82" i="7"/>
  <c r="EQ82" i="7"/>
  <c r="EP82" i="7"/>
  <c r="EO82" i="7"/>
  <c r="EN82" i="7"/>
  <c r="EM82" i="7"/>
  <c r="EL82" i="7"/>
  <c r="EK82" i="7"/>
  <c r="EJ82" i="7"/>
  <c r="EI82" i="7"/>
  <c r="EH82" i="7"/>
  <c r="EG82" i="7"/>
  <c r="EF82" i="7"/>
  <c r="EE82" i="7"/>
  <c r="ED82" i="7"/>
  <c r="EC82" i="7"/>
  <c r="EB82" i="7"/>
  <c r="EA82" i="7"/>
  <c r="DZ82" i="7"/>
  <c r="DY82" i="7"/>
  <c r="DX82" i="7"/>
  <c r="DW82" i="7"/>
  <c r="DV82" i="7"/>
  <c r="DU82" i="7"/>
  <c r="DT82" i="7"/>
  <c r="DS82" i="7"/>
  <c r="DR82" i="7"/>
  <c r="DQ82" i="7"/>
  <c r="DP82" i="7"/>
  <c r="DO82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EZ80" i="7"/>
  <c r="EY80" i="7"/>
  <c r="EX80" i="7"/>
  <c r="EW80" i="7"/>
  <c r="EV80" i="7"/>
  <c r="EU80" i="7"/>
  <c r="ET80" i="7"/>
  <c r="ES80" i="7"/>
  <c r="ER80" i="7"/>
  <c r="EQ80" i="7"/>
  <c r="EP80" i="7"/>
  <c r="EO80" i="7"/>
  <c r="EN80" i="7"/>
  <c r="EM80" i="7"/>
  <c r="EL80" i="7"/>
  <c r="EK80" i="7"/>
  <c r="EJ80" i="7"/>
  <c r="EI80" i="7"/>
  <c r="EH80" i="7"/>
  <c r="EG80" i="7"/>
  <c r="EF80" i="7"/>
  <c r="EE80" i="7"/>
  <c r="ED80" i="7"/>
  <c r="EC80" i="7"/>
  <c r="EB80" i="7"/>
  <c r="EA80" i="7"/>
  <c r="DZ80" i="7"/>
  <c r="DY80" i="7"/>
  <c r="DX80" i="7"/>
  <c r="DW80" i="7"/>
  <c r="DV80" i="7"/>
  <c r="DU80" i="7"/>
  <c r="DT80" i="7"/>
  <c r="DS80" i="7"/>
  <c r="DR80" i="7"/>
  <c r="DQ80" i="7"/>
  <c r="DP80" i="7"/>
  <c r="DO80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EZ79" i="7"/>
  <c r="EY79" i="7"/>
  <c r="EX79" i="7"/>
  <c r="EW79" i="7"/>
  <c r="EV79" i="7"/>
  <c r="EU79" i="7"/>
  <c r="ET79" i="7"/>
  <c r="ES79" i="7"/>
  <c r="ER79" i="7"/>
  <c r="EQ79" i="7"/>
  <c r="EP79" i="7"/>
  <c r="EO79" i="7"/>
  <c r="EN79" i="7"/>
  <c r="EM79" i="7"/>
  <c r="EL79" i="7"/>
  <c r="EK79" i="7"/>
  <c r="EJ79" i="7"/>
  <c r="EI79" i="7"/>
  <c r="EH79" i="7"/>
  <c r="EG79" i="7"/>
  <c r="EF79" i="7"/>
  <c r="EE79" i="7"/>
  <c r="ED79" i="7"/>
  <c r="EC79" i="7"/>
  <c r="EB79" i="7"/>
  <c r="EA79" i="7"/>
  <c r="DZ79" i="7"/>
  <c r="DY79" i="7"/>
  <c r="DX79" i="7"/>
  <c r="DW79" i="7"/>
  <c r="DV79" i="7"/>
  <c r="DU79" i="7"/>
  <c r="DT79" i="7"/>
  <c r="DS79" i="7"/>
  <c r="DR79" i="7"/>
  <c r="DQ79" i="7"/>
  <c r="DP79" i="7"/>
  <c r="DO79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BJ79" i="7"/>
  <c r="BI79" i="7"/>
  <c r="BH79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EZ78" i="7"/>
  <c r="EY78" i="7"/>
  <c r="EX78" i="7"/>
  <c r="EW78" i="7"/>
  <c r="EV78" i="7"/>
  <c r="EU78" i="7"/>
  <c r="ET78" i="7"/>
  <c r="ES78" i="7"/>
  <c r="ER78" i="7"/>
  <c r="EQ78" i="7"/>
  <c r="EP78" i="7"/>
  <c r="EO78" i="7"/>
  <c r="EN78" i="7"/>
  <c r="EM78" i="7"/>
  <c r="EL78" i="7"/>
  <c r="EK78" i="7"/>
  <c r="EJ78" i="7"/>
  <c r="EI78" i="7"/>
  <c r="EH78" i="7"/>
  <c r="EG78" i="7"/>
  <c r="EF78" i="7"/>
  <c r="EE78" i="7"/>
  <c r="ED78" i="7"/>
  <c r="EC78" i="7"/>
  <c r="EB78" i="7"/>
  <c r="EA78" i="7"/>
  <c r="DZ78" i="7"/>
  <c r="DY78" i="7"/>
  <c r="DX78" i="7"/>
  <c r="DW78" i="7"/>
  <c r="DV78" i="7"/>
  <c r="DU78" i="7"/>
  <c r="DT78" i="7"/>
  <c r="DS78" i="7"/>
  <c r="DR78" i="7"/>
  <c r="DQ78" i="7"/>
  <c r="DP78" i="7"/>
  <c r="DO78" i="7"/>
  <c r="DN78" i="7"/>
  <c r="DM78" i="7"/>
  <c r="DL78" i="7"/>
  <c r="DK78" i="7"/>
  <c r="DJ78" i="7"/>
  <c r="DI78" i="7"/>
  <c r="DH78" i="7"/>
  <c r="DG78" i="7"/>
  <c r="DF78" i="7"/>
  <c r="DE78" i="7"/>
  <c r="DD78" i="7"/>
  <c r="DC78" i="7"/>
  <c r="DB78" i="7"/>
  <c r="DA78" i="7"/>
  <c r="CZ78" i="7"/>
  <c r="CY78" i="7"/>
  <c r="CX78" i="7"/>
  <c r="CW78" i="7"/>
  <c r="CV78" i="7"/>
  <c r="CU78" i="7"/>
  <c r="CT78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5" i="7"/>
  <c r="EZ71" i="7"/>
  <c r="EY71" i="7"/>
  <c r="EX71" i="7"/>
  <c r="EW71" i="7"/>
  <c r="EV71" i="7"/>
  <c r="EU71" i="7"/>
  <c r="ET71" i="7"/>
  <c r="ES71" i="7"/>
  <c r="ER71" i="7"/>
  <c r="EQ71" i="7"/>
  <c r="EP71" i="7"/>
  <c r="EO71" i="7"/>
  <c r="EN71" i="7"/>
  <c r="EM71" i="7"/>
  <c r="EL71" i="7"/>
  <c r="EK71" i="7"/>
  <c r="EJ71" i="7"/>
  <c r="EI71" i="7"/>
  <c r="EH71" i="7"/>
  <c r="EG71" i="7"/>
  <c r="EF71" i="7"/>
  <c r="EE71" i="7"/>
  <c r="ED71" i="7"/>
  <c r="EC71" i="7"/>
  <c r="EB71" i="7"/>
  <c r="EA71" i="7"/>
  <c r="DZ71" i="7"/>
  <c r="DY71" i="7"/>
  <c r="DX71" i="7"/>
  <c r="DW71" i="7"/>
  <c r="DV71" i="7"/>
  <c r="DU71" i="7"/>
  <c r="DT71" i="7"/>
  <c r="DS71" i="7"/>
  <c r="DR71" i="7"/>
  <c r="DQ71" i="7"/>
  <c r="DP71" i="7"/>
  <c r="DO71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A70" i="7"/>
  <c r="EZ70" i="7"/>
  <c r="EY70" i="7"/>
  <c r="EX70" i="7"/>
  <c r="EW70" i="7"/>
  <c r="EV70" i="7"/>
  <c r="EU70" i="7"/>
  <c r="ET70" i="7"/>
  <c r="ES70" i="7"/>
  <c r="ER70" i="7"/>
  <c r="EQ70" i="7"/>
  <c r="EP70" i="7"/>
  <c r="EO70" i="7"/>
  <c r="EN70" i="7"/>
  <c r="EM70" i="7"/>
  <c r="EL70" i="7"/>
  <c r="EK70" i="7"/>
  <c r="EJ70" i="7"/>
  <c r="EI70" i="7"/>
  <c r="EH70" i="7"/>
  <c r="EG70" i="7"/>
  <c r="EF70" i="7"/>
  <c r="EE70" i="7"/>
  <c r="ED70" i="7"/>
  <c r="EC70" i="7"/>
  <c r="EB70" i="7"/>
  <c r="EA70" i="7"/>
  <c r="DZ70" i="7"/>
  <c r="DY70" i="7"/>
  <c r="DX70" i="7"/>
  <c r="DW70" i="7"/>
  <c r="DV70" i="7"/>
  <c r="DU70" i="7"/>
  <c r="DT70" i="7"/>
  <c r="DS70" i="7"/>
  <c r="DR70" i="7"/>
  <c r="DQ70" i="7"/>
  <c r="DP70" i="7"/>
  <c r="DO70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EZ66" i="7"/>
  <c r="EY66" i="7"/>
  <c r="EX66" i="7"/>
  <c r="EW66" i="7"/>
  <c r="EV66" i="7"/>
  <c r="EU66" i="7"/>
  <c r="ET66" i="7"/>
  <c r="ES66" i="7"/>
  <c r="ER66" i="7"/>
  <c r="EQ66" i="7"/>
  <c r="EP66" i="7"/>
  <c r="EO66" i="7"/>
  <c r="EN66" i="7"/>
  <c r="EM66" i="7"/>
  <c r="EL66" i="7"/>
  <c r="EK66" i="7"/>
  <c r="EJ66" i="7"/>
  <c r="EI66" i="7"/>
  <c r="EH66" i="7"/>
  <c r="EG66" i="7"/>
  <c r="EF66" i="7"/>
  <c r="EE66" i="7"/>
  <c r="ED66" i="7"/>
  <c r="EC66" i="7"/>
  <c r="EB66" i="7"/>
  <c r="EA66" i="7"/>
  <c r="DZ66" i="7"/>
  <c r="DY66" i="7"/>
  <c r="DX66" i="7"/>
  <c r="DW66" i="7"/>
  <c r="DV66" i="7"/>
  <c r="DU66" i="7"/>
  <c r="DT66" i="7"/>
  <c r="DS66" i="7"/>
  <c r="DR66" i="7"/>
  <c r="DQ66" i="7"/>
  <c r="DP66" i="7"/>
  <c r="DO66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EZ65" i="7"/>
  <c r="EY65" i="7"/>
  <c r="EX65" i="7"/>
  <c r="EW65" i="7"/>
  <c r="EV65" i="7"/>
  <c r="EU65" i="7"/>
  <c r="ET65" i="7"/>
  <c r="ES65" i="7"/>
  <c r="ER65" i="7"/>
  <c r="EQ65" i="7"/>
  <c r="EP65" i="7"/>
  <c r="EO65" i="7"/>
  <c r="EN65" i="7"/>
  <c r="EM65" i="7"/>
  <c r="EL65" i="7"/>
  <c r="EK65" i="7"/>
  <c r="EJ65" i="7"/>
  <c r="EI65" i="7"/>
  <c r="EH65" i="7"/>
  <c r="EG65" i="7"/>
  <c r="EF65" i="7"/>
  <c r="EE65" i="7"/>
  <c r="ED65" i="7"/>
  <c r="EC65" i="7"/>
  <c r="EB65" i="7"/>
  <c r="EA65" i="7"/>
  <c r="DZ65" i="7"/>
  <c r="DY65" i="7"/>
  <c r="DX65" i="7"/>
  <c r="DW65" i="7"/>
  <c r="DV65" i="7"/>
  <c r="DU65" i="7"/>
  <c r="DT65" i="7"/>
  <c r="DS65" i="7"/>
  <c r="DR65" i="7"/>
  <c r="DQ65" i="7"/>
  <c r="DP65" i="7"/>
  <c r="DO65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EZ64" i="7"/>
  <c r="EY64" i="7"/>
  <c r="EX64" i="7"/>
  <c r="EW64" i="7"/>
  <c r="EV64" i="7"/>
  <c r="EU64" i="7"/>
  <c r="ET64" i="7"/>
  <c r="ES64" i="7"/>
  <c r="ER64" i="7"/>
  <c r="EQ64" i="7"/>
  <c r="EP64" i="7"/>
  <c r="EO64" i="7"/>
  <c r="EN64" i="7"/>
  <c r="EM64" i="7"/>
  <c r="EL64" i="7"/>
  <c r="EK64" i="7"/>
  <c r="EJ64" i="7"/>
  <c r="EI64" i="7"/>
  <c r="EH64" i="7"/>
  <c r="EG64" i="7"/>
  <c r="EF64" i="7"/>
  <c r="EE64" i="7"/>
  <c r="ED64" i="7"/>
  <c r="EC64" i="7"/>
  <c r="EB64" i="7"/>
  <c r="EA64" i="7"/>
  <c r="DZ64" i="7"/>
  <c r="DY64" i="7"/>
  <c r="DX64" i="7"/>
  <c r="DW64" i="7"/>
  <c r="DV64" i="7"/>
  <c r="DU64" i="7"/>
  <c r="DT64" i="7"/>
  <c r="DS64" i="7"/>
  <c r="DR64" i="7"/>
  <c r="DQ64" i="7"/>
  <c r="DP64" i="7"/>
  <c r="DO64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EZ63" i="7"/>
  <c r="EY63" i="7"/>
  <c r="EX63" i="7"/>
  <c r="EW63" i="7"/>
  <c r="EV63" i="7"/>
  <c r="EU63" i="7"/>
  <c r="ET63" i="7"/>
  <c r="ES63" i="7"/>
  <c r="ER63" i="7"/>
  <c r="EQ63" i="7"/>
  <c r="EP63" i="7"/>
  <c r="EO63" i="7"/>
  <c r="EN63" i="7"/>
  <c r="EM63" i="7"/>
  <c r="EL63" i="7"/>
  <c r="EK63" i="7"/>
  <c r="EJ63" i="7"/>
  <c r="EI63" i="7"/>
  <c r="EH63" i="7"/>
  <c r="EG63" i="7"/>
  <c r="EF63" i="7"/>
  <c r="EE63" i="7"/>
  <c r="ED63" i="7"/>
  <c r="EC63" i="7"/>
  <c r="EB63" i="7"/>
  <c r="EA63" i="7"/>
  <c r="DZ63" i="7"/>
  <c r="DY63" i="7"/>
  <c r="DX63" i="7"/>
  <c r="DW63" i="7"/>
  <c r="DV63" i="7"/>
  <c r="DU63" i="7"/>
  <c r="DT63" i="7"/>
  <c r="DS63" i="7"/>
  <c r="DR63" i="7"/>
  <c r="DQ63" i="7"/>
  <c r="DP63" i="7"/>
  <c r="DO63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EZ62" i="7"/>
  <c r="EY62" i="7"/>
  <c r="EX62" i="7"/>
  <c r="EW62" i="7"/>
  <c r="EV62" i="7"/>
  <c r="EU62" i="7"/>
  <c r="ET62" i="7"/>
  <c r="ES62" i="7"/>
  <c r="ER62" i="7"/>
  <c r="EQ62" i="7"/>
  <c r="EP62" i="7"/>
  <c r="EO62" i="7"/>
  <c r="EN62" i="7"/>
  <c r="EM62" i="7"/>
  <c r="EL62" i="7"/>
  <c r="EK62" i="7"/>
  <c r="EJ62" i="7"/>
  <c r="EI62" i="7"/>
  <c r="EH62" i="7"/>
  <c r="EG62" i="7"/>
  <c r="EF62" i="7"/>
  <c r="EE62" i="7"/>
  <c r="ED62" i="7"/>
  <c r="EC62" i="7"/>
  <c r="EB62" i="7"/>
  <c r="EA62" i="7"/>
  <c r="DZ62" i="7"/>
  <c r="DY62" i="7"/>
  <c r="DX62" i="7"/>
  <c r="DW62" i="7"/>
  <c r="DV62" i="7"/>
  <c r="DU62" i="7"/>
  <c r="DT62" i="7"/>
  <c r="DS62" i="7"/>
  <c r="DR62" i="7"/>
  <c r="DQ62" i="7"/>
  <c r="DP62" i="7"/>
  <c r="DO62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EZ61" i="7"/>
  <c r="EY61" i="7"/>
  <c r="EX61" i="7"/>
  <c r="EW61" i="7"/>
  <c r="EV61" i="7"/>
  <c r="EU61" i="7"/>
  <c r="ET61" i="7"/>
  <c r="ES61" i="7"/>
  <c r="ER61" i="7"/>
  <c r="EQ61" i="7"/>
  <c r="EP61" i="7"/>
  <c r="EO61" i="7"/>
  <c r="EN61" i="7"/>
  <c r="EM61" i="7"/>
  <c r="EL61" i="7"/>
  <c r="EK61" i="7"/>
  <c r="EJ61" i="7"/>
  <c r="EI61" i="7"/>
  <c r="EH61" i="7"/>
  <c r="EG61" i="7"/>
  <c r="EF61" i="7"/>
  <c r="EE61" i="7"/>
  <c r="ED61" i="7"/>
  <c r="EC61" i="7"/>
  <c r="EB61" i="7"/>
  <c r="EA61" i="7"/>
  <c r="DZ61" i="7"/>
  <c r="DY61" i="7"/>
  <c r="DX61" i="7"/>
  <c r="DW61" i="7"/>
  <c r="DV61" i="7"/>
  <c r="DU61" i="7"/>
  <c r="DT61" i="7"/>
  <c r="DS61" i="7"/>
  <c r="DR61" i="7"/>
  <c r="DQ61" i="7"/>
  <c r="DP61" i="7"/>
  <c r="DO61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EZ57" i="7"/>
  <c r="EY57" i="7"/>
  <c r="EX57" i="7"/>
  <c r="EW57" i="7"/>
  <c r="EV57" i="7"/>
  <c r="EU57" i="7"/>
  <c r="ET57" i="7"/>
  <c r="ES57" i="7"/>
  <c r="ER57" i="7"/>
  <c r="EQ57" i="7"/>
  <c r="EP57" i="7"/>
  <c r="EO57" i="7"/>
  <c r="EN57" i="7"/>
  <c r="EM57" i="7"/>
  <c r="EL57" i="7"/>
  <c r="EK57" i="7"/>
  <c r="EJ57" i="7"/>
  <c r="EI57" i="7"/>
  <c r="EH57" i="7"/>
  <c r="EG57" i="7"/>
  <c r="EF57" i="7"/>
  <c r="EE57" i="7"/>
  <c r="ED57" i="7"/>
  <c r="EC57" i="7"/>
  <c r="EB57" i="7"/>
  <c r="EA57" i="7"/>
  <c r="DZ57" i="7"/>
  <c r="DY57" i="7"/>
  <c r="DX57" i="7"/>
  <c r="DW57" i="7"/>
  <c r="DV57" i="7"/>
  <c r="DU57" i="7"/>
  <c r="DT57" i="7"/>
  <c r="DS57" i="7"/>
  <c r="DR57" i="7"/>
  <c r="DQ57" i="7"/>
  <c r="DP57" i="7"/>
  <c r="DO57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EZ55" i="7"/>
  <c r="EY55" i="7"/>
  <c r="EX55" i="7"/>
  <c r="EW55" i="7"/>
  <c r="EV55" i="7"/>
  <c r="EU55" i="7"/>
  <c r="ET55" i="7"/>
  <c r="ES55" i="7"/>
  <c r="ER55" i="7"/>
  <c r="EQ55" i="7"/>
  <c r="EP55" i="7"/>
  <c r="EO55" i="7"/>
  <c r="EN55" i="7"/>
  <c r="EM55" i="7"/>
  <c r="EL55" i="7"/>
  <c r="EK55" i="7"/>
  <c r="EJ55" i="7"/>
  <c r="EI55" i="7"/>
  <c r="EH55" i="7"/>
  <c r="EG55" i="7"/>
  <c r="EF55" i="7"/>
  <c r="EE55" i="7"/>
  <c r="ED55" i="7"/>
  <c r="EC55" i="7"/>
  <c r="EB55" i="7"/>
  <c r="EA55" i="7"/>
  <c r="DZ55" i="7"/>
  <c r="DY55" i="7"/>
  <c r="DX55" i="7"/>
  <c r="DW55" i="7"/>
  <c r="DV55" i="7"/>
  <c r="DU55" i="7"/>
  <c r="DT55" i="7"/>
  <c r="DS55" i="7"/>
  <c r="DR55" i="7"/>
  <c r="DQ55" i="7"/>
  <c r="DP55" i="7"/>
  <c r="DO55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Z54" i="7"/>
  <c r="EY54" i="7"/>
  <c r="EX54" i="7"/>
  <c r="EW54" i="7"/>
  <c r="EV54" i="7"/>
  <c r="EU54" i="7"/>
  <c r="ET54" i="7"/>
  <c r="ES54" i="7"/>
  <c r="ER54" i="7"/>
  <c r="EQ54" i="7"/>
  <c r="EP54" i="7"/>
  <c r="EO54" i="7"/>
  <c r="EN54" i="7"/>
  <c r="EM54" i="7"/>
  <c r="EL54" i="7"/>
  <c r="EK54" i="7"/>
  <c r="EJ54" i="7"/>
  <c r="EI54" i="7"/>
  <c r="EH54" i="7"/>
  <c r="EG54" i="7"/>
  <c r="EF54" i="7"/>
  <c r="EE54" i="7"/>
  <c r="ED54" i="7"/>
  <c r="EC54" i="7"/>
  <c r="EB54" i="7"/>
  <c r="EA54" i="7"/>
  <c r="DZ54" i="7"/>
  <c r="DY54" i="7"/>
  <c r="DX54" i="7"/>
  <c r="DW54" i="7"/>
  <c r="DV54" i="7"/>
  <c r="DU54" i="7"/>
  <c r="DT54" i="7"/>
  <c r="DS54" i="7"/>
  <c r="DR54" i="7"/>
  <c r="DQ54" i="7"/>
  <c r="DP54" i="7"/>
  <c r="DO54" i="7"/>
  <c r="DN54" i="7"/>
  <c r="DM54" i="7"/>
  <c r="DL54" i="7"/>
  <c r="DK54" i="7"/>
  <c r="DJ54" i="7"/>
  <c r="DI54" i="7"/>
  <c r="DH54" i="7"/>
  <c r="DG54" i="7"/>
  <c r="DF54" i="7"/>
  <c r="DE54" i="7"/>
  <c r="DD54" i="7"/>
  <c r="DC54" i="7"/>
  <c r="DB54" i="7"/>
  <c r="DA54" i="7"/>
  <c r="CZ54" i="7"/>
  <c r="CY54" i="7"/>
  <c r="CX54" i="7"/>
  <c r="CW54" i="7"/>
  <c r="CV54" i="7"/>
  <c r="CU54" i="7"/>
  <c r="CT54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EZ51" i="7"/>
  <c r="EY51" i="7"/>
  <c r="EX51" i="7"/>
  <c r="EW51" i="7"/>
  <c r="EV51" i="7"/>
  <c r="EU51" i="7"/>
  <c r="ET51" i="7"/>
  <c r="ES51" i="7"/>
  <c r="ER51" i="7"/>
  <c r="EQ51" i="7"/>
  <c r="EP51" i="7"/>
  <c r="EO51" i="7"/>
  <c r="EN51" i="7"/>
  <c r="EM51" i="7"/>
  <c r="EL51" i="7"/>
  <c r="EK51" i="7"/>
  <c r="EJ51" i="7"/>
  <c r="EI51" i="7"/>
  <c r="EH51" i="7"/>
  <c r="EG51" i="7"/>
  <c r="EF51" i="7"/>
  <c r="EE51" i="7"/>
  <c r="ED51" i="7"/>
  <c r="EC51" i="7"/>
  <c r="EB51" i="7"/>
  <c r="EA51" i="7"/>
  <c r="DZ51" i="7"/>
  <c r="DY51" i="7"/>
  <c r="DX51" i="7"/>
  <c r="DW51" i="7"/>
  <c r="DV51" i="7"/>
  <c r="DU51" i="7"/>
  <c r="DT51" i="7"/>
  <c r="DS51" i="7"/>
  <c r="DR51" i="7"/>
  <c r="DQ51" i="7"/>
  <c r="DP51" i="7"/>
  <c r="DO51" i="7"/>
  <c r="DN51" i="7"/>
  <c r="DM51" i="7"/>
  <c r="DL51" i="7"/>
  <c r="DK51" i="7"/>
  <c r="DJ51" i="7"/>
  <c r="DI51" i="7"/>
  <c r="DH51" i="7"/>
  <c r="DG51" i="7"/>
  <c r="DF51" i="7"/>
  <c r="DE51" i="7"/>
  <c r="DD51" i="7"/>
  <c r="DC51" i="7"/>
  <c r="DB51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EZ50" i="7"/>
  <c r="EY50" i="7"/>
  <c r="EX50" i="7"/>
  <c r="EW50" i="7"/>
  <c r="EV50" i="7"/>
  <c r="EU50" i="7"/>
  <c r="ET50" i="7"/>
  <c r="ES50" i="7"/>
  <c r="ER50" i="7"/>
  <c r="EQ50" i="7"/>
  <c r="EP50" i="7"/>
  <c r="EO50" i="7"/>
  <c r="EN50" i="7"/>
  <c r="EM50" i="7"/>
  <c r="EL50" i="7"/>
  <c r="EK50" i="7"/>
  <c r="EJ50" i="7"/>
  <c r="EI50" i="7"/>
  <c r="EH50" i="7"/>
  <c r="EG50" i="7"/>
  <c r="EF50" i="7"/>
  <c r="EE50" i="7"/>
  <c r="ED50" i="7"/>
  <c r="EC50" i="7"/>
  <c r="EB50" i="7"/>
  <c r="EA50" i="7"/>
  <c r="DZ50" i="7"/>
  <c r="DY50" i="7"/>
  <c r="DX50" i="7"/>
  <c r="DW50" i="7"/>
  <c r="DV50" i="7"/>
  <c r="DU50" i="7"/>
  <c r="DT50" i="7"/>
  <c r="DS50" i="7"/>
  <c r="DR50" i="7"/>
  <c r="DQ50" i="7"/>
  <c r="DP50" i="7"/>
  <c r="DO50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EZ48" i="7"/>
  <c r="EY48" i="7"/>
  <c r="EX48" i="7"/>
  <c r="EW48" i="7"/>
  <c r="EV48" i="7"/>
  <c r="EU48" i="7"/>
  <c r="ET48" i="7"/>
  <c r="ES48" i="7"/>
  <c r="ER48" i="7"/>
  <c r="EQ48" i="7"/>
  <c r="EP48" i="7"/>
  <c r="EO48" i="7"/>
  <c r="EN48" i="7"/>
  <c r="EM48" i="7"/>
  <c r="EL48" i="7"/>
  <c r="EK48" i="7"/>
  <c r="EJ48" i="7"/>
  <c r="EI48" i="7"/>
  <c r="EH48" i="7"/>
  <c r="EG48" i="7"/>
  <c r="EF48" i="7"/>
  <c r="EE48" i="7"/>
  <c r="ED48" i="7"/>
  <c r="EC48" i="7"/>
  <c r="EB48" i="7"/>
  <c r="EA48" i="7"/>
  <c r="DZ48" i="7"/>
  <c r="DY48" i="7"/>
  <c r="DX48" i="7"/>
  <c r="DW48" i="7"/>
  <c r="DV48" i="7"/>
  <c r="DU48" i="7"/>
  <c r="DT48" i="7"/>
  <c r="DS48" i="7"/>
  <c r="DR48" i="7"/>
  <c r="DQ48" i="7"/>
  <c r="DP48" i="7"/>
  <c r="DO48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EZ47" i="7"/>
  <c r="EY47" i="7"/>
  <c r="EX47" i="7"/>
  <c r="EW47" i="7"/>
  <c r="EV47" i="7"/>
  <c r="EU47" i="7"/>
  <c r="ET47" i="7"/>
  <c r="ES47" i="7"/>
  <c r="ER47" i="7"/>
  <c r="EQ47" i="7"/>
  <c r="EP47" i="7"/>
  <c r="EO47" i="7"/>
  <c r="EN47" i="7"/>
  <c r="EM47" i="7"/>
  <c r="EL47" i="7"/>
  <c r="EK47" i="7"/>
  <c r="EJ47" i="7"/>
  <c r="EI47" i="7"/>
  <c r="EH47" i="7"/>
  <c r="EG47" i="7"/>
  <c r="EF47" i="7"/>
  <c r="EE47" i="7"/>
  <c r="ED47" i="7"/>
  <c r="EC47" i="7"/>
  <c r="EB47" i="7"/>
  <c r="EA47" i="7"/>
  <c r="DZ47" i="7"/>
  <c r="DY47" i="7"/>
  <c r="DX47" i="7"/>
  <c r="DW47" i="7"/>
  <c r="DV47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Z46" i="7"/>
  <c r="EY46" i="7"/>
  <c r="EX46" i="7"/>
  <c r="EW46" i="7"/>
  <c r="EV46" i="7"/>
  <c r="EU46" i="7"/>
  <c r="ET46" i="7"/>
  <c r="ES46" i="7"/>
  <c r="ER46" i="7"/>
  <c r="EQ46" i="7"/>
  <c r="EP46" i="7"/>
  <c r="EO46" i="7"/>
  <c r="EN46" i="7"/>
  <c r="EM46" i="7"/>
  <c r="EL46" i="7"/>
  <c r="EK46" i="7"/>
  <c r="EJ46" i="7"/>
  <c r="EI46" i="7"/>
  <c r="EH46" i="7"/>
  <c r="EG46" i="7"/>
  <c r="EF46" i="7"/>
  <c r="EE46" i="7"/>
  <c r="ED46" i="7"/>
  <c r="EC46" i="7"/>
  <c r="EB46" i="7"/>
  <c r="EA46" i="7"/>
  <c r="DZ46" i="7"/>
  <c r="DY46" i="7"/>
  <c r="DX46" i="7"/>
  <c r="DW46" i="7"/>
  <c r="DV46" i="7"/>
  <c r="DU46" i="7"/>
  <c r="DT46" i="7"/>
  <c r="DS46" i="7"/>
  <c r="DR46" i="7"/>
  <c r="DQ46" i="7"/>
  <c r="DP46" i="7"/>
  <c r="DO46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EZ45" i="7"/>
  <c r="EY45" i="7"/>
  <c r="EX45" i="7"/>
  <c r="EW45" i="7"/>
  <c r="EV45" i="7"/>
  <c r="EU45" i="7"/>
  <c r="ET45" i="7"/>
  <c r="ES45" i="7"/>
  <c r="ER45" i="7"/>
  <c r="EQ45" i="7"/>
  <c r="EP45" i="7"/>
  <c r="EO45" i="7"/>
  <c r="EN45" i="7"/>
  <c r="EM45" i="7"/>
  <c r="EL45" i="7"/>
  <c r="EK45" i="7"/>
  <c r="EJ45" i="7"/>
  <c r="EI45" i="7"/>
  <c r="EH45" i="7"/>
  <c r="EG45" i="7"/>
  <c r="EF45" i="7"/>
  <c r="EE45" i="7"/>
  <c r="ED45" i="7"/>
  <c r="EC45" i="7"/>
  <c r="EB45" i="7"/>
  <c r="EA45" i="7"/>
  <c r="DZ45" i="7"/>
  <c r="DY45" i="7"/>
  <c r="DX45" i="7"/>
  <c r="DW45" i="7"/>
  <c r="DV45" i="7"/>
  <c r="DU45" i="7"/>
  <c r="DT45" i="7"/>
  <c r="DS45" i="7"/>
  <c r="DR45" i="7"/>
  <c r="DQ45" i="7"/>
  <c r="DP45" i="7"/>
  <c r="DO45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EZ41" i="7"/>
  <c r="EY41" i="7"/>
  <c r="EX41" i="7"/>
  <c r="EW41" i="7"/>
  <c r="EV41" i="7"/>
  <c r="EU41" i="7"/>
  <c r="ET41" i="7"/>
  <c r="ES41" i="7"/>
  <c r="ER41" i="7"/>
  <c r="EQ41" i="7"/>
  <c r="EP41" i="7"/>
  <c r="EO41" i="7"/>
  <c r="EN41" i="7"/>
  <c r="EM41" i="7"/>
  <c r="EL41" i="7"/>
  <c r="EK41" i="7"/>
  <c r="EJ41" i="7"/>
  <c r="EI41" i="7"/>
  <c r="EH41" i="7"/>
  <c r="EG41" i="7"/>
  <c r="EF41" i="7"/>
  <c r="EE41" i="7"/>
  <c r="ED41" i="7"/>
  <c r="EC41" i="7"/>
  <c r="EB41" i="7"/>
  <c r="EA41" i="7"/>
  <c r="DZ41" i="7"/>
  <c r="DY41" i="7"/>
  <c r="DX41" i="7"/>
  <c r="DW41" i="7"/>
  <c r="DV41" i="7"/>
  <c r="DU41" i="7"/>
  <c r="DT41" i="7"/>
  <c r="DS41" i="7"/>
  <c r="DR41" i="7"/>
  <c r="DQ41" i="7"/>
  <c r="DP41" i="7"/>
  <c r="DO41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C37" i="7"/>
  <c r="C36" i="7"/>
  <c r="C33" i="7"/>
  <c r="C32" i="7"/>
  <c r="C31" i="7"/>
  <c r="C30" i="7"/>
  <c r="C29" i="7"/>
  <c r="C28" i="7"/>
  <c r="C27" i="7"/>
  <c r="C26" i="7"/>
  <c r="C25" i="7"/>
  <c r="C22" i="7"/>
  <c r="C12" i="7"/>
  <c r="EZ110" i="50"/>
  <c r="EY110" i="50"/>
  <c r="EX110" i="50"/>
  <c r="EW110" i="50"/>
  <c r="EV110" i="50"/>
  <c r="EU110" i="50"/>
  <c r="ET110" i="50"/>
  <c r="ES110" i="50"/>
  <c r="ER110" i="50"/>
  <c r="EQ110" i="50"/>
  <c r="EP110" i="50"/>
  <c r="EO110" i="50"/>
  <c r="EN110" i="50"/>
  <c r="EM110" i="50"/>
  <c r="EL110" i="50"/>
  <c r="EK110" i="50"/>
  <c r="EJ110" i="50"/>
  <c r="EI110" i="50"/>
  <c r="EH110" i="50"/>
  <c r="EG110" i="50"/>
  <c r="EF110" i="50"/>
  <c r="EE110" i="50"/>
  <c r="ED110" i="50"/>
  <c r="EC110" i="50"/>
  <c r="EB110" i="50"/>
  <c r="EA110" i="50"/>
  <c r="DZ110" i="50"/>
  <c r="DY110" i="50"/>
  <c r="DX110" i="50"/>
  <c r="DW110" i="50"/>
  <c r="DV110" i="50"/>
  <c r="DU110" i="50"/>
  <c r="DT110" i="50"/>
  <c r="DS110" i="50"/>
  <c r="DR110" i="50"/>
  <c r="DQ110" i="50"/>
  <c r="DP110" i="50"/>
  <c r="DO110" i="50"/>
  <c r="DN110" i="50"/>
  <c r="DM110" i="50"/>
  <c r="DL110" i="50"/>
  <c r="DK110" i="50"/>
  <c r="DJ110" i="50"/>
  <c r="DI110" i="50"/>
  <c r="DH110" i="50"/>
  <c r="DG110" i="50"/>
  <c r="DF110" i="50"/>
  <c r="DE110" i="50"/>
  <c r="DD110" i="50"/>
  <c r="DC110" i="50"/>
  <c r="DB110" i="50"/>
  <c r="DA110" i="50"/>
  <c r="CZ110" i="50"/>
  <c r="CY110" i="50"/>
  <c r="CX110" i="50"/>
  <c r="CW110" i="50"/>
  <c r="CV110" i="50"/>
  <c r="CU110" i="50"/>
  <c r="CT110" i="50"/>
  <c r="CS110" i="50"/>
  <c r="CR110" i="50"/>
  <c r="CQ110" i="50"/>
  <c r="CP110" i="50"/>
  <c r="CO110" i="50"/>
  <c r="CN110" i="50"/>
  <c r="CM110" i="50"/>
  <c r="CL110" i="50"/>
  <c r="CK110" i="50"/>
  <c r="CJ110" i="50"/>
  <c r="CI110" i="50"/>
  <c r="CH110" i="50"/>
  <c r="CG110" i="50"/>
  <c r="CF110" i="50"/>
  <c r="CE110" i="50"/>
  <c r="CD110" i="50"/>
  <c r="CC110" i="50"/>
  <c r="CB110" i="50"/>
  <c r="CA110" i="50"/>
  <c r="BZ110" i="50"/>
  <c r="BY110" i="50"/>
  <c r="BX110" i="50"/>
  <c r="BW110" i="50"/>
  <c r="BV110" i="50"/>
  <c r="BU110" i="50"/>
  <c r="BT110" i="50"/>
  <c r="BS110" i="50"/>
  <c r="BR110" i="50"/>
  <c r="BQ110" i="50"/>
  <c r="BP110" i="50"/>
  <c r="BO110" i="50"/>
  <c r="BN110" i="50"/>
  <c r="BM110" i="50"/>
  <c r="BL110" i="50"/>
  <c r="BK110" i="50"/>
  <c r="BJ110" i="50"/>
  <c r="BI110" i="50"/>
  <c r="BH110" i="50"/>
  <c r="BG110" i="50"/>
  <c r="BF110" i="50"/>
  <c r="BE110" i="50"/>
  <c r="BD110" i="50"/>
  <c r="BC110" i="50"/>
  <c r="BB110" i="50"/>
  <c r="BA110" i="50"/>
  <c r="AZ110" i="50"/>
  <c r="AY110" i="50"/>
  <c r="AX110" i="50"/>
  <c r="AW110" i="50"/>
  <c r="AV110" i="50"/>
  <c r="AU110" i="50"/>
  <c r="AT110" i="50"/>
  <c r="AS110" i="50"/>
  <c r="AR110" i="50"/>
  <c r="AQ110" i="50"/>
  <c r="AP110" i="50"/>
  <c r="AO110" i="50"/>
  <c r="AN110" i="50"/>
  <c r="AM110" i="50"/>
  <c r="AL110" i="50"/>
  <c r="AK110" i="50"/>
  <c r="AJ110" i="50"/>
  <c r="AI110" i="50"/>
  <c r="AH110" i="50"/>
  <c r="AG110" i="50"/>
  <c r="AF110" i="50"/>
  <c r="AE110" i="50"/>
  <c r="AD110" i="50"/>
  <c r="AC110" i="50"/>
  <c r="AB110" i="50"/>
  <c r="AA110" i="50"/>
  <c r="Z110" i="50"/>
  <c r="Y110" i="50"/>
  <c r="X110" i="50"/>
  <c r="W110" i="50"/>
  <c r="V110" i="50"/>
  <c r="U110" i="50"/>
  <c r="T110" i="50"/>
  <c r="S110" i="50"/>
  <c r="R110" i="50"/>
  <c r="Q110" i="50"/>
  <c r="P110" i="50"/>
  <c r="O110" i="50"/>
  <c r="N110" i="50"/>
  <c r="M110" i="50"/>
  <c r="L110" i="50"/>
  <c r="K110" i="50"/>
  <c r="J110" i="50"/>
  <c r="I110" i="50"/>
  <c r="H110" i="50"/>
  <c r="G110" i="50"/>
  <c r="EZ108" i="50"/>
  <c r="EY108" i="50"/>
  <c r="EX108" i="50"/>
  <c r="EW108" i="50"/>
  <c r="EV108" i="50"/>
  <c r="EU108" i="50"/>
  <c r="ET108" i="50"/>
  <c r="ES108" i="50"/>
  <c r="ER108" i="50"/>
  <c r="EQ108" i="50"/>
  <c r="EP108" i="50"/>
  <c r="EO108" i="50"/>
  <c r="EN108" i="50"/>
  <c r="EM108" i="50"/>
  <c r="EL108" i="50"/>
  <c r="EK108" i="50"/>
  <c r="EJ108" i="50"/>
  <c r="EI108" i="50"/>
  <c r="EH108" i="50"/>
  <c r="EG108" i="50"/>
  <c r="EF108" i="50"/>
  <c r="EE108" i="50"/>
  <c r="ED108" i="50"/>
  <c r="EC108" i="50"/>
  <c r="EB108" i="50"/>
  <c r="EA108" i="50"/>
  <c r="DZ108" i="50"/>
  <c r="DY108" i="50"/>
  <c r="DX108" i="50"/>
  <c r="DW108" i="50"/>
  <c r="DV108" i="50"/>
  <c r="DU108" i="50"/>
  <c r="DT108" i="50"/>
  <c r="DS108" i="50"/>
  <c r="DR108" i="50"/>
  <c r="DQ108" i="50"/>
  <c r="DP108" i="50"/>
  <c r="DO108" i="50"/>
  <c r="DN108" i="50"/>
  <c r="DM108" i="50"/>
  <c r="DL108" i="50"/>
  <c r="DK108" i="50"/>
  <c r="DJ108" i="50"/>
  <c r="DI108" i="50"/>
  <c r="DH108" i="50"/>
  <c r="DG108" i="50"/>
  <c r="DF108" i="50"/>
  <c r="DE108" i="50"/>
  <c r="DD108" i="50"/>
  <c r="DC108" i="50"/>
  <c r="DB108" i="50"/>
  <c r="DA108" i="50"/>
  <c r="CZ108" i="50"/>
  <c r="CY108" i="50"/>
  <c r="CX108" i="50"/>
  <c r="CW108" i="50"/>
  <c r="CV108" i="50"/>
  <c r="CU108" i="50"/>
  <c r="CT108" i="50"/>
  <c r="CS108" i="50"/>
  <c r="CR108" i="50"/>
  <c r="CQ108" i="50"/>
  <c r="CP108" i="50"/>
  <c r="CO108" i="50"/>
  <c r="CN108" i="50"/>
  <c r="CM108" i="50"/>
  <c r="CL108" i="50"/>
  <c r="CK108" i="50"/>
  <c r="CJ108" i="50"/>
  <c r="CI108" i="50"/>
  <c r="CH108" i="50"/>
  <c r="CG108" i="50"/>
  <c r="CF108" i="50"/>
  <c r="CE108" i="50"/>
  <c r="CD108" i="50"/>
  <c r="CC108" i="50"/>
  <c r="CB108" i="50"/>
  <c r="CA108" i="50"/>
  <c r="BZ108" i="50"/>
  <c r="BY108" i="50"/>
  <c r="BX108" i="50"/>
  <c r="BW108" i="50"/>
  <c r="BV108" i="50"/>
  <c r="BU108" i="50"/>
  <c r="BT108" i="50"/>
  <c r="BS108" i="50"/>
  <c r="BR108" i="50"/>
  <c r="BQ108" i="50"/>
  <c r="BP108" i="50"/>
  <c r="BO108" i="50"/>
  <c r="BN108" i="50"/>
  <c r="BM108" i="50"/>
  <c r="BL108" i="50"/>
  <c r="BK108" i="50"/>
  <c r="BJ108" i="50"/>
  <c r="BI108" i="50"/>
  <c r="BH108" i="50"/>
  <c r="BG108" i="50"/>
  <c r="BF108" i="50"/>
  <c r="BE108" i="50"/>
  <c r="BD108" i="50"/>
  <c r="BC108" i="50"/>
  <c r="BB108" i="50"/>
  <c r="BA108" i="50"/>
  <c r="AZ108" i="50"/>
  <c r="AY108" i="50"/>
  <c r="AX108" i="50"/>
  <c r="AW108" i="50"/>
  <c r="AV108" i="50"/>
  <c r="AU108" i="50"/>
  <c r="AT108" i="50"/>
  <c r="AS108" i="50"/>
  <c r="AR108" i="50"/>
  <c r="AQ108" i="50"/>
  <c r="AP108" i="50"/>
  <c r="AO108" i="50"/>
  <c r="AN108" i="50"/>
  <c r="AM108" i="50"/>
  <c r="AL108" i="50"/>
  <c r="AK108" i="50"/>
  <c r="AJ108" i="50"/>
  <c r="AI108" i="50"/>
  <c r="AH108" i="50"/>
  <c r="AG108" i="50"/>
  <c r="AF108" i="50"/>
  <c r="AE108" i="50"/>
  <c r="AD108" i="50"/>
  <c r="AC108" i="50"/>
  <c r="AB108" i="50"/>
  <c r="AA108" i="50"/>
  <c r="Z108" i="50"/>
  <c r="Y108" i="50"/>
  <c r="X108" i="50"/>
  <c r="W108" i="50"/>
  <c r="V108" i="50"/>
  <c r="U108" i="50"/>
  <c r="T108" i="50"/>
  <c r="S108" i="50"/>
  <c r="R108" i="50"/>
  <c r="Q108" i="50"/>
  <c r="P108" i="50"/>
  <c r="O108" i="50"/>
  <c r="N108" i="50"/>
  <c r="M108" i="50"/>
  <c r="L108" i="50"/>
  <c r="K108" i="50"/>
  <c r="J108" i="50"/>
  <c r="I108" i="50"/>
  <c r="H108" i="50"/>
  <c r="G108" i="50"/>
  <c r="AD106" i="50"/>
  <c r="AC106" i="50"/>
  <c r="AB106" i="50"/>
  <c r="AA106" i="50"/>
  <c r="Z106" i="50"/>
  <c r="Y106" i="50"/>
  <c r="X106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AD105" i="50"/>
  <c r="AC105" i="50"/>
  <c r="AB105" i="50"/>
  <c r="AA105" i="50"/>
  <c r="Z105" i="50"/>
  <c r="Y105" i="50"/>
  <c r="X105" i="50"/>
  <c r="W105" i="50"/>
  <c r="V105" i="50"/>
  <c r="U105" i="50"/>
  <c r="T105" i="50"/>
  <c r="S105" i="50"/>
  <c r="R105" i="50"/>
  <c r="Q105" i="50"/>
  <c r="P105" i="50"/>
  <c r="O105" i="50"/>
  <c r="N105" i="50"/>
  <c r="M105" i="50"/>
  <c r="L105" i="50"/>
  <c r="K105" i="50"/>
  <c r="J105" i="50"/>
  <c r="I105" i="50"/>
  <c r="H105" i="50"/>
  <c r="G105" i="50"/>
  <c r="AD104" i="50"/>
  <c r="AC104" i="50"/>
  <c r="AB104" i="50"/>
  <c r="AA104" i="50"/>
  <c r="Z104" i="50"/>
  <c r="Y104" i="50"/>
  <c r="X104" i="50"/>
  <c r="W104" i="50"/>
  <c r="V104" i="50"/>
  <c r="U104" i="50"/>
  <c r="T104" i="50"/>
  <c r="S104" i="50"/>
  <c r="R104" i="50"/>
  <c r="Q104" i="50"/>
  <c r="P104" i="50"/>
  <c r="O104" i="50"/>
  <c r="N104" i="50"/>
  <c r="M104" i="50"/>
  <c r="L104" i="50"/>
  <c r="K104" i="50"/>
  <c r="J104" i="50"/>
  <c r="I104" i="50"/>
  <c r="H104" i="50"/>
  <c r="G104" i="50"/>
  <c r="AE100" i="50"/>
  <c r="AD100" i="50"/>
  <c r="AC100" i="50"/>
  <c r="AB100" i="50"/>
  <c r="AA100" i="50"/>
  <c r="Z100" i="50"/>
  <c r="Y100" i="50"/>
  <c r="X100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AE98" i="50"/>
  <c r="AD98" i="50"/>
  <c r="AC98" i="50"/>
  <c r="AB98" i="50"/>
  <c r="AA98" i="50"/>
  <c r="Z98" i="50"/>
  <c r="Y98" i="50"/>
  <c r="X98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AE97" i="50"/>
  <c r="AD97" i="50"/>
  <c r="AC97" i="50"/>
  <c r="AB97" i="50"/>
  <c r="AA97" i="50"/>
  <c r="Z97" i="50"/>
  <c r="Y97" i="50"/>
  <c r="X97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AE96" i="50"/>
  <c r="AD96" i="50"/>
  <c r="AC96" i="50"/>
  <c r="AB96" i="50"/>
  <c r="AA96" i="50"/>
  <c r="Z96" i="50"/>
  <c r="Y96" i="50"/>
  <c r="X96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AE94" i="50"/>
  <c r="AD94" i="50"/>
  <c r="AC94" i="50"/>
  <c r="AB94" i="50"/>
  <c r="AA94" i="50"/>
  <c r="Z94" i="50"/>
  <c r="Y94" i="50"/>
  <c r="X94" i="50"/>
  <c r="W94" i="50"/>
  <c r="V94" i="50"/>
  <c r="U94" i="50"/>
  <c r="T94" i="50"/>
  <c r="S94" i="50"/>
  <c r="R94" i="50"/>
  <c r="Q94" i="50"/>
  <c r="P94" i="50"/>
  <c r="O94" i="50"/>
  <c r="N94" i="50"/>
  <c r="M94" i="50"/>
  <c r="L94" i="50"/>
  <c r="K94" i="50"/>
  <c r="J94" i="50"/>
  <c r="I94" i="50"/>
  <c r="H94" i="50"/>
  <c r="G94" i="50"/>
  <c r="F94" i="50"/>
  <c r="AE93" i="50"/>
  <c r="AD93" i="50"/>
  <c r="AC93" i="50"/>
  <c r="AB93" i="50"/>
  <c r="AA93" i="50"/>
  <c r="Z93" i="50"/>
  <c r="Y93" i="50"/>
  <c r="X93" i="50"/>
  <c r="W93" i="50"/>
  <c r="V93" i="50"/>
  <c r="U93" i="50"/>
  <c r="T93" i="50"/>
  <c r="S93" i="50"/>
  <c r="R93" i="50"/>
  <c r="Q93" i="50"/>
  <c r="P93" i="50"/>
  <c r="O93" i="50"/>
  <c r="N93" i="50"/>
  <c r="M93" i="50"/>
  <c r="L93" i="50"/>
  <c r="K93" i="50"/>
  <c r="J93" i="50"/>
  <c r="I93" i="50"/>
  <c r="H93" i="50"/>
  <c r="G93" i="50"/>
  <c r="AE92" i="50"/>
  <c r="AD92" i="50"/>
  <c r="AC92" i="50"/>
  <c r="AB92" i="50"/>
  <c r="AA92" i="50"/>
  <c r="Z92" i="50"/>
  <c r="Y92" i="50"/>
  <c r="X92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88" i="50"/>
  <c r="EZ87" i="50"/>
  <c r="EY87" i="50"/>
  <c r="EX87" i="50"/>
  <c r="EW87" i="50"/>
  <c r="EV87" i="50"/>
  <c r="EU87" i="50"/>
  <c r="ET87" i="50"/>
  <c r="ES87" i="50"/>
  <c r="ER87" i="50"/>
  <c r="EQ87" i="50"/>
  <c r="EP87" i="50"/>
  <c r="EO87" i="50"/>
  <c r="EN87" i="50"/>
  <c r="EM87" i="50"/>
  <c r="EL87" i="50"/>
  <c r="EK87" i="50"/>
  <c r="EJ87" i="50"/>
  <c r="EI87" i="50"/>
  <c r="EH87" i="50"/>
  <c r="EG87" i="50"/>
  <c r="EF87" i="50"/>
  <c r="EE87" i="50"/>
  <c r="ED87" i="50"/>
  <c r="EC87" i="50"/>
  <c r="EB87" i="50"/>
  <c r="EA87" i="50"/>
  <c r="DZ87" i="50"/>
  <c r="DY87" i="50"/>
  <c r="DX87" i="50"/>
  <c r="DW87" i="50"/>
  <c r="DV87" i="50"/>
  <c r="DU87" i="50"/>
  <c r="DT87" i="50"/>
  <c r="DS87" i="50"/>
  <c r="DR87" i="50"/>
  <c r="DQ87" i="50"/>
  <c r="DP87" i="50"/>
  <c r="DO87" i="50"/>
  <c r="DN87" i="50"/>
  <c r="DM87" i="50"/>
  <c r="DL87" i="50"/>
  <c r="DK87" i="50"/>
  <c r="DJ87" i="50"/>
  <c r="DI87" i="50"/>
  <c r="DH87" i="50"/>
  <c r="DG87" i="50"/>
  <c r="DF87" i="50"/>
  <c r="DE87" i="50"/>
  <c r="DD87" i="50"/>
  <c r="DC87" i="50"/>
  <c r="DB87" i="50"/>
  <c r="DA87" i="50"/>
  <c r="CZ87" i="50"/>
  <c r="CY87" i="50"/>
  <c r="CX87" i="50"/>
  <c r="CW87" i="50"/>
  <c r="CV87" i="50"/>
  <c r="CU87" i="50"/>
  <c r="CT87" i="50"/>
  <c r="CS87" i="50"/>
  <c r="CR87" i="50"/>
  <c r="CQ87" i="50"/>
  <c r="CP87" i="50"/>
  <c r="CO87" i="50"/>
  <c r="CN87" i="50"/>
  <c r="CM87" i="50"/>
  <c r="CL87" i="50"/>
  <c r="CK87" i="50"/>
  <c r="CJ87" i="50"/>
  <c r="CI87" i="50"/>
  <c r="CH87" i="50"/>
  <c r="CG87" i="50"/>
  <c r="CF87" i="50"/>
  <c r="CE87" i="50"/>
  <c r="CD87" i="50"/>
  <c r="CC87" i="50"/>
  <c r="CB87" i="50"/>
  <c r="CA87" i="50"/>
  <c r="BZ87" i="50"/>
  <c r="BY87" i="50"/>
  <c r="BX87" i="50"/>
  <c r="BW87" i="50"/>
  <c r="BV87" i="50"/>
  <c r="BU87" i="50"/>
  <c r="BT87" i="50"/>
  <c r="BS87" i="50"/>
  <c r="BR87" i="50"/>
  <c r="BQ87" i="50"/>
  <c r="BP87" i="50"/>
  <c r="BO87" i="50"/>
  <c r="BN87" i="50"/>
  <c r="BM87" i="50"/>
  <c r="BL87" i="50"/>
  <c r="BK87" i="50"/>
  <c r="BJ87" i="50"/>
  <c r="BI87" i="50"/>
  <c r="BH87" i="50"/>
  <c r="BG87" i="50"/>
  <c r="BF87" i="50"/>
  <c r="BE87" i="50"/>
  <c r="BD87" i="50"/>
  <c r="BC87" i="50"/>
  <c r="BB87" i="50"/>
  <c r="BA87" i="50"/>
  <c r="AZ87" i="50"/>
  <c r="AY87" i="50"/>
  <c r="AX87" i="50"/>
  <c r="AW87" i="50"/>
  <c r="AV87" i="50"/>
  <c r="AU87" i="50"/>
  <c r="AT87" i="50"/>
  <c r="AS87" i="50"/>
  <c r="AR87" i="50"/>
  <c r="AQ87" i="50"/>
  <c r="AP87" i="50"/>
  <c r="AO87" i="50"/>
  <c r="AN87" i="50"/>
  <c r="AM87" i="50"/>
  <c r="AL87" i="50"/>
  <c r="AK87" i="50"/>
  <c r="AJ87" i="50"/>
  <c r="AI87" i="50"/>
  <c r="AH87" i="50"/>
  <c r="AG87" i="50"/>
  <c r="AF87" i="50"/>
  <c r="AE87" i="50"/>
  <c r="AD87" i="50"/>
  <c r="AC87" i="50"/>
  <c r="AB87" i="50"/>
  <c r="AA87" i="50"/>
  <c r="Z87" i="50"/>
  <c r="Y87" i="50"/>
  <c r="X87" i="50"/>
  <c r="W87" i="50"/>
  <c r="V87" i="50"/>
  <c r="U87" i="50"/>
  <c r="T87" i="50"/>
  <c r="S87" i="50"/>
  <c r="R87" i="50"/>
  <c r="Q87" i="50"/>
  <c r="P87" i="50"/>
  <c r="O87" i="50"/>
  <c r="N87" i="50"/>
  <c r="M87" i="50"/>
  <c r="L87" i="50"/>
  <c r="K87" i="50"/>
  <c r="J87" i="50"/>
  <c r="I87" i="50"/>
  <c r="H87" i="50"/>
  <c r="G87" i="50"/>
  <c r="F87" i="50"/>
  <c r="EZ85" i="50"/>
  <c r="EY85" i="50"/>
  <c r="EX85" i="50"/>
  <c r="EW85" i="50"/>
  <c r="EV85" i="50"/>
  <c r="EU85" i="50"/>
  <c r="ET85" i="50"/>
  <c r="ES85" i="50"/>
  <c r="ER85" i="50"/>
  <c r="EQ85" i="50"/>
  <c r="EP85" i="50"/>
  <c r="EO85" i="50"/>
  <c r="EN85" i="50"/>
  <c r="EM85" i="50"/>
  <c r="EL85" i="50"/>
  <c r="EK85" i="50"/>
  <c r="EJ85" i="50"/>
  <c r="EI85" i="50"/>
  <c r="EH85" i="50"/>
  <c r="EG85" i="50"/>
  <c r="EF85" i="50"/>
  <c r="EE85" i="50"/>
  <c r="ED85" i="50"/>
  <c r="EC85" i="50"/>
  <c r="EB85" i="50"/>
  <c r="EA85" i="50"/>
  <c r="DZ85" i="50"/>
  <c r="DY85" i="50"/>
  <c r="DX85" i="50"/>
  <c r="DW85" i="50"/>
  <c r="DV85" i="50"/>
  <c r="DU85" i="50"/>
  <c r="DT85" i="50"/>
  <c r="DS85" i="50"/>
  <c r="DR85" i="50"/>
  <c r="DQ85" i="50"/>
  <c r="DP85" i="50"/>
  <c r="DO85" i="50"/>
  <c r="DN85" i="50"/>
  <c r="DM85" i="50"/>
  <c r="DL85" i="50"/>
  <c r="DK85" i="50"/>
  <c r="DJ85" i="50"/>
  <c r="DI85" i="50"/>
  <c r="DH85" i="50"/>
  <c r="DG85" i="50"/>
  <c r="DF85" i="50"/>
  <c r="DE85" i="50"/>
  <c r="DD85" i="50"/>
  <c r="DC85" i="50"/>
  <c r="DB85" i="50"/>
  <c r="DA85" i="50"/>
  <c r="CZ85" i="50"/>
  <c r="CY85" i="50"/>
  <c r="CX85" i="50"/>
  <c r="CW85" i="50"/>
  <c r="CV85" i="50"/>
  <c r="CU85" i="50"/>
  <c r="CT85" i="50"/>
  <c r="CS85" i="50"/>
  <c r="CR85" i="50"/>
  <c r="CQ85" i="50"/>
  <c r="CP85" i="50"/>
  <c r="CO85" i="50"/>
  <c r="CN85" i="50"/>
  <c r="CM85" i="50"/>
  <c r="CL85" i="50"/>
  <c r="CK85" i="50"/>
  <c r="CJ85" i="50"/>
  <c r="CI85" i="50"/>
  <c r="CH85" i="50"/>
  <c r="CG85" i="50"/>
  <c r="CF85" i="50"/>
  <c r="CE85" i="50"/>
  <c r="CD85" i="50"/>
  <c r="CC85" i="50"/>
  <c r="CB85" i="50"/>
  <c r="CA85" i="50"/>
  <c r="BZ85" i="50"/>
  <c r="BY85" i="50"/>
  <c r="BX85" i="50"/>
  <c r="BW85" i="50"/>
  <c r="BV85" i="50"/>
  <c r="BU85" i="50"/>
  <c r="BT85" i="50"/>
  <c r="BS85" i="50"/>
  <c r="BR85" i="50"/>
  <c r="BQ85" i="50"/>
  <c r="BP85" i="50"/>
  <c r="BO85" i="50"/>
  <c r="BN85" i="50"/>
  <c r="BM85" i="50"/>
  <c r="BL85" i="50"/>
  <c r="BK85" i="50"/>
  <c r="BJ85" i="50"/>
  <c r="BI85" i="50"/>
  <c r="BH85" i="50"/>
  <c r="BG85" i="50"/>
  <c r="BF85" i="50"/>
  <c r="BE85" i="50"/>
  <c r="BD85" i="50"/>
  <c r="BC85" i="50"/>
  <c r="BB85" i="50"/>
  <c r="BA85" i="50"/>
  <c r="AZ85" i="50"/>
  <c r="AY85" i="50"/>
  <c r="AX85" i="50"/>
  <c r="AW85" i="50"/>
  <c r="AV85" i="50"/>
  <c r="AU85" i="50"/>
  <c r="AT85" i="50"/>
  <c r="AS85" i="50"/>
  <c r="AR85" i="50"/>
  <c r="AQ85" i="50"/>
  <c r="AP85" i="50"/>
  <c r="AO85" i="50"/>
  <c r="AN85" i="50"/>
  <c r="AM85" i="50"/>
  <c r="AL85" i="50"/>
  <c r="AK85" i="50"/>
  <c r="AJ85" i="50"/>
  <c r="AI85" i="50"/>
  <c r="AH85" i="50"/>
  <c r="AG85" i="50"/>
  <c r="AF85" i="50"/>
  <c r="AE85" i="50"/>
  <c r="AD85" i="50"/>
  <c r="AC85" i="50"/>
  <c r="AB85" i="50"/>
  <c r="AA85" i="50"/>
  <c r="Z85" i="50"/>
  <c r="Y85" i="50"/>
  <c r="X85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Z83" i="50"/>
  <c r="EY83" i="50"/>
  <c r="EX83" i="50"/>
  <c r="EW83" i="50"/>
  <c r="EV83" i="50"/>
  <c r="EU83" i="50"/>
  <c r="ET83" i="50"/>
  <c r="ES83" i="50"/>
  <c r="ER83" i="50"/>
  <c r="EQ83" i="50"/>
  <c r="EP83" i="50"/>
  <c r="EO83" i="50"/>
  <c r="EN83" i="50"/>
  <c r="EM83" i="50"/>
  <c r="EL83" i="50"/>
  <c r="EK83" i="50"/>
  <c r="EJ83" i="50"/>
  <c r="EI83" i="50"/>
  <c r="EH83" i="50"/>
  <c r="EG83" i="50"/>
  <c r="EF83" i="50"/>
  <c r="EE83" i="50"/>
  <c r="ED83" i="50"/>
  <c r="EC83" i="50"/>
  <c r="EB83" i="50"/>
  <c r="EA83" i="50"/>
  <c r="DZ83" i="50"/>
  <c r="DY83" i="50"/>
  <c r="DX83" i="50"/>
  <c r="DW83" i="50"/>
  <c r="DV83" i="50"/>
  <c r="DU83" i="50"/>
  <c r="DT83" i="50"/>
  <c r="DS83" i="50"/>
  <c r="DR83" i="50"/>
  <c r="DQ83" i="50"/>
  <c r="DP83" i="50"/>
  <c r="DO83" i="50"/>
  <c r="DN83" i="50"/>
  <c r="DM83" i="50"/>
  <c r="DL83" i="50"/>
  <c r="DK83" i="50"/>
  <c r="DJ83" i="50"/>
  <c r="DI83" i="50"/>
  <c r="DH83" i="50"/>
  <c r="DG83" i="50"/>
  <c r="DF83" i="50"/>
  <c r="DE83" i="50"/>
  <c r="DD83" i="50"/>
  <c r="DC83" i="50"/>
  <c r="DB83" i="50"/>
  <c r="DA83" i="50"/>
  <c r="CZ83" i="50"/>
  <c r="CY83" i="50"/>
  <c r="CX83" i="50"/>
  <c r="CW83" i="50"/>
  <c r="CV83" i="50"/>
  <c r="CU83" i="50"/>
  <c r="CT83" i="50"/>
  <c r="CS83" i="50"/>
  <c r="CR83" i="50"/>
  <c r="CQ83" i="50"/>
  <c r="CP83" i="50"/>
  <c r="CO83" i="50"/>
  <c r="CN83" i="50"/>
  <c r="CM83" i="50"/>
  <c r="CL83" i="50"/>
  <c r="CK83" i="50"/>
  <c r="CJ83" i="50"/>
  <c r="CI83" i="50"/>
  <c r="CH83" i="50"/>
  <c r="CG83" i="50"/>
  <c r="CF83" i="50"/>
  <c r="CE83" i="50"/>
  <c r="CD83" i="50"/>
  <c r="CC83" i="50"/>
  <c r="CB83" i="50"/>
  <c r="CA83" i="50"/>
  <c r="BZ83" i="50"/>
  <c r="BY83" i="50"/>
  <c r="BX83" i="50"/>
  <c r="BW83" i="50"/>
  <c r="BV83" i="50"/>
  <c r="BU83" i="50"/>
  <c r="BT83" i="50"/>
  <c r="BS83" i="50"/>
  <c r="BR83" i="50"/>
  <c r="BQ83" i="50"/>
  <c r="BP83" i="50"/>
  <c r="BO83" i="50"/>
  <c r="BN83" i="50"/>
  <c r="BM83" i="50"/>
  <c r="BL83" i="50"/>
  <c r="BK83" i="50"/>
  <c r="BJ83" i="50"/>
  <c r="BI83" i="50"/>
  <c r="BH83" i="50"/>
  <c r="BG83" i="50"/>
  <c r="BF83" i="50"/>
  <c r="BE83" i="50"/>
  <c r="BD83" i="50"/>
  <c r="BC83" i="50"/>
  <c r="BB83" i="50"/>
  <c r="BA83" i="50"/>
  <c r="AZ83" i="50"/>
  <c r="AY83" i="50"/>
  <c r="AX83" i="50"/>
  <c r="AW83" i="50"/>
  <c r="AV83" i="50"/>
  <c r="AU83" i="50"/>
  <c r="AT83" i="50"/>
  <c r="AS83" i="50"/>
  <c r="AR83" i="50"/>
  <c r="AQ83" i="50"/>
  <c r="AP83" i="50"/>
  <c r="AO83" i="50"/>
  <c r="AN83" i="50"/>
  <c r="AM83" i="50"/>
  <c r="AL83" i="50"/>
  <c r="AK83" i="50"/>
  <c r="AJ83" i="50"/>
  <c r="AI83" i="50"/>
  <c r="AH83" i="50"/>
  <c r="AG83" i="50"/>
  <c r="AF83" i="50"/>
  <c r="AE83" i="50"/>
  <c r="AD83" i="50"/>
  <c r="AC83" i="50"/>
  <c r="AB83" i="50"/>
  <c r="AA83" i="50"/>
  <c r="Z83" i="50"/>
  <c r="Y83" i="50"/>
  <c r="X83" i="50"/>
  <c r="W83" i="50"/>
  <c r="V83" i="50"/>
  <c r="U83" i="50"/>
  <c r="T83" i="50"/>
  <c r="S83" i="50"/>
  <c r="R83" i="50"/>
  <c r="Q83" i="50"/>
  <c r="P83" i="50"/>
  <c r="O83" i="50"/>
  <c r="N83" i="50"/>
  <c r="M83" i="50"/>
  <c r="L83" i="50"/>
  <c r="K83" i="50"/>
  <c r="J83" i="50"/>
  <c r="I83" i="50"/>
  <c r="H83" i="50"/>
  <c r="G83" i="50"/>
  <c r="EZ81" i="50"/>
  <c r="EY81" i="50"/>
  <c r="EX81" i="50"/>
  <c r="EW81" i="50"/>
  <c r="EV81" i="50"/>
  <c r="EU81" i="50"/>
  <c r="ET81" i="50"/>
  <c r="ES81" i="50"/>
  <c r="ER81" i="50"/>
  <c r="EQ81" i="50"/>
  <c r="EP81" i="50"/>
  <c r="EO81" i="50"/>
  <c r="EN81" i="50"/>
  <c r="EM81" i="50"/>
  <c r="EL81" i="50"/>
  <c r="EK81" i="50"/>
  <c r="EJ81" i="50"/>
  <c r="EI81" i="50"/>
  <c r="EH81" i="50"/>
  <c r="EG81" i="50"/>
  <c r="EF81" i="50"/>
  <c r="EE81" i="50"/>
  <c r="ED81" i="50"/>
  <c r="EC81" i="50"/>
  <c r="EB81" i="50"/>
  <c r="EA81" i="50"/>
  <c r="DZ81" i="50"/>
  <c r="DY81" i="50"/>
  <c r="DX81" i="50"/>
  <c r="DW81" i="50"/>
  <c r="DV81" i="50"/>
  <c r="DU81" i="50"/>
  <c r="DT81" i="50"/>
  <c r="DS81" i="50"/>
  <c r="DR81" i="50"/>
  <c r="DQ81" i="50"/>
  <c r="DP81" i="50"/>
  <c r="DO81" i="50"/>
  <c r="DN81" i="50"/>
  <c r="DM81" i="50"/>
  <c r="DL81" i="50"/>
  <c r="DK81" i="50"/>
  <c r="DJ81" i="50"/>
  <c r="DI81" i="50"/>
  <c r="DH81" i="50"/>
  <c r="DG81" i="50"/>
  <c r="DF81" i="50"/>
  <c r="DE81" i="50"/>
  <c r="DD81" i="50"/>
  <c r="DC81" i="50"/>
  <c r="DB81" i="50"/>
  <c r="DA81" i="50"/>
  <c r="CZ81" i="50"/>
  <c r="CY81" i="50"/>
  <c r="CX81" i="50"/>
  <c r="CW81" i="50"/>
  <c r="CV81" i="50"/>
  <c r="CU81" i="50"/>
  <c r="CT81" i="50"/>
  <c r="CS81" i="50"/>
  <c r="CR81" i="50"/>
  <c r="CQ81" i="50"/>
  <c r="CP81" i="50"/>
  <c r="CO81" i="50"/>
  <c r="CN81" i="50"/>
  <c r="CM81" i="50"/>
  <c r="CL81" i="50"/>
  <c r="CK81" i="50"/>
  <c r="CJ81" i="50"/>
  <c r="CI81" i="50"/>
  <c r="CH81" i="50"/>
  <c r="CG81" i="50"/>
  <c r="CF81" i="50"/>
  <c r="CE81" i="50"/>
  <c r="CD81" i="50"/>
  <c r="CC81" i="50"/>
  <c r="CB81" i="50"/>
  <c r="CA81" i="50"/>
  <c r="BZ81" i="50"/>
  <c r="BY81" i="50"/>
  <c r="BX81" i="50"/>
  <c r="BW81" i="50"/>
  <c r="BV81" i="50"/>
  <c r="BU81" i="50"/>
  <c r="BT81" i="50"/>
  <c r="BS81" i="50"/>
  <c r="BR81" i="50"/>
  <c r="BQ81" i="50"/>
  <c r="BP81" i="50"/>
  <c r="BO81" i="50"/>
  <c r="BN81" i="50"/>
  <c r="BM81" i="50"/>
  <c r="BL81" i="50"/>
  <c r="BK81" i="50"/>
  <c r="BJ81" i="50"/>
  <c r="BI81" i="50"/>
  <c r="BH81" i="50"/>
  <c r="BG81" i="50"/>
  <c r="BF81" i="50"/>
  <c r="BE81" i="50"/>
  <c r="BD81" i="50"/>
  <c r="BC81" i="50"/>
  <c r="BB81" i="50"/>
  <c r="BA81" i="50"/>
  <c r="AZ81" i="50"/>
  <c r="AY81" i="50"/>
  <c r="AX81" i="50"/>
  <c r="AW81" i="50"/>
  <c r="AV81" i="50"/>
  <c r="AU81" i="50"/>
  <c r="AT81" i="50"/>
  <c r="AS81" i="50"/>
  <c r="AR81" i="50"/>
  <c r="AQ81" i="50"/>
  <c r="AP81" i="50"/>
  <c r="AO81" i="50"/>
  <c r="AN81" i="50"/>
  <c r="AM81" i="50"/>
  <c r="AL81" i="50"/>
  <c r="AK81" i="50"/>
  <c r="AJ81" i="50"/>
  <c r="AI81" i="50"/>
  <c r="AH81" i="50"/>
  <c r="AG81" i="50"/>
  <c r="AF81" i="50"/>
  <c r="AE81" i="50"/>
  <c r="AD81" i="50"/>
  <c r="AC81" i="50"/>
  <c r="AB81" i="50"/>
  <c r="AA81" i="50"/>
  <c r="Z81" i="50"/>
  <c r="Y81" i="50"/>
  <c r="X81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EZ80" i="50"/>
  <c r="EY80" i="50"/>
  <c r="EX80" i="50"/>
  <c r="EW80" i="50"/>
  <c r="EV80" i="50"/>
  <c r="EU80" i="50"/>
  <c r="ET80" i="50"/>
  <c r="ES80" i="50"/>
  <c r="ER80" i="50"/>
  <c r="EQ80" i="50"/>
  <c r="EP80" i="50"/>
  <c r="EO80" i="50"/>
  <c r="EN80" i="50"/>
  <c r="EM80" i="50"/>
  <c r="EL80" i="50"/>
  <c r="EK80" i="50"/>
  <c r="EJ80" i="50"/>
  <c r="EI80" i="50"/>
  <c r="EH80" i="50"/>
  <c r="EG80" i="50"/>
  <c r="EF80" i="50"/>
  <c r="EE80" i="50"/>
  <c r="ED80" i="50"/>
  <c r="EC80" i="50"/>
  <c r="EB80" i="50"/>
  <c r="EA80" i="50"/>
  <c r="DZ80" i="50"/>
  <c r="DY80" i="50"/>
  <c r="DX80" i="50"/>
  <c r="DW80" i="50"/>
  <c r="DV80" i="50"/>
  <c r="DU80" i="50"/>
  <c r="DT80" i="50"/>
  <c r="DS80" i="50"/>
  <c r="DR80" i="50"/>
  <c r="DQ80" i="50"/>
  <c r="DP80" i="50"/>
  <c r="DO80" i="50"/>
  <c r="DN80" i="50"/>
  <c r="DM80" i="50"/>
  <c r="DL80" i="50"/>
  <c r="DK80" i="50"/>
  <c r="DJ80" i="50"/>
  <c r="DI80" i="50"/>
  <c r="DH80" i="50"/>
  <c r="DG80" i="50"/>
  <c r="DF80" i="50"/>
  <c r="DE80" i="50"/>
  <c r="DD80" i="50"/>
  <c r="DC80" i="50"/>
  <c r="DB80" i="50"/>
  <c r="DA80" i="50"/>
  <c r="CZ80" i="50"/>
  <c r="CY80" i="50"/>
  <c r="CX80" i="50"/>
  <c r="CW80" i="50"/>
  <c r="CV80" i="50"/>
  <c r="CU80" i="50"/>
  <c r="CT80" i="50"/>
  <c r="CS80" i="50"/>
  <c r="CR80" i="50"/>
  <c r="CQ80" i="50"/>
  <c r="CP80" i="50"/>
  <c r="CO80" i="50"/>
  <c r="CN80" i="50"/>
  <c r="CM80" i="50"/>
  <c r="CL80" i="50"/>
  <c r="CK80" i="50"/>
  <c r="CJ80" i="50"/>
  <c r="CI80" i="50"/>
  <c r="CH80" i="50"/>
  <c r="CG80" i="50"/>
  <c r="CF80" i="50"/>
  <c r="CE80" i="50"/>
  <c r="CD80" i="50"/>
  <c r="CC80" i="50"/>
  <c r="CB80" i="50"/>
  <c r="CA80" i="50"/>
  <c r="BZ80" i="50"/>
  <c r="BY80" i="50"/>
  <c r="BX80" i="50"/>
  <c r="BW80" i="50"/>
  <c r="BV80" i="50"/>
  <c r="BU80" i="50"/>
  <c r="BT80" i="50"/>
  <c r="BS80" i="50"/>
  <c r="BR80" i="50"/>
  <c r="BQ80" i="50"/>
  <c r="BP80" i="50"/>
  <c r="BO80" i="50"/>
  <c r="BN80" i="50"/>
  <c r="BM80" i="50"/>
  <c r="BL80" i="50"/>
  <c r="BK80" i="50"/>
  <c r="BJ80" i="50"/>
  <c r="BI80" i="50"/>
  <c r="BH80" i="50"/>
  <c r="BG80" i="50"/>
  <c r="BF80" i="50"/>
  <c r="BE80" i="50"/>
  <c r="BD80" i="50"/>
  <c r="BC80" i="50"/>
  <c r="BB80" i="50"/>
  <c r="BA80" i="50"/>
  <c r="AZ80" i="50"/>
  <c r="AY80" i="50"/>
  <c r="AX80" i="50"/>
  <c r="AW80" i="50"/>
  <c r="AV80" i="50"/>
  <c r="AU80" i="50"/>
  <c r="AT80" i="50"/>
  <c r="AS80" i="50"/>
  <c r="AR80" i="50"/>
  <c r="AQ80" i="50"/>
  <c r="AP80" i="50"/>
  <c r="AO80" i="50"/>
  <c r="AN80" i="50"/>
  <c r="AM80" i="50"/>
  <c r="AL80" i="50"/>
  <c r="AK80" i="50"/>
  <c r="AJ80" i="50"/>
  <c r="AI80" i="50"/>
  <c r="AH80" i="50"/>
  <c r="AG80" i="50"/>
  <c r="AF80" i="50"/>
  <c r="AE80" i="50"/>
  <c r="AD80" i="50"/>
  <c r="AC80" i="50"/>
  <c r="AB80" i="50"/>
  <c r="AA80" i="50"/>
  <c r="Z80" i="50"/>
  <c r="Y80" i="50"/>
  <c r="X80" i="50"/>
  <c r="W80" i="50"/>
  <c r="V80" i="50"/>
  <c r="U80" i="50"/>
  <c r="T80" i="50"/>
  <c r="S80" i="50"/>
  <c r="R80" i="50"/>
  <c r="Q80" i="50"/>
  <c r="P80" i="50"/>
  <c r="O80" i="50"/>
  <c r="N80" i="50"/>
  <c r="M80" i="50"/>
  <c r="L80" i="50"/>
  <c r="K80" i="50"/>
  <c r="J80" i="50"/>
  <c r="I80" i="50"/>
  <c r="H80" i="50"/>
  <c r="G80" i="50"/>
  <c r="EZ79" i="50"/>
  <c r="EY79" i="50"/>
  <c r="EX79" i="50"/>
  <c r="EW79" i="50"/>
  <c r="EV79" i="50"/>
  <c r="EU79" i="50"/>
  <c r="ET79" i="50"/>
  <c r="ES79" i="50"/>
  <c r="ER79" i="50"/>
  <c r="EQ79" i="50"/>
  <c r="EP79" i="50"/>
  <c r="EO79" i="50"/>
  <c r="EN79" i="50"/>
  <c r="EM79" i="50"/>
  <c r="EL79" i="50"/>
  <c r="EK79" i="50"/>
  <c r="EJ79" i="50"/>
  <c r="EI79" i="50"/>
  <c r="EH79" i="50"/>
  <c r="EG79" i="50"/>
  <c r="EF79" i="50"/>
  <c r="EE79" i="50"/>
  <c r="ED79" i="50"/>
  <c r="EC79" i="50"/>
  <c r="EB79" i="50"/>
  <c r="EA79" i="50"/>
  <c r="DZ79" i="50"/>
  <c r="DY79" i="50"/>
  <c r="DX79" i="50"/>
  <c r="DW79" i="50"/>
  <c r="DV79" i="50"/>
  <c r="DU79" i="50"/>
  <c r="DT79" i="50"/>
  <c r="DS79" i="50"/>
  <c r="DR79" i="50"/>
  <c r="DQ79" i="50"/>
  <c r="DP79" i="50"/>
  <c r="DO79" i="50"/>
  <c r="DN79" i="50"/>
  <c r="DM79" i="50"/>
  <c r="DL79" i="50"/>
  <c r="DK79" i="50"/>
  <c r="DJ79" i="50"/>
  <c r="DI79" i="50"/>
  <c r="DH79" i="50"/>
  <c r="DG79" i="50"/>
  <c r="DF79" i="50"/>
  <c r="DE79" i="50"/>
  <c r="DD79" i="50"/>
  <c r="DC79" i="50"/>
  <c r="DB79" i="50"/>
  <c r="DA79" i="50"/>
  <c r="CZ79" i="50"/>
  <c r="CY79" i="50"/>
  <c r="CX79" i="50"/>
  <c r="CW79" i="50"/>
  <c r="CV79" i="50"/>
  <c r="CU79" i="50"/>
  <c r="CT79" i="50"/>
  <c r="CS79" i="50"/>
  <c r="CR79" i="50"/>
  <c r="CQ79" i="50"/>
  <c r="CP79" i="50"/>
  <c r="CO79" i="50"/>
  <c r="CN79" i="50"/>
  <c r="CM79" i="50"/>
  <c r="CL79" i="50"/>
  <c r="CK79" i="50"/>
  <c r="CJ79" i="50"/>
  <c r="CI79" i="50"/>
  <c r="CH79" i="50"/>
  <c r="CG79" i="50"/>
  <c r="CF79" i="50"/>
  <c r="CE79" i="50"/>
  <c r="CD79" i="50"/>
  <c r="CC79" i="50"/>
  <c r="CB79" i="50"/>
  <c r="CA79" i="50"/>
  <c r="BZ79" i="50"/>
  <c r="BY79" i="50"/>
  <c r="BX79" i="50"/>
  <c r="BW79" i="50"/>
  <c r="BV79" i="50"/>
  <c r="BU79" i="50"/>
  <c r="BT79" i="50"/>
  <c r="BS79" i="50"/>
  <c r="BR79" i="50"/>
  <c r="BQ79" i="50"/>
  <c r="BP79" i="50"/>
  <c r="BO79" i="50"/>
  <c r="BN79" i="50"/>
  <c r="BM79" i="50"/>
  <c r="BL79" i="50"/>
  <c r="BK79" i="50"/>
  <c r="BJ79" i="50"/>
  <c r="BI79" i="50"/>
  <c r="BH79" i="50"/>
  <c r="BG79" i="50"/>
  <c r="BF79" i="50"/>
  <c r="BE79" i="50"/>
  <c r="BD79" i="50"/>
  <c r="BC79" i="50"/>
  <c r="BB79" i="50"/>
  <c r="BA79" i="50"/>
  <c r="AZ79" i="50"/>
  <c r="AY79" i="50"/>
  <c r="AX79" i="50"/>
  <c r="AW79" i="50"/>
  <c r="AV79" i="50"/>
  <c r="AU79" i="50"/>
  <c r="AT79" i="50"/>
  <c r="AS79" i="50"/>
  <c r="AR79" i="50"/>
  <c r="AQ79" i="50"/>
  <c r="AP79" i="50"/>
  <c r="AO79" i="50"/>
  <c r="AN79" i="50"/>
  <c r="AM79" i="50"/>
  <c r="AL79" i="50"/>
  <c r="AK79" i="50"/>
  <c r="AJ79" i="50"/>
  <c r="AI79" i="50"/>
  <c r="AH79" i="50"/>
  <c r="AG79" i="50"/>
  <c r="AF79" i="50"/>
  <c r="AE79" i="50"/>
  <c r="AD79" i="50"/>
  <c r="AC79" i="50"/>
  <c r="AB79" i="50"/>
  <c r="AA79" i="50"/>
  <c r="Z79" i="50"/>
  <c r="Y79" i="50"/>
  <c r="X79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6" i="50"/>
  <c r="EZ73" i="50"/>
  <c r="EY73" i="50"/>
  <c r="EX73" i="50"/>
  <c r="EW73" i="50"/>
  <c r="EV73" i="50"/>
  <c r="EU73" i="50"/>
  <c r="ET73" i="50"/>
  <c r="ES73" i="50"/>
  <c r="ER73" i="50"/>
  <c r="EQ73" i="50"/>
  <c r="EP73" i="50"/>
  <c r="EO73" i="50"/>
  <c r="EN73" i="50"/>
  <c r="EM73" i="50"/>
  <c r="EL73" i="50"/>
  <c r="EK73" i="50"/>
  <c r="EJ73" i="50"/>
  <c r="EI73" i="50"/>
  <c r="EH73" i="50"/>
  <c r="EG73" i="50"/>
  <c r="EF73" i="50"/>
  <c r="EE73" i="50"/>
  <c r="ED73" i="50"/>
  <c r="EC73" i="50"/>
  <c r="EB73" i="50"/>
  <c r="EA73" i="50"/>
  <c r="DZ73" i="50"/>
  <c r="DY73" i="50"/>
  <c r="DX73" i="50"/>
  <c r="DW73" i="50"/>
  <c r="DV73" i="50"/>
  <c r="DU73" i="50"/>
  <c r="DT73" i="50"/>
  <c r="DS73" i="50"/>
  <c r="DR73" i="50"/>
  <c r="DQ73" i="50"/>
  <c r="DP73" i="50"/>
  <c r="DO73" i="50"/>
  <c r="DN73" i="50"/>
  <c r="DM73" i="50"/>
  <c r="DL73" i="50"/>
  <c r="DK73" i="50"/>
  <c r="DJ73" i="50"/>
  <c r="DI73" i="50"/>
  <c r="DH73" i="50"/>
  <c r="DG73" i="50"/>
  <c r="DF73" i="50"/>
  <c r="DE73" i="50"/>
  <c r="DD73" i="50"/>
  <c r="DC73" i="50"/>
  <c r="DB73" i="50"/>
  <c r="DA73" i="50"/>
  <c r="CZ73" i="50"/>
  <c r="CY73" i="50"/>
  <c r="CX73" i="50"/>
  <c r="CW73" i="50"/>
  <c r="CV73" i="50"/>
  <c r="CU73" i="50"/>
  <c r="CT73" i="50"/>
  <c r="CS73" i="50"/>
  <c r="CR73" i="50"/>
  <c r="CQ73" i="50"/>
  <c r="CP73" i="50"/>
  <c r="CO73" i="50"/>
  <c r="CN73" i="50"/>
  <c r="CM73" i="50"/>
  <c r="CL73" i="50"/>
  <c r="CK73" i="50"/>
  <c r="CJ73" i="50"/>
  <c r="CI73" i="50"/>
  <c r="CH73" i="50"/>
  <c r="CG73" i="50"/>
  <c r="CF73" i="50"/>
  <c r="CE73" i="50"/>
  <c r="CD73" i="50"/>
  <c r="CC73" i="50"/>
  <c r="CB73" i="50"/>
  <c r="CA73" i="50"/>
  <c r="BZ73" i="50"/>
  <c r="BY73" i="50"/>
  <c r="BX73" i="50"/>
  <c r="BW73" i="50"/>
  <c r="BV73" i="50"/>
  <c r="BU73" i="50"/>
  <c r="BT73" i="50"/>
  <c r="BS73" i="50"/>
  <c r="BR73" i="50"/>
  <c r="BQ73" i="50"/>
  <c r="BP73" i="50"/>
  <c r="BO73" i="50"/>
  <c r="BN73" i="50"/>
  <c r="BM73" i="50"/>
  <c r="BL73" i="50"/>
  <c r="BK73" i="50"/>
  <c r="BJ73" i="50"/>
  <c r="BI73" i="50"/>
  <c r="BH73" i="50"/>
  <c r="BG73" i="50"/>
  <c r="BF73" i="50"/>
  <c r="BE73" i="50"/>
  <c r="BD73" i="50"/>
  <c r="BC73" i="50"/>
  <c r="BB73" i="50"/>
  <c r="BA73" i="50"/>
  <c r="AZ73" i="50"/>
  <c r="AY73" i="50"/>
  <c r="AX73" i="50"/>
  <c r="AW73" i="50"/>
  <c r="AV73" i="50"/>
  <c r="AU73" i="50"/>
  <c r="AT73" i="50"/>
  <c r="AS73" i="50"/>
  <c r="AR73" i="50"/>
  <c r="AQ73" i="50"/>
  <c r="AP73" i="50"/>
  <c r="AO73" i="50"/>
  <c r="AN73" i="50"/>
  <c r="AM73" i="50"/>
  <c r="AL73" i="50"/>
  <c r="AK73" i="50"/>
  <c r="AJ73" i="50"/>
  <c r="AI73" i="50"/>
  <c r="AH73" i="50"/>
  <c r="AG73" i="50"/>
  <c r="AF73" i="50"/>
  <c r="AE73" i="50"/>
  <c r="AD73" i="50"/>
  <c r="AC73" i="50"/>
  <c r="AB73" i="50"/>
  <c r="AA73" i="50"/>
  <c r="Z73" i="50"/>
  <c r="Y73" i="50"/>
  <c r="X73" i="50"/>
  <c r="W73" i="50"/>
  <c r="V73" i="50"/>
  <c r="U73" i="50"/>
  <c r="T73" i="50"/>
  <c r="S73" i="50"/>
  <c r="R73" i="50"/>
  <c r="Q73" i="50"/>
  <c r="P73" i="50"/>
  <c r="O73" i="50"/>
  <c r="N73" i="50"/>
  <c r="M73" i="50"/>
  <c r="L73" i="50"/>
  <c r="K73" i="50"/>
  <c r="J73" i="50"/>
  <c r="I73" i="50"/>
  <c r="H73" i="50"/>
  <c r="G73" i="50"/>
  <c r="EZ72" i="50"/>
  <c r="EY72" i="50"/>
  <c r="EX72" i="50"/>
  <c r="EW72" i="50"/>
  <c r="EV72" i="50"/>
  <c r="EU72" i="50"/>
  <c r="ET72" i="50"/>
  <c r="ES72" i="50"/>
  <c r="ER72" i="50"/>
  <c r="EQ72" i="50"/>
  <c r="EP72" i="50"/>
  <c r="EO72" i="50"/>
  <c r="EN72" i="50"/>
  <c r="EM72" i="50"/>
  <c r="EL72" i="50"/>
  <c r="EK72" i="50"/>
  <c r="EJ72" i="50"/>
  <c r="EI72" i="50"/>
  <c r="EH72" i="50"/>
  <c r="EG72" i="50"/>
  <c r="EF72" i="50"/>
  <c r="EE72" i="50"/>
  <c r="ED72" i="50"/>
  <c r="EC72" i="50"/>
  <c r="EB72" i="50"/>
  <c r="EA72" i="50"/>
  <c r="DZ72" i="50"/>
  <c r="DY72" i="50"/>
  <c r="DX72" i="50"/>
  <c r="DW72" i="50"/>
  <c r="DV72" i="50"/>
  <c r="DU72" i="50"/>
  <c r="DT72" i="50"/>
  <c r="DS72" i="50"/>
  <c r="DR72" i="50"/>
  <c r="DQ72" i="50"/>
  <c r="DP72" i="50"/>
  <c r="DO72" i="50"/>
  <c r="DN72" i="50"/>
  <c r="DM72" i="50"/>
  <c r="DL72" i="50"/>
  <c r="DK72" i="50"/>
  <c r="DJ72" i="50"/>
  <c r="DI72" i="50"/>
  <c r="DH72" i="50"/>
  <c r="DG72" i="50"/>
  <c r="DF72" i="50"/>
  <c r="DE72" i="50"/>
  <c r="DD72" i="50"/>
  <c r="DC72" i="50"/>
  <c r="DB72" i="50"/>
  <c r="DA72" i="50"/>
  <c r="CZ72" i="50"/>
  <c r="CY72" i="50"/>
  <c r="CX72" i="50"/>
  <c r="CW72" i="50"/>
  <c r="CV72" i="50"/>
  <c r="CU72" i="50"/>
  <c r="CT72" i="50"/>
  <c r="CS72" i="50"/>
  <c r="CR72" i="50"/>
  <c r="CQ72" i="50"/>
  <c r="CP72" i="50"/>
  <c r="CO72" i="50"/>
  <c r="CN72" i="50"/>
  <c r="CM72" i="50"/>
  <c r="CL72" i="50"/>
  <c r="CK72" i="50"/>
  <c r="CJ72" i="50"/>
  <c r="CI72" i="50"/>
  <c r="CH72" i="50"/>
  <c r="CG72" i="50"/>
  <c r="CF72" i="50"/>
  <c r="CE72" i="50"/>
  <c r="CD72" i="50"/>
  <c r="CC72" i="50"/>
  <c r="CB72" i="50"/>
  <c r="CA72" i="50"/>
  <c r="BZ72" i="50"/>
  <c r="BY72" i="50"/>
  <c r="BX72" i="50"/>
  <c r="BW72" i="50"/>
  <c r="BV72" i="50"/>
  <c r="BU72" i="50"/>
  <c r="BT72" i="50"/>
  <c r="BS72" i="50"/>
  <c r="BR72" i="50"/>
  <c r="BQ72" i="50"/>
  <c r="BP72" i="50"/>
  <c r="BO72" i="50"/>
  <c r="BN72" i="50"/>
  <c r="BM72" i="50"/>
  <c r="BL72" i="50"/>
  <c r="BK72" i="50"/>
  <c r="BJ72" i="50"/>
  <c r="BI72" i="50"/>
  <c r="BH72" i="50"/>
  <c r="BG72" i="50"/>
  <c r="BF72" i="50"/>
  <c r="BE72" i="50"/>
  <c r="BD72" i="50"/>
  <c r="BC72" i="50"/>
  <c r="BB72" i="50"/>
  <c r="BA72" i="50"/>
  <c r="AZ72" i="50"/>
  <c r="AY72" i="50"/>
  <c r="AX72" i="50"/>
  <c r="AW72" i="50"/>
  <c r="AV72" i="50"/>
  <c r="AU72" i="50"/>
  <c r="AT72" i="50"/>
  <c r="AS72" i="50"/>
  <c r="AR72" i="50"/>
  <c r="AQ72" i="50"/>
  <c r="AP72" i="50"/>
  <c r="AO72" i="50"/>
  <c r="AN72" i="50"/>
  <c r="AM72" i="50"/>
  <c r="AL72" i="50"/>
  <c r="AK72" i="50"/>
  <c r="AJ72" i="50"/>
  <c r="AI72" i="50"/>
  <c r="AH72" i="50"/>
  <c r="AG72" i="50"/>
  <c r="AF72" i="50"/>
  <c r="AE72" i="50"/>
  <c r="AD72" i="50"/>
  <c r="AC72" i="50"/>
  <c r="AB72" i="50"/>
  <c r="AA72" i="50"/>
  <c r="Z72" i="50"/>
  <c r="Y72" i="50"/>
  <c r="X72" i="50"/>
  <c r="W72" i="50"/>
  <c r="V72" i="50"/>
  <c r="U72" i="50"/>
  <c r="T72" i="50"/>
  <c r="S72" i="50"/>
  <c r="R72" i="50"/>
  <c r="Q72" i="50"/>
  <c r="P72" i="50"/>
  <c r="O72" i="50"/>
  <c r="N72" i="50"/>
  <c r="M72" i="50"/>
  <c r="L72" i="50"/>
  <c r="K72" i="50"/>
  <c r="J72" i="50"/>
  <c r="I72" i="50"/>
  <c r="H72" i="50"/>
  <c r="G72" i="50"/>
  <c r="EZ68" i="50"/>
  <c r="EY68" i="50"/>
  <c r="EX68" i="50"/>
  <c r="EW68" i="50"/>
  <c r="EV68" i="50"/>
  <c r="EU68" i="50"/>
  <c r="ET68" i="50"/>
  <c r="ES68" i="50"/>
  <c r="ER68" i="50"/>
  <c r="EQ68" i="50"/>
  <c r="EP68" i="50"/>
  <c r="EO68" i="50"/>
  <c r="EN68" i="50"/>
  <c r="EM68" i="50"/>
  <c r="EL68" i="50"/>
  <c r="EK68" i="50"/>
  <c r="EJ68" i="50"/>
  <c r="EI68" i="50"/>
  <c r="EH68" i="50"/>
  <c r="EG68" i="50"/>
  <c r="EF68" i="50"/>
  <c r="EE68" i="50"/>
  <c r="ED68" i="50"/>
  <c r="EC68" i="50"/>
  <c r="EB68" i="50"/>
  <c r="EA68" i="50"/>
  <c r="DZ68" i="50"/>
  <c r="DY68" i="50"/>
  <c r="DX68" i="50"/>
  <c r="DW68" i="50"/>
  <c r="DV68" i="50"/>
  <c r="DU68" i="50"/>
  <c r="DT68" i="50"/>
  <c r="DS68" i="50"/>
  <c r="DR68" i="50"/>
  <c r="DQ68" i="50"/>
  <c r="DP68" i="50"/>
  <c r="DO68" i="50"/>
  <c r="DN68" i="50"/>
  <c r="DM68" i="50"/>
  <c r="DL68" i="50"/>
  <c r="DK68" i="50"/>
  <c r="DJ68" i="50"/>
  <c r="DI68" i="50"/>
  <c r="DH68" i="50"/>
  <c r="DG68" i="50"/>
  <c r="DF68" i="50"/>
  <c r="DE68" i="50"/>
  <c r="DD68" i="50"/>
  <c r="DC68" i="50"/>
  <c r="DB68" i="50"/>
  <c r="DA68" i="50"/>
  <c r="CZ68" i="50"/>
  <c r="CY68" i="50"/>
  <c r="CX68" i="50"/>
  <c r="CW68" i="50"/>
  <c r="CV68" i="50"/>
  <c r="CU68" i="50"/>
  <c r="CT68" i="50"/>
  <c r="CS68" i="50"/>
  <c r="CR68" i="50"/>
  <c r="CQ68" i="50"/>
  <c r="CP68" i="50"/>
  <c r="CO68" i="50"/>
  <c r="CN68" i="50"/>
  <c r="CM68" i="50"/>
  <c r="CL68" i="50"/>
  <c r="CK68" i="50"/>
  <c r="CJ68" i="50"/>
  <c r="CI68" i="50"/>
  <c r="CH68" i="50"/>
  <c r="CG68" i="50"/>
  <c r="CF68" i="50"/>
  <c r="CE68" i="50"/>
  <c r="CD68" i="50"/>
  <c r="CC68" i="50"/>
  <c r="CB68" i="50"/>
  <c r="CA68" i="50"/>
  <c r="BZ68" i="50"/>
  <c r="BY68" i="50"/>
  <c r="BX68" i="50"/>
  <c r="BW68" i="50"/>
  <c r="BV68" i="50"/>
  <c r="BU68" i="50"/>
  <c r="BT68" i="50"/>
  <c r="BS68" i="50"/>
  <c r="BR68" i="50"/>
  <c r="BQ68" i="50"/>
  <c r="BP68" i="50"/>
  <c r="BO68" i="50"/>
  <c r="BN68" i="50"/>
  <c r="BM68" i="50"/>
  <c r="BL68" i="50"/>
  <c r="BK68" i="50"/>
  <c r="BJ68" i="50"/>
  <c r="BI68" i="50"/>
  <c r="BH68" i="50"/>
  <c r="BG68" i="50"/>
  <c r="BF68" i="50"/>
  <c r="BE68" i="50"/>
  <c r="BD68" i="50"/>
  <c r="BC68" i="50"/>
  <c r="BB68" i="50"/>
  <c r="BA68" i="50"/>
  <c r="AZ68" i="50"/>
  <c r="AY68" i="50"/>
  <c r="AX68" i="50"/>
  <c r="AW68" i="50"/>
  <c r="AV68" i="50"/>
  <c r="AU68" i="50"/>
  <c r="AT68" i="50"/>
  <c r="AS68" i="50"/>
  <c r="AR68" i="50"/>
  <c r="AQ68" i="50"/>
  <c r="AP68" i="50"/>
  <c r="AO68" i="50"/>
  <c r="AN68" i="50"/>
  <c r="AM68" i="50"/>
  <c r="AL68" i="50"/>
  <c r="AK68" i="50"/>
  <c r="AJ68" i="50"/>
  <c r="AI68" i="50"/>
  <c r="AH68" i="50"/>
  <c r="AG68" i="50"/>
  <c r="AF68" i="50"/>
  <c r="AE68" i="50"/>
  <c r="AD68" i="50"/>
  <c r="AC68" i="50"/>
  <c r="AB68" i="50"/>
  <c r="AA68" i="50"/>
  <c r="Z68" i="50"/>
  <c r="Y68" i="50"/>
  <c r="X68" i="50"/>
  <c r="W68" i="50"/>
  <c r="V68" i="50"/>
  <c r="U68" i="50"/>
  <c r="T68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EZ67" i="50"/>
  <c r="EY67" i="50"/>
  <c r="EX67" i="50"/>
  <c r="EW67" i="50"/>
  <c r="EV67" i="50"/>
  <c r="EU67" i="50"/>
  <c r="ET67" i="50"/>
  <c r="ES67" i="50"/>
  <c r="ER67" i="50"/>
  <c r="EQ67" i="50"/>
  <c r="EP67" i="50"/>
  <c r="EO67" i="50"/>
  <c r="EN67" i="50"/>
  <c r="EM67" i="50"/>
  <c r="EL67" i="50"/>
  <c r="EK67" i="50"/>
  <c r="EJ67" i="50"/>
  <c r="EI67" i="50"/>
  <c r="EH67" i="50"/>
  <c r="EG67" i="50"/>
  <c r="EF67" i="50"/>
  <c r="EE67" i="50"/>
  <c r="ED67" i="50"/>
  <c r="EC67" i="50"/>
  <c r="EB67" i="50"/>
  <c r="EA67" i="50"/>
  <c r="DZ67" i="50"/>
  <c r="DY67" i="50"/>
  <c r="DX67" i="50"/>
  <c r="DW67" i="50"/>
  <c r="DV67" i="50"/>
  <c r="DU67" i="50"/>
  <c r="DT67" i="50"/>
  <c r="DS67" i="50"/>
  <c r="DR67" i="50"/>
  <c r="DQ67" i="50"/>
  <c r="DP67" i="50"/>
  <c r="DO67" i="50"/>
  <c r="DN67" i="50"/>
  <c r="DM67" i="50"/>
  <c r="DL67" i="50"/>
  <c r="DK67" i="50"/>
  <c r="DJ67" i="50"/>
  <c r="DI67" i="50"/>
  <c r="DH67" i="50"/>
  <c r="DG67" i="50"/>
  <c r="DF67" i="50"/>
  <c r="DE67" i="50"/>
  <c r="DD67" i="50"/>
  <c r="DC67" i="50"/>
  <c r="DB67" i="50"/>
  <c r="DA67" i="50"/>
  <c r="CZ67" i="50"/>
  <c r="CY67" i="50"/>
  <c r="CX67" i="50"/>
  <c r="CW67" i="50"/>
  <c r="CV67" i="50"/>
  <c r="CU67" i="50"/>
  <c r="CT67" i="50"/>
  <c r="CS67" i="50"/>
  <c r="CR67" i="50"/>
  <c r="CQ67" i="50"/>
  <c r="CP67" i="50"/>
  <c r="CO67" i="50"/>
  <c r="CN67" i="50"/>
  <c r="CM67" i="50"/>
  <c r="CL67" i="50"/>
  <c r="CK67" i="50"/>
  <c r="CJ67" i="50"/>
  <c r="CI67" i="50"/>
  <c r="CH67" i="50"/>
  <c r="CG67" i="50"/>
  <c r="CF67" i="50"/>
  <c r="CE67" i="50"/>
  <c r="CD67" i="50"/>
  <c r="CC67" i="50"/>
  <c r="CB67" i="50"/>
  <c r="CA67" i="50"/>
  <c r="BZ67" i="50"/>
  <c r="BY67" i="50"/>
  <c r="BX67" i="50"/>
  <c r="BW67" i="50"/>
  <c r="BV67" i="50"/>
  <c r="BU67" i="50"/>
  <c r="BT67" i="50"/>
  <c r="BS67" i="50"/>
  <c r="BR67" i="50"/>
  <c r="BQ67" i="50"/>
  <c r="BP67" i="50"/>
  <c r="BO67" i="50"/>
  <c r="BN67" i="50"/>
  <c r="BM67" i="50"/>
  <c r="BL67" i="50"/>
  <c r="BK67" i="50"/>
  <c r="BJ67" i="50"/>
  <c r="BI67" i="50"/>
  <c r="BH67" i="50"/>
  <c r="BG67" i="50"/>
  <c r="BF67" i="50"/>
  <c r="BE67" i="50"/>
  <c r="BD67" i="50"/>
  <c r="BC67" i="50"/>
  <c r="BB67" i="50"/>
  <c r="BA67" i="50"/>
  <c r="AZ67" i="50"/>
  <c r="AY67" i="50"/>
  <c r="AX67" i="50"/>
  <c r="AW67" i="50"/>
  <c r="AV67" i="50"/>
  <c r="AU67" i="50"/>
  <c r="AT67" i="50"/>
  <c r="AS67" i="50"/>
  <c r="AR67" i="50"/>
  <c r="AQ67" i="50"/>
  <c r="AP67" i="50"/>
  <c r="AO67" i="50"/>
  <c r="AN67" i="50"/>
  <c r="AM67" i="50"/>
  <c r="AL67" i="50"/>
  <c r="AK67" i="50"/>
  <c r="AJ67" i="50"/>
  <c r="AI67" i="50"/>
  <c r="AH67" i="50"/>
  <c r="AG67" i="50"/>
  <c r="AF67" i="50"/>
  <c r="AE67" i="50"/>
  <c r="AD67" i="50"/>
  <c r="AC67" i="50"/>
  <c r="AB67" i="50"/>
  <c r="AA67" i="50"/>
  <c r="Z67" i="50"/>
  <c r="Y67" i="50"/>
  <c r="X67" i="50"/>
  <c r="W67" i="50"/>
  <c r="V67" i="50"/>
  <c r="U67" i="50"/>
  <c r="T67" i="50"/>
  <c r="S67" i="50"/>
  <c r="R67" i="50"/>
  <c r="Q67" i="50"/>
  <c r="P67" i="50"/>
  <c r="O67" i="50"/>
  <c r="N67" i="50"/>
  <c r="M67" i="50"/>
  <c r="L67" i="50"/>
  <c r="K67" i="50"/>
  <c r="J67" i="50"/>
  <c r="I67" i="50"/>
  <c r="H67" i="50"/>
  <c r="G67" i="50"/>
  <c r="EZ66" i="50"/>
  <c r="EY66" i="50"/>
  <c r="EX66" i="50"/>
  <c r="EW66" i="50"/>
  <c r="EV66" i="50"/>
  <c r="EU66" i="50"/>
  <c r="ET66" i="50"/>
  <c r="ES66" i="50"/>
  <c r="ER66" i="50"/>
  <c r="EQ66" i="50"/>
  <c r="EP66" i="50"/>
  <c r="EO66" i="50"/>
  <c r="EN66" i="50"/>
  <c r="EM66" i="50"/>
  <c r="EL66" i="50"/>
  <c r="EK66" i="50"/>
  <c r="EJ66" i="50"/>
  <c r="EI66" i="50"/>
  <c r="EH66" i="50"/>
  <c r="EG66" i="50"/>
  <c r="EF66" i="50"/>
  <c r="EE66" i="50"/>
  <c r="ED66" i="50"/>
  <c r="EC66" i="50"/>
  <c r="EB66" i="50"/>
  <c r="EA66" i="50"/>
  <c r="DZ66" i="50"/>
  <c r="DY66" i="50"/>
  <c r="DX66" i="50"/>
  <c r="DW66" i="50"/>
  <c r="DV66" i="50"/>
  <c r="DU66" i="50"/>
  <c r="DT66" i="50"/>
  <c r="DS66" i="50"/>
  <c r="DR66" i="50"/>
  <c r="DQ66" i="50"/>
  <c r="DP66" i="50"/>
  <c r="DO66" i="50"/>
  <c r="DN66" i="50"/>
  <c r="DM66" i="50"/>
  <c r="DL66" i="50"/>
  <c r="DK66" i="50"/>
  <c r="DJ66" i="50"/>
  <c r="DI66" i="50"/>
  <c r="DH66" i="50"/>
  <c r="DG66" i="50"/>
  <c r="DF66" i="50"/>
  <c r="DE66" i="50"/>
  <c r="DD66" i="50"/>
  <c r="DC66" i="50"/>
  <c r="DB66" i="50"/>
  <c r="DA66" i="50"/>
  <c r="CZ66" i="50"/>
  <c r="CY66" i="50"/>
  <c r="CX66" i="50"/>
  <c r="CW66" i="50"/>
  <c r="CV66" i="50"/>
  <c r="CU66" i="50"/>
  <c r="CT66" i="50"/>
  <c r="CS66" i="50"/>
  <c r="CR66" i="50"/>
  <c r="CQ66" i="50"/>
  <c r="CP66" i="50"/>
  <c r="CO66" i="50"/>
  <c r="CN66" i="50"/>
  <c r="CM66" i="50"/>
  <c r="CL66" i="50"/>
  <c r="CK66" i="50"/>
  <c r="CJ66" i="50"/>
  <c r="CI66" i="50"/>
  <c r="CH66" i="50"/>
  <c r="CG66" i="50"/>
  <c r="CF66" i="50"/>
  <c r="CE66" i="50"/>
  <c r="CD66" i="50"/>
  <c r="CC66" i="50"/>
  <c r="CB66" i="50"/>
  <c r="CA66" i="50"/>
  <c r="BZ66" i="50"/>
  <c r="BY66" i="50"/>
  <c r="BX66" i="50"/>
  <c r="BW66" i="50"/>
  <c r="BV66" i="50"/>
  <c r="BU66" i="50"/>
  <c r="BT66" i="50"/>
  <c r="BS66" i="50"/>
  <c r="BR66" i="50"/>
  <c r="BQ66" i="50"/>
  <c r="BP66" i="50"/>
  <c r="BO66" i="50"/>
  <c r="BN66" i="50"/>
  <c r="BM66" i="50"/>
  <c r="BL66" i="50"/>
  <c r="BK66" i="50"/>
  <c r="BJ66" i="50"/>
  <c r="BI66" i="50"/>
  <c r="BH66" i="50"/>
  <c r="BG66" i="50"/>
  <c r="BF66" i="50"/>
  <c r="BE66" i="50"/>
  <c r="BD66" i="50"/>
  <c r="BC66" i="50"/>
  <c r="BB66" i="50"/>
  <c r="BA66" i="50"/>
  <c r="AZ66" i="50"/>
  <c r="AY66" i="50"/>
  <c r="AX66" i="50"/>
  <c r="AW66" i="50"/>
  <c r="AV66" i="50"/>
  <c r="AU66" i="50"/>
  <c r="AT66" i="50"/>
  <c r="AS66" i="50"/>
  <c r="AR66" i="50"/>
  <c r="AQ66" i="50"/>
  <c r="AP66" i="50"/>
  <c r="AO66" i="50"/>
  <c r="AN66" i="50"/>
  <c r="AM66" i="50"/>
  <c r="AL66" i="50"/>
  <c r="AK66" i="50"/>
  <c r="AJ66" i="50"/>
  <c r="AI66" i="50"/>
  <c r="AH66" i="50"/>
  <c r="AG66" i="50"/>
  <c r="AF66" i="50"/>
  <c r="AE66" i="50"/>
  <c r="AD66" i="50"/>
  <c r="AC66" i="50"/>
  <c r="AB66" i="50"/>
  <c r="AA66" i="50"/>
  <c r="Z66" i="50"/>
  <c r="Y66" i="50"/>
  <c r="X66" i="50"/>
  <c r="W66" i="50"/>
  <c r="V66" i="50"/>
  <c r="U66" i="50"/>
  <c r="T66" i="50"/>
  <c r="S66" i="50"/>
  <c r="R66" i="50"/>
  <c r="Q66" i="50"/>
  <c r="P66" i="50"/>
  <c r="O66" i="50"/>
  <c r="N66" i="50"/>
  <c r="M66" i="50"/>
  <c r="L66" i="50"/>
  <c r="K66" i="50"/>
  <c r="J66" i="50"/>
  <c r="I66" i="50"/>
  <c r="H66" i="50"/>
  <c r="G66" i="50"/>
  <c r="EZ65" i="50"/>
  <c r="EY65" i="50"/>
  <c r="EX65" i="50"/>
  <c r="EW65" i="50"/>
  <c r="EV65" i="50"/>
  <c r="EU65" i="50"/>
  <c r="ET65" i="50"/>
  <c r="ES65" i="50"/>
  <c r="ER65" i="50"/>
  <c r="EQ65" i="50"/>
  <c r="EP65" i="50"/>
  <c r="EO65" i="50"/>
  <c r="EN65" i="50"/>
  <c r="EM65" i="50"/>
  <c r="EL65" i="50"/>
  <c r="EK65" i="50"/>
  <c r="EJ65" i="50"/>
  <c r="EI65" i="50"/>
  <c r="EH65" i="50"/>
  <c r="EG65" i="50"/>
  <c r="EF65" i="50"/>
  <c r="EE65" i="50"/>
  <c r="ED65" i="50"/>
  <c r="EC65" i="50"/>
  <c r="EB65" i="50"/>
  <c r="EA65" i="50"/>
  <c r="DZ65" i="50"/>
  <c r="DY65" i="50"/>
  <c r="DX65" i="50"/>
  <c r="DW65" i="50"/>
  <c r="DV65" i="50"/>
  <c r="DU65" i="50"/>
  <c r="DT65" i="50"/>
  <c r="DS65" i="50"/>
  <c r="DR65" i="50"/>
  <c r="DQ65" i="50"/>
  <c r="DP65" i="50"/>
  <c r="DO65" i="50"/>
  <c r="DN65" i="50"/>
  <c r="DM65" i="50"/>
  <c r="DL65" i="50"/>
  <c r="DK65" i="50"/>
  <c r="DJ65" i="50"/>
  <c r="DI65" i="50"/>
  <c r="DH65" i="50"/>
  <c r="DG65" i="50"/>
  <c r="DF65" i="50"/>
  <c r="DE65" i="50"/>
  <c r="DD65" i="50"/>
  <c r="DC65" i="50"/>
  <c r="DB65" i="50"/>
  <c r="DA65" i="50"/>
  <c r="CZ65" i="50"/>
  <c r="CY65" i="50"/>
  <c r="CX65" i="50"/>
  <c r="CW65" i="50"/>
  <c r="CV65" i="50"/>
  <c r="CU65" i="50"/>
  <c r="CT65" i="50"/>
  <c r="CS65" i="50"/>
  <c r="CR65" i="50"/>
  <c r="CQ65" i="50"/>
  <c r="CP65" i="50"/>
  <c r="CO65" i="50"/>
  <c r="CN65" i="50"/>
  <c r="CM65" i="50"/>
  <c r="CL65" i="50"/>
  <c r="CK65" i="50"/>
  <c r="CJ65" i="50"/>
  <c r="CI65" i="50"/>
  <c r="CH65" i="50"/>
  <c r="CG65" i="50"/>
  <c r="CF65" i="50"/>
  <c r="CE65" i="50"/>
  <c r="CD65" i="50"/>
  <c r="CC65" i="50"/>
  <c r="CB65" i="50"/>
  <c r="CA65" i="50"/>
  <c r="BZ65" i="50"/>
  <c r="BY65" i="50"/>
  <c r="BX65" i="50"/>
  <c r="BW65" i="50"/>
  <c r="BV65" i="50"/>
  <c r="BU65" i="50"/>
  <c r="BT65" i="50"/>
  <c r="BS65" i="50"/>
  <c r="BR65" i="50"/>
  <c r="BQ65" i="50"/>
  <c r="BP65" i="50"/>
  <c r="BO65" i="50"/>
  <c r="BN65" i="50"/>
  <c r="BM65" i="50"/>
  <c r="BL65" i="50"/>
  <c r="BK65" i="50"/>
  <c r="BJ65" i="50"/>
  <c r="BI65" i="50"/>
  <c r="BH65" i="50"/>
  <c r="BG65" i="50"/>
  <c r="BF65" i="50"/>
  <c r="BE65" i="50"/>
  <c r="BD65" i="50"/>
  <c r="BC65" i="50"/>
  <c r="BB65" i="50"/>
  <c r="BA65" i="50"/>
  <c r="AZ65" i="50"/>
  <c r="AY65" i="50"/>
  <c r="AX65" i="50"/>
  <c r="AW65" i="50"/>
  <c r="AV65" i="50"/>
  <c r="AU65" i="50"/>
  <c r="AT65" i="50"/>
  <c r="AS65" i="50"/>
  <c r="AR65" i="50"/>
  <c r="AQ65" i="50"/>
  <c r="AP65" i="50"/>
  <c r="AO65" i="50"/>
  <c r="AN65" i="50"/>
  <c r="AM65" i="50"/>
  <c r="AL65" i="50"/>
  <c r="AK65" i="50"/>
  <c r="AJ65" i="50"/>
  <c r="AI65" i="50"/>
  <c r="AH65" i="50"/>
  <c r="AG65" i="50"/>
  <c r="AF65" i="50"/>
  <c r="AE65" i="50"/>
  <c r="AD65" i="50"/>
  <c r="AC65" i="50"/>
  <c r="AB65" i="50"/>
  <c r="AA65" i="50"/>
  <c r="Z65" i="50"/>
  <c r="Y65" i="50"/>
  <c r="X65" i="50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EZ64" i="50"/>
  <c r="EY64" i="50"/>
  <c r="EX64" i="50"/>
  <c r="EW64" i="50"/>
  <c r="EV64" i="50"/>
  <c r="EU64" i="50"/>
  <c r="ET64" i="50"/>
  <c r="ES64" i="50"/>
  <c r="ER64" i="50"/>
  <c r="EQ64" i="50"/>
  <c r="EP64" i="50"/>
  <c r="EO64" i="50"/>
  <c r="EN64" i="50"/>
  <c r="EM64" i="50"/>
  <c r="EL64" i="50"/>
  <c r="EK64" i="50"/>
  <c r="EJ64" i="50"/>
  <c r="EI64" i="50"/>
  <c r="EH64" i="50"/>
  <c r="EG64" i="50"/>
  <c r="EF64" i="50"/>
  <c r="EE64" i="50"/>
  <c r="ED64" i="50"/>
  <c r="EC64" i="50"/>
  <c r="EB64" i="50"/>
  <c r="EA64" i="50"/>
  <c r="DZ64" i="50"/>
  <c r="DY64" i="50"/>
  <c r="DX64" i="50"/>
  <c r="DW64" i="50"/>
  <c r="DV64" i="50"/>
  <c r="DU64" i="50"/>
  <c r="DT64" i="50"/>
  <c r="DS64" i="50"/>
  <c r="DR64" i="50"/>
  <c r="DQ64" i="50"/>
  <c r="DP64" i="50"/>
  <c r="DO64" i="50"/>
  <c r="DN64" i="50"/>
  <c r="DM64" i="50"/>
  <c r="DL64" i="50"/>
  <c r="DK64" i="50"/>
  <c r="DJ64" i="50"/>
  <c r="DI64" i="50"/>
  <c r="DH64" i="50"/>
  <c r="DG64" i="50"/>
  <c r="DF64" i="50"/>
  <c r="DE64" i="50"/>
  <c r="DD64" i="50"/>
  <c r="DC64" i="50"/>
  <c r="DB64" i="50"/>
  <c r="DA64" i="50"/>
  <c r="CZ64" i="50"/>
  <c r="CY64" i="50"/>
  <c r="CX64" i="50"/>
  <c r="CW64" i="50"/>
  <c r="CV64" i="50"/>
  <c r="CU64" i="50"/>
  <c r="CT64" i="50"/>
  <c r="CS64" i="50"/>
  <c r="CR64" i="50"/>
  <c r="CQ64" i="50"/>
  <c r="CP64" i="50"/>
  <c r="CO64" i="50"/>
  <c r="CN64" i="50"/>
  <c r="CM64" i="50"/>
  <c r="CL64" i="50"/>
  <c r="CK64" i="50"/>
  <c r="CJ64" i="50"/>
  <c r="CI64" i="50"/>
  <c r="CH64" i="50"/>
  <c r="CG64" i="50"/>
  <c r="CF64" i="50"/>
  <c r="CE64" i="50"/>
  <c r="CD64" i="50"/>
  <c r="CC64" i="50"/>
  <c r="CB64" i="50"/>
  <c r="CA64" i="50"/>
  <c r="BZ64" i="50"/>
  <c r="BY64" i="50"/>
  <c r="BX64" i="50"/>
  <c r="BW64" i="50"/>
  <c r="BV64" i="50"/>
  <c r="BU64" i="50"/>
  <c r="BT64" i="50"/>
  <c r="BS64" i="50"/>
  <c r="BR64" i="50"/>
  <c r="BQ64" i="50"/>
  <c r="BP64" i="50"/>
  <c r="BO64" i="50"/>
  <c r="BN64" i="50"/>
  <c r="BM64" i="50"/>
  <c r="BL64" i="50"/>
  <c r="BK64" i="50"/>
  <c r="BJ64" i="50"/>
  <c r="BI64" i="50"/>
  <c r="BH64" i="50"/>
  <c r="BG64" i="50"/>
  <c r="BF64" i="50"/>
  <c r="BE64" i="50"/>
  <c r="BD64" i="50"/>
  <c r="BC64" i="50"/>
  <c r="BB64" i="50"/>
  <c r="BA64" i="50"/>
  <c r="AZ64" i="50"/>
  <c r="AY64" i="50"/>
  <c r="AX64" i="50"/>
  <c r="AW64" i="50"/>
  <c r="AV64" i="50"/>
  <c r="AU64" i="50"/>
  <c r="AT64" i="50"/>
  <c r="AS64" i="50"/>
  <c r="AR64" i="50"/>
  <c r="AQ64" i="50"/>
  <c r="AP64" i="50"/>
  <c r="AO64" i="50"/>
  <c r="AN64" i="50"/>
  <c r="AM64" i="50"/>
  <c r="AL64" i="50"/>
  <c r="AK64" i="50"/>
  <c r="AJ64" i="50"/>
  <c r="AI64" i="50"/>
  <c r="AH64" i="50"/>
  <c r="AG64" i="50"/>
  <c r="AF64" i="50"/>
  <c r="AE64" i="50"/>
  <c r="AD64" i="50"/>
  <c r="AC64" i="50"/>
  <c r="AB64" i="50"/>
  <c r="AA64" i="50"/>
  <c r="Z64" i="50"/>
  <c r="Y64" i="50"/>
  <c r="X64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EZ63" i="50"/>
  <c r="EY63" i="50"/>
  <c r="EX63" i="50"/>
  <c r="EW63" i="50"/>
  <c r="EV63" i="50"/>
  <c r="EU63" i="50"/>
  <c r="ET63" i="50"/>
  <c r="ES63" i="50"/>
  <c r="ER63" i="50"/>
  <c r="EQ63" i="50"/>
  <c r="EP63" i="50"/>
  <c r="EO63" i="50"/>
  <c r="EN63" i="50"/>
  <c r="EM63" i="50"/>
  <c r="EL63" i="50"/>
  <c r="EK63" i="50"/>
  <c r="EJ63" i="50"/>
  <c r="EI63" i="50"/>
  <c r="EH63" i="50"/>
  <c r="EG63" i="50"/>
  <c r="EF63" i="50"/>
  <c r="EE63" i="50"/>
  <c r="ED63" i="50"/>
  <c r="EC63" i="50"/>
  <c r="EB63" i="50"/>
  <c r="EA63" i="50"/>
  <c r="DZ63" i="50"/>
  <c r="DY63" i="50"/>
  <c r="DX63" i="50"/>
  <c r="DW63" i="50"/>
  <c r="DV63" i="50"/>
  <c r="DU63" i="50"/>
  <c r="DT63" i="50"/>
  <c r="DS63" i="50"/>
  <c r="DR63" i="50"/>
  <c r="DQ63" i="50"/>
  <c r="DP63" i="50"/>
  <c r="DO63" i="50"/>
  <c r="DN63" i="50"/>
  <c r="DM63" i="50"/>
  <c r="DL63" i="50"/>
  <c r="DK63" i="50"/>
  <c r="DJ63" i="50"/>
  <c r="DI63" i="50"/>
  <c r="DH63" i="50"/>
  <c r="DG63" i="50"/>
  <c r="DF63" i="50"/>
  <c r="DE63" i="50"/>
  <c r="DD63" i="50"/>
  <c r="DC63" i="50"/>
  <c r="DB63" i="50"/>
  <c r="DA63" i="50"/>
  <c r="CZ63" i="50"/>
  <c r="CY63" i="50"/>
  <c r="CX63" i="50"/>
  <c r="CW63" i="50"/>
  <c r="CV63" i="50"/>
  <c r="CU63" i="50"/>
  <c r="CT63" i="50"/>
  <c r="CS63" i="50"/>
  <c r="CR63" i="50"/>
  <c r="CQ63" i="50"/>
  <c r="CP63" i="50"/>
  <c r="CO63" i="50"/>
  <c r="CN63" i="50"/>
  <c r="CM63" i="50"/>
  <c r="CL63" i="50"/>
  <c r="CK63" i="50"/>
  <c r="CJ63" i="50"/>
  <c r="CI63" i="50"/>
  <c r="CH63" i="50"/>
  <c r="CG63" i="50"/>
  <c r="CF63" i="50"/>
  <c r="CE63" i="50"/>
  <c r="CD63" i="50"/>
  <c r="CC63" i="50"/>
  <c r="CB63" i="50"/>
  <c r="CA63" i="50"/>
  <c r="BZ63" i="50"/>
  <c r="BY63" i="50"/>
  <c r="BX63" i="50"/>
  <c r="BW63" i="50"/>
  <c r="BV63" i="50"/>
  <c r="BU63" i="50"/>
  <c r="BT63" i="50"/>
  <c r="BS63" i="50"/>
  <c r="BR63" i="50"/>
  <c r="BQ63" i="50"/>
  <c r="BP63" i="50"/>
  <c r="BO63" i="50"/>
  <c r="BN63" i="50"/>
  <c r="BM63" i="50"/>
  <c r="BL63" i="50"/>
  <c r="BK63" i="50"/>
  <c r="BJ63" i="50"/>
  <c r="BI63" i="50"/>
  <c r="BH63" i="50"/>
  <c r="BG63" i="50"/>
  <c r="BF63" i="50"/>
  <c r="BE63" i="50"/>
  <c r="BD63" i="50"/>
  <c r="BC63" i="50"/>
  <c r="BB63" i="50"/>
  <c r="BA63" i="50"/>
  <c r="AZ63" i="50"/>
  <c r="AY63" i="50"/>
  <c r="AX63" i="50"/>
  <c r="AW63" i="50"/>
  <c r="AV63" i="50"/>
  <c r="AU63" i="50"/>
  <c r="AT63" i="50"/>
  <c r="AS63" i="50"/>
  <c r="AR63" i="50"/>
  <c r="AQ63" i="50"/>
  <c r="AP63" i="50"/>
  <c r="AO63" i="50"/>
  <c r="AN63" i="50"/>
  <c r="AM63" i="50"/>
  <c r="AL63" i="50"/>
  <c r="AK63" i="50"/>
  <c r="AJ63" i="50"/>
  <c r="AI63" i="50"/>
  <c r="AH63" i="50"/>
  <c r="AG63" i="50"/>
  <c r="AF63" i="50"/>
  <c r="AE63" i="50"/>
  <c r="AD63" i="50"/>
  <c r="AC63" i="50"/>
  <c r="AB63" i="50"/>
  <c r="AA63" i="50"/>
  <c r="Z63" i="50"/>
  <c r="Y63" i="50"/>
  <c r="X63" i="50"/>
  <c r="W63" i="50"/>
  <c r="V63" i="50"/>
  <c r="U63" i="50"/>
  <c r="T63" i="50"/>
  <c r="S63" i="50"/>
  <c r="R63" i="50"/>
  <c r="Q63" i="50"/>
  <c r="P63" i="50"/>
  <c r="O63" i="50"/>
  <c r="N63" i="50"/>
  <c r="M63" i="50"/>
  <c r="L63" i="50"/>
  <c r="K63" i="50"/>
  <c r="J63" i="50"/>
  <c r="I63" i="50"/>
  <c r="H63" i="50"/>
  <c r="G63" i="50"/>
  <c r="AE59" i="50"/>
  <c r="AD59" i="50"/>
  <c r="AC59" i="50"/>
  <c r="AB59" i="50"/>
  <c r="AA59" i="50"/>
  <c r="Z59" i="50"/>
  <c r="Y59" i="50"/>
  <c r="X59" i="50"/>
  <c r="W59" i="50"/>
  <c r="V59" i="50"/>
  <c r="U59" i="50"/>
  <c r="T59" i="50"/>
  <c r="S59" i="50"/>
  <c r="R59" i="50"/>
  <c r="Q59" i="50"/>
  <c r="P59" i="50"/>
  <c r="O59" i="50"/>
  <c r="N59" i="50"/>
  <c r="M59" i="50"/>
  <c r="L59" i="50"/>
  <c r="K59" i="50"/>
  <c r="J59" i="50"/>
  <c r="I59" i="50"/>
  <c r="H59" i="50"/>
  <c r="G59" i="50"/>
  <c r="EZ58" i="50"/>
  <c r="EY58" i="50"/>
  <c r="EX58" i="50"/>
  <c r="EW58" i="50"/>
  <c r="EV58" i="50"/>
  <c r="EU58" i="50"/>
  <c r="ET58" i="50"/>
  <c r="ES58" i="50"/>
  <c r="ER58" i="50"/>
  <c r="EQ58" i="50"/>
  <c r="EP58" i="50"/>
  <c r="EO58" i="50"/>
  <c r="EN58" i="50"/>
  <c r="EM58" i="50"/>
  <c r="EL58" i="50"/>
  <c r="EK58" i="50"/>
  <c r="EJ58" i="50"/>
  <c r="EI58" i="50"/>
  <c r="EH58" i="50"/>
  <c r="EG58" i="50"/>
  <c r="EF58" i="50"/>
  <c r="EE58" i="50"/>
  <c r="ED58" i="50"/>
  <c r="EC58" i="50"/>
  <c r="EB58" i="50"/>
  <c r="EA58" i="50"/>
  <c r="DZ58" i="50"/>
  <c r="DY58" i="50"/>
  <c r="DX58" i="50"/>
  <c r="DW58" i="50"/>
  <c r="DV58" i="50"/>
  <c r="DU58" i="50"/>
  <c r="DT58" i="50"/>
  <c r="DS58" i="50"/>
  <c r="DR58" i="50"/>
  <c r="DQ58" i="50"/>
  <c r="DP58" i="50"/>
  <c r="DO58" i="50"/>
  <c r="DN58" i="50"/>
  <c r="DM58" i="50"/>
  <c r="DL58" i="50"/>
  <c r="DK58" i="50"/>
  <c r="DJ58" i="50"/>
  <c r="DI58" i="50"/>
  <c r="DH58" i="50"/>
  <c r="DG58" i="50"/>
  <c r="DF58" i="50"/>
  <c r="DE58" i="50"/>
  <c r="DD58" i="50"/>
  <c r="DC58" i="50"/>
  <c r="DB58" i="50"/>
  <c r="DA58" i="50"/>
  <c r="CZ58" i="50"/>
  <c r="CY58" i="50"/>
  <c r="CX58" i="50"/>
  <c r="CW58" i="50"/>
  <c r="CV58" i="50"/>
  <c r="CU58" i="50"/>
  <c r="CT58" i="50"/>
  <c r="CS58" i="50"/>
  <c r="CR58" i="50"/>
  <c r="CQ58" i="50"/>
  <c r="CP58" i="50"/>
  <c r="CO58" i="50"/>
  <c r="CN58" i="50"/>
  <c r="CM58" i="50"/>
  <c r="CL58" i="50"/>
  <c r="CK58" i="50"/>
  <c r="CJ58" i="50"/>
  <c r="CI58" i="50"/>
  <c r="CH58" i="50"/>
  <c r="CG58" i="50"/>
  <c r="CF58" i="50"/>
  <c r="CE58" i="50"/>
  <c r="CD58" i="50"/>
  <c r="CC58" i="50"/>
  <c r="CB58" i="50"/>
  <c r="CA58" i="50"/>
  <c r="BZ58" i="50"/>
  <c r="BY58" i="50"/>
  <c r="BX58" i="50"/>
  <c r="BW58" i="50"/>
  <c r="BV58" i="50"/>
  <c r="BU58" i="50"/>
  <c r="BT58" i="50"/>
  <c r="BS58" i="50"/>
  <c r="BR58" i="50"/>
  <c r="BQ58" i="50"/>
  <c r="BP58" i="50"/>
  <c r="BO58" i="50"/>
  <c r="BN58" i="50"/>
  <c r="BM58" i="50"/>
  <c r="BL58" i="50"/>
  <c r="BK58" i="50"/>
  <c r="BJ58" i="50"/>
  <c r="BI58" i="50"/>
  <c r="BH58" i="50"/>
  <c r="BG58" i="50"/>
  <c r="BF58" i="50"/>
  <c r="BE58" i="50"/>
  <c r="BD58" i="50"/>
  <c r="BC58" i="50"/>
  <c r="BB58" i="50"/>
  <c r="BA58" i="50"/>
  <c r="AZ58" i="50"/>
  <c r="AY58" i="50"/>
  <c r="AX58" i="50"/>
  <c r="AW58" i="50"/>
  <c r="AV58" i="50"/>
  <c r="AU58" i="50"/>
  <c r="AT58" i="50"/>
  <c r="AS58" i="50"/>
  <c r="AR58" i="50"/>
  <c r="AQ58" i="50"/>
  <c r="AP58" i="50"/>
  <c r="AO58" i="50"/>
  <c r="AN58" i="50"/>
  <c r="AM58" i="50"/>
  <c r="AL58" i="50"/>
  <c r="AK58" i="50"/>
  <c r="AJ58" i="50"/>
  <c r="AI58" i="50"/>
  <c r="AH58" i="50"/>
  <c r="AG58" i="50"/>
  <c r="AF58" i="50"/>
  <c r="AE58" i="50"/>
  <c r="AD58" i="50"/>
  <c r="AC58" i="50"/>
  <c r="AB58" i="50"/>
  <c r="AA58" i="50"/>
  <c r="Z58" i="50"/>
  <c r="Y58" i="50"/>
  <c r="X58" i="50"/>
  <c r="W58" i="50"/>
  <c r="V58" i="50"/>
  <c r="U58" i="50"/>
  <c r="T58" i="50"/>
  <c r="S58" i="50"/>
  <c r="R58" i="50"/>
  <c r="Q58" i="50"/>
  <c r="P58" i="50"/>
  <c r="O58" i="50"/>
  <c r="N58" i="50"/>
  <c r="M58" i="50"/>
  <c r="L58" i="50"/>
  <c r="K58" i="50"/>
  <c r="J58" i="50"/>
  <c r="I58" i="50"/>
  <c r="H58" i="50"/>
  <c r="G58" i="50"/>
  <c r="F56" i="50"/>
  <c r="F55" i="50"/>
  <c r="AE53" i="50"/>
  <c r="AD53" i="50"/>
  <c r="AC53" i="50"/>
  <c r="AB53" i="50"/>
  <c r="AA53" i="50"/>
  <c r="Z53" i="50"/>
  <c r="Y53" i="50"/>
  <c r="X53" i="50"/>
  <c r="W53" i="50"/>
  <c r="V53" i="50"/>
  <c r="U53" i="50"/>
  <c r="T53" i="50"/>
  <c r="S53" i="50"/>
  <c r="R53" i="50"/>
  <c r="Q53" i="50"/>
  <c r="P53" i="50"/>
  <c r="O53" i="50"/>
  <c r="N53" i="50"/>
  <c r="M53" i="50"/>
  <c r="L53" i="50"/>
  <c r="K53" i="50"/>
  <c r="J53" i="50"/>
  <c r="I53" i="50"/>
  <c r="H53" i="50"/>
  <c r="G53" i="50"/>
  <c r="EZ52" i="50"/>
  <c r="EZ55" i="50" s="1"/>
  <c r="EY52" i="50"/>
  <c r="EY55" i="50" s="1"/>
  <c r="EX52" i="50"/>
  <c r="EX55" i="50" s="1"/>
  <c r="EW52" i="50"/>
  <c r="EW55" i="50" s="1"/>
  <c r="EV52" i="50"/>
  <c r="EV55" i="50" s="1"/>
  <c r="EU52" i="50"/>
  <c r="EU55" i="50" s="1"/>
  <c r="ET52" i="50"/>
  <c r="ET55" i="50" s="1"/>
  <c r="ES52" i="50"/>
  <c r="ES55" i="50" s="1"/>
  <c r="ER52" i="50"/>
  <c r="ER55" i="50" s="1"/>
  <c r="EQ52" i="50"/>
  <c r="EQ55" i="50" s="1"/>
  <c r="EP52" i="50"/>
  <c r="EP55" i="50" s="1"/>
  <c r="EO52" i="50"/>
  <c r="EO55" i="50" s="1"/>
  <c r="EN52" i="50"/>
  <c r="EN55" i="50" s="1"/>
  <c r="EM52" i="50"/>
  <c r="EM55" i="50" s="1"/>
  <c r="EL52" i="50"/>
  <c r="EL55" i="50" s="1"/>
  <c r="EK52" i="50"/>
  <c r="EK55" i="50" s="1"/>
  <c r="EJ52" i="50"/>
  <c r="EJ55" i="50" s="1"/>
  <c r="EI52" i="50"/>
  <c r="EI55" i="50" s="1"/>
  <c r="EH52" i="50"/>
  <c r="EH55" i="50" s="1"/>
  <c r="EG52" i="50"/>
  <c r="EG55" i="50" s="1"/>
  <c r="EF52" i="50"/>
  <c r="EF55" i="50" s="1"/>
  <c r="EE52" i="50"/>
  <c r="EE55" i="50" s="1"/>
  <c r="ED52" i="50"/>
  <c r="ED55" i="50" s="1"/>
  <c r="EC52" i="50"/>
  <c r="EC55" i="50" s="1"/>
  <c r="EB52" i="50"/>
  <c r="EB55" i="50" s="1"/>
  <c r="EA52" i="50"/>
  <c r="EA55" i="50" s="1"/>
  <c r="DZ52" i="50"/>
  <c r="DZ55" i="50" s="1"/>
  <c r="DY52" i="50"/>
  <c r="DY55" i="50" s="1"/>
  <c r="DX52" i="50"/>
  <c r="DX55" i="50" s="1"/>
  <c r="DW52" i="50"/>
  <c r="DW55" i="50" s="1"/>
  <c r="DV52" i="50"/>
  <c r="DV55" i="50" s="1"/>
  <c r="DU52" i="50"/>
  <c r="DU55" i="50" s="1"/>
  <c r="DT52" i="50"/>
  <c r="DT55" i="50" s="1"/>
  <c r="DS52" i="50"/>
  <c r="DS55" i="50" s="1"/>
  <c r="DR52" i="50"/>
  <c r="DR55" i="50" s="1"/>
  <c r="DQ52" i="50"/>
  <c r="DQ55" i="50" s="1"/>
  <c r="DP52" i="50"/>
  <c r="DP55" i="50" s="1"/>
  <c r="DO52" i="50"/>
  <c r="DO55" i="50" s="1"/>
  <c r="DN52" i="50"/>
  <c r="DN55" i="50" s="1"/>
  <c r="DM52" i="50"/>
  <c r="DM55" i="50" s="1"/>
  <c r="DL52" i="50"/>
  <c r="DL55" i="50" s="1"/>
  <c r="DK52" i="50"/>
  <c r="DK55" i="50" s="1"/>
  <c r="DJ52" i="50"/>
  <c r="DJ55" i="50" s="1"/>
  <c r="DI52" i="50"/>
  <c r="DI55" i="50" s="1"/>
  <c r="DH52" i="50"/>
  <c r="DH55" i="50" s="1"/>
  <c r="DG52" i="50"/>
  <c r="DG55" i="50" s="1"/>
  <c r="DF52" i="50"/>
  <c r="DF55" i="50" s="1"/>
  <c r="DE52" i="50"/>
  <c r="DE55" i="50" s="1"/>
  <c r="DD52" i="50"/>
  <c r="DD55" i="50" s="1"/>
  <c r="DC52" i="50"/>
  <c r="DC55" i="50" s="1"/>
  <c r="DB52" i="50"/>
  <c r="DB55" i="50" s="1"/>
  <c r="DA52" i="50"/>
  <c r="DA55" i="50" s="1"/>
  <c r="CZ52" i="50"/>
  <c r="CZ55" i="50" s="1"/>
  <c r="CY52" i="50"/>
  <c r="CY55" i="50" s="1"/>
  <c r="CX52" i="50"/>
  <c r="CX55" i="50" s="1"/>
  <c r="CW52" i="50"/>
  <c r="CW55" i="50" s="1"/>
  <c r="CV52" i="50"/>
  <c r="CV55" i="50" s="1"/>
  <c r="CU52" i="50"/>
  <c r="CU55" i="50" s="1"/>
  <c r="CT52" i="50"/>
  <c r="CT55" i="50" s="1"/>
  <c r="CS52" i="50"/>
  <c r="CS55" i="50" s="1"/>
  <c r="CR52" i="50"/>
  <c r="CR55" i="50" s="1"/>
  <c r="CQ52" i="50"/>
  <c r="CQ55" i="50" s="1"/>
  <c r="CP52" i="50"/>
  <c r="CP55" i="50" s="1"/>
  <c r="CO52" i="50"/>
  <c r="CO55" i="50" s="1"/>
  <c r="CN52" i="50"/>
  <c r="CN55" i="50" s="1"/>
  <c r="CM52" i="50"/>
  <c r="CM55" i="50" s="1"/>
  <c r="CL52" i="50"/>
  <c r="CL55" i="50" s="1"/>
  <c r="CK52" i="50"/>
  <c r="CK55" i="50" s="1"/>
  <c r="CJ52" i="50"/>
  <c r="CJ55" i="50" s="1"/>
  <c r="CI52" i="50"/>
  <c r="CI55" i="50" s="1"/>
  <c r="CH52" i="50"/>
  <c r="CH55" i="50" s="1"/>
  <c r="CG52" i="50"/>
  <c r="CG55" i="50" s="1"/>
  <c r="CF52" i="50"/>
  <c r="CF55" i="50" s="1"/>
  <c r="CE52" i="50"/>
  <c r="CE55" i="50" s="1"/>
  <c r="CD52" i="50"/>
  <c r="CD55" i="50" s="1"/>
  <c r="CC52" i="50"/>
  <c r="CC55" i="50" s="1"/>
  <c r="CB52" i="50"/>
  <c r="CB55" i="50" s="1"/>
  <c r="CA52" i="50"/>
  <c r="CA55" i="50" s="1"/>
  <c r="BZ52" i="50"/>
  <c r="BZ55" i="50" s="1"/>
  <c r="BY52" i="50"/>
  <c r="BY55" i="50" s="1"/>
  <c r="BX52" i="50"/>
  <c r="BX55" i="50" s="1"/>
  <c r="BW52" i="50"/>
  <c r="BW55" i="50" s="1"/>
  <c r="BV52" i="50"/>
  <c r="BV55" i="50" s="1"/>
  <c r="BU52" i="50"/>
  <c r="BU55" i="50" s="1"/>
  <c r="BT52" i="50"/>
  <c r="BT55" i="50" s="1"/>
  <c r="BS52" i="50"/>
  <c r="BS55" i="50" s="1"/>
  <c r="BR52" i="50"/>
  <c r="BR55" i="50" s="1"/>
  <c r="BQ52" i="50"/>
  <c r="BQ55" i="50" s="1"/>
  <c r="BP52" i="50"/>
  <c r="BP55" i="50" s="1"/>
  <c r="BO52" i="50"/>
  <c r="BO55" i="50" s="1"/>
  <c r="BN52" i="50"/>
  <c r="BN55" i="50" s="1"/>
  <c r="BM52" i="50"/>
  <c r="BM55" i="50" s="1"/>
  <c r="BL52" i="50"/>
  <c r="BL55" i="50" s="1"/>
  <c r="BK52" i="50"/>
  <c r="BK55" i="50" s="1"/>
  <c r="BJ52" i="50"/>
  <c r="BJ55" i="50" s="1"/>
  <c r="BI52" i="50"/>
  <c r="BI55" i="50" s="1"/>
  <c r="BH52" i="50"/>
  <c r="BH55" i="50" s="1"/>
  <c r="BG52" i="50"/>
  <c r="BG55" i="50" s="1"/>
  <c r="BF52" i="50"/>
  <c r="BF55" i="50" s="1"/>
  <c r="BE52" i="50"/>
  <c r="BE55" i="50" s="1"/>
  <c r="BD52" i="50"/>
  <c r="BD55" i="50" s="1"/>
  <c r="BC52" i="50"/>
  <c r="BC55" i="50" s="1"/>
  <c r="BB52" i="50"/>
  <c r="BB55" i="50" s="1"/>
  <c r="BA52" i="50"/>
  <c r="BA55" i="50" s="1"/>
  <c r="AZ52" i="50"/>
  <c r="AZ55" i="50" s="1"/>
  <c r="AY52" i="50"/>
  <c r="AY55" i="50" s="1"/>
  <c r="AX52" i="50"/>
  <c r="AX55" i="50" s="1"/>
  <c r="AW52" i="50"/>
  <c r="AW55" i="50" s="1"/>
  <c r="AV52" i="50"/>
  <c r="AV55" i="50" s="1"/>
  <c r="AU52" i="50"/>
  <c r="AU55" i="50" s="1"/>
  <c r="AT52" i="50"/>
  <c r="AT55" i="50" s="1"/>
  <c r="AS52" i="50"/>
  <c r="AS55" i="50" s="1"/>
  <c r="AR52" i="50"/>
  <c r="AR55" i="50" s="1"/>
  <c r="AQ52" i="50"/>
  <c r="AQ55" i="50" s="1"/>
  <c r="AP52" i="50"/>
  <c r="AP55" i="50" s="1"/>
  <c r="AO52" i="50"/>
  <c r="AO55" i="50" s="1"/>
  <c r="AN52" i="50"/>
  <c r="AN55" i="50" s="1"/>
  <c r="AM52" i="50"/>
  <c r="AM55" i="50" s="1"/>
  <c r="AL52" i="50"/>
  <c r="AL55" i="50" s="1"/>
  <c r="AK52" i="50"/>
  <c r="AK55" i="50" s="1"/>
  <c r="AJ52" i="50"/>
  <c r="AJ55" i="50" s="1"/>
  <c r="AI52" i="50"/>
  <c r="AI55" i="50" s="1"/>
  <c r="AH52" i="50"/>
  <c r="AH55" i="50" s="1"/>
  <c r="AG52" i="50"/>
  <c r="AG55" i="50" s="1"/>
  <c r="AF52" i="50"/>
  <c r="AF55" i="50" s="1"/>
  <c r="AE52" i="50"/>
  <c r="AE55" i="50" s="1"/>
  <c r="AD52" i="50"/>
  <c r="AD55" i="50" s="1"/>
  <c r="AC52" i="50"/>
  <c r="AC55" i="50" s="1"/>
  <c r="AB52" i="50"/>
  <c r="AB55" i="50" s="1"/>
  <c r="AA52" i="50"/>
  <c r="AA55" i="50" s="1"/>
  <c r="Z52" i="50"/>
  <c r="Z55" i="50" s="1"/>
  <c r="Y52" i="50"/>
  <c r="Y55" i="50" s="1"/>
  <c r="X52" i="50"/>
  <c r="X55" i="50" s="1"/>
  <c r="W52" i="50"/>
  <c r="W55" i="50" s="1"/>
  <c r="V52" i="50"/>
  <c r="V55" i="50" s="1"/>
  <c r="U52" i="50"/>
  <c r="U55" i="50" s="1"/>
  <c r="T52" i="50"/>
  <c r="T55" i="50" s="1"/>
  <c r="S52" i="50"/>
  <c r="S55" i="50" s="1"/>
  <c r="R52" i="50"/>
  <c r="R55" i="50" s="1"/>
  <c r="Q52" i="50"/>
  <c r="Q55" i="50" s="1"/>
  <c r="P52" i="50"/>
  <c r="P55" i="50" s="1"/>
  <c r="O52" i="50"/>
  <c r="O55" i="50" s="1"/>
  <c r="N52" i="50"/>
  <c r="N55" i="50" s="1"/>
  <c r="M52" i="50"/>
  <c r="M55" i="50" s="1"/>
  <c r="L52" i="50"/>
  <c r="L55" i="50" s="1"/>
  <c r="K52" i="50"/>
  <c r="K55" i="50" s="1"/>
  <c r="J52" i="50"/>
  <c r="J55" i="50" s="1"/>
  <c r="I52" i="50"/>
  <c r="I55" i="50" s="1"/>
  <c r="H52" i="50"/>
  <c r="H55" i="50" s="1"/>
  <c r="G52" i="50"/>
  <c r="G55" i="50" s="1"/>
  <c r="EZ51" i="50"/>
  <c r="EY51" i="50"/>
  <c r="EX51" i="50"/>
  <c r="EW51" i="50"/>
  <c r="EV51" i="50"/>
  <c r="EU51" i="50"/>
  <c r="ET51" i="50"/>
  <c r="ES51" i="50"/>
  <c r="ER51" i="50"/>
  <c r="EQ51" i="50"/>
  <c r="EP51" i="50"/>
  <c r="EO51" i="50"/>
  <c r="EN51" i="50"/>
  <c r="EM51" i="50"/>
  <c r="EL51" i="50"/>
  <c r="EK51" i="50"/>
  <c r="EJ51" i="50"/>
  <c r="EI51" i="50"/>
  <c r="EH51" i="50"/>
  <c r="EG51" i="50"/>
  <c r="EF51" i="50"/>
  <c r="EE51" i="50"/>
  <c r="ED51" i="50"/>
  <c r="EC51" i="50"/>
  <c r="EB51" i="50"/>
  <c r="EA51" i="50"/>
  <c r="DZ51" i="50"/>
  <c r="DY51" i="50"/>
  <c r="DX51" i="50"/>
  <c r="DW51" i="50"/>
  <c r="DV51" i="50"/>
  <c r="DU51" i="50"/>
  <c r="DT51" i="50"/>
  <c r="DS51" i="50"/>
  <c r="DR51" i="50"/>
  <c r="DQ51" i="50"/>
  <c r="DP51" i="50"/>
  <c r="DO51" i="50"/>
  <c r="DN51" i="50"/>
  <c r="DM51" i="50"/>
  <c r="DL51" i="50"/>
  <c r="DK51" i="50"/>
  <c r="DJ51" i="50"/>
  <c r="DI51" i="50"/>
  <c r="DH51" i="50"/>
  <c r="DG51" i="50"/>
  <c r="DF51" i="50"/>
  <c r="DE51" i="50"/>
  <c r="DD51" i="50"/>
  <c r="DC51" i="50"/>
  <c r="DB51" i="50"/>
  <c r="DA51" i="50"/>
  <c r="CZ51" i="50"/>
  <c r="CY51" i="50"/>
  <c r="CX51" i="50"/>
  <c r="CW51" i="50"/>
  <c r="CV51" i="50"/>
  <c r="CU51" i="50"/>
  <c r="CT51" i="50"/>
  <c r="CS51" i="50"/>
  <c r="CR51" i="50"/>
  <c r="CQ51" i="50"/>
  <c r="CP51" i="50"/>
  <c r="CO51" i="50"/>
  <c r="CN51" i="50"/>
  <c r="CM51" i="50"/>
  <c r="CL51" i="50"/>
  <c r="CK51" i="50"/>
  <c r="CJ51" i="50"/>
  <c r="CI51" i="50"/>
  <c r="CH51" i="50"/>
  <c r="CG51" i="50"/>
  <c r="CF51" i="50"/>
  <c r="CE51" i="50"/>
  <c r="CD51" i="50"/>
  <c r="CC51" i="50"/>
  <c r="CB51" i="50"/>
  <c r="CA51" i="50"/>
  <c r="BZ51" i="50"/>
  <c r="BY51" i="50"/>
  <c r="BX51" i="50"/>
  <c r="BW51" i="50"/>
  <c r="BV51" i="50"/>
  <c r="BU51" i="50"/>
  <c r="BT51" i="50"/>
  <c r="BS51" i="50"/>
  <c r="BR51" i="50"/>
  <c r="BQ51" i="50"/>
  <c r="BP51" i="50"/>
  <c r="BO51" i="50"/>
  <c r="BN51" i="50"/>
  <c r="BM51" i="50"/>
  <c r="BL51" i="50"/>
  <c r="BK51" i="50"/>
  <c r="BJ51" i="50"/>
  <c r="BI51" i="50"/>
  <c r="BH51" i="50"/>
  <c r="BG51" i="50"/>
  <c r="BF51" i="50"/>
  <c r="BE51" i="50"/>
  <c r="BD51" i="50"/>
  <c r="BC51" i="50"/>
  <c r="BB51" i="50"/>
  <c r="BA51" i="50"/>
  <c r="AZ51" i="50"/>
  <c r="AY51" i="50"/>
  <c r="AX51" i="50"/>
  <c r="AW51" i="50"/>
  <c r="AV51" i="50"/>
  <c r="AU51" i="50"/>
  <c r="AT51" i="50"/>
  <c r="AS51" i="50"/>
  <c r="AR51" i="50"/>
  <c r="AQ51" i="50"/>
  <c r="AP51" i="50"/>
  <c r="AO51" i="50"/>
  <c r="AN51" i="50"/>
  <c r="AM51" i="50"/>
  <c r="AL51" i="50"/>
  <c r="AK51" i="50"/>
  <c r="AJ51" i="50"/>
  <c r="AI51" i="50"/>
  <c r="AH51" i="50"/>
  <c r="AG51" i="50"/>
  <c r="AF51" i="50"/>
  <c r="AE51" i="50"/>
  <c r="AD51" i="50"/>
  <c r="AC51" i="50"/>
  <c r="AB51" i="50"/>
  <c r="AA51" i="50"/>
  <c r="Z51" i="50"/>
  <c r="Y51" i="50"/>
  <c r="X51" i="50"/>
  <c r="W51" i="50"/>
  <c r="V51" i="50"/>
  <c r="U51" i="50"/>
  <c r="T51" i="50"/>
  <c r="S51" i="50"/>
  <c r="R51" i="50"/>
  <c r="Q51" i="50"/>
  <c r="P51" i="50"/>
  <c r="O51" i="50"/>
  <c r="N51" i="50"/>
  <c r="M51" i="50"/>
  <c r="L51" i="50"/>
  <c r="K51" i="50"/>
  <c r="J51" i="50"/>
  <c r="I51" i="50"/>
  <c r="H51" i="50"/>
  <c r="G51" i="50"/>
  <c r="EZ49" i="50"/>
  <c r="EY49" i="50"/>
  <c r="EX49" i="50"/>
  <c r="EW49" i="50"/>
  <c r="EV49" i="50"/>
  <c r="EU49" i="50"/>
  <c r="ET49" i="50"/>
  <c r="ES49" i="50"/>
  <c r="ER49" i="50"/>
  <c r="EQ49" i="50"/>
  <c r="EP49" i="50"/>
  <c r="EO49" i="50"/>
  <c r="EN49" i="50"/>
  <c r="EM49" i="50"/>
  <c r="EL49" i="50"/>
  <c r="EK49" i="50"/>
  <c r="EJ49" i="50"/>
  <c r="EI49" i="50"/>
  <c r="EH49" i="50"/>
  <c r="EG49" i="50"/>
  <c r="EF49" i="50"/>
  <c r="EE49" i="50"/>
  <c r="ED49" i="50"/>
  <c r="EC49" i="50"/>
  <c r="EB49" i="50"/>
  <c r="EA49" i="50"/>
  <c r="DZ49" i="50"/>
  <c r="DY49" i="50"/>
  <c r="DX49" i="50"/>
  <c r="DW49" i="50"/>
  <c r="DV49" i="50"/>
  <c r="DU49" i="50"/>
  <c r="DT49" i="50"/>
  <c r="DS49" i="50"/>
  <c r="DR49" i="50"/>
  <c r="DQ49" i="50"/>
  <c r="DP49" i="50"/>
  <c r="DO49" i="50"/>
  <c r="DN49" i="50"/>
  <c r="DM49" i="50"/>
  <c r="DL49" i="50"/>
  <c r="DK49" i="50"/>
  <c r="DJ49" i="50"/>
  <c r="DI49" i="50"/>
  <c r="DH49" i="50"/>
  <c r="DG49" i="50"/>
  <c r="DF49" i="50"/>
  <c r="DE49" i="50"/>
  <c r="DD49" i="50"/>
  <c r="DC49" i="50"/>
  <c r="DB49" i="50"/>
  <c r="DA49" i="50"/>
  <c r="CZ49" i="50"/>
  <c r="CY49" i="50"/>
  <c r="CX49" i="50"/>
  <c r="CW49" i="50"/>
  <c r="CV49" i="50"/>
  <c r="CU49" i="50"/>
  <c r="CT49" i="50"/>
  <c r="CS49" i="50"/>
  <c r="CR49" i="50"/>
  <c r="CQ49" i="50"/>
  <c r="CP49" i="50"/>
  <c r="CO49" i="50"/>
  <c r="CN49" i="50"/>
  <c r="CM49" i="50"/>
  <c r="CL49" i="50"/>
  <c r="CK49" i="50"/>
  <c r="CJ49" i="50"/>
  <c r="CI49" i="50"/>
  <c r="CH49" i="50"/>
  <c r="CG49" i="50"/>
  <c r="CF49" i="50"/>
  <c r="CE49" i="50"/>
  <c r="CD49" i="50"/>
  <c r="CC49" i="50"/>
  <c r="CB49" i="50"/>
  <c r="CA49" i="50"/>
  <c r="BZ49" i="50"/>
  <c r="BY49" i="50"/>
  <c r="BX49" i="50"/>
  <c r="BW49" i="50"/>
  <c r="BV49" i="50"/>
  <c r="BU49" i="50"/>
  <c r="BT49" i="50"/>
  <c r="BS49" i="50"/>
  <c r="BR49" i="50"/>
  <c r="BQ49" i="50"/>
  <c r="BP49" i="50"/>
  <c r="BO49" i="50"/>
  <c r="BN49" i="50"/>
  <c r="BM49" i="50"/>
  <c r="BL49" i="50"/>
  <c r="BK49" i="50"/>
  <c r="BJ49" i="50"/>
  <c r="BI49" i="50"/>
  <c r="BH49" i="50"/>
  <c r="BG49" i="50"/>
  <c r="BF49" i="50"/>
  <c r="BE49" i="50"/>
  <c r="BD49" i="50"/>
  <c r="BC49" i="50"/>
  <c r="BB49" i="50"/>
  <c r="BA49" i="50"/>
  <c r="AZ49" i="50"/>
  <c r="AY49" i="50"/>
  <c r="AX49" i="50"/>
  <c r="AW49" i="50"/>
  <c r="AV49" i="50"/>
  <c r="AU49" i="50"/>
  <c r="AT49" i="50"/>
  <c r="AS49" i="50"/>
  <c r="AR49" i="50"/>
  <c r="AQ49" i="50"/>
  <c r="AP49" i="50"/>
  <c r="AO49" i="50"/>
  <c r="AN49" i="50"/>
  <c r="AM49" i="50"/>
  <c r="AL49" i="50"/>
  <c r="AK49" i="50"/>
  <c r="AJ49" i="50"/>
  <c r="AI49" i="50"/>
  <c r="AH49" i="50"/>
  <c r="AG49" i="50"/>
  <c r="AF49" i="50"/>
  <c r="AE49" i="50"/>
  <c r="AD49" i="50"/>
  <c r="AC49" i="50"/>
  <c r="AB49" i="50"/>
  <c r="AA49" i="50"/>
  <c r="Z49" i="50"/>
  <c r="Y49" i="50"/>
  <c r="X49" i="50"/>
  <c r="W49" i="50"/>
  <c r="V49" i="50"/>
  <c r="U49" i="50"/>
  <c r="T49" i="50"/>
  <c r="S49" i="50"/>
  <c r="R49" i="50"/>
  <c r="Q49" i="50"/>
  <c r="P49" i="50"/>
  <c r="O49" i="50"/>
  <c r="N49" i="50"/>
  <c r="M49" i="50"/>
  <c r="L49" i="50"/>
  <c r="K49" i="50"/>
  <c r="J49" i="50"/>
  <c r="I49" i="50"/>
  <c r="H49" i="50"/>
  <c r="G49" i="50"/>
  <c r="EZ48" i="50"/>
  <c r="EY48" i="50"/>
  <c r="EX48" i="50"/>
  <c r="EW48" i="50"/>
  <c r="EV48" i="50"/>
  <c r="EU48" i="50"/>
  <c r="ET48" i="50"/>
  <c r="ES48" i="50"/>
  <c r="ER48" i="50"/>
  <c r="EQ48" i="50"/>
  <c r="EP48" i="50"/>
  <c r="EO48" i="50"/>
  <c r="EN48" i="50"/>
  <c r="EM48" i="50"/>
  <c r="EL48" i="50"/>
  <c r="EK48" i="50"/>
  <c r="EJ48" i="50"/>
  <c r="EI48" i="50"/>
  <c r="EH48" i="50"/>
  <c r="EG48" i="50"/>
  <c r="EF48" i="50"/>
  <c r="EE48" i="50"/>
  <c r="ED48" i="50"/>
  <c r="EC48" i="50"/>
  <c r="EB48" i="50"/>
  <c r="EA48" i="50"/>
  <c r="DZ48" i="50"/>
  <c r="DY48" i="50"/>
  <c r="DX48" i="50"/>
  <c r="DW48" i="50"/>
  <c r="DV48" i="50"/>
  <c r="DU48" i="50"/>
  <c r="DT48" i="50"/>
  <c r="DS48" i="50"/>
  <c r="DR48" i="50"/>
  <c r="DQ48" i="50"/>
  <c r="DP48" i="50"/>
  <c r="DO48" i="50"/>
  <c r="DN48" i="50"/>
  <c r="DM48" i="50"/>
  <c r="DL48" i="50"/>
  <c r="DK48" i="50"/>
  <c r="DJ48" i="50"/>
  <c r="DI48" i="50"/>
  <c r="DH48" i="50"/>
  <c r="DG48" i="50"/>
  <c r="DF48" i="50"/>
  <c r="DE48" i="50"/>
  <c r="DD48" i="50"/>
  <c r="DC48" i="50"/>
  <c r="DB48" i="50"/>
  <c r="DA48" i="50"/>
  <c r="CZ48" i="50"/>
  <c r="CY48" i="50"/>
  <c r="CX48" i="50"/>
  <c r="CW48" i="50"/>
  <c r="CV48" i="50"/>
  <c r="CU48" i="50"/>
  <c r="CT48" i="50"/>
  <c r="CS48" i="50"/>
  <c r="CR48" i="50"/>
  <c r="CQ48" i="50"/>
  <c r="CP48" i="50"/>
  <c r="CO48" i="50"/>
  <c r="CN48" i="50"/>
  <c r="CM48" i="50"/>
  <c r="CL48" i="50"/>
  <c r="CK48" i="50"/>
  <c r="CJ48" i="50"/>
  <c r="CI48" i="50"/>
  <c r="CH48" i="50"/>
  <c r="CG48" i="50"/>
  <c r="CF48" i="50"/>
  <c r="CE48" i="50"/>
  <c r="CD48" i="50"/>
  <c r="CC48" i="50"/>
  <c r="CB48" i="50"/>
  <c r="CA48" i="50"/>
  <c r="BZ48" i="50"/>
  <c r="BY48" i="50"/>
  <c r="BX48" i="50"/>
  <c r="BW48" i="50"/>
  <c r="BV48" i="50"/>
  <c r="BU48" i="50"/>
  <c r="BT48" i="50"/>
  <c r="BS48" i="50"/>
  <c r="BR48" i="50"/>
  <c r="BQ48" i="50"/>
  <c r="BP48" i="50"/>
  <c r="BO48" i="50"/>
  <c r="BN48" i="50"/>
  <c r="BM48" i="50"/>
  <c r="BL48" i="50"/>
  <c r="BK48" i="50"/>
  <c r="BJ48" i="50"/>
  <c r="BI48" i="50"/>
  <c r="BH48" i="50"/>
  <c r="BG48" i="50"/>
  <c r="BF48" i="50"/>
  <c r="BE48" i="50"/>
  <c r="BD48" i="50"/>
  <c r="BC48" i="50"/>
  <c r="BB48" i="50"/>
  <c r="BA48" i="50"/>
  <c r="AZ48" i="50"/>
  <c r="AY48" i="50"/>
  <c r="AX48" i="50"/>
  <c r="AW48" i="50"/>
  <c r="AV48" i="50"/>
  <c r="AU48" i="50"/>
  <c r="AT48" i="50"/>
  <c r="AS48" i="50"/>
  <c r="AR48" i="50"/>
  <c r="AQ48" i="50"/>
  <c r="AP48" i="50"/>
  <c r="AO48" i="50"/>
  <c r="AN48" i="50"/>
  <c r="AM48" i="50"/>
  <c r="AL48" i="50"/>
  <c r="AK48" i="50"/>
  <c r="AJ48" i="50"/>
  <c r="AI48" i="50"/>
  <c r="AH48" i="50"/>
  <c r="AG48" i="50"/>
  <c r="AF48" i="50"/>
  <c r="AE48" i="50"/>
  <c r="AD48" i="50"/>
  <c r="AC48" i="50"/>
  <c r="AB48" i="50"/>
  <c r="AA48" i="50"/>
  <c r="Z48" i="50"/>
  <c r="Y48" i="50"/>
  <c r="X48" i="50"/>
  <c r="W48" i="50"/>
  <c r="V48" i="50"/>
  <c r="U48" i="50"/>
  <c r="T48" i="50"/>
  <c r="S48" i="50"/>
  <c r="R48" i="50"/>
  <c r="Q48" i="50"/>
  <c r="P48" i="50"/>
  <c r="O48" i="50"/>
  <c r="N48" i="50"/>
  <c r="M48" i="50"/>
  <c r="L48" i="50"/>
  <c r="K48" i="50"/>
  <c r="J48" i="50"/>
  <c r="I48" i="50"/>
  <c r="H48" i="50"/>
  <c r="G48" i="50"/>
  <c r="F48" i="50"/>
  <c r="EZ47" i="50"/>
  <c r="EY47" i="50"/>
  <c r="EX47" i="50"/>
  <c r="EW47" i="50"/>
  <c r="EV47" i="50"/>
  <c r="EU47" i="50"/>
  <c r="ET47" i="50"/>
  <c r="ES47" i="50"/>
  <c r="ER47" i="50"/>
  <c r="EQ47" i="50"/>
  <c r="EP47" i="50"/>
  <c r="EO47" i="50"/>
  <c r="EN47" i="50"/>
  <c r="EM47" i="50"/>
  <c r="EL47" i="50"/>
  <c r="EK47" i="50"/>
  <c r="EJ47" i="50"/>
  <c r="EI47" i="50"/>
  <c r="EH47" i="50"/>
  <c r="EG47" i="50"/>
  <c r="EF47" i="50"/>
  <c r="EE47" i="50"/>
  <c r="ED47" i="50"/>
  <c r="EC47" i="50"/>
  <c r="EB47" i="50"/>
  <c r="EA47" i="50"/>
  <c r="DZ47" i="50"/>
  <c r="DY47" i="50"/>
  <c r="DX47" i="50"/>
  <c r="DW47" i="50"/>
  <c r="DV47" i="50"/>
  <c r="DU47" i="50"/>
  <c r="DT47" i="50"/>
  <c r="DS47" i="50"/>
  <c r="DR47" i="50"/>
  <c r="DQ47" i="50"/>
  <c r="DP47" i="50"/>
  <c r="DO47" i="50"/>
  <c r="DN47" i="50"/>
  <c r="DM47" i="50"/>
  <c r="DL47" i="50"/>
  <c r="DK47" i="50"/>
  <c r="DJ47" i="50"/>
  <c r="DI47" i="50"/>
  <c r="DH47" i="50"/>
  <c r="DG47" i="50"/>
  <c r="DF47" i="50"/>
  <c r="DE47" i="50"/>
  <c r="DD47" i="50"/>
  <c r="DC47" i="50"/>
  <c r="DB47" i="50"/>
  <c r="DA47" i="50"/>
  <c r="CZ47" i="50"/>
  <c r="CY47" i="50"/>
  <c r="CX47" i="50"/>
  <c r="CW47" i="50"/>
  <c r="CV47" i="50"/>
  <c r="CU47" i="50"/>
  <c r="CT47" i="50"/>
  <c r="CS47" i="50"/>
  <c r="CR47" i="50"/>
  <c r="CQ47" i="50"/>
  <c r="CP47" i="50"/>
  <c r="CO47" i="50"/>
  <c r="CN47" i="50"/>
  <c r="CM47" i="50"/>
  <c r="CL47" i="50"/>
  <c r="CK47" i="50"/>
  <c r="CJ47" i="50"/>
  <c r="CI47" i="50"/>
  <c r="CH47" i="50"/>
  <c r="CG47" i="50"/>
  <c r="CF47" i="50"/>
  <c r="CE47" i="50"/>
  <c r="CD47" i="50"/>
  <c r="CC47" i="50"/>
  <c r="CB47" i="50"/>
  <c r="CA47" i="50"/>
  <c r="BZ47" i="50"/>
  <c r="BY47" i="50"/>
  <c r="BX47" i="50"/>
  <c r="BW47" i="50"/>
  <c r="BV47" i="50"/>
  <c r="BU47" i="50"/>
  <c r="BT47" i="50"/>
  <c r="BS47" i="50"/>
  <c r="BR47" i="50"/>
  <c r="BQ47" i="50"/>
  <c r="BP47" i="50"/>
  <c r="BO47" i="50"/>
  <c r="BN47" i="50"/>
  <c r="BM47" i="50"/>
  <c r="BL47" i="50"/>
  <c r="BK47" i="50"/>
  <c r="BJ47" i="50"/>
  <c r="BI47" i="50"/>
  <c r="BH47" i="50"/>
  <c r="BG47" i="50"/>
  <c r="BF47" i="50"/>
  <c r="BE47" i="50"/>
  <c r="BD47" i="50"/>
  <c r="BC47" i="50"/>
  <c r="BB47" i="50"/>
  <c r="BA47" i="50"/>
  <c r="AZ47" i="50"/>
  <c r="AY47" i="50"/>
  <c r="AX47" i="50"/>
  <c r="AW47" i="50"/>
  <c r="AV47" i="50"/>
  <c r="AU47" i="50"/>
  <c r="AT47" i="50"/>
  <c r="AS47" i="50"/>
  <c r="AR47" i="50"/>
  <c r="AQ47" i="50"/>
  <c r="AP47" i="50"/>
  <c r="AO47" i="50"/>
  <c r="AN47" i="50"/>
  <c r="AM47" i="50"/>
  <c r="AL47" i="50"/>
  <c r="AK47" i="50"/>
  <c r="AJ47" i="50"/>
  <c r="AI47" i="50"/>
  <c r="AH47" i="50"/>
  <c r="AG47" i="50"/>
  <c r="AF47" i="50"/>
  <c r="AE47" i="50"/>
  <c r="AD47" i="50"/>
  <c r="AC47" i="50"/>
  <c r="AB47" i="50"/>
  <c r="AA47" i="50"/>
  <c r="Z47" i="50"/>
  <c r="Y47" i="50"/>
  <c r="X47" i="50"/>
  <c r="W47" i="50"/>
  <c r="V47" i="50"/>
  <c r="U47" i="50"/>
  <c r="T47" i="50"/>
  <c r="S47" i="50"/>
  <c r="R47" i="50"/>
  <c r="Q47" i="50"/>
  <c r="P47" i="50"/>
  <c r="O47" i="50"/>
  <c r="N47" i="50"/>
  <c r="M47" i="50"/>
  <c r="L47" i="50"/>
  <c r="K47" i="50"/>
  <c r="J47" i="50"/>
  <c r="I47" i="50"/>
  <c r="H47" i="50"/>
  <c r="G47" i="50"/>
  <c r="EZ46" i="50"/>
  <c r="EY46" i="50"/>
  <c r="EX46" i="50"/>
  <c r="EW46" i="50"/>
  <c r="EV46" i="50"/>
  <c r="EU46" i="50"/>
  <c r="ET46" i="50"/>
  <c r="ES46" i="50"/>
  <c r="ER46" i="50"/>
  <c r="EQ46" i="50"/>
  <c r="EP46" i="50"/>
  <c r="EO46" i="50"/>
  <c r="EN46" i="50"/>
  <c r="EM46" i="50"/>
  <c r="EL46" i="50"/>
  <c r="EK46" i="50"/>
  <c r="EJ46" i="50"/>
  <c r="EI46" i="50"/>
  <c r="EH46" i="50"/>
  <c r="EG46" i="50"/>
  <c r="EF46" i="50"/>
  <c r="EE46" i="50"/>
  <c r="ED46" i="50"/>
  <c r="EC46" i="50"/>
  <c r="EB46" i="50"/>
  <c r="EA46" i="50"/>
  <c r="DZ46" i="50"/>
  <c r="DY46" i="50"/>
  <c r="DX46" i="50"/>
  <c r="DW46" i="50"/>
  <c r="DV46" i="50"/>
  <c r="DU46" i="50"/>
  <c r="DT46" i="50"/>
  <c r="DS46" i="50"/>
  <c r="DR46" i="50"/>
  <c r="DQ46" i="50"/>
  <c r="DP46" i="50"/>
  <c r="DO46" i="50"/>
  <c r="DN46" i="50"/>
  <c r="DM46" i="50"/>
  <c r="DL46" i="50"/>
  <c r="DK46" i="50"/>
  <c r="DJ46" i="50"/>
  <c r="DI46" i="50"/>
  <c r="DH46" i="50"/>
  <c r="DG46" i="50"/>
  <c r="DF46" i="50"/>
  <c r="DE46" i="50"/>
  <c r="DD46" i="50"/>
  <c r="DC46" i="50"/>
  <c r="DB46" i="50"/>
  <c r="DA46" i="50"/>
  <c r="CZ46" i="50"/>
  <c r="CY46" i="50"/>
  <c r="CX46" i="50"/>
  <c r="CW46" i="50"/>
  <c r="CV46" i="50"/>
  <c r="CU46" i="50"/>
  <c r="CT46" i="50"/>
  <c r="CS46" i="50"/>
  <c r="CR46" i="50"/>
  <c r="CQ46" i="50"/>
  <c r="CP46" i="50"/>
  <c r="CO46" i="50"/>
  <c r="CN46" i="50"/>
  <c r="CM46" i="50"/>
  <c r="CL46" i="50"/>
  <c r="CK46" i="50"/>
  <c r="CJ46" i="50"/>
  <c r="CI46" i="50"/>
  <c r="CH46" i="50"/>
  <c r="CG46" i="50"/>
  <c r="CF46" i="50"/>
  <c r="CE46" i="50"/>
  <c r="CD46" i="50"/>
  <c r="CC46" i="50"/>
  <c r="CB46" i="50"/>
  <c r="CA46" i="50"/>
  <c r="BZ46" i="50"/>
  <c r="BY46" i="50"/>
  <c r="BX46" i="50"/>
  <c r="BW46" i="50"/>
  <c r="BV46" i="50"/>
  <c r="BU46" i="50"/>
  <c r="BT46" i="50"/>
  <c r="BS46" i="50"/>
  <c r="BR46" i="50"/>
  <c r="BQ46" i="50"/>
  <c r="BP46" i="50"/>
  <c r="BO46" i="50"/>
  <c r="BN46" i="50"/>
  <c r="BM46" i="50"/>
  <c r="BL46" i="50"/>
  <c r="BK46" i="50"/>
  <c r="BJ46" i="50"/>
  <c r="BI46" i="50"/>
  <c r="BH46" i="50"/>
  <c r="BG46" i="50"/>
  <c r="BF46" i="50"/>
  <c r="BE46" i="50"/>
  <c r="BD46" i="50"/>
  <c r="BC46" i="50"/>
  <c r="BB46" i="50"/>
  <c r="BA46" i="50"/>
  <c r="AZ46" i="50"/>
  <c r="AY46" i="50"/>
  <c r="AX46" i="50"/>
  <c r="AW46" i="50"/>
  <c r="AV46" i="50"/>
  <c r="AU46" i="50"/>
  <c r="AT46" i="50"/>
  <c r="AS46" i="50"/>
  <c r="AR46" i="50"/>
  <c r="AQ46" i="50"/>
  <c r="AP46" i="50"/>
  <c r="AO46" i="50"/>
  <c r="AN46" i="50"/>
  <c r="AM46" i="50"/>
  <c r="AL46" i="50"/>
  <c r="AK46" i="50"/>
  <c r="AJ46" i="50"/>
  <c r="AI46" i="50"/>
  <c r="AH46" i="50"/>
  <c r="AG46" i="50"/>
  <c r="AF46" i="50"/>
  <c r="AE46" i="50"/>
  <c r="AD46" i="50"/>
  <c r="AC46" i="50"/>
  <c r="AB46" i="50"/>
  <c r="AA46" i="50"/>
  <c r="Z46" i="50"/>
  <c r="Y46" i="50"/>
  <c r="X46" i="50"/>
  <c r="W46" i="50"/>
  <c r="V46" i="50"/>
  <c r="U46" i="50"/>
  <c r="T46" i="50"/>
  <c r="S46" i="50"/>
  <c r="R46" i="50"/>
  <c r="Q46" i="50"/>
  <c r="P46" i="50"/>
  <c r="O46" i="50"/>
  <c r="N46" i="50"/>
  <c r="M46" i="50"/>
  <c r="L46" i="50"/>
  <c r="K46" i="50"/>
  <c r="J46" i="50"/>
  <c r="I46" i="50"/>
  <c r="H46" i="50"/>
  <c r="G46" i="50"/>
  <c r="EZ42" i="50"/>
  <c r="EY42" i="50"/>
  <c r="EX42" i="50"/>
  <c r="EW42" i="50"/>
  <c r="EV42" i="50"/>
  <c r="EU42" i="50"/>
  <c r="ET42" i="50"/>
  <c r="ES42" i="50"/>
  <c r="ER42" i="50"/>
  <c r="EQ42" i="50"/>
  <c r="EP42" i="50"/>
  <c r="EO42" i="50"/>
  <c r="EN42" i="50"/>
  <c r="EM42" i="50"/>
  <c r="EL42" i="50"/>
  <c r="EK42" i="50"/>
  <c r="EJ42" i="50"/>
  <c r="EI42" i="50"/>
  <c r="EH42" i="50"/>
  <c r="EG42" i="50"/>
  <c r="EF42" i="50"/>
  <c r="EE42" i="50"/>
  <c r="ED42" i="50"/>
  <c r="EC42" i="50"/>
  <c r="EB42" i="50"/>
  <c r="EA42" i="50"/>
  <c r="DZ42" i="50"/>
  <c r="DY42" i="50"/>
  <c r="DX42" i="50"/>
  <c r="DW42" i="50"/>
  <c r="DV42" i="50"/>
  <c r="DU42" i="50"/>
  <c r="DT42" i="50"/>
  <c r="DS42" i="50"/>
  <c r="DR42" i="50"/>
  <c r="DQ42" i="50"/>
  <c r="DP42" i="50"/>
  <c r="DO42" i="50"/>
  <c r="DN42" i="50"/>
  <c r="DM42" i="50"/>
  <c r="DL42" i="50"/>
  <c r="DK42" i="50"/>
  <c r="DJ42" i="50"/>
  <c r="DI42" i="50"/>
  <c r="DH42" i="50"/>
  <c r="DG42" i="50"/>
  <c r="DF42" i="50"/>
  <c r="DE42" i="50"/>
  <c r="DD42" i="50"/>
  <c r="DC42" i="50"/>
  <c r="DB42" i="50"/>
  <c r="DA42" i="50"/>
  <c r="CZ42" i="50"/>
  <c r="CY42" i="50"/>
  <c r="CX42" i="50"/>
  <c r="CW42" i="50"/>
  <c r="CV42" i="50"/>
  <c r="CU42" i="50"/>
  <c r="CT42" i="50"/>
  <c r="CS42" i="50"/>
  <c r="CR42" i="50"/>
  <c r="CQ42" i="50"/>
  <c r="CP42" i="50"/>
  <c r="CO42" i="50"/>
  <c r="CN42" i="50"/>
  <c r="CM42" i="50"/>
  <c r="CL42" i="50"/>
  <c r="CK42" i="50"/>
  <c r="CJ42" i="50"/>
  <c r="CI42" i="50"/>
  <c r="CH42" i="50"/>
  <c r="CG42" i="50"/>
  <c r="CF42" i="50"/>
  <c r="CE42" i="50"/>
  <c r="CD42" i="50"/>
  <c r="CC42" i="50"/>
  <c r="CB42" i="50"/>
  <c r="CA42" i="50"/>
  <c r="BZ42" i="50"/>
  <c r="BY42" i="50"/>
  <c r="BX42" i="50"/>
  <c r="BW42" i="50"/>
  <c r="BV42" i="50"/>
  <c r="BU42" i="50"/>
  <c r="BT42" i="50"/>
  <c r="BS42" i="50"/>
  <c r="BR42" i="50"/>
  <c r="BQ42" i="50"/>
  <c r="BP42" i="50"/>
  <c r="BO42" i="50"/>
  <c r="BN42" i="50"/>
  <c r="BM42" i="50"/>
  <c r="BL42" i="50"/>
  <c r="BK42" i="50"/>
  <c r="BJ42" i="50"/>
  <c r="BI42" i="50"/>
  <c r="BH42" i="50"/>
  <c r="BG42" i="50"/>
  <c r="BF42" i="50"/>
  <c r="BE42" i="50"/>
  <c r="BD42" i="50"/>
  <c r="BC42" i="50"/>
  <c r="BB42" i="50"/>
  <c r="BA42" i="50"/>
  <c r="AZ42" i="50"/>
  <c r="AY42" i="50"/>
  <c r="AX42" i="50"/>
  <c r="AW42" i="50"/>
  <c r="AV42" i="50"/>
  <c r="AU42" i="50"/>
  <c r="AT42" i="50"/>
  <c r="AS42" i="50"/>
  <c r="AR42" i="50"/>
  <c r="AQ42" i="50"/>
  <c r="AP42" i="50"/>
  <c r="AO42" i="50"/>
  <c r="AN42" i="50"/>
  <c r="AM42" i="50"/>
  <c r="AL42" i="50"/>
  <c r="AK42" i="50"/>
  <c r="AJ42" i="50"/>
  <c r="AI42" i="50"/>
  <c r="AH42" i="50"/>
  <c r="AG42" i="50"/>
  <c r="AF42" i="50"/>
  <c r="AE42" i="50"/>
  <c r="AD42" i="50"/>
  <c r="AC42" i="50"/>
  <c r="AB42" i="50"/>
  <c r="AA42" i="50"/>
  <c r="Z42" i="50"/>
  <c r="Y42" i="50"/>
  <c r="X42" i="50"/>
  <c r="W42" i="50"/>
  <c r="V42" i="50"/>
  <c r="U42" i="50"/>
  <c r="T42" i="50"/>
  <c r="S42" i="50"/>
  <c r="R42" i="50"/>
  <c r="Q42" i="50"/>
  <c r="P42" i="50"/>
  <c r="O42" i="50"/>
  <c r="N42" i="50"/>
  <c r="M42" i="50"/>
  <c r="L42" i="50"/>
  <c r="K42" i="50"/>
  <c r="J42" i="50"/>
  <c r="I42" i="50"/>
  <c r="H42" i="50"/>
  <c r="G42" i="50"/>
  <c r="C37" i="50"/>
  <c r="C34" i="50"/>
  <c r="C33" i="50"/>
  <c r="C32" i="50"/>
  <c r="C31" i="50"/>
  <c r="C30" i="50"/>
  <c r="C29" i="50"/>
  <c r="C28" i="50"/>
  <c r="C27" i="50"/>
  <c r="C23" i="50"/>
  <c r="C12" i="50"/>
  <c r="AD105" i="49"/>
  <c r="AC105" i="49"/>
  <c r="AB105" i="49"/>
  <c r="AA105" i="49"/>
  <c r="Z105" i="49"/>
  <c r="Y105" i="49"/>
  <c r="X105" i="49"/>
  <c r="W105" i="49"/>
  <c r="V105" i="49"/>
  <c r="U105" i="49"/>
  <c r="T105" i="49"/>
  <c r="S105" i="49"/>
  <c r="R105" i="49"/>
  <c r="Q105" i="49"/>
  <c r="P105" i="49"/>
  <c r="O105" i="49"/>
  <c r="N105" i="49"/>
  <c r="M105" i="49"/>
  <c r="L105" i="49"/>
  <c r="K105" i="49"/>
  <c r="J105" i="49"/>
  <c r="I105" i="49"/>
  <c r="H105" i="49"/>
  <c r="G105" i="49"/>
  <c r="AE100" i="49"/>
  <c r="AD100" i="49"/>
  <c r="AC100" i="49"/>
  <c r="AB100" i="49"/>
  <c r="AA100" i="49"/>
  <c r="Z100" i="49"/>
  <c r="Y100" i="49"/>
  <c r="X100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AE98" i="49"/>
  <c r="AD98" i="49"/>
  <c r="AC98" i="49"/>
  <c r="AB98" i="49"/>
  <c r="AA98" i="49"/>
  <c r="Z98" i="49"/>
  <c r="Y98" i="49"/>
  <c r="X98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AE97" i="49"/>
  <c r="AD97" i="49"/>
  <c r="AC97" i="49"/>
  <c r="AB97" i="49"/>
  <c r="AA97" i="49"/>
  <c r="Z97" i="49"/>
  <c r="Y97" i="49"/>
  <c r="X97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AE96" i="49"/>
  <c r="AD96" i="49"/>
  <c r="AC96" i="49"/>
  <c r="AB96" i="49"/>
  <c r="AA96" i="49"/>
  <c r="Z96" i="49"/>
  <c r="Y96" i="49"/>
  <c r="X96" i="49"/>
  <c r="W96" i="49"/>
  <c r="V96" i="49"/>
  <c r="U96" i="49"/>
  <c r="T96" i="49"/>
  <c r="S96" i="49"/>
  <c r="R96" i="49"/>
  <c r="Q96" i="49"/>
  <c r="P96" i="49"/>
  <c r="O96" i="49"/>
  <c r="N96" i="49"/>
  <c r="M96" i="49"/>
  <c r="L96" i="49"/>
  <c r="K96" i="49"/>
  <c r="J96" i="49"/>
  <c r="I96" i="49"/>
  <c r="H96" i="49"/>
  <c r="G96" i="49"/>
  <c r="AE94" i="49"/>
  <c r="AD94" i="49"/>
  <c r="AC94" i="49"/>
  <c r="AB94" i="49"/>
  <c r="AA94" i="49"/>
  <c r="Z94" i="49"/>
  <c r="Y94" i="49"/>
  <c r="X94" i="49"/>
  <c r="W94" i="49"/>
  <c r="V94" i="49"/>
  <c r="U94" i="49"/>
  <c r="T94" i="49"/>
  <c r="S94" i="49"/>
  <c r="R94" i="49"/>
  <c r="Q94" i="49"/>
  <c r="P94" i="49"/>
  <c r="O94" i="49"/>
  <c r="N94" i="49"/>
  <c r="M94" i="49"/>
  <c r="L94" i="49"/>
  <c r="K94" i="49"/>
  <c r="J94" i="49"/>
  <c r="I94" i="49"/>
  <c r="H94" i="49"/>
  <c r="G94" i="49"/>
  <c r="F94" i="49"/>
  <c r="AE93" i="49"/>
  <c r="AD93" i="49"/>
  <c r="AC93" i="49"/>
  <c r="AB93" i="49"/>
  <c r="AA93" i="49"/>
  <c r="Z93" i="49"/>
  <c r="Y93" i="49"/>
  <c r="X93" i="49"/>
  <c r="W93" i="49"/>
  <c r="V93" i="49"/>
  <c r="U93" i="49"/>
  <c r="T93" i="49"/>
  <c r="S93" i="49"/>
  <c r="R93" i="49"/>
  <c r="Q93" i="49"/>
  <c r="P93" i="49"/>
  <c r="O93" i="49"/>
  <c r="N93" i="49"/>
  <c r="M93" i="49"/>
  <c r="L93" i="49"/>
  <c r="K93" i="49"/>
  <c r="J93" i="49"/>
  <c r="I93" i="49"/>
  <c r="H93" i="49"/>
  <c r="G93" i="49"/>
  <c r="AE92" i="49"/>
  <c r="AD92" i="49"/>
  <c r="AC92" i="49"/>
  <c r="AB92" i="49"/>
  <c r="AA92" i="49"/>
  <c r="Z92" i="49"/>
  <c r="Y92" i="49"/>
  <c r="X92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88" i="49"/>
  <c r="F87" i="49"/>
  <c r="F85" i="49"/>
  <c r="EZ83" i="49"/>
  <c r="EZ58" i="49" s="1"/>
  <c r="EY83" i="49"/>
  <c r="EY47" i="49" s="1"/>
  <c r="EX83" i="49"/>
  <c r="EX85" i="49" s="1"/>
  <c r="EW83" i="49"/>
  <c r="EW85" i="49" s="1"/>
  <c r="EV83" i="49"/>
  <c r="EV48" i="49" s="1"/>
  <c r="EU83" i="49"/>
  <c r="EU47" i="49" s="1"/>
  <c r="ET83" i="49"/>
  <c r="ET85" i="49" s="1"/>
  <c r="ES83" i="49"/>
  <c r="ES58" i="49" s="1"/>
  <c r="ER83" i="49"/>
  <c r="ER58" i="49" s="1"/>
  <c r="EQ83" i="49"/>
  <c r="EQ47" i="49" s="1"/>
  <c r="EP83" i="49"/>
  <c r="EP85" i="49" s="1"/>
  <c r="EO83" i="49"/>
  <c r="EO48" i="49" s="1"/>
  <c r="EO51" i="49" s="1"/>
  <c r="EO52" i="49" s="1"/>
  <c r="EN83" i="49"/>
  <c r="EN48" i="49" s="1"/>
  <c r="EM83" i="49"/>
  <c r="EM47" i="49" s="1"/>
  <c r="EL83" i="49"/>
  <c r="EL85" i="49" s="1"/>
  <c r="EK83" i="49"/>
  <c r="EK85" i="49" s="1"/>
  <c r="EJ83" i="49"/>
  <c r="EJ58" i="49" s="1"/>
  <c r="EI83" i="49"/>
  <c r="EI47" i="49" s="1"/>
  <c r="EH83" i="49"/>
  <c r="EH85" i="49" s="1"/>
  <c r="EG83" i="49"/>
  <c r="EG85" i="49" s="1"/>
  <c r="EF83" i="49"/>
  <c r="EF58" i="49" s="1"/>
  <c r="EE83" i="49"/>
  <c r="EE47" i="49" s="1"/>
  <c r="ED83" i="49"/>
  <c r="ED85" i="49" s="1"/>
  <c r="EC83" i="49"/>
  <c r="EC85" i="49" s="1"/>
  <c r="EB83" i="49"/>
  <c r="EB58" i="49" s="1"/>
  <c r="EA83" i="49"/>
  <c r="EA47" i="49" s="1"/>
  <c r="DZ83" i="49"/>
  <c r="DZ85" i="49" s="1"/>
  <c r="DY83" i="49"/>
  <c r="DY85" i="49" s="1"/>
  <c r="DX83" i="49"/>
  <c r="DX58" i="49" s="1"/>
  <c r="DW83" i="49"/>
  <c r="DW47" i="49" s="1"/>
  <c r="DV83" i="49"/>
  <c r="DV85" i="49" s="1"/>
  <c r="DU83" i="49"/>
  <c r="DU48" i="49" s="1"/>
  <c r="DT83" i="49"/>
  <c r="DT58" i="49" s="1"/>
  <c r="DS83" i="49"/>
  <c r="DS47" i="49" s="1"/>
  <c r="DR83" i="49"/>
  <c r="DR85" i="49" s="1"/>
  <c r="DQ83" i="49"/>
  <c r="DQ85" i="49" s="1"/>
  <c r="DP83" i="49"/>
  <c r="DP48" i="49" s="1"/>
  <c r="DO83" i="49"/>
  <c r="DO47" i="49" s="1"/>
  <c r="DN83" i="49"/>
  <c r="DN85" i="49" s="1"/>
  <c r="DM83" i="49"/>
  <c r="DM85" i="49" s="1"/>
  <c r="DL83" i="49"/>
  <c r="DL58" i="49" s="1"/>
  <c r="DK83" i="49"/>
  <c r="DK47" i="49" s="1"/>
  <c r="DJ83" i="49"/>
  <c r="DJ85" i="49" s="1"/>
  <c r="DI83" i="49"/>
  <c r="DI85" i="49" s="1"/>
  <c r="DH83" i="49"/>
  <c r="DH48" i="49" s="1"/>
  <c r="DH51" i="49" s="1"/>
  <c r="DH52" i="49" s="1"/>
  <c r="DG83" i="49"/>
  <c r="DG47" i="49" s="1"/>
  <c r="DF83" i="49"/>
  <c r="DF85" i="49" s="1"/>
  <c r="DE83" i="49"/>
  <c r="DE85" i="49" s="1"/>
  <c r="DD83" i="49"/>
  <c r="DD58" i="49" s="1"/>
  <c r="DC83" i="49"/>
  <c r="DC47" i="49" s="1"/>
  <c r="DB83" i="49"/>
  <c r="DB85" i="49" s="1"/>
  <c r="DA83" i="49"/>
  <c r="DA47" i="49" s="1"/>
  <c r="CZ83" i="49"/>
  <c r="CZ58" i="49" s="1"/>
  <c r="CY83" i="49"/>
  <c r="CY47" i="49" s="1"/>
  <c r="CX83" i="49"/>
  <c r="CX85" i="49" s="1"/>
  <c r="CW83" i="49"/>
  <c r="CW85" i="49" s="1"/>
  <c r="CV83" i="49"/>
  <c r="CV58" i="49" s="1"/>
  <c r="CU83" i="49"/>
  <c r="CU47" i="49" s="1"/>
  <c r="CT83" i="49"/>
  <c r="CT85" i="49" s="1"/>
  <c r="CS83" i="49"/>
  <c r="CS85" i="49" s="1"/>
  <c r="CR83" i="49"/>
  <c r="CR58" i="49" s="1"/>
  <c r="CQ83" i="49"/>
  <c r="CQ47" i="49" s="1"/>
  <c r="CP83" i="49"/>
  <c r="CP85" i="49" s="1"/>
  <c r="CO83" i="49"/>
  <c r="CO48" i="49" s="1"/>
  <c r="CO51" i="49" s="1"/>
  <c r="CO52" i="49" s="1"/>
  <c r="CN83" i="49"/>
  <c r="CN58" i="49" s="1"/>
  <c r="CM83" i="49"/>
  <c r="CM47" i="49" s="1"/>
  <c r="CL83" i="49"/>
  <c r="CL85" i="49" s="1"/>
  <c r="CK83" i="49"/>
  <c r="CK85" i="49" s="1"/>
  <c r="CJ83" i="49"/>
  <c r="CJ48" i="49" s="1"/>
  <c r="CI83" i="49"/>
  <c r="CI47" i="49" s="1"/>
  <c r="CH83" i="49"/>
  <c r="CH85" i="49" s="1"/>
  <c r="CG83" i="49"/>
  <c r="CG58" i="49" s="1"/>
  <c r="CF83" i="49"/>
  <c r="CF58" i="49" s="1"/>
  <c r="CE83" i="49"/>
  <c r="CE47" i="49" s="1"/>
  <c r="CD83" i="49"/>
  <c r="CD85" i="49" s="1"/>
  <c r="CC83" i="49"/>
  <c r="CC48" i="49" s="1"/>
  <c r="CC51" i="49" s="1"/>
  <c r="CC52" i="49" s="1"/>
  <c r="CB83" i="49"/>
  <c r="CB48" i="49" s="1"/>
  <c r="CB51" i="49" s="1"/>
  <c r="CB52" i="49" s="1"/>
  <c r="CA83" i="49"/>
  <c r="CA47" i="49" s="1"/>
  <c r="BZ83" i="49"/>
  <c r="BZ85" i="49" s="1"/>
  <c r="BY83" i="49"/>
  <c r="BY85" i="49" s="1"/>
  <c r="BX83" i="49"/>
  <c r="BX58" i="49" s="1"/>
  <c r="BW83" i="49"/>
  <c r="BW47" i="49" s="1"/>
  <c r="BV83" i="49"/>
  <c r="BV85" i="49" s="1"/>
  <c r="BU83" i="49"/>
  <c r="BU85" i="49" s="1"/>
  <c r="BT83" i="49"/>
  <c r="BT58" i="49" s="1"/>
  <c r="BS83" i="49"/>
  <c r="BS47" i="49" s="1"/>
  <c r="BR83" i="49"/>
  <c r="BR85" i="49" s="1"/>
  <c r="BQ83" i="49"/>
  <c r="BQ85" i="49" s="1"/>
  <c r="BP83" i="49"/>
  <c r="BP58" i="49" s="1"/>
  <c r="BO83" i="49"/>
  <c r="BO47" i="49" s="1"/>
  <c r="BN83" i="49"/>
  <c r="BN85" i="49" s="1"/>
  <c r="BM83" i="49"/>
  <c r="BM85" i="49" s="1"/>
  <c r="BL83" i="49"/>
  <c r="BL58" i="49" s="1"/>
  <c r="BK83" i="49"/>
  <c r="BK47" i="49" s="1"/>
  <c r="BJ83" i="49"/>
  <c r="BJ85" i="49" s="1"/>
  <c r="BI83" i="49"/>
  <c r="BI48" i="49" s="1"/>
  <c r="BI51" i="49" s="1"/>
  <c r="BI52" i="49" s="1"/>
  <c r="BH83" i="49"/>
  <c r="BH58" i="49" s="1"/>
  <c r="BG83" i="49"/>
  <c r="BG47" i="49" s="1"/>
  <c r="BF83" i="49"/>
  <c r="BF85" i="49" s="1"/>
  <c r="BE83" i="49"/>
  <c r="BE85" i="49" s="1"/>
  <c r="BD83" i="49"/>
  <c r="BD47" i="49" s="1"/>
  <c r="BC83" i="49"/>
  <c r="BC47" i="49" s="1"/>
  <c r="BB83" i="49"/>
  <c r="BB85" i="49" s="1"/>
  <c r="BA83" i="49"/>
  <c r="BA85" i="49" s="1"/>
  <c r="AZ83" i="49"/>
  <c r="AZ58" i="49" s="1"/>
  <c r="AY83" i="49"/>
  <c r="AY47" i="49" s="1"/>
  <c r="AX83" i="49"/>
  <c r="AX85" i="49" s="1"/>
  <c r="AW83" i="49"/>
  <c r="AW85" i="49" s="1"/>
  <c r="AV83" i="49"/>
  <c r="AV48" i="49" s="1"/>
  <c r="AV51" i="49" s="1"/>
  <c r="AV52" i="49" s="1"/>
  <c r="AU83" i="49"/>
  <c r="AU47" i="49" s="1"/>
  <c r="AT83" i="49"/>
  <c r="AT85" i="49" s="1"/>
  <c r="AS83" i="49"/>
  <c r="AS85" i="49" s="1"/>
  <c r="AR83" i="49"/>
  <c r="AR58" i="49" s="1"/>
  <c r="AQ83" i="49"/>
  <c r="AQ47" i="49" s="1"/>
  <c r="AP83" i="49"/>
  <c r="AP85" i="49" s="1"/>
  <c r="AO83" i="49"/>
  <c r="AO47" i="49" s="1"/>
  <c r="AN83" i="49"/>
  <c r="AN58" i="49" s="1"/>
  <c r="AM83" i="49"/>
  <c r="AM47" i="49" s="1"/>
  <c r="AL83" i="49"/>
  <c r="AL85" i="49" s="1"/>
  <c r="AK83" i="49"/>
  <c r="AK85" i="49" s="1"/>
  <c r="AJ83" i="49"/>
  <c r="AJ58" i="49" s="1"/>
  <c r="AI83" i="49"/>
  <c r="AI47" i="49" s="1"/>
  <c r="AH83" i="49"/>
  <c r="AH85" i="49" s="1"/>
  <c r="AG83" i="49"/>
  <c r="AG85" i="49" s="1"/>
  <c r="AF83" i="49"/>
  <c r="AF58" i="49" s="1"/>
  <c r="AE83" i="49"/>
  <c r="AE47" i="49" s="1"/>
  <c r="AD83" i="49"/>
  <c r="AD85" i="49" s="1"/>
  <c r="AC83" i="49"/>
  <c r="AC48" i="49" s="1"/>
  <c r="AC51" i="49" s="1"/>
  <c r="AC52" i="49" s="1"/>
  <c r="AB83" i="49"/>
  <c r="AB58" i="49" s="1"/>
  <c r="AB104" i="49" s="1"/>
  <c r="AB106" i="49" s="1"/>
  <c r="AA83" i="49"/>
  <c r="AA47" i="49" s="1"/>
  <c r="Z83" i="49"/>
  <c r="Z85" i="49" s="1"/>
  <c r="Y83" i="49"/>
  <c r="Y47" i="49" s="1"/>
  <c r="X83" i="49"/>
  <c r="X58" i="49" s="1"/>
  <c r="X104" i="49" s="1"/>
  <c r="X106" i="49" s="1"/>
  <c r="W83" i="49"/>
  <c r="W47" i="49" s="1"/>
  <c r="V83" i="49"/>
  <c r="V85" i="49" s="1"/>
  <c r="U83" i="49"/>
  <c r="U85" i="49" s="1"/>
  <c r="T83" i="49"/>
  <c r="T58" i="49" s="1"/>
  <c r="T104" i="49" s="1"/>
  <c r="T106" i="49" s="1"/>
  <c r="S83" i="49"/>
  <c r="S47" i="49" s="1"/>
  <c r="R83" i="49"/>
  <c r="R85" i="49" s="1"/>
  <c r="Q83" i="49"/>
  <c r="Q48" i="49" s="1"/>
  <c r="Q51" i="49" s="1"/>
  <c r="Q52" i="49" s="1"/>
  <c r="P83" i="49"/>
  <c r="P58" i="49" s="1"/>
  <c r="P104" i="49" s="1"/>
  <c r="P106" i="49" s="1"/>
  <c r="O83" i="49"/>
  <c r="O47" i="49" s="1"/>
  <c r="N83" i="49"/>
  <c r="N85" i="49" s="1"/>
  <c r="M83" i="49"/>
  <c r="M85" i="49" s="1"/>
  <c r="L83" i="49"/>
  <c r="L58" i="49" s="1"/>
  <c r="L104" i="49" s="1"/>
  <c r="L106" i="49" s="1"/>
  <c r="K83" i="49"/>
  <c r="K47" i="49" s="1"/>
  <c r="J83" i="49"/>
  <c r="J85" i="49" s="1"/>
  <c r="I83" i="49"/>
  <c r="I85" i="49" s="1"/>
  <c r="H83" i="49"/>
  <c r="H58" i="49" s="1"/>
  <c r="H104" i="49" s="1"/>
  <c r="H106" i="49" s="1"/>
  <c r="G83" i="49"/>
  <c r="G47" i="49" s="1"/>
  <c r="EZ81" i="49"/>
  <c r="EY81" i="49"/>
  <c r="EX81" i="49"/>
  <c r="EW81" i="49"/>
  <c r="EV81" i="49"/>
  <c r="EU81" i="49"/>
  <c r="ET81" i="49"/>
  <c r="ES81" i="49"/>
  <c r="ER81" i="49"/>
  <c r="EQ81" i="49"/>
  <c r="EP81" i="49"/>
  <c r="EO81" i="49"/>
  <c r="EN81" i="49"/>
  <c r="EM81" i="49"/>
  <c r="EL81" i="49"/>
  <c r="EK81" i="49"/>
  <c r="EJ81" i="49"/>
  <c r="EI81" i="49"/>
  <c r="EH81" i="49"/>
  <c r="EG81" i="49"/>
  <c r="EF81" i="49"/>
  <c r="EE81" i="49"/>
  <c r="ED81" i="49"/>
  <c r="EC81" i="49"/>
  <c r="EB81" i="49"/>
  <c r="EA81" i="49"/>
  <c r="DZ81" i="49"/>
  <c r="DY81" i="49"/>
  <c r="DX81" i="49"/>
  <c r="DW81" i="49"/>
  <c r="DV81" i="49"/>
  <c r="DU81" i="49"/>
  <c r="DT81" i="49"/>
  <c r="DS81" i="49"/>
  <c r="DR81" i="49"/>
  <c r="DQ81" i="49"/>
  <c r="DP81" i="49"/>
  <c r="DO81" i="49"/>
  <c r="DN81" i="49"/>
  <c r="DM81" i="49"/>
  <c r="DL81" i="49"/>
  <c r="DK81" i="49"/>
  <c r="DJ81" i="49"/>
  <c r="DI81" i="49"/>
  <c r="DH81" i="49"/>
  <c r="DG81" i="49"/>
  <c r="DF81" i="49"/>
  <c r="DE81" i="49"/>
  <c r="DD81" i="49"/>
  <c r="DC81" i="49"/>
  <c r="DB81" i="49"/>
  <c r="DA81" i="49"/>
  <c r="CZ81" i="49"/>
  <c r="CY81" i="49"/>
  <c r="CX81" i="49"/>
  <c r="CW81" i="49"/>
  <c r="CV81" i="49"/>
  <c r="CU81" i="49"/>
  <c r="CT81" i="49"/>
  <c r="CS81" i="49"/>
  <c r="CR81" i="49"/>
  <c r="CQ81" i="49"/>
  <c r="CP81" i="49"/>
  <c r="CO81" i="49"/>
  <c r="CN81" i="49"/>
  <c r="CM81" i="49"/>
  <c r="CL81" i="49"/>
  <c r="CK81" i="49"/>
  <c r="CJ81" i="49"/>
  <c r="CI81" i="49"/>
  <c r="CH81" i="49"/>
  <c r="CG81" i="49"/>
  <c r="CF81" i="49"/>
  <c r="CE81" i="49"/>
  <c r="CD81" i="49"/>
  <c r="CC81" i="49"/>
  <c r="CB81" i="49"/>
  <c r="CA81" i="49"/>
  <c r="BZ81" i="49"/>
  <c r="BY81" i="49"/>
  <c r="BX81" i="49"/>
  <c r="BW81" i="49"/>
  <c r="BV81" i="49"/>
  <c r="BU81" i="49"/>
  <c r="BT81" i="49"/>
  <c r="BS81" i="49"/>
  <c r="BR81" i="49"/>
  <c r="BQ81" i="49"/>
  <c r="BP81" i="49"/>
  <c r="BO81" i="49"/>
  <c r="BN81" i="49"/>
  <c r="BM81" i="49"/>
  <c r="BL81" i="49"/>
  <c r="BK81" i="49"/>
  <c r="BJ81" i="49"/>
  <c r="BI81" i="49"/>
  <c r="BH81" i="49"/>
  <c r="BG81" i="49"/>
  <c r="BF81" i="49"/>
  <c r="BE81" i="49"/>
  <c r="BD81" i="49"/>
  <c r="BC81" i="49"/>
  <c r="BB81" i="49"/>
  <c r="BA81" i="49"/>
  <c r="AZ81" i="49"/>
  <c r="AY81" i="49"/>
  <c r="AX81" i="49"/>
  <c r="AW81" i="49"/>
  <c r="AV81" i="49"/>
  <c r="AU81" i="49"/>
  <c r="AT81" i="49"/>
  <c r="AS81" i="49"/>
  <c r="AR81" i="49"/>
  <c r="AQ81" i="49"/>
  <c r="AP81" i="49"/>
  <c r="AO81" i="49"/>
  <c r="AN81" i="49"/>
  <c r="AM81" i="49"/>
  <c r="AL81" i="49"/>
  <c r="AK81" i="49"/>
  <c r="AJ81" i="49"/>
  <c r="AI81" i="49"/>
  <c r="AH81" i="49"/>
  <c r="AG81" i="49"/>
  <c r="AF81" i="49"/>
  <c r="AE81" i="49"/>
  <c r="AD81" i="49"/>
  <c r="AC81" i="49"/>
  <c r="AB81" i="49"/>
  <c r="AA81" i="49"/>
  <c r="Z81" i="49"/>
  <c r="Y81" i="49"/>
  <c r="X81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EZ80" i="49"/>
  <c r="EY80" i="49"/>
  <c r="EX80" i="49"/>
  <c r="EW80" i="49"/>
  <c r="EV80" i="49"/>
  <c r="EU80" i="49"/>
  <c r="ET80" i="49"/>
  <c r="ES80" i="49"/>
  <c r="ER80" i="49"/>
  <c r="EQ80" i="49"/>
  <c r="EP80" i="49"/>
  <c r="EO80" i="49"/>
  <c r="EN80" i="49"/>
  <c r="EM80" i="49"/>
  <c r="EL80" i="49"/>
  <c r="EK80" i="49"/>
  <c r="EJ80" i="49"/>
  <c r="EI80" i="49"/>
  <c r="EH80" i="49"/>
  <c r="EG80" i="49"/>
  <c r="EF80" i="49"/>
  <c r="EE80" i="49"/>
  <c r="ED80" i="49"/>
  <c r="EC80" i="49"/>
  <c r="EB80" i="49"/>
  <c r="EA80" i="49"/>
  <c r="DZ80" i="49"/>
  <c r="DY80" i="49"/>
  <c r="DX80" i="49"/>
  <c r="DW80" i="49"/>
  <c r="DV80" i="49"/>
  <c r="DU80" i="49"/>
  <c r="DT80" i="49"/>
  <c r="DS80" i="49"/>
  <c r="DR80" i="49"/>
  <c r="DQ80" i="49"/>
  <c r="DP80" i="49"/>
  <c r="DO80" i="49"/>
  <c r="DN80" i="49"/>
  <c r="DM80" i="49"/>
  <c r="DL80" i="49"/>
  <c r="DK80" i="49"/>
  <c r="DJ80" i="49"/>
  <c r="DI80" i="49"/>
  <c r="DH80" i="49"/>
  <c r="DG80" i="49"/>
  <c r="DF80" i="49"/>
  <c r="DE80" i="49"/>
  <c r="DD80" i="49"/>
  <c r="DC80" i="49"/>
  <c r="DB80" i="49"/>
  <c r="DA80" i="49"/>
  <c r="CZ80" i="49"/>
  <c r="CY80" i="49"/>
  <c r="CX80" i="49"/>
  <c r="CW80" i="49"/>
  <c r="CV80" i="49"/>
  <c r="CU80" i="49"/>
  <c r="CT80" i="49"/>
  <c r="CS80" i="49"/>
  <c r="CR80" i="49"/>
  <c r="CQ80" i="49"/>
  <c r="CP80" i="49"/>
  <c r="CO80" i="49"/>
  <c r="CN80" i="49"/>
  <c r="CM80" i="49"/>
  <c r="CL80" i="49"/>
  <c r="CK80" i="49"/>
  <c r="CJ80" i="49"/>
  <c r="CI80" i="49"/>
  <c r="CH80" i="49"/>
  <c r="CG80" i="49"/>
  <c r="CF80" i="49"/>
  <c r="CE80" i="49"/>
  <c r="CD80" i="49"/>
  <c r="CC80" i="49"/>
  <c r="CB80" i="49"/>
  <c r="CA80" i="49"/>
  <c r="BZ80" i="49"/>
  <c r="BY80" i="49"/>
  <c r="BX80" i="49"/>
  <c r="BW80" i="49"/>
  <c r="BV80" i="49"/>
  <c r="BU80" i="49"/>
  <c r="BT80" i="49"/>
  <c r="BS80" i="49"/>
  <c r="BR80" i="49"/>
  <c r="BQ80" i="49"/>
  <c r="BP80" i="49"/>
  <c r="BO80" i="49"/>
  <c r="BN80" i="49"/>
  <c r="BM80" i="49"/>
  <c r="BL80" i="49"/>
  <c r="BK80" i="49"/>
  <c r="BJ80" i="49"/>
  <c r="BI80" i="49"/>
  <c r="BH80" i="49"/>
  <c r="BG80" i="49"/>
  <c r="BF80" i="49"/>
  <c r="BE80" i="49"/>
  <c r="BD80" i="49"/>
  <c r="BC80" i="49"/>
  <c r="BB80" i="49"/>
  <c r="BA80" i="49"/>
  <c r="AZ80" i="49"/>
  <c r="AY80" i="49"/>
  <c r="AX80" i="49"/>
  <c r="AW80" i="49"/>
  <c r="AV80" i="49"/>
  <c r="AU80" i="49"/>
  <c r="AT80" i="49"/>
  <c r="AS80" i="49"/>
  <c r="AR80" i="49"/>
  <c r="AQ80" i="49"/>
  <c r="AP80" i="49"/>
  <c r="AO80" i="49"/>
  <c r="AN80" i="49"/>
  <c r="AM80" i="49"/>
  <c r="AL80" i="49"/>
  <c r="AK80" i="49"/>
  <c r="AJ80" i="49"/>
  <c r="AI80" i="49"/>
  <c r="AH80" i="49"/>
  <c r="AG80" i="49"/>
  <c r="AF80" i="49"/>
  <c r="AE80" i="49"/>
  <c r="AD80" i="49"/>
  <c r="AC80" i="49"/>
  <c r="AB80" i="49"/>
  <c r="AA80" i="49"/>
  <c r="Z80" i="49"/>
  <c r="Y80" i="49"/>
  <c r="X80" i="49"/>
  <c r="W80" i="49"/>
  <c r="V80" i="49"/>
  <c r="U80" i="49"/>
  <c r="T80" i="49"/>
  <c r="S80" i="49"/>
  <c r="R80" i="49"/>
  <c r="Q80" i="49"/>
  <c r="P80" i="49"/>
  <c r="O80" i="49"/>
  <c r="N80" i="49"/>
  <c r="M80" i="49"/>
  <c r="L80" i="49"/>
  <c r="K80" i="49"/>
  <c r="J80" i="49"/>
  <c r="I80" i="49"/>
  <c r="H80" i="49"/>
  <c r="G80" i="49"/>
  <c r="EZ79" i="49"/>
  <c r="EY79" i="49"/>
  <c r="EX79" i="49"/>
  <c r="EW79" i="49"/>
  <c r="EV79" i="49"/>
  <c r="EU79" i="49"/>
  <c r="ET79" i="49"/>
  <c r="ES79" i="49"/>
  <c r="ER79" i="49"/>
  <c r="EQ79" i="49"/>
  <c r="EP79" i="49"/>
  <c r="EO79" i="49"/>
  <c r="EN79" i="49"/>
  <c r="EM79" i="49"/>
  <c r="EL79" i="49"/>
  <c r="EK79" i="49"/>
  <c r="EJ79" i="49"/>
  <c r="EI79" i="49"/>
  <c r="EH79" i="49"/>
  <c r="EG79" i="49"/>
  <c r="EF79" i="49"/>
  <c r="EE79" i="49"/>
  <c r="ED79" i="49"/>
  <c r="EC79" i="49"/>
  <c r="EB79" i="49"/>
  <c r="EA79" i="49"/>
  <c r="DZ79" i="49"/>
  <c r="DY79" i="49"/>
  <c r="DX79" i="49"/>
  <c r="DW79" i="49"/>
  <c r="DV79" i="49"/>
  <c r="DU79" i="49"/>
  <c r="DT79" i="49"/>
  <c r="DS79" i="49"/>
  <c r="DR79" i="49"/>
  <c r="DQ79" i="49"/>
  <c r="DP79" i="49"/>
  <c r="DO79" i="49"/>
  <c r="DN79" i="49"/>
  <c r="DM79" i="49"/>
  <c r="DL79" i="49"/>
  <c r="DK79" i="49"/>
  <c r="DJ79" i="49"/>
  <c r="DI79" i="49"/>
  <c r="DH79" i="49"/>
  <c r="DG79" i="49"/>
  <c r="DF79" i="49"/>
  <c r="DE79" i="49"/>
  <c r="DD79" i="49"/>
  <c r="DC79" i="49"/>
  <c r="DB79" i="49"/>
  <c r="DA79" i="49"/>
  <c r="CZ79" i="49"/>
  <c r="CY79" i="49"/>
  <c r="CX79" i="49"/>
  <c r="CW79" i="49"/>
  <c r="CV79" i="49"/>
  <c r="CU79" i="49"/>
  <c r="CT79" i="49"/>
  <c r="CS79" i="49"/>
  <c r="CR79" i="49"/>
  <c r="CQ79" i="49"/>
  <c r="CP79" i="49"/>
  <c r="CO79" i="49"/>
  <c r="CN79" i="49"/>
  <c r="CM79" i="49"/>
  <c r="CL79" i="49"/>
  <c r="CK79" i="49"/>
  <c r="CJ79" i="49"/>
  <c r="CI79" i="49"/>
  <c r="CH79" i="49"/>
  <c r="CG79" i="49"/>
  <c r="CF79" i="49"/>
  <c r="CE79" i="49"/>
  <c r="CD79" i="49"/>
  <c r="CC79" i="49"/>
  <c r="CB79" i="49"/>
  <c r="CA79" i="49"/>
  <c r="BZ79" i="49"/>
  <c r="BY79" i="49"/>
  <c r="BX79" i="49"/>
  <c r="BW79" i="49"/>
  <c r="BV79" i="49"/>
  <c r="BU79" i="49"/>
  <c r="BT79" i="49"/>
  <c r="BS79" i="49"/>
  <c r="BR79" i="49"/>
  <c r="BQ79" i="49"/>
  <c r="BP79" i="49"/>
  <c r="BO79" i="49"/>
  <c r="BN79" i="49"/>
  <c r="BM79" i="49"/>
  <c r="BL79" i="49"/>
  <c r="BK79" i="49"/>
  <c r="BJ79" i="49"/>
  <c r="BI79" i="49"/>
  <c r="BH79" i="49"/>
  <c r="BG79" i="49"/>
  <c r="BF79" i="49"/>
  <c r="BE79" i="49"/>
  <c r="BD79" i="49"/>
  <c r="BC79" i="49"/>
  <c r="BB79" i="49"/>
  <c r="BA79" i="49"/>
  <c r="AZ79" i="49"/>
  <c r="AY79" i="49"/>
  <c r="AX79" i="49"/>
  <c r="AW79" i="49"/>
  <c r="AV79" i="49"/>
  <c r="AU79" i="49"/>
  <c r="AT79" i="49"/>
  <c r="AS79" i="49"/>
  <c r="AR79" i="49"/>
  <c r="AQ79" i="49"/>
  <c r="AP79" i="49"/>
  <c r="AO79" i="49"/>
  <c r="AN79" i="49"/>
  <c r="AM79" i="49"/>
  <c r="AL79" i="49"/>
  <c r="AK79" i="49"/>
  <c r="AJ79" i="49"/>
  <c r="AI79" i="49"/>
  <c r="AH79" i="49"/>
  <c r="AG79" i="49"/>
  <c r="AF79" i="49"/>
  <c r="AE79" i="49"/>
  <c r="AD79" i="49"/>
  <c r="AC79" i="49"/>
  <c r="AB79" i="49"/>
  <c r="AA79" i="49"/>
  <c r="Z79" i="49"/>
  <c r="Y79" i="49"/>
  <c r="X79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6" i="49"/>
  <c r="EZ73" i="49"/>
  <c r="EY73" i="49"/>
  <c r="EX73" i="49"/>
  <c r="EW73" i="49"/>
  <c r="EV73" i="49"/>
  <c r="EU73" i="49"/>
  <c r="ET73" i="49"/>
  <c r="ES73" i="49"/>
  <c r="ER73" i="49"/>
  <c r="EQ73" i="49"/>
  <c r="EP73" i="49"/>
  <c r="EO73" i="49"/>
  <c r="EN73" i="49"/>
  <c r="EM73" i="49"/>
  <c r="EL73" i="49"/>
  <c r="EK73" i="49"/>
  <c r="EJ73" i="49"/>
  <c r="EI73" i="49"/>
  <c r="EH73" i="49"/>
  <c r="EG73" i="49"/>
  <c r="EF73" i="49"/>
  <c r="EE73" i="49"/>
  <c r="ED73" i="49"/>
  <c r="EC73" i="49"/>
  <c r="EB73" i="49"/>
  <c r="EA73" i="49"/>
  <c r="DZ73" i="49"/>
  <c r="DY73" i="49"/>
  <c r="DX73" i="49"/>
  <c r="DW73" i="49"/>
  <c r="DV73" i="49"/>
  <c r="DU73" i="49"/>
  <c r="DT73" i="49"/>
  <c r="DS73" i="49"/>
  <c r="DR73" i="49"/>
  <c r="DQ73" i="49"/>
  <c r="DP73" i="49"/>
  <c r="DO73" i="49"/>
  <c r="DN73" i="49"/>
  <c r="DM73" i="49"/>
  <c r="DL73" i="49"/>
  <c r="DK73" i="49"/>
  <c r="DJ73" i="49"/>
  <c r="DI73" i="49"/>
  <c r="DH73" i="49"/>
  <c r="DG73" i="49"/>
  <c r="DF73" i="49"/>
  <c r="DE73" i="49"/>
  <c r="DD73" i="49"/>
  <c r="DC73" i="49"/>
  <c r="DB73" i="49"/>
  <c r="DA73" i="49"/>
  <c r="CZ73" i="49"/>
  <c r="CY73" i="49"/>
  <c r="CX73" i="49"/>
  <c r="CW73" i="49"/>
  <c r="CV73" i="49"/>
  <c r="CU73" i="49"/>
  <c r="CT73" i="49"/>
  <c r="CS73" i="49"/>
  <c r="CR73" i="49"/>
  <c r="CQ73" i="49"/>
  <c r="CP73" i="49"/>
  <c r="CO73" i="49"/>
  <c r="CN73" i="49"/>
  <c r="CM73" i="49"/>
  <c r="CL73" i="49"/>
  <c r="CK73" i="49"/>
  <c r="CJ73" i="49"/>
  <c r="CI73" i="49"/>
  <c r="CH73" i="49"/>
  <c r="CG73" i="49"/>
  <c r="CF73" i="49"/>
  <c r="CE73" i="49"/>
  <c r="CD73" i="49"/>
  <c r="CC73" i="49"/>
  <c r="CB73" i="49"/>
  <c r="CA73" i="49"/>
  <c r="BZ73" i="49"/>
  <c r="BY73" i="49"/>
  <c r="BX73" i="49"/>
  <c r="BW73" i="49"/>
  <c r="BV73" i="49"/>
  <c r="BU73" i="49"/>
  <c r="BT73" i="49"/>
  <c r="BS73" i="49"/>
  <c r="BR73" i="49"/>
  <c r="BQ73" i="49"/>
  <c r="BP73" i="49"/>
  <c r="BO73" i="49"/>
  <c r="BN73" i="49"/>
  <c r="BM73" i="49"/>
  <c r="BL73" i="49"/>
  <c r="BK73" i="49"/>
  <c r="BJ73" i="49"/>
  <c r="BI73" i="49"/>
  <c r="BH73" i="49"/>
  <c r="BG73" i="49"/>
  <c r="BF73" i="49"/>
  <c r="BE73" i="49"/>
  <c r="BD73" i="49"/>
  <c r="BC73" i="49"/>
  <c r="BB73" i="49"/>
  <c r="BA73" i="49"/>
  <c r="AZ73" i="49"/>
  <c r="AY73" i="49"/>
  <c r="AX73" i="49"/>
  <c r="AW73" i="49"/>
  <c r="AV73" i="49"/>
  <c r="AU73" i="49"/>
  <c r="AT73" i="49"/>
  <c r="AS73" i="49"/>
  <c r="AR73" i="49"/>
  <c r="AQ73" i="49"/>
  <c r="AP73" i="49"/>
  <c r="AO73" i="49"/>
  <c r="AN73" i="49"/>
  <c r="AM73" i="49"/>
  <c r="AL73" i="49"/>
  <c r="AK73" i="49"/>
  <c r="AJ73" i="49"/>
  <c r="AI73" i="49"/>
  <c r="AH73" i="49"/>
  <c r="AG73" i="49"/>
  <c r="AF73" i="49"/>
  <c r="AE73" i="49"/>
  <c r="AD73" i="49"/>
  <c r="AC73" i="49"/>
  <c r="AB73" i="49"/>
  <c r="AA73" i="49"/>
  <c r="Z73" i="49"/>
  <c r="Y73" i="49"/>
  <c r="X73" i="49"/>
  <c r="W73" i="49"/>
  <c r="V73" i="49"/>
  <c r="U73" i="49"/>
  <c r="T73" i="49"/>
  <c r="S73" i="49"/>
  <c r="R73" i="49"/>
  <c r="Q73" i="49"/>
  <c r="P73" i="49"/>
  <c r="O73" i="49"/>
  <c r="N73" i="49"/>
  <c r="M73" i="49"/>
  <c r="L73" i="49"/>
  <c r="K73" i="49"/>
  <c r="J73" i="49"/>
  <c r="I73" i="49"/>
  <c r="H73" i="49"/>
  <c r="G73" i="49"/>
  <c r="EZ72" i="49"/>
  <c r="EY72" i="49"/>
  <c r="EX72" i="49"/>
  <c r="EW72" i="49"/>
  <c r="EV72" i="49"/>
  <c r="EU72" i="49"/>
  <c r="ET72" i="49"/>
  <c r="ES72" i="49"/>
  <c r="ER72" i="49"/>
  <c r="EQ72" i="49"/>
  <c r="EP72" i="49"/>
  <c r="EO72" i="49"/>
  <c r="EN72" i="49"/>
  <c r="EM72" i="49"/>
  <c r="EL72" i="49"/>
  <c r="EK72" i="49"/>
  <c r="EJ72" i="49"/>
  <c r="EI72" i="49"/>
  <c r="EH72" i="49"/>
  <c r="EG72" i="49"/>
  <c r="EF72" i="49"/>
  <c r="EE72" i="49"/>
  <c r="ED72" i="49"/>
  <c r="EC72" i="49"/>
  <c r="EB72" i="49"/>
  <c r="EA72" i="49"/>
  <c r="DZ72" i="49"/>
  <c r="DY72" i="49"/>
  <c r="DX72" i="49"/>
  <c r="DW72" i="49"/>
  <c r="DV72" i="49"/>
  <c r="DU72" i="49"/>
  <c r="DT72" i="49"/>
  <c r="DS72" i="49"/>
  <c r="DR72" i="49"/>
  <c r="DQ72" i="49"/>
  <c r="DP72" i="49"/>
  <c r="DO72" i="49"/>
  <c r="DN72" i="49"/>
  <c r="DM72" i="49"/>
  <c r="DL72" i="49"/>
  <c r="DK72" i="49"/>
  <c r="DJ72" i="49"/>
  <c r="DI72" i="49"/>
  <c r="DH72" i="49"/>
  <c r="DG72" i="49"/>
  <c r="DF72" i="49"/>
  <c r="DE72" i="49"/>
  <c r="DD72" i="49"/>
  <c r="DC72" i="49"/>
  <c r="DB72" i="49"/>
  <c r="DA72" i="49"/>
  <c r="CZ72" i="49"/>
  <c r="CY72" i="49"/>
  <c r="CX72" i="49"/>
  <c r="CW72" i="49"/>
  <c r="CV72" i="49"/>
  <c r="CU72" i="49"/>
  <c r="CT72" i="49"/>
  <c r="CS72" i="49"/>
  <c r="CR72" i="49"/>
  <c r="CQ72" i="49"/>
  <c r="CP72" i="49"/>
  <c r="CO72" i="49"/>
  <c r="CN72" i="49"/>
  <c r="CM72" i="49"/>
  <c r="CL72" i="49"/>
  <c r="CK72" i="49"/>
  <c r="CJ72" i="49"/>
  <c r="CI72" i="49"/>
  <c r="CH72" i="49"/>
  <c r="CG72" i="49"/>
  <c r="CF72" i="49"/>
  <c r="CE72" i="49"/>
  <c r="CD72" i="49"/>
  <c r="CC72" i="49"/>
  <c r="CB72" i="49"/>
  <c r="CA72" i="49"/>
  <c r="BZ72" i="49"/>
  <c r="BY72" i="49"/>
  <c r="BX72" i="49"/>
  <c r="BW72" i="49"/>
  <c r="BV72" i="49"/>
  <c r="BU72" i="49"/>
  <c r="BT72" i="49"/>
  <c r="BS72" i="49"/>
  <c r="BR72" i="49"/>
  <c r="BQ72" i="49"/>
  <c r="BP72" i="49"/>
  <c r="BO72" i="49"/>
  <c r="BN72" i="49"/>
  <c r="BM72" i="49"/>
  <c r="BL72" i="49"/>
  <c r="BK72" i="49"/>
  <c r="BJ72" i="49"/>
  <c r="BI72" i="49"/>
  <c r="BH72" i="49"/>
  <c r="BG72" i="49"/>
  <c r="BF72" i="49"/>
  <c r="BE72" i="49"/>
  <c r="BD72" i="49"/>
  <c r="BC72" i="49"/>
  <c r="BB72" i="49"/>
  <c r="BA72" i="49"/>
  <c r="AZ72" i="49"/>
  <c r="AY72" i="49"/>
  <c r="AX72" i="49"/>
  <c r="AW72" i="49"/>
  <c r="AV72" i="49"/>
  <c r="AU72" i="49"/>
  <c r="AT72" i="49"/>
  <c r="AS72" i="49"/>
  <c r="AR72" i="49"/>
  <c r="AQ72" i="49"/>
  <c r="AP72" i="49"/>
  <c r="AO72" i="49"/>
  <c r="AN72" i="49"/>
  <c r="AM72" i="49"/>
  <c r="AL72" i="49"/>
  <c r="AK72" i="49"/>
  <c r="AJ72" i="49"/>
  <c r="AI72" i="49"/>
  <c r="AH72" i="49"/>
  <c r="AG72" i="49"/>
  <c r="AF72" i="49"/>
  <c r="AE72" i="49"/>
  <c r="AD72" i="49"/>
  <c r="AC72" i="49"/>
  <c r="AB72" i="49"/>
  <c r="AA72" i="49"/>
  <c r="Z72" i="49"/>
  <c r="Y72" i="49"/>
  <c r="X72" i="49"/>
  <c r="W72" i="49"/>
  <c r="V72" i="49"/>
  <c r="U72" i="49"/>
  <c r="T72" i="49"/>
  <c r="S72" i="49"/>
  <c r="R72" i="49"/>
  <c r="Q72" i="49"/>
  <c r="P72" i="49"/>
  <c r="O72" i="49"/>
  <c r="N72" i="49"/>
  <c r="M72" i="49"/>
  <c r="L72" i="49"/>
  <c r="K72" i="49"/>
  <c r="J72" i="49"/>
  <c r="I72" i="49"/>
  <c r="H72" i="49"/>
  <c r="G72" i="49"/>
  <c r="EZ68" i="49"/>
  <c r="EY68" i="49"/>
  <c r="EX68" i="49"/>
  <c r="EW68" i="49"/>
  <c r="EV68" i="49"/>
  <c r="EU68" i="49"/>
  <c r="ET68" i="49"/>
  <c r="ES68" i="49"/>
  <c r="ER68" i="49"/>
  <c r="EQ68" i="49"/>
  <c r="EP68" i="49"/>
  <c r="EO68" i="49"/>
  <c r="EN68" i="49"/>
  <c r="EM68" i="49"/>
  <c r="EL68" i="49"/>
  <c r="EK68" i="49"/>
  <c r="EJ68" i="49"/>
  <c r="EI68" i="49"/>
  <c r="EH68" i="49"/>
  <c r="EG68" i="49"/>
  <c r="EF68" i="49"/>
  <c r="EE68" i="49"/>
  <c r="ED68" i="49"/>
  <c r="EC68" i="49"/>
  <c r="EB68" i="49"/>
  <c r="EA68" i="49"/>
  <c r="DZ68" i="49"/>
  <c r="DY68" i="49"/>
  <c r="DX68" i="49"/>
  <c r="DW68" i="49"/>
  <c r="DV68" i="49"/>
  <c r="DU68" i="49"/>
  <c r="DT68" i="49"/>
  <c r="DS68" i="49"/>
  <c r="DR68" i="49"/>
  <c r="DQ68" i="49"/>
  <c r="DP68" i="49"/>
  <c r="DO68" i="49"/>
  <c r="DN68" i="49"/>
  <c r="DM68" i="49"/>
  <c r="DL68" i="49"/>
  <c r="DK68" i="49"/>
  <c r="DJ68" i="49"/>
  <c r="DI68" i="49"/>
  <c r="DH68" i="49"/>
  <c r="DG68" i="49"/>
  <c r="DF68" i="49"/>
  <c r="DE68" i="49"/>
  <c r="DD68" i="49"/>
  <c r="DC68" i="49"/>
  <c r="DB68" i="49"/>
  <c r="DA68" i="49"/>
  <c r="CZ68" i="49"/>
  <c r="CY68" i="49"/>
  <c r="CX68" i="49"/>
  <c r="CW68" i="49"/>
  <c r="CV68" i="49"/>
  <c r="CU68" i="49"/>
  <c r="CT68" i="49"/>
  <c r="CS68" i="49"/>
  <c r="CR68" i="49"/>
  <c r="CQ68" i="49"/>
  <c r="CP68" i="49"/>
  <c r="CO68" i="49"/>
  <c r="CN68" i="49"/>
  <c r="CM68" i="49"/>
  <c r="CL68" i="49"/>
  <c r="CK68" i="49"/>
  <c r="CJ68" i="49"/>
  <c r="CI68" i="49"/>
  <c r="CH68" i="49"/>
  <c r="CG68" i="49"/>
  <c r="CF68" i="49"/>
  <c r="CE68" i="49"/>
  <c r="CD68" i="49"/>
  <c r="CC68" i="49"/>
  <c r="CB68" i="49"/>
  <c r="CA68" i="49"/>
  <c r="BZ68" i="49"/>
  <c r="BY68" i="49"/>
  <c r="BX68" i="49"/>
  <c r="BW68" i="49"/>
  <c r="BV68" i="49"/>
  <c r="BU68" i="49"/>
  <c r="BT68" i="49"/>
  <c r="BS68" i="49"/>
  <c r="BR68" i="49"/>
  <c r="BQ68" i="49"/>
  <c r="BP68" i="49"/>
  <c r="BO68" i="49"/>
  <c r="BN68" i="49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C68" i="49"/>
  <c r="AB68" i="49"/>
  <c r="AA68" i="49"/>
  <c r="Z68" i="49"/>
  <c r="Y68" i="49"/>
  <c r="X68" i="49"/>
  <c r="W68" i="49"/>
  <c r="V68" i="49"/>
  <c r="U68" i="49"/>
  <c r="T68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EZ67" i="49"/>
  <c r="EY67" i="49"/>
  <c r="EX67" i="49"/>
  <c r="EW67" i="49"/>
  <c r="EV67" i="49"/>
  <c r="EU67" i="49"/>
  <c r="ET67" i="49"/>
  <c r="ES67" i="49"/>
  <c r="ER67" i="49"/>
  <c r="EQ67" i="49"/>
  <c r="EP67" i="49"/>
  <c r="EO67" i="49"/>
  <c r="EN67" i="49"/>
  <c r="EM67" i="49"/>
  <c r="EL67" i="49"/>
  <c r="EK67" i="49"/>
  <c r="EJ67" i="49"/>
  <c r="EI67" i="49"/>
  <c r="EH67" i="49"/>
  <c r="EG67" i="49"/>
  <c r="EF67" i="49"/>
  <c r="EE67" i="49"/>
  <c r="ED67" i="49"/>
  <c r="EC67" i="49"/>
  <c r="EB67" i="49"/>
  <c r="EA67" i="49"/>
  <c r="DZ67" i="49"/>
  <c r="DY67" i="49"/>
  <c r="DX67" i="49"/>
  <c r="DW67" i="49"/>
  <c r="DV67" i="49"/>
  <c r="DU67" i="49"/>
  <c r="DT67" i="49"/>
  <c r="DS67" i="49"/>
  <c r="DR67" i="49"/>
  <c r="DQ67" i="49"/>
  <c r="DP67" i="49"/>
  <c r="DO67" i="49"/>
  <c r="DN67" i="49"/>
  <c r="DM67" i="49"/>
  <c r="DL67" i="49"/>
  <c r="DK67" i="49"/>
  <c r="DJ67" i="49"/>
  <c r="DI67" i="49"/>
  <c r="DH67" i="49"/>
  <c r="DG67" i="49"/>
  <c r="DF67" i="49"/>
  <c r="DE67" i="49"/>
  <c r="DD67" i="49"/>
  <c r="DC67" i="49"/>
  <c r="DB67" i="49"/>
  <c r="DA67" i="49"/>
  <c r="CZ67" i="49"/>
  <c r="CY67" i="49"/>
  <c r="CX67" i="49"/>
  <c r="CW67" i="49"/>
  <c r="CV67" i="49"/>
  <c r="CU67" i="49"/>
  <c r="CT67" i="49"/>
  <c r="CS67" i="49"/>
  <c r="CR67" i="49"/>
  <c r="CQ67" i="49"/>
  <c r="CP67" i="49"/>
  <c r="CO67" i="49"/>
  <c r="CN67" i="49"/>
  <c r="CM67" i="49"/>
  <c r="CL67" i="49"/>
  <c r="CK67" i="49"/>
  <c r="CJ67" i="49"/>
  <c r="CI67" i="49"/>
  <c r="CH67" i="49"/>
  <c r="CG67" i="49"/>
  <c r="CF67" i="49"/>
  <c r="CE67" i="49"/>
  <c r="CD67" i="49"/>
  <c r="CC67" i="49"/>
  <c r="CB67" i="49"/>
  <c r="CA67" i="49"/>
  <c r="BZ67" i="49"/>
  <c r="BY67" i="49"/>
  <c r="BX67" i="49"/>
  <c r="BW67" i="49"/>
  <c r="BV67" i="49"/>
  <c r="BU67" i="49"/>
  <c r="BT67" i="49"/>
  <c r="BS67" i="49"/>
  <c r="BR67" i="49"/>
  <c r="BQ67" i="49"/>
  <c r="BP67" i="49"/>
  <c r="BO67" i="49"/>
  <c r="BN67" i="49"/>
  <c r="BM67" i="49"/>
  <c r="BL67" i="49"/>
  <c r="BK67" i="49"/>
  <c r="BJ67" i="49"/>
  <c r="BI67" i="49"/>
  <c r="BH67" i="49"/>
  <c r="BG67" i="49"/>
  <c r="BF67" i="49"/>
  <c r="BE67" i="49"/>
  <c r="BD67" i="49"/>
  <c r="BC67" i="49"/>
  <c r="BB67" i="49"/>
  <c r="BA67" i="49"/>
  <c r="AZ67" i="49"/>
  <c r="AY67" i="49"/>
  <c r="AX67" i="49"/>
  <c r="AW67" i="49"/>
  <c r="AV67" i="49"/>
  <c r="AU67" i="49"/>
  <c r="AT67" i="49"/>
  <c r="AS67" i="49"/>
  <c r="AR67" i="49"/>
  <c r="AQ67" i="49"/>
  <c r="AP67" i="49"/>
  <c r="AO67" i="49"/>
  <c r="AN67" i="49"/>
  <c r="AM67" i="49"/>
  <c r="AL67" i="49"/>
  <c r="AK67" i="49"/>
  <c r="AJ67" i="49"/>
  <c r="AI67" i="49"/>
  <c r="AH67" i="49"/>
  <c r="AG67" i="49"/>
  <c r="AF67" i="49"/>
  <c r="AE67" i="49"/>
  <c r="AD67" i="49"/>
  <c r="AC67" i="49"/>
  <c r="AB67" i="49"/>
  <c r="AA67" i="49"/>
  <c r="Z67" i="49"/>
  <c r="Y67" i="49"/>
  <c r="X67" i="49"/>
  <c r="W67" i="49"/>
  <c r="V67" i="49"/>
  <c r="U67" i="49"/>
  <c r="T67" i="49"/>
  <c r="S67" i="49"/>
  <c r="R67" i="49"/>
  <c r="Q67" i="49"/>
  <c r="P67" i="49"/>
  <c r="O67" i="49"/>
  <c r="N67" i="49"/>
  <c r="M67" i="49"/>
  <c r="L67" i="49"/>
  <c r="K67" i="49"/>
  <c r="J67" i="49"/>
  <c r="I67" i="49"/>
  <c r="H67" i="49"/>
  <c r="G67" i="49"/>
  <c r="EZ66" i="49"/>
  <c r="EY66" i="49"/>
  <c r="EX66" i="49"/>
  <c r="EW66" i="49"/>
  <c r="EV66" i="49"/>
  <c r="EU66" i="49"/>
  <c r="ET66" i="49"/>
  <c r="ES66" i="49"/>
  <c r="ER66" i="49"/>
  <c r="EQ66" i="49"/>
  <c r="EP66" i="49"/>
  <c r="EO66" i="49"/>
  <c r="EN66" i="49"/>
  <c r="EM66" i="49"/>
  <c r="EL66" i="49"/>
  <c r="EK66" i="49"/>
  <c r="EJ66" i="49"/>
  <c r="EI66" i="49"/>
  <c r="EH66" i="49"/>
  <c r="EG66" i="49"/>
  <c r="EF66" i="49"/>
  <c r="EE66" i="49"/>
  <c r="ED66" i="49"/>
  <c r="EC66" i="49"/>
  <c r="EB66" i="49"/>
  <c r="EA66" i="49"/>
  <c r="DZ66" i="49"/>
  <c r="DY66" i="49"/>
  <c r="DX66" i="49"/>
  <c r="DW66" i="49"/>
  <c r="DV66" i="49"/>
  <c r="DU66" i="49"/>
  <c r="DT66" i="49"/>
  <c r="DS66" i="49"/>
  <c r="DR66" i="49"/>
  <c r="DQ66" i="49"/>
  <c r="DP66" i="49"/>
  <c r="DO66" i="49"/>
  <c r="DN66" i="49"/>
  <c r="DM66" i="49"/>
  <c r="DL66" i="49"/>
  <c r="DK66" i="49"/>
  <c r="DJ66" i="49"/>
  <c r="DI66" i="49"/>
  <c r="DH66" i="49"/>
  <c r="DG66" i="49"/>
  <c r="DF66" i="49"/>
  <c r="DE66" i="49"/>
  <c r="DD66" i="49"/>
  <c r="DC66" i="49"/>
  <c r="DB66" i="49"/>
  <c r="DA66" i="49"/>
  <c r="CZ66" i="49"/>
  <c r="CY66" i="49"/>
  <c r="CX66" i="49"/>
  <c r="CW66" i="49"/>
  <c r="CV66" i="49"/>
  <c r="CU66" i="49"/>
  <c r="CT66" i="49"/>
  <c r="CS66" i="49"/>
  <c r="CR66" i="49"/>
  <c r="CQ66" i="49"/>
  <c r="CP66" i="49"/>
  <c r="CO66" i="49"/>
  <c r="CN66" i="49"/>
  <c r="CM66" i="49"/>
  <c r="CL66" i="49"/>
  <c r="CK66" i="49"/>
  <c r="CJ66" i="49"/>
  <c r="CI66" i="49"/>
  <c r="CH66" i="49"/>
  <c r="CG66" i="49"/>
  <c r="CF66" i="49"/>
  <c r="CE66" i="49"/>
  <c r="CD66" i="49"/>
  <c r="CC66" i="49"/>
  <c r="CB66" i="49"/>
  <c r="CA66" i="49"/>
  <c r="BZ66" i="49"/>
  <c r="BY66" i="49"/>
  <c r="BX66" i="49"/>
  <c r="BW66" i="49"/>
  <c r="BV66" i="49"/>
  <c r="BU66" i="49"/>
  <c r="BT66" i="49"/>
  <c r="BS66" i="49"/>
  <c r="BR66" i="49"/>
  <c r="BQ66" i="49"/>
  <c r="BP66" i="49"/>
  <c r="BO66" i="49"/>
  <c r="BN66" i="49"/>
  <c r="BM66" i="49"/>
  <c r="BL66" i="49"/>
  <c r="BK66" i="49"/>
  <c r="BJ66" i="49"/>
  <c r="BI66" i="49"/>
  <c r="BH66" i="49"/>
  <c r="BG66" i="49"/>
  <c r="BF66" i="49"/>
  <c r="BE66" i="49"/>
  <c r="BD66" i="49"/>
  <c r="BC66" i="49"/>
  <c r="BB66" i="49"/>
  <c r="BA66" i="49"/>
  <c r="AZ66" i="49"/>
  <c r="AY66" i="49"/>
  <c r="AX66" i="49"/>
  <c r="AW66" i="49"/>
  <c r="AV66" i="49"/>
  <c r="AU66" i="49"/>
  <c r="AT66" i="49"/>
  <c r="AS66" i="49"/>
  <c r="AR66" i="49"/>
  <c r="AQ66" i="49"/>
  <c r="AP66" i="49"/>
  <c r="AO66" i="49"/>
  <c r="AN66" i="49"/>
  <c r="AM66" i="49"/>
  <c r="AL66" i="49"/>
  <c r="AK66" i="49"/>
  <c r="AJ66" i="49"/>
  <c r="AI66" i="49"/>
  <c r="AH66" i="49"/>
  <c r="AG66" i="49"/>
  <c r="AF66" i="49"/>
  <c r="AE66" i="49"/>
  <c r="AD66" i="49"/>
  <c r="AC66" i="49"/>
  <c r="AB66" i="49"/>
  <c r="AA66" i="49"/>
  <c r="Z66" i="49"/>
  <c r="Y66" i="49"/>
  <c r="X66" i="49"/>
  <c r="W66" i="49"/>
  <c r="V66" i="49"/>
  <c r="U66" i="49"/>
  <c r="T66" i="49"/>
  <c r="S66" i="49"/>
  <c r="R66" i="49"/>
  <c r="Q66" i="49"/>
  <c r="P66" i="49"/>
  <c r="O66" i="49"/>
  <c r="N66" i="49"/>
  <c r="M66" i="49"/>
  <c r="L66" i="49"/>
  <c r="K66" i="49"/>
  <c r="J66" i="49"/>
  <c r="I66" i="49"/>
  <c r="H66" i="49"/>
  <c r="G66" i="49"/>
  <c r="EZ65" i="49"/>
  <c r="EY65" i="49"/>
  <c r="EX65" i="49"/>
  <c r="EW65" i="49"/>
  <c r="EV65" i="49"/>
  <c r="EU65" i="49"/>
  <c r="ET65" i="49"/>
  <c r="ES65" i="49"/>
  <c r="ER65" i="49"/>
  <c r="EQ65" i="49"/>
  <c r="EP65" i="49"/>
  <c r="EO65" i="49"/>
  <c r="EN65" i="49"/>
  <c r="EM65" i="49"/>
  <c r="EL65" i="49"/>
  <c r="EK65" i="49"/>
  <c r="EJ65" i="49"/>
  <c r="EI65" i="49"/>
  <c r="EH65" i="49"/>
  <c r="EG65" i="49"/>
  <c r="EF65" i="49"/>
  <c r="EE65" i="49"/>
  <c r="ED65" i="49"/>
  <c r="EC65" i="49"/>
  <c r="EB65" i="49"/>
  <c r="EA65" i="49"/>
  <c r="DZ65" i="49"/>
  <c r="DY65" i="49"/>
  <c r="DX65" i="49"/>
  <c r="DW65" i="49"/>
  <c r="DV65" i="49"/>
  <c r="DU65" i="49"/>
  <c r="DT65" i="49"/>
  <c r="DS65" i="49"/>
  <c r="DR65" i="49"/>
  <c r="DQ65" i="49"/>
  <c r="DP65" i="49"/>
  <c r="DO65" i="49"/>
  <c r="DN65" i="49"/>
  <c r="DM65" i="49"/>
  <c r="DL65" i="49"/>
  <c r="DK65" i="49"/>
  <c r="DJ65" i="49"/>
  <c r="DI65" i="49"/>
  <c r="DH65" i="49"/>
  <c r="DG65" i="49"/>
  <c r="DF65" i="49"/>
  <c r="DE65" i="49"/>
  <c r="DD65" i="49"/>
  <c r="DC65" i="49"/>
  <c r="DB65" i="49"/>
  <c r="DA65" i="49"/>
  <c r="CZ65" i="49"/>
  <c r="CY65" i="49"/>
  <c r="CX65" i="49"/>
  <c r="CW65" i="49"/>
  <c r="CV65" i="49"/>
  <c r="CU65" i="49"/>
  <c r="CT65" i="49"/>
  <c r="CS65" i="49"/>
  <c r="CR65" i="49"/>
  <c r="CQ65" i="49"/>
  <c r="CP65" i="49"/>
  <c r="CO65" i="49"/>
  <c r="CN65" i="49"/>
  <c r="CM65" i="49"/>
  <c r="CL65" i="49"/>
  <c r="CK65" i="49"/>
  <c r="CJ65" i="49"/>
  <c r="CI65" i="49"/>
  <c r="CH65" i="49"/>
  <c r="CG65" i="49"/>
  <c r="CF65" i="49"/>
  <c r="CE65" i="49"/>
  <c r="CD65" i="49"/>
  <c r="CC65" i="49"/>
  <c r="CB65" i="49"/>
  <c r="CA65" i="49"/>
  <c r="BZ65" i="49"/>
  <c r="BY65" i="49"/>
  <c r="BX65" i="49"/>
  <c r="BW65" i="49"/>
  <c r="BV65" i="49"/>
  <c r="BU65" i="49"/>
  <c r="BT65" i="49"/>
  <c r="BS65" i="49"/>
  <c r="BR65" i="49"/>
  <c r="BQ65" i="49"/>
  <c r="BP65" i="49"/>
  <c r="BO65" i="49"/>
  <c r="BN65" i="49"/>
  <c r="BM65" i="49"/>
  <c r="BL65" i="49"/>
  <c r="BK65" i="49"/>
  <c r="BJ65" i="49"/>
  <c r="BI65" i="49"/>
  <c r="BH65" i="49"/>
  <c r="BG65" i="49"/>
  <c r="BF65" i="49"/>
  <c r="BE65" i="49"/>
  <c r="BD65" i="49"/>
  <c r="BC65" i="49"/>
  <c r="BB65" i="49"/>
  <c r="BA65" i="49"/>
  <c r="AZ65" i="49"/>
  <c r="AY65" i="49"/>
  <c r="AX65" i="49"/>
  <c r="AW65" i="49"/>
  <c r="AV65" i="49"/>
  <c r="AU65" i="49"/>
  <c r="AT65" i="49"/>
  <c r="AS65" i="49"/>
  <c r="AR65" i="49"/>
  <c r="AQ65" i="49"/>
  <c r="AP65" i="49"/>
  <c r="AO65" i="49"/>
  <c r="AN65" i="49"/>
  <c r="AM65" i="49"/>
  <c r="AL65" i="49"/>
  <c r="AK65" i="49"/>
  <c r="AJ65" i="49"/>
  <c r="AI65" i="49"/>
  <c r="AH65" i="49"/>
  <c r="AG65" i="49"/>
  <c r="AF65" i="49"/>
  <c r="AE65" i="49"/>
  <c r="AD65" i="49"/>
  <c r="AC65" i="49"/>
  <c r="AB65" i="49"/>
  <c r="AA65" i="49"/>
  <c r="Z65" i="49"/>
  <c r="Y65" i="49"/>
  <c r="X65" i="49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EZ64" i="49"/>
  <c r="EY64" i="49"/>
  <c r="EX64" i="49"/>
  <c r="EW64" i="49"/>
  <c r="EV64" i="49"/>
  <c r="EU64" i="49"/>
  <c r="ET64" i="49"/>
  <c r="ES64" i="49"/>
  <c r="ER64" i="49"/>
  <c r="EQ64" i="49"/>
  <c r="EP64" i="49"/>
  <c r="EO64" i="49"/>
  <c r="EN64" i="49"/>
  <c r="EM64" i="49"/>
  <c r="EL64" i="49"/>
  <c r="EK64" i="49"/>
  <c r="EJ64" i="49"/>
  <c r="EI64" i="49"/>
  <c r="EH64" i="49"/>
  <c r="EG64" i="49"/>
  <c r="EF64" i="49"/>
  <c r="EE64" i="49"/>
  <c r="ED64" i="49"/>
  <c r="EC64" i="49"/>
  <c r="EB64" i="49"/>
  <c r="EA64" i="49"/>
  <c r="DZ64" i="49"/>
  <c r="DY64" i="49"/>
  <c r="DX64" i="49"/>
  <c r="DW64" i="49"/>
  <c r="DV64" i="49"/>
  <c r="DU64" i="49"/>
  <c r="DT64" i="49"/>
  <c r="DS64" i="49"/>
  <c r="DR64" i="49"/>
  <c r="DQ64" i="49"/>
  <c r="DP64" i="49"/>
  <c r="DO64" i="49"/>
  <c r="DN64" i="49"/>
  <c r="DM64" i="49"/>
  <c r="DL64" i="49"/>
  <c r="DK64" i="49"/>
  <c r="DJ64" i="49"/>
  <c r="DI64" i="49"/>
  <c r="DH64" i="49"/>
  <c r="DG64" i="49"/>
  <c r="DF64" i="49"/>
  <c r="DE64" i="49"/>
  <c r="DD64" i="49"/>
  <c r="DC64" i="49"/>
  <c r="DB64" i="49"/>
  <c r="DA64" i="49"/>
  <c r="CZ64" i="49"/>
  <c r="CY64" i="49"/>
  <c r="CX64" i="49"/>
  <c r="CW64" i="49"/>
  <c r="CV64" i="49"/>
  <c r="CU64" i="49"/>
  <c r="CT64" i="49"/>
  <c r="CS64" i="49"/>
  <c r="CR64" i="49"/>
  <c r="CQ64" i="49"/>
  <c r="CP64" i="49"/>
  <c r="CO64" i="49"/>
  <c r="CN64" i="49"/>
  <c r="CM64" i="49"/>
  <c r="CL64" i="49"/>
  <c r="CK64" i="49"/>
  <c r="CJ64" i="49"/>
  <c r="CI64" i="49"/>
  <c r="CH64" i="49"/>
  <c r="CG64" i="49"/>
  <c r="CF64" i="49"/>
  <c r="CE64" i="49"/>
  <c r="CD64" i="49"/>
  <c r="CC64" i="49"/>
  <c r="CB64" i="49"/>
  <c r="CA64" i="49"/>
  <c r="BZ64" i="49"/>
  <c r="BY64" i="49"/>
  <c r="BX64" i="49"/>
  <c r="BW64" i="49"/>
  <c r="BV64" i="49"/>
  <c r="BU64" i="49"/>
  <c r="BT64" i="49"/>
  <c r="BS64" i="49"/>
  <c r="BR64" i="49"/>
  <c r="BQ64" i="49"/>
  <c r="BP64" i="49"/>
  <c r="BO64" i="49"/>
  <c r="BN64" i="49"/>
  <c r="BM64" i="49"/>
  <c r="BL64" i="49"/>
  <c r="BK64" i="49"/>
  <c r="BJ64" i="49"/>
  <c r="BI64" i="49"/>
  <c r="BH64" i="49"/>
  <c r="BG64" i="49"/>
  <c r="BF64" i="49"/>
  <c r="BE64" i="49"/>
  <c r="BD64" i="49"/>
  <c r="BC64" i="49"/>
  <c r="BB64" i="49"/>
  <c r="BA64" i="49"/>
  <c r="AZ64" i="49"/>
  <c r="AY64" i="49"/>
  <c r="AX64" i="49"/>
  <c r="AW64" i="49"/>
  <c r="AV64" i="49"/>
  <c r="AU64" i="49"/>
  <c r="AT64" i="49"/>
  <c r="AS64" i="49"/>
  <c r="AR64" i="49"/>
  <c r="AQ64" i="49"/>
  <c r="AP64" i="49"/>
  <c r="AO64" i="49"/>
  <c r="AN64" i="49"/>
  <c r="AM64" i="49"/>
  <c r="AL64" i="49"/>
  <c r="AK64" i="49"/>
  <c r="AJ64" i="49"/>
  <c r="AI64" i="49"/>
  <c r="AH64" i="49"/>
  <c r="AG64" i="49"/>
  <c r="AF64" i="49"/>
  <c r="AE64" i="49"/>
  <c r="AD64" i="49"/>
  <c r="AC64" i="49"/>
  <c r="AB64" i="49"/>
  <c r="AA64" i="49"/>
  <c r="Z64" i="49"/>
  <c r="Y64" i="49"/>
  <c r="X64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EZ63" i="49"/>
  <c r="EY63" i="49"/>
  <c r="EX63" i="49"/>
  <c r="EW63" i="49"/>
  <c r="EV63" i="49"/>
  <c r="EU63" i="49"/>
  <c r="ET63" i="49"/>
  <c r="ES63" i="49"/>
  <c r="ER63" i="49"/>
  <c r="EQ63" i="49"/>
  <c r="EP63" i="49"/>
  <c r="EO63" i="49"/>
  <c r="EN63" i="49"/>
  <c r="EM63" i="49"/>
  <c r="EL63" i="49"/>
  <c r="EK63" i="49"/>
  <c r="EJ63" i="49"/>
  <c r="EI63" i="49"/>
  <c r="EH63" i="49"/>
  <c r="EG63" i="49"/>
  <c r="EF63" i="49"/>
  <c r="EE63" i="49"/>
  <c r="ED63" i="49"/>
  <c r="EC63" i="49"/>
  <c r="EB63" i="49"/>
  <c r="EA63" i="49"/>
  <c r="DZ63" i="49"/>
  <c r="DY63" i="49"/>
  <c r="DX63" i="49"/>
  <c r="DW63" i="49"/>
  <c r="DV63" i="49"/>
  <c r="DU63" i="49"/>
  <c r="DT63" i="49"/>
  <c r="DS63" i="49"/>
  <c r="DR63" i="49"/>
  <c r="DQ63" i="49"/>
  <c r="DP63" i="49"/>
  <c r="DO63" i="49"/>
  <c r="DN63" i="49"/>
  <c r="DM63" i="49"/>
  <c r="DL63" i="49"/>
  <c r="DK63" i="49"/>
  <c r="DJ63" i="49"/>
  <c r="DI63" i="49"/>
  <c r="DH63" i="49"/>
  <c r="DG63" i="49"/>
  <c r="DF63" i="49"/>
  <c r="DE63" i="49"/>
  <c r="DD63" i="49"/>
  <c r="DC63" i="49"/>
  <c r="DB63" i="49"/>
  <c r="DA63" i="49"/>
  <c r="CZ63" i="49"/>
  <c r="CY63" i="49"/>
  <c r="CX63" i="49"/>
  <c r="CW63" i="49"/>
  <c r="CV63" i="49"/>
  <c r="CU63" i="49"/>
  <c r="CT63" i="49"/>
  <c r="CS63" i="49"/>
  <c r="CR63" i="49"/>
  <c r="CQ63" i="49"/>
  <c r="CP63" i="49"/>
  <c r="CO63" i="49"/>
  <c r="CN63" i="49"/>
  <c r="CM63" i="49"/>
  <c r="CL63" i="49"/>
  <c r="CK63" i="49"/>
  <c r="CJ63" i="49"/>
  <c r="CI63" i="49"/>
  <c r="CH63" i="49"/>
  <c r="CG63" i="49"/>
  <c r="CF63" i="49"/>
  <c r="CE63" i="49"/>
  <c r="CD63" i="49"/>
  <c r="CC63" i="49"/>
  <c r="CB63" i="49"/>
  <c r="CA63" i="49"/>
  <c r="BZ63" i="49"/>
  <c r="BY63" i="49"/>
  <c r="BX63" i="49"/>
  <c r="BW63" i="49"/>
  <c r="BV63" i="49"/>
  <c r="BU63" i="49"/>
  <c r="BT63" i="49"/>
  <c r="BS63" i="49"/>
  <c r="BR63" i="49"/>
  <c r="BQ63" i="49"/>
  <c r="BP63" i="49"/>
  <c r="BO63" i="49"/>
  <c r="BN63" i="49"/>
  <c r="BM63" i="49"/>
  <c r="BL63" i="49"/>
  <c r="BK63" i="49"/>
  <c r="BJ63" i="49"/>
  <c r="BI63" i="49"/>
  <c r="BH63" i="49"/>
  <c r="BG63" i="49"/>
  <c r="BF63" i="49"/>
  <c r="BE63" i="49"/>
  <c r="BD63" i="49"/>
  <c r="BC63" i="49"/>
  <c r="BB63" i="49"/>
  <c r="BA63" i="49"/>
  <c r="AZ63" i="49"/>
  <c r="AY63" i="49"/>
  <c r="AX63" i="49"/>
  <c r="AW63" i="49"/>
  <c r="AV63" i="49"/>
  <c r="AU63" i="49"/>
  <c r="AT63" i="49"/>
  <c r="AS63" i="49"/>
  <c r="AR63" i="49"/>
  <c r="AQ63" i="49"/>
  <c r="AP63" i="49"/>
  <c r="AO63" i="49"/>
  <c r="AN63" i="49"/>
  <c r="AM63" i="49"/>
  <c r="AL63" i="49"/>
  <c r="AK63" i="49"/>
  <c r="AJ63" i="49"/>
  <c r="AI63" i="49"/>
  <c r="AH63" i="49"/>
  <c r="AG63" i="49"/>
  <c r="AF63" i="49"/>
  <c r="AE63" i="49"/>
  <c r="AD63" i="49"/>
  <c r="AC63" i="49"/>
  <c r="AB63" i="49"/>
  <c r="AA63" i="49"/>
  <c r="Z63" i="49"/>
  <c r="Y63" i="49"/>
  <c r="X63" i="49"/>
  <c r="W63" i="49"/>
  <c r="V63" i="49"/>
  <c r="U63" i="49"/>
  <c r="T63" i="49"/>
  <c r="S63" i="49"/>
  <c r="R63" i="49"/>
  <c r="Q63" i="49"/>
  <c r="P63" i="49"/>
  <c r="O63" i="49"/>
  <c r="N63" i="49"/>
  <c r="M63" i="49"/>
  <c r="L63" i="49"/>
  <c r="K63" i="49"/>
  <c r="J63" i="49"/>
  <c r="I63" i="49"/>
  <c r="H63" i="49"/>
  <c r="G63" i="49"/>
  <c r="AE59" i="49"/>
  <c r="AD59" i="49"/>
  <c r="AC59" i="49"/>
  <c r="AB59" i="49"/>
  <c r="AA59" i="49"/>
  <c r="Z59" i="49"/>
  <c r="Y59" i="49"/>
  <c r="X59" i="49"/>
  <c r="W59" i="49"/>
  <c r="V59" i="49"/>
  <c r="U59" i="49"/>
  <c r="T59" i="49"/>
  <c r="S59" i="49"/>
  <c r="R59" i="49"/>
  <c r="Q59" i="49"/>
  <c r="P59" i="49"/>
  <c r="O59" i="49"/>
  <c r="N59" i="49"/>
  <c r="M59" i="49"/>
  <c r="L59" i="49"/>
  <c r="K59" i="49"/>
  <c r="J59" i="49"/>
  <c r="I59" i="49"/>
  <c r="H59" i="49"/>
  <c r="G59" i="49"/>
  <c r="EX58" i="49"/>
  <c r="EW58" i="49"/>
  <c r="F56" i="49"/>
  <c r="F55" i="49"/>
  <c r="AE53" i="49"/>
  <c r="AD53" i="49"/>
  <c r="AC53" i="49"/>
  <c r="AB53" i="49"/>
  <c r="AA53" i="49"/>
  <c r="Z53" i="49"/>
  <c r="Y53" i="49"/>
  <c r="X53" i="49"/>
  <c r="W53" i="49"/>
  <c r="V53" i="49"/>
  <c r="U53" i="49"/>
  <c r="T53" i="49"/>
  <c r="S53" i="49"/>
  <c r="R53" i="49"/>
  <c r="Q53" i="49"/>
  <c r="P53" i="49"/>
  <c r="O53" i="49"/>
  <c r="N53" i="49"/>
  <c r="M53" i="49"/>
  <c r="L53" i="49"/>
  <c r="K53" i="49"/>
  <c r="J53" i="49"/>
  <c r="I53" i="49"/>
  <c r="H53" i="49"/>
  <c r="G53" i="49"/>
  <c r="F48" i="49"/>
  <c r="EZ46" i="49"/>
  <c r="EY46" i="49"/>
  <c r="EX46" i="49"/>
  <c r="EW46" i="49"/>
  <c r="EV46" i="49"/>
  <c r="EU46" i="49"/>
  <c r="ET46" i="49"/>
  <c r="ES46" i="49"/>
  <c r="ER46" i="49"/>
  <c r="EQ46" i="49"/>
  <c r="EP46" i="49"/>
  <c r="EO46" i="49"/>
  <c r="EN46" i="49"/>
  <c r="EM46" i="49"/>
  <c r="EL46" i="49"/>
  <c r="EK46" i="49"/>
  <c r="EJ46" i="49"/>
  <c r="EI46" i="49"/>
  <c r="EH46" i="49"/>
  <c r="EG46" i="49"/>
  <c r="EF46" i="49"/>
  <c r="EE46" i="49"/>
  <c r="ED46" i="49"/>
  <c r="EC46" i="49"/>
  <c r="EB46" i="49"/>
  <c r="EA46" i="49"/>
  <c r="DZ46" i="49"/>
  <c r="DY46" i="49"/>
  <c r="DX46" i="49"/>
  <c r="DW46" i="49"/>
  <c r="DV46" i="49"/>
  <c r="DU46" i="49"/>
  <c r="DT46" i="49"/>
  <c r="DS46" i="49"/>
  <c r="DR46" i="49"/>
  <c r="DQ46" i="49"/>
  <c r="DP46" i="49"/>
  <c r="DO46" i="49"/>
  <c r="DN46" i="49"/>
  <c r="DM46" i="49"/>
  <c r="DL46" i="49"/>
  <c r="DK46" i="49"/>
  <c r="DJ46" i="49"/>
  <c r="DI46" i="49"/>
  <c r="DH46" i="49"/>
  <c r="DG46" i="49"/>
  <c r="DF46" i="49"/>
  <c r="DE46" i="49"/>
  <c r="DD46" i="49"/>
  <c r="DC46" i="49"/>
  <c r="DB46" i="49"/>
  <c r="DA46" i="49"/>
  <c r="CZ46" i="49"/>
  <c r="CY46" i="49"/>
  <c r="CX46" i="49"/>
  <c r="CW46" i="49"/>
  <c r="CV46" i="49"/>
  <c r="CU46" i="49"/>
  <c r="CT46" i="49"/>
  <c r="CS46" i="49"/>
  <c r="CR46" i="49"/>
  <c r="CQ46" i="49"/>
  <c r="CP46" i="49"/>
  <c r="CO46" i="49"/>
  <c r="CN46" i="49"/>
  <c r="CM46" i="49"/>
  <c r="CL46" i="49"/>
  <c r="CK46" i="49"/>
  <c r="CJ46" i="49"/>
  <c r="CI46" i="49"/>
  <c r="CH46" i="49"/>
  <c r="CG46" i="49"/>
  <c r="CF46" i="49"/>
  <c r="CE46" i="49"/>
  <c r="CD46" i="49"/>
  <c r="CC46" i="49"/>
  <c r="CB46" i="49"/>
  <c r="CA46" i="49"/>
  <c r="BZ46" i="49"/>
  <c r="BY46" i="49"/>
  <c r="BX46" i="49"/>
  <c r="BW46" i="49"/>
  <c r="BV46" i="49"/>
  <c r="BU46" i="49"/>
  <c r="BT46" i="49"/>
  <c r="BS46" i="49"/>
  <c r="BR46" i="49"/>
  <c r="BQ46" i="49"/>
  <c r="BP46" i="49"/>
  <c r="BO46" i="49"/>
  <c r="BN46" i="49"/>
  <c r="BM46" i="49"/>
  <c r="BL46" i="49"/>
  <c r="BK46" i="49"/>
  <c r="BJ46" i="49"/>
  <c r="BI46" i="49"/>
  <c r="BH46" i="49"/>
  <c r="BG46" i="49"/>
  <c r="BF46" i="49"/>
  <c r="BE46" i="49"/>
  <c r="BD46" i="49"/>
  <c r="BC46" i="49"/>
  <c r="BB46" i="49"/>
  <c r="BA46" i="49"/>
  <c r="AZ46" i="49"/>
  <c r="AY46" i="49"/>
  <c r="AX46" i="49"/>
  <c r="AW46" i="49"/>
  <c r="AV46" i="49"/>
  <c r="AU46" i="49"/>
  <c r="AT46" i="49"/>
  <c r="AS46" i="49"/>
  <c r="AR46" i="49"/>
  <c r="AQ46" i="49"/>
  <c r="AP46" i="49"/>
  <c r="AO46" i="49"/>
  <c r="AN46" i="49"/>
  <c r="AM46" i="49"/>
  <c r="AL46" i="49"/>
  <c r="AK46" i="49"/>
  <c r="AJ46" i="49"/>
  <c r="AI46" i="49"/>
  <c r="AH46" i="49"/>
  <c r="AG46" i="49"/>
  <c r="AF46" i="49"/>
  <c r="AE46" i="49"/>
  <c r="AD46" i="49"/>
  <c r="AC46" i="49"/>
  <c r="AB46" i="49"/>
  <c r="AA46" i="49"/>
  <c r="Z46" i="49"/>
  <c r="Y46" i="49"/>
  <c r="X46" i="49"/>
  <c r="W46" i="49"/>
  <c r="V46" i="49"/>
  <c r="U46" i="49"/>
  <c r="T46" i="49"/>
  <c r="S46" i="49"/>
  <c r="R46" i="49"/>
  <c r="Q46" i="49"/>
  <c r="P46" i="49"/>
  <c r="O46" i="49"/>
  <c r="N46" i="49"/>
  <c r="M46" i="49"/>
  <c r="L46" i="49"/>
  <c r="K46" i="49"/>
  <c r="J46" i="49"/>
  <c r="I46" i="49"/>
  <c r="H46" i="49"/>
  <c r="G46" i="49"/>
  <c r="EZ42" i="49"/>
  <c r="EY42" i="49"/>
  <c r="EX42" i="49"/>
  <c r="EW42" i="49"/>
  <c r="EV42" i="49"/>
  <c r="EU42" i="49"/>
  <c r="ET42" i="49"/>
  <c r="ES42" i="49"/>
  <c r="ER42" i="49"/>
  <c r="EQ42" i="49"/>
  <c r="EP42" i="49"/>
  <c r="EO42" i="49"/>
  <c r="EN42" i="49"/>
  <c r="EM42" i="49"/>
  <c r="EL42" i="49"/>
  <c r="EK42" i="49"/>
  <c r="EJ42" i="49"/>
  <c r="EI42" i="49"/>
  <c r="EH42" i="49"/>
  <c r="EG42" i="49"/>
  <c r="EF42" i="49"/>
  <c r="EE42" i="49"/>
  <c r="ED42" i="49"/>
  <c r="EC42" i="49"/>
  <c r="EB42" i="49"/>
  <c r="EA42" i="49"/>
  <c r="DZ42" i="49"/>
  <c r="DY42" i="49"/>
  <c r="DX42" i="49"/>
  <c r="DW42" i="49"/>
  <c r="DV42" i="49"/>
  <c r="DU42" i="49"/>
  <c r="DT42" i="49"/>
  <c r="DS42" i="49"/>
  <c r="DR42" i="49"/>
  <c r="DQ42" i="49"/>
  <c r="DP42" i="49"/>
  <c r="DO42" i="49"/>
  <c r="DN42" i="49"/>
  <c r="DM42" i="49"/>
  <c r="DL42" i="49"/>
  <c r="DK42" i="49"/>
  <c r="DJ42" i="49"/>
  <c r="DI42" i="49"/>
  <c r="DH42" i="49"/>
  <c r="DG42" i="49"/>
  <c r="DF42" i="49"/>
  <c r="DE42" i="49"/>
  <c r="DD42" i="49"/>
  <c r="DC42" i="49"/>
  <c r="DB42" i="49"/>
  <c r="DA42" i="49"/>
  <c r="CZ42" i="49"/>
  <c r="CY42" i="49"/>
  <c r="CX42" i="49"/>
  <c r="CW42" i="49"/>
  <c r="CV42" i="49"/>
  <c r="CU42" i="49"/>
  <c r="CT42" i="49"/>
  <c r="CS42" i="49"/>
  <c r="CR42" i="49"/>
  <c r="CQ42" i="49"/>
  <c r="CP42" i="49"/>
  <c r="CO42" i="49"/>
  <c r="CN42" i="49"/>
  <c r="CM42" i="49"/>
  <c r="CL42" i="49"/>
  <c r="CK42" i="49"/>
  <c r="CJ42" i="49"/>
  <c r="CI42" i="49"/>
  <c r="CH42" i="49"/>
  <c r="CG42" i="49"/>
  <c r="CF42" i="49"/>
  <c r="CE42" i="49"/>
  <c r="CD42" i="49"/>
  <c r="CC42" i="49"/>
  <c r="CB42" i="49"/>
  <c r="CA42" i="49"/>
  <c r="BZ42" i="49"/>
  <c r="BY42" i="49"/>
  <c r="BX42" i="49"/>
  <c r="BW42" i="49"/>
  <c r="BV42" i="49"/>
  <c r="BU42" i="49"/>
  <c r="BT42" i="49"/>
  <c r="BS42" i="49"/>
  <c r="BR42" i="49"/>
  <c r="BQ42" i="49"/>
  <c r="BP42" i="49"/>
  <c r="BO42" i="49"/>
  <c r="BN42" i="49"/>
  <c r="BM42" i="49"/>
  <c r="BL42" i="49"/>
  <c r="BK42" i="49"/>
  <c r="BJ42" i="49"/>
  <c r="BI42" i="49"/>
  <c r="BH42" i="49"/>
  <c r="BG42" i="49"/>
  <c r="BF42" i="49"/>
  <c r="BE42" i="49"/>
  <c r="BD42" i="49"/>
  <c r="BC42" i="49"/>
  <c r="BB42" i="49"/>
  <c r="BA42" i="49"/>
  <c r="AZ42" i="49"/>
  <c r="AY42" i="49"/>
  <c r="AX42" i="49"/>
  <c r="AW42" i="49"/>
  <c r="AV42" i="49"/>
  <c r="AU42" i="49"/>
  <c r="AT42" i="49"/>
  <c r="AS42" i="49"/>
  <c r="AR42" i="49"/>
  <c r="AQ42" i="49"/>
  <c r="AP42" i="49"/>
  <c r="AO42" i="49"/>
  <c r="AN42" i="49"/>
  <c r="AM42" i="49"/>
  <c r="AL42" i="49"/>
  <c r="AK42" i="49"/>
  <c r="AJ42" i="49"/>
  <c r="AI42" i="49"/>
  <c r="AH42" i="49"/>
  <c r="AG42" i="49"/>
  <c r="AF42" i="49"/>
  <c r="AE42" i="49"/>
  <c r="AD42" i="49"/>
  <c r="AC42" i="49"/>
  <c r="AB42" i="49"/>
  <c r="AA42" i="49"/>
  <c r="Z42" i="49"/>
  <c r="Y42" i="49"/>
  <c r="X42" i="49"/>
  <c r="W42" i="49"/>
  <c r="V42" i="49"/>
  <c r="U42" i="49"/>
  <c r="T42" i="49"/>
  <c r="S42" i="49"/>
  <c r="R42" i="49"/>
  <c r="Q42" i="49"/>
  <c r="P42" i="49"/>
  <c r="O42" i="49"/>
  <c r="N42" i="49"/>
  <c r="M42" i="49"/>
  <c r="L42" i="49"/>
  <c r="K42" i="49"/>
  <c r="J42" i="49"/>
  <c r="I42" i="49"/>
  <c r="H42" i="49"/>
  <c r="G42" i="49"/>
  <c r="C37" i="49"/>
  <c r="C32" i="49"/>
  <c r="C31" i="49"/>
  <c r="C30" i="49"/>
  <c r="C29" i="49"/>
  <c r="C28" i="49"/>
  <c r="C12" i="49"/>
  <c r="AE100" i="58"/>
  <c r="AD100" i="58"/>
  <c r="AC100" i="58"/>
  <c r="AC93" i="58" s="1"/>
  <c r="AB100" i="58"/>
  <c r="AB93" i="58" s="1"/>
  <c r="AA100" i="58"/>
  <c r="Z100" i="58"/>
  <c r="Y100" i="58"/>
  <c r="Y93" i="58" s="1"/>
  <c r="X100" i="58"/>
  <c r="X93" i="58" s="1"/>
  <c r="W100" i="58"/>
  <c r="V100" i="58"/>
  <c r="U100" i="58"/>
  <c r="U93" i="58" s="1"/>
  <c r="T100" i="58"/>
  <c r="T93" i="58" s="1"/>
  <c r="S100" i="58"/>
  <c r="R100" i="58"/>
  <c r="Q100" i="58"/>
  <c r="Q93" i="58" s="1"/>
  <c r="P100" i="58"/>
  <c r="P93" i="58" s="1"/>
  <c r="O100" i="58"/>
  <c r="N100" i="58"/>
  <c r="M100" i="58"/>
  <c r="M93" i="58" s="1"/>
  <c r="L100" i="58"/>
  <c r="L93" i="58" s="1"/>
  <c r="K100" i="58"/>
  <c r="J100" i="58"/>
  <c r="I100" i="58"/>
  <c r="I93" i="58" s="1"/>
  <c r="H100" i="58"/>
  <c r="H93" i="58" s="1"/>
  <c r="G100" i="58"/>
  <c r="G96" i="58"/>
  <c r="F94" i="58"/>
  <c r="AE93" i="58"/>
  <c r="AD93" i="58"/>
  <c r="AA93" i="58"/>
  <c r="Z93" i="58"/>
  <c r="W93" i="58"/>
  <c r="V93" i="58"/>
  <c r="S93" i="58"/>
  <c r="R93" i="58"/>
  <c r="R59" i="58" s="1"/>
  <c r="O93" i="58"/>
  <c r="N93" i="58"/>
  <c r="K93" i="58"/>
  <c r="J93" i="58"/>
  <c r="G93" i="58"/>
  <c r="G92" i="58"/>
  <c r="F88" i="58"/>
  <c r="F87" i="58"/>
  <c r="G87" i="58" s="1"/>
  <c r="G85" i="58"/>
  <c r="F85" i="58"/>
  <c r="EZ83" i="58"/>
  <c r="EY83" i="58"/>
  <c r="EX83" i="58"/>
  <c r="EW83" i="58"/>
  <c r="EV83" i="58"/>
  <c r="EU83" i="58"/>
  <c r="ET83" i="58"/>
  <c r="ES83" i="58"/>
  <c r="ER83" i="58"/>
  <c r="EQ83" i="58"/>
  <c r="EP83" i="58"/>
  <c r="EO83" i="58"/>
  <c r="EN83" i="58"/>
  <c r="EM83" i="58"/>
  <c r="EL83" i="58"/>
  <c r="EK83" i="58"/>
  <c r="EJ83" i="58"/>
  <c r="EI83" i="58"/>
  <c r="EH83" i="58"/>
  <c r="EG83" i="58"/>
  <c r="EF83" i="58"/>
  <c r="EE83" i="58"/>
  <c r="ED83" i="58"/>
  <c r="EC83" i="58"/>
  <c r="EB83" i="58"/>
  <c r="EA83" i="58"/>
  <c r="DZ83" i="58"/>
  <c r="DY83" i="58"/>
  <c r="DX83" i="58"/>
  <c r="DW83" i="58"/>
  <c r="DV83" i="58"/>
  <c r="DU83" i="58"/>
  <c r="DT83" i="58"/>
  <c r="DS83" i="58"/>
  <c r="DR83" i="58"/>
  <c r="DQ83" i="58"/>
  <c r="DP83" i="58"/>
  <c r="DO83" i="58"/>
  <c r="DN83" i="58"/>
  <c r="DM83" i="58"/>
  <c r="DL83" i="58"/>
  <c r="DK83" i="58"/>
  <c r="DJ83" i="58"/>
  <c r="DI83" i="58"/>
  <c r="DH83" i="58"/>
  <c r="DG83" i="58"/>
  <c r="DF83" i="58"/>
  <c r="DE83" i="58"/>
  <c r="DD83" i="58"/>
  <c r="DC83" i="58"/>
  <c r="DB83" i="58"/>
  <c r="DA83" i="58"/>
  <c r="CZ83" i="58"/>
  <c r="CY83" i="58"/>
  <c r="CX83" i="58"/>
  <c r="CW83" i="58"/>
  <c r="CV83" i="58"/>
  <c r="CU83" i="58"/>
  <c r="CT83" i="58"/>
  <c r="CS83" i="58"/>
  <c r="CR83" i="58"/>
  <c r="CQ83" i="58"/>
  <c r="CP83" i="58"/>
  <c r="CO83" i="58"/>
  <c r="CN83" i="58"/>
  <c r="CM83" i="58"/>
  <c r="CL83" i="58"/>
  <c r="CK83" i="58"/>
  <c r="CJ83" i="58"/>
  <c r="CI83" i="58"/>
  <c r="CH83" i="58"/>
  <c r="CG83" i="58"/>
  <c r="CF83" i="58"/>
  <c r="CE83" i="58"/>
  <c r="CD83" i="58"/>
  <c r="CC83" i="58"/>
  <c r="CB83" i="58"/>
  <c r="CA83" i="58"/>
  <c r="BZ83" i="58"/>
  <c r="BY83" i="58"/>
  <c r="BX83" i="58"/>
  <c r="BW83" i="58"/>
  <c r="BV83" i="58"/>
  <c r="BU83" i="58"/>
  <c r="BT83" i="58"/>
  <c r="BS83" i="58"/>
  <c r="BR83" i="58"/>
  <c r="BQ83" i="58"/>
  <c r="BP83" i="58"/>
  <c r="BO83" i="58"/>
  <c r="BN83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AM83" i="58"/>
  <c r="AL83" i="58"/>
  <c r="AK83" i="58"/>
  <c r="AJ83" i="58"/>
  <c r="AI83" i="58"/>
  <c r="AH83" i="58"/>
  <c r="AG83" i="58"/>
  <c r="AF83" i="58"/>
  <c r="AE83" i="58"/>
  <c r="AD83" i="58"/>
  <c r="AC83" i="58"/>
  <c r="AB83" i="58"/>
  <c r="AA83" i="58"/>
  <c r="Z83" i="58"/>
  <c r="Y83" i="58"/>
  <c r="X83" i="58"/>
  <c r="W83" i="58"/>
  <c r="V83" i="58"/>
  <c r="U83" i="58"/>
  <c r="T83" i="58"/>
  <c r="S83" i="58"/>
  <c r="R83" i="58"/>
  <c r="Q83" i="58"/>
  <c r="P83" i="58"/>
  <c r="O83" i="58"/>
  <c r="N83" i="58"/>
  <c r="M83" i="58"/>
  <c r="L83" i="58"/>
  <c r="K83" i="58"/>
  <c r="J83" i="58"/>
  <c r="I83" i="58"/>
  <c r="H83" i="58"/>
  <c r="G83" i="58"/>
  <c r="G81" i="58"/>
  <c r="G80" i="58"/>
  <c r="G79" i="58"/>
  <c r="F76" i="58"/>
  <c r="G68" i="58"/>
  <c r="H67" i="58"/>
  <c r="H68" i="58" s="1"/>
  <c r="G67" i="58"/>
  <c r="EZ66" i="58"/>
  <c r="EY66" i="58"/>
  <c r="EX66" i="58"/>
  <c r="EW66" i="58"/>
  <c r="EV66" i="58"/>
  <c r="EU66" i="58"/>
  <c r="ET66" i="58"/>
  <c r="ES66" i="58"/>
  <c r="ER66" i="58"/>
  <c r="EQ66" i="58"/>
  <c r="EP66" i="58"/>
  <c r="EO66" i="58"/>
  <c r="EN66" i="58"/>
  <c r="EM66" i="58"/>
  <c r="EL66" i="58"/>
  <c r="EK66" i="58"/>
  <c r="EJ66" i="58"/>
  <c r="EI66" i="58"/>
  <c r="EH66" i="58"/>
  <c r="EG66" i="58"/>
  <c r="EF66" i="58"/>
  <c r="EE66" i="58"/>
  <c r="ED66" i="58"/>
  <c r="EC66" i="58"/>
  <c r="EB66" i="58"/>
  <c r="EA66" i="58"/>
  <c r="DZ66" i="58"/>
  <c r="DY66" i="58"/>
  <c r="DX66" i="58"/>
  <c r="DW66" i="58"/>
  <c r="DV66" i="58"/>
  <c r="DU66" i="58"/>
  <c r="DT66" i="58"/>
  <c r="DS66" i="58"/>
  <c r="DR66" i="58"/>
  <c r="DQ66" i="58"/>
  <c r="DP66" i="58"/>
  <c r="DO66" i="58"/>
  <c r="DN66" i="58"/>
  <c r="DM66" i="58"/>
  <c r="DL66" i="58"/>
  <c r="DK66" i="58"/>
  <c r="DJ66" i="58"/>
  <c r="DI66" i="58"/>
  <c r="DH66" i="58"/>
  <c r="DG66" i="58"/>
  <c r="DF66" i="58"/>
  <c r="DE66" i="58"/>
  <c r="DD66" i="58"/>
  <c r="DC66" i="58"/>
  <c r="DB66" i="58"/>
  <c r="DA66" i="58"/>
  <c r="CZ66" i="58"/>
  <c r="CY66" i="58"/>
  <c r="CX66" i="58"/>
  <c r="CW66" i="58"/>
  <c r="CV66" i="58"/>
  <c r="CU66" i="58"/>
  <c r="CT66" i="58"/>
  <c r="CS66" i="58"/>
  <c r="CR66" i="58"/>
  <c r="CQ66" i="58"/>
  <c r="CP66" i="58"/>
  <c r="CO66" i="58"/>
  <c r="CN66" i="58"/>
  <c r="CM66" i="58"/>
  <c r="CL66" i="58"/>
  <c r="CK66" i="58"/>
  <c r="CJ66" i="58"/>
  <c r="CI66" i="58"/>
  <c r="CH66" i="58"/>
  <c r="CG66" i="58"/>
  <c r="CF66" i="58"/>
  <c r="CE66" i="58"/>
  <c r="CD66" i="58"/>
  <c r="CC66" i="58"/>
  <c r="CB66" i="58"/>
  <c r="CA66" i="58"/>
  <c r="BZ66" i="58"/>
  <c r="BY66" i="58"/>
  <c r="BX66" i="58"/>
  <c r="BW66" i="58"/>
  <c r="BV66" i="58"/>
  <c r="BU66" i="58"/>
  <c r="BT66" i="58"/>
  <c r="BS66" i="58"/>
  <c r="BR66" i="58"/>
  <c r="BQ66" i="58"/>
  <c r="BP66" i="58"/>
  <c r="BO66" i="58"/>
  <c r="BN66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AM66" i="58"/>
  <c r="AL66" i="58"/>
  <c r="AK66" i="58"/>
  <c r="AJ66" i="58"/>
  <c r="AI66" i="58"/>
  <c r="AH66" i="58"/>
  <c r="AG66" i="58"/>
  <c r="AF66" i="58"/>
  <c r="AE66" i="58"/>
  <c r="AD66" i="58"/>
  <c r="AC66" i="58"/>
  <c r="AB66" i="58"/>
  <c r="AA66" i="58"/>
  <c r="Z66" i="58"/>
  <c r="Y66" i="58"/>
  <c r="X66" i="58"/>
  <c r="W66" i="58"/>
  <c r="V66" i="58"/>
  <c r="U66" i="58"/>
  <c r="T66" i="58"/>
  <c r="S66" i="58"/>
  <c r="R66" i="58"/>
  <c r="Q66" i="58"/>
  <c r="P66" i="58"/>
  <c r="O66" i="58"/>
  <c r="N66" i="58"/>
  <c r="M66" i="58"/>
  <c r="L66" i="58"/>
  <c r="K66" i="58"/>
  <c r="J66" i="58"/>
  <c r="I66" i="58"/>
  <c r="H66" i="58"/>
  <c r="G66" i="58"/>
  <c r="G65" i="58"/>
  <c r="EZ64" i="58"/>
  <c r="EY64" i="58"/>
  <c r="EX64" i="58"/>
  <c r="EW64" i="58"/>
  <c r="EV64" i="58"/>
  <c r="EU64" i="58"/>
  <c r="ET64" i="58"/>
  <c r="ES64" i="58"/>
  <c r="ER64" i="58"/>
  <c r="EQ64" i="58"/>
  <c r="EP64" i="58"/>
  <c r="EO64" i="58"/>
  <c r="EN64" i="58"/>
  <c r="EM64" i="58"/>
  <c r="EL64" i="58"/>
  <c r="EK64" i="58"/>
  <c r="EJ64" i="58"/>
  <c r="EI64" i="58"/>
  <c r="EH64" i="58"/>
  <c r="EG64" i="58"/>
  <c r="EF64" i="58"/>
  <c r="EE64" i="58"/>
  <c r="ED64" i="58"/>
  <c r="EC64" i="58"/>
  <c r="EB64" i="58"/>
  <c r="EA64" i="58"/>
  <c r="DZ64" i="58"/>
  <c r="DY64" i="58"/>
  <c r="DX64" i="58"/>
  <c r="DW64" i="58"/>
  <c r="DV64" i="58"/>
  <c r="DU64" i="58"/>
  <c r="DT64" i="58"/>
  <c r="DS64" i="58"/>
  <c r="DR64" i="58"/>
  <c r="DQ64" i="58"/>
  <c r="DP64" i="58"/>
  <c r="DO64" i="58"/>
  <c r="DN64" i="58"/>
  <c r="DM64" i="58"/>
  <c r="DL64" i="58"/>
  <c r="DK64" i="58"/>
  <c r="DJ64" i="58"/>
  <c r="DI64" i="58"/>
  <c r="DH64" i="58"/>
  <c r="DG64" i="58"/>
  <c r="DF64" i="58"/>
  <c r="DE64" i="58"/>
  <c r="DD64" i="58"/>
  <c r="DC64" i="58"/>
  <c r="DB64" i="58"/>
  <c r="DA64" i="58"/>
  <c r="CZ64" i="58"/>
  <c r="CY64" i="58"/>
  <c r="CX64" i="58"/>
  <c r="CW64" i="58"/>
  <c r="CV64" i="58"/>
  <c r="CU64" i="58"/>
  <c r="CT64" i="58"/>
  <c r="CS64" i="58"/>
  <c r="CR64" i="58"/>
  <c r="CQ64" i="58"/>
  <c r="CP64" i="58"/>
  <c r="CO64" i="58"/>
  <c r="CN64" i="58"/>
  <c r="CM64" i="58"/>
  <c r="CL64" i="58"/>
  <c r="CK64" i="58"/>
  <c r="CJ64" i="58"/>
  <c r="CI64" i="58"/>
  <c r="CH64" i="58"/>
  <c r="CG64" i="58"/>
  <c r="CF64" i="58"/>
  <c r="CE64" i="58"/>
  <c r="CD64" i="58"/>
  <c r="CC64" i="58"/>
  <c r="CB64" i="58"/>
  <c r="CA64" i="58"/>
  <c r="BZ64" i="58"/>
  <c r="BY64" i="58"/>
  <c r="BX64" i="58"/>
  <c r="BW64" i="58"/>
  <c r="BV64" i="58"/>
  <c r="BU64" i="58"/>
  <c r="BT64" i="58"/>
  <c r="BS64" i="58"/>
  <c r="BR64" i="58"/>
  <c r="BQ64" i="58"/>
  <c r="BP64" i="58"/>
  <c r="BO64" i="58"/>
  <c r="BN64" i="58"/>
  <c r="BM64" i="58"/>
  <c r="BL64" i="58"/>
  <c r="BK64" i="58"/>
  <c r="BJ64" i="58"/>
  <c r="BI64" i="58"/>
  <c r="BH64" i="58"/>
  <c r="BG64" i="58"/>
  <c r="BF64" i="58"/>
  <c r="BE64" i="58"/>
  <c r="BD64" i="58"/>
  <c r="BC64" i="58"/>
  <c r="BB64" i="58"/>
  <c r="BA64" i="58"/>
  <c r="AZ64" i="58"/>
  <c r="AY64" i="58"/>
  <c r="AX64" i="58"/>
  <c r="AW64" i="58"/>
  <c r="AV64" i="58"/>
  <c r="AU64" i="58"/>
  <c r="AT64" i="58"/>
  <c r="AS64" i="58"/>
  <c r="AR64" i="58"/>
  <c r="AQ64" i="58"/>
  <c r="AP64" i="58"/>
  <c r="AO64" i="58"/>
  <c r="AN64" i="58"/>
  <c r="AM64" i="58"/>
  <c r="AL64" i="58"/>
  <c r="AK64" i="58"/>
  <c r="AJ64" i="58"/>
  <c r="AI64" i="58"/>
  <c r="AH64" i="58"/>
  <c r="AG64" i="58"/>
  <c r="AF64" i="58"/>
  <c r="AE64" i="58"/>
  <c r="AD64" i="58"/>
  <c r="AC64" i="58"/>
  <c r="AB64" i="58"/>
  <c r="AA64" i="58"/>
  <c r="Z64" i="58"/>
  <c r="Y64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G63" i="58"/>
  <c r="H63" i="58" s="1"/>
  <c r="AD59" i="58"/>
  <c r="AC59" i="58"/>
  <c r="AB59" i="58"/>
  <c r="AA59" i="58"/>
  <c r="Y59" i="58"/>
  <c r="X59" i="58"/>
  <c r="W59" i="58"/>
  <c r="V59" i="58"/>
  <c r="U59" i="58"/>
  <c r="T59" i="58"/>
  <c r="S59" i="58"/>
  <c r="Q59" i="58"/>
  <c r="P59" i="58"/>
  <c r="O59" i="58"/>
  <c r="N59" i="58"/>
  <c r="M59" i="58"/>
  <c r="L59" i="58"/>
  <c r="K59" i="58"/>
  <c r="I59" i="58"/>
  <c r="F56" i="58"/>
  <c r="F55" i="58"/>
  <c r="G53" i="58"/>
  <c r="F48" i="58"/>
  <c r="G47" i="58"/>
  <c r="EZ42" i="58"/>
  <c r="EY42" i="58"/>
  <c r="EX42" i="58"/>
  <c r="EW42" i="58"/>
  <c r="EV42" i="58"/>
  <c r="EU42" i="58"/>
  <c r="ET42" i="58"/>
  <c r="ES42" i="58"/>
  <c r="ER42" i="58"/>
  <c r="EQ42" i="58"/>
  <c r="EP42" i="58"/>
  <c r="EO42" i="58"/>
  <c r="EN42" i="58"/>
  <c r="EM42" i="58"/>
  <c r="EL42" i="58"/>
  <c r="EK42" i="58"/>
  <c r="EJ42" i="58"/>
  <c r="EI42" i="58"/>
  <c r="EH42" i="58"/>
  <c r="EG42" i="58"/>
  <c r="EF42" i="58"/>
  <c r="EE42" i="58"/>
  <c r="ED42" i="58"/>
  <c r="EC42" i="58"/>
  <c r="EB42" i="58"/>
  <c r="EA42" i="58"/>
  <c r="DZ42" i="58"/>
  <c r="DY42" i="58"/>
  <c r="DX42" i="58"/>
  <c r="DW42" i="58"/>
  <c r="DV42" i="58"/>
  <c r="DU42" i="58"/>
  <c r="DT42" i="58"/>
  <c r="DS42" i="58"/>
  <c r="DR42" i="58"/>
  <c r="DQ42" i="58"/>
  <c r="DP42" i="58"/>
  <c r="DO42" i="58"/>
  <c r="DN42" i="58"/>
  <c r="DM42" i="58"/>
  <c r="DL42" i="58"/>
  <c r="DK42" i="58"/>
  <c r="DJ42" i="58"/>
  <c r="DI42" i="58"/>
  <c r="DH42" i="58"/>
  <c r="DG42" i="58"/>
  <c r="DF42" i="58"/>
  <c r="DE42" i="58"/>
  <c r="DD42" i="58"/>
  <c r="DC42" i="58"/>
  <c r="DB42" i="58"/>
  <c r="DA42" i="58"/>
  <c r="CZ42" i="58"/>
  <c r="CY42" i="58"/>
  <c r="CX42" i="58"/>
  <c r="CW42" i="58"/>
  <c r="CV42" i="58"/>
  <c r="CU42" i="58"/>
  <c r="CT42" i="58"/>
  <c r="CS42" i="58"/>
  <c r="CR42" i="58"/>
  <c r="CQ42" i="58"/>
  <c r="CP42" i="58"/>
  <c r="CO42" i="58"/>
  <c r="CN42" i="58"/>
  <c r="CM42" i="58"/>
  <c r="CL42" i="58"/>
  <c r="CK42" i="58"/>
  <c r="CJ42" i="58"/>
  <c r="CI42" i="58"/>
  <c r="CH42" i="58"/>
  <c r="CG42" i="58"/>
  <c r="CF42" i="58"/>
  <c r="CE42" i="58"/>
  <c r="CD42" i="58"/>
  <c r="CC42" i="58"/>
  <c r="CB42" i="58"/>
  <c r="CA42" i="58"/>
  <c r="BZ42" i="58"/>
  <c r="BY42" i="58"/>
  <c r="BX42" i="58"/>
  <c r="BW42" i="58"/>
  <c r="BV42" i="58"/>
  <c r="BU42" i="58"/>
  <c r="BT42" i="58"/>
  <c r="BS42" i="58"/>
  <c r="BR42" i="58"/>
  <c r="BQ42" i="58"/>
  <c r="BP42" i="58"/>
  <c r="BO42" i="58"/>
  <c r="BN42" i="58"/>
  <c r="BM42" i="58"/>
  <c r="BL42" i="58"/>
  <c r="BK42" i="58"/>
  <c r="BJ42" i="58"/>
  <c r="BI42" i="58"/>
  <c r="BH42" i="58"/>
  <c r="BG42" i="58"/>
  <c r="BF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AM42" i="58"/>
  <c r="AL42" i="58"/>
  <c r="AK42" i="58"/>
  <c r="AJ42" i="58"/>
  <c r="AI42" i="58"/>
  <c r="AH42" i="58"/>
  <c r="AG42" i="58"/>
  <c r="AF42" i="58"/>
  <c r="AE42" i="58"/>
  <c r="AD42" i="58"/>
  <c r="AC42" i="58"/>
  <c r="AB42" i="58"/>
  <c r="AA42" i="58"/>
  <c r="Z42" i="58"/>
  <c r="Y42" i="58"/>
  <c r="X42" i="58"/>
  <c r="W42" i="58"/>
  <c r="V42" i="58"/>
  <c r="U42" i="58"/>
  <c r="T42" i="58"/>
  <c r="S42" i="58"/>
  <c r="R42" i="58"/>
  <c r="Q42" i="58"/>
  <c r="P42" i="58"/>
  <c r="O42" i="58"/>
  <c r="N42" i="58"/>
  <c r="M42" i="58"/>
  <c r="L42" i="58"/>
  <c r="K42" i="58"/>
  <c r="J42" i="58"/>
  <c r="I42" i="58"/>
  <c r="H42" i="58"/>
  <c r="G42" i="58"/>
  <c r="C37" i="58"/>
  <c r="C31" i="58"/>
  <c r="C29" i="58"/>
  <c r="C12" i="58"/>
  <c r="AD105" i="53"/>
  <c r="AC105" i="53"/>
  <c r="AB105" i="53"/>
  <c r="AA105" i="53"/>
  <c r="Z105" i="53"/>
  <c r="Y105" i="53"/>
  <c r="X105" i="53"/>
  <c r="W105" i="53"/>
  <c r="V105" i="53"/>
  <c r="U105" i="53"/>
  <c r="T105" i="53"/>
  <c r="S105" i="53"/>
  <c r="R105" i="53"/>
  <c r="Q105" i="53"/>
  <c r="P105" i="53"/>
  <c r="O105" i="53"/>
  <c r="N105" i="53"/>
  <c r="M105" i="53"/>
  <c r="L105" i="53"/>
  <c r="K105" i="53"/>
  <c r="J105" i="53"/>
  <c r="I105" i="53"/>
  <c r="H105" i="53"/>
  <c r="G105" i="53"/>
  <c r="AE100" i="53"/>
  <c r="AD100" i="53"/>
  <c r="AC100" i="53"/>
  <c r="AB100" i="53"/>
  <c r="AA100" i="53"/>
  <c r="Z100" i="53"/>
  <c r="Y100" i="53"/>
  <c r="X100" i="53"/>
  <c r="W100" i="53"/>
  <c r="V100" i="53"/>
  <c r="U100" i="53"/>
  <c r="T100" i="53"/>
  <c r="S100" i="53"/>
  <c r="R100" i="53"/>
  <c r="Q100" i="53"/>
  <c r="P100" i="53"/>
  <c r="O100" i="53"/>
  <c r="N100" i="53"/>
  <c r="M100" i="53"/>
  <c r="L100" i="53"/>
  <c r="K100" i="53"/>
  <c r="J100" i="53"/>
  <c r="I100" i="53"/>
  <c r="H100" i="53"/>
  <c r="G100" i="53"/>
  <c r="AE98" i="53"/>
  <c r="AD98" i="53"/>
  <c r="AC98" i="53"/>
  <c r="AB98" i="53"/>
  <c r="AA98" i="53"/>
  <c r="Z98" i="53"/>
  <c r="Y98" i="53"/>
  <c r="X98" i="53"/>
  <c r="W98" i="53"/>
  <c r="V98" i="53"/>
  <c r="U98" i="53"/>
  <c r="T98" i="53"/>
  <c r="S98" i="53"/>
  <c r="R98" i="53"/>
  <c r="Q98" i="53"/>
  <c r="P98" i="53"/>
  <c r="O98" i="53"/>
  <c r="N98" i="53"/>
  <c r="M98" i="53"/>
  <c r="L98" i="53"/>
  <c r="K98" i="53"/>
  <c r="J98" i="53"/>
  <c r="I98" i="53"/>
  <c r="H98" i="53"/>
  <c r="G98" i="53"/>
  <c r="AE97" i="53"/>
  <c r="AD97" i="53"/>
  <c r="AC97" i="53"/>
  <c r="AB97" i="53"/>
  <c r="AA97" i="53"/>
  <c r="Z97" i="53"/>
  <c r="Y97" i="53"/>
  <c r="X97" i="53"/>
  <c r="W97" i="53"/>
  <c r="V97" i="53"/>
  <c r="U97" i="53"/>
  <c r="T97" i="53"/>
  <c r="S97" i="53"/>
  <c r="R97" i="53"/>
  <c r="Q97" i="53"/>
  <c r="P97" i="53"/>
  <c r="O97" i="53"/>
  <c r="N97" i="53"/>
  <c r="M97" i="53"/>
  <c r="L97" i="53"/>
  <c r="K97" i="53"/>
  <c r="J97" i="53"/>
  <c r="I97" i="53"/>
  <c r="H97" i="53"/>
  <c r="G97" i="53"/>
  <c r="AE96" i="53"/>
  <c r="AD96" i="53"/>
  <c r="AC96" i="53"/>
  <c r="AB96" i="53"/>
  <c r="AA96" i="53"/>
  <c r="Z96" i="53"/>
  <c r="Y96" i="53"/>
  <c r="X96" i="53"/>
  <c r="W96" i="53"/>
  <c r="V96" i="53"/>
  <c r="U96" i="53"/>
  <c r="T96" i="53"/>
  <c r="S96" i="53"/>
  <c r="R96" i="53"/>
  <c r="Q96" i="53"/>
  <c r="P96" i="53"/>
  <c r="O96" i="53"/>
  <c r="N96" i="53"/>
  <c r="M96" i="53"/>
  <c r="L96" i="53"/>
  <c r="K96" i="53"/>
  <c r="J96" i="53"/>
  <c r="I96" i="53"/>
  <c r="H96" i="53"/>
  <c r="G96" i="53"/>
  <c r="AE94" i="53"/>
  <c r="AD94" i="53"/>
  <c r="AC94" i="53"/>
  <c r="AB94" i="53"/>
  <c r="AA94" i="53"/>
  <c r="Z94" i="53"/>
  <c r="Y94" i="53"/>
  <c r="X94" i="53"/>
  <c r="W94" i="53"/>
  <c r="V94" i="53"/>
  <c r="U94" i="53"/>
  <c r="T94" i="53"/>
  <c r="S94" i="53"/>
  <c r="R94" i="53"/>
  <c r="Q94" i="53"/>
  <c r="P94" i="53"/>
  <c r="O94" i="53"/>
  <c r="N94" i="53"/>
  <c r="M94" i="53"/>
  <c r="L94" i="53"/>
  <c r="K94" i="53"/>
  <c r="J94" i="53"/>
  <c r="I94" i="53"/>
  <c r="H94" i="53"/>
  <c r="G94" i="53"/>
  <c r="F94" i="53"/>
  <c r="AE93" i="53"/>
  <c r="AD93" i="53"/>
  <c r="AC93" i="53"/>
  <c r="AB93" i="53"/>
  <c r="AA93" i="53"/>
  <c r="Z93" i="53"/>
  <c r="Y93" i="53"/>
  <c r="X93" i="53"/>
  <c r="W93" i="53"/>
  <c r="V93" i="53"/>
  <c r="U93" i="53"/>
  <c r="T93" i="53"/>
  <c r="S93" i="53"/>
  <c r="R93" i="53"/>
  <c r="Q93" i="53"/>
  <c r="P93" i="53"/>
  <c r="O93" i="53"/>
  <c r="N93" i="53"/>
  <c r="M93" i="53"/>
  <c r="L93" i="53"/>
  <c r="K93" i="53"/>
  <c r="J93" i="53"/>
  <c r="I93" i="53"/>
  <c r="H93" i="53"/>
  <c r="G93" i="53"/>
  <c r="AE92" i="53"/>
  <c r="AD92" i="53"/>
  <c r="AC92" i="53"/>
  <c r="AB92" i="53"/>
  <c r="AA92" i="53"/>
  <c r="Z92" i="53"/>
  <c r="Y92" i="53"/>
  <c r="X92" i="53"/>
  <c r="W92" i="53"/>
  <c r="V92" i="53"/>
  <c r="U92" i="53"/>
  <c r="T92" i="53"/>
  <c r="S92" i="53"/>
  <c r="R92" i="53"/>
  <c r="Q92" i="53"/>
  <c r="P92" i="53"/>
  <c r="O92" i="53"/>
  <c r="N92" i="53"/>
  <c r="M92" i="53"/>
  <c r="L92" i="53"/>
  <c r="K92" i="53"/>
  <c r="J92" i="53"/>
  <c r="I92" i="53"/>
  <c r="H92" i="53"/>
  <c r="G92" i="53"/>
  <c r="F88" i="53"/>
  <c r="F87" i="53"/>
  <c r="F85" i="53"/>
  <c r="EZ83" i="53"/>
  <c r="EY83" i="53"/>
  <c r="EX83" i="53"/>
  <c r="EW83" i="53"/>
  <c r="EV83" i="53"/>
  <c r="EU83" i="53"/>
  <c r="ET83" i="53"/>
  <c r="ES83" i="53"/>
  <c r="ER83" i="53"/>
  <c r="EQ83" i="53"/>
  <c r="EP83" i="53"/>
  <c r="EO83" i="53"/>
  <c r="EN83" i="53"/>
  <c r="EM83" i="53"/>
  <c r="EL83" i="53"/>
  <c r="EK83" i="53"/>
  <c r="EJ83" i="53"/>
  <c r="EI83" i="53"/>
  <c r="EH83" i="53"/>
  <c r="EG83" i="53"/>
  <c r="EF83" i="53"/>
  <c r="EE83" i="53"/>
  <c r="ED83" i="53"/>
  <c r="EC83" i="53"/>
  <c r="EB83" i="53"/>
  <c r="EA83" i="53"/>
  <c r="DZ83" i="53"/>
  <c r="DY83" i="53"/>
  <c r="DX83" i="53"/>
  <c r="DW83" i="53"/>
  <c r="DV83" i="53"/>
  <c r="DU83" i="53"/>
  <c r="DT83" i="53"/>
  <c r="DS83" i="53"/>
  <c r="DR83" i="53"/>
  <c r="DQ83" i="53"/>
  <c r="DP83" i="53"/>
  <c r="DO83" i="53"/>
  <c r="DN83" i="53"/>
  <c r="DM83" i="53"/>
  <c r="DL83" i="53"/>
  <c r="DK83" i="53"/>
  <c r="DJ83" i="53"/>
  <c r="DI83" i="53"/>
  <c r="DH83" i="53"/>
  <c r="DG83" i="53"/>
  <c r="DF83" i="53"/>
  <c r="DE83" i="53"/>
  <c r="DD83" i="53"/>
  <c r="DC83" i="53"/>
  <c r="DB83" i="53"/>
  <c r="DA83" i="53"/>
  <c r="CZ83" i="53"/>
  <c r="CY83" i="53"/>
  <c r="CX83" i="53"/>
  <c r="CW83" i="53"/>
  <c r="CV83" i="53"/>
  <c r="CU83" i="53"/>
  <c r="CT83" i="53"/>
  <c r="CS83" i="53"/>
  <c r="CR83" i="53"/>
  <c r="CQ83" i="53"/>
  <c r="CP83" i="53"/>
  <c r="CO83" i="53"/>
  <c r="CN83" i="53"/>
  <c r="CM83" i="53"/>
  <c r="CL83" i="53"/>
  <c r="CK83" i="53"/>
  <c r="CJ83" i="53"/>
  <c r="CI83" i="53"/>
  <c r="CH83" i="53"/>
  <c r="CG83" i="53"/>
  <c r="CF83" i="53"/>
  <c r="CE83" i="53"/>
  <c r="CD83" i="53"/>
  <c r="CC83" i="53"/>
  <c r="CB83" i="53"/>
  <c r="CA83" i="53"/>
  <c r="BZ83" i="53"/>
  <c r="BY83" i="53"/>
  <c r="BX83" i="53"/>
  <c r="BW83" i="53"/>
  <c r="BV83" i="53"/>
  <c r="BU83" i="53"/>
  <c r="BT83" i="53"/>
  <c r="BS83" i="53"/>
  <c r="BR83" i="53"/>
  <c r="BQ83" i="53"/>
  <c r="BP83" i="53"/>
  <c r="BO83" i="53"/>
  <c r="BN83" i="53"/>
  <c r="BM83" i="53"/>
  <c r="BL83" i="53"/>
  <c r="BK83" i="53"/>
  <c r="BJ83" i="53"/>
  <c r="BI83" i="53"/>
  <c r="BH83" i="53"/>
  <c r="BG83" i="53"/>
  <c r="BF83" i="53"/>
  <c r="BE83" i="53"/>
  <c r="BD83" i="53"/>
  <c r="BC83" i="53"/>
  <c r="BB83" i="53"/>
  <c r="BA83" i="53"/>
  <c r="AZ83" i="53"/>
  <c r="AY83" i="53"/>
  <c r="AX83" i="53"/>
  <c r="AW83" i="53"/>
  <c r="AV83" i="53"/>
  <c r="AU83" i="53"/>
  <c r="AT83" i="53"/>
  <c r="AS83" i="53"/>
  <c r="AR83" i="53"/>
  <c r="AQ83" i="53"/>
  <c r="AP83" i="53"/>
  <c r="AO83" i="53"/>
  <c r="AN83" i="53"/>
  <c r="AM83" i="53"/>
  <c r="AL83" i="53"/>
  <c r="AK83" i="53"/>
  <c r="AJ83" i="53"/>
  <c r="AI83" i="53"/>
  <c r="AH83" i="53"/>
  <c r="AG83" i="53"/>
  <c r="AF83" i="53"/>
  <c r="AE83" i="53"/>
  <c r="AD83" i="53"/>
  <c r="AC83" i="53"/>
  <c r="AB83" i="53"/>
  <c r="AA83" i="53"/>
  <c r="Z83" i="53"/>
  <c r="Y83" i="53"/>
  <c r="X83" i="53"/>
  <c r="W83" i="53"/>
  <c r="V83" i="53"/>
  <c r="U83" i="53"/>
  <c r="T83" i="53"/>
  <c r="S83" i="53"/>
  <c r="R83" i="53"/>
  <c r="Q83" i="53"/>
  <c r="P83" i="53"/>
  <c r="O83" i="53"/>
  <c r="N83" i="53"/>
  <c r="M83" i="53"/>
  <c r="L83" i="53"/>
  <c r="K83" i="53"/>
  <c r="J83" i="53"/>
  <c r="I83" i="53"/>
  <c r="H83" i="53"/>
  <c r="G83" i="53"/>
  <c r="F76" i="53"/>
  <c r="EZ73" i="53"/>
  <c r="EY73" i="53"/>
  <c r="EX73" i="53"/>
  <c r="EW73" i="53"/>
  <c r="EV73" i="53"/>
  <c r="EU73" i="53"/>
  <c r="ET73" i="53"/>
  <c r="ES73" i="53"/>
  <c r="ER73" i="53"/>
  <c r="EQ73" i="53"/>
  <c r="EP73" i="53"/>
  <c r="EO73" i="53"/>
  <c r="EN73" i="53"/>
  <c r="EM73" i="53"/>
  <c r="EL73" i="53"/>
  <c r="EK73" i="53"/>
  <c r="EJ73" i="53"/>
  <c r="EI73" i="53"/>
  <c r="EH73" i="53"/>
  <c r="EG73" i="53"/>
  <c r="EF73" i="53"/>
  <c r="EE73" i="53"/>
  <c r="ED73" i="53"/>
  <c r="EC73" i="53"/>
  <c r="EB73" i="53"/>
  <c r="EA73" i="53"/>
  <c r="DZ73" i="53"/>
  <c r="DY73" i="53"/>
  <c r="DX73" i="53"/>
  <c r="DW73" i="53"/>
  <c r="DV73" i="53"/>
  <c r="DU73" i="53"/>
  <c r="DT73" i="53"/>
  <c r="DS73" i="53"/>
  <c r="DR73" i="53"/>
  <c r="DQ73" i="53"/>
  <c r="DP73" i="53"/>
  <c r="DO73" i="53"/>
  <c r="DN73" i="53"/>
  <c r="DM73" i="53"/>
  <c r="DL73" i="53"/>
  <c r="DK73" i="53"/>
  <c r="DJ73" i="53"/>
  <c r="DI73" i="53"/>
  <c r="DH73" i="53"/>
  <c r="DG73" i="53"/>
  <c r="DF73" i="53"/>
  <c r="DE73" i="53"/>
  <c r="DD73" i="53"/>
  <c r="DC73" i="53"/>
  <c r="DB73" i="53"/>
  <c r="DA73" i="53"/>
  <c r="CZ73" i="53"/>
  <c r="CY73" i="53"/>
  <c r="CX73" i="53"/>
  <c r="CW73" i="53"/>
  <c r="CV73" i="53"/>
  <c r="CU73" i="53"/>
  <c r="CT73" i="53"/>
  <c r="CS73" i="53"/>
  <c r="CR73" i="53"/>
  <c r="CQ73" i="53"/>
  <c r="CP73" i="53"/>
  <c r="CO73" i="53"/>
  <c r="CN73" i="53"/>
  <c r="CM73" i="53"/>
  <c r="CL73" i="53"/>
  <c r="CK73" i="53"/>
  <c r="CJ73" i="53"/>
  <c r="CI73" i="53"/>
  <c r="CH73" i="53"/>
  <c r="CG73" i="53"/>
  <c r="CF73" i="53"/>
  <c r="CE73" i="53"/>
  <c r="CD73" i="53"/>
  <c r="CC73" i="53"/>
  <c r="CB73" i="53"/>
  <c r="CA73" i="53"/>
  <c r="BZ73" i="53"/>
  <c r="BY73" i="53"/>
  <c r="BX73" i="53"/>
  <c r="BW73" i="53"/>
  <c r="BV73" i="53"/>
  <c r="BU73" i="53"/>
  <c r="BT73" i="53"/>
  <c r="BS73" i="53"/>
  <c r="BR73" i="53"/>
  <c r="BQ73" i="53"/>
  <c r="BP73" i="53"/>
  <c r="BO73" i="53"/>
  <c r="BN73" i="53"/>
  <c r="BM73" i="53"/>
  <c r="BL73" i="53"/>
  <c r="BK73" i="53"/>
  <c r="BJ73" i="53"/>
  <c r="BI73" i="53"/>
  <c r="BH73" i="53"/>
  <c r="BG73" i="53"/>
  <c r="BF73" i="53"/>
  <c r="BE73" i="53"/>
  <c r="BD73" i="53"/>
  <c r="BC73" i="53"/>
  <c r="BB73" i="53"/>
  <c r="BA73" i="53"/>
  <c r="AZ73" i="53"/>
  <c r="AY73" i="53"/>
  <c r="AX73" i="53"/>
  <c r="AW73" i="53"/>
  <c r="AV73" i="53"/>
  <c r="AU73" i="53"/>
  <c r="AT73" i="53"/>
  <c r="AS73" i="53"/>
  <c r="AR73" i="53"/>
  <c r="AQ73" i="53"/>
  <c r="AP73" i="53"/>
  <c r="AO73" i="53"/>
  <c r="AN73" i="53"/>
  <c r="AM73" i="53"/>
  <c r="AL73" i="53"/>
  <c r="AK73" i="53"/>
  <c r="AJ73" i="53"/>
  <c r="AI73" i="53"/>
  <c r="AH73" i="53"/>
  <c r="AG73" i="53"/>
  <c r="AF73" i="53"/>
  <c r="AE73" i="53"/>
  <c r="AD73" i="53"/>
  <c r="AC73" i="53"/>
  <c r="AB73" i="53"/>
  <c r="AA73" i="53"/>
  <c r="Z73" i="53"/>
  <c r="Y73" i="53"/>
  <c r="X73" i="53"/>
  <c r="W73" i="53"/>
  <c r="V73" i="53"/>
  <c r="U73" i="53"/>
  <c r="T73" i="53"/>
  <c r="S73" i="53"/>
  <c r="R73" i="53"/>
  <c r="Q73" i="53"/>
  <c r="P73" i="53"/>
  <c r="O73" i="53"/>
  <c r="N73" i="53"/>
  <c r="M73" i="53"/>
  <c r="L73" i="53"/>
  <c r="K73" i="53"/>
  <c r="J73" i="53"/>
  <c r="I73" i="53"/>
  <c r="H73" i="53"/>
  <c r="G73" i="53"/>
  <c r="EZ72" i="53"/>
  <c r="EY72" i="53"/>
  <c r="EX72" i="53"/>
  <c r="EW72" i="53"/>
  <c r="EV72" i="53"/>
  <c r="EU72" i="53"/>
  <c r="ET72" i="53"/>
  <c r="ES72" i="53"/>
  <c r="ER72" i="53"/>
  <c r="EQ72" i="53"/>
  <c r="EP72" i="53"/>
  <c r="EO72" i="53"/>
  <c r="EN72" i="53"/>
  <c r="EM72" i="53"/>
  <c r="EL72" i="53"/>
  <c r="EK72" i="53"/>
  <c r="EJ72" i="53"/>
  <c r="EI72" i="53"/>
  <c r="EH72" i="53"/>
  <c r="EG72" i="53"/>
  <c r="EF72" i="53"/>
  <c r="EE72" i="53"/>
  <c r="ED72" i="53"/>
  <c r="EC72" i="53"/>
  <c r="EB72" i="53"/>
  <c r="EA72" i="53"/>
  <c r="DZ72" i="53"/>
  <c r="DY72" i="53"/>
  <c r="DX72" i="53"/>
  <c r="DW72" i="53"/>
  <c r="DV72" i="53"/>
  <c r="DU72" i="53"/>
  <c r="DT72" i="53"/>
  <c r="DS72" i="53"/>
  <c r="DR72" i="53"/>
  <c r="DQ72" i="53"/>
  <c r="DP72" i="53"/>
  <c r="DO72" i="53"/>
  <c r="DN72" i="53"/>
  <c r="DM72" i="53"/>
  <c r="DL72" i="53"/>
  <c r="DK72" i="53"/>
  <c r="DJ72" i="53"/>
  <c r="DI72" i="53"/>
  <c r="DH72" i="53"/>
  <c r="DG72" i="53"/>
  <c r="DF72" i="53"/>
  <c r="DE72" i="53"/>
  <c r="DD72" i="53"/>
  <c r="DC72" i="53"/>
  <c r="DB72" i="53"/>
  <c r="DA72" i="53"/>
  <c r="CZ72" i="53"/>
  <c r="CY72" i="53"/>
  <c r="CX72" i="53"/>
  <c r="CW72" i="53"/>
  <c r="CV72" i="53"/>
  <c r="CU72" i="53"/>
  <c r="CT72" i="53"/>
  <c r="CS72" i="53"/>
  <c r="CR72" i="53"/>
  <c r="CQ72" i="53"/>
  <c r="CP72" i="53"/>
  <c r="CO72" i="53"/>
  <c r="CN72" i="53"/>
  <c r="CM72" i="53"/>
  <c r="CL72" i="53"/>
  <c r="CK72" i="53"/>
  <c r="CJ72" i="53"/>
  <c r="CI72" i="53"/>
  <c r="CH72" i="53"/>
  <c r="CG72" i="53"/>
  <c r="CF72" i="53"/>
  <c r="CE72" i="53"/>
  <c r="CD72" i="53"/>
  <c r="CC72" i="53"/>
  <c r="CB72" i="53"/>
  <c r="CA72" i="53"/>
  <c r="BZ72" i="53"/>
  <c r="BY72" i="53"/>
  <c r="BX72" i="53"/>
  <c r="BW72" i="53"/>
  <c r="BV72" i="53"/>
  <c r="BU72" i="53"/>
  <c r="BT72" i="53"/>
  <c r="BS72" i="53"/>
  <c r="BR72" i="53"/>
  <c r="BQ72" i="53"/>
  <c r="BP72" i="53"/>
  <c r="BO72" i="53"/>
  <c r="BN72" i="53"/>
  <c r="BM72" i="53"/>
  <c r="BL72" i="53"/>
  <c r="BK72" i="53"/>
  <c r="BJ72" i="53"/>
  <c r="BI72" i="53"/>
  <c r="BH72" i="53"/>
  <c r="BG72" i="53"/>
  <c r="BF72" i="53"/>
  <c r="BE72" i="53"/>
  <c r="BD72" i="53"/>
  <c r="BC72" i="53"/>
  <c r="BB72" i="53"/>
  <c r="BA72" i="53"/>
  <c r="AZ72" i="53"/>
  <c r="AY72" i="53"/>
  <c r="AX72" i="53"/>
  <c r="AW72" i="53"/>
  <c r="AV72" i="53"/>
  <c r="AU72" i="53"/>
  <c r="AT72" i="53"/>
  <c r="AS72" i="53"/>
  <c r="AR72" i="53"/>
  <c r="AQ72" i="53"/>
  <c r="AP72" i="53"/>
  <c r="AO72" i="53"/>
  <c r="AN72" i="53"/>
  <c r="AM72" i="53"/>
  <c r="AL72" i="53"/>
  <c r="AK72" i="53"/>
  <c r="AJ72" i="53"/>
  <c r="AI72" i="53"/>
  <c r="AH72" i="53"/>
  <c r="AG72" i="53"/>
  <c r="AF72" i="53"/>
  <c r="AE72" i="53"/>
  <c r="AD72" i="53"/>
  <c r="AC72" i="53"/>
  <c r="AB72" i="53"/>
  <c r="AA72" i="53"/>
  <c r="Z72" i="53"/>
  <c r="Y72" i="53"/>
  <c r="X72" i="53"/>
  <c r="W72" i="53"/>
  <c r="V72" i="53"/>
  <c r="U72" i="53"/>
  <c r="T72" i="53"/>
  <c r="S72" i="53"/>
  <c r="R72" i="53"/>
  <c r="Q72" i="53"/>
  <c r="P72" i="53"/>
  <c r="O72" i="53"/>
  <c r="N72" i="53"/>
  <c r="M72" i="53"/>
  <c r="L72" i="53"/>
  <c r="K72" i="53"/>
  <c r="J72" i="53"/>
  <c r="I72" i="53"/>
  <c r="H72" i="53"/>
  <c r="G72" i="53"/>
  <c r="EZ68" i="53"/>
  <c r="EY68" i="53"/>
  <c r="EX68" i="53"/>
  <c r="EW68" i="53"/>
  <c r="EV68" i="53"/>
  <c r="EU68" i="53"/>
  <c r="ET68" i="53"/>
  <c r="ES68" i="53"/>
  <c r="ER68" i="53"/>
  <c r="EQ68" i="53"/>
  <c r="EP68" i="53"/>
  <c r="EO68" i="53"/>
  <c r="EN68" i="53"/>
  <c r="EM68" i="53"/>
  <c r="EL68" i="53"/>
  <c r="EK68" i="53"/>
  <c r="EJ68" i="53"/>
  <c r="EI68" i="53"/>
  <c r="EH68" i="53"/>
  <c r="EG68" i="53"/>
  <c r="EF68" i="53"/>
  <c r="EE68" i="53"/>
  <c r="ED68" i="53"/>
  <c r="EC68" i="53"/>
  <c r="EB68" i="53"/>
  <c r="EA68" i="53"/>
  <c r="DZ68" i="53"/>
  <c r="DY68" i="53"/>
  <c r="DX68" i="53"/>
  <c r="DW68" i="53"/>
  <c r="DV68" i="53"/>
  <c r="DU68" i="53"/>
  <c r="DT68" i="53"/>
  <c r="DS68" i="53"/>
  <c r="DR68" i="53"/>
  <c r="DQ68" i="53"/>
  <c r="DP68" i="53"/>
  <c r="DO68" i="53"/>
  <c r="DN68" i="53"/>
  <c r="DM68" i="53"/>
  <c r="DL68" i="53"/>
  <c r="DK68" i="53"/>
  <c r="DJ68" i="53"/>
  <c r="DI68" i="53"/>
  <c r="DH68" i="53"/>
  <c r="DG68" i="53"/>
  <c r="DF68" i="53"/>
  <c r="DE68" i="53"/>
  <c r="DD68" i="53"/>
  <c r="DC68" i="53"/>
  <c r="DB68" i="53"/>
  <c r="DA68" i="53"/>
  <c r="CZ68" i="53"/>
  <c r="CY68" i="53"/>
  <c r="CX68" i="53"/>
  <c r="CW68" i="53"/>
  <c r="CV68" i="53"/>
  <c r="CU68" i="53"/>
  <c r="CT68" i="53"/>
  <c r="CS68" i="53"/>
  <c r="CR68" i="53"/>
  <c r="CQ68" i="53"/>
  <c r="CP68" i="53"/>
  <c r="CO68" i="53"/>
  <c r="CN68" i="53"/>
  <c r="CM68" i="53"/>
  <c r="CL68" i="53"/>
  <c r="CK68" i="53"/>
  <c r="CJ68" i="53"/>
  <c r="CI68" i="53"/>
  <c r="CH68" i="53"/>
  <c r="CG68" i="53"/>
  <c r="CF68" i="53"/>
  <c r="CE68" i="53"/>
  <c r="CD68" i="53"/>
  <c r="CC68" i="53"/>
  <c r="CB68" i="53"/>
  <c r="CA68" i="53"/>
  <c r="BZ68" i="53"/>
  <c r="BY68" i="53"/>
  <c r="BX68" i="53"/>
  <c r="BW68" i="53"/>
  <c r="BV68" i="53"/>
  <c r="BU68" i="53"/>
  <c r="BT68" i="53"/>
  <c r="BS68" i="53"/>
  <c r="BR68" i="53"/>
  <c r="BQ68" i="53"/>
  <c r="BP68" i="53"/>
  <c r="BO68" i="53"/>
  <c r="BN68" i="53"/>
  <c r="BM68" i="53"/>
  <c r="BL68" i="53"/>
  <c r="BK68" i="53"/>
  <c r="BJ68" i="53"/>
  <c r="BI68" i="53"/>
  <c r="BH68" i="53"/>
  <c r="BG68" i="53"/>
  <c r="BF68" i="53"/>
  <c r="BE68" i="53"/>
  <c r="BD68" i="53"/>
  <c r="BC68" i="53"/>
  <c r="BB68" i="53"/>
  <c r="BA68" i="53"/>
  <c r="AZ68" i="53"/>
  <c r="AY68" i="53"/>
  <c r="AX68" i="53"/>
  <c r="AW68" i="53"/>
  <c r="AV68" i="53"/>
  <c r="AU68" i="53"/>
  <c r="AT68" i="53"/>
  <c r="AS68" i="53"/>
  <c r="AR68" i="53"/>
  <c r="AQ68" i="53"/>
  <c r="AP68" i="53"/>
  <c r="AO68" i="53"/>
  <c r="AN68" i="53"/>
  <c r="AM68" i="53"/>
  <c r="AL68" i="53"/>
  <c r="AK68" i="53"/>
  <c r="AJ68" i="53"/>
  <c r="AI68" i="53"/>
  <c r="AH68" i="53"/>
  <c r="AG68" i="53"/>
  <c r="AF68" i="53"/>
  <c r="AE68" i="53"/>
  <c r="AD68" i="53"/>
  <c r="AC68" i="53"/>
  <c r="AB68" i="53"/>
  <c r="AA68" i="53"/>
  <c r="Z68" i="53"/>
  <c r="Y68" i="53"/>
  <c r="X68" i="53"/>
  <c r="W68" i="53"/>
  <c r="V68" i="53"/>
  <c r="U68" i="53"/>
  <c r="T68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EZ67" i="53"/>
  <c r="EY67" i="53"/>
  <c r="EX67" i="53"/>
  <c r="EW67" i="53"/>
  <c r="EV67" i="53"/>
  <c r="EU67" i="53"/>
  <c r="ET67" i="53"/>
  <c r="ES67" i="53"/>
  <c r="ER67" i="53"/>
  <c r="EQ67" i="53"/>
  <c r="EP67" i="53"/>
  <c r="EO67" i="53"/>
  <c r="EN67" i="53"/>
  <c r="EM67" i="53"/>
  <c r="EL67" i="53"/>
  <c r="EK67" i="53"/>
  <c r="EJ67" i="53"/>
  <c r="EI67" i="53"/>
  <c r="EH67" i="53"/>
  <c r="EG67" i="53"/>
  <c r="EF67" i="53"/>
  <c r="EE67" i="53"/>
  <c r="ED67" i="53"/>
  <c r="EC67" i="53"/>
  <c r="EB67" i="53"/>
  <c r="EA67" i="53"/>
  <c r="DZ67" i="53"/>
  <c r="DY67" i="53"/>
  <c r="DX67" i="53"/>
  <c r="DW67" i="53"/>
  <c r="DV67" i="53"/>
  <c r="DU67" i="53"/>
  <c r="DT67" i="53"/>
  <c r="DS67" i="53"/>
  <c r="DR67" i="53"/>
  <c r="DQ67" i="53"/>
  <c r="DP67" i="53"/>
  <c r="DO67" i="53"/>
  <c r="DN67" i="53"/>
  <c r="DM67" i="53"/>
  <c r="DL67" i="53"/>
  <c r="DK67" i="53"/>
  <c r="DJ67" i="53"/>
  <c r="DI67" i="53"/>
  <c r="DH67" i="53"/>
  <c r="DG67" i="53"/>
  <c r="DF67" i="53"/>
  <c r="DE67" i="53"/>
  <c r="DD67" i="53"/>
  <c r="DC67" i="53"/>
  <c r="DB67" i="53"/>
  <c r="DA67" i="53"/>
  <c r="CZ67" i="53"/>
  <c r="CY67" i="53"/>
  <c r="CX67" i="53"/>
  <c r="CW67" i="53"/>
  <c r="CV67" i="53"/>
  <c r="CU67" i="53"/>
  <c r="CT67" i="53"/>
  <c r="CS67" i="53"/>
  <c r="CR67" i="53"/>
  <c r="CQ67" i="53"/>
  <c r="CP67" i="53"/>
  <c r="CO67" i="53"/>
  <c r="CN67" i="53"/>
  <c r="CM67" i="53"/>
  <c r="CL67" i="53"/>
  <c r="CK67" i="53"/>
  <c r="CJ67" i="53"/>
  <c r="CI67" i="53"/>
  <c r="CH67" i="53"/>
  <c r="CG67" i="53"/>
  <c r="CF67" i="53"/>
  <c r="CE67" i="53"/>
  <c r="CD67" i="53"/>
  <c r="CC67" i="53"/>
  <c r="CB67" i="53"/>
  <c r="CA67" i="53"/>
  <c r="BZ67" i="53"/>
  <c r="BY67" i="53"/>
  <c r="BX67" i="53"/>
  <c r="BW67" i="53"/>
  <c r="BV67" i="53"/>
  <c r="BU67" i="53"/>
  <c r="BT67" i="53"/>
  <c r="BS67" i="53"/>
  <c r="BR67" i="53"/>
  <c r="BQ67" i="53"/>
  <c r="BP67" i="53"/>
  <c r="BO67" i="53"/>
  <c r="BN67" i="53"/>
  <c r="BM67" i="53"/>
  <c r="BL67" i="53"/>
  <c r="BK67" i="53"/>
  <c r="BJ67" i="53"/>
  <c r="BI67" i="53"/>
  <c r="BH67" i="53"/>
  <c r="BG67" i="53"/>
  <c r="BF67" i="53"/>
  <c r="BE67" i="53"/>
  <c r="BD67" i="53"/>
  <c r="BC67" i="53"/>
  <c r="BB67" i="53"/>
  <c r="BA67" i="53"/>
  <c r="AZ67" i="53"/>
  <c r="AY67" i="53"/>
  <c r="AX67" i="53"/>
  <c r="AW67" i="53"/>
  <c r="AV67" i="53"/>
  <c r="AU67" i="53"/>
  <c r="AT67" i="53"/>
  <c r="AS67" i="53"/>
  <c r="AR67" i="53"/>
  <c r="AQ67" i="53"/>
  <c r="AP67" i="53"/>
  <c r="AO67" i="53"/>
  <c r="AN67" i="53"/>
  <c r="AM67" i="53"/>
  <c r="AL67" i="53"/>
  <c r="AK67" i="53"/>
  <c r="AJ67" i="53"/>
  <c r="AI67" i="53"/>
  <c r="AH67" i="53"/>
  <c r="AG67" i="53"/>
  <c r="AF67" i="53"/>
  <c r="AE67" i="53"/>
  <c r="AD67" i="53"/>
  <c r="AC67" i="53"/>
  <c r="AB67" i="53"/>
  <c r="AA67" i="53"/>
  <c r="Z67" i="53"/>
  <c r="Y67" i="53"/>
  <c r="X67" i="53"/>
  <c r="W67" i="53"/>
  <c r="V67" i="53"/>
  <c r="U67" i="53"/>
  <c r="T67" i="53"/>
  <c r="S67" i="53"/>
  <c r="R67" i="53"/>
  <c r="Q67" i="53"/>
  <c r="P67" i="53"/>
  <c r="O67" i="53"/>
  <c r="N67" i="53"/>
  <c r="M67" i="53"/>
  <c r="L67" i="53"/>
  <c r="K67" i="53"/>
  <c r="J67" i="53"/>
  <c r="I67" i="53"/>
  <c r="H67" i="53"/>
  <c r="G67" i="53"/>
  <c r="EZ66" i="53"/>
  <c r="EY66" i="53"/>
  <c r="EX66" i="53"/>
  <c r="EW66" i="53"/>
  <c r="EV66" i="53"/>
  <c r="EU66" i="53"/>
  <c r="ET66" i="53"/>
  <c r="ES66" i="53"/>
  <c r="ER66" i="53"/>
  <c r="EQ66" i="53"/>
  <c r="EP66" i="53"/>
  <c r="EO66" i="53"/>
  <c r="EN66" i="53"/>
  <c r="EM66" i="53"/>
  <c r="EL66" i="53"/>
  <c r="EK66" i="53"/>
  <c r="EJ66" i="53"/>
  <c r="EI66" i="53"/>
  <c r="EH66" i="53"/>
  <c r="EG66" i="53"/>
  <c r="EF66" i="53"/>
  <c r="EE66" i="53"/>
  <c r="ED66" i="53"/>
  <c r="EC66" i="53"/>
  <c r="EB66" i="53"/>
  <c r="EA66" i="53"/>
  <c r="DZ66" i="53"/>
  <c r="DY66" i="53"/>
  <c r="DX66" i="53"/>
  <c r="DW66" i="53"/>
  <c r="DV66" i="53"/>
  <c r="DU66" i="53"/>
  <c r="DT66" i="53"/>
  <c r="DS66" i="53"/>
  <c r="DR66" i="53"/>
  <c r="DQ66" i="53"/>
  <c r="DP66" i="53"/>
  <c r="DO66" i="53"/>
  <c r="DN66" i="53"/>
  <c r="DM66" i="53"/>
  <c r="DL66" i="53"/>
  <c r="DK66" i="53"/>
  <c r="DJ66" i="53"/>
  <c r="DI66" i="53"/>
  <c r="DH66" i="53"/>
  <c r="DG66" i="53"/>
  <c r="DF66" i="53"/>
  <c r="DE66" i="53"/>
  <c r="DD66" i="53"/>
  <c r="DC66" i="53"/>
  <c r="DB66" i="53"/>
  <c r="DA66" i="53"/>
  <c r="CZ66" i="53"/>
  <c r="CY66" i="53"/>
  <c r="CX66" i="53"/>
  <c r="CW66" i="53"/>
  <c r="CV66" i="53"/>
  <c r="CU66" i="53"/>
  <c r="CT66" i="53"/>
  <c r="CS66" i="53"/>
  <c r="CR66" i="53"/>
  <c r="CQ66" i="53"/>
  <c r="CP66" i="53"/>
  <c r="CO66" i="53"/>
  <c r="CN66" i="53"/>
  <c r="CM66" i="53"/>
  <c r="CL66" i="53"/>
  <c r="CK66" i="53"/>
  <c r="CJ66" i="53"/>
  <c r="CI66" i="53"/>
  <c r="CH66" i="53"/>
  <c r="CG66" i="53"/>
  <c r="CF66" i="53"/>
  <c r="CE66" i="53"/>
  <c r="CD66" i="53"/>
  <c r="CC66" i="53"/>
  <c r="CB66" i="53"/>
  <c r="CA66" i="53"/>
  <c r="BZ66" i="53"/>
  <c r="BY66" i="53"/>
  <c r="BX66" i="53"/>
  <c r="BW66" i="53"/>
  <c r="BV66" i="53"/>
  <c r="BU66" i="53"/>
  <c r="BT66" i="53"/>
  <c r="BS66" i="53"/>
  <c r="BR66" i="53"/>
  <c r="BQ66" i="53"/>
  <c r="BP66" i="53"/>
  <c r="BO66" i="53"/>
  <c r="BN66" i="53"/>
  <c r="BM66" i="53"/>
  <c r="BL66" i="53"/>
  <c r="BK66" i="53"/>
  <c r="BJ66" i="53"/>
  <c r="BI66" i="53"/>
  <c r="BH66" i="53"/>
  <c r="BG66" i="53"/>
  <c r="BF66" i="53"/>
  <c r="BE66" i="53"/>
  <c r="BD66" i="53"/>
  <c r="BC66" i="53"/>
  <c r="BB66" i="53"/>
  <c r="BA66" i="53"/>
  <c r="AZ66" i="53"/>
  <c r="AY66" i="53"/>
  <c r="AX66" i="53"/>
  <c r="AW66" i="53"/>
  <c r="AV66" i="53"/>
  <c r="AU66" i="53"/>
  <c r="AT66" i="53"/>
  <c r="AS66" i="53"/>
  <c r="AR66" i="53"/>
  <c r="AQ66" i="53"/>
  <c r="AP66" i="53"/>
  <c r="AO66" i="53"/>
  <c r="AN66" i="53"/>
  <c r="AM66" i="53"/>
  <c r="AL66" i="53"/>
  <c r="AK66" i="53"/>
  <c r="AJ66" i="53"/>
  <c r="AI66" i="53"/>
  <c r="AH66" i="53"/>
  <c r="AG66" i="53"/>
  <c r="AF66" i="53"/>
  <c r="AE66" i="53"/>
  <c r="AD66" i="53"/>
  <c r="AC66" i="53"/>
  <c r="AB66" i="53"/>
  <c r="AA66" i="53"/>
  <c r="Z66" i="53"/>
  <c r="Y66" i="53"/>
  <c r="X66" i="53"/>
  <c r="W66" i="53"/>
  <c r="V66" i="53"/>
  <c r="U66" i="53"/>
  <c r="T66" i="53"/>
  <c r="S66" i="53"/>
  <c r="R66" i="53"/>
  <c r="Q66" i="53"/>
  <c r="P66" i="53"/>
  <c r="O66" i="53"/>
  <c r="N66" i="53"/>
  <c r="M66" i="53"/>
  <c r="L66" i="53"/>
  <c r="K66" i="53"/>
  <c r="J66" i="53"/>
  <c r="I66" i="53"/>
  <c r="H66" i="53"/>
  <c r="G66" i="53"/>
  <c r="EZ65" i="53"/>
  <c r="EY65" i="53"/>
  <c r="EX65" i="53"/>
  <c r="EW65" i="53"/>
  <c r="EV65" i="53"/>
  <c r="EU65" i="53"/>
  <c r="ET65" i="53"/>
  <c r="ES65" i="53"/>
  <c r="ER65" i="53"/>
  <c r="EQ65" i="53"/>
  <c r="EP65" i="53"/>
  <c r="EO65" i="53"/>
  <c r="EN65" i="53"/>
  <c r="EM65" i="53"/>
  <c r="EL65" i="53"/>
  <c r="EK65" i="53"/>
  <c r="EJ65" i="53"/>
  <c r="EI65" i="53"/>
  <c r="EH65" i="53"/>
  <c r="EG65" i="53"/>
  <c r="EF65" i="53"/>
  <c r="EE65" i="53"/>
  <c r="ED65" i="53"/>
  <c r="EC65" i="53"/>
  <c r="EB65" i="53"/>
  <c r="EA65" i="53"/>
  <c r="DZ65" i="53"/>
  <c r="DY65" i="53"/>
  <c r="DX65" i="53"/>
  <c r="DW65" i="53"/>
  <c r="DV65" i="53"/>
  <c r="DU65" i="53"/>
  <c r="DT65" i="53"/>
  <c r="DS65" i="53"/>
  <c r="DR65" i="53"/>
  <c r="DQ65" i="53"/>
  <c r="DP65" i="53"/>
  <c r="DO65" i="53"/>
  <c r="DN65" i="53"/>
  <c r="DM65" i="53"/>
  <c r="DL65" i="53"/>
  <c r="DK65" i="53"/>
  <c r="DJ65" i="53"/>
  <c r="DI65" i="53"/>
  <c r="DH65" i="53"/>
  <c r="DG65" i="53"/>
  <c r="DF65" i="53"/>
  <c r="DE65" i="53"/>
  <c r="DD65" i="53"/>
  <c r="DC65" i="53"/>
  <c r="DB65" i="53"/>
  <c r="DA65" i="53"/>
  <c r="CZ65" i="53"/>
  <c r="CY65" i="53"/>
  <c r="CX65" i="53"/>
  <c r="CW65" i="53"/>
  <c r="CV65" i="53"/>
  <c r="CU65" i="53"/>
  <c r="CT65" i="53"/>
  <c r="CS65" i="53"/>
  <c r="CR65" i="53"/>
  <c r="CQ65" i="53"/>
  <c r="CP65" i="53"/>
  <c r="CO65" i="53"/>
  <c r="CN65" i="53"/>
  <c r="CM65" i="53"/>
  <c r="CL65" i="53"/>
  <c r="CK65" i="53"/>
  <c r="CJ65" i="53"/>
  <c r="CI65" i="53"/>
  <c r="CH65" i="53"/>
  <c r="CG65" i="53"/>
  <c r="CF65" i="53"/>
  <c r="CE65" i="53"/>
  <c r="CD65" i="53"/>
  <c r="CC65" i="53"/>
  <c r="CB65" i="53"/>
  <c r="CA65" i="53"/>
  <c r="BZ65" i="53"/>
  <c r="BY65" i="53"/>
  <c r="BX65" i="53"/>
  <c r="BW65" i="53"/>
  <c r="BV65" i="53"/>
  <c r="BU65" i="53"/>
  <c r="BT65" i="53"/>
  <c r="BS65" i="53"/>
  <c r="BR65" i="53"/>
  <c r="BQ65" i="53"/>
  <c r="BP65" i="53"/>
  <c r="BO65" i="53"/>
  <c r="BN65" i="53"/>
  <c r="BM65" i="53"/>
  <c r="BL65" i="53"/>
  <c r="BK65" i="53"/>
  <c r="BJ65" i="53"/>
  <c r="BI65" i="53"/>
  <c r="BH65" i="53"/>
  <c r="BG65" i="53"/>
  <c r="BF65" i="53"/>
  <c r="BE65" i="53"/>
  <c r="BD65" i="53"/>
  <c r="BC65" i="53"/>
  <c r="BB65" i="53"/>
  <c r="BA65" i="53"/>
  <c r="AZ65" i="53"/>
  <c r="AY65" i="53"/>
  <c r="AX65" i="53"/>
  <c r="AW65" i="53"/>
  <c r="AV65" i="53"/>
  <c r="AU65" i="53"/>
  <c r="AT65" i="53"/>
  <c r="AS65" i="53"/>
  <c r="AR65" i="53"/>
  <c r="AQ65" i="53"/>
  <c r="AP65" i="53"/>
  <c r="AO65" i="53"/>
  <c r="AN65" i="53"/>
  <c r="AM65" i="53"/>
  <c r="AL65" i="53"/>
  <c r="AK65" i="53"/>
  <c r="AJ65" i="53"/>
  <c r="AI65" i="53"/>
  <c r="AH65" i="53"/>
  <c r="AG65" i="53"/>
  <c r="AF65" i="53"/>
  <c r="AE65" i="53"/>
  <c r="AD65" i="53"/>
  <c r="AC65" i="53"/>
  <c r="AB65" i="53"/>
  <c r="AA65" i="53"/>
  <c r="Z65" i="53"/>
  <c r="Y65" i="53"/>
  <c r="X65" i="53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EZ64" i="53"/>
  <c r="EY64" i="53"/>
  <c r="EX64" i="53"/>
  <c r="EW64" i="53"/>
  <c r="EV64" i="53"/>
  <c r="EU64" i="53"/>
  <c r="ET64" i="53"/>
  <c r="ES64" i="53"/>
  <c r="ER64" i="53"/>
  <c r="EQ64" i="53"/>
  <c r="EP64" i="53"/>
  <c r="EO64" i="53"/>
  <c r="EN64" i="53"/>
  <c r="EM64" i="53"/>
  <c r="EL64" i="53"/>
  <c r="EK64" i="53"/>
  <c r="EJ64" i="53"/>
  <c r="EI64" i="53"/>
  <c r="EH64" i="53"/>
  <c r="EG64" i="53"/>
  <c r="EF64" i="53"/>
  <c r="EE64" i="53"/>
  <c r="ED64" i="53"/>
  <c r="EC64" i="53"/>
  <c r="EB64" i="53"/>
  <c r="EA64" i="53"/>
  <c r="DZ64" i="53"/>
  <c r="DY64" i="53"/>
  <c r="DX64" i="53"/>
  <c r="DW64" i="53"/>
  <c r="DV64" i="53"/>
  <c r="DU64" i="53"/>
  <c r="DT64" i="53"/>
  <c r="DS64" i="53"/>
  <c r="DR64" i="53"/>
  <c r="DQ64" i="53"/>
  <c r="DP64" i="53"/>
  <c r="DO64" i="53"/>
  <c r="DN64" i="53"/>
  <c r="DM64" i="53"/>
  <c r="DL64" i="53"/>
  <c r="DK64" i="53"/>
  <c r="DJ64" i="53"/>
  <c r="DI64" i="53"/>
  <c r="DH64" i="53"/>
  <c r="DG64" i="53"/>
  <c r="DF64" i="53"/>
  <c r="DE64" i="53"/>
  <c r="DD64" i="53"/>
  <c r="DC64" i="53"/>
  <c r="DB64" i="53"/>
  <c r="DA64" i="53"/>
  <c r="CZ64" i="53"/>
  <c r="CY64" i="53"/>
  <c r="CX64" i="53"/>
  <c r="CW64" i="53"/>
  <c r="CV64" i="53"/>
  <c r="CU64" i="53"/>
  <c r="CT64" i="53"/>
  <c r="CS64" i="53"/>
  <c r="CR64" i="53"/>
  <c r="CQ64" i="53"/>
  <c r="CP64" i="53"/>
  <c r="CO64" i="53"/>
  <c r="CN64" i="53"/>
  <c r="CM64" i="53"/>
  <c r="CL64" i="53"/>
  <c r="CK64" i="53"/>
  <c r="CJ64" i="53"/>
  <c r="CI64" i="53"/>
  <c r="CH64" i="53"/>
  <c r="CG64" i="53"/>
  <c r="CF64" i="53"/>
  <c r="CE64" i="53"/>
  <c r="CD64" i="53"/>
  <c r="CC64" i="53"/>
  <c r="CB64" i="53"/>
  <c r="CA64" i="53"/>
  <c r="BZ64" i="53"/>
  <c r="BY64" i="53"/>
  <c r="BX64" i="53"/>
  <c r="BW64" i="53"/>
  <c r="BV64" i="53"/>
  <c r="BU64" i="53"/>
  <c r="BT64" i="53"/>
  <c r="BS64" i="53"/>
  <c r="BR64" i="53"/>
  <c r="BQ64" i="53"/>
  <c r="BP64" i="53"/>
  <c r="BO64" i="53"/>
  <c r="BN64" i="53"/>
  <c r="BM64" i="53"/>
  <c r="BL64" i="53"/>
  <c r="BK64" i="53"/>
  <c r="BJ64" i="53"/>
  <c r="BI64" i="53"/>
  <c r="BH64" i="53"/>
  <c r="BG64" i="53"/>
  <c r="BF64" i="53"/>
  <c r="BE64" i="53"/>
  <c r="BD64" i="53"/>
  <c r="BC64" i="53"/>
  <c r="BB64" i="53"/>
  <c r="BA64" i="53"/>
  <c r="AZ64" i="53"/>
  <c r="AY64" i="53"/>
  <c r="AX64" i="53"/>
  <c r="AW64" i="53"/>
  <c r="AV64" i="53"/>
  <c r="AU64" i="53"/>
  <c r="AT64" i="53"/>
  <c r="AS64" i="53"/>
  <c r="AR64" i="53"/>
  <c r="AQ64" i="53"/>
  <c r="AP64" i="53"/>
  <c r="AO64" i="53"/>
  <c r="AN64" i="53"/>
  <c r="AM64" i="53"/>
  <c r="AL64" i="53"/>
  <c r="AK64" i="53"/>
  <c r="AJ64" i="53"/>
  <c r="AI64" i="53"/>
  <c r="AH64" i="53"/>
  <c r="AG64" i="53"/>
  <c r="AF64" i="53"/>
  <c r="AE64" i="53"/>
  <c r="AD64" i="53"/>
  <c r="AC64" i="53"/>
  <c r="AB64" i="53"/>
  <c r="AA64" i="53"/>
  <c r="Z64" i="53"/>
  <c r="Y64" i="53"/>
  <c r="X64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EZ63" i="53"/>
  <c r="EY63" i="53"/>
  <c r="EX63" i="53"/>
  <c r="EW63" i="53"/>
  <c r="EV63" i="53"/>
  <c r="EU63" i="53"/>
  <c r="ET63" i="53"/>
  <c r="ES63" i="53"/>
  <c r="ER63" i="53"/>
  <c r="EQ63" i="53"/>
  <c r="EP63" i="53"/>
  <c r="EO63" i="53"/>
  <c r="EN63" i="53"/>
  <c r="EM63" i="53"/>
  <c r="EL63" i="53"/>
  <c r="EK63" i="53"/>
  <c r="EJ63" i="53"/>
  <c r="EI63" i="53"/>
  <c r="EH63" i="53"/>
  <c r="EG63" i="53"/>
  <c r="EF63" i="53"/>
  <c r="EE63" i="53"/>
  <c r="ED63" i="53"/>
  <c r="EC63" i="53"/>
  <c r="EB63" i="53"/>
  <c r="EA63" i="53"/>
  <c r="DZ63" i="53"/>
  <c r="DY63" i="53"/>
  <c r="DX63" i="53"/>
  <c r="DW63" i="53"/>
  <c r="DV63" i="53"/>
  <c r="DU63" i="53"/>
  <c r="DT63" i="53"/>
  <c r="DS63" i="53"/>
  <c r="DR63" i="53"/>
  <c r="DQ63" i="53"/>
  <c r="DP63" i="53"/>
  <c r="DO63" i="53"/>
  <c r="DN63" i="53"/>
  <c r="DM63" i="53"/>
  <c r="DL63" i="53"/>
  <c r="DK63" i="53"/>
  <c r="DJ63" i="53"/>
  <c r="DI63" i="53"/>
  <c r="DH63" i="53"/>
  <c r="DG63" i="53"/>
  <c r="DF63" i="53"/>
  <c r="DE63" i="53"/>
  <c r="DD63" i="53"/>
  <c r="DC63" i="53"/>
  <c r="DB63" i="53"/>
  <c r="DA63" i="53"/>
  <c r="CZ63" i="53"/>
  <c r="CY63" i="53"/>
  <c r="CX63" i="53"/>
  <c r="CW63" i="53"/>
  <c r="CV63" i="53"/>
  <c r="CU63" i="53"/>
  <c r="CT63" i="53"/>
  <c r="CS63" i="53"/>
  <c r="CR63" i="53"/>
  <c r="CQ63" i="53"/>
  <c r="CP63" i="53"/>
  <c r="CO63" i="53"/>
  <c r="CN63" i="53"/>
  <c r="CM63" i="53"/>
  <c r="CL63" i="53"/>
  <c r="CK63" i="53"/>
  <c r="CJ63" i="53"/>
  <c r="CI63" i="53"/>
  <c r="CH63" i="53"/>
  <c r="CG63" i="53"/>
  <c r="CF63" i="53"/>
  <c r="CE63" i="53"/>
  <c r="CD63" i="53"/>
  <c r="CC63" i="53"/>
  <c r="CB63" i="53"/>
  <c r="CA63" i="53"/>
  <c r="BZ63" i="53"/>
  <c r="BY63" i="53"/>
  <c r="BX63" i="53"/>
  <c r="BW63" i="53"/>
  <c r="BV63" i="53"/>
  <c r="BU63" i="53"/>
  <c r="BT63" i="53"/>
  <c r="BS63" i="53"/>
  <c r="BR63" i="53"/>
  <c r="BQ63" i="53"/>
  <c r="BP63" i="53"/>
  <c r="BO63" i="53"/>
  <c r="BN63" i="53"/>
  <c r="BM63" i="53"/>
  <c r="BL63" i="53"/>
  <c r="BK63" i="53"/>
  <c r="BJ63" i="53"/>
  <c r="BI63" i="53"/>
  <c r="BH63" i="53"/>
  <c r="BG63" i="53"/>
  <c r="BF63" i="53"/>
  <c r="BE63" i="53"/>
  <c r="BD63" i="53"/>
  <c r="BC63" i="53"/>
  <c r="BB63" i="53"/>
  <c r="BA63" i="53"/>
  <c r="AZ63" i="53"/>
  <c r="AY63" i="53"/>
  <c r="AX63" i="53"/>
  <c r="AW63" i="53"/>
  <c r="AV63" i="53"/>
  <c r="AU63" i="53"/>
  <c r="AT63" i="53"/>
  <c r="AS63" i="53"/>
  <c r="AR63" i="53"/>
  <c r="AQ63" i="53"/>
  <c r="AP63" i="53"/>
  <c r="AO63" i="53"/>
  <c r="AN63" i="53"/>
  <c r="AM63" i="53"/>
  <c r="AL63" i="53"/>
  <c r="AK63" i="53"/>
  <c r="AJ63" i="53"/>
  <c r="AI63" i="53"/>
  <c r="AH63" i="53"/>
  <c r="AG63" i="53"/>
  <c r="AF63" i="53"/>
  <c r="AE63" i="53"/>
  <c r="AD63" i="53"/>
  <c r="AC63" i="53"/>
  <c r="AB63" i="53"/>
  <c r="AA63" i="53"/>
  <c r="Z63" i="53"/>
  <c r="Y63" i="53"/>
  <c r="X63" i="53"/>
  <c r="W63" i="53"/>
  <c r="V63" i="53"/>
  <c r="U63" i="53"/>
  <c r="T63" i="53"/>
  <c r="S63" i="53"/>
  <c r="R63" i="53"/>
  <c r="Q63" i="53"/>
  <c r="P63" i="53"/>
  <c r="O63" i="53"/>
  <c r="N63" i="53"/>
  <c r="M63" i="53"/>
  <c r="L63" i="53"/>
  <c r="K63" i="53"/>
  <c r="J63" i="53"/>
  <c r="I63" i="53"/>
  <c r="H63" i="53"/>
  <c r="G63" i="53"/>
  <c r="AE59" i="53"/>
  <c r="AD59" i="53"/>
  <c r="AC59" i="53"/>
  <c r="AB59" i="53"/>
  <c r="AA59" i="53"/>
  <c r="Z59" i="53"/>
  <c r="Y59" i="53"/>
  <c r="X59" i="53"/>
  <c r="W59" i="53"/>
  <c r="V59" i="53"/>
  <c r="U59" i="53"/>
  <c r="T59" i="53"/>
  <c r="S59" i="53"/>
  <c r="R59" i="53"/>
  <c r="Q59" i="53"/>
  <c r="P59" i="53"/>
  <c r="O59" i="53"/>
  <c r="N59" i="53"/>
  <c r="M59" i="53"/>
  <c r="L59" i="53"/>
  <c r="K59" i="53"/>
  <c r="J59" i="53"/>
  <c r="I59" i="53"/>
  <c r="H59" i="53"/>
  <c r="G59" i="53"/>
  <c r="F56" i="53"/>
  <c r="F55" i="53"/>
  <c r="AE53" i="53"/>
  <c r="AD53" i="53"/>
  <c r="AC53" i="53"/>
  <c r="AB53" i="53"/>
  <c r="AA53" i="53"/>
  <c r="Z53" i="53"/>
  <c r="Y53" i="53"/>
  <c r="X53" i="53"/>
  <c r="W53" i="53"/>
  <c r="V53" i="53"/>
  <c r="U53" i="53"/>
  <c r="T53" i="53"/>
  <c r="S53" i="53"/>
  <c r="R53" i="53"/>
  <c r="Q53" i="53"/>
  <c r="P53" i="53"/>
  <c r="O53" i="53"/>
  <c r="N53" i="53"/>
  <c r="M53" i="53"/>
  <c r="L53" i="53"/>
  <c r="K53" i="53"/>
  <c r="J53" i="53"/>
  <c r="I53" i="53"/>
  <c r="H53" i="53"/>
  <c r="G53" i="53"/>
  <c r="F48" i="53"/>
  <c r="EZ46" i="53"/>
  <c r="EY46" i="53"/>
  <c r="EX46" i="53"/>
  <c r="EW46" i="53"/>
  <c r="EV46" i="53"/>
  <c r="EU46" i="53"/>
  <c r="ET46" i="53"/>
  <c r="ES46" i="53"/>
  <c r="ER46" i="53"/>
  <c r="EQ46" i="53"/>
  <c r="EP46" i="53"/>
  <c r="EO46" i="53"/>
  <c r="EN46" i="53"/>
  <c r="EM46" i="53"/>
  <c r="EL46" i="53"/>
  <c r="EK46" i="53"/>
  <c r="EJ46" i="53"/>
  <c r="EI46" i="53"/>
  <c r="EH46" i="53"/>
  <c r="EG46" i="53"/>
  <c r="EF46" i="53"/>
  <c r="EE46" i="53"/>
  <c r="ED46" i="53"/>
  <c r="EC46" i="53"/>
  <c r="EB46" i="53"/>
  <c r="EA46" i="53"/>
  <c r="DZ46" i="53"/>
  <c r="DY46" i="53"/>
  <c r="DX46" i="53"/>
  <c r="DW46" i="53"/>
  <c r="DV46" i="53"/>
  <c r="DU46" i="53"/>
  <c r="DT46" i="53"/>
  <c r="DS46" i="53"/>
  <c r="DR46" i="53"/>
  <c r="DQ46" i="53"/>
  <c r="DP46" i="53"/>
  <c r="DO46" i="53"/>
  <c r="DN46" i="53"/>
  <c r="DM46" i="53"/>
  <c r="DL46" i="53"/>
  <c r="DK46" i="53"/>
  <c r="DJ46" i="53"/>
  <c r="DI46" i="53"/>
  <c r="DH46" i="53"/>
  <c r="DG46" i="53"/>
  <c r="DF46" i="53"/>
  <c r="DE46" i="53"/>
  <c r="DD46" i="53"/>
  <c r="DC46" i="53"/>
  <c r="DB46" i="53"/>
  <c r="DA46" i="53"/>
  <c r="CZ46" i="53"/>
  <c r="CY46" i="53"/>
  <c r="CX46" i="53"/>
  <c r="CW46" i="53"/>
  <c r="CV46" i="53"/>
  <c r="CU46" i="53"/>
  <c r="CT46" i="53"/>
  <c r="CS46" i="53"/>
  <c r="CR46" i="53"/>
  <c r="CQ46" i="53"/>
  <c r="CP46" i="53"/>
  <c r="CO46" i="53"/>
  <c r="CN46" i="53"/>
  <c r="CM46" i="53"/>
  <c r="CL46" i="53"/>
  <c r="CK46" i="53"/>
  <c r="CJ46" i="53"/>
  <c r="CI46" i="53"/>
  <c r="CH46" i="53"/>
  <c r="CG46" i="53"/>
  <c r="CF46" i="53"/>
  <c r="CE46" i="53"/>
  <c r="CD46" i="53"/>
  <c r="CC46" i="53"/>
  <c r="CB46" i="53"/>
  <c r="CA46" i="53"/>
  <c r="BZ46" i="53"/>
  <c r="BY46" i="53"/>
  <c r="BX46" i="53"/>
  <c r="BW46" i="53"/>
  <c r="BV46" i="53"/>
  <c r="BU46" i="53"/>
  <c r="BT46" i="53"/>
  <c r="BS46" i="53"/>
  <c r="BR46" i="53"/>
  <c r="BQ46" i="53"/>
  <c r="BP46" i="53"/>
  <c r="BO46" i="53"/>
  <c r="BN46" i="53"/>
  <c r="BM46" i="53"/>
  <c r="BL46" i="53"/>
  <c r="BK46" i="53"/>
  <c r="BJ46" i="53"/>
  <c r="BI46" i="53"/>
  <c r="BH46" i="53"/>
  <c r="BG46" i="53"/>
  <c r="BF46" i="53"/>
  <c r="BE46" i="53"/>
  <c r="BD46" i="53"/>
  <c r="BC46" i="53"/>
  <c r="BB46" i="53"/>
  <c r="BA46" i="53"/>
  <c r="AZ46" i="53"/>
  <c r="AY46" i="53"/>
  <c r="AX46" i="53"/>
  <c r="AW46" i="53"/>
  <c r="AV46" i="53"/>
  <c r="AU46" i="53"/>
  <c r="AT46" i="53"/>
  <c r="AS46" i="53"/>
  <c r="AR46" i="53"/>
  <c r="AQ46" i="53"/>
  <c r="AP46" i="53"/>
  <c r="AO46" i="53"/>
  <c r="AN46" i="53"/>
  <c r="AM46" i="53"/>
  <c r="AL46" i="53"/>
  <c r="AK46" i="53"/>
  <c r="AJ46" i="53"/>
  <c r="AI46" i="53"/>
  <c r="AH46" i="53"/>
  <c r="AG46" i="53"/>
  <c r="AF46" i="53"/>
  <c r="AE46" i="53"/>
  <c r="AD46" i="53"/>
  <c r="AC46" i="53"/>
  <c r="AB46" i="53"/>
  <c r="AA46" i="53"/>
  <c r="Z46" i="53"/>
  <c r="Y46" i="53"/>
  <c r="X46" i="53"/>
  <c r="W46" i="53"/>
  <c r="V46" i="53"/>
  <c r="U46" i="53"/>
  <c r="T46" i="53"/>
  <c r="S46" i="53"/>
  <c r="R46" i="53"/>
  <c r="Q46" i="53"/>
  <c r="P46" i="53"/>
  <c r="O46" i="53"/>
  <c r="N46" i="53"/>
  <c r="M46" i="53"/>
  <c r="L46" i="53"/>
  <c r="K46" i="53"/>
  <c r="J46" i="53"/>
  <c r="I46" i="53"/>
  <c r="H46" i="53"/>
  <c r="G46" i="53"/>
  <c r="EZ42" i="53"/>
  <c r="EY42" i="53"/>
  <c r="EX42" i="53"/>
  <c r="EW42" i="53"/>
  <c r="EV42" i="53"/>
  <c r="EU42" i="53"/>
  <c r="ET42" i="53"/>
  <c r="ES42" i="53"/>
  <c r="ER42" i="53"/>
  <c r="EQ42" i="53"/>
  <c r="EP42" i="53"/>
  <c r="EO42" i="53"/>
  <c r="EN42" i="53"/>
  <c r="EM42" i="53"/>
  <c r="EL42" i="53"/>
  <c r="EK42" i="53"/>
  <c r="EJ42" i="53"/>
  <c r="EI42" i="53"/>
  <c r="EH42" i="53"/>
  <c r="EG42" i="53"/>
  <c r="EF42" i="53"/>
  <c r="EE42" i="53"/>
  <c r="ED42" i="53"/>
  <c r="EC42" i="53"/>
  <c r="EB42" i="53"/>
  <c r="EA42" i="53"/>
  <c r="DZ42" i="53"/>
  <c r="DY42" i="53"/>
  <c r="DX42" i="53"/>
  <c r="DW42" i="53"/>
  <c r="DV42" i="53"/>
  <c r="DU42" i="53"/>
  <c r="DT42" i="53"/>
  <c r="DS42" i="53"/>
  <c r="DR42" i="53"/>
  <c r="DQ42" i="53"/>
  <c r="DP42" i="53"/>
  <c r="DO42" i="53"/>
  <c r="DN42" i="53"/>
  <c r="DM42" i="53"/>
  <c r="DL42" i="53"/>
  <c r="DK42" i="53"/>
  <c r="DJ42" i="53"/>
  <c r="DI42" i="53"/>
  <c r="DH42" i="53"/>
  <c r="DG42" i="53"/>
  <c r="DF42" i="53"/>
  <c r="DE42" i="53"/>
  <c r="DD42" i="53"/>
  <c r="DC42" i="53"/>
  <c r="DB42" i="53"/>
  <c r="DA42" i="53"/>
  <c r="CZ42" i="53"/>
  <c r="CY42" i="53"/>
  <c r="CX42" i="53"/>
  <c r="CW42" i="53"/>
  <c r="CV42" i="53"/>
  <c r="CU42" i="53"/>
  <c r="CT42" i="53"/>
  <c r="CS42" i="53"/>
  <c r="CR42" i="53"/>
  <c r="CQ42" i="53"/>
  <c r="CP42" i="53"/>
  <c r="CO42" i="53"/>
  <c r="CN42" i="53"/>
  <c r="CM42" i="53"/>
  <c r="CL42" i="53"/>
  <c r="CK42" i="53"/>
  <c r="CJ42" i="53"/>
  <c r="CI42" i="53"/>
  <c r="CH42" i="53"/>
  <c r="CG42" i="53"/>
  <c r="CF42" i="53"/>
  <c r="CE42" i="53"/>
  <c r="CD42" i="53"/>
  <c r="CC42" i="53"/>
  <c r="CB42" i="53"/>
  <c r="CA42" i="53"/>
  <c r="BZ42" i="53"/>
  <c r="BY42" i="53"/>
  <c r="BX42" i="53"/>
  <c r="BW42" i="53"/>
  <c r="BV42" i="53"/>
  <c r="BU42" i="53"/>
  <c r="BT42" i="53"/>
  <c r="BS42" i="53"/>
  <c r="BR42" i="53"/>
  <c r="BQ42" i="53"/>
  <c r="BP42" i="53"/>
  <c r="BO42" i="53"/>
  <c r="BN42" i="53"/>
  <c r="BM42" i="53"/>
  <c r="BL42" i="53"/>
  <c r="BK42" i="53"/>
  <c r="BJ42" i="53"/>
  <c r="BI42" i="53"/>
  <c r="BH42" i="53"/>
  <c r="BG42" i="53"/>
  <c r="BF42" i="53"/>
  <c r="BE42" i="53"/>
  <c r="BD42" i="53"/>
  <c r="BC42" i="53"/>
  <c r="BB42" i="53"/>
  <c r="BA42" i="53"/>
  <c r="AZ42" i="53"/>
  <c r="AY42" i="53"/>
  <c r="AX42" i="53"/>
  <c r="AW42" i="53"/>
  <c r="AV42" i="53"/>
  <c r="AU42" i="53"/>
  <c r="AT42" i="53"/>
  <c r="AS42" i="53"/>
  <c r="AR42" i="53"/>
  <c r="AQ42" i="53"/>
  <c r="AP42" i="53"/>
  <c r="AO42" i="53"/>
  <c r="AN42" i="53"/>
  <c r="AM42" i="53"/>
  <c r="AL42" i="53"/>
  <c r="AK42" i="53"/>
  <c r="AJ42" i="53"/>
  <c r="AI42" i="53"/>
  <c r="AH42" i="53"/>
  <c r="AG42" i="53"/>
  <c r="AF42" i="53"/>
  <c r="AE42" i="53"/>
  <c r="AD42" i="53"/>
  <c r="AC42" i="53"/>
  <c r="AB42" i="53"/>
  <c r="AA42" i="53"/>
  <c r="Z42" i="53"/>
  <c r="Y42" i="53"/>
  <c r="X42" i="53"/>
  <c r="W42" i="53"/>
  <c r="V42" i="53"/>
  <c r="U42" i="53"/>
  <c r="T42" i="53"/>
  <c r="S42" i="53"/>
  <c r="R42" i="53"/>
  <c r="Q42" i="53"/>
  <c r="P42" i="53"/>
  <c r="O42" i="53"/>
  <c r="N42" i="53"/>
  <c r="M42" i="53"/>
  <c r="L42" i="53"/>
  <c r="K42" i="53"/>
  <c r="J42" i="53"/>
  <c r="I42" i="53"/>
  <c r="H42" i="53"/>
  <c r="G42" i="53"/>
  <c r="C37" i="53"/>
  <c r="C32" i="53"/>
  <c r="C31" i="53"/>
  <c r="C29" i="53"/>
  <c r="C28" i="53"/>
  <c r="C12" i="53"/>
  <c r="G110" i="54"/>
  <c r="G109" i="54"/>
  <c r="G108" i="54"/>
  <c r="G106" i="54"/>
  <c r="AD105" i="54"/>
  <c r="AC105" i="54"/>
  <c r="AB105" i="54"/>
  <c r="AA105" i="54"/>
  <c r="Z105" i="54"/>
  <c r="Y105" i="54"/>
  <c r="X105" i="54"/>
  <c r="W105" i="54"/>
  <c r="V105" i="54"/>
  <c r="U105" i="54"/>
  <c r="T105" i="54"/>
  <c r="S105" i="54"/>
  <c r="R105" i="54"/>
  <c r="Q105" i="54"/>
  <c r="P105" i="54"/>
  <c r="O105" i="54"/>
  <c r="N105" i="54"/>
  <c r="M105" i="54"/>
  <c r="L105" i="54"/>
  <c r="K105" i="54"/>
  <c r="J105" i="54"/>
  <c r="I105" i="54"/>
  <c r="H105" i="54"/>
  <c r="G105" i="54"/>
  <c r="G104" i="54"/>
  <c r="AE100" i="54"/>
  <c r="AD100" i="54"/>
  <c r="AC100" i="54"/>
  <c r="AB100" i="54"/>
  <c r="AA100" i="54"/>
  <c r="Z100" i="54"/>
  <c r="Y100" i="54"/>
  <c r="X100" i="54"/>
  <c r="W100" i="54"/>
  <c r="V100" i="54"/>
  <c r="U100" i="54"/>
  <c r="T100" i="54"/>
  <c r="S100" i="54"/>
  <c r="R100" i="54"/>
  <c r="Q100" i="54"/>
  <c r="P100" i="54"/>
  <c r="O100" i="54"/>
  <c r="N100" i="54"/>
  <c r="M100" i="54"/>
  <c r="L100" i="54"/>
  <c r="K100" i="54"/>
  <c r="J100" i="54"/>
  <c r="I100" i="54"/>
  <c r="H100" i="54"/>
  <c r="G100" i="54"/>
  <c r="AE98" i="54"/>
  <c r="AD98" i="54"/>
  <c r="AC98" i="54"/>
  <c r="AB98" i="54"/>
  <c r="AA98" i="54"/>
  <c r="Z98" i="54"/>
  <c r="Y98" i="54"/>
  <c r="X98" i="54"/>
  <c r="W98" i="54"/>
  <c r="V98" i="54"/>
  <c r="U98" i="54"/>
  <c r="T98" i="54"/>
  <c r="S98" i="54"/>
  <c r="R98" i="54"/>
  <c r="Q98" i="54"/>
  <c r="P98" i="54"/>
  <c r="O98" i="54"/>
  <c r="N98" i="54"/>
  <c r="M98" i="54"/>
  <c r="L98" i="54"/>
  <c r="K98" i="54"/>
  <c r="J98" i="54"/>
  <c r="I98" i="54"/>
  <c r="H98" i="54"/>
  <c r="G98" i="54"/>
  <c r="AE97" i="54"/>
  <c r="AD97" i="54"/>
  <c r="AC97" i="54"/>
  <c r="AB97" i="54"/>
  <c r="AA97" i="54"/>
  <c r="Z97" i="54"/>
  <c r="Y97" i="54"/>
  <c r="X97" i="54"/>
  <c r="W97" i="54"/>
  <c r="V97" i="54"/>
  <c r="U97" i="54"/>
  <c r="T97" i="54"/>
  <c r="S97" i="54"/>
  <c r="R97" i="54"/>
  <c r="Q97" i="54"/>
  <c r="P97" i="54"/>
  <c r="O97" i="54"/>
  <c r="N97" i="54"/>
  <c r="M97" i="54"/>
  <c r="L97" i="54"/>
  <c r="K97" i="54"/>
  <c r="J97" i="54"/>
  <c r="I97" i="54"/>
  <c r="H97" i="54"/>
  <c r="G97" i="54"/>
  <c r="AE96" i="54"/>
  <c r="AD96" i="54"/>
  <c r="AC96" i="54"/>
  <c r="AB96" i="54"/>
  <c r="AA96" i="54"/>
  <c r="Z96" i="54"/>
  <c r="Y96" i="54"/>
  <c r="X96" i="54"/>
  <c r="W96" i="54"/>
  <c r="V96" i="54"/>
  <c r="U96" i="54"/>
  <c r="T96" i="54"/>
  <c r="S96" i="54"/>
  <c r="R96" i="54"/>
  <c r="Q96" i="54"/>
  <c r="P96" i="54"/>
  <c r="O96" i="54"/>
  <c r="N96" i="54"/>
  <c r="M96" i="54"/>
  <c r="L96" i="54"/>
  <c r="K96" i="54"/>
  <c r="J96" i="54"/>
  <c r="I96" i="54"/>
  <c r="H96" i="54"/>
  <c r="G96" i="54"/>
  <c r="AE94" i="54"/>
  <c r="AD94" i="54"/>
  <c r="AC94" i="54"/>
  <c r="AB94" i="54"/>
  <c r="AA94" i="54"/>
  <c r="Z94" i="54"/>
  <c r="Y94" i="54"/>
  <c r="X94" i="54"/>
  <c r="W94" i="54"/>
  <c r="V94" i="54"/>
  <c r="U94" i="54"/>
  <c r="T94" i="54"/>
  <c r="S94" i="54"/>
  <c r="R94" i="54"/>
  <c r="Q94" i="54"/>
  <c r="P94" i="54"/>
  <c r="O94" i="54"/>
  <c r="N94" i="54"/>
  <c r="M94" i="54"/>
  <c r="L94" i="54"/>
  <c r="K94" i="54"/>
  <c r="J94" i="54"/>
  <c r="I94" i="54"/>
  <c r="H94" i="54"/>
  <c r="G94" i="54"/>
  <c r="F94" i="54"/>
  <c r="AE93" i="54"/>
  <c r="AD93" i="54"/>
  <c r="AC93" i="54"/>
  <c r="AB93" i="54"/>
  <c r="AA93" i="54"/>
  <c r="Z93" i="54"/>
  <c r="Y93" i="54"/>
  <c r="X93" i="54"/>
  <c r="W93" i="54"/>
  <c r="V93" i="54"/>
  <c r="U93" i="54"/>
  <c r="T93" i="54"/>
  <c r="S93" i="54"/>
  <c r="R93" i="54"/>
  <c r="Q93" i="54"/>
  <c r="P93" i="54"/>
  <c r="O93" i="54"/>
  <c r="N93" i="54"/>
  <c r="M93" i="54"/>
  <c r="L93" i="54"/>
  <c r="K93" i="54"/>
  <c r="J93" i="54"/>
  <c r="I93" i="54"/>
  <c r="H93" i="54"/>
  <c r="G93" i="54"/>
  <c r="AE92" i="54"/>
  <c r="AD92" i="54"/>
  <c r="AC92" i="54"/>
  <c r="AB92" i="54"/>
  <c r="AA92" i="54"/>
  <c r="Z92" i="54"/>
  <c r="Y92" i="54"/>
  <c r="X92" i="54"/>
  <c r="W92" i="54"/>
  <c r="V92" i="54"/>
  <c r="U92" i="54"/>
  <c r="T92" i="54"/>
  <c r="S92" i="54"/>
  <c r="R92" i="54"/>
  <c r="Q92" i="54"/>
  <c r="P92" i="54"/>
  <c r="O92" i="54"/>
  <c r="N92" i="54"/>
  <c r="M92" i="54"/>
  <c r="L92" i="54"/>
  <c r="K92" i="54"/>
  <c r="J92" i="54"/>
  <c r="I92" i="54"/>
  <c r="H92" i="54"/>
  <c r="G92" i="54"/>
  <c r="F88" i="54"/>
  <c r="EZ87" i="54"/>
  <c r="EY87" i="54"/>
  <c r="EX87" i="54"/>
  <c r="EW87" i="54"/>
  <c r="EV87" i="54"/>
  <c r="EU87" i="54"/>
  <c r="ET87" i="54"/>
  <c r="ES87" i="54"/>
  <c r="ER87" i="54"/>
  <c r="EQ87" i="54"/>
  <c r="EP87" i="54"/>
  <c r="EO87" i="54"/>
  <c r="EN87" i="54"/>
  <c r="EM87" i="54"/>
  <c r="EL87" i="54"/>
  <c r="EK87" i="54"/>
  <c r="EJ87" i="54"/>
  <c r="EI87" i="54"/>
  <c r="EH87" i="54"/>
  <c r="EG87" i="54"/>
  <c r="EF87" i="54"/>
  <c r="EE87" i="54"/>
  <c r="ED87" i="54"/>
  <c r="EC87" i="54"/>
  <c r="EB87" i="54"/>
  <c r="EA87" i="54"/>
  <c r="DZ87" i="54"/>
  <c r="DY87" i="54"/>
  <c r="DX87" i="54"/>
  <c r="DW87" i="54"/>
  <c r="DV87" i="54"/>
  <c r="DU87" i="54"/>
  <c r="DT87" i="54"/>
  <c r="DS87" i="54"/>
  <c r="DR87" i="54"/>
  <c r="DQ87" i="54"/>
  <c r="DP87" i="54"/>
  <c r="DO87" i="54"/>
  <c r="DN87" i="54"/>
  <c r="DM87" i="54"/>
  <c r="DL87" i="54"/>
  <c r="DK87" i="54"/>
  <c r="DJ87" i="54"/>
  <c r="DI87" i="54"/>
  <c r="DH87" i="54"/>
  <c r="DG87" i="54"/>
  <c r="DF87" i="54"/>
  <c r="DE87" i="54"/>
  <c r="DD87" i="54"/>
  <c r="DC87" i="54"/>
  <c r="DB87" i="54"/>
  <c r="DA87" i="54"/>
  <c r="CZ87" i="54"/>
  <c r="CY87" i="54"/>
  <c r="CX87" i="54"/>
  <c r="CW87" i="54"/>
  <c r="CV87" i="54"/>
  <c r="CU87" i="54"/>
  <c r="CT87" i="54"/>
  <c r="CS87" i="54"/>
  <c r="CR87" i="54"/>
  <c r="CQ87" i="54"/>
  <c r="CP87" i="54"/>
  <c r="CO87" i="54"/>
  <c r="CN87" i="54"/>
  <c r="CM87" i="54"/>
  <c r="CL87" i="54"/>
  <c r="CK87" i="54"/>
  <c r="CJ87" i="54"/>
  <c r="CI87" i="54"/>
  <c r="CH87" i="54"/>
  <c r="CG87" i="54"/>
  <c r="CF87" i="54"/>
  <c r="CE87" i="54"/>
  <c r="CD87" i="54"/>
  <c r="CC87" i="54"/>
  <c r="CB87" i="54"/>
  <c r="CA87" i="54"/>
  <c r="BZ87" i="54"/>
  <c r="BY87" i="54"/>
  <c r="BX87" i="54"/>
  <c r="BW87" i="54"/>
  <c r="BV87" i="54"/>
  <c r="BU87" i="54"/>
  <c r="BT87" i="54"/>
  <c r="BS87" i="54"/>
  <c r="BR87" i="54"/>
  <c r="BQ87" i="54"/>
  <c r="BP87" i="54"/>
  <c r="BO87" i="54"/>
  <c r="BN87" i="54"/>
  <c r="BM87" i="54"/>
  <c r="BL87" i="54"/>
  <c r="BK87" i="54"/>
  <c r="BJ87" i="54"/>
  <c r="BI87" i="54"/>
  <c r="BH87" i="54"/>
  <c r="BG87" i="54"/>
  <c r="BF87" i="54"/>
  <c r="BE87" i="54"/>
  <c r="BD87" i="54"/>
  <c r="BC87" i="54"/>
  <c r="BB87" i="54"/>
  <c r="BA87" i="54"/>
  <c r="AZ87" i="54"/>
  <c r="AY87" i="54"/>
  <c r="AX87" i="54"/>
  <c r="AW87" i="54"/>
  <c r="AV87" i="54"/>
  <c r="AU87" i="54"/>
  <c r="AT87" i="54"/>
  <c r="AS87" i="54"/>
  <c r="AR87" i="54"/>
  <c r="AQ87" i="54"/>
  <c r="AP87" i="54"/>
  <c r="AO87" i="54"/>
  <c r="AN87" i="54"/>
  <c r="AM87" i="54"/>
  <c r="AL87" i="54"/>
  <c r="AK87" i="54"/>
  <c r="AJ87" i="54"/>
  <c r="AI87" i="54"/>
  <c r="AH87" i="54"/>
  <c r="AG87" i="54"/>
  <c r="AF87" i="54"/>
  <c r="AE87" i="54"/>
  <c r="AD87" i="54"/>
  <c r="AC87" i="54"/>
  <c r="AB87" i="54"/>
  <c r="AA87" i="54"/>
  <c r="Z87" i="54"/>
  <c r="Y87" i="54"/>
  <c r="X87" i="54"/>
  <c r="W87" i="54"/>
  <c r="V87" i="54"/>
  <c r="U87" i="54"/>
  <c r="T87" i="54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Z85" i="54"/>
  <c r="EY85" i="54"/>
  <c r="EX85" i="54"/>
  <c r="EW85" i="54"/>
  <c r="EV85" i="54"/>
  <c r="EU85" i="54"/>
  <c r="ET85" i="54"/>
  <c r="ES85" i="54"/>
  <c r="ER85" i="54"/>
  <c r="EQ85" i="54"/>
  <c r="EP85" i="54"/>
  <c r="EO85" i="54"/>
  <c r="EN85" i="54"/>
  <c r="EM85" i="54"/>
  <c r="EL85" i="54"/>
  <c r="EK85" i="54"/>
  <c r="EJ85" i="54"/>
  <c r="EI85" i="54"/>
  <c r="EH85" i="54"/>
  <c r="EG85" i="54"/>
  <c r="EF85" i="54"/>
  <c r="EE85" i="54"/>
  <c r="ED85" i="54"/>
  <c r="EC85" i="54"/>
  <c r="EB85" i="54"/>
  <c r="EA85" i="54"/>
  <c r="DZ85" i="54"/>
  <c r="DY85" i="54"/>
  <c r="DX85" i="54"/>
  <c r="DW85" i="54"/>
  <c r="DV85" i="54"/>
  <c r="DU85" i="54"/>
  <c r="DT85" i="54"/>
  <c r="DS85" i="54"/>
  <c r="DR85" i="54"/>
  <c r="DQ85" i="54"/>
  <c r="DP85" i="54"/>
  <c r="DO85" i="54"/>
  <c r="DN85" i="54"/>
  <c r="DM85" i="54"/>
  <c r="DL85" i="54"/>
  <c r="DK85" i="54"/>
  <c r="DJ85" i="54"/>
  <c r="DI85" i="54"/>
  <c r="DH85" i="54"/>
  <c r="DG85" i="54"/>
  <c r="DF85" i="54"/>
  <c r="DE85" i="54"/>
  <c r="DD85" i="54"/>
  <c r="DC85" i="54"/>
  <c r="DB85" i="54"/>
  <c r="DA85" i="54"/>
  <c r="CZ85" i="54"/>
  <c r="CY85" i="54"/>
  <c r="CX85" i="54"/>
  <c r="CW85" i="54"/>
  <c r="CV85" i="54"/>
  <c r="CU85" i="54"/>
  <c r="CT85" i="54"/>
  <c r="CS85" i="54"/>
  <c r="CR85" i="54"/>
  <c r="CQ85" i="54"/>
  <c r="CP85" i="54"/>
  <c r="CO85" i="54"/>
  <c r="CN85" i="54"/>
  <c r="CM85" i="54"/>
  <c r="CL85" i="54"/>
  <c r="CK85" i="54"/>
  <c r="CJ85" i="54"/>
  <c r="CI85" i="54"/>
  <c r="CH85" i="54"/>
  <c r="CG85" i="54"/>
  <c r="CF85" i="54"/>
  <c r="CE85" i="54"/>
  <c r="CD85" i="54"/>
  <c r="CC85" i="54"/>
  <c r="CB85" i="54"/>
  <c r="CA85" i="54"/>
  <c r="BZ85" i="54"/>
  <c r="BY85" i="54"/>
  <c r="BX85" i="54"/>
  <c r="BW85" i="54"/>
  <c r="BV85" i="54"/>
  <c r="BU85" i="54"/>
  <c r="BT85" i="54"/>
  <c r="BS85" i="54"/>
  <c r="BR85" i="54"/>
  <c r="BQ85" i="54"/>
  <c r="BP85" i="54"/>
  <c r="BO85" i="54"/>
  <c r="BN85" i="54"/>
  <c r="BM85" i="54"/>
  <c r="BL85" i="54"/>
  <c r="BK85" i="54"/>
  <c r="BJ85" i="54"/>
  <c r="BI85" i="54"/>
  <c r="BH85" i="54"/>
  <c r="BG85" i="54"/>
  <c r="BF85" i="54"/>
  <c r="BE85" i="54"/>
  <c r="BD85" i="54"/>
  <c r="BC85" i="54"/>
  <c r="BB85" i="54"/>
  <c r="BA85" i="54"/>
  <c r="AZ85" i="54"/>
  <c r="AY85" i="54"/>
  <c r="AX85" i="54"/>
  <c r="AW85" i="54"/>
  <c r="AV85" i="54"/>
  <c r="AU85" i="54"/>
  <c r="AT85" i="54"/>
  <c r="AS85" i="54"/>
  <c r="AR85" i="54"/>
  <c r="AQ85" i="54"/>
  <c r="AP85" i="54"/>
  <c r="AO85" i="54"/>
  <c r="AN85" i="54"/>
  <c r="AM85" i="54"/>
  <c r="AL85" i="54"/>
  <c r="AK85" i="54"/>
  <c r="AJ85" i="54"/>
  <c r="AI85" i="54"/>
  <c r="AH85" i="54"/>
  <c r="AG85" i="54"/>
  <c r="AF85" i="54"/>
  <c r="AE85" i="54"/>
  <c r="AD85" i="54"/>
  <c r="AC85" i="54"/>
  <c r="AB85" i="54"/>
  <c r="AA85" i="54"/>
  <c r="Z85" i="54"/>
  <c r="Y85" i="54"/>
  <c r="X85" i="54"/>
  <c r="W85" i="54"/>
  <c r="V85" i="54"/>
  <c r="U85" i="54"/>
  <c r="T85" i="54"/>
  <c r="S85" i="54"/>
  <c r="R85" i="54"/>
  <c r="Q85" i="54"/>
  <c r="P85" i="54"/>
  <c r="O85" i="54"/>
  <c r="N85" i="54"/>
  <c r="M85" i="54"/>
  <c r="L85" i="54"/>
  <c r="K85" i="54"/>
  <c r="J85" i="54"/>
  <c r="I85" i="54"/>
  <c r="H85" i="54"/>
  <c r="G85" i="54"/>
  <c r="F85" i="54"/>
  <c r="EZ83" i="54"/>
  <c r="EY83" i="54"/>
  <c r="EX83" i="54"/>
  <c r="EW83" i="54"/>
  <c r="EV83" i="54"/>
  <c r="EU83" i="54"/>
  <c r="ET83" i="54"/>
  <c r="ES83" i="54"/>
  <c r="ER83" i="54"/>
  <c r="EQ83" i="54"/>
  <c r="EP83" i="54"/>
  <c r="EO83" i="54"/>
  <c r="EN83" i="54"/>
  <c r="EM83" i="54"/>
  <c r="EL83" i="54"/>
  <c r="EK83" i="54"/>
  <c r="EJ83" i="54"/>
  <c r="EI83" i="54"/>
  <c r="EH83" i="54"/>
  <c r="EG83" i="54"/>
  <c r="EF83" i="54"/>
  <c r="EE83" i="54"/>
  <c r="ED83" i="54"/>
  <c r="EC83" i="54"/>
  <c r="EB83" i="54"/>
  <c r="EA83" i="54"/>
  <c r="DZ83" i="54"/>
  <c r="DY83" i="54"/>
  <c r="DX83" i="54"/>
  <c r="DW83" i="54"/>
  <c r="DV83" i="54"/>
  <c r="DU83" i="54"/>
  <c r="DT83" i="54"/>
  <c r="DS83" i="54"/>
  <c r="DR83" i="54"/>
  <c r="DQ83" i="54"/>
  <c r="DP83" i="54"/>
  <c r="DO83" i="54"/>
  <c r="DN83" i="54"/>
  <c r="DM83" i="54"/>
  <c r="DL83" i="54"/>
  <c r="DK83" i="54"/>
  <c r="DJ83" i="54"/>
  <c r="DI83" i="54"/>
  <c r="DH83" i="54"/>
  <c r="DG83" i="54"/>
  <c r="DF83" i="54"/>
  <c r="DE83" i="54"/>
  <c r="DD83" i="54"/>
  <c r="DC83" i="54"/>
  <c r="DB83" i="54"/>
  <c r="DA83" i="54"/>
  <c r="CZ83" i="54"/>
  <c r="CY83" i="54"/>
  <c r="CX83" i="54"/>
  <c r="CW83" i="54"/>
  <c r="CV83" i="54"/>
  <c r="CU83" i="54"/>
  <c r="CT83" i="54"/>
  <c r="CS83" i="54"/>
  <c r="CR83" i="54"/>
  <c r="CQ83" i="54"/>
  <c r="CP83" i="54"/>
  <c r="CO83" i="54"/>
  <c r="CN83" i="54"/>
  <c r="CM83" i="54"/>
  <c r="CL83" i="54"/>
  <c r="CK83" i="54"/>
  <c r="CJ83" i="54"/>
  <c r="CI83" i="54"/>
  <c r="CH83" i="54"/>
  <c r="CG83" i="54"/>
  <c r="CF83" i="54"/>
  <c r="CE83" i="54"/>
  <c r="CD83" i="54"/>
  <c r="CC83" i="54"/>
  <c r="CB83" i="54"/>
  <c r="CA83" i="54"/>
  <c r="BZ83" i="54"/>
  <c r="BY83" i="54"/>
  <c r="BX83" i="54"/>
  <c r="BW83" i="54"/>
  <c r="BV83" i="54"/>
  <c r="BU83" i="54"/>
  <c r="BT83" i="54"/>
  <c r="BS83" i="54"/>
  <c r="BR83" i="54"/>
  <c r="BQ83" i="54"/>
  <c r="BP83" i="54"/>
  <c r="BO83" i="54"/>
  <c r="BN83" i="54"/>
  <c r="BM83" i="54"/>
  <c r="BL83" i="54"/>
  <c r="BK83" i="54"/>
  <c r="BJ83" i="54"/>
  <c r="BI83" i="54"/>
  <c r="BH83" i="54"/>
  <c r="BG83" i="54"/>
  <c r="BF83" i="54"/>
  <c r="BE83" i="54"/>
  <c r="BD83" i="54"/>
  <c r="BC83" i="54"/>
  <c r="BB83" i="54"/>
  <c r="BA83" i="54"/>
  <c r="AZ83" i="54"/>
  <c r="AY83" i="54"/>
  <c r="AX83" i="54"/>
  <c r="AW83" i="54"/>
  <c r="AV83" i="54"/>
  <c r="AU83" i="54"/>
  <c r="AT83" i="54"/>
  <c r="AS83" i="54"/>
  <c r="AR83" i="54"/>
  <c r="AQ83" i="54"/>
  <c r="AP83" i="54"/>
  <c r="AO83" i="54"/>
  <c r="AN83" i="54"/>
  <c r="AM83" i="54"/>
  <c r="AL83" i="54"/>
  <c r="AK83" i="54"/>
  <c r="AJ83" i="54"/>
  <c r="AI83" i="54"/>
  <c r="AH83" i="54"/>
  <c r="AG83" i="54"/>
  <c r="AF83" i="54"/>
  <c r="AE83" i="54"/>
  <c r="AD83" i="54"/>
  <c r="AC83" i="54"/>
  <c r="AB83" i="54"/>
  <c r="AA83" i="54"/>
  <c r="Z83" i="54"/>
  <c r="Y83" i="54"/>
  <c r="X83" i="54"/>
  <c r="W83" i="54"/>
  <c r="V83" i="54"/>
  <c r="U83" i="54"/>
  <c r="T83" i="54"/>
  <c r="S83" i="54"/>
  <c r="R83" i="54"/>
  <c r="Q83" i="54"/>
  <c r="P83" i="54"/>
  <c r="O83" i="54"/>
  <c r="N83" i="54"/>
  <c r="M83" i="54"/>
  <c r="L83" i="54"/>
  <c r="K83" i="54"/>
  <c r="J83" i="54"/>
  <c r="I83" i="54"/>
  <c r="H83" i="54"/>
  <c r="G83" i="54"/>
  <c r="EZ81" i="54"/>
  <c r="EY81" i="54"/>
  <c r="EX81" i="54"/>
  <c r="EW81" i="54"/>
  <c r="EV81" i="54"/>
  <c r="EU81" i="54"/>
  <c r="ET81" i="54"/>
  <c r="ES81" i="54"/>
  <c r="ER81" i="54"/>
  <c r="EQ81" i="54"/>
  <c r="EP81" i="54"/>
  <c r="EO81" i="54"/>
  <c r="EN81" i="54"/>
  <c r="EM81" i="54"/>
  <c r="EL81" i="54"/>
  <c r="EK81" i="54"/>
  <c r="EJ81" i="54"/>
  <c r="EI81" i="54"/>
  <c r="EH81" i="54"/>
  <c r="EG81" i="54"/>
  <c r="EF81" i="54"/>
  <c r="EE81" i="54"/>
  <c r="ED81" i="54"/>
  <c r="EC81" i="54"/>
  <c r="EB81" i="54"/>
  <c r="EA81" i="54"/>
  <c r="DZ81" i="54"/>
  <c r="DY81" i="54"/>
  <c r="DX81" i="54"/>
  <c r="DW81" i="54"/>
  <c r="DV81" i="54"/>
  <c r="DU81" i="54"/>
  <c r="DT81" i="54"/>
  <c r="DS81" i="54"/>
  <c r="DR81" i="54"/>
  <c r="DQ81" i="54"/>
  <c r="DP81" i="54"/>
  <c r="DO81" i="54"/>
  <c r="DN81" i="54"/>
  <c r="DM81" i="54"/>
  <c r="DL81" i="54"/>
  <c r="DK81" i="54"/>
  <c r="DJ81" i="54"/>
  <c r="DI81" i="54"/>
  <c r="DH81" i="54"/>
  <c r="DG81" i="54"/>
  <c r="DF81" i="54"/>
  <c r="DE81" i="54"/>
  <c r="DD81" i="54"/>
  <c r="DC81" i="54"/>
  <c r="DB81" i="54"/>
  <c r="DA81" i="54"/>
  <c r="CZ81" i="54"/>
  <c r="CY81" i="54"/>
  <c r="CX81" i="54"/>
  <c r="CW81" i="54"/>
  <c r="CV81" i="54"/>
  <c r="CU81" i="54"/>
  <c r="CT81" i="54"/>
  <c r="CS81" i="54"/>
  <c r="CR81" i="54"/>
  <c r="CQ81" i="54"/>
  <c r="CP81" i="54"/>
  <c r="CO81" i="54"/>
  <c r="CN81" i="54"/>
  <c r="CM81" i="54"/>
  <c r="CL81" i="54"/>
  <c r="CK81" i="54"/>
  <c r="CJ81" i="54"/>
  <c r="CI81" i="54"/>
  <c r="CH81" i="54"/>
  <c r="CG81" i="54"/>
  <c r="CF81" i="54"/>
  <c r="CE81" i="54"/>
  <c r="CD81" i="54"/>
  <c r="CC81" i="54"/>
  <c r="CB81" i="54"/>
  <c r="CA81" i="54"/>
  <c r="BZ81" i="54"/>
  <c r="BY81" i="54"/>
  <c r="BX81" i="54"/>
  <c r="BW81" i="54"/>
  <c r="BV81" i="54"/>
  <c r="BU81" i="54"/>
  <c r="BT81" i="54"/>
  <c r="BS81" i="54"/>
  <c r="BR81" i="54"/>
  <c r="BQ81" i="54"/>
  <c r="BP81" i="54"/>
  <c r="BO81" i="54"/>
  <c r="BN81" i="54"/>
  <c r="BM81" i="54"/>
  <c r="BL81" i="54"/>
  <c r="BK81" i="54"/>
  <c r="BJ81" i="54"/>
  <c r="BI81" i="54"/>
  <c r="BH81" i="54"/>
  <c r="BG81" i="54"/>
  <c r="BF81" i="54"/>
  <c r="BE81" i="54"/>
  <c r="BD81" i="54"/>
  <c r="BC81" i="54"/>
  <c r="BB81" i="54"/>
  <c r="BA81" i="54"/>
  <c r="AZ81" i="54"/>
  <c r="AY81" i="54"/>
  <c r="AX81" i="54"/>
  <c r="AW81" i="54"/>
  <c r="AV81" i="54"/>
  <c r="AU81" i="54"/>
  <c r="AT81" i="54"/>
  <c r="AS81" i="54"/>
  <c r="AR81" i="54"/>
  <c r="AQ81" i="54"/>
  <c r="AP81" i="54"/>
  <c r="AO81" i="54"/>
  <c r="AN81" i="54"/>
  <c r="AM81" i="54"/>
  <c r="AL81" i="54"/>
  <c r="AK81" i="54"/>
  <c r="AJ81" i="54"/>
  <c r="AI81" i="54"/>
  <c r="AH81" i="54"/>
  <c r="AG81" i="54"/>
  <c r="AF81" i="54"/>
  <c r="AE81" i="54"/>
  <c r="AD81" i="54"/>
  <c r="AC81" i="54"/>
  <c r="AB81" i="54"/>
  <c r="AA81" i="54"/>
  <c r="Z81" i="54"/>
  <c r="Y81" i="54"/>
  <c r="X81" i="54"/>
  <c r="W81" i="54"/>
  <c r="V81" i="54"/>
  <c r="U81" i="54"/>
  <c r="T81" i="54"/>
  <c r="S81" i="54"/>
  <c r="R81" i="54"/>
  <c r="Q81" i="54"/>
  <c r="P81" i="54"/>
  <c r="O81" i="54"/>
  <c r="N81" i="54"/>
  <c r="M81" i="54"/>
  <c r="L81" i="54"/>
  <c r="K81" i="54"/>
  <c r="J81" i="54"/>
  <c r="I81" i="54"/>
  <c r="H81" i="54"/>
  <c r="G81" i="54"/>
  <c r="EZ80" i="54"/>
  <c r="EY80" i="54"/>
  <c r="EX80" i="54"/>
  <c r="EW80" i="54"/>
  <c r="EV80" i="54"/>
  <c r="EU80" i="54"/>
  <c r="ET80" i="54"/>
  <c r="ES80" i="54"/>
  <c r="ER80" i="54"/>
  <c r="EQ80" i="54"/>
  <c r="EP80" i="54"/>
  <c r="EO80" i="54"/>
  <c r="EN80" i="54"/>
  <c r="EM80" i="54"/>
  <c r="EL80" i="54"/>
  <c r="EK80" i="54"/>
  <c r="EJ80" i="54"/>
  <c r="EI80" i="54"/>
  <c r="EH80" i="54"/>
  <c r="EG80" i="54"/>
  <c r="EF80" i="54"/>
  <c r="EE80" i="54"/>
  <c r="ED80" i="54"/>
  <c r="EC80" i="54"/>
  <c r="EB80" i="54"/>
  <c r="EA80" i="54"/>
  <c r="DZ80" i="54"/>
  <c r="DY80" i="54"/>
  <c r="DX80" i="54"/>
  <c r="DW80" i="54"/>
  <c r="DV80" i="54"/>
  <c r="DU80" i="54"/>
  <c r="DT80" i="54"/>
  <c r="DS80" i="54"/>
  <c r="DR80" i="54"/>
  <c r="DQ80" i="54"/>
  <c r="DP80" i="54"/>
  <c r="DO80" i="54"/>
  <c r="DN80" i="54"/>
  <c r="DM80" i="54"/>
  <c r="DL80" i="54"/>
  <c r="DK80" i="54"/>
  <c r="DJ80" i="54"/>
  <c r="DI80" i="54"/>
  <c r="DH80" i="54"/>
  <c r="DG80" i="54"/>
  <c r="DF80" i="54"/>
  <c r="DE80" i="54"/>
  <c r="DD80" i="54"/>
  <c r="DC80" i="54"/>
  <c r="DB80" i="54"/>
  <c r="DA80" i="54"/>
  <c r="CZ80" i="54"/>
  <c r="CY80" i="54"/>
  <c r="CX80" i="54"/>
  <c r="CW80" i="54"/>
  <c r="CV80" i="54"/>
  <c r="CU80" i="54"/>
  <c r="CT80" i="54"/>
  <c r="CS80" i="54"/>
  <c r="CR80" i="54"/>
  <c r="CQ80" i="54"/>
  <c r="CP80" i="54"/>
  <c r="CO80" i="54"/>
  <c r="CN80" i="54"/>
  <c r="CM80" i="54"/>
  <c r="CL80" i="54"/>
  <c r="CK80" i="54"/>
  <c r="CJ80" i="54"/>
  <c r="CI80" i="54"/>
  <c r="CH80" i="54"/>
  <c r="CG80" i="54"/>
  <c r="CF80" i="54"/>
  <c r="CE80" i="54"/>
  <c r="CD80" i="54"/>
  <c r="CC80" i="54"/>
  <c r="CB80" i="54"/>
  <c r="CA80" i="54"/>
  <c r="BZ80" i="54"/>
  <c r="BY80" i="54"/>
  <c r="BX80" i="54"/>
  <c r="BW80" i="54"/>
  <c r="BV80" i="54"/>
  <c r="BU80" i="54"/>
  <c r="BT80" i="54"/>
  <c r="BS80" i="54"/>
  <c r="BR80" i="54"/>
  <c r="BQ80" i="54"/>
  <c r="BP80" i="54"/>
  <c r="BO80" i="54"/>
  <c r="BN80" i="54"/>
  <c r="BM80" i="54"/>
  <c r="BL80" i="54"/>
  <c r="BK80" i="54"/>
  <c r="BJ80" i="54"/>
  <c r="BI80" i="54"/>
  <c r="BH80" i="54"/>
  <c r="BG80" i="54"/>
  <c r="BF80" i="54"/>
  <c r="BE80" i="54"/>
  <c r="BD80" i="54"/>
  <c r="BC80" i="54"/>
  <c r="BB80" i="54"/>
  <c r="BA80" i="54"/>
  <c r="AZ80" i="54"/>
  <c r="AY80" i="54"/>
  <c r="AX80" i="54"/>
  <c r="AW80" i="54"/>
  <c r="AV80" i="54"/>
  <c r="AU80" i="54"/>
  <c r="AT80" i="54"/>
  <c r="AS80" i="54"/>
  <c r="AR80" i="54"/>
  <c r="AQ80" i="54"/>
  <c r="AP80" i="54"/>
  <c r="AO80" i="54"/>
  <c r="AN80" i="54"/>
  <c r="AM80" i="54"/>
  <c r="AL80" i="54"/>
  <c r="AK80" i="54"/>
  <c r="AJ80" i="54"/>
  <c r="AI80" i="54"/>
  <c r="AH80" i="54"/>
  <c r="AG80" i="54"/>
  <c r="AF80" i="54"/>
  <c r="AE80" i="54"/>
  <c r="AD80" i="54"/>
  <c r="AC80" i="54"/>
  <c r="AB80" i="54"/>
  <c r="AA80" i="54"/>
  <c r="Z80" i="54"/>
  <c r="Y80" i="54"/>
  <c r="X80" i="54"/>
  <c r="W80" i="54"/>
  <c r="V80" i="54"/>
  <c r="U80" i="54"/>
  <c r="T80" i="54"/>
  <c r="S80" i="54"/>
  <c r="R80" i="54"/>
  <c r="Q80" i="54"/>
  <c r="P80" i="54"/>
  <c r="O80" i="54"/>
  <c r="N80" i="54"/>
  <c r="M80" i="54"/>
  <c r="L80" i="54"/>
  <c r="K80" i="54"/>
  <c r="J80" i="54"/>
  <c r="I80" i="54"/>
  <c r="H80" i="54"/>
  <c r="G80" i="54"/>
  <c r="EZ79" i="54"/>
  <c r="EY79" i="54"/>
  <c r="EX79" i="54"/>
  <c r="EW79" i="54"/>
  <c r="EV79" i="54"/>
  <c r="EU79" i="54"/>
  <c r="ET79" i="54"/>
  <c r="ES79" i="54"/>
  <c r="ER79" i="54"/>
  <c r="EQ79" i="54"/>
  <c r="EP79" i="54"/>
  <c r="EO79" i="54"/>
  <c r="EN79" i="54"/>
  <c r="EM79" i="54"/>
  <c r="EL79" i="54"/>
  <c r="EK79" i="54"/>
  <c r="EJ79" i="54"/>
  <c r="EI79" i="54"/>
  <c r="EH79" i="54"/>
  <c r="EG79" i="54"/>
  <c r="EF79" i="54"/>
  <c r="EE79" i="54"/>
  <c r="ED79" i="54"/>
  <c r="EC79" i="54"/>
  <c r="EB79" i="54"/>
  <c r="EA79" i="54"/>
  <c r="DZ79" i="54"/>
  <c r="DY79" i="54"/>
  <c r="DX79" i="54"/>
  <c r="DW79" i="54"/>
  <c r="DV79" i="54"/>
  <c r="DU79" i="54"/>
  <c r="DT79" i="54"/>
  <c r="DS79" i="54"/>
  <c r="DR79" i="54"/>
  <c r="DQ79" i="54"/>
  <c r="DP79" i="54"/>
  <c r="DO79" i="54"/>
  <c r="DN79" i="54"/>
  <c r="DM79" i="54"/>
  <c r="DL79" i="54"/>
  <c r="DK79" i="54"/>
  <c r="DJ79" i="54"/>
  <c r="DI79" i="54"/>
  <c r="DH79" i="54"/>
  <c r="DG79" i="54"/>
  <c r="DF79" i="54"/>
  <c r="DE79" i="54"/>
  <c r="DD79" i="54"/>
  <c r="DC79" i="54"/>
  <c r="DB79" i="54"/>
  <c r="DA79" i="54"/>
  <c r="CZ79" i="54"/>
  <c r="CY79" i="54"/>
  <c r="CX79" i="54"/>
  <c r="CW79" i="54"/>
  <c r="CV79" i="54"/>
  <c r="CU79" i="54"/>
  <c r="CT79" i="54"/>
  <c r="CS79" i="54"/>
  <c r="CR79" i="54"/>
  <c r="CQ79" i="54"/>
  <c r="CP79" i="54"/>
  <c r="CO79" i="54"/>
  <c r="CN79" i="54"/>
  <c r="CM79" i="54"/>
  <c r="CL79" i="54"/>
  <c r="CK79" i="54"/>
  <c r="CJ79" i="54"/>
  <c r="CI79" i="54"/>
  <c r="CH79" i="54"/>
  <c r="CG79" i="54"/>
  <c r="CF79" i="54"/>
  <c r="CE79" i="54"/>
  <c r="CD79" i="54"/>
  <c r="CC79" i="54"/>
  <c r="CB79" i="54"/>
  <c r="CA79" i="54"/>
  <c r="BZ79" i="54"/>
  <c r="BY79" i="54"/>
  <c r="BX79" i="54"/>
  <c r="BW79" i="54"/>
  <c r="BV79" i="54"/>
  <c r="BU79" i="54"/>
  <c r="BT79" i="54"/>
  <c r="BS79" i="54"/>
  <c r="BR79" i="54"/>
  <c r="BQ79" i="54"/>
  <c r="BP79" i="54"/>
  <c r="BO79" i="54"/>
  <c r="BN79" i="54"/>
  <c r="BM79" i="54"/>
  <c r="BL79" i="54"/>
  <c r="BK79" i="54"/>
  <c r="BJ79" i="54"/>
  <c r="BI79" i="54"/>
  <c r="BH79" i="54"/>
  <c r="BG79" i="54"/>
  <c r="BF79" i="54"/>
  <c r="BE79" i="54"/>
  <c r="BD79" i="54"/>
  <c r="BC79" i="54"/>
  <c r="BB79" i="54"/>
  <c r="BA79" i="54"/>
  <c r="AZ79" i="54"/>
  <c r="AY79" i="54"/>
  <c r="AX79" i="54"/>
  <c r="AW79" i="54"/>
  <c r="AV79" i="54"/>
  <c r="AU79" i="54"/>
  <c r="AT79" i="54"/>
  <c r="AS79" i="54"/>
  <c r="AR79" i="54"/>
  <c r="AQ79" i="54"/>
  <c r="AP79" i="54"/>
  <c r="AO79" i="54"/>
  <c r="AN79" i="54"/>
  <c r="AM79" i="54"/>
  <c r="AL79" i="54"/>
  <c r="AK79" i="54"/>
  <c r="AJ79" i="54"/>
  <c r="AI79" i="54"/>
  <c r="AH79" i="54"/>
  <c r="AG79" i="54"/>
  <c r="AF79" i="54"/>
  <c r="AE79" i="54"/>
  <c r="AD79" i="54"/>
  <c r="AC79" i="54"/>
  <c r="AB79" i="54"/>
  <c r="AA79" i="54"/>
  <c r="Z79" i="54"/>
  <c r="Y79" i="54"/>
  <c r="X79" i="54"/>
  <c r="W79" i="54"/>
  <c r="V79" i="54"/>
  <c r="U79" i="54"/>
  <c r="T79" i="54"/>
  <c r="S79" i="54"/>
  <c r="R79" i="54"/>
  <c r="Q79" i="54"/>
  <c r="P79" i="54"/>
  <c r="O79" i="54"/>
  <c r="N79" i="54"/>
  <c r="M79" i="54"/>
  <c r="L79" i="54"/>
  <c r="K79" i="54"/>
  <c r="J79" i="54"/>
  <c r="I79" i="54"/>
  <c r="H79" i="54"/>
  <c r="G79" i="54"/>
  <c r="F76" i="54"/>
  <c r="G73" i="54"/>
  <c r="G72" i="54"/>
  <c r="G68" i="54"/>
  <c r="G67" i="54"/>
  <c r="EZ65" i="54"/>
  <c r="EY65" i="54"/>
  <c r="EX65" i="54"/>
  <c r="EW65" i="54"/>
  <c r="EV65" i="54"/>
  <c r="EU65" i="54"/>
  <c r="ET65" i="54"/>
  <c r="ES65" i="54"/>
  <c r="ER65" i="54"/>
  <c r="EQ65" i="54"/>
  <c r="EP65" i="54"/>
  <c r="EO65" i="54"/>
  <c r="EN65" i="54"/>
  <c r="EM65" i="54"/>
  <c r="EL65" i="54"/>
  <c r="EK65" i="54"/>
  <c r="EJ65" i="54"/>
  <c r="EI65" i="54"/>
  <c r="EH65" i="54"/>
  <c r="EG65" i="54"/>
  <c r="EF65" i="54"/>
  <c r="EE65" i="54"/>
  <c r="ED65" i="54"/>
  <c r="EC65" i="54"/>
  <c r="EB65" i="54"/>
  <c r="EA65" i="54"/>
  <c r="DZ65" i="54"/>
  <c r="DY65" i="54"/>
  <c r="DX65" i="54"/>
  <c r="DW65" i="54"/>
  <c r="DV65" i="54"/>
  <c r="DU65" i="54"/>
  <c r="DT65" i="54"/>
  <c r="DS65" i="54"/>
  <c r="DR65" i="54"/>
  <c r="DQ65" i="54"/>
  <c r="DP65" i="54"/>
  <c r="DO65" i="54"/>
  <c r="DN65" i="54"/>
  <c r="DM65" i="54"/>
  <c r="DL65" i="54"/>
  <c r="DK65" i="54"/>
  <c r="DJ65" i="54"/>
  <c r="DI65" i="54"/>
  <c r="DH65" i="54"/>
  <c r="DG65" i="54"/>
  <c r="DF65" i="54"/>
  <c r="DE65" i="54"/>
  <c r="DD65" i="54"/>
  <c r="DC65" i="54"/>
  <c r="DB65" i="54"/>
  <c r="DA65" i="54"/>
  <c r="CZ65" i="54"/>
  <c r="CY65" i="54"/>
  <c r="CX65" i="54"/>
  <c r="CW65" i="54"/>
  <c r="CV65" i="54"/>
  <c r="CU65" i="54"/>
  <c r="CT65" i="54"/>
  <c r="CS65" i="54"/>
  <c r="CR65" i="54"/>
  <c r="CQ65" i="54"/>
  <c r="CP65" i="54"/>
  <c r="CO65" i="54"/>
  <c r="CN65" i="54"/>
  <c r="CM65" i="54"/>
  <c r="CL65" i="54"/>
  <c r="CK65" i="54"/>
  <c r="CJ65" i="54"/>
  <c r="CI65" i="54"/>
  <c r="CH65" i="54"/>
  <c r="CG65" i="54"/>
  <c r="CF65" i="54"/>
  <c r="CE65" i="54"/>
  <c r="CD65" i="54"/>
  <c r="CC65" i="54"/>
  <c r="CB65" i="54"/>
  <c r="CA65" i="54"/>
  <c r="BZ65" i="54"/>
  <c r="BY65" i="54"/>
  <c r="BX65" i="54"/>
  <c r="BW65" i="54"/>
  <c r="BV65" i="54"/>
  <c r="BU65" i="54"/>
  <c r="BT65" i="54"/>
  <c r="BS65" i="54"/>
  <c r="BR65" i="54"/>
  <c r="BQ65" i="54"/>
  <c r="BP65" i="54"/>
  <c r="BO65" i="54"/>
  <c r="BN65" i="54"/>
  <c r="BM65" i="54"/>
  <c r="BL65" i="54"/>
  <c r="BK65" i="54"/>
  <c r="BJ65" i="54"/>
  <c r="BI65" i="54"/>
  <c r="BH65" i="54"/>
  <c r="BG65" i="54"/>
  <c r="BF65" i="54"/>
  <c r="BE65" i="54"/>
  <c r="BD65" i="54"/>
  <c r="BC65" i="54"/>
  <c r="BB65" i="54"/>
  <c r="BA65" i="54"/>
  <c r="AZ65" i="54"/>
  <c r="AY65" i="54"/>
  <c r="AX65" i="54"/>
  <c r="AW65" i="54"/>
  <c r="AV65" i="54"/>
  <c r="AU65" i="54"/>
  <c r="AT65" i="54"/>
  <c r="AS65" i="54"/>
  <c r="AR65" i="54"/>
  <c r="AQ65" i="54"/>
  <c r="AP65" i="54"/>
  <c r="AO65" i="54"/>
  <c r="AN65" i="54"/>
  <c r="AM65" i="54"/>
  <c r="AL65" i="54"/>
  <c r="AK65" i="54"/>
  <c r="AJ65" i="54"/>
  <c r="AI65" i="54"/>
  <c r="AH65" i="54"/>
  <c r="AG65" i="54"/>
  <c r="AF65" i="54"/>
  <c r="AE65" i="54"/>
  <c r="AD65" i="54"/>
  <c r="AC65" i="54"/>
  <c r="AB65" i="54"/>
  <c r="AA65" i="54"/>
  <c r="Z65" i="54"/>
  <c r="Y65" i="54"/>
  <c r="X65" i="54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EZ64" i="54"/>
  <c r="EY64" i="54"/>
  <c r="EX64" i="54"/>
  <c r="EW64" i="54"/>
  <c r="EV64" i="54"/>
  <c r="EU64" i="54"/>
  <c r="ET64" i="54"/>
  <c r="ES64" i="54"/>
  <c r="ER64" i="54"/>
  <c r="EQ64" i="54"/>
  <c r="EP64" i="54"/>
  <c r="EO64" i="54"/>
  <c r="EN64" i="54"/>
  <c r="EM64" i="54"/>
  <c r="EL64" i="54"/>
  <c r="EK64" i="54"/>
  <c r="EJ64" i="54"/>
  <c r="EI64" i="54"/>
  <c r="EH64" i="54"/>
  <c r="EG64" i="54"/>
  <c r="EF64" i="54"/>
  <c r="EE64" i="54"/>
  <c r="ED64" i="54"/>
  <c r="EC64" i="54"/>
  <c r="EB64" i="54"/>
  <c r="EA64" i="54"/>
  <c r="DZ64" i="54"/>
  <c r="DY64" i="54"/>
  <c r="DX64" i="54"/>
  <c r="DW64" i="54"/>
  <c r="DV64" i="54"/>
  <c r="DU64" i="54"/>
  <c r="DT64" i="54"/>
  <c r="DS64" i="54"/>
  <c r="DR64" i="54"/>
  <c r="DQ64" i="54"/>
  <c r="DP64" i="54"/>
  <c r="DO64" i="54"/>
  <c r="DN64" i="54"/>
  <c r="DM64" i="54"/>
  <c r="DL64" i="54"/>
  <c r="DK64" i="54"/>
  <c r="DJ64" i="54"/>
  <c r="DI64" i="54"/>
  <c r="DH64" i="54"/>
  <c r="DG64" i="54"/>
  <c r="DF64" i="54"/>
  <c r="DE64" i="54"/>
  <c r="DD64" i="54"/>
  <c r="DC64" i="54"/>
  <c r="DB64" i="54"/>
  <c r="DA64" i="54"/>
  <c r="CZ64" i="54"/>
  <c r="CY64" i="54"/>
  <c r="CX64" i="54"/>
  <c r="CW64" i="54"/>
  <c r="CV64" i="54"/>
  <c r="CU64" i="54"/>
  <c r="CT64" i="54"/>
  <c r="CS64" i="54"/>
  <c r="CR64" i="54"/>
  <c r="CQ64" i="54"/>
  <c r="CP64" i="54"/>
  <c r="CO64" i="54"/>
  <c r="CN64" i="54"/>
  <c r="CM64" i="54"/>
  <c r="CL64" i="54"/>
  <c r="CK64" i="54"/>
  <c r="CJ64" i="54"/>
  <c r="CI64" i="54"/>
  <c r="CH64" i="54"/>
  <c r="CG64" i="54"/>
  <c r="CF64" i="54"/>
  <c r="CE64" i="54"/>
  <c r="CD64" i="54"/>
  <c r="CC64" i="54"/>
  <c r="CB64" i="54"/>
  <c r="CA64" i="54"/>
  <c r="BZ64" i="54"/>
  <c r="BY64" i="54"/>
  <c r="BX64" i="54"/>
  <c r="BW64" i="54"/>
  <c r="BV64" i="54"/>
  <c r="BU64" i="54"/>
  <c r="BT64" i="54"/>
  <c r="BS64" i="54"/>
  <c r="BR64" i="54"/>
  <c r="BQ64" i="54"/>
  <c r="BP64" i="54"/>
  <c r="BO64" i="54"/>
  <c r="BN64" i="54"/>
  <c r="BM64" i="54"/>
  <c r="BL64" i="54"/>
  <c r="BK64" i="54"/>
  <c r="BJ64" i="54"/>
  <c r="BI64" i="54"/>
  <c r="BH64" i="54"/>
  <c r="BG64" i="54"/>
  <c r="BF64" i="54"/>
  <c r="BE64" i="54"/>
  <c r="BD64" i="54"/>
  <c r="BC64" i="54"/>
  <c r="BB64" i="54"/>
  <c r="BA64" i="54"/>
  <c r="AZ64" i="54"/>
  <c r="AY64" i="54"/>
  <c r="AX64" i="54"/>
  <c r="AW64" i="54"/>
  <c r="AV64" i="54"/>
  <c r="AU64" i="54"/>
  <c r="AT64" i="54"/>
  <c r="AS64" i="54"/>
  <c r="AR64" i="54"/>
  <c r="AQ64" i="54"/>
  <c r="AP64" i="54"/>
  <c r="AO64" i="54"/>
  <c r="AN64" i="54"/>
  <c r="AM64" i="54"/>
  <c r="AL64" i="54"/>
  <c r="AK64" i="54"/>
  <c r="AJ64" i="54"/>
  <c r="AI64" i="54"/>
  <c r="AH64" i="54"/>
  <c r="AG64" i="54"/>
  <c r="AF64" i="54"/>
  <c r="AE64" i="54"/>
  <c r="AD64" i="54"/>
  <c r="AC64" i="54"/>
  <c r="AB64" i="54"/>
  <c r="AA64" i="54"/>
  <c r="Z64" i="54"/>
  <c r="Y64" i="54"/>
  <c r="X64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EZ63" i="54"/>
  <c r="EY63" i="54"/>
  <c r="EX63" i="54"/>
  <c r="EW63" i="54"/>
  <c r="EV63" i="54"/>
  <c r="EU63" i="54"/>
  <c r="ET63" i="54"/>
  <c r="ES63" i="54"/>
  <c r="ER63" i="54"/>
  <c r="EQ63" i="54"/>
  <c r="EP63" i="54"/>
  <c r="EO63" i="54"/>
  <c r="EN63" i="54"/>
  <c r="EM63" i="54"/>
  <c r="EL63" i="54"/>
  <c r="EK63" i="54"/>
  <c r="EJ63" i="54"/>
  <c r="EI63" i="54"/>
  <c r="EH63" i="54"/>
  <c r="EG63" i="54"/>
  <c r="EF63" i="54"/>
  <c r="EE63" i="54"/>
  <c r="ED63" i="54"/>
  <c r="EC63" i="54"/>
  <c r="EB63" i="54"/>
  <c r="EA63" i="54"/>
  <c r="DZ63" i="54"/>
  <c r="DY63" i="54"/>
  <c r="DX63" i="54"/>
  <c r="DW63" i="54"/>
  <c r="DV63" i="54"/>
  <c r="DU63" i="54"/>
  <c r="DT63" i="54"/>
  <c r="DS63" i="54"/>
  <c r="DR63" i="54"/>
  <c r="DQ63" i="54"/>
  <c r="DP63" i="54"/>
  <c r="DO63" i="54"/>
  <c r="DN63" i="54"/>
  <c r="DM63" i="54"/>
  <c r="DL63" i="54"/>
  <c r="DK63" i="54"/>
  <c r="DJ63" i="54"/>
  <c r="DI63" i="54"/>
  <c r="DH63" i="54"/>
  <c r="DG63" i="54"/>
  <c r="DF63" i="54"/>
  <c r="DE63" i="54"/>
  <c r="DD63" i="54"/>
  <c r="DC63" i="54"/>
  <c r="DB63" i="54"/>
  <c r="DA63" i="54"/>
  <c r="CZ63" i="54"/>
  <c r="CY63" i="54"/>
  <c r="CX63" i="54"/>
  <c r="CW63" i="54"/>
  <c r="CV63" i="54"/>
  <c r="CU63" i="54"/>
  <c r="CT63" i="54"/>
  <c r="CS63" i="54"/>
  <c r="CR63" i="54"/>
  <c r="CQ63" i="54"/>
  <c r="CP63" i="54"/>
  <c r="CO63" i="54"/>
  <c r="CN63" i="54"/>
  <c r="CM63" i="54"/>
  <c r="CL63" i="54"/>
  <c r="CK63" i="54"/>
  <c r="CJ63" i="54"/>
  <c r="CI63" i="54"/>
  <c r="CH63" i="54"/>
  <c r="CG63" i="54"/>
  <c r="CF63" i="54"/>
  <c r="CE63" i="54"/>
  <c r="CD63" i="54"/>
  <c r="CC63" i="54"/>
  <c r="CB63" i="54"/>
  <c r="CA63" i="54"/>
  <c r="BZ63" i="54"/>
  <c r="BY63" i="54"/>
  <c r="BX63" i="54"/>
  <c r="BW63" i="54"/>
  <c r="BV63" i="54"/>
  <c r="BU63" i="54"/>
  <c r="BT63" i="54"/>
  <c r="BS63" i="54"/>
  <c r="BR63" i="54"/>
  <c r="BQ63" i="54"/>
  <c r="BP63" i="54"/>
  <c r="BO63" i="54"/>
  <c r="BN63" i="54"/>
  <c r="BM63" i="54"/>
  <c r="BL63" i="54"/>
  <c r="BK63" i="54"/>
  <c r="BJ63" i="54"/>
  <c r="BI63" i="54"/>
  <c r="BH63" i="54"/>
  <c r="BG63" i="54"/>
  <c r="BF63" i="54"/>
  <c r="BE63" i="54"/>
  <c r="BD63" i="54"/>
  <c r="BC63" i="54"/>
  <c r="BB63" i="54"/>
  <c r="BA63" i="54"/>
  <c r="AZ63" i="54"/>
  <c r="AY63" i="54"/>
  <c r="AX63" i="54"/>
  <c r="AW63" i="54"/>
  <c r="AV63" i="54"/>
  <c r="AU63" i="54"/>
  <c r="AT63" i="54"/>
  <c r="AS63" i="54"/>
  <c r="AR63" i="54"/>
  <c r="AQ63" i="54"/>
  <c r="AP63" i="54"/>
  <c r="AO63" i="54"/>
  <c r="AN63" i="54"/>
  <c r="AM63" i="54"/>
  <c r="AL63" i="54"/>
  <c r="AK63" i="54"/>
  <c r="AJ63" i="54"/>
  <c r="AI63" i="54"/>
  <c r="AH63" i="54"/>
  <c r="AG63" i="54"/>
  <c r="AF63" i="54"/>
  <c r="AE63" i="54"/>
  <c r="AD63" i="54"/>
  <c r="AC63" i="54"/>
  <c r="AB63" i="54"/>
  <c r="AA63" i="54"/>
  <c r="Z63" i="54"/>
  <c r="Y63" i="54"/>
  <c r="X63" i="54"/>
  <c r="W63" i="54"/>
  <c r="V63" i="54"/>
  <c r="U63" i="54"/>
  <c r="T63" i="54"/>
  <c r="S63" i="54"/>
  <c r="R63" i="54"/>
  <c r="Q63" i="54"/>
  <c r="P63" i="54"/>
  <c r="O63" i="54"/>
  <c r="N63" i="54"/>
  <c r="M63" i="54"/>
  <c r="L63" i="54"/>
  <c r="K63" i="54"/>
  <c r="J63" i="54"/>
  <c r="I63" i="54"/>
  <c r="H63" i="54"/>
  <c r="G63" i="54"/>
  <c r="AE59" i="54"/>
  <c r="AD59" i="54"/>
  <c r="AC59" i="54"/>
  <c r="AB59" i="54"/>
  <c r="AA59" i="54"/>
  <c r="Z59" i="54"/>
  <c r="Y59" i="54"/>
  <c r="X59" i="54"/>
  <c r="W59" i="54"/>
  <c r="V59" i="54"/>
  <c r="U59" i="54"/>
  <c r="T59" i="54"/>
  <c r="S59" i="54"/>
  <c r="R59" i="54"/>
  <c r="Q59" i="54"/>
  <c r="P59" i="54"/>
  <c r="O59" i="54"/>
  <c r="N59" i="54"/>
  <c r="M59" i="54"/>
  <c r="L59" i="54"/>
  <c r="K59" i="54"/>
  <c r="J59" i="54"/>
  <c r="I59" i="54"/>
  <c r="H59" i="54"/>
  <c r="G59" i="54"/>
  <c r="G58" i="54"/>
  <c r="G56" i="54"/>
  <c r="F56" i="54"/>
  <c r="G55" i="54"/>
  <c r="F55" i="54"/>
  <c r="AE53" i="54"/>
  <c r="AD53" i="54"/>
  <c r="AC53" i="54"/>
  <c r="AB53" i="54"/>
  <c r="AA53" i="54"/>
  <c r="Z53" i="54"/>
  <c r="Y53" i="54"/>
  <c r="X53" i="54"/>
  <c r="W53" i="54"/>
  <c r="V53" i="54"/>
  <c r="U53" i="54"/>
  <c r="T53" i="54"/>
  <c r="S53" i="54"/>
  <c r="R53" i="54"/>
  <c r="Q53" i="54"/>
  <c r="P53" i="54"/>
  <c r="O53" i="54"/>
  <c r="N53" i="54"/>
  <c r="M53" i="54"/>
  <c r="L53" i="54"/>
  <c r="K53" i="54"/>
  <c r="J53" i="54"/>
  <c r="I53" i="54"/>
  <c r="H53" i="54"/>
  <c r="G53" i="54"/>
  <c r="G52" i="54"/>
  <c r="G51" i="54"/>
  <c r="G49" i="54"/>
  <c r="G48" i="54"/>
  <c r="F48" i="54"/>
  <c r="EZ47" i="54"/>
  <c r="EY47" i="54"/>
  <c r="EX47" i="54"/>
  <c r="EW47" i="54"/>
  <c r="EV47" i="54"/>
  <c r="EU47" i="54"/>
  <c r="ET47" i="54"/>
  <c r="ES47" i="54"/>
  <c r="ER47" i="54"/>
  <c r="EQ47" i="54"/>
  <c r="EP47" i="54"/>
  <c r="EO47" i="54"/>
  <c r="EN47" i="54"/>
  <c r="EM47" i="54"/>
  <c r="EL47" i="54"/>
  <c r="EK47" i="54"/>
  <c r="EJ47" i="54"/>
  <c r="EI47" i="54"/>
  <c r="EH47" i="54"/>
  <c r="EG47" i="54"/>
  <c r="EF47" i="54"/>
  <c r="EE47" i="54"/>
  <c r="ED47" i="54"/>
  <c r="EC47" i="54"/>
  <c r="EB47" i="54"/>
  <c r="EA47" i="54"/>
  <c r="DZ47" i="54"/>
  <c r="DY47" i="54"/>
  <c r="DX47" i="54"/>
  <c r="DW47" i="54"/>
  <c r="DV47" i="54"/>
  <c r="DU47" i="54"/>
  <c r="DT47" i="54"/>
  <c r="DS47" i="54"/>
  <c r="DR47" i="54"/>
  <c r="DQ47" i="54"/>
  <c r="DP47" i="54"/>
  <c r="DO47" i="54"/>
  <c r="DN47" i="54"/>
  <c r="DM47" i="54"/>
  <c r="DL47" i="54"/>
  <c r="DK47" i="54"/>
  <c r="DJ47" i="54"/>
  <c r="DI47" i="54"/>
  <c r="DH47" i="54"/>
  <c r="DG47" i="54"/>
  <c r="DF47" i="54"/>
  <c r="DE47" i="54"/>
  <c r="DD47" i="54"/>
  <c r="DC47" i="54"/>
  <c r="DB47" i="54"/>
  <c r="DA47" i="54"/>
  <c r="CZ47" i="54"/>
  <c r="CY47" i="54"/>
  <c r="CX47" i="54"/>
  <c r="CW47" i="54"/>
  <c r="CV47" i="54"/>
  <c r="CU47" i="54"/>
  <c r="CT47" i="54"/>
  <c r="CS47" i="54"/>
  <c r="CR47" i="54"/>
  <c r="CQ47" i="54"/>
  <c r="CP47" i="54"/>
  <c r="CO47" i="54"/>
  <c r="CN47" i="54"/>
  <c r="CM47" i="54"/>
  <c r="CL47" i="54"/>
  <c r="CK47" i="54"/>
  <c r="CJ47" i="54"/>
  <c r="CI47" i="54"/>
  <c r="CH47" i="54"/>
  <c r="CG47" i="54"/>
  <c r="CF47" i="54"/>
  <c r="CE47" i="54"/>
  <c r="CD47" i="54"/>
  <c r="CC47" i="54"/>
  <c r="CB47" i="54"/>
  <c r="CA47" i="54"/>
  <c r="BZ47" i="54"/>
  <c r="BY47" i="54"/>
  <c r="BX47" i="54"/>
  <c r="BW47" i="54"/>
  <c r="BV47" i="54"/>
  <c r="BU47" i="54"/>
  <c r="BT47" i="54"/>
  <c r="BS47" i="54"/>
  <c r="BR47" i="54"/>
  <c r="BQ47" i="54"/>
  <c r="BP47" i="54"/>
  <c r="BO47" i="54"/>
  <c r="BN47" i="54"/>
  <c r="BM47" i="54"/>
  <c r="BL47" i="54"/>
  <c r="BK47" i="54"/>
  <c r="BJ47" i="54"/>
  <c r="BI47" i="54"/>
  <c r="BH47" i="54"/>
  <c r="BG47" i="54"/>
  <c r="BF47" i="54"/>
  <c r="BE47" i="54"/>
  <c r="BD47" i="54"/>
  <c r="BC47" i="54"/>
  <c r="BB47" i="54"/>
  <c r="BA47" i="54"/>
  <c r="AZ47" i="54"/>
  <c r="AY47" i="54"/>
  <c r="AX47" i="54"/>
  <c r="AW47" i="54"/>
  <c r="AV47" i="54"/>
  <c r="AU47" i="54"/>
  <c r="AT47" i="54"/>
  <c r="AS47" i="54"/>
  <c r="AR47" i="54"/>
  <c r="AQ47" i="54"/>
  <c r="AP47" i="54"/>
  <c r="AO47" i="54"/>
  <c r="AN47" i="54"/>
  <c r="AM47" i="54"/>
  <c r="AL47" i="54"/>
  <c r="AK47" i="54"/>
  <c r="AJ47" i="54"/>
  <c r="AI47" i="54"/>
  <c r="AH47" i="54"/>
  <c r="AG47" i="54"/>
  <c r="AF47" i="54"/>
  <c r="AE47" i="54"/>
  <c r="AD47" i="54"/>
  <c r="AC47" i="54"/>
  <c r="AB47" i="54"/>
  <c r="AA47" i="54"/>
  <c r="Z47" i="54"/>
  <c r="Y47" i="54"/>
  <c r="X47" i="54"/>
  <c r="W47" i="54"/>
  <c r="V47" i="54"/>
  <c r="U47" i="54"/>
  <c r="T47" i="54"/>
  <c r="S47" i="54"/>
  <c r="R47" i="54"/>
  <c r="Q47" i="54"/>
  <c r="P47" i="54"/>
  <c r="O47" i="54"/>
  <c r="N47" i="54"/>
  <c r="M47" i="54"/>
  <c r="L47" i="54"/>
  <c r="K47" i="54"/>
  <c r="J47" i="54"/>
  <c r="I47" i="54"/>
  <c r="H47" i="54"/>
  <c r="G47" i="54"/>
  <c r="G46" i="54"/>
  <c r="EZ42" i="54"/>
  <c r="EY42" i="54"/>
  <c r="EX42" i="54"/>
  <c r="EW42" i="54"/>
  <c r="EV42" i="54"/>
  <c r="EU42" i="54"/>
  <c r="ET42" i="54"/>
  <c r="ES42" i="54"/>
  <c r="ER42" i="54"/>
  <c r="EQ42" i="54"/>
  <c r="EP42" i="54"/>
  <c r="EO42" i="54"/>
  <c r="EN42" i="54"/>
  <c r="EM42" i="54"/>
  <c r="EL42" i="54"/>
  <c r="EK42" i="54"/>
  <c r="EJ42" i="54"/>
  <c r="EI42" i="54"/>
  <c r="EH42" i="54"/>
  <c r="EG42" i="54"/>
  <c r="EF42" i="54"/>
  <c r="EE42" i="54"/>
  <c r="ED42" i="54"/>
  <c r="EC42" i="54"/>
  <c r="EB42" i="54"/>
  <c r="EA42" i="54"/>
  <c r="DZ42" i="54"/>
  <c r="DY42" i="54"/>
  <c r="DX42" i="54"/>
  <c r="DW42" i="54"/>
  <c r="DV42" i="54"/>
  <c r="DU42" i="54"/>
  <c r="DT42" i="54"/>
  <c r="DS42" i="54"/>
  <c r="DR42" i="54"/>
  <c r="DQ42" i="54"/>
  <c r="DP42" i="54"/>
  <c r="DO42" i="54"/>
  <c r="DN42" i="54"/>
  <c r="DM42" i="54"/>
  <c r="DL42" i="54"/>
  <c r="DK42" i="54"/>
  <c r="DJ42" i="54"/>
  <c r="DI42" i="54"/>
  <c r="DH42" i="54"/>
  <c r="DG42" i="54"/>
  <c r="DF42" i="54"/>
  <c r="DE42" i="54"/>
  <c r="DD42" i="54"/>
  <c r="DC42" i="54"/>
  <c r="DB42" i="54"/>
  <c r="DA42" i="54"/>
  <c r="CZ42" i="54"/>
  <c r="CY42" i="54"/>
  <c r="CX42" i="54"/>
  <c r="CW42" i="54"/>
  <c r="CV42" i="54"/>
  <c r="CU42" i="54"/>
  <c r="CT42" i="54"/>
  <c r="CS42" i="54"/>
  <c r="CR42" i="54"/>
  <c r="CQ42" i="54"/>
  <c r="CP42" i="54"/>
  <c r="CO42" i="54"/>
  <c r="CN42" i="54"/>
  <c r="CM42" i="54"/>
  <c r="CL42" i="54"/>
  <c r="CK42" i="54"/>
  <c r="CJ42" i="54"/>
  <c r="CI42" i="54"/>
  <c r="CH42" i="54"/>
  <c r="CG42" i="54"/>
  <c r="CF42" i="54"/>
  <c r="CE42" i="54"/>
  <c r="CD42" i="54"/>
  <c r="CC42" i="54"/>
  <c r="CB42" i="54"/>
  <c r="CA42" i="54"/>
  <c r="BZ42" i="54"/>
  <c r="BY42" i="54"/>
  <c r="BX42" i="54"/>
  <c r="BW42" i="54"/>
  <c r="BV42" i="54"/>
  <c r="BU42" i="54"/>
  <c r="BT42" i="54"/>
  <c r="BS42" i="54"/>
  <c r="BR42" i="54"/>
  <c r="BQ42" i="54"/>
  <c r="BP42" i="54"/>
  <c r="BO42" i="54"/>
  <c r="BN42" i="54"/>
  <c r="BM42" i="54"/>
  <c r="BL42" i="54"/>
  <c r="BK42" i="54"/>
  <c r="BJ42" i="54"/>
  <c r="BI42" i="54"/>
  <c r="BH42" i="54"/>
  <c r="BG42" i="54"/>
  <c r="BF42" i="54"/>
  <c r="BE42" i="54"/>
  <c r="BD42" i="54"/>
  <c r="BC42" i="54"/>
  <c r="BB42" i="54"/>
  <c r="BA42" i="54"/>
  <c r="AZ42" i="54"/>
  <c r="AY42" i="54"/>
  <c r="AX42" i="54"/>
  <c r="AW42" i="54"/>
  <c r="AV42" i="54"/>
  <c r="AU42" i="54"/>
  <c r="AT42" i="54"/>
  <c r="AS42" i="54"/>
  <c r="AR42" i="54"/>
  <c r="AQ42" i="54"/>
  <c r="AP42" i="54"/>
  <c r="AO42" i="54"/>
  <c r="AN42" i="54"/>
  <c r="AM42" i="54"/>
  <c r="AL42" i="54"/>
  <c r="AK42" i="54"/>
  <c r="AJ42" i="54"/>
  <c r="AI42" i="54"/>
  <c r="AH42" i="54"/>
  <c r="AG42" i="54"/>
  <c r="AF42" i="54"/>
  <c r="AE42" i="54"/>
  <c r="AD42" i="54"/>
  <c r="AC42" i="54"/>
  <c r="AB42" i="54"/>
  <c r="AA42" i="54"/>
  <c r="Z42" i="54"/>
  <c r="Y42" i="54"/>
  <c r="X42" i="54"/>
  <c r="W42" i="54"/>
  <c r="V42" i="54"/>
  <c r="U42" i="54"/>
  <c r="T42" i="54"/>
  <c r="S42" i="54"/>
  <c r="R42" i="54"/>
  <c r="Q42" i="54"/>
  <c r="P42" i="54"/>
  <c r="O42" i="54"/>
  <c r="N42" i="54"/>
  <c r="M42" i="54"/>
  <c r="L42" i="54"/>
  <c r="K42" i="54"/>
  <c r="J42" i="54"/>
  <c r="I42" i="54"/>
  <c r="H42" i="54"/>
  <c r="G42" i="54"/>
  <c r="C37" i="54"/>
  <c r="C33" i="54"/>
  <c r="C32" i="54"/>
  <c r="C31" i="54"/>
  <c r="C30" i="54"/>
  <c r="C29" i="54"/>
  <c r="C12" i="54"/>
  <c r="G109" i="51"/>
  <c r="G108" i="51"/>
  <c r="G106" i="51"/>
  <c r="AD105" i="51"/>
  <c r="AC105" i="51"/>
  <c r="AB105" i="51"/>
  <c r="AA105" i="51"/>
  <c r="Z105" i="51"/>
  <c r="Y105" i="51"/>
  <c r="X105" i="51"/>
  <c r="W105" i="51"/>
  <c r="V105" i="51"/>
  <c r="U105" i="51"/>
  <c r="T105" i="51"/>
  <c r="S105" i="51"/>
  <c r="R105" i="51"/>
  <c r="Q105" i="51"/>
  <c r="P105" i="51"/>
  <c r="O105" i="51"/>
  <c r="N105" i="51"/>
  <c r="M105" i="51"/>
  <c r="L105" i="51"/>
  <c r="K105" i="51"/>
  <c r="J105" i="51"/>
  <c r="I105" i="51"/>
  <c r="H105" i="51"/>
  <c r="G105" i="51"/>
  <c r="G104" i="51"/>
  <c r="AE100" i="51"/>
  <c r="AD100" i="51"/>
  <c r="AC100" i="51"/>
  <c r="AB100" i="51"/>
  <c r="AA100" i="51"/>
  <c r="Z100" i="51"/>
  <c r="Y100" i="51"/>
  <c r="X100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AE98" i="51"/>
  <c r="AD98" i="51"/>
  <c r="AC98" i="51"/>
  <c r="AB98" i="51"/>
  <c r="AA98" i="51"/>
  <c r="Z98" i="51"/>
  <c r="Y98" i="51"/>
  <c r="X98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AE97" i="51"/>
  <c r="AD97" i="51"/>
  <c r="AC97" i="51"/>
  <c r="AB97" i="51"/>
  <c r="AA97" i="51"/>
  <c r="Z97" i="51"/>
  <c r="Y97" i="51"/>
  <c r="X97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AE96" i="51"/>
  <c r="AD96" i="51"/>
  <c r="AC96" i="51"/>
  <c r="AB96" i="51"/>
  <c r="AA96" i="51"/>
  <c r="Z96" i="51"/>
  <c r="Y96" i="51"/>
  <c r="X96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AE94" i="51"/>
  <c r="AD94" i="51"/>
  <c r="AC94" i="51"/>
  <c r="AB94" i="51"/>
  <c r="AA94" i="51"/>
  <c r="Z94" i="51"/>
  <c r="Y94" i="51"/>
  <c r="X94" i="51"/>
  <c r="W94" i="51"/>
  <c r="V94" i="51"/>
  <c r="U94" i="51"/>
  <c r="T94" i="51"/>
  <c r="S94" i="51"/>
  <c r="R94" i="51"/>
  <c r="Q94" i="51"/>
  <c r="P94" i="51"/>
  <c r="O94" i="51"/>
  <c r="N94" i="51"/>
  <c r="M94" i="51"/>
  <c r="L94" i="51"/>
  <c r="K94" i="51"/>
  <c r="J94" i="51"/>
  <c r="I94" i="51"/>
  <c r="H94" i="51"/>
  <c r="G94" i="51"/>
  <c r="F94" i="51"/>
  <c r="AE93" i="51"/>
  <c r="AD93" i="51"/>
  <c r="AC93" i="51"/>
  <c r="AB93" i="51"/>
  <c r="AA93" i="51"/>
  <c r="Z93" i="51"/>
  <c r="Y93" i="51"/>
  <c r="X93" i="51"/>
  <c r="W93" i="51"/>
  <c r="V93" i="51"/>
  <c r="U93" i="51"/>
  <c r="T93" i="51"/>
  <c r="S93" i="51"/>
  <c r="R93" i="51"/>
  <c r="Q93" i="51"/>
  <c r="P93" i="51"/>
  <c r="O93" i="51"/>
  <c r="N93" i="51"/>
  <c r="M93" i="51"/>
  <c r="L93" i="51"/>
  <c r="K93" i="51"/>
  <c r="J93" i="51"/>
  <c r="I93" i="51"/>
  <c r="H93" i="51"/>
  <c r="G93" i="51"/>
  <c r="AE92" i="51"/>
  <c r="AD92" i="51"/>
  <c r="AC92" i="51"/>
  <c r="AB92" i="51"/>
  <c r="AA92" i="51"/>
  <c r="Z92" i="51"/>
  <c r="Y92" i="51"/>
  <c r="X92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88" i="51"/>
  <c r="G87" i="51"/>
  <c r="F87" i="51"/>
  <c r="G85" i="51"/>
  <c r="F85" i="51"/>
  <c r="EZ83" i="51"/>
  <c r="EY83" i="51"/>
  <c r="EX83" i="51"/>
  <c r="EW83" i="51"/>
  <c r="EV83" i="51"/>
  <c r="EU83" i="51"/>
  <c r="ET83" i="51"/>
  <c r="ES83" i="51"/>
  <c r="ER83" i="51"/>
  <c r="EQ83" i="51"/>
  <c r="EP83" i="51"/>
  <c r="EO83" i="51"/>
  <c r="EN83" i="51"/>
  <c r="EM83" i="51"/>
  <c r="EL83" i="51"/>
  <c r="EK83" i="51"/>
  <c r="EJ83" i="51"/>
  <c r="EI83" i="51"/>
  <c r="EH83" i="51"/>
  <c r="EG83" i="51"/>
  <c r="EF83" i="51"/>
  <c r="EE83" i="51"/>
  <c r="ED83" i="51"/>
  <c r="EC83" i="51"/>
  <c r="EB83" i="51"/>
  <c r="EA83" i="51"/>
  <c r="DZ83" i="51"/>
  <c r="DY83" i="51"/>
  <c r="DX83" i="51"/>
  <c r="DW83" i="51"/>
  <c r="DV83" i="51"/>
  <c r="DU83" i="51"/>
  <c r="DT83" i="51"/>
  <c r="DS83" i="51"/>
  <c r="DR83" i="51"/>
  <c r="DQ83" i="51"/>
  <c r="DP83" i="51"/>
  <c r="DO83" i="51"/>
  <c r="DN83" i="51"/>
  <c r="DM83" i="51"/>
  <c r="DL83" i="51"/>
  <c r="DK83" i="51"/>
  <c r="DJ83" i="51"/>
  <c r="DI83" i="51"/>
  <c r="DH83" i="51"/>
  <c r="DG83" i="51"/>
  <c r="DF83" i="51"/>
  <c r="DE83" i="51"/>
  <c r="DD83" i="51"/>
  <c r="DC83" i="51"/>
  <c r="DB83" i="51"/>
  <c r="DA83" i="51"/>
  <c r="CZ83" i="51"/>
  <c r="CY83" i="51"/>
  <c r="CX83" i="51"/>
  <c r="CW83" i="51"/>
  <c r="CV83" i="51"/>
  <c r="CU83" i="51"/>
  <c r="CT83" i="51"/>
  <c r="CS83" i="51"/>
  <c r="CR83" i="51"/>
  <c r="CQ83" i="51"/>
  <c r="CP83" i="51"/>
  <c r="CO83" i="51"/>
  <c r="CN83" i="51"/>
  <c r="CM83" i="51"/>
  <c r="CL83" i="51"/>
  <c r="CK83" i="51"/>
  <c r="CJ83" i="51"/>
  <c r="CI83" i="51"/>
  <c r="CH83" i="51"/>
  <c r="CG83" i="51"/>
  <c r="CF83" i="51"/>
  <c r="CE83" i="51"/>
  <c r="CD83" i="51"/>
  <c r="CC83" i="51"/>
  <c r="CB83" i="51"/>
  <c r="CA83" i="51"/>
  <c r="BZ83" i="51"/>
  <c r="BY83" i="51"/>
  <c r="BX83" i="51"/>
  <c r="BW83" i="51"/>
  <c r="BV83" i="51"/>
  <c r="BU83" i="51"/>
  <c r="BT83" i="51"/>
  <c r="BS83" i="51"/>
  <c r="BR83" i="51"/>
  <c r="BQ83" i="51"/>
  <c r="BP83" i="51"/>
  <c r="BO83" i="51"/>
  <c r="BN83" i="51"/>
  <c r="BM83" i="51"/>
  <c r="BL83" i="51"/>
  <c r="BK83" i="51"/>
  <c r="BJ83" i="51"/>
  <c r="BI83" i="51"/>
  <c r="BH83" i="51"/>
  <c r="BG83" i="51"/>
  <c r="BF83" i="51"/>
  <c r="BE83" i="51"/>
  <c r="BD83" i="51"/>
  <c r="BC83" i="51"/>
  <c r="BB83" i="51"/>
  <c r="BA83" i="51"/>
  <c r="AZ83" i="51"/>
  <c r="AY83" i="51"/>
  <c r="AX83" i="51"/>
  <c r="AW83" i="51"/>
  <c r="AV83" i="51"/>
  <c r="AU83" i="51"/>
  <c r="AT83" i="51"/>
  <c r="AS83" i="51"/>
  <c r="AR83" i="51"/>
  <c r="AQ83" i="51"/>
  <c r="AP83" i="51"/>
  <c r="AO83" i="51"/>
  <c r="AN83" i="51"/>
  <c r="AM83" i="51"/>
  <c r="AL83" i="51"/>
  <c r="AK83" i="51"/>
  <c r="AJ83" i="51"/>
  <c r="AI83" i="51"/>
  <c r="AH83" i="51"/>
  <c r="AG83" i="51"/>
  <c r="AF83" i="51"/>
  <c r="AE83" i="51"/>
  <c r="AD83" i="51"/>
  <c r="AC83" i="51"/>
  <c r="AB83" i="51"/>
  <c r="AA83" i="51"/>
  <c r="Z83" i="51"/>
  <c r="Y83" i="51"/>
  <c r="X83" i="51"/>
  <c r="W83" i="51"/>
  <c r="V83" i="51"/>
  <c r="U83" i="51"/>
  <c r="T83" i="51"/>
  <c r="S83" i="51"/>
  <c r="R83" i="51"/>
  <c r="Q83" i="51"/>
  <c r="P83" i="51"/>
  <c r="O83" i="51"/>
  <c r="N83" i="51"/>
  <c r="M83" i="51"/>
  <c r="L83" i="51"/>
  <c r="K83" i="51"/>
  <c r="J83" i="51"/>
  <c r="I83" i="51"/>
  <c r="H83" i="51"/>
  <c r="G83" i="51"/>
  <c r="G81" i="51"/>
  <c r="G80" i="51"/>
  <c r="G79" i="51"/>
  <c r="F76" i="51"/>
  <c r="EZ73" i="51"/>
  <c r="EY73" i="51"/>
  <c r="EX73" i="51"/>
  <c r="EW73" i="51"/>
  <c r="EV73" i="51"/>
  <c r="EU73" i="51"/>
  <c r="ET73" i="51"/>
  <c r="ES73" i="51"/>
  <c r="ER73" i="51"/>
  <c r="EQ73" i="51"/>
  <c r="EP73" i="51"/>
  <c r="EO73" i="51"/>
  <c r="EN73" i="51"/>
  <c r="EM73" i="51"/>
  <c r="EL73" i="51"/>
  <c r="EK73" i="51"/>
  <c r="EJ73" i="51"/>
  <c r="EI73" i="51"/>
  <c r="EH73" i="51"/>
  <c r="EG73" i="51"/>
  <c r="EF73" i="51"/>
  <c r="EE73" i="51"/>
  <c r="ED73" i="51"/>
  <c r="EC73" i="51"/>
  <c r="EB73" i="51"/>
  <c r="EA73" i="51"/>
  <c r="DZ73" i="51"/>
  <c r="DY73" i="51"/>
  <c r="DX73" i="51"/>
  <c r="DW73" i="51"/>
  <c r="DV73" i="51"/>
  <c r="DU73" i="51"/>
  <c r="DT73" i="51"/>
  <c r="DS73" i="51"/>
  <c r="DR73" i="51"/>
  <c r="DQ73" i="51"/>
  <c r="DP73" i="51"/>
  <c r="DO73" i="51"/>
  <c r="DN73" i="51"/>
  <c r="DM73" i="51"/>
  <c r="DL73" i="51"/>
  <c r="DK73" i="51"/>
  <c r="DJ73" i="51"/>
  <c r="DI73" i="51"/>
  <c r="DH73" i="51"/>
  <c r="DG73" i="51"/>
  <c r="DF73" i="51"/>
  <c r="DE73" i="51"/>
  <c r="DD73" i="51"/>
  <c r="DC73" i="51"/>
  <c r="DB73" i="51"/>
  <c r="DA73" i="51"/>
  <c r="CZ73" i="51"/>
  <c r="CY73" i="51"/>
  <c r="CX73" i="51"/>
  <c r="CW73" i="51"/>
  <c r="CV73" i="51"/>
  <c r="CU73" i="51"/>
  <c r="CT73" i="51"/>
  <c r="CS73" i="51"/>
  <c r="CR73" i="51"/>
  <c r="CQ73" i="51"/>
  <c r="CP73" i="51"/>
  <c r="CO73" i="51"/>
  <c r="CN73" i="51"/>
  <c r="CM73" i="51"/>
  <c r="CL73" i="51"/>
  <c r="CK73" i="51"/>
  <c r="CJ73" i="51"/>
  <c r="CI73" i="51"/>
  <c r="CH73" i="51"/>
  <c r="CG73" i="51"/>
  <c r="CF73" i="51"/>
  <c r="CE73" i="51"/>
  <c r="CD73" i="51"/>
  <c r="CC73" i="51"/>
  <c r="CB73" i="51"/>
  <c r="CA73" i="51"/>
  <c r="BZ73" i="51"/>
  <c r="BY73" i="51"/>
  <c r="BX73" i="51"/>
  <c r="BW73" i="51"/>
  <c r="BV73" i="51"/>
  <c r="BU73" i="51"/>
  <c r="BT73" i="51"/>
  <c r="BS73" i="51"/>
  <c r="BR73" i="51"/>
  <c r="BQ73" i="51"/>
  <c r="BP73" i="51"/>
  <c r="BO73" i="51"/>
  <c r="BN73" i="51"/>
  <c r="BM73" i="51"/>
  <c r="BL73" i="51"/>
  <c r="BK73" i="51"/>
  <c r="BJ73" i="51"/>
  <c r="BI73" i="51"/>
  <c r="BH73" i="51"/>
  <c r="BG73" i="51"/>
  <c r="BF73" i="51"/>
  <c r="BE73" i="51"/>
  <c r="BD73" i="51"/>
  <c r="BC73" i="51"/>
  <c r="BB73" i="51"/>
  <c r="BA73" i="51"/>
  <c r="AZ73" i="51"/>
  <c r="AY73" i="51"/>
  <c r="AX73" i="51"/>
  <c r="AW73" i="51"/>
  <c r="AV73" i="51"/>
  <c r="AU73" i="51"/>
  <c r="AT73" i="51"/>
  <c r="AS73" i="51"/>
  <c r="AR73" i="51"/>
  <c r="AQ73" i="51"/>
  <c r="AP73" i="51"/>
  <c r="AO73" i="51"/>
  <c r="AN73" i="51"/>
  <c r="AM73" i="51"/>
  <c r="AL73" i="51"/>
  <c r="AK73" i="51"/>
  <c r="AJ73" i="51"/>
  <c r="AI73" i="51"/>
  <c r="AH73" i="51"/>
  <c r="AG73" i="51"/>
  <c r="AF73" i="51"/>
  <c r="AE73" i="51"/>
  <c r="AD73" i="51"/>
  <c r="AC73" i="51"/>
  <c r="AB73" i="51"/>
  <c r="AA73" i="51"/>
  <c r="Z73" i="51"/>
  <c r="Y73" i="51"/>
  <c r="X73" i="51"/>
  <c r="W73" i="51"/>
  <c r="V73" i="51"/>
  <c r="U73" i="51"/>
  <c r="T73" i="51"/>
  <c r="S73" i="51"/>
  <c r="R73" i="51"/>
  <c r="Q73" i="51"/>
  <c r="P73" i="51"/>
  <c r="O73" i="51"/>
  <c r="N73" i="51"/>
  <c r="M73" i="51"/>
  <c r="L73" i="51"/>
  <c r="K73" i="51"/>
  <c r="J73" i="51"/>
  <c r="I73" i="51"/>
  <c r="H73" i="51"/>
  <c r="G73" i="51"/>
  <c r="EZ72" i="51"/>
  <c r="EY72" i="51"/>
  <c r="EX72" i="51"/>
  <c r="EW72" i="51"/>
  <c r="EV72" i="51"/>
  <c r="EU72" i="51"/>
  <c r="ET72" i="51"/>
  <c r="ES72" i="51"/>
  <c r="ER72" i="51"/>
  <c r="EQ72" i="51"/>
  <c r="EP72" i="51"/>
  <c r="EO72" i="51"/>
  <c r="EN72" i="51"/>
  <c r="EM72" i="51"/>
  <c r="EL72" i="51"/>
  <c r="EK72" i="51"/>
  <c r="EJ72" i="51"/>
  <c r="EI72" i="51"/>
  <c r="EH72" i="51"/>
  <c r="EG72" i="51"/>
  <c r="EF72" i="51"/>
  <c r="EE72" i="51"/>
  <c r="ED72" i="51"/>
  <c r="EC72" i="51"/>
  <c r="EB72" i="51"/>
  <c r="EA72" i="51"/>
  <c r="DZ72" i="51"/>
  <c r="DY72" i="51"/>
  <c r="DX72" i="51"/>
  <c r="DW72" i="51"/>
  <c r="DV72" i="51"/>
  <c r="DU72" i="51"/>
  <c r="DT72" i="51"/>
  <c r="DS72" i="51"/>
  <c r="DR72" i="51"/>
  <c r="DQ72" i="51"/>
  <c r="DP72" i="51"/>
  <c r="DO72" i="51"/>
  <c r="DN72" i="51"/>
  <c r="DM72" i="51"/>
  <c r="DL72" i="51"/>
  <c r="DK72" i="51"/>
  <c r="DJ72" i="51"/>
  <c r="DI72" i="51"/>
  <c r="DH72" i="51"/>
  <c r="DG72" i="51"/>
  <c r="DF72" i="51"/>
  <c r="DE72" i="51"/>
  <c r="DD72" i="51"/>
  <c r="DC72" i="51"/>
  <c r="DB72" i="51"/>
  <c r="DA72" i="51"/>
  <c r="CZ72" i="51"/>
  <c r="CY72" i="51"/>
  <c r="CX72" i="51"/>
  <c r="CW72" i="51"/>
  <c r="CV72" i="51"/>
  <c r="CU72" i="51"/>
  <c r="CT72" i="51"/>
  <c r="CS72" i="51"/>
  <c r="CR72" i="51"/>
  <c r="CQ72" i="51"/>
  <c r="CP72" i="51"/>
  <c r="CO72" i="51"/>
  <c r="CN72" i="51"/>
  <c r="CM72" i="51"/>
  <c r="CL72" i="51"/>
  <c r="CK72" i="51"/>
  <c r="CJ72" i="51"/>
  <c r="CI72" i="51"/>
  <c r="CH72" i="51"/>
  <c r="CG72" i="51"/>
  <c r="CF72" i="51"/>
  <c r="CE72" i="51"/>
  <c r="CD72" i="51"/>
  <c r="CC72" i="51"/>
  <c r="CB72" i="51"/>
  <c r="CA72" i="51"/>
  <c r="BZ72" i="51"/>
  <c r="BY72" i="51"/>
  <c r="BX72" i="51"/>
  <c r="BW72" i="51"/>
  <c r="BV72" i="51"/>
  <c r="BU72" i="51"/>
  <c r="BT72" i="51"/>
  <c r="BS72" i="51"/>
  <c r="BR72" i="51"/>
  <c r="BQ72" i="51"/>
  <c r="BP72" i="51"/>
  <c r="BO72" i="51"/>
  <c r="BN72" i="51"/>
  <c r="BM72" i="51"/>
  <c r="BL72" i="51"/>
  <c r="BK72" i="51"/>
  <c r="BJ72" i="51"/>
  <c r="BI72" i="51"/>
  <c r="BH72" i="51"/>
  <c r="BG72" i="51"/>
  <c r="BF72" i="51"/>
  <c r="BE72" i="51"/>
  <c r="BD72" i="51"/>
  <c r="BC72" i="51"/>
  <c r="BB72" i="51"/>
  <c r="BA72" i="51"/>
  <c r="AZ72" i="51"/>
  <c r="AY72" i="51"/>
  <c r="AX72" i="51"/>
  <c r="AW72" i="51"/>
  <c r="AV72" i="51"/>
  <c r="AU72" i="51"/>
  <c r="AT72" i="51"/>
  <c r="AS72" i="51"/>
  <c r="AR72" i="51"/>
  <c r="AQ72" i="51"/>
  <c r="AP72" i="51"/>
  <c r="AO72" i="51"/>
  <c r="AN72" i="51"/>
  <c r="AM72" i="51"/>
  <c r="AL72" i="51"/>
  <c r="AK72" i="51"/>
  <c r="AJ72" i="51"/>
  <c r="AI72" i="51"/>
  <c r="AH72" i="51"/>
  <c r="AG72" i="51"/>
  <c r="AF72" i="51"/>
  <c r="AE72" i="51"/>
  <c r="AD72" i="51"/>
  <c r="AC72" i="51"/>
  <c r="AB72" i="51"/>
  <c r="AA72" i="51"/>
  <c r="Z72" i="51"/>
  <c r="Y72" i="51"/>
  <c r="X72" i="51"/>
  <c r="W72" i="51"/>
  <c r="V72" i="51"/>
  <c r="U72" i="51"/>
  <c r="T72" i="51"/>
  <c r="S72" i="51"/>
  <c r="R72" i="51"/>
  <c r="Q72" i="51"/>
  <c r="P72" i="51"/>
  <c r="O72" i="51"/>
  <c r="N72" i="51"/>
  <c r="M72" i="51"/>
  <c r="L72" i="51"/>
  <c r="K72" i="51"/>
  <c r="J72" i="51"/>
  <c r="I72" i="51"/>
  <c r="H72" i="51"/>
  <c r="G72" i="51"/>
  <c r="EZ68" i="51"/>
  <c r="EY68" i="51"/>
  <c r="EX68" i="51"/>
  <c r="EW68" i="51"/>
  <c r="EV68" i="51"/>
  <c r="EU68" i="51"/>
  <c r="ET68" i="51"/>
  <c r="ES68" i="51"/>
  <c r="ER68" i="51"/>
  <c r="EQ68" i="51"/>
  <c r="EP68" i="51"/>
  <c r="EO68" i="51"/>
  <c r="EN68" i="51"/>
  <c r="EM68" i="51"/>
  <c r="EL68" i="51"/>
  <c r="EK68" i="51"/>
  <c r="EJ68" i="51"/>
  <c r="EI68" i="51"/>
  <c r="EH68" i="51"/>
  <c r="EG68" i="51"/>
  <c r="EF68" i="51"/>
  <c r="EE68" i="51"/>
  <c r="ED68" i="51"/>
  <c r="EC68" i="51"/>
  <c r="EB68" i="51"/>
  <c r="EA68" i="51"/>
  <c r="DZ68" i="51"/>
  <c r="DY68" i="51"/>
  <c r="DX68" i="51"/>
  <c r="DW68" i="51"/>
  <c r="DV68" i="51"/>
  <c r="DU68" i="51"/>
  <c r="DT68" i="51"/>
  <c r="DS68" i="51"/>
  <c r="DR68" i="51"/>
  <c r="DQ68" i="51"/>
  <c r="DP68" i="51"/>
  <c r="DO68" i="51"/>
  <c r="DN68" i="51"/>
  <c r="DM68" i="51"/>
  <c r="DL68" i="51"/>
  <c r="DK68" i="51"/>
  <c r="DJ68" i="51"/>
  <c r="DI68" i="51"/>
  <c r="DH68" i="51"/>
  <c r="DG68" i="51"/>
  <c r="DF68" i="51"/>
  <c r="DE68" i="51"/>
  <c r="DD68" i="51"/>
  <c r="DC68" i="51"/>
  <c r="DB68" i="51"/>
  <c r="DA68" i="51"/>
  <c r="CZ68" i="51"/>
  <c r="CY68" i="51"/>
  <c r="CX68" i="51"/>
  <c r="CW68" i="51"/>
  <c r="CV68" i="51"/>
  <c r="CU68" i="51"/>
  <c r="CT68" i="51"/>
  <c r="CS68" i="51"/>
  <c r="CR68" i="51"/>
  <c r="CQ68" i="51"/>
  <c r="CP68" i="51"/>
  <c r="CO68" i="51"/>
  <c r="CN68" i="51"/>
  <c r="CM68" i="51"/>
  <c r="CL68" i="51"/>
  <c r="CK68" i="51"/>
  <c r="CJ68" i="51"/>
  <c r="CI68" i="51"/>
  <c r="CH68" i="51"/>
  <c r="CG68" i="51"/>
  <c r="CF68" i="51"/>
  <c r="CE68" i="51"/>
  <c r="CD68" i="51"/>
  <c r="CC68" i="51"/>
  <c r="CB68" i="51"/>
  <c r="CA68" i="51"/>
  <c r="BZ68" i="51"/>
  <c r="BY68" i="51"/>
  <c r="BX68" i="51"/>
  <c r="BW68" i="51"/>
  <c r="BV68" i="51"/>
  <c r="BU68" i="51"/>
  <c r="BT68" i="51"/>
  <c r="BS68" i="51"/>
  <c r="BR68" i="51"/>
  <c r="BQ68" i="51"/>
  <c r="BP68" i="51"/>
  <c r="BO68" i="51"/>
  <c r="BN68" i="51"/>
  <c r="BM68" i="51"/>
  <c r="BL68" i="51"/>
  <c r="BK68" i="51"/>
  <c r="BJ68" i="51"/>
  <c r="BI68" i="51"/>
  <c r="BH68" i="51"/>
  <c r="BG68" i="51"/>
  <c r="BF68" i="51"/>
  <c r="BE68" i="51"/>
  <c r="BD68" i="51"/>
  <c r="BC68" i="51"/>
  <c r="BB68" i="51"/>
  <c r="BA68" i="51"/>
  <c r="AZ68" i="51"/>
  <c r="AY68" i="51"/>
  <c r="AX68" i="51"/>
  <c r="AW68" i="51"/>
  <c r="AV68" i="51"/>
  <c r="AU68" i="51"/>
  <c r="AT68" i="51"/>
  <c r="AS68" i="51"/>
  <c r="AR68" i="51"/>
  <c r="AQ68" i="51"/>
  <c r="AP68" i="51"/>
  <c r="AO68" i="51"/>
  <c r="AN68" i="51"/>
  <c r="AM68" i="51"/>
  <c r="AL68" i="51"/>
  <c r="AK68" i="51"/>
  <c r="AJ68" i="51"/>
  <c r="AI68" i="51"/>
  <c r="AH68" i="51"/>
  <c r="AG68" i="51"/>
  <c r="AF68" i="51"/>
  <c r="AE68" i="51"/>
  <c r="AD68" i="51"/>
  <c r="AC68" i="51"/>
  <c r="AB68" i="51"/>
  <c r="AA68" i="51"/>
  <c r="Z68" i="51"/>
  <c r="Y68" i="51"/>
  <c r="X68" i="51"/>
  <c r="W68" i="51"/>
  <c r="V68" i="51"/>
  <c r="U68" i="51"/>
  <c r="T68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EZ67" i="51"/>
  <c r="EY67" i="51"/>
  <c r="EX67" i="51"/>
  <c r="EW67" i="51"/>
  <c r="EV67" i="51"/>
  <c r="EU67" i="51"/>
  <c r="ET67" i="51"/>
  <c r="ES67" i="51"/>
  <c r="ER67" i="51"/>
  <c r="EQ67" i="51"/>
  <c r="EP67" i="51"/>
  <c r="EO67" i="51"/>
  <c r="EN67" i="51"/>
  <c r="EM67" i="51"/>
  <c r="EL67" i="51"/>
  <c r="EK67" i="51"/>
  <c r="EJ67" i="51"/>
  <c r="EI67" i="51"/>
  <c r="EH67" i="51"/>
  <c r="EG67" i="51"/>
  <c r="EF67" i="51"/>
  <c r="EE67" i="51"/>
  <c r="ED67" i="51"/>
  <c r="EC67" i="51"/>
  <c r="EB67" i="51"/>
  <c r="EA67" i="51"/>
  <c r="DZ67" i="51"/>
  <c r="DY67" i="51"/>
  <c r="DX67" i="51"/>
  <c r="DW67" i="51"/>
  <c r="DV67" i="51"/>
  <c r="DU67" i="51"/>
  <c r="DT67" i="51"/>
  <c r="DS67" i="51"/>
  <c r="DR67" i="51"/>
  <c r="DQ67" i="51"/>
  <c r="DP67" i="51"/>
  <c r="DO67" i="51"/>
  <c r="DN67" i="51"/>
  <c r="DM67" i="51"/>
  <c r="DL67" i="51"/>
  <c r="DK67" i="51"/>
  <c r="DJ67" i="51"/>
  <c r="DI67" i="51"/>
  <c r="DH67" i="51"/>
  <c r="DG67" i="51"/>
  <c r="DF67" i="51"/>
  <c r="DE67" i="51"/>
  <c r="DD67" i="51"/>
  <c r="DC67" i="51"/>
  <c r="DB67" i="51"/>
  <c r="DA67" i="51"/>
  <c r="CZ67" i="51"/>
  <c r="CY67" i="51"/>
  <c r="CX67" i="51"/>
  <c r="CW67" i="51"/>
  <c r="CV67" i="51"/>
  <c r="CU67" i="51"/>
  <c r="CT67" i="51"/>
  <c r="CS67" i="51"/>
  <c r="CR67" i="51"/>
  <c r="CQ67" i="51"/>
  <c r="CP67" i="51"/>
  <c r="CO67" i="51"/>
  <c r="CN67" i="51"/>
  <c r="CM67" i="51"/>
  <c r="CL67" i="51"/>
  <c r="CK67" i="51"/>
  <c r="CJ67" i="51"/>
  <c r="CI67" i="51"/>
  <c r="CH67" i="51"/>
  <c r="CG67" i="51"/>
  <c r="CF67" i="51"/>
  <c r="CE67" i="51"/>
  <c r="CD67" i="51"/>
  <c r="CC67" i="51"/>
  <c r="CB67" i="51"/>
  <c r="CA67" i="51"/>
  <c r="BZ67" i="51"/>
  <c r="BY67" i="51"/>
  <c r="BX67" i="51"/>
  <c r="BW67" i="51"/>
  <c r="BV67" i="51"/>
  <c r="BU67" i="51"/>
  <c r="BT67" i="51"/>
  <c r="BS67" i="51"/>
  <c r="BR67" i="51"/>
  <c r="BQ67" i="51"/>
  <c r="BP67" i="51"/>
  <c r="BO67" i="51"/>
  <c r="BN67" i="51"/>
  <c r="BM67" i="51"/>
  <c r="BL67" i="51"/>
  <c r="BK67" i="51"/>
  <c r="BJ67" i="51"/>
  <c r="BI67" i="51"/>
  <c r="BH67" i="51"/>
  <c r="BG67" i="51"/>
  <c r="BF67" i="51"/>
  <c r="BE67" i="51"/>
  <c r="BD67" i="51"/>
  <c r="BC67" i="51"/>
  <c r="BB67" i="51"/>
  <c r="BA67" i="51"/>
  <c r="AZ67" i="51"/>
  <c r="AY67" i="51"/>
  <c r="AX67" i="51"/>
  <c r="AW67" i="51"/>
  <c r="AV67" i="51"/>
  <c r="AU67" i="51"/>
  <c r="AT67" i="51"/>
  <c r="AS67" i="51"/>
  <c r="AR67" i="51"/>
  <c r="AQ67" i="51"/>
  <c r="AP67" i="51"/>
  <c r="AO67" i="51"/>
  <c r="AN67" i="51"/>
  <c r="AM67" i="51"/>
  <c r="AL67" i="51"/>
  <c r="AK67" i="51"/>
  <c r="AJ67" i="51"/>
  <c r="AI67" i="51"/>
  <c r="AH67" i="51"/>
  <c r="AG67" i="51"/>
  <c r="AF67" i="51"/>
  <c r="AE67" i="51"/>
  <c r="AD67" i="51"/>
  <c r="AC67" i="51"/>
  <c r="AB67" i="51"/>
  <c r="AA67" i="51"/>
  <c r="Z67" i="51"/>
  <c r="Y67" i="51"/>
  <c r="X67" i="51"/>
  <c r="W67" i="51"/>
  <c r="V67" i="51"/>
  <c r="U67" i="51"/>
  <c r="T67" i="51"/>
  <c r="S67" i="51"/>
  <c r="R67" i="51"/>
  <c r="Q67" i="51"/>
  <c r="P67" i="51"/>
  <c r="O67" i="51"/>
  <c r="N67" i="51"/>
  <c r="M67" i="51"/>
  <c r="L67" i="51"/>
  <c r="K67" i="51"/>
  <c r="J67" i="51"/>
  <c r="I67" i="51"/>
  <c r="H67" i="51"/>
  <c r="G67" i="51"/>
  <c r="EZ66" i="51"/>
  <c r="EY66" i="51"/>
  <c r="EX66" i="51"/>
  <c r="EW66" i="51"/>
  <c r="EV66" i="51"/>
  <c r="EU66" i="51"/>
  <c r="ET66" i="51"/>
  <c r="ES66" i="51"/>
  <c r="ER66" i="51"/>
  <c r="EQ66" i="51"/>
  <c r="EP66" i="51"/>
  <c r="EO66" i="51"/>
  <c r="EN66" i="51"/>
  <c r="EM66" i="51"/>
  <c r="EL66" i="51"/>
  <c r="EK66" i="51"/>
  <c r="EJ66" i="51"/>
  <c r="EI66" i="51"/>
  <c r="EH66" i="51"/>
  <c r="EG66" i="51"/>
  <c r="EF66" i="51"/>
  <c r="EE66" i="51"/>
  <c r="ED66" i="51"/>
  <c r="EC66" i="51"/>
  <c r="EB66" i="51"/>
  <c r="EA66" i="51"/>
  <c r="DZ66" i="51"/>
  <c r="DY66" i="51"/>
  <c r="DX66" i="51"/>
  <c r="DW66" i="51"/>
  <c r="DV66" i="51"/>
  <c r="DU66" i="51"/>
  <c r="DT66" i="51"/>
  <c r="DS66" i="51"/>
  <c r="DR66" i="51"/>
  <c r="DQ66" i="51"/>
  <c r="DP66" i="51"/>
  <c r="DO66" i="51"/>
  <c r="DN66" i="51"/>
  <c r="DM66" i="51"/>
  <c r="DL66" i="51"/>
  <c r="DK66" i="51"/>
  <c r="DJ66" i="51"/>
  <c r="DI66" i="51"/>
  <c r="DH66" i="51"/>
  <c r="DG66" i="51"/>
  <c r="DF66" i="51"/>
  <c r="DE66" i="51"/>
  <c r="DD66" i="51"/>
  <c r="DC66" i="51"/>
  <c r="DB66" i="51"/>
  <c r="DA66" i="51"/>
  <c r="CZ66" i="51"/>
  <c r="CY66" i="51"/>
  <c r="CX66" i="51"/>
  <c r="CW66" i="51"/>
  <c r="CV66" i="51"/>
  <c r="CU66" i="51"/>
  <c r="CT66" i="51"/>
  <c r="CS66" i="51"/>
  <c r="CR66" i="51"/>
  <c r="CQ66" i="51"/>
  <c r="CP66" i="51"/>
  <c r="CO66" i="51"/>
  <c r="CN66" i="51"/>
  <c r="CM66" i="51"/>
  <c r="CL66" i="51"/>
  <c r="CK66" i="51"/>
  <c r="CJ66" i="51"/>
  <c r="CI66" i="51"/>
  <c r="CH66" i="51"/>
  <c r="CG66" i="51"/>
  <c r="CF66" i="51"/>
  <c r="CE66" i="51"/>
  <c r="CD66" i="51"/>
  <c r="CC66" i="51"/>
  <c r="CB66" i="51"/>
  <c r="CA66" i="51"/>
  <c r="BZ66" i="51"/>
  <c r="BY66" i="51"/>
  <c r="BX66" i="51"/>
  <c r="BW66" i="51"/>
  <c r="BV66" i="51"/>
  <c r="BU66" i="51"/>
  <c r="BT66" i="51"/>
  <c r="BS66" i="51"/>
  <c r="BR66" i="51"/>
  <c r="BQ66" i="51"/>
  <c r="BP66" i="51"/>
  <c r="BO66" i="51"/>
  <c r="BN66" i="51"/>
  <c r="BM66" i="51"/>
  <c r="BL66" i="51"/>
  <c r="BK66" i="51"/>
  <c r="BJ66" i="51"/>
  <c r="BI66" i="51"/>
  <c r="BH66" i="51"/>
  <c r="BG66" i="51"/>
  <c r="BF66" i="51"/>
  <c r="BE66" i="51"/>
  <c r="BD66" i="51"/>
  <c r="BC66" i="51"/>
  <c r="BB66" i="51"/>
  <c r="BA66" i="51"/>
  <c r="AZ66" i="51"/>
  <c r="AY66" i="51"/>
  <c r="AX66" i="51"/>
  <c r="AW66" i="51"/>
  <c r="AV66" i="51"/>
  <c r="AU66" i="51"/>
  <c r="AT66" i="51"/>
  <c r="AS66" i="51"/>
  <c r="AR66" i="51"/>
  <c r="AQ66" i="51"/>
  <c r="AP66" i="51"/>
  <c r="AO66" i="51"/>
  <c r="AN66" i="51"/>
  <c r="AM66" i="51"/>
  <c r="AL66" i="51"/>
  <c r="AK66" i="51"/>
  <c r="AJ66" i="51"/>
  <c r="AI66" i="51"/>
  <c r="AH66" i="51"/>
  <c r="AG66" i="51"/>
  <c r="AF66" i="51"/>
  <c r="AE66" i="51"/>
  <c r="AD66" i="51"/>
  <c r="AC66" i="51"/>
  <c r="AB66" i="51"/>
  <c r="AA66" i="51"/>
  <c r="Z66" i="51"/>
  <c r="Y66" i="51"/>
  <c r="X66" i="51"/>
  <c r="W66" i="51"/>
  <c r="V66" i="51"/>
  <c r="U66" i="51"/>
  <c r="T66" i="51"/>
  <c r="S66" i="51"/>
  <c r="R66" i="51"/>
  <c r="Q66" i="51"/>
  <c r="P66" i="51"/>
  <c r="O66" i="51"/>
  <c r="N66" i="51"/>
  <c r="M66" i="51"/>
  <c r="L66" i="51"/>
  <c r="K66" i="51"/>
  <c r="J66" i="51"/>
  <c r="I66" i="51"/>
  <c r="H66" i="51"/>
  <c r="G66" i="51"/>
  <c r="EZ65" i="51"/>
  <c r="EY65" i="51"/>
  <c r="EX65" i="51"/>
  <c r="EW65" i="51"/>
  <c r="EV65" i="51"/>
  <c r="EU65" i="51"/>
  <c r="ET65" i="51"/>
  <c r="ES65" i="51"/>
  <c r="ER65" i="51"/>
  <c r="EQ65" i="51"/>
  <c r="EP65" i="51"/>
  <c r="EO65" i="51"/>
  <c r="EN65" i="51"/>
  <c r="EM65" i="51"/>
  <c r="EL65" i="51"/>
  <c r="EK65" i="51"/>
  <c r="EJ65" i="51"/>
  <c r="EI65" i="51"/>
  <c r="EH65" i="51"/>
  <c r="EG65" i="51"/>
  <c r="EF65" i="51"/>
  <c r="EE65" i="51"/>
  <c r="ED65" i="51"/>
  <c r="EC65" i="51"/>
  <c r="EB65" i="51"/>
  <c r="EA65" i="51"/>
  <c r="DZ65" i="51"/>
  <c r="DY65" i="51"/>
  <c r="DX65" i="51"/>
  <c r="DW65" i="51"/>
  <c r="DV65" i="51"/>
  <c r="DU65" i="51"/>
  <c r="DT65" i="51"/>
  <c r="DS65" i="51"/>
  <c r="DR65" i="51"/>
  <c r="DQ65" i="51"/>
  <c r="DP65" i="51"/>
  <c r="DO65" i="51"/>
  <c r="DN65" i="51"/>
  <c r="DM65" i="51"/>
  <c r="DL65" i="51"/>
  <c r="DK65" i="51"/>
  <c r="DJ65" i="51"/>
  <c r="DI65" i="51"/>
  <c r="DH65" i="51"/>
  <c r="DG65" i="51"/>
  <c r="DF65" i="51"/>
  <c r="DE65" i="51"/>
  <c r="DD65" i="51"/>
  <c r="DC65" i="51"/>
  <c r="DB65" i="51"/>
  <c r="DA65" i="51"/>
  <c r="CZ65" i="51"/>
  <c r="CY65" i="51"/>
  <c r="CX65" i="51"/>
  <c r="CW65" i="51"/>
  <c r="CV65" i="51"/>
  <c r="CU65" i="51"/>
  <c r="CT65" i="51"/>
  <c r="CS65" i="51"/>
  <c r="CR65" i="51"/>
  <c r="CQ65" i="51"/>
  <c r="CP65" i="51"/>
  <c r="CO65" i="51"/>
  <c r="CN65" i="51"/>
  <c r="CM65" i="51"/>
  <c r="CL65" i="51"/>
  <c r="CK65" i="51"/>
  <c r="CJ65" i="51"/>
  <c r="CI65" i="51"/>
  <c r="CH65" i="51"/>
  <c r="CG65" i="51"/>
  <c r="CF65" i="51"/>
  <c r="CE65" i="51"/>
  <c r="CD65" i="51"/>
  <c r="CC65" i="51"/>
  <c r="CB65" i="51"/>
  <c r="CA65" i="51"/>
  <c r="BZ65" i="51"/>
  <c r="BY65" i="51"/>
  <c r="BX65" i="51"/>
  <c r="BW65" i="51"/>
  <c r="BV65" i="51"/>
  <c r="BU65" i="51"/>
  <c r="BT65" i="51"/>
  <c r="BS65" i="51"/>
  <c r="BR65" i="51"/>
  <c r="BQ65" i="51"/>
  <c r="BP65" i="51"/>
  <c r="BO65" i="51"/>
  <c r="BN65" i="51"/>
  <c r="BM65" i="51"/>
  <c r="BL65" i="51"/>
  <c r="BK65" i="51"/>
  <c r="BJ65" i="51"/>
  <c r="BI65" i="51"/>
  <c r="BH65" i="51"/>
  <c r="BG65" i="51"/>
  <c r="BF65" i="51"/>
  <c r="BE65" i="51"/>
  <c r="BD65" i="51"/>
  <c r="BC65" i="51"/>
  <c r="BB65" i="51"/>
  <c r="BA65" i="51"/>
  <c r="AZ65" i="51"/>
  <c r="AY65" i="51"/>
  <c r="AX65" i="51"/>
  <c r="AW65" i="51"/>
  <c r="AV65" i="51"/>
  <c r="AU65" i="51"/>
  <c r="AT65" i="51"/>
  <c r="AS65" i="51"/>
  <c r="AR65" i="51"/>
  <c r="AQ65" i="51"/>
  <c r="AP65" i="51"/>
  <c r="AO65" i="51"/>
  <c r="AN65" i="51"/>
  <c r="AM65" i="51"/>
  <c r="AL65" i="51"/>
  <c r="AK65" i="51"/>
  <c r="AJ65" i="51"/>
  <c r="AI65" i="51"/>
  <c r="AH65" i="51"/>
  <c r="AG65" i="51"/>
  <c r="AF65" i="51"/>
  <c r="AE65" i="51"/>
  <c r="AD65" i="51"/>
  <c r="AC65" i="51"/>
  <c r="AB65" i="51"/>
  <c r="AA65" i="51"/>
  <c r="Z65" i="51"/>
  <c r="Y65" i="51"/>
  <c r="X65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EZ64" i="51"/>
  <c r="EY64" i="51"/>
  <c r="EX64" i="51"/>
  <c r="EW64" i="51"/>
  <c r="EV64" i="51"/>
  <c r="EU64" i="51"/>
  <c r="ET64" i="51"/>
  <c r="ES64" i="51"/>
  <c r="ER64" i="51"/>
  <c r="EQ64" i="51"/>
  <c r="EP64" i="51"/>
  <c r="EO64" i="51"/>
  <c r="EN64" i="51"/>
  <c r="EM64" i="51"/>
  <c r="EL64" i="51"/>
  <c r="EK64" i="51"/>
  <c r="EJ64" i="51"/>
  <c r="EI64" i="51"/>
  <c r="EH64" i="51"/>
  <c r="EG64" i="51"/>
  <c r="EF64" i="51"/>
  <c r="EE64" i="51"/>
  <c r="ED64" i="51"/>
  <c r="EC64" i="51"/>
  <c r="EB64" i="51"/>
  <c r="EA64" i="51"/>
  <c r="DZ64" i="51"/>
  <c r="DY64" i="51"/>
  <c r="DX64" i="51"/>
  <c r="DW64" i="51"/>
  <c r="DV64" i="51"/>
  <c r="DU64" i="51"/>
  <c r="DT64" i="51"/>
  <c r="DS64" i="51"/>
  <c r="DR64" i="51"/>
  <c r="DQ64" i="51"/>
  <c r="DP64" i="51"/>
  <c r="DO64" i="51"/>
  <c r="DN64" i="51"/>
  <c r="DM64" i="51"/>
  <c r="DL64" i="51"/>
  <c r="DK64" i="51"/>
  <c r="DJ64" i="51"/>
  <c r="DI64" i="51"/>
  <c r="DH64" i="51"/>
  <c r="DG64" i="51"/>
  <c r="DF64" i="51"/>
  <c r="DE64" i="51"/>
  <c r="DD64" i="51"/>
  <c r="DC64" i="51"/>
  <c r="DB64" i="51"/>
  <c r="DA64" i="51"/>
  <c r="CZ64" i="51"/>
  <c r="CY64" i="51"/>
  <c r="CX64" i="51"/>
  <c r="CW64" i="51"/>
  <c r="CV64" i="51"/>
  <c r="CU64" i="51"/>
  <c r="CT64" i="51"/>
  <c r="CS64" i="51"/>
  <c r="CR64" i="51"/>
  <c r="CQ64" i="51"/>
  <c r="CP64" i="51"/>
  <c r="CO64" i="51"/>
  <c r="CN64" i="51"/>
  <c r="CM64" i="51"/>
  <c r="CL64" i="51"/>
  <c r="CK64" i="51"/>
  <c r="CJ64" i="51"/>
  <c r="CI64" i="51"/>
  <c r="CH64" i="51"/>
  <c r="CG64" i="51"/>
  <c r="CF64" i="51"/>
  <c r="CE64" i="51"/>
  <c r="CD64" i="51"/>
  <c r="CC64" i="51"/>
  <c r="CB64" i="51"/>
  <c r="CA64" i="51"/>
  <c r="BZ64" i="51"/>
  <c r="BY64" i="51"/>
  <c r="BX64" i="51"/>
  <c r="BW64" i="51"/>
  <c r="BV64" i="51"/>
  <c r="BU64" i="51"/>
  <c r="BT64" i="51"/>
  <c r="BS64" i="51"/>
  <c r="BR64" i="51"/>
  <c r="BQ64" i="51"/>
  <c r="BP64" i="51"/>
  <c r="BO64" i="51"/>
  <c r="BN64" i="51"/>
  <c r="BM64" i="51"/>
  <c r="BL64" i="51"/>
  <c r="BK64" i="51"/>
  <c r="BJ64" i="51"/>
  <c r="BI64" i="51"/>
  <c r="BH64" i="51"/>
  <c r="BG64" i="51"/>
  <c r="BF64" i="51"/>
  <c r="BE64" i="51"/>
  <c r="BD64" i="51"/>
  <c r="BC64" i="51"/>
  <c r="BB64" i="51"/>
  <c r="BA64" i="51"/>
  <c r="AZ64" i="51"/>
  <c r="AY64" i="51"/>
  <c r="AX64" i="51"/>
  <c r="AW64" i="51"/>
  <c r="AV64" i="51"/>
  <c r="AU64" i="51"/>
  <c r="AT64" i="51"/>
  <c r="AS64" i="51"/>
  <c r="AR64" i="51"/>
  <c r="AQ64" i="51"/>
  <c r="AP64" i="51"/>
  <c r="AO64" i="51"/>
  <c r="AN64" i="51"/>
  <c r="AM64" i="51"/>
  <c r="AL64" i="51"/>
  <c r="AK64" i="51"/>
  <c r="AJ64" i="51"/>
  <c r="AI64" i="51"/>
  <c r="AH64" i="51"/>
  <c r="AG64" i="51"/>
  <c r="AF64" i="51"/>
  <c r="AE64" i="51"/>
  <c r="AD64" i="51"/>
  <c r="AC64" i="51"/>
  <c r="AB64" i="51"/>
  <c r="AA64" i="51"/>
  <c r="Z64" i="51"/>
  <c r="Y64" i="51"/>
  <c r="X64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AE59" i="51"/>
  <c r="AD59" i="51"/>
  <c r="AC59" i="51"/>
  <c r="AB59" i="51"/>
  <c r="AA59" i="51"/>
  <c r="Z59" i="51"/>
  <c r="Y59" i="51"/>
  <c r="X59" i="51"/>
  <c r="W59" i="51"/>
  <c r="V59" i="51"/>
  <c r="U59" i="51"/>
  <c r="T59" i="51"/>
  <c r="S59" i="51"/>
  <c r="R59" i="51"/>
  <c r="Q59" i="51"/>
  <c r="P59" i="51"/>
  <c r="O59" i="51"/>
  <c r="N59" i="51"/>
  <c r="M59" i="51"/>
  <c r="L59" i="51"/>
  <c r="K59" i="51"/>
  <c r="J59" i="51"/>
  <c r="I59" i="51"/>
  <c r="H59" i="51"/>
  <c r="G59" i="51"/>
  <c r="G58" i="51"/>
  <c r="G56" i="51"/>
  <c r="F56" i="51"/>
  <c r="G55" i="51"/>
  <c r="F55" i="51"/>
  <c r="AE53" i="51"/>
  <c r="AD53" i="51"/>
  <c r="AC53" i="51"/>
  <c r="AB53" i="51"/>
  <c r="AA53" i="51"/>
  <c r="Z53" i="51"/>
  <c r="Y53" i="51"/>
  <c r="X53" i="51"/>
  <c r="W53" i="51"/>
  <c r="V53" i="51"/>
  <c r="U53" i="51"/>
  <c r="T53" i="51"/>
  <c r="S53" i="51"/>
  <c r="R53" i="51"/>
  <c r="Q53" i="51"/>
  <c r="P53" i="51"/>
  <c r="O53" i="51"/>
  <c r="N53" i="51"/>
  <c r="M53" i="51"/>
  <c r="L53" i="51"/>
  <c r="K53" i="51"/>
  <c r="J53" i="51"/>
  <c r="I53" i="51"/>
  <c r="H53" i="51"/>
  <c r="G53" i="51"/>
  <c r="G52" i="51"/>
  <c r="G51" i="51"/>
  <c r="G49" i="51"/>
  <c r="G48" i="51"/>
  <c r="F48" i="51"/>
  <c r="G47" i="51"/>
  <c r="EZ46" i="51"/>
  <c r="EY46" i="51"/>
  <c r="EX46" i="51"/>
  <c r="EW46" i="51"/>
  <c r="EV46" i="51"/>
  <c r="EU46" i="51"/>
  <c r="ET46" i="51"/>
  <c r="ES46" i="51"/>
  <c r="ER46" i="51"/>
  <c r="EQ46" i="51"/>
  <c r="EP46" i="51"/>
  <c r="EO46" i="51"/>
  <c r="EN46" i="51"/>
  <c r="EM46" i="51"/>
  <c r="EL46" i="51"/>
  <c r="EK46" i="51"/>
  <c r="EJ46" i="51"/>
  <c r="EI46" i="51"/>
  <c r="EH46" i="51"/>
  <c r="EG46" i="51"/>
  <c r="EF46" i="51"/>
  <c r="EE46" i="51"/>
  <c r="ED46" i="51"/>
  <c r="EC46" i="51"/>
  <c r="EB46" i="51"/>
  <c r="EA46" i="51"/>
  <c r="DZ46" i="51"/>
  <c r="DY46" i="51"/>
  <c r="DX46" i="51"/>
  <c r="DW46" i="51"/>
  <c r="DV46" i="51"/>
  <c r="DU46" i="51"/>
  <c r="DT46" i="51"/>
  <c r="DS46" i="51"/>
  <c r="DR46" i="51"/>
  <c r="DQ46" i="51"/>
  <c r="DP46" i="51"/>
  <c r="DO46" i="51"/>
  <c r="DN46" i="51"/>
  <c r="DM46" i="51"/>
  <c r="DL46" i="51"/>
  <c r="DK46" i="51"/>
  <c r="DJ46" i="51"/>
  <c r="DI46" i="51"/>
  <c r="DH46" i="51"/>
  <c r="DG46" i="51"/>
  <c r="DF46" i="51"/>
  <c r="DE46" i="51"/>
  <c r="DD46" i="51"/>
  <c r="DC46" i="51"/>
  <c r="DB46" i="51"/>
  <c r="DA46" i="51"/>
  <c r="CZ46" i="51"/>
  <c r="CY46" i="51"/>
  <c r="CX46" i="51"/>
  <c r="CW46" i="51"/>
  <c r="CV46" i="51"/>
  <c r="CU46" i="51"/>
  <c r="CT46" i="51"/>
  <c r="CS46" i="51"/>
  <c r="CR46" i="51"/>
  <c r="CQ46" i="51"/>
  <c r="CP46" i="51"/>
  <c r="CO46" i="51"/>
  <c r="CN46" i="51"/>
  <c r="CM46" i="51"/>
  <c r="CL46" i="51"/>
  <c r="CK46" i="51"/>
  <c r="CJ46" i="51"/>
  <c r="CI46" i="51"/>
  <c r="CH46" i="51"/>
  <c r="CG46" i="51"/>
  <c r="CF46" i="51"/>
  <c r="CE46" i="51"/>
  <c r="CD46" i="51"/>
  <c r="CC46" i="51"/>
  <c r="CB46" i="51"/>
  <c r="CA46" i="51"/>
  <c r="BZ46" i="51"/>
  <c r="BY46" i="51"/>
  <c r="BX46" i="51"/>
  <c r="BW46" i="51"/>
  <c r="BV46" i="51"/>
  <c r="BU46" i="51"/>
  <c r="BT46" i="51"/>
  <c r="BS46" i="51"/>
  <c r="BR46" i="51"/>
  <c r="BQ46" i="51"/>
  <c r="BP46" i="51"/>
  <c r="BO46" i="51"/>
  <c r="BN46" i="51"/>
  <c r="BM46" i="51"/>
  <c r="BL46" i="51"/>
  <c r="BK46" i="51"/>
  <c r="BJ46" i="51"/>
  <c r="BI46" i="51"/>
  <c r="BH46" i="51"/>
  <c r="BG46" i="51"/>
  <c r="BF46" i="51"/>
  <c r="BE46" i="51"/>
  <c r="BD46" i="51"/>
  <c r="BC46" i="51"/>
  <c r="BB46" i="51"/>
  <c r="BA46" i="51"/>
  <c r="AZ46" i="51"/>
  <c r="AY46" i="51"/>
  <c r="AX46" i="51"/>
  <c r="AW46" i="51"/>
  <c r="AV46" i="51"/>
  <c r="AU46" i="51"/>
  <c r="AT46" i="51"/>
  <c r="AS46" i="51"/>
  <c r="AR46" i="51"/>
  <c r="AQ46" i="51"/>
  <c r="AP46" i="51"/>
  <c r="AO46" i="51"/>
  <c r="AN46" i="51"/>
  <c r="AM46" i="51"/>
  <c r="AL46" i="51"/>
  <c r="AK46" i="51"/>
  <c r="AJ46" i="51"/>
  <c r="AI46" i="51"/>
  <c r="AH46" i="51"/>
  <c r="AG46" i="51"/>
  <c r="AF46" i="51"/>
  <c r="AE46" i="51"/>
  <c r="AD46" i="51"/>
  <c r="AC46" i="51"/>
  <c r="AB46" i="51"/>
  <c r="AA46" i="51"/>
  <c r="Z46" i="51"/>
  <c r="Y46" i="51"/>
  <c r="X46" i="51"/>
  <c r="W46" i="51"/>
  <c r="V46" i="51"/>
  <c r="U46" i="51"/>
  <c r="T46" i="51"/>
  <c r="S46" i="51"/>
  <c r="R46" i="51"/>
  <c r="Q46" i="51"/>
  <c r="P46" i="51"/>
  <c r="O46" i="51"/>
  <c r="N46" i="51"/>
  <c r="M46" i="51"/>
  <c r="L46" i="51"/>
  <c r="K46" i="51"/>
  <c r="J46" i="51"/>
  <c r="I46" i="51"/>
  <c r="H46" i="51"/>
  <c r="G46" i="51"/>
  <c r="EZ42" i="51"/>
  <c r="EY42" i="51"/>
  <c r="EX42" i="51"/>
  <c r="EW42" i="51"/>
  <c r="EV42" i="51"/>
  <c r="EU42" i="51"/>
  <c r="ET42" i="51"/>
  <c r="ES42" i="51"/>
  <c r="ER42" i="51"/>
  <c r="EQ42" i="51"/>
  <c r="EP42" i="51"/>
  <c r="EO42" i="51"/>
  <c r="EN42" i="51"/>
  <c r="EM42" i="51"/>
  <c r="EL42" i="51"/>
  <c r="EK42" i="51"/>
  <c r="EJ42" i="51"/>
  <c r="EI42" i="51"/>
  <c r="EH42" i="51"/>
  <c r="EG42" i="51"/>
  <c r="EF42" i="51"/>
  <c r="EE42" i="51"/>
  <c r="ED42" i="51"/>
  <c r="EC42" i="51"/>
  <c r="EB42" i="51"/>
  <c r="EA42" i="51"/>
  <c r="DZ42" i="51"/>
  <c r="DY42" i="51"/>
  <c r="DX42" i="51"/>
  <c r="DW42" i="51"/>
  <c r="DV42" i="51"/>
  <c r="DU42" i="51"/>
  <c r="DT42" i="51"/>
  <c r="DS42" i="51"/>
  <c r="DR42" i="51"/>
  <c r="DQ42" i="51"/>
  <c r="DP42" i="51"/>
  <c r="DO42" i="51"/>
  <c r="DN42" i="51"/>
  <c r="DM42" i="51"/>
  <c r="DL42" i="51"/>
  <c r="DK42" i="51"/>
  <c r="DJ42" i="51"/>
  <c r="DI42" i="51"/>
  <c r="DH42" i="51"/>
  <c r="DG42" i="51"/>
  <c r="DF42" i="51"/>
  <c r="DE42" i="51"/>
  <c r="DD42" i="51"/>
  <c r="DC42" i="51"/>
  <c r="DB42" i="51"/>
  <c r="DA42" i="51"/>
  <c r="CZ42" i="51"/>
  <c r="CY42" i="51"/>
  <c r="CX42" i="51"/>
  <c r="CW42" i="51"/>
  <c r="CV42" i="51"/>
  <c r="CU42" i="51"/>
  <c r="CT42" i="51"/>
  <c r="CS42" i="51"/>
  <c r="CR42" i="51"/>
  <c r="CQ42" i="51"/>
  <c r="CP42" i="51"/>
  <c r="CO42" i="51"/>
  <c r="CN42" i="51"/>
  <c r="CM42" i="51"/>
  <c r="CL42" i="51"/>
  <c r="CK42" i="51"/>
  <c r="CJ42" i="51"/>
  <c r="CI42" i="51"/>
  <c r="CH42" i="51"/>
  <c r="CG42" i="51"/>
  <c r="CF42" i="51"/>
  <c r="CE42" i="51"/>
  <c r="CD42" i="51"/>
  <c r="CC42" i="51"/>
  <c r="CB42" i="51"/>
  <c r="CA42" i="51"/>
  <c r="BZ42" i="51"/>
  <c r="BY42" i="51"/>
  <c r="BX42" i="51"/>
  <c r="BW42" i="51"/>
  <c r="BV42" i="51"/>
  <c r="BU42" i="51"/>
  <c r="BT42" i="51"/>
  <c r="BS42" i="51"/>
  <c r="BR42" i="51"/>
  <c r="BQ42" i="51"/>
  <c r="BP42" i="51"/>
  <c r="BO42" i="51"/>
  <c r="BN42" i="51"/>
  <c r="BM42" i="51"/>
  <c r="BL42" i="51"/>
  <c r="BK42" i="51"/>
  <c r="BJ42" i="51"/>
  <c r="BI42" i="51"/>
  <c r="BH42" i="51"/>
  <c r="BG42" i="51"/>
  <c r="BF42" i="51"/>
  <c r="BE42" i="51"/>
  <c r="BD42" i="51"/>
  <c r="BC42" i="51"/>
  <c r="BB42" i="51"/>
  <c r="BA42" i="51"/>
  <c r="AZ42" i="51"/>
  <c r="AY42" i="51"/>
  <c r="AX42" i="51"/>
  <c r="AW42" i="51"/>
  <c r="AV42" i="51"/>
  <c r="AU42" i="51"/>
  <c r="AT42" i="51"/>
  <c r="AS42" i="51"/>
  <c r="AR42" i="51"/>
  <c r="AQ42" i="51"/>
  <c r="AP42" i="51"/>
  <c r="AO42" i="51"/>
  <c r="AN42" i="51"/>
  <c r="AM42" i="51"/>
  <c r="AL42" i="51"/>
  <c r="AK42" i="51"/>
  <c r="AJ42" i="51"/>
  <c r="AI42" i="51"/>
  <c r="AH42" i="51"/>
  <c r="AG42" i="51"/>
  <c r="AF42" i="51"/>
  <c r="AE42" i="51"/>
  <c r="AD42" i="51"/>
  <c r="AC42" i="51"/>
  <c r="AB42" i="51"/>
  <c r="AA42" i="51"/>
  <c r="Z42" i="51"/>
  <c r="Y42" i="51"/>
  <c r="X42" i="51"/>
  <c r="W42" i="51"/>
  <c r="V42" i="51"/>
  <c r="U42" i="51"/>
  <c r="T42" i="51"/>
  <c r="S42" i="51"/>
  <c r="R42" i="51"/>
  <c r="Q42" i="51"/>
  <c r="P42" i="51"/>
  <c r="O42" i="51"/>
  <c r="N42" i="51"/>
  <c r="M42" i="51"/>
  <c r="L42" i="51"/>
  <c r="K42" i="51"/>
  <c r="J42" i="51"/>
  <c r="I42" i="51"/>
  <c r="H42" i="51"/>
  <c r="G42" i="51"/>
  <c r="C37" i="51"/>
  <c r="C32" i="51"/>
  <c r="C31" i="51"/>
  <c r="C29" i="51"/>
  <c r="C28" i="51"/>
  <c r="C12" i="51"/>
  <c r="EZ110" i="56"/>
  <c r="EY110" i="56"/>
  <c r="EX110" i="56"/>
  <c r="EW110" i="56"/>
  <c r="EV110" i="56"/>
  <c r="EU110" i="56"/>
  <c r="ET110" i="56"/>
  <c r="ES110" i="56"/>
  <c r="ER110" i="56"/>
  <c r="EQ110" i="56"/>
  <c r="EP110" i="56"/>
  <c r="EO110" i="56"/>
  <c r="EN110" i="56"/>
  <c r="EM110" i="56"/>
  <c r="EL110" i="56"/>
  <c r="EK110" i="56"/>
  <c r="EJ110" i="56"/>
  <c r="EI110" i="56"/>
  <c r="EH110" i="56"/>
  <c r="EG110" i="56"/>
  <c r="EF110" i="56"/>
  <c r="EE110" i="56"/>
  <c r="ED110" i="56"/>
  <c r="EC110" i="56"/>
  <c r="EB110" i="56"/>
  <c r="EA110" i="56"/>
  <c r="DZ110" i="56"/>
  <c r="DY110" i="56"/>
  <c r="DX110" i="56"/>
  <c r="DW110" i="56"/>
  <c r="DV110" i="56"/>
  <c r="DU110" i="56"/>
  <c r="DT110" i="56"/>
  <c r="DS110" i="56"/>
  <c r="DR110" i="56"/>
  <c r="DQ110" i="56"/>
  <c r="DP110" i="56"/>
  <c r="DO110" i="56"/>
  <c r="DN110" i="56"/>
  <c r="DM110" i="56"/>
  <c r="DL110" i="56"/>
  <c r="DK110" i="56"/>
  <c r="DJ110" i="56"/>
  <c r="DI110" i="56"/>
  <c r="DH110" i="56"/>
  <c r="DG110" i="56"/>
  <c r="DF110" i="56"/>
  <c r="DE110" i="56"/>
  <c r="DD110" i="56"/>
  <c r="DC110" i="56"/>
  <c r="DB110" i="56"/>
  <c r="DA110" i="56"/>
  <c r="CZ110" i="56"/>
  <c r="CY110" i="56"/>
  <c r="CX110" i="56"/>
  <c r="CW110" i="56"/>
  <c r="CV110" i="56"/>
  <c r="CU110" i="56"/>
  <c r="CT110" i="56"/>
  <c r="CS110" i="56"/>
  <c r="CR110" i="56"/>
  <c r="CQ110" i="56"/>
  <c r="CP110" i="56"/>
  <c r="CO110" i="56"/>
  <c r="CN110" i="56"/>
  <c r="CM110" i="56"/>
  <c r="CL110" i="56"/>
  <c r="CK110" i="56"/>
  <c r="CJ110" i="56"/>
  <c r="CI110" i="56"/>
  <c r="CH110" i="56"/>
  <c r="CG110" i="56"/>
  <c r="CF110" i="56"/>
  <c r="CE110" i="56"/>
  <c r="CD110" i="56"/>
  <c r="CC110" i="56"/>
  <c r="CB110" i="56"/>
  <c r="CA110" i="56"/>
  <c r="BZ110" i="56"/>
  <c r="BY110" i="56"/>
  <c r="BX110" i="56"/>
  <c r="BW110" i="56"/>
  <c r="BV110" i="56"/>
  <c r="BU110" i="56"/>
  <c r="BT110" i="56"/>
  <c r="BS110" i="56"/>
  <c r="BR110" i="56"/>
  <c r="BQ110" i="56"/>
  <c r="BP110" i="56"/>
  <c r="BO110" i="56"/>
  <c r="BN110" i="56"/>
  <c r="BM110" i="56"/>
  <c r="BL110" i="56"/>
  <c r="BK110" i="56"/>
  <c r="BJ110" i="56"/>
  <c r="BI110" i="56"/>
  <c r="BH110" i="56"/>
  <c r="BG110" i="56"/>
  <c r="BF110" i="56"/>
  <c r="BE110" i="56"/>
  <c r="BD110" i="56"/>
  <c r="BC110" i="56"/>
  <c r="BB110" i="56"/>
  <c r="BA110" i="56"/>
  <c r="AZ110" i="56"/>
  <c r="AY110" i="56"/>
  <c r="AX110" i="56"/>
  <c r="AW110" i="56"/>
  <c r="AV110" i="56"/>
  <c r="AU110" i="56"/>
  <c r="AT110" i="56"/>
  <c r="AS110" i="56"/>
  <c r="AR110" i="56"/>
  <c r="AQ110" i="56"/>
  <c r="AP110" i="56"/>
  <c r="AO110" i="56"/>
  <c r="AN110" i="56"/>
  <c r="AM110" i="56"/>
  <c r="AL110" i="56"/>
  <c r="AK110" i="56"/>
  <c r="AJ110" i="56"/>
  <c r="AI110" i="56"/>
  <c r="AH110" i="56"/>
  <c r="AG110" i="56"/>
  <c r="AF110" i="56"/>
  <c r="AE110" i="56"/>
  <c r="AD110" i="56"/>
  <c r="AC110" i="56"/>
  <c r="AB110" i="56"/>
  <c r="AA110" i="56"/>
  <c r="Z110" i="56"/>
  <c r="Y110" i="56"/>
  <c r="X110" i="56"/>
  <c r="W110" i="56"/>
  <c r="V110" i="56"/>
  <c r="U110" i="56"/>
  <c r="T110" i="56"/>
  <c r="S110" i="56"/>
  <c r="R110" i="56"/>
  <c r="Q110" i="56"/>
  <c r="P110" i="56"/>
  <c r="O110" i="56"/>
  <c r="N110" i="56"/>
  <c r="M110" i="56"/>
  <c r="L110" i="56"/>
  <c r="K110" i="56"/>
  <c r="J110" i="56"/>
  <c r="I110" i="56"/>
  <c r="H110" i="56"/>
  <c r="G110" i="56"/>
  <c r="EZ109" i="56"/>
  <c r="EY109" i="56"/>
  <c r="EX109" i="56"/>
  <c r="EW109" i="56"/>
  <c r="EV109" i="56"/>
  <c r="EU109" i="56"/>
  <c r="ET109" i="56"/>
  <c r="ES109" i="56"/>
  <c r="ER109" i="56"/>
  <c r="EQ109" i="56"/>
  <c r="EP109" i="56"/>
  <c r="EO109" i="56"/>
  <c r="EN109" i="56"/>
  <c r="EM109" i="56"/>
  <c r="EL109" i="56"/>
  <c r="EK109" i="56"/>
  <c r="EJ109" i="56"/>
  <c r="EI109" i="56"/>
  <c r="EH109" i="56"/>
  <c r="EG109" i="56"/>
  <c r="EF109" i="56"/>
  <c r="EE109" i="56"/>
  <c r="ED109" i="56"/>
  <c r="EC109" i="56"/>
  <c r="EB109" i="56"/>
  <c r="EA109" i="56"/>
  <c r="DZ109" i="56"/>
  <c r="DY109" i="56"/>
  <c r="DX109" i="56"/>
  <c r="DW109" i="56"/>
  <c r="DV109" i="56"/>
  <c r="DU109" i="56"/>
  <c r="DT109" i="56"/>
  <c r="DS109" i="56"/>
  <c r="DR109" i="56"/>
  <c r="DQ109" i="56"/>
  <c r="DP109" i="56"/>
  <c r="DO109" i="56"/>
  <c r="DN109" i="56"/>
  <c r="DM109" i="56"/>
  <c r="DL109" i="56"/>
  <c r="DK109" i="56"/>
  <c r="DJ109" i="56"/>
  <c r="DI109" i="56"/>
  <c r="DH109" i="56"/>
  <c r="DG109" i="56"/>
  <c r="DF109" i="56"/>
  <c r="DE109" i="56"/>
  <c r="DD109" i="56"/>
  <c r="DC109" i="56"/>
  <c r="DB109" i="56"/>
  <c r="DA109" i="56"/>
  <c r="CZ109" i="56"/>
  <c r="CY109" i="56"/>
  <c r="CX109" i="56"/>
  <c r="CW109" i="56"/>
  <c r="CV109" i="56"/>
  <c r="CU109" i="56"/>
  <c r="CT109" i="56"/>
  <c r="CS109" i="56"/>
  <c r="CR109" i="56"/>
  <c r="CQ109" i="56"/>
  <c r="CP109" i="56"/>
  <c r="CO109" i="56"/>
  <c r="CN109" i="56"/>
  <c r="CM109" i="56"/>
  <c r="CL109" i="56"/>
  <c r="CK109" i="56"/>
  <c r="CJ109" i="56"/>
  <c r="CI109" i="56"/>
  <c r="CH109" i="56"/>
  <c r="CG109" i="56"/>
  <c r="CF109" i="56"/>
  <c r="CE109" i="56"/>
  <c r="CD109" i="56"/>
  <c r="CC109" i="56"/>
  <c r="CB109" i="56"/>
  <c r="CA109" i="56"/>
  <c r="BZ109" i="56"/>
  <c r="BY109" i="56"/>
  <c r="BX109" i="56"/>
  <c r="BW109" i="56"/>
  <c r="BV109" i="56"/>
  <c r="BU109" i="56"/>
  <c r="BT109" i="56"/>
  <c r="BS109" i="56"/>
  <c r="BR109" i="56"/>
  <c r="BQ109" i="56"/>
  <c r="BP109" i="56"/>
  <c r="BO109" i="56"/>
  <c r="BN109" i="56"/>
  <c r="BM109" i="56"/>
  <c r="BL109" i="56"/>
  <c r="BK109" i="56"/>
  <c r="BJ109" i="56"/>
  <c r="BI109" i="56"/>
  <c r="BH109" i="56"/>
  <c r="BG109" i="56"/>
  <c r="BF109" i="56"/>
  <c r="BE109" i="56"/>
  <c r="BD109" i="56"/>
  <c r="BC109" i="56"/>
  <c r="BB109" i="56"/>
  <c r="BA109" i="56"/>
  <c r="AZ109" i="56"/>
  <c r="AY109" i="56"/>
  <c r="AX109" i="56"/>
  <c r="AW109" i="56"/>
  <c r="AV109" i="56"/>
  <c r="AU109" i="56"/>
  <c r="AT109" i="56"/>
  <c r="AS109" i="56"/>
  <c r="AR109" i="56"/>
  <c r="AQ109" i="56"/>
  <c r="AP109" i="56"/>
  <c r="AO109" i="56"/>
  <c r="AN109" i="56"/>
  <c r="AM109" i="56"/>
  <c r="AL109" i="56"/>
  <c r="AK109" i="56"/>
  <c r="AJ109" i="56"/>
  <c r="AI109" i="56"/>
  <c r="AH109" i="56"/>
  <c r="AG109" i="56"/>
  <c r="AF109" i="56"/>
  <c r="AE109" i="56"/>
  <c r="AD109" i="56"/>
  <c r="AC109" i="56"/>
  <c r="AB109" i="56"/>
  <c r="AA109" i="56"/>
  <c r="Z109" i="56"/>
  <c r="Y109" i="56"/>
  <c r="X109" i="56"/>
  <c r="W109" i="56"/>
  <c r="V109" i="56"/>
  <c r="U109" i="56"/>
  <c r="T109" i="56"/>
  <c r="S109" i="56"/>
  <c r="R109" i="56"/>
  <c r="Q109" i="56"/>
  <c r="P109" i="56"/>
  <c r="O109" i="56"/>
  <c r="N109" i="56"/>
  <c r="M109" i="56"/>
  <c r="L109" i="56"/>
  <c r="K109" i="56"/>
  <c r="J109" i="56"/>
  <c r="I109" i="56"/>
  <c r="H109" i="56"/>
  <c r="G109" i="56"/>
  <c r="EZ108" i="56"/>
  <c r="EY108" i="56"/>
  <c r="EX108" i="56"/>
  <c r="EW108" i="56"/>
  <c r="EV108" i="56"/>
  <c r="EU108" i="56"/>
  <c r="ET108" i="56"/>
  <c r="ES108" i="56"/>
  <c r="ER108" i="56"/>
  <c r="EQ108" i="56"/>
  <c r="EP108" i="56"/>
  <c r="EO108" i="56"/>
  <c r="EN108" i="56"/>
  <c r="EM108" i="56"/>
  <c r="EL108" i="56"/>
  <c r="EK108" i="56"/>
  <c r="EJ108" i="56"/>
  <c r="EI108" i="56"/>
  <c r="EH108" i="56"/>
  <c r="EG108" i="56"/>
  <c r="EF108" i="56"/>
  <c r="EE108" i="56"/>
  <c r="ED108" i="56"/>
  <c r="EC108" i="56"/>
  <c r="EB108" i="56"/>
  <c r="EA108" i="56"/>
  <c r="DZ108" i="56"/>
  <c r="DY108" i="56"/>
  <c r="DX108" i="56"/>
  <c r="DW108" i="56"/>
  <c r="DV108" i="56"/>
  <c r="DU108" i="56"/>
  <c r="DT108" i="56"/>
  <c r="DS108" i="56"/>
  <c r="DR108" i="56"/>
  <c r="DQ108" i="56"/>
  <c r="DP108" i="56"/>
  <c r="DO108" i="56"/>
  <c r="DN108" i="56"/>
  <c r="DM108" i="56"/>
  <c r="DL108" i="56"/>
  <c r="DK108" i="56"/>
  <c r="DJ108" i="56"/>
  <c r="DI108" i="56"/>
  <c r="DH108" i="56"/>
  <c r="DG108" i="56"/>
  <c r="DF108" i="56"/>
  <c r="DE108" i="56"/>
  <c r="DD108" i="56"/>
  <c r="DC108" i="56"/>
  <c r="DB108" i="56"/>
  <c r="DA108" i="56"/>
  <c r="CZ108" i="56"/>
  <c r="CY108" i="56"/>
  <c r="CX108" i="56"/>
  <c r="CW108" i="56"/>
  <c r="CV108" i="56"/>
  <c r="CU108" i="56"/>
  <c r="CT108" i="56"/>
  <c r="CS108" i="56"/>
  <c r="CR108" i="56"/>
  <c r="CQ108" i="56"/>
  <c r="CP108" i="56"/>
  <c r="CO108" i="56"/>
  <c r="CN108" i="56"/>
  <c r="CM108" i="56"/>
  <c r="CL108" i="56"/>
  <c r="CK108" i="56"/>
  <c r="CJ108" i="56"/>
  <c r="CI108" i="56"/>
  <c r="CH108" i="56"/>
  <c r="CG108" i="56"/>
  <c r="CF108" i="56"/>
  <c r="CE108" i="56"/>
  <c r="CD108" i="56"/>
  <c r="CC108" i="56"/>
  <c r="CB108" i="56"/>
  <c r="CA108" i="56"/>
  <c r="BZ108" i="56"/>
  <c r="BY108" i="56"/>
  <c r="BX108" i="56"/>
  <c r="BW108" i="56"/>
  <c r="BV108" i="56"/>
  <c r="BU108" i="56"/>
  <c r="BT108" i="56"/>
  <c r="BS108" i="56"/>
  <c r="BR108" i="56"/>
  <c r="BQ108" i="56"/>
  <c r="BP108" i="56"/>
  <c r="BO108" i="56"/>
  <c r="BN108" i="56"/>
  <c r="BM108" i="56"/>
  <c r="BL108" i="56"/>
  <c r="BK108" i="56"/>
  <c r="BJ108" i="56"/>
  <c r="BI108" i="56"/>
  <c r="BH108" i="56"/>
  <c r="BG108" i="56"/>
  <c r="BF108" i="56"/>
  <c r="BE108" i="56"/>
  <c r="BD108" i="56"/>
  <c r="BC108" i="56"/>
  <c r="BB108" i="56"/>
  <c r="BA108" i="56"/>
  <c r="AZ108" i="56"/>
  <c r="AY108" i="56"/>
  <c r="AX108" i="56"/>
  <c r="AW108" i="56"/>
  <c r="AV108" i="56"/>
  <c r="AU108" i="56"/>
  <c r="AT108" i="56"/>
  <c r="AS108" i="56"/>
  <c r="AR108" i="56"/>
  <c r="AQ108" i="56"/>
  <c r="AP108" i="56"/>
  <c r="AO108" i="56"/>
  <c r="AN108" i="56"/>
  <c r="AM108" i="56"/>
  <c r="AL108" i="56"/>
  <c r="AK108" i="56"/>
  <c r="AJ108" i="56"/>
  <c r="AI108" i="56"/>
  <c r="AH108" i="56"/>
  <c r="AG108" i="56"/>
  <c r="AF108" i="56"/>
  <c r="AE108" i="56"/>
  <c r="AD108" i="56"/>
  <c r="AC108" i="56"/>
  <c r="AB108" i="56"/>
  <c r="AA108" i="56"/>
  <c r="Z108" i="56"/>
  <c r="Y108" i="56"/>
  <c r="X108" i="56"/>
  <c r="W108" i="56"/>
  <c r="V108" i="56"/>
  <c r="U108" i="56"/>
  <c r="T108" i="56"/>
  <c r="S108" i="56"/>
  <c r="R108" i="56"/>
  <c r="Q108" i="56"/>
  <c r="P108" i="56"/>
  <c r="O108" i="56"/>
  <c r="N108" i="56"/>
  <c r="M108" i="56"/>
  <c r="L108" i="56"/>
  <c r="K108" i="56"/>
  <c r="J108" i="56"/>
  <c r="I108" i="56"/>
  <c r="H108" i="56"/>
  <c r="G108" i="56"/>
  <c r="AD106" i="56"/>
  <c r="AC106" i="56"/>
  <c r="AB106" i="56"/>
  <c r="AA106" i="56"/>
  <c r="Z106" i="56"/>
  <c r="Y106" i="56"/>
  <c r="X106" i="56"/>
  <c r="W106" i="56"/>
  <c r="V106" i="56"/>
  <c r="U106" i="56"/>
  <c r="T106" i="56"/>
  <c r="S106" i="56"/>
  <c r="R106" i="56"/>
  <c r="Q106" i="56"/>
  <c r="P106" i="56"/>
  <c r="O106" i="56"/>
  <c r="N106" i="56"/>
  <c r="M106" i="56"/>
  <c r="L106" i="56"/>
  <c r="K106" i="56"/>
  <c r="J106" i="56"/>
  <c r="I106" i="56"/>
  <c r="H106" i="56"/>
  <c r="G106" i="56"/>
  <c r="AD105" i="56"/>
  <c r="AC105" i="56"/>
  <c r="AB105" i="56"/>
  <c r="AA105" i="56"/>
  <c r="Z105" i="56"/>
  <c r="Y105" i="56"/>
  <c r="X105" i="56"/>
  <c r="W105" i="56"/>
  <c r="V105" i="56"/>
  <c r="U105" i="56"/>
  <c r="T105" i="56"/>
  <c r="S105" i="56"/>
  <c r="R105" i="56"/>
  <c r="Q105" i="56"/>
  <c r="P105" i="56"/>
  <c r="O105" i="56"/>
  <c r="N105" i="56"/>
  <c r="M105" i="56"/>
  <c r="L105" i="56"/>
  <c r="K105" i="56"/>
  <c r="J105" i="56"/>
  <c r="I105" i="56"/>
  <c r="H105" i="56"/>
  <c r="G105" i="56"/>
  <c r="AD104" i="56"/>
  <c r="AC104" i="56"/>
  <c r="AB104" i="56"/>
  <c r="AA104" i="56"/>
  <c r="Z104" i="56"/>
  <c r="Y104" i="56"/>
  <c r="X104" i="56"/>
  <c r="W104" i="56"/>
  <c r="V104" i="56"/>
  <c r="U104" i="56"/>
  <c r="T104" i="56"/>
  <c r="S104" i="56"/>
  <c r="R104" i="56"/>
  <c r="Q104" i="56"/>
  <c r="P104" i="56"/>
  <c r="O104" i="56"/>
  <c r="N104" i="56"/>
  <c r="M104" i="56"/>
  <c r="L104" i="56"/>
  <c r="K104" i="56"/>
  <c r="J104" i="56"/>
  <c r="I104" i="56"/>
  <c r="H104" i="56"/>
  <c r="G104" i="56"/>
  <c r="AE100" i="56"/>
  <c r="AD100" i="56"/>
  <c r="AC100" i="56"/>
  <c r="AB100" i="56"/>
  <c r="AA100" i="56"/>
  <c r="Z100" i="56"/>
  <c r="Y100" i="56"/>
  <c r="X100" i="56"/>
  <c r="W100" i="56"/>
  <c r="V100" i="56"/>
  <c r="U100" i="56"/>
  <c r="T100" i="56"/>
  <c r="S100" i="56"/>
  <c r="R100" i="56"/>
  <c r="Q100" i="56"/>
  <c r="P100" i="56"/>
  <c r="O100" i="56"/>
  <c r="N100" i="56"/>
  <c r="M100" i="56"/>
  <c r="L100" i="56"/>
  <c r="K100" i="56"/>
  <c r="J100" i="56"/>
  <c r="I100" i="56"/>
  <c r="H100" i="56"/>
  <c r="G100" i="56"/>
  <c r="AE98" i="56"/>
  <c r="AD98" i="56"/>
  <c r="AC98" i="56"/>
  <c r="AB98" i="56"/>
  <c r="AA98" i="56"/>
  <c r="Z98" i="56"/>
  <c r="Y98" i="56"/>
  <c r="X98" i="56"/>
  <c r="W98" i="56"/>
  <c r="V98" i="56"/>
  <c r="U98" i="56"/>
  <c r="T98" i="56"/>
  <c r="S98" i="56"/>
  <c r="R98" i="56"/>
  <c r="Q98" i="56"/>
  <c r="P98" i="56"/>
  <c r="O98" i="56"/>
  <c r="N98" i="56"/>
  <c r="M98" i="56"/>
  <c r="L98" i="56"/>
  <c r="K98" i="56"/>
  <c r="J98" i="56"/>
  <c r="I98" i="56"/>
  <c r="H98" i="56"/>
  <c r="G98" i="56"/>
  <c r="AE97" i="56"/>
  <c r="AD97" i="56"/>
  <c r="AC97" i="56"/>
  <c r="AB97" i="56"/>
  <c r="AA97" i="56"/>
  <c r="Z97" i="56"/>
  <c r="Y97" i="56"/>
  <c r="X97" i="56"/>
  <c r="W97" i="56"/>
  <c r="V97" i="56"/>
  <c r="U97" i="56"/>
  <c r="T97" i="56"/>
  <c r="S97" i="56"/>
  <c r="R97" i="56"/>
  <c r="Q97" i="56"/>
  <c r="P97" i="56"/>
  <c r="O97" i="56"/>
  <c r="N97" i="56"/>
  <c r="M97" i="56"/>
  <c r="L97" i="56"/>
  <c r="K97" i="56"/>
  <c r="J97" i="56"/>
  <c r="I97" i="56"/>
  <c r="H97" i="56"/>
  <c r="G97" i="56"/>
  <c r="AE96" i="56"/>
  <c r="AD96" i="56"/>
  <c r="AC96" i="56"/>
  <c r="AB96" i="56"/>
  <c r="AA96" i="56"/>
  <c r="Z96" i="56"/>
  <c r="Y96" i="56"/>
  <c r="X96" i="56"/>
  <c r="W96" i="56"/>
  <c r="V96" i="56"/>
  <c r="U96" i="56"/>
  <c r="T96" i="56"/>
  <c r="S96" i="56"/>
  <c r="R96" i="56"/>
  <c r="Q96" i="56"/>
  <c r="P96" i="56"/>
  <c r="O96" i="56"/>
  <c r="N96" i="56"/>
  <c r="M96" i="56"/>
  <c r="L96" i="56"/>
  <c r="K96" i="56"/>
  <c r="J96" i="56"/>
  <c r="I96" i="56"/>
  <c r="H96" i="56"/>
  <c r="G96" i="56"/>
  <c r="AE94" i="56"/>
  <c r="AD94" i="56"/>
  <c r="AC94" i="56"/>
  <c r="AB94" i="56"/>
  <c r="AA94" i="56"/>
  <c r="Z94" i="56"/>
  <c r="Y94" i="56"/>
  <c r="X94" i="56"/>
  <c r="W94" i="56"/>
  <c r="V94" i="56"/>
  <c r="U94" i="56"/>
  <c r="T94" i="56"/>
  <c r="S94" i="56"/>
  <c r="R94" i="56"/>
  <c r="Q94" i="56"/>
  <c r="P94" i="56"/>
  <c r="O94" i="56"/>
  <c r="N94" i="56"/>
  <c r="M94" i="56"/>
  <c r="L94" i="56"/>
  <c r="K94" i="56"/>
  <c r="J94" i="56"/>
  <c r="I94" i="56"/>
  <c r="H94" i="56"/>
  <c r="G94" i="56"/>
  <c r="F94" i="56"/>
  <c r="AE93" i="56"/>
  <c r="AD93" i="56"/>
  <c r="AC93" i="56"/>
  <c r="AB93" i="56"/>
  <c r="AA93" i="56"/>
  <c r="Z93" i="56"/>
  <c r="Y93" i="56"/>
  <c r="X93" i="56"/>
  <c r="W93" i="56"/>
  <c r="V93" i="56"/>
  <c r="U93" i="56"/>
  <c r="T93" i="56"/>
  <c r="S93" i="56"/>
  <c r="R93" i="56"/>
  <c r="Q93" i="56"/>
  <c r="P93" i="56"/>
  <c r="O93" i="56"/>
  <c r="N93" i="56"/>
  <c r="M93" i="56"/>
  <c r="L93" i="56"/>
  <c r="K93" i="56"/>
  <c r="J93" i="56"/>
  <c r="I93" i="56"/>
  <c r="H93" i="56"/>
  <c r="G93" i="56"/>
  <c r="AE92" i="56"/>
  <c r="AD92" i="56"/>
  <c r="AC92" i="56"/>
  <c r="AB92" i="56"/>
  <c r="AA92" i="56"/>
  <c r="Z92" i="56"/>
  <c r="Y92" i="56"/>
  <c r="X92" i="56"/>
  <c r="W92" i="56"/>
  <c r="V92" i="56"/>
  <c r="U92" i="56"/>
  <c r="T92" i="56"/>
  <c r="S92" i="56"/>
  <c r="R92" i="56"/>
  <c r="Q92" i="56"/>
  <c r="P92" i="56"/>
  <c r="O92" i="56"/>
  <c r="N92" i="56"/>
  <c r="M92" i="56"/>
  <c r="L92" i="56"/>
  <c r="K92" i="56"/>
  <c r="J92" i="56"/>
  <c r="I92" i="56"/>
  <c r="H92" i="56"/>
  <c r="G92" i="56"/>
  <c r="F88" i="56"/>
  <c r="EZ87" i="56"/>
  <c r="EY87" i="56"/>
  <c r="EX87" i="56"/>
  <c r="EW87" i="56"/>
  <c r="EV87" i="56"/>
  <c r="EU87" i="56"/>
  <c r="ET87" i="56"/>
  <c r="ES87" i="56"/>
  <c r="ER87" i="56"/>
  <c r="EQ87" i="56"/>
  <c r="EP87" i="56"/>
  <c r="EO87" i="56"/>
  <c r="EN87" i="56"/>
  <c r="EM87" i="56"/>
  <c r="EL87" i="56"/>
  <c r="EK87" i="56"/>
  <c r="EJ87" i="56"/>
  <c r="EI87" i="56"/>
  <c r="EH87" i="56"/>
  <c r="EG87" i="56"/>
  <c r="EF87" i="56"/>
  <c r="EE87" i="56"/>
  <c r="ED87" i="56"/>
  <c r="EC87" i="56"/>
  <c r="EB87" i="56"/>
  <c r="EA87" i="56"/>
  <c r="DZ87" i="56"/>
  <c r="DY87" i="56"/>
  <c r="DX87" i="56"/>
  <c r="DW87" i="56"/>
  <c r="DV87" i="56"/>
  <c r="DU87" i="56"/>
  <c r="DT87" i="56"/>
  <c r="DS87" i="56"/>
  <c r="DR87" i="56"/>
  <c r="DQ87" i="56"/>
  <c r="DP87" i="56"/>
  <c r="DO87" i="56"/>
  <c r="DN87" i="56"/>
  <c r="DM87" i="56"/>
  <c r="DL87" i="56"/>
  <c r="DK87" i="56"/>
  <c r="DJ87" i="56"/>
  <c r="DI87" i="56"/>
  <c r="DH87" i="56"/>
  <c r="DG87" i="56"/>
  <c r="DF87" i="56"/>
  <c r="DE87" i="56"/>
  <c r="DD87" i="56"/>
  <c r="DC87" i="56"/>
  <c r="DB87" i="56"/>
  <c r="DA87" i="56"/>
  <c r="CZ87" i="56"/>
  <c r="CY87" i="56"/>
  <c r="CX87" i="56"/>
  <c r="CW87" i="56"/>
  <c r="CV87" i="56"/>
  <c r="CU87" i="56"/>
  <c r="CT87" i="56"/>
  <c r="CS87" i="56"/>
  <c r="CR87" i="56"/>
  <c r="CQ87" i="56"/>
  <c r="CP87" i="56"/>
  <c r="CO87" i="56"/>
  <c r="CN87" i="56"/>
  <c r="CM87" i="56"/>
  <c r="CL87" i="56"/>
  <c r="CK87" i="56"/>
  <c r="CJ87" i="56"/>
  <c r="CI87" i="56"/>
  <c r="CH87" i="56"/>
  <c r="CG87" i="56"/>
  <c r="CF87" i="56"/>
  <c r="CE87" i="56"/>
  <c r="CD87" i="56"/>
  <c r="CC87" i="56"/>
  <c r="CB87" i="56"/>
  <c r="CA87" i="56"/>
  <c r="BZ87" i="56"/>
  <c r="BY87" i="56"/>
  <c r="BX87" i="56"/>
  <c r="BW87" i="56"/>
  <c r="BV87" i="56"/>
  <c r="BU87" i="56"/>
  <c r="BT87" i="56"/>
  <c r="BS87" i="56"/>
  <c r="BR87" i="56"/>
  <c r="BQ87" i="56"/>
  <c r="BP87" i="56"/>
  <c r="BO87" i="56"/>
  <c r="BN87" i="56"/>
  <c r="BM87" i="56"/>
  <c r="BL87" i="56"/>
  <c r="BK87" i="56"/>
  <c r="BJ87" i="56"/>
  <c r="BI87" i="56"/>
  <c r="BH87" i="56"/>
  <c r="BG87" i="56"/>
  <c r="BF87" i="56"/>
  <c r="BE87" i="56"/>
  <c r="BD87" i="56"/>
  <c r="BC87" i="56"/>
  <c r="BB87" i="56"/>
  <c r="BA87" i="56"/>
  <c r="AZ87" i="56"/>
  <c r="AY87" i="56"/>
  <c r="AX87" i="56"/>
  <c r="AW87" i="56"/>
  <c r="AV87" i="56"/>
  <c r="AU87" i="56"/>
  <c r="AT87" i="56"/>
  <c r="AS87" i="56"/>
  <c r="AR87" i="56"/>
  <c r="AQ87" i="56"/>
  <c r="AP87" i="56"/>
  <c r="AO87" i="56"/>
  <c r="AN87" i="56"/>
  <c r="AM87" i="56"/>
  <c r="AL87" i="56"/>
  <c r="AK87" i="56"/>
  <c r="AJ87" i="56"/>
  <c r="AI87" i="56"/>
  <c r="AH87" i="56"/>
  <c r="AG87" i="56"/>
  <c r="AF87" i="56"/>
  <c r="AE87" i="56"/>
  <c r="AD87" i="56"/>
  <c r="AC87" i="56"/>
  <c r="AB87" i="56"/>
  <c r="AA87" i="56"/>
  <c r="Z87" i="56"/>
  <c r="Y87" i="56"/>
  <c r="X87" i="56"/>
  <c r="W87" i="56"/>
  <c r="V87" i="56"/>
  <c r="U87" i="56"/>
  <c r="T87" i="56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Z85" i="56"/>
  <c r="EY85" i="56"/>
  <c r="EX85" i="56"/>
  <c r="EW85" i="56"/>
  <c r="EV85" i="56"/>
  <c r="EU85" i="56"/>
  <c r="ET85" i="56"/>
  <c r="ES85" i="56"/>
  <c r="ER85" i="56"/>
  <c r="EQ85" i="56"/>
  <c r="EP85" i="56"/>
  <c r="EO85" i="56"/>
  <c r="EN85" i="56"/>
  <c r="EM85" i="56"/>
  <c r="EL85" i="56"/>
  <c r="EK85" i="56"/>
  <c r="EJ85" i="56"/>
  <c r="EI85" i="56"/>
  <c r="EH85" i="56"/>
  <c r="EG85" i="56"/>
  <c r="EF85" i="56"/>
  <c r="EE85" i="56"/>
  <c r="ED85" i="56"/>
  <c r="EC85" i="56"/>
  <c r="EB85" i="56"/>
  <c r="EA85" i="56"/>
  <c r="DZ85" i="56"/>
  <c r="DY85" i="56"/>
  <c r="DX85" i="56"/>
  <c r="DW85" i="56"/>
  <c r="DV85" i="56"/>
  <c r="DU85" i="56"/>
  <c r="DT85" i="56"/>
  <c r="DS85" i="56"/>
  <c r="DR85" i="56"/>
  <c r="DQ85" i="56"/>
  <c r="DP85" i="56"/>
  <c r="DO85" i="56"/>
  <c r="DN85" i="56"/>
  <c r="DM85" i="56"/>
  <c r="DL85" i="56"/>
  <c r="DK85" i="56"/>
  <c r="DJ85" i="56"/>
  <c r="DI85" i="56"/>
  <c r="DH85" i="56"/>
  <c r="DG85" i="56"/>
  <c r="DF85" i="56"/>
  <c r="DE85" i="56"/>
  <c r="DD85" i="56"/>
  <c r="DC85" i="56"/>
  <c r="DB85" i="56"/>
  <c r="DA85" i="56"/>
  <c r="CZ85" i="56"/>
  <c r="CY85" i="56"/>
  <c r="CX85" i="56"/>
  <c r="CW85" i="56"/>
  <c r="CV85" i="56"/>
  <c r="CU85" i="56"/>
  <c r="CT85" i="56"/>
  <c r="CS85" i="56"/>
  <c r="CR85" i="56"/>
  <c r="CQ85" i="56"/>
  <c r="CP85" i="56"/>
  <c r="CO85" i="56"/>
  <c r="CN85" i="56"/>
  <c r="CM85" i="56"/>
  <c r="CL85" i="56"/>
  <c r="CK85" i="56"/>
  <c r="CJ85" i="56"/>
  <c r="CI85" i="56"/>
  <c r="CH85" i="56"/>
  <c r="CG85" i="56"/>
  <c r="CF85" i="56"/>
  <c r="CE85" i="56"/>
  <c r="CD85" i="56"/>
  <c r="CC85" i="56"/>
  <c r="CB85" i="56"/>
  <c r="CA85" i="56"/>
  <c r="BZ85" i="56"/>
  <c r="BY85" i="56"/>
  <c r="BX85" i="56"/>
  <c r="BW85" i="56"/>
  <c r="BV85" i="56"/>
  <c r="BU85" i="56"/>
  <c r="BT85" i="56"/>
  <c r="BS85" i="56"/>
  <c r="BR85" i="56"/>
  <c r="BQ85" i="56"/>
  <c r="BP85" i="56"/>
  <c r="BO85" i="56"/>
  <c r="BN85" i="56"/>
  <c r="BM85" i="56"/>
  <c r="BL85" i="56"/>
  <c r="BK85" i="56"/>
  <c r="BJ85" i="56"/>
  <c r="BI85" i="56"/>
  <c r="BH85" i="56"/>
  <c r="BG85" i="56"/>
  <c r="BF85" i="56"/>
  <c r="BE85" i="56"/>
  <c r="BD85" i="56"/>
  <c r="BC85" i="56"/>
  <c r="BB85" i="56"/>
  <c r="BA85" i="56"/>
  <c r="AZ85" i="56"/>
  <c r="AY85" i="56"/>
  <c r="AX85" i="56"/>
  <c r="AW85" i="56"/>
  <c r="AV85" i="56"/>
  <c r="AU85" i="56"/>
  <c r="AT85" i="56"/>
  <c r="AS85" i="56"/>
  <c r="AR85" i="56"/>
  <c r="AQ85" i="56"/>
  <c r="AP85" i="56"/>
  <c r="AO85" i="56"/>
  <c r="AN85" i="56"/>
  <c r="AM85" i="56"/>
  <c r="AL85" i="56"/>
  <c r="AK85" i="56"/>
  <c r="AJ85" i="56"/>
  <c r="AI85" i="56"/>
  <c r="AH85" i="56"/>
  <c r="AG85" i="56"/>
  <c r="AF85" i="56"/>
  <c r="AE85" i="56"/>
  <c r="AD85" i="56"/>
  <c r="AC85" i="56"/>
  <c r="AB85" i="56"/>
  <c r="AA85" i="56"/>
  <c r="Z85" i="56"/>
  <c r="Y85" i="56"/>
  <c r="X85" i="56"/>
  <c r="W85" i="56"/>
  <c r="V85" i="56"/>
  <c r="U85" i="56"/>
  <c r="T85" i="56"/>
  <c r="S85" i="56"/>
  <c r="R85" i="56"/>
  <c r="Q85" i="56"/>
  <c r="P85" i="56"/>
  <c r="O85" i="56"/>
  <c r="N85" i="56"/>
  <c r="M85" i="56"/>
  <c r="L85" i="56"/>
  <c r="K85" i="56"/>
  <c r="J85" i="56"/>
  <c r="I85" i="56"/>
  <c r="H85" i="56"/>
  <c r="G85" i="56"/>
  <c r="F85" i="56"/>
  <c r="EZ83" i="56"/>
  <c r="EY83" i="56"/>
  <c r="EX83" i="56"/>
  <c r="EW83" i="56"/>
  <c r="EV83" i="56"/>
  <c r="EU83" i="56"/>
  <c r="ET83" i="56"/>
  <c r="ES83" i="56"/>
  <c r="ER83" i="56"/>
  <c r="EQ83" i="56"/>
  <c r="EP83" i="56"/>
  <c r="EO83" i="56"/>
  <c r="EN83" i="56"/>
  <c r="EM83" i="56"/>
  <c r="EL83" i="56"/>
  <c r="EK83" i="56"/>
  <c r="EJ83" i="56"/>
  <c r="EI83" i="56"/>
  <c r="EH83" i="56"/>
  <c r="EG83" i="56"/>
  <c r="EF83" i="56"/>
  <c r="EE83" i="56"/>
  <c r="ED83" i="56"/>
  <c r="EC83" i="56"/>
  <c r="EB83" i="56"/>
  <c r="EA83" i="56"/>
  <c r="DZ83" i="56"/>
  <c r="DY83" i="56"/>
  <c r="DX83" i="56"/>
  <c r="DW83" i="56"/>
  <c r="DV83" i="56"/>
  <c r="DU83" i="56"/>
  <c r="DT83" i="56"/>
  <c r="DS83" i="56"/>
  <c r="DR83" i="56"/>
  <c r="DQ83" i="56"/>
  <c r="DP83" i="56"/>
  <c r="DO83" i="56"/>
  <c r="DN83" i="56"/>
  <c r="DM83" i="56"/>
  <c r="DL83" i="56"/>
  <c r="DK83" i="56"/>
  <c r="DJ83" i="56"/>
  <c r="DI83" i="56"/>
  <c r="DH83" i="56"/>
  <c r="DG83" i="56"/>
  <c r="DF83" i="56"/>
  <c r="DE83" i="56"/>
  <c r="DD83" i="56"/>
  <c r="DC83" i="56"/>
  <c r="DB83" i="56"/>
  <c r="DA83" i="56"/>
  <c r="CZ83" i="56"/>
  <c r="CY83" i="56"/>
  <c r="CX83" i="56"/>
  <c r="CW83" i="56"/>
  <c r="CV83" i="56"/>
  <c r="CU83" i="56"/>
  <c r="CT83" i="56"/>
  <c r="CS83" i="56"/>
  <c r="CR83" i="56"/>
  <c r="CQ83" i="56"/>
  <c r="CP83" i="56"/>
  <c r="CO83" i="56"/>
  <c r="CN83" i="56"/>
  <c r="CM83" i="56"/>
  <c r="CL83" i="56"/>
  <c r="CK83" i="56"/>
  <c r="CJ83" i="56"/>
  <c r="CI83" i="56"/>
  <c r="CH83" i="56"/>
  <c r="CG83" i="56"/>
  <c r="CF83" i="56"/>
  <c r="CE83" i="56"/>
  <c r="CD83" i="56"/>
  <c r="CC83" i="56"/>
  <c r="CB83" i="56"/>
  <c r="CA83" i="56"/>
  <c r="BZ83" i="56"/>
  <c r="BY83" i="56"/>
  <c r="BX83" i="56"/>
  <c r="BW83" i="56"/>
  <c r="BV83" i="56"/>
  <c r="BU83" i="56"/>
  <c r="BT83" i="56"/>
  <c r="BS83" i="56"/>
  <c r="BR83" i="56"/>
  <c r="BQ83" i="56"/>
  <c r="BP83" i="56"/>
  <c r="BO83" i="56"/>
  <c r="BN83" i="56"/>
  <c r="BM83" i="56"/>
  <c r="BL83" i="56"/>
  <c r="BK83" i="56"/>
  <c r="BJ83" i="56"/>
  <c r="BI83" i="56"/>
  <c r="BH83" i="56"/>
  <c r="BG83" i="56"/>
  <c r="BF83" i="56"/>
  <c r="BE83" i="56"/>
  <c r="BD83" i="56"/>
  <c r="BC83" i="56"/>
  <c r="BB83" i="56"/>
  <c r="BA83" i="56"/>
  <c r="AZ83" i="56"/>
  <c r="AY83" i="56"/>
  <c r="AX83" i="56"/>
  <c r="AW83" i="56"/>
  <c r="AV83" i="56"/>
  <c r="AU83" i="56"/>
  <c r="AT83" i="56"/>
  <c r="AS83" i="56"/>
  <c r="AR83" i="56"/>
  <c r="AQ83" i="56"/>
  <c r="AP83" i="56"/>
  <c r="AO83" i="56"/>
  <c r="AN83" i="56"/>
  <c r="AM83" i="56"/>
  <c r="AL83" i="56"/>
  <c r="AK83" i="56"/>
  <c r="AJ83" i="56"/>
  <c r="AI83" i="56"/>
  <c r="AH83" i="56"/>
  <c r="AG83" i="56"/>
  <c r="AF83" i="56"/>
  <c r="AE83" i="56"/>
  <c r="AD83" i="56"/>
  <c r="AC83" i="56"/>
  <c r="AB83" i="56"/>
  <c r="AA83" i="56"/>
  <c r="Z83" i="56"/>
  <c r="Y83" i="56"/>
  <c r="X83" i="56"/>
  <c r="W83" i="56"/>
  <c r="V83" i="56"/>
  <c r="U83" i="56"/>
  <c r="T83" i="56"/>
  <c r="S83" i="56"/>
  <c r="R83" i="56"/>
  <c r="Q83" i="56"/>
  <c r="P83" i="56"/>
  <c r="O83" i="56"/>
  <c r="N83" i="56"/>
  <c r="M83" i="56"/>
  <c r="L83" i="56"/>
  <c r="K83" i="56"/>
  <c r="J83" i="56"/>
  <c r="I83" i="56"/>
  <c r="H83" i="56"/>
  <c r="G83" i="56"/>
  <c r="EZ81" i="56"/>
  <c r="EY81" i="56"/>
  <c r="EX81" i="56"/>
  <c r="EW81" i="56"/>
  <c r="EV81" i="56"/>
  <c r="EU81" i="56"/>
  <c r="ET81" i="56"/>
  <c r="ES81" i="56"/>
  <c r="ER81" i="56"/>
  <c r="EQ81" i="56"/>
  <c r="EP81" i="56"/>
  <c r="EO81" i="56"/>
  <c r="EN81" i="56"/>
  <c r="EM81" i="56"/>
  <c r="EL81" i="56"/>
  <c r="EK81" i="56"/>
  <c r="EJ81" i="56"/>
  <c r="EI81" i="56"/>
  <c r="EH81" i="56"/>
  <c r="EG81" i="56"/>
  <c r="EF81" i="56"/>
  <c r="EE81" i="56"/>
  <c r="ED81" i="56"/>
  <c r="EC81" i="56"/>
  <c r="EB81" i="56"/>
  <c r="EA81" i="56"/>
  <c r="DZ81" i="56"/>
  <c r="DY81" i="56"/>
  <c r="DX81" i="56"/>
  <c r="DW81" i="56"/>
  <c r="DV81" i="56"/>
  <c r="DU81" i="56"/>
  <c r="DT81" i="56"/>
  <c r="DS81" i="56"/>
  <c r="DR81" i="56"/>
  <c r="DQ81" i="56"/>
  <c r="DP81" i="56"/>
  <c r="DO81" i="56"/>
  <c r="DN81" i="56"/>
  <c r="DM81" i="56"/>
  <c r="DL81" i="56"/>
  <c r="DK81" i="56"/>
  <c r="DJ81" i="56"/>
  <c r="DI81" i="56"/>
  <c r="DH81" i="56"/>
  <c r="DG81" i="56"/>
  <c r="DF81" i="56"/>
  <c r="DE81" i="56"/>
  <c r="DD81" i="56"/>
  <c r="DC81" i="56"/>
  <c r="DB81" i="56"/>
  <c r="DA81" i="56"/>
  <c r="CZ81" i="56"/>
  <c r="CY81" i="56"/>
  <c r="CX81" i="56"/>
  <c r="CW81" i="56"/>
  <c r="CV81" i="56"/>
  <c r="CU81" i="56"/>
  <c r="CT81" i="56"/>
  <c r="CS81" i="56"/>
  <c r="CR81" i="56"/>
  <c r="CQ81" i="56"/>
  <c r="CP81" i="56"/>
  <c r="CO81" i="56"/>
  <c r="CN81" i="56"/>
  <c r="CM81" i="56"/>
  <c r="CL81" i="56"/>
  <c r="CK81" i="56"/>
  <c r="CJ81" i="56"/>
  <c r="CI81" i="56"/>
  <c r="CH81" i="56"/>
  <c r="CG81" i="56"/>
  <c r="CF81" i="56"/>
  <c r="CE81" i="56"/>
  <c r="CD81" i="56"/>
  <c r="CC81" i="56"/>
  <c r="CB81" i="56"/>
  <c r="CA81" i="56"/>
  <c r="BZ81" i="56"/>
  <c r="BY81" i="56"/>
  <c r="BX81" i="56"/>
  <c r="BW81" i="56"/>
  <c r="BV81" i="56"/>
  <c r="BU81" i="56"/>
  <c r="BT81" i="56"/>
  <c r="BS81" i="56"/>
  <c r="BR81" i="56"/>
  <c r="BQ81" i="56"/>
  <c r="BP81" i="56"/>
  <c r="BO81" i="56"/>
  <c r="BN81" i="56"/>
  <c r="BM81" i="56"/>
  <c r="BL81" i="56"/>
  <c r="BK81" i="56"/>
  <c r="BJ81" i="56"/>
  <c r="BI81" i="56"/>
  <c r="BH81" i="56"/>
  <c r="BG81" i="56"/>
  <c r="BF81" i="56"/>
  <c r="BE81" i="56"/>
  <c r="BD81" i="56"/>
  <c r="BC81" i="56"/>
  <c r="BB81" i="56"/>
  <c r="BA81" i="56"/>
  <c r="AZ81" i="56"/>
  <c r="AY81" i="56"/>
  <c r="AX81" i="56"/>
  <c r="AW81" i="56"/>
  <c r="AV81" i="56"/>
  <c r="AU81" i="56"/>
  <c r="AT81" i="56"/>
  <c r="AS81" i="56"/>
  <c r="AR81" i="56"/>
  <c r="AQ81" i="56"/>
  <c r="AP81" i="56"/>
  <c r="AO81" i="56"/>
  <c r="AN81" i="56"/>
  <c r="AM81" i="56"/>
  <c r="AL81" i="56"/>
  <c r="AK81" i="56"/>
  <c r="AJ81" i="56"/>
  <c r="AI81" i="56"/>
  <c r="AH81" i="56"/>
  <c r="AG81" i="56"/>
  <c r="AF81" i="56"/>
  <c r="AE81" i="56"/>
  <c r="AD81" i="56"/>
  <c r="AC81" i="56"/>
  <c r="AB81" i="56"/>
  <c r="AA81" i="56"/>
  <c r="Z81" i="56"/>
  <c r="Y81" i="56"/>
  <c r="X81" i="56"/>
  <c r="W81" i="56"/>
  <c r="V81" i="56"/>
  <c r="U81" i="56"/>
  <c r="T81" i="56"/>
  <c r="S81" i="56"/>
  <c r="R81" i="56"/>
  <c r="Q81" i="56"/>
  <c r="P81" i="56"/>
  <c r="O81" i="56"/>
  <c r="N81" i="56"/>
  <c r="M81" i="56"/>
  <c r="L81" i="56"/>
  <c r="K81" i="56"/>
  <c r="J81" i="56"/>
  <c r="I81" i="56"/>
  <c r="H81" i="56"/>
  <c r="G81" i="56"/>
  <c r="EZ80" i="56"/>
  <c r="EY80" i="56"/>
  <c r="EX80" i="56"/>
  <c r="EW80" i="56"/>
  <c r="EV80" i="56"/>
  <c r="EU80" i="56"/>
  <c r="ET80" i="56"/>
  <c r="ES80" i="56"/>
  <c r="ER80" i="56"/>
  <c r="EQ80" i="56"/>
  <c r="EP80" i="56"/>
  <c r="EO80" i="56"/>
  <c r="EN80" i="56"/>
  <c r="EM80" i="56"/>
  <c r="EL80" i="56"/>
  <c r="EK80" i="56"/>
  <c r="EJ80" i="56"/>
  <c r="EI80" i="56"/>
  <c r="EH80" i="56"/>
  <c r="EG80" i="56"/>
  <c r="EF80" i="56"/>
  <c r="EE80" i="56"/>
  <c r="ED80" i="56"/>
  <c r="EC80" i="56"/>
  <c r="EB80" i="56"/>
  <c r="EA80" i="56"/>
  <c r="DZ80" i="56"/>
  <c r="DY80" i="56"/>
  <c r="DX80" i="56"/>
  <c r="DW80" i="56"/>
  <c r="DV80" i="56"/>
  <c r="DU80" i="56"/>
  <c r="DT80" i="56"/>
  <c r="DS80" i="56"/>
  <c r="DR80" i="56"/>
  <c r="DQ80" i="56"/>
  <c r="DP80" i="56"/>
  <c r="DO80" i="56"/>
  <c r="DN80" i="56"/>
  <c r="DM80" i="56"/>
  <c r="DL80" i="56"/>
  <c r="DK80" i="56"/>
  <c r="DJ80" i="56"/>
  <c r="DI80" i="56"/>
  <c r="DH80" i="56"/>
  <c r="DG80" i="56"/>
  <c r="DF80" i="56"/>
  <c r="DE80" i="56"/>
  <c r="DD80" i="56"/>
  <c r="DC80" i="56"/>
  <c r="DB80" i="56"/>
  <c r="DA80" i="56"/>
  <c r="CZ80" i="56"/>
  <c r="CY80" i="56"/>
  <c r="CX80" i="56"/>
  <c r="CW80" i="56"/>
  <c r="CV80" i="56"/>
  <c r="CU80" i="56"/>
  <c r="CT80" i="56"/>
  <c r="CS80" i="56"/>
  <c r="CR80" i="56"/>
  <c r="CQ80" i="56"/>
  <c r="CP80" i="56"/>
  <c r="CO80" i="56"/>
  <c r="CN80" i="56"/>
  <c r="CM80" i="56"/>
  <c r="CL80" i="56"/>
  <c r="CK80" i="56"/>
  <c r="CJ80" i="56"/>
  <c r="CI80" i="56"/>
  <c r="CH80" i="56"/>
  <c r="CG80" i="56"/>
  <c r="CF80" i="56"/>
  <c r="CE80" i="56"/>
  <c r="CD80" i="56"/>
  <c r="CC80" i="56"/>
  <c r="CB80" i="56"/>
  <c r="CA80" i="56"/>
  <c r="BZ80" i="56"/>
  <c r="BY80" i="56"/>
  <c r="BX80" i="56"/>
  <c r="BW80" i="56"/>
  <c r="BV80" i="56"/>
  <c r="BU80" i="56"/>
  <c r="BT80" i="56"/>
  <c r="BS80" i="56"/>
  <c r="BR80" i="56"/>
  <c r="BQ80" i="56"/>
  <c r="BP80" i="56"/>
  <c r="BO80" i="56"/>
  <c r="BN80" i="56"/>
  <c r="BM80" i="56"/>
  <c r="BL80" i="56"/>
  <c r="BK80" i="56"/>
  <c r="BJ80" i="56"/>
  <c r="BI80" i="56"/>
  <c r="BH80" i="56"/>
  <c r="BG80" i="56"/>
  <c r="BF80" i="56"/>
  <c r="BE80" i="56"/>
  <c r="BD80" i="56"/>
  <c r="BC80" i="56"/>
  <c r="BB80" i="56"/>
  <c r="BA80" i="56"/>
  <c r="AZ80" i="56"/>
  <c r="AY80" i="56"/>
  <c r="AX80" i="56"/>
  <c r="AW80" i="56"/>
  <c r="AV80" i="56"/>
  <c r="AU80" i="56"/>
  <c r="AT80" i="56"/>
  <c r="AS80" i="56"/>
  <c r="AR80" i="56"/>
  <c r="AQ80" i="56"/>
  <c r="AP80" i="56"/>
  <c r="AO80" i="56"/>
  <c r="AN80" i="56"/>
  <c r="AM80" i="56"/>
  <c r="AL80" i="56"/>
  <c r="AK80" i="56"/>
  <c r="AJ80" i="56"/>
  <c r="AI80" i="56"/>
  <c r="AH80" i="56"/>
  <c r="AG80" i="56"/>
  <c r="AF80" i="56"/>
  <c r="AE80" i="56"/>
  <c r="AD80" i="56"/>
  <c r="AC80" i="56"/>
  <c r="AB80" i="56"/>
  <c r="AA80" i="56"/>
  <c r="Z80" i="56"/>
  <c r="Y80" i="56"/>
  <c r="X80" i="56"/>
  <c r="W80" i="56"/>
  <c r="V80" i="56"/>
  <c r="U80" i="56"/>
  <c r="T80" i="56"/>
  <c r="S80" i="56"/>
  <c r="R80" i="56"/>
  <c r="Q80" i="56"/>
  <c r="P80" i="56"/>
  <c r="O80" i="56"/>
  <c r="N80" i="56"/>
  <c r="M80" i="56"/>
  <c r="L80" i="56"/>
  <c r="K80" i="56"/>
  <c r="J80" i="56"/>
  <c r="I80" i="56"/>
  <c r="H80" i="56"/>
  <c r="G80" i="56"/>
  <c r="EZ79" i="56"/>
  <c r="EY79" i="56"/>
  <c r="EX79" i="56"/>
  <c r="EW79" i="56"/>
  <c r="EV79" i="56"/>
  <c r="EU79" i="56"/>
  <c r="ET79" i="56"/>
  <c r="ES79" i="56"/>
  <c r="ER79" i="56"/>
  <c r="EQ79" i="56"/>
  <c r="EP79" i="56"/>
  <c r="EO79" i="56"/>
  <c r="EN79" i="56"/>
  <c r="EM79" i="56"/>
  <c r="EL79" i="56"/>
  <c r="EK79" i="56"/>
  <c r="EJ79" i="56"/>
  <c r="EI79" i="56"/>
  <c r="EH79" i="56"/>
  <c r="EG79" i="56"/>
  <c r="EF79" i="56"/>
  <c r="EE79" i="56"/>
  <c r="ED79" i="56"/>
  <c r="EC79" i="56"/>
  <c r="EB79" i="56"/>
  <c r="EA79" i="56"/>
  <c r="DZ79" i="56"/>
  <c r="DY79" i="56"/>
  <c r="DX79" i="56"/>
  <c r="DW79" i="56"/>
  <c r="DV79" i="56"/>
  <c r="DU79" i="56"/>
  <c r="DT79" i="56"/>
  <c r="DS79" i="56"/>
  <c r="DR79" i="56"/>
  <c r="DQ79" i="56"/>
  <c r="DP79" i="56"/>
  <c r="DO79" i="56"/>
  <c r="DN79" i="56"/>
  <c r="DM79" i="56"/>
  <c r="DL79" i="56"/>
  <c r="DK79" i="56"/>
  <c r="DJ79" i="56"/>
  <c r="DI79" i="56"/>
  <c r="DH79" i="56"/>
  <c r="DG79" i="56"/>
  <c r="DF79" i="56"/>
  <c r="DE79" i="56"/>
  <c r="DD79" i="56"/>
  <c r="DC79" i="56"/>
  <c r="DB79" i="56"/>
  <c r="DA79" i="56"/>
  <c r="CZ79" i="56"/>
  <c r="CY79" i="56"/>
  <c r="CX79" i="56"/>
  <c r="CW79" i="56"/>
  <c r="CV79" i="56"/>
  <c r="CU79" i="56"/>
  <c r="CT79" i="56"/>
  <c r="CS79" i="56"/>
  <c r="CR79" i="56"/>
  <c r="CQ79" i="56"/>
  <c r="CP79" i="56"/>
  <c r="CO79" i="56"/>
  <c r="CN79" i="56"/>
  <c r="CM79" i="56"/>
  <c r="CL79" i="56"/>
  <c r="CK79" i="56"/>
  <c r="CJ79" i="56"/>
  <c r="CI79" i="56"/>
  <c r="CH79" i="56"/>
  <c r="CG79" i="56"/>
  <c r="CF79" i="56"/>
  <c r="CE79" i="56"/>
  <c r="CD79" i="56"/>
  <c r="CC79" i="56"/>
  <c r="CB79" i="56"/>
  <c r="CA79" i="56"/>
  <c r="BZ79" i="56"/>
  <c r="BY79" i="56"/>
  <c r="BX79" i="56"/>
  <c r="BW79" i="56"/>
  <c r="BV79" i="56"/>
  <c r="BU79" i="56"/>
  <c r="BT79" i="56"/>
  <c r="BS79" i="56"/>
  <c r="BR79" i="56"/>
  <c r="BQ79" i="56"/>
  <c r="BP79" i="56"/>
  <c r="BO79" i="56"/>
  <c r="BN79" i="56"/>
  <c r="BM79" i="56"/>
  <c r="BL79" i="56"/>
  <c r="BK79" i="56"/>
  <c r="BJ79" i="56"/>
  <c r="BI79" i="56"/>
  <c r="BH79" i="56"/>
  <c r="BG79" i="56"/>
  <c r="BF79" i="56"/>
  <c r="BE79" i="56"/>
  <c r="BD79" i="56"/>
  <c r="BC79" i="56"/>
  <c r="BB79" i="56"/>
  <c r="BA79" i="56"/>
  <c r="AZ79" i="56"/>
  <c r="AY79" i="56"/>
  <c r="AX79" i="56"/>
  <c r="AW79" i="56"/>
  <c r="AV79" i="56"/>
  <c r="AU79" i="56"/>
  <c r="AT79" i="56"/>
  <c r="AS79" i="56"/>
  <c r="AR79" i="56"/>
  <c r="AQ79" i="56"/>
  <c r="AP79" i="56"/>
  <c r="AO79" i="56"/>
  <c r="AN79" i="56"/>
  <c r="AM79" i="56"/>
  <c r="AL79" i="56"/>
  <c r="AK79" i="56"/>
  <c r="AJ79" i="56"/>
  <c r="AI79" i="56"/>
  <c r="AH79" i="56"/>
  <c r="AG79" i="56"/>
  <c r="AF79" i="56"/>
  <c r="AE79" i="56"/>
  <c r="AD79" i="56"/>
  <c r="AC79" i="56"/>
  <c r="AB79" i="56"/>
  <c r="AA79" i="56"/>
  <c r="Z79" i="56"/>
  <c r="Y79" i="56"/>
  <c r="X79" i="56"/>
  <c r="W79" i="56"/>
  <c r="V79" i="56"/>
  <c r="U79" i="56"/>
  <c r="T79" i="56"/>
  <c r="S79" i="56"/>
  <c r="R79" i="56"/>
  <c r="Q79" i="56"/>
  <c r="P79" i="56"/>
  <c r="O79" i="56"/>
  <c r="N79" i="56"/>
  <c r="M79" i="56"/>
  <c r="L79" i="56"/>
  <c r="K79" i="56"/>
  <c r="J79" i="56"/>
  <c r="I79" i="56"/>
  <c r="H79" i="56"/>
  <c r="G79" i="56"/>
  <c r="F76" i="56"/>
  <c r="EZ73" i="56"/>
  <c r="EY73" i="56"/>
  <c r="EX73" i="56"/>
  <c r="EW73" i="56"/>
  <c r="EV73" i="56"/>
  <c r="EU73" i="56"/>
  <c r="ET73" i="56"/>
  <c r="ES73" i="56"/>
  <c r="ER73" i="56"/>
  <c r="EQ73" i="56"/>
  <c r="EP73" i="56"/>
  <c r="EO73" i="56"/>
  <c r="EN73" i="56"/>
  <c r="EM73" i="56"/>
  <c r="EL73" i="56"/>
  <c r="EK73" i="56"/>
  <c r="EJ73" i="56"/>
  <c r="EI73" i="56"/>
  <c r="EH73" i="56"/>
  <c r="EG73" i="56"/>
  <c r="EF73" i="56"/>
  <c r="EE73" i="56"/>
  <c r="ED73" i="56"/>
  <c r="EC73" i="56"/>
  <c r="EB73" i="56"/>
  <c r="EA73" i="56"/>
  <c r="DZ73" i="56"/>
  <c r="DY73" i="56"/>
  <c r="DX73" i="56"/>
  <c r="DW73" i="56"/>
  <c r="DV73" i="56"/>
  <c r="DU73" i="56"/>
  <c r="DT73" i="56"/>
  <c r="DS73" i="56"/>
  <c r="DR73" i="56"/>
  <c r="DQ73" i="56"/>
  <c r="DP73" i="56"/>
  <c r="DO73" i="56"/>
  <c r="DN73" i="56"/>
  <c r="DM73" i="56"/>
  <c r="DL73" i="56"/>
  <c r="DK73" i="56"/>
  <c r="DJ73" i="56"/>
  <c r="DI73" i="56"/>
  <c r="DH73" i="56"/>
  <c r="DG73" i="56"/>
  <c r="DF73" i="56"/>
  <c r="DE73" i="56"/>
  <c r="DD73" i="56"/>
  <c r="DC73" i="56"/>
  <c r="DB73" i="56"/>
  <c r="DA73" i="56"/>
  <c r="CZ73" i="56"/>
  <c r="CY73" i="56"/>
  <c r="CX73" i="56"/>
  <c r="CW73" i="56"/>
  <c r="CV73" i="56"/>
  <c r="CU73" i="56"/>
  <c r="CT73" i="56"/>
  <c r="CS73" i="56"/>
  <c r="CR73" i="56"/>
  <c r="CQ73" i="56"/>
  <c r="CP73" i="56"/>
  <c r="CO73" i="56"/>
  <c r="CN73" i="56"/>
  <c r="CM73" i="56"/>
  <c r="CL73" i="56"/>
  <c r="CK73" i="56"/>
  <c r="CJ73" i="56"/>
  <c r="CI73" i="56"/>
  <c r="CH73" i="56"/>
  <c r="CG73" i="56"/>
  <c r="CF73" i="56"/>
  <c r="CE73" i="56"/>
  <c r="CD73" i="56"/>
  <c r="CC73" i="56"/>
  <c r="CB73" i="56"/>
  <c r="CA73" i="56"/>
  <c r="BZ73" i="56"/>
  <c r="BY73" i="56"/>
  <c r="BX73" i="56"/>
  <c r="BW73" i="56"/>
  <c r="BV73" i="56"/>
  <c r="BU73" i="56"/>
  <c r="BT73" i="56"/>
  <c r="BS73" i="56"/>
  <c r="BR73" i="56"/>
  <c r="BQ73" i="56"/>
  <c r="BP73" i="56"/>
  <c r="BO73" i="56"/>
  <c r="BN73" i="56"/>
  <c r="BM73" i="56"/>
  <c r="BL73" i="56"/>
  <c r="BK73" i="56"/>
  <c r="BJ73" i="56"/>
  <c r="BI73" i="56"/>
  <c r="BH73" i="56"/>
  <c r="BG73" i="56"/>
  <c r="BF73" i="56"/>
  <c r="BE73" i="56"/>
  <c r="BD73" i="56"/>
  <c r="BC73" i="56"/>
  <c r="BB73" i="56"/>
  <c r="BA73" i="56"/>
  <c r="AZ73" i="56"/>
  <c r="AY73" i="56"/>
  <c r="AX73" i="56"/>
  <c r="AW73" i="56"/>
  <c r="AV73" i="56"/>
  <c r="AU73" i="56"/>
  <c r="AT73" i="56"/>
  <c r="AS73" i="56"/>
  <c r="AR73" i="56"/>
  <c r="AQ73" i="56"/>
  <c r="AP73" i="56"/>
  <c r="AO73" i="56"/>
  <c r="AN73" i="56"/>
  <c r="AM73" i="56"/>
  <c r="AL73" i="56"/>
  <c r="AK73" i="56"/>
  <c r="AJ73" i="56"/>
  <c r="AI73" i="56"/>
  <c r="AH73" i="56"/>
  <c r="AG73" i="56"/>
  <c r="AF73" i="56"/>
  <c r="AE73" i="56"/>
  <c r="AD73" i="56"/>
  <c r="AC73" i="56"/>
  <c r="AB73" i="56"/>
  <c r="AA73" i="56"/>
  <c r="Z73" i="56"/>
  <c r="Y73" i="56"/>
  <c r="X73" i="56"/>
  <c r="W73" i="56"/>
  <c r="V73" i="56"/>
  <c r="U73" i="56"/>
  <c r="T73" i="56"/>
  <c r="S73" i="56"/>
  <c r="R73" i="56"/>
  <c r="Q73" i="56"/>
  <c r="P73" i="56"/>
  <c r="O73" i="56"/>
  <c r="N73" i="56"/>
  <c r="M73" i="56"/>
  <c r="L73" i="56"/>
  <c r="K73" i="56"/>
  <c r="J73" i="56"/>
  <c r="I73" i="56"/>
  <c r="H73" i="56"/>
  <c r="G73" i="56"/>
  <c r="EZ72" i="56"/>
  <c r="EY72" i="56"/>
  <c r="EX72" i="56"/>
  <c r="EW72" i="56"/>
  <c r="EV72" i="56"/>
  <c r="EU72" i="56"/>
  <c r="ET72" i="56"/>
  <c r="ES72" i="56"/>
  <c r="ER72" i="56"/>
  <c r="EQ72" i="56"/>
  <c r="EP72" i="56"/>
  <c r="EO72" i="56"/>
  <c r="EN72" i="56"/>
  <c r="EM72" i="56"/>
  <c r="EL72" i="56"/>
  <c r="EK72" i="56"/>
  <c r="EJ72" i="56"/>
  <c r="EI72" i="56"/>
  <c r="EH72" i="56"/>
  <c r="EG72" i="56"/>
  <c r="EF72" i="56"/>
  <c r="EE72" i="56"/>
  <c r="ED72" i="56"/>
  <c r="EC72" i="56"/>
  <c r="EB72" i="56"/>
  <c r="EA72" i="56"/>
  <c r="DZ72" i="56"/>
  <c r="DY72" i="56"/>
  <c r="DX72" i="56"/>
  <c r="DW72" i="56"/>
  <c r="DV72" i="56"/>
  <c r="DU72" i="56"/>
  <c r="DT72" i="56"/>
  <c r="DS72" i="56"/>
  <c r="DR72" i="56"/>
  <c r="DQ72" i="56"/>
  <c r="DP72" i="56"/>
  <c r="DO72" i="56"/>
  <c r="DN72" i="56"/>
  <c r="DM72" i="56"/>
  <c r="DL72" i="56"/>
  <c r="DK72" i="56"/>
  <c r="DJ72" i="56"/>
  <c r="DI72" i="56"/>
  <c r="DH72" i="56"/>
  <c r="DG72" i="56"/>
  <c r="DF72" i="56"/>
  <c r="DE72" i="56"/>
  <c r="DD72" i="56"/>
  <c r="DC72" i="56"/>
  <c r="DB72" i="56"/>
  <c r="DA72" i="56"/>
  <c r="CZ72" i="56"/>
  <c r="CY72" i="56"/>
  <c r="CX72" i="56"/>
  <c r="CW72" i="56"/>
  <c r="CV72" i="56"/>
  <c r="CU72" i="56"/>
  <c r="CT72" i="56"/>
  <c r="CS72" i="56"/>
  <c r="CR72" i="56"/>
  <c r="CQ72" i="56"/>
  <c r="CP72" i="56"/>
  <c r="CO72" i="56"/>
  <c r="CN72" i="56"/>
  <c r="CM72" i="56"/>
  <c r="CL72" i="56"/>
  <c r="CK72" i="56"/>
  <c r="CJ72" i="56"/>
  <c r="CI72" i="56"/>
  <c r="CH72" i="56"/>
  <c r="CG72" i="56"/>
  <c r="CF72" i="56"/>
  <c r="CE72" i="56"/>
  <c r="CD72" i="56"/>
  <c r="CC72" i="56"/>
  <c r="CB72" i="56"/>
  <c r="CA72" i="56"/>
  <c r="BZ72" i="56"/>
  <c r="BY72" i="56"/>
  <c r="BX72" i="56"/>
  <c r="BW72" i="56"/>
  <c r="BV72" i="56"/>
  <c r="BU72" i="56"/>
  <c r="BT72" i="56"/>
  <c r="BS72" i="56"/>
  <c r="BR72" i="56"/>
  <c r="BQ72" i="56"/>
  <c r="BP72" i="56"/>
  <c r="BO72" i="56"/>
  <c r="BN72" i="56"/>
  <c r="BM72" i="56"/>
  <c r="BL72" i="56"/>
  <c r="BK72" i="56"/>
  <c r="BJ72" i="56"/>
  <c r="BI72" i="56"/>
  <c r="BH72" i="56"/>
  <c r="BG72" i="56"/>
  <c r="BF72" i="56"/>
  <c r="BE72" i="56"/>
  <c r="BD72" i="56"/>
  <c r="BC72" i="56"/>
  <c r="BB72" i="56"/>
  <c r="BA72" i="56"/>
  <c r="AZ72" i="56"/>
  <c r="AY72" i="56"/>
  <c r="AX72" i="56"/>
  <c r="AW72" i="56"/>
  <c r="AV72" i="56"/>
  <c r="AU72" i="56"/>
  <c r="AT72" i="56"/>
  <c r="AS72" i="56"/>
  <c r="AR72" i="56"/>
  <c r="AQ72" i="56"/>
  <c r="AP72" i="56"/>
  <c r="AO72" i="56"/>
  <c r="AN72" i="56"/>
  <c r="AM72" i="56"/>
  <c r="AL72" i="56"/>
  <c r="AK72" i="56"/>
  <c r="AJ72" i="56"/>
  <c r="AI72" i="56"/>
  <c r="AH72" i="56"/>
  <c r="AG72" i="56"/>
  <c r="AF72" i="56"/>
  <c r="AE72" i="56"/>
  <c r="AD72" i="56"/>
  <c r="AC72" i="56"/>
  <c r="AB72" i="56"/>
  <c r="AA72" i="56"/>
  <c r="Z72" i="56"/>
  <c r="Y72" i="56"/>
  <c r="X72" i="56"/>
  <c r="W72" i="56"/>
  <c r="V72" i="56"/>
  <c r="U72" i="56"/>
  <c r="T72" i="56"/>
  <c r="S72" i="56"/>
  <c r="R72" i="56"/>
  <c r="Q72" i="56"/>
  <c r="P72" i="56"/>
  <c r="O72" i="56"/>
  <c r="N72" i="56"/>
  <c r="M72" i="56"/>
  <c r="L72" i="56"/>
  <c r="K72" i="56"/>
  <c r="J72" i="56"/>
  <c r="I72" i="56"/>
  <c r="H72" i="56"/>
  <c r="G72" i="56"/>
  <c r="EZ68" i="56"/>
  <c r="EY68" i="56"/>
  <c r="EX68" i="56"/>
  <c r="EW68" i="56"/>
  <c r="EV68" i="56"/>
  <c r="EU68" i="56"/>
  <c r="ET68" i="56"/>
  <c r="ES68" i="56"/>
  <c r="ER68" i="56"/>
  <c r="EQ68" i="56"/>
  <c r="EP68" i="56"/>
  <c r="EO68" i="56"/>
  <c r="EN68" i="56"/>
  <c r="EM68" i="56"/>
  <c r="EL68" i="56"/>
  <c r="EK68" i="56"/>
  <c r="EJ68" i="56"/>
  <c r="EI68" i="56"/>
  <c r="EH68" i="56"/>
  <c r="EG68" i="56"/>
  <c r="EF68" i="56"/>
  <c r="EE68" i="56"/>
  <c r="ED68" i="56"/>
  <c r="EC68" i="56"/>
  <c r="EB68" i="56"/>
  <c r="EA68" i="56"/>
  <c r="DZ68" i="56"/>
  <c r="DY68" i="56"/>
  <c r="DX68" i="56"/>
  <c r="DW68" i="56"/>
  <c r="DV68" i="56"/>
  <c r="DU68" i="56"/>
  <c r="DT68" i="56"/>
  <c r="DS68" i="56"/>
  <c r="DR68" i="56"/>
  <c r="DQ68" i="56"/>
  <c r="DP68" i="56"/>
  <c r="DO68" i="56"/>
  <c r="DN68" i="56"/>
  <c r="DM68" i="56"/>
  <c r="DL68" i="56"/>
  <c r="DK68" i="56"/>
  <c r="DJ68" i="56"/>
  <c r="DI68" i="56"/>
  <c r="DH68" i="56"/>
  <c r="DG68" i="56"/>
  <c r="DF68" i="56"/>
  <c r="DE68" i="56"/>
  <c r="DD68" i="56"/>
  <c r="DC68" i="56"/>
  <c r="DB68" i="56"/>
  <c r="DA68" i="56"/>
  <c r="CZ68" i="56"/>
  <c r="CY68" i="56"/>
  <c r="CX68" i="56"/>
  <c r="CW68" i="56"/>
  <c r="CV68" i="56"/>
  <c r="CU68" i="56"/>
  <c r="CT68" i="56"/>
  <c r="CS68" i="56"/>
  <c r="CR68" i="56"/>
  <c r="CQ68" i="56"/>
  <c r="CP68" i="56"/>
  <c r="CO68" i="56"/>
  <c r="CN68" i="56"/>
  <c r="CM68" i="56"/>
  <c r="CL68" i="56"/>
  <c r="CK68" i="56"/>
  <c r="CJ68" i="56"/>
  <c r="CI68" i="56"/>
  <c r="CH68" i="56"/>
  <c r="CG68" i="56"/>
  <c r="CF68" i="56"/>
  <c r="CE68" i="56"/>
  <c r="CD68" i="56"/>
  <c r="CC68" i="56"/>
  <c r="CB68" i="56"/>
  <c r="CA68" i="56"/>
  <c r="BZ68" i="56"/>
  <c r="BY68" i="56"/>
  <c r="BX68" i="56"/>
  <c r="BW68" i="56"/>
  <c r="BV68" i="56"/>
  <c r="BU68" i="56"/>
  <c r="BT68" i="56"/>
  <c r="BS68" i="56"/>
  <c r="BR68" i="56"/>
  <c r="BQ68" i="56"/>
  <c r="BP68" i="56"/>
  <c r="BO68" i="56"/>
  <c r="BN68" i="56"/>
  <c r="BM68" i="56"/>
  <c r="BL68" i="56"/>
  <c r="BK68" i="56"/>
  <c r="BJ68" i="56"/>
  <c r="BI68" i="56"/>
  <c r="BH68" i="56"/>
  <c r="BG68" i="56"/>
  <c r="BF68" i="56"/>
  <c r="BE68" i="56"/>
  <c r="BD68" i="56"/>
  <c r="BC68" i="56"/>
  <c r="BB68" i="56"/>
  <c r="BA68" i="56"/>
  <c r="AZ68" i="56"/>
  <c r="AY68" i="56"/>
  <c r="AX68" i="56"/>
  <c r="AW68" i="56"/>
  <c r="AV68" i="56"/>
  <c r="AU68" i="56"/>
  <c r="AT68" i="56"/>
  <c r="AS68" i="56"/>
  <c r="AR68" i="56"/>
  <c r="AQ68" i="56"/>
  <c r="AP68" i="56"/>
  <c r="AO68" i="56"/>
  <c r="AN68" i="56"/>
  <c r="AM68" i="56"/>
  <c r="AL68" i="56"/>
  <c r="AK68" i="56"/>
  <c r="AJ68" i="56"/>
  <c r="AI68" i="56"/>
  <c r="AH68" i="56"/>
  <c r="AG68" i="56"/>
  <c r="AF68" i="56"/>
  <c r="AE68" i="56"/>
  <c r="AD68" i="56"/>
  <c r="AC68" i="56"/>
  <c r="AB68" i="56"/>
  <c r="AA68" i="56"/>
  <c r="Z68" i="56"/>
  <c r="Y68" i="56"/>
  <c r="X68" i="56"/>
  <c r="W68" i="56"/>
  <c r="V68" i="56"/>
  <c r="U68" i="56"/>
  <c r="T68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EZ67" i="56"/>
  <c r="EY67" i="56"/>
  <c r="EX67" i="56"/>
  <c r="EW67" i="56"/>
  <c r="EV67" i="56"/>
  <c r="EU67" i="56"/>
  <c r="ET67" i="56"/>
  <c r="ES67" i="56"/>
  <c r="ER67" i="56"/>
  <c r="EQ67" i="56"/>
  <c r="EP67" i="56"/>
  <c r="EO67" i="56"/>
  <c r="EN67" i="56"/>
  <c r="EM67" i="56"/>
  <c r="EL67" i="56"/>
  <c r="EK67" i="56"/>
  <c r="EJ67" i="56"/>
  <c r="EI67" i="56"/>
  <c r="EH67" i="56"/>
  <c r="EG67" i="56"/>
  <c r="EF67" i="56"/>
  <c r="EE67" i="56"/>
  <c r="ED67" i="56"/>
  <c r="EC67" i="56"/>
  <c r="EB67" i="56"/>
  <c r="EA67" i="56"/>
  <c r="DZ67" i="56"/>
  <c r="DY67" i="56"/>
  <c r="DX67" i="56"/>
  <c r="DW67" i="56"/>
  <c r="DV67" i="56"/>
  <c r="DU67" i="56"/>
  <c r="DT67" i="56"/>
  <c r="DS67" i="56"/>
  <c r="DR67" i="56"/>
  <c r="DQ67" i="56"/>
  <c r="DP67" i="56"/>
  <c r="DO67" i="56"/>
  <c r="DN67" i="56"/>
  <c r="DM67" i="56"/>
  <c r="DL67" i="56"/>
  <c r="DK67" i="56"/>
  <c r="DJ67" i="56"/>
  <c r="DI67" i="56"/>
  <c r="DH67" i="56"/>
  <c r="DG67" i="56"/>
  <c r="DF67" i="56"/>
  <c r="DE67" i="56"/>
  <c r="DD67" i="56"/>
  <c r="DC67" i="56"/>
  <c r="DB67" i="56"/>
  <c r="DA67" i="56"/>
  <c r="CZ67" i="56"/>
  <c r="CY67" i="56"/>
  <c r="CX67" i="56"/>
  <c r="CW67" i="56"/>
  <c r="CV67" i="56"/>
  <c r="CU67" i="56"/>
  <c r="CT67" i="56"/>
  <c r="CS67" i="56"/>
  <c r="CR67" i="56"/>
  <c r="CQ67" i="56"/>
  <c r="CP67" i="56"/>
  <c r="CO67" i="56"/>
  <c r="CN67" i="56"/>
  <c r="CM67" i="56"/>
  <c r="CL67" i="56"/>
  <c r="CK67" i="56"/>
  <c r="CJ67" i="56"/>
  <c r="CI67" i="56"/>
  <c r="CH67" i="56"/>
  <c r="CG67" i="56"/>
  <c r="CF67" i="56"/>
  <c r="CE67" i="56"/>
  <c r="CD67" i="56"/>
  <c r="CC67" i="56"/>
  <c r="CB67" i="56"/>
  <c r="CA67" i="56"/>
  <c r="BZ67" i="56"/>
  <c r="BY67" i="56"/>
  <c r="BX67" i="56"/>
  <c r="BW67" i="56"/>
  <c r="BV67" i="56"/>
  <c r="BU67" i="56"/>
  <c r="BT67" i="56"/>
  <c r="BS67" i="56"/>
  <c r="BR67" i="56"/>
  <c r="BQ67" i="56"/>
  <c r="BP67" i="56"/>
  <c r="BO67" i="56"/>
  <c r="BN67" i="56"/>
  <c r="BM67" i="56"/>
  <c r="BL67" i="56"/>
  <c r="BK67" i="56"/>
  <c r="BJ67" i="56"/>
  <c r="BI67" i="56"/>
  <c r="BH67" i="56"/>
  <c r="BG67" i="56"/>
  <c r="BF67" i="56"/>
  <c r="BE67" i="56"/>
  <c r="BD67" i="56"/>
  <c r="BC67" i="56"/>
  <c r="BB67" i="56"/>
  <c r="BA67" i="56"/>
  <c r="AZ67" i="56"/>
  <c r="AY67" i="56"/>
  <c r="AX67" i="56"/>
  <c r="AW67" i="56"/>
  <c r="AV67" i="56"/>
  <c r="AU67" i="56"/>
  <c r="AT67" i="56"/>
  <c r="AS67" i="56"/>
  <c r="AR67" i="56"/>
  <c r="AQ67" i="56"/>
  <c r="AP67" i="56"/>
  <c r="AO67" i="56"/>
  <c r="AN67" i="56"/>
  <c r="AM67" i="56"/>
  <c r="AL67" i="56"/>
  <c r="AK67" i="56"/>
  <c r="AJ67" i="56"/>
  <c r="AI67" i="56"/>
  <c r="AH67" i="56"/>
  <c r="AG67" i="56"/>
  <c r="AF67" i="56"/>
  <c r="AE67" i="56"/>
  <c r="AD67" i="56"/>
  <c r="AC67" i="56"/>
  <c r="AB67" i="56"/>
  <c r="AA67" i="56"/>
  <c r="Z67" i="56"/>
  <c r="Y67" i="56"/>
  <c r="X67" i="56"/>
  <c r="W67" i="56"/>
  <c r="V67" i="56"/>
  <c r="U67" i="56"/>
  <c r="T67" i="56"/>
  <c r="S67" i="56"/>
  <c r="R67" i="56"/>
  <c r="Q67" i="56"/>
  <c r="P67" i="56"/>
  <c r="O67" i="56"/>
  <c r="N67" i="56"/>
  <c r="M67" i="56"/>
  <c r="L67" i="56"/>
  <c r="K67" i="56"/>
  <c r="J67" i="56"/>
  <c r="I67" i="56"/>
  <c r="H67" i="56"/>
  <c r="G67" i="56"/>
  <c r="EZ66" i="56"/>
  <c r="EY66" i="56"/>
  <c r="EX66" i="56"/>
  <c r="EW66" i="56"/>
  <c r="EV66" i="56"/>
  <c r="EU66" i="56"/>
  <c r="ET66" i="56"/>
  <c r="ES66" i="56"/>
  <c r="ER66" i="56"/>
  <c r="EQ66" i="56"/>
  <c r="EP66" i="56"/>
  <c r="EO66" i="56"/>
  <c r="EN66" i="56"/>
  <c r="EM66" i="56"/>
  <c r="EL66" i="56"/>
  <c r="EK66" i="56"/>
  <c r="EJ66" i="56"/>
  <c r="EI66" i="56"/>
  <c r="EH66" i="56"/>
  <c r="EG66" i="56"/>
  <c r="EF66" i="56"/>
  <c r="EE66" i="56"/>
  <c r="ED66" i="56"/>
  <c r="EC66" i="56"/>
  <c r="EB66" i="56"/>
  <c r="EA66" i="56"/>
  <c r="DZ66" i="56"/>
  <c r="DY66" i="56"/>
  <c r="DX66" i="56"/>
  <c r="DW66" i="56"/>
  <c r="DV66" i="56"/>
  <c r="DU66" i="56"/>
  <c r="DT66" i="56"/>
  <c r="DS66" i="56"/>
  <c r="DR66" i="56"/>
  <c r="DQ66" i="56"/>
  <c r="DP66" i="56"/>
  <c r="DO66" i="56"/>
  <c r="DN66" i="56"/>
  <c r="DM66" i="56"/>
  <c r="DL66" i="56"/>
  <c r="DK66" i="56"/>
  <c r="DJ66" i="56"/>
  <c r="DI66" i="56"/>
  <c r="DH66" i="56"/>
  <c r="DG66" i="56"/>
  <c r="DF66" i="56"/>
  <c r="DE66" i="56"/>
  <c r="DD66" i="56"/>
  <c r="DC66" i="56"/>
  <c r="DB66" i="56"/>
  <c r="DA66" i="56"/>
  <c r="CZ66" i="56"/>
  <c r="CY66" i="56"/>
  <c r="CX66" i="56"/>
  <c r="CW66" i="56"/>
  <c r="CV66" i="56"/>
  <c r="CU66" i="56"/>
  <c r="CT66" i="56"/>
  <c r="CS66" i="56"/>
  <c r="CR66" i="56"/>
  <c r="CQ66" i="56"/>
  <c r="CP66" i="56"/>
  <c r="CO66" i="56"/>
  <c r="CN66" i="56"/>
  <c r="CM66" i="56"/>
  <c r="CL66" i="56"/>
  <c r="CK66" i="56"/>
  <c r="CJ66" i="56"/>
  <c r="CI66" i="56"/>
  <c r="CH66" i="56"/>
  <c r="CG66" i="56"/>
  <c r="CF66" i="56"/>
  <c r="CE66" i="56"/>
  <c r="CD66" i="56"/>
  <c r="CC66" i="56"/>
  <c r="CB66" i="56"/>
  <c r="CA66" i="56"/>
  <c r="BZ66" i="56"/>
  <c r="BY66" i="56"/>
  <c r="BX66" i="56"/>
  <c r="BW66" i="56"/>
  <c r="BV66" i="56"/>
  <c r="BU66" i="56"/>
  <c r="BT66" i="56"/>
  <c r="BS66" i="56"/>
  <c r="BR66" i="56"/>
  <c r="BQ66" i="56"/>
  <c r="BP66" i="56"/>
  <c r="BO66" i="56"/>
  <c r="BN66" i="56"/>
  <c r="BM66" i="56"/>
  <c r="BL66" i="56"/>
  <c r="BK66" i="56"/>
  <c r="BJ66" i="56"/>
  <c r="BI66" i="56"/>
  <c r="BH66" i="56"/>
  <c r="BG66" i="56"/>
  <c r="BF66" i="56"/>
  <c r="BE66" i="56"/>
  <c r="BD66" i="56"/>
  <c r="BC66" i="56"/>
  <c r="BB66" i="56"/>
  <c r="BA66" i="56"/>
  <c r="AZ66" i="56"/>
  <c r="AY66" i="56"/>
  <c r="AX66" i="56"/>
  <c r="AW66" i="56"/>
  <c r="AV66" i="56"/>
  <c r="AU66" i="56"/>
  <c r="AT66" i="56"/>
  <c r="AS66" i="56"/>
  <c r="AR66" i="56"/>
  <c r="AQ66" i="56"/>
  <c r="AP66" i="56"/>
  <c r="AO66" i="56"/>
  <c r="AN66" i="56"/>
  <c r="AM66" i="56"/>
  <c r="AL66" i="56"/>
  <c r="AK66" i="56"/>
  <c r="AJ66" i="56"/>
  <c r="AI66" i="56"/>
  <c r="AH66" i="56"/>
  <c r="AG66" i="56"/>
  <c r="AF66" i="56"/>
  <c r="AE66" i="56"/>
  <c r="AD66" i="56"/>
  <c r="AC66" i="56"/>
  <c r="AB66" i="56"/>
  <c r="AA66" i="56"/>
  <c r="Z66" i="56"/>
  <c r="Y66" i="56"/>
  <c r="X66" i="56"/>
  <c r="W66" i="56"/>
  <c r="V66" i="56"/>
  <c r="U66" i="56"/>
  <c r="T66" i="56"/>
  <c r="S66" i="56"/>
  <c r="R66" i="56"/>
  <c r="Q66" i="56"/>
  <c r="P66" i="56"/>
  <c r="O66" i="56"/>
  <c r="N66" i="56"/>
  <c r="M66" i="56"/>
  <c r="L66" i="56"/>
  <c r="K66" i="56"/>
  <c r="J66" i="56"/>
  <c r="I66" i="56"/>
  <c r="H66" i="56"/>
  <c r="G66" i="56"/>
  <c r="EZ65" i="56"/>
  <c r="EY65" i="56"/>
  <c r="EX65" i="56"/>
  <c r="EW65" i="56"/>
  <c r="EV65" i="56"/>
  <c r="EU65" i="56"/>
  <c r="ET65" i="56"/>
  <c r="ES65" i="56"/>
  <c r="ER65" i="56"/>
  <c r="EQ65" i="56"/>
  <c r="EP65" i="56"/>
  <c r="EO65" i="56"/>
  <c r="EN65" i="56"/>
  <c r="EM65" i="56"/>
  <c r="EL65" i="56"/>
  <c r="EK65" i="56"/>
  <c r="EJ65" i="56"/>
  <c r="EI65" i="56"/>
  <c r="EH65" i="56"/>
  <c r="EG65" i="56"/>
  <c r="EF65" i="56"/>
  <c r="EE65" i="56"/>
  <c r="ED65" i="56"/>
  <c r="EC65" i="56"/>
  <c r="EB65" i="56"/>
  <c r="EA65" i="56"/>
  <c r="DZ65" i="56"/>
  <c r="DY65" i="56"/>
  <c r="DX65" i="56"/>
  <c r="DW65" i="56"/>
  <c r="DV65" i="56"/>
  <c r="DU65" i="56"/>
  <c r="DT65" i="56"/>
  <c r="DS65" i="56"/>
  <c r="DR65" i="56"/>
  <c r="DQ65" i="56"/>
  <c r="DP65" i="56"/>
  <c r="DO65" i="56"/>
  <c r="DN65" i="56"/>
  <c r="DM65" i="56"/>
  <c r="DL65" i="56"/>
  <c r="DK65" i="56"/>
  <c r="DJ65" i="56"/>
  <c r="DI65" i="56"/>
  <c r="DH65" i="56"/>
  <c r="DG65" i="56"/>
  <c r="DF65" i="56"/>
  <c r="DE65" i="56"/>
  <c r="DD65" i="56"/>
  <c r="DC65" i="56"/>
  <c r="DB65" i="56"/>
  <c r="DA65" i="56"/>
  <c r="CZ65" i="56"/>
  <c r="CY65" i="56"/>
  <c r="CX65" i="56"/>
  <c r="CW65" i="56"/>
  <c r="CV65" i="56"/>
  <c r="CU65" i="56"/>
  <c r="CT65" i="56"/>
  <c r="CS65" i="56"/>
  <c r="CR65" i="56"/>
  <c r="CQ65" i="56"/>
  <c r="CP65" i="56"/>
  <c r="CO65" i="56"/>
  <c r="CN65" i="56"/>
  <c r="CM65" i="56"/>
  <c r="CL65" i="56"/>
  <c r="CK65" i="56"/>
  <c r="CJ65" i="56"/>
  <c r="CI65" i="56"/>
  <c r="CH65" i="56"/>
  <c r="CG65" i="56"/>
  <c r="CF65" i="56"/>
  <c r="CE65" i="56"/>
  <c r="CD65" i="56"/>
  <c r="CC65" i="56"/>
  <c r="CB65" i="56"/>
  <c r="CA65" i="56"/>
  <c r="BZ65" i="56"/>
  <c r="BY65" i="56"/>
  <c r="BX65" i="56"/>
  <c r="BW65" i="56"/>
  <c r="BV65" i="56"/>
  <c r="BU65" i="56"/>
  <c r="BT65" i="56"/>
  <c r="BS65" i="56"/>
  <c r="BR65" i="56"/>
  <c r="BQ65" i="56"/>
  <c r="BP65" i="56"/>
  <c r="BO65" i="56"/>
  <c r="BN65" i="56"/>
  <c r="BM65" i="56"/>
  <c r="BL65" i="56"/>
  <c r="BK65" i="56"/>
  <c r="BJ65" i="56"/>
  <c r="BI65" i="56"/>
  <c r="BH65" i="56"/>
  <c r="BG65" i="56"/>
  <c r="BF65" i="56"/>
  <c r="BE65" i="56"/>
  <c r="BD65" i="56"/>
  <c r="BC65" i="56"/>
  <c r="BB65" i="56"/>
  <c r="BA65" i="56"/>
  <c r="AZ65" i="56"/>
  <c r="AY65" i="56"/>
  <c r="AX65" i="56"/>
  <c r="AW65" i="56"/>
  <c r="AV65" i="56"/>
  <c r="AU65" i="56"/>
  <c r="AT65" i="56"/>
  <c r="AS65" i="56"/>
  <c r="AR65" i="56"/>
  <c r="AQ65" i="56"/>
  <c r="AP65" i="56"/>
  <c r="AO65" i="56"/>
  <c r="AN65" i="56"/>
  <c r="AM65" i="56"/>
  <c r="AL65" i="56"/>
  <c r="AK65" i="56"/>
  <c r="AJ65" i="56"/>
  <c r="AI65" i="56"/>
  <c r="AH65" i="56"/>
  <c r="AG65" i="56"/>
  <c r="AF65" i="56"/>
  <c r="AE65" i="56"/>
  <c r="AD65" i="56"/>
  <c r="AC65" i="56"/>
  <c r="AB65" i="56"/>
  <c r="AA65" i="56"/>
  <c r="Z65" i="56"/>
  <c r="Y65" i="56"/>
  <c r="X65" i="56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EZ64" i="56"/>
  <c r="EY64" i="56"/>
  <c r="EX64" i="56"/>
  <c r="EW64" i="56"/>
  <c r="EV64" i="56"/>
  <c r="EU64" i="56"/>
  <c r="ET64" i="56"/>
  <c r="ES64" i="56"/>
  <c r="ER64" i="56"/>
  <c r="EQ64" i="56"/>
  <c r="EP64" i="56"/>
  <c r="EO64" i="56"/>
  <c r="EN64" i="56"/>
  <c r="EM64" i="56"/>
  <c r="EL64" i="56"/>
  <c r="EK64" i="56"/>
  <c r="EJ64" i="56"/>
  <c r="EI64" i="56"/>
  <c r="EH64" i="56"/>
  <c r="EG64" i="56"/>
  <c r="EF64" i="56"/>
  <c r="EE64" i="56"/>
  <c r="ED64" i="56"/>
  <c r="EC64" i="56"/>
  <c r="EB64" i="56"/>
  <c r="EA64" i="56"/>
  <c r="DZ64" i="56"/>
  <c r="DY64" i="56"/>
  <c r="DX64" i="56"/>
  <c r="DW64" i="56"/>
  <c r="DV64" i="56"/>
  <c r="DU64" i="56"/>
  <c r="DT64" i="56"/>
  <c r="DS64" i="56"/>
  <c r="DR64" i="56"/>
  <c r="DQ64" i="56"/>
  <c r="DP64" i="56"/>
  <c r="DO64" i="56"/>
  <c r="DN64" i="56"/>
  <c r="DM64" i="56"/>
  <c r="DL64" i="56"/>
  <c r="DK64" i="56"/>
  <c r="DJ64" i="56"/>
  <c r="DI64" i="56"/>
  <c r="DH64" i="56"/>
  <c r="DG64" i="56"/>
  <c r="DF64" i="56"/>
  <c r="DE64" i="56"/>
  <c r="DD64" i="56"/>
  <c r="DC64" i="56"/>
  <c r="DB64" i="56"/>
  <c r="DA64" i="56"/>
  <c r="CZ64" i="56"/>
  <c r="CY64" i="56"/>
  <c r="CX64" i="56"/>
  <c r="CW64" i="56"/>
  <c r="CV64" i="56"/>
  <c r="CU64" i="56"/>
  <c r="CT64" i="56"/>
  <c r="CS64" i="56"/>
  <c r="CR64" i="56"/>
  <c r="CQ64" i="56"/>
  <c r="CP64" i="56"/>
  <c r="CO64" i="56"/>
  <c r="CN64" i="56"/>
  <c r="CM64" i="56"/>
  <c r="CL64" i="56"/>
  <c r="CK64" i="56"/>
  <c r="CJ64" i="56"/>
  <c r="CI64" i="56"/>
  <c r="CH64" i="56"/>
  <c r="CG64" i="56"/>
  <c r="CF64" i="56"/>
  <c r="CE64" i="56"/>
  <c r="CD64" i="56"/>
  <c r="CC64" i="56"/>
  <c r="CB64" i="56"/>
  <c r="CA64" i="56"/>
  <c r="BZ64" i="56"/>
  <c r="BY64" i="56"/>
  <c r="BX64" i="56"/>
  <c r="BW64" i="56"/>
  <c r="BV64" i="56"/>
  <c r="BU64" i="56"/>
  <c r="BT64" i="56"/>
  <c r="BS64" i="56"/>
  <c r="BR64" i="56"/>
  <c r="BQ64" i="56"/>
  <c r="BP64" i="56"/>
  <c r="BO64" i="56"/>
  <c r="BN64" i="56"/>
  <c r="BM64" i="56"/>
  <c r="BL64" i="56"/>
  <c r="BK64" i="56"/>
  <c r="BJ64" i="56"/>
  <c r="BI64" i="56"/>
  <c r="BH64" i="56"/>
  <c r="BG64" i="56"/>
  <c r="BF64" i="56"/>
  <c r="BE64" i="56"/>
  <c r="BD64" i="56"/>
  <c r="BC64" i="56"/>
  <c r="BB64" i="56"/>
  <c r="BA64" i="56"/>
  <c r="AZ64" i="56"/>
  <c r="AY64" i="56"/>
  <c r="AX64" i="56"/>
  <c r="AW64" i="56"/>
  <c r="AV64" i="56"/>
  <c r="AU64" i="56"/>
  <c r="AT64" i="56"/>
  <c r="AS64" i="56"/>
  <c r="AR64" i="56"/>
  <c r="AQ64" i="56"/>
  <c r="AP64" i="56"/>
  <c r="AO64" i="56"/>
  <c r="AN64" i="56"/>
  <c r="AM64" i="56"/>
  <c r="AL64" i="56"/>
  <c r="AK64" i="56"/>
  <c r="AJ64" i="56"/>
  <c r="AI64" i="56"/>
  <c r="AH64" i="56"/>
  <c r="AG64" i="56"/>
  <c r="AF64" i="56"/>
  <c r="AE64" i="56"/>
  <c r="AD64" i="56"/>
  <c r="AC64" i="56"/>
  <c r="AB64" i="56"/>
  <c r="AA64" i="56"/>
  <c r="Z64" i="56"/>
  <c r="Y64" i="56"/>
  <c r="X64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EZ63" i="56"/>
  <c r="EY63" i="56"/>
  <c r="EX63" i="56"/>
  <c r="EW63" i="56"/>
  <c r="EV63" i="56"/>
  <c r="EU63" i="56"/>
  <c r="ET63" i="56"/>
  <c r="ES63" i="56"/>
  <c r="ER63" i="56"/>
  <c r="EQ63" i="56"/>
  <c r="EP63" i="56"/>
  <c r="EO63" i="56"/>
  <c r="EN63" i="56"/>
  <c r="EM63" i="56"/>
  <c r="EL63" i="56"/>
  <c r="EK63" i="56"/>
  <c r="EJ63" i="56"/>
  <c r="EI63" i="56"/>
  <c r="EH63" i="56"/>
  <c r="EG63" i="56"/>
  <c r="EF63" i="56"/>
  <c r="EE63" i="56"/>
  <c r="ED63" i="56"/>
  <c r="EC63" i="56"/>
  <c r="EB63" i="56"/>
  <c r="EA63" i="56"/>
  <c r="DZ63" i="56"/>
  <c r="DY63" i="56"/>
  <c r="DX63" i="56"/>
  <c r="DW63" i="56"/>
  <c r="DV63" i="56"/>
  <c r="DU63" i="56"/>
  <c r="DT63" i="56"/>
  <c r="DS63" i="56"/>
  <c r="DR63" i="56"/>
  <c r="DQ63" i="56"/>
  <c r="DP63" i="56"/>
  <c r="DO63" i="56"/>
  <c r="DN63" i="56"/>
  <c r="DM63" i="56"/>
  <c r="DL63" i="56"/>
  <c r="DK63" i="56"/>
  <c r="DJ63" i="56"/>
  <c r="DI63" i="56"/>
  <c r="DH63" i="56"/>
  <c r="DG63" i="56"/>
  <c r="DF63" i="56"/>
  <c r="DE63" i="56"/>
  <c r="DD63" i="56"/>
  <c r="DC63" i="56"/>
  <c r="DB63" i="56"/>
  <c r="DA63" i="56"/>
  <c r="CZ63" i="56"/>
  <c r="CY63" i="56"/>
  <c r="CX63" i="56"/>
  <c r="CW63" i="56"/>
  <c r="CV63" i="56"/>
  <c r="CU63" i="56"/>
  <c r="CT63" i="56"/>
  <c r="CS63" i="56"/>
  <c r="CR63" i="56"/>
  <c r="CQ63" i="56"/>
  <c r="CP63" i="56"/>
  <c r="CO63" i="56"/>
  <c r="CN63" i="56"/>
  <c r="CM63" i="56"/>
  <c r="CL63" i="56"/>
  <c r="CK63" i="56"/>
  <c r="CJ63" i="56"/>
  <c r="CI63" i="56"/>
  <c r="CH63" i="56"/>
  <c r="CG63" i="56"/>
  <c r="CF63" i="56"/>
  <c r="CE63" i="56"/>
  <c r="CD63" i="56"/>
  <c r="CC63" i="56"/>
  <c r="CB63" i="56"/>
  <c r="CA63" i="56"/>
  <c r="BZ63" i="56"/>
  <c r="BY63" i="56"/>
  <c r="BX63" i="56"/>
  <c r="BW63" i="56"/>
  <c r="BV63" i="56"/>
  <c r="BU63" i="56"/>
  <c r="BT63" i="56"/>
  <c r="BS63" i="56"/>
  <c r="BR63" i="56"/>
  <c r="BQ63" i="56"/>
  <c r="BP63" i="56"/>
  <c r="BO63" i="56"/>
  <c r="BN63" i="56"/>
  <c r="BM63" i="56"/>
  <c r="BL63" i="56"/>
  <c r="BK63" i="56"/>
  <c r="BJ63" i="56"/>
  <c r="BI63" i="56"/>
  <c r="BH63" i="56"/>
  <c r="BG63" i="56"/>
  <c r="BF63" i="56"/>
  <c r="BE63" i="56"/>
  <c r="BD63" i="56"/>
  <c r="BC63" i="56"/>
  <c r="BB63" i="56"/>
  <c r="BA63" i="56"/>
  <c r="AZ63" i="56"/>
  <c r="AY63" i="56"/>
  <c r="AX63" i="56"/>
  <c r="AW63" i="56"/>
  <c r="AV63" i="56"/>
  <c r="AU63" i="56"/>
  <c r="AT63" i="56"/>
  <c r="AS63" i="56"/>
  <c r="AR63" i="56"/>
  <c r="AQ63" i="56"/>
  <c r="AP63" i="56"/>
  <c r="AO63" i="56"/>
  <c r="AN63" i="56"/>
  <c r="AM63" i="56"/>
  <c r="AL63" i="56"/>
  <c r="AK63" i="56"/>
  <c r="AJ63" i="56"/>
  <c r="AI63" i="56"/>
  <c r="AH63" i="56"/>
  <c r="AG63" i="56"/>
  <c r="AF63" i="56"/>
  <c r="AE63" i="56"/>
  <c r="AD63" i="56"/>
  <c r="AC63" i="56"/>
  <c r="AB63" i="56"/>
  <c r="AA63" i="56"/>
  <c r="Z63" i="56"/>
  <c r="Y63" i="56"/>
  <c r="X63" i="56"/>
  <c r="W63" i="56"/>
  <c r="V63" i="56"/>
  <c r="U63" i="56"/>
  <c r="T63" i="56"/>
  <c r="S63" i="56"/>
  <c r="R63" i="56"/>
  <c r="Q63" i="56"/>
  <c r="P63" i="56"/>
  <c r="O63" i="56"/>
  <c r="N63" i="56"/>
  <c r="M63" i="56"/>
  <c r="L63" i="56"/>
  <c r="K63" i="56"/>
  <c r="J63" i="56"/>
  <c r="I63" i="56"/>
  <c r="H63" i="56"/>
  <c r="G63" i="56"/>
  <c r="AE59" i="56"/>
  <c r="AD59" i="56"/>
  <c r="AC59" i="56"/>
  <c r="AB59" i="56"/>
  <c r="AA59" i="56"/>
  <c r="Z59" i="56"/>
  <c r="Y59" i="56"/>
  <c r="X59" i="56"/>
  <c r="W59" i="56"/>
  <c r="V59" i="56"/>
  <c r="U59" i="56"/>
  <c r="T59" i="56"/>
  <c r="S59" i="56"/>
  <c r="R59" i="56"/>
  <c r="Q59" i="56"/>
  <c r="P59" i="56"/>
  <c r="O59" i="56"/>
  <c r="N59" i="56"/>
  <c r="M59" i="56"/>
  <c r="L59" i="56"/>
  <c r="K59" i="56"/>
  <c r="J59" i="56"/>
  <c r="I59" i="56"/>
  <c r="H59" i="56"/>
  <c r="G59" i="56"/>
  <c r="EZ58" i="56"/>
  <c r="EY58" i="56"/>
  <c r="EX58" i="56"/>
  <c r="EW58" i="56"/>
  <c r="EV58" i="56"/>
  <c r="EU58" i="56"/>
  <c r="ET58" i="56"/>
  <c r="ES58" i="56"/>
  <c r="ER58" i="56"/>
  <c r="EQ58" i="56"/>
  <c r="EP58" i="56"/>
  <c r="EO58" i="56"/>
  <c r="EN58" i="56"/>
  <c r="EM58" i="56"/>
  <c r="EL58" i="56"/>
  <c r="EK58" i="56"/>
  <c r="EJ58" i="56"/>
  <c r="EI58" i="56"/>
  <c r="EH58" i="56"/>
  <c r="EG58" i="56"/>
  <c r="EF58" i="56"/>
  <c r="EE58" i="56"/>
  <c r="ED58" i="56"/>
  <c r="EC58" i="56"/>
  <c r="EB58" i="56"/>
  <c r="EA58" i="56"/>
  <c r="DZ58" i="56"/>
  <c r="DY58" i="56"/>
  <c r="DX58" i="56"/>
  <c r="DW58" i="56"/>
  <c r="DV58" i="56"/>
  <c r="DU58" i="56"/>
  <c r="DT58" i="56"/>
  <c r="DS58" i="56"/>
  <c r="DR58" i="56"/>
  <c r="DQ58" i="56"/>
  <c r="DP58" i="56"/>
  <c r="DO58" i="56"/>
  <c r="DN58" i="56"/>
  <c r="DM58" i="56"/>
  <c r="DL58" i="56"/>
  <c r="DK58" i="56"/>
  <c r="DJ58" i="56"/>
  <c r="DI58" i="56"/>
  <c r="DH58" i="56"/>
  <c r="DG58" i="56"/>
  <c r="DF58" i="56"/>
  <c r="DE58" i="56"/>
  <c r="DD58" i="56"/>
  <c r="DC58" i="56"/>
  <c r="DB58" i="56"/>
  <c r="DA58" i="56"/>
  <c r="CZ58" i="56"/>
  <c r="CY58" i="56"/>
  <c r="CX58" i="56"/>
  <c r="CW58" i="56"/>
  <c r="CV58" i="56"/>
  <c r="CU58" i="56"/>
  <c r="CT58" i="56"/>
  <c r="CS58" i="56"/>
  <c r="CR58" i="56"/>
  <c r="CQ58" i="56"/>
  <c r="CP58" i="56"/>
  <c r="CO58" i="56"/>
  <c r="CN58" i="56"/>
  <c r="CM58" i="56"/>
  <c r="CL58" i="56"/>
  <c r="CK58" i="56"/>
  <c r="CJ58" i="56"/>
  <c r="CI58" i="56"/>
  <c r="CH58" i="56"/>
  <c r="CG58" i="56"/>
  <c r="CF58" i="56"/>
  <c r="CE58" i="56"/>
  <c r="CD58" i="56"/>
  <c r="CC58" i="56"/>
  <c r="CB58" i="56"/>
  <c r="CA58" i="56"/>
  <c r="BZ58" i="56"/>
  <c r="BY58" i="56"/>
  <c r="BX58" i="56"/>
  <c r="BW58" i="56"/>
  <c r="BV58" i="56"/>
  <c r="BU58" i="56"/>
  <c r="BT58" i="56"/>
  <c r="BS58" i="56"/>
  <c r="BR58" i="56"/>
  <c r="BQ58" i="56"/>
  <c r="BP58" i="56"/>
  <c r="BO58" i="56"/>
  <c r="BN58" i="56"/>
  <c r="BM58" i="56"/>
  <c r="BL58" i="56"/>
  <c r="BK58" i="56"/>
  <c r="BJ58" i="56"/>
  <c r="BI58" i="56"/>
  <c r="BH58" i="56"/>
  <c r="BG58" i="56"/>
  <c r="BF58" i="56"/>
  <c r="BE58" i="56"/>
  <c r="BD58" i="56"/>
  <c r="BC58" i="56"/>
  <c r="BB58" i="56"/>
  <c r="BA58" i="56"/>
  <c r="AZ58" i="56"/>
  <c r="AY58" i="56"/>
  <c r="AX58" i="56"/>
  <c r="AW58" i="56"/>
  <c r="AV58" i="56"/>
  <c r="AU58" i="56"/>
  <c r="AT58" i="56"/>
  <c r="AS58" i="56"/>
  <c r="AR58" i="56"/>
  <c r="AQ58" i="56"/>
  <c r="AP58" i="56"/>
  <c r="AO58" i="56"/>
  <c r="AN58" i="56"/>
  <c r="AM58" i="56"/>
  <c r="AL58" i="56"/>
  <c r="AK58" i="56"/>
  <c r="AJ58" i="56"/>
  <c r="AI58" i="56"/>
  <c r="AH58" i="56"/>
  <c r="AG58" i="56"/>
  <c r="AF58" i="56"/>
  <c r="AE58" i="56"/>
  <c r="AD58" i="56"/>
  <c r="AC58" i="56"/>
  <c r="AB58" i="56"/>
  <c r="AA58" i="56"/>
  <c r="Z58" i="56"/>
  <c r="Y58" i="56"/>
  <c r="X58" i="56"/>
  <c r="W58" i="56"/>
  <c r="V58" i="56"/>
  <c r="U58" i="56"/>
  <c r="T58" i="56"/>
  <c r="S58" i="56"/>
  <c r="R58" i="56"/>
  <c r="Q58" i="56"/>
  <c r="P58" i="56"/>
  <c r="O58" i="56"/>
  <c r="N58" i="56"/>
  <c r="M58" i="56"/>
  <c r="L58" i="56"/>
  <c r="K58" i="56"/>
  <c r="J58" i="56"/>
  <c r="I58" i="56"/>
  <c r="H58" i="56"/>
  <c r="G58" i="56"/>
  <c r="EZ56" i="56"/>
  <c r="EY56" i="56"/>
  <c r="EX56" i="56"/>
  <c r="EW56" i="56"/>
  <c r="EV56" i="56"/>
  <c r="EU56" i="56"/>
  <c r="ET56" i="56"/>
  <c r="ES56" i="56"/>
  <c r="ER56" i="56"/>
  <c r="EQ56" i="56"/>
  <c r="EP56" i="56"/>
  <c r="EO56" i="56"/>
  <c r="EN56" i="56"/>
  <c r="EM56" i="56"/>
  <c r="EL56" i="56"/>
  <c r="EK56" i="56"/>
  <c r="EJ56" i="56"/>
  <c r="EI56" i="56"/>
  <c r="EH56" i="56"/>
  <c r="EG56" i="56"/>
  <c r="EF56" i="56"/>
  <c r="EE56" i="56"/>
  <c r="ED56" i="56"/>
  <c r="EC56" i="56"/>
  <c r="EB56" i="56"/>
  <c r="EA56" i="56"/>
  <c r="DZ56" i="56"/>
  <c r="DY56" i="56"/>
  <c r="DX56" i="56"/>
  <c r="DW56" i="56"/>
  <c r="DV56" i="56"/>
  <c r="DU56" i="56"/>
  <c r="DT56" i="56"/>
  <c r="DS56" i="56"/>
  <c r="DR56" i="56"/>
  <c r="DQ56" i="56"/>
  <c r="DP56" i="56"/>
  <c r="DO56" i="56"/>
  <c r="DN56" i="56"/>
  <c r="DM56" i="56"/>
  <c r="DL56" i="56"/>
  <c r="DK56" i="56"/>
  <c r="DJ56" i="56"/>
  <c r="DI56" i="56"/>
  <c r="DH56" i="56"/>
  <c r="DG56" i="56"/>
  <c r="DF56" i="56"/>
  <c r="DE56" i="56"/>
  <c r="DD56" i="56"/>
  <c r="DC56" i="56"/>
  <c r="DB56" i="56"/>
  <c r="DA56" i="56"/>
  <c r="CZ56" i="56"/>
  <c r="CY56" i="56"/>
  <c r="CX56" i="56"/>
  <c r="CW56" i="56"/>
  <c r="CV56" i="56"/>
  <c r="CU56" i="56"/>
  <c r="CT56" i="56"/>
  <c r="CS56" i="56"/>
  <c r="CR56" i="56"/>
  <c r="CQ56" i="56"/>
  <c r="CP56" i="56"/>
  <c r="CO56" i="56"/>
  <c r="CN56" i="56"/>
  <c r="CM56" i="56"/>
  <c r="CL56" i="56"/>
  <c r="CK56" i="56"/>
  <c r="CJ56" i="56"/>
  <c r="CI56" i="56"/>
  <c r="CH56" i="56"/>
  <c r="CG56" i="56"/>
  <c r="CF56" i="56"/>
  <c r="CE56" i="56"/>
  <c r="CD56" i="56"/>
  <c r="CC56" i="56"/>
  <c r="CB56" i="56"/>
  <c r="CA56" i="56"/>
  <c r="BZ56" i="56"/>
  <c r="BY56" i="56"/>
  <c r="BX56" i="56"/>
  <c r="BW56" i="56"/>
  <c r="BV56" i="56"/>
  <c r="BU56" i="56"/>
  <c r="BT56" i="56"/>
  <c r="BS56" i="56"/>
  <c r="BR56" i="56"/>
  <c r="BQ56" i="56"/>
  <c r="BP56" i="56"/>
  <c r="BO56" i="56"/>
  <c r="BN56" i="56"/>
  <c r="BM56" i="56"/>
  <c r="BL56" i="56"/>
  <c r="BK56" i="56"/>
  <c r="BJ56" i="56"/>
  <c r="BI56" i="56"/>
  <c r="BH56" i="56"/>
  <c r="BG56" i="56"/>
  <c r="BF56" i="56"/>
  <c r="BE56" i="56"/>
  <c r="BD56" i="56"/>
  <c r="BC56" i="56"/>
  <c r="BB56" i="56"/>
  <c r="BA56" i="56"/>
  <c r="AZ56" i="56"/>
  <c r="AY56" i="56"/>
  <c r="AX56" i="56"/>
  <c r="AW56" i="56"/>
  <c r="AV56" i="56"/>
  <c r="AU56" i="56"/>
  <c r="AT56" i="56"/>
  <c r="AS56" i="56"/>
  <c r="AR56" i="56"/>
  <c r="AQ56" i="56"/>
  <c r="AP56" i="56"/>
  <c r="AO56" i="56"/>
  <c r="AN56" i="56"/>
  <c r="AM56" i="56"/>
  <c r="AL56" i="56"/>
  <c r="AK56" i="56"/>
  <c r="AJ56" i="56"/>
  <c r="AI56" i="56"/>
  <c r="AH56" i="56"/>
  <c r="AG56" i="56"/>
  <c r="AF56" i="56"/>
  <c r="AE56" i="56"/>
  <c r="AD56" i="56"/>
  <c r="AC56" i="56"/>
  <c r="AB56" i="56"/>
  <c r="AA56" i="56"/>
  <c r="Z56" i="56"/>
  <c r="Y56" i="56"/>
  <c r="X56" i="56"/>
  <c r="W56" i="56"/>
  <c r="V56" i="56"/>
  <c r="U56" i="56"/>
  <c r="T56" i="56"/>
  <c r="S56" i="56"/>
  <c r="R56" i="56"/>
  <c r="Q56" i="56"/>
  <c r="P56" i="56"/>
  <c r="O56" i="56"/>
  <c r="N56" i="56"/>
  <c r="M56" i="56"/>
  <c r="L56" i="56"/>
  <c r="K56" i="56"/>
  <c r="J56" i="56"/>
  <c r="I56" i="56"/>
  <c r="H56" i="56"/>
  <c r="G56" i="56"/>
  <c r="F56" i="56"/>
  <c r="EZ55" i="56"/>
  <c r="EY55" i="56"/>
  <c r="EX55" i="56"/>
  <c r="EW55" i="56"/>
  <c r="EV55" i="56"/>
  <c r="EU55" i="56"/>
  <c r="ET55" i="56"/>
  <c r="ES55" i="56"/>
  <c r="ER55" i="56"/>
  <c r="EQ55" i="56"/>
  <c r="EP55" i="56"/>
  <c r="EO55" i="56"/>
  <c r="EN55" i="56"/>
  <c r="EM55" i="56"/>
  <c r="EL55" i="56"/>
  <c r="EK55" i="56"/>
  <c r="EJ55" i="56"/>
  <c r="EI55" i="56"/>
  <c r="EH55" i="56"/>
  <c r="EG55" i="56"/>
  <c r="EF55" i="56"/>
  <c r="EE55" i="56"/>
  <c r="ED55" i="56"/>
  <c r="EC55" i="56"/>
  <c r="EB55" i="56"/>
  <c r="EA55" i="56"/>
  <c r="DZ55" i="56"/>
  <c r="DY55" i="56"/>
  <c r="DX55" i="56"/>
  <c r="DW55" i="56"/>
  <c r="DV55" i="56"/>
  <c r="DU55" i="56"/>
  <c r="DT55" i="56"/>
  <c r="DS55" i="56"/>
  <c r="DR55" i="56"/>
  <c r="DQ55" i="56"/>
  <c r="DP55" i="56"/>
  <c r="DO55" i="56"/>
  <c r="DN55" i="56"/>
  <c r="DM55" i="56"/>
  <c r="DL55" i="56"/>
  <c r="DK55" i="56"/>
  <c r="DJ55" i="56"/>
  <c r="DI55" i="56"/>
  <c r="DH55" i="56"/>
  <c r="DG55" i="56"/>
  <c r="DF55" i="56"/>
  <c r="DE55" i="56"/>
  <c r="DD55" i="56"/>
  <c r="DC55" i="56"/>
  <c r="DB55" i="56"/>
  <c r="DA55" i="56"/>
  <c r="CZ55" i="56"/>
  <c r="CY55" i="56"/>
  <c r="CX55" i="56"/>
  <c r="CW55" i="56"/>
  <c r="CV55" i="56"/>
  <c r="CU55" i="56"/>
  <c r="CT55" i="56"/>
  <c r="CS55" i="56"/>
  <c r="CR55" i="56"/>
  <c r="CQ55" i="56"/>
  <c r="CP55" i="56"/>
  <c r="CO55" i="56"/>
  <c r="CN55" i="56"/>
  <c r="CM55" i="56"/>
  <c r="CL55" i="56"/>
  <c r="CK55" i="56"/>
  <c r="CJ55" i="56"/>
  <c r="CI55" i="56"/>
  <c r="CH55" i="56"/>
  <c r="CG55" i="56"/>
  <c r="CF55" i="56"/>
  <c r="CE55" i="56"/>
  <c r="CD55" i="56"/>
  <c r="CC55" i="56"/>
  <c r="CB55" i="56"/>
  <c r="CA55" i="56"/>
  <c r="BZ55" i="56"/>
  <c r="BY55" i="56"/>
  <c r="BX55" i="56"/>
  <c r="BW55" i="56"/>
  <c r="BV55" i="56"/>
  <c r="BU55" i="56"/>
  <c r="BT55" i="56"/>
  <c r="BS55" i="56"/>
  <c r="BR55" i="56"/>
  <c r="BQ55" i="56"/>
  <c r="BP55" i="56"/>
  <c r="BO55" i="56"/>
  <c r="BN55" i="56"/>
  <c r="BM55" i="56"/>
  <c r="BL55" i="56"/>
  <c r="BK55" i="56"/>
  <c r="BJ55" i="56"/>
  <c r="BI55" i="56"/>
  <c r="BH55" i="56"/>
  <c r="BG55" i="56"/>
  <c r="BF55" i="56"/>
  <c r="BE55" i="56"/>
  <c r="BD55" i="56"/>
  <c r="BC55" i="56"/>
  <c r="BB55" i="56"/>
  <c r="BA55" i="56"/>
  <c r="AZ55" i="56"/>
  <c r="AY55" i="56"/>
  <c r="AX55" i="56"/>
  <c r="AW55" i="56"/>
  <c r="AV55" i="56"/>
  <c r="AU55" i="56"/>
  <c r="AT55" i="56"/>
  <c r="AS55" i="56"/>
  <c r="AR55" i="56"/>
  <c r="AQ55" i="56"/>
  <c r="AP55" i="56"/>
  <c r="AO55" i="56"/>
  <c r="AN55" i="56"/>
  <c r="AM55" i="56"/>
  <c r="AL55" i="56"/>
  <c r="AK55" i="56"/>
  <c r="AJ55" i="56"/>
  <c r="AI55" i="56"/>
  <c r="AH55" i="56"/>
  <c r="AG55" i="56"/>
  <c r="AF55" i="56"/>
  <c r="AE55" i="56"/>
  <c r="AD55" i="56"/>
  <c r="AC55" i="56"/>
  <c r="AB55" i="56"/>
  <c r="AA55" i="56"/>
  <c r="Z55" i="56"/>
  <c r="Y55" i="56"/>
  <c r="X55" i="56"/>
  <c r="W55" i="56"/>
  <c r="V55" i="56"/>
  <c r="U55" i="56"/>
  <c r="T55" i="56"/>
  <c r="S55" i="56"/>
  <c r="R55" i="56"/>
  <c r="Q55" i="56"/>
  <c r="P55" i="56"/>
  <c r="O55" i="56"/>
  <c r="N55" i="56"/>
  <c r="M55" i="56"/>
  <c r="L55" i="56"/>
  <c r="K55" i="56"/>
  <c r="J55" i="56"/>
  <c r="I55" i="56"/>
  <c r="H55" i="56"/>
  <c r="G55" i="56"/>
  <c r="F55" i="56"/>
  <c r="AE53" i="56"/>
  <c r="AD53" i="56"/>
  <c r="AC53" i="56"/>
  <c r="AB53" i="56"/>
  <c r="AA53" i="56"/>
  <c r="Z53" i="56"/>
  <c r="Y53" i="56"/>
  <c r="X53" i="56"/>
  <c r="W53" i="56"/>
  <c r="V53" i="56"/>
  <c r="U53" i="56"/>
  <c r="T53" i="56"/>
  <c r="S53" i="56"/>
  <c r="R53" i="56"/>
  <c r="Q53" i="56"/>
  <c r="P53" i="56"/>
  <c r="O53" i="56"/>
  <c r="N53" i="56"/>
  <c r="M53" i="56"/>
  <c r="L53" i="56"/>
  <c r="K53" i="56"/>
  <c r="J53" i="56"/>
  <c r="I53" i="56"/>
  <c r="H53" i="56"/>
  <c r="G53" i="56"/>
  <c r="EZ52" i="56"/>
  <c r="EY52" i="56"/>
  <c r="EX52" i="56"/>
  <c r="EW52" i="56"/>
  <c r="EV52" i="56"/>
  <c r="EU52" i="56"/>
  <c r="ET52" i="56"/>
  <c r="ES52" i="56"/>
  <c r="ER52" i="56"/>
  <c r="EQ52" i="56"/>
  <c r="EP52" i="56"/>
  <c r="EO52" i="56"/>
  <c r="EN52" i="56"/>
  <c r="EM52" i="56"/>
  <c r="EL52" i="56"/>
  <c r="EK52" i="56"/>
  <c r="EJ52" i="56"/>
  <c r="EI52" i="56"/>
  <c r="EH52" i="56"/>
  <c r="EG52" i="56"/>
  <c r="EF52" i="56"/>
  <c r="EE52" i="56"/>
  <c r="ED52" i="56"/>
  <c r="EC52" i="56"/>
  <c r="EB52" i="56"/>
  <c r="EA52" i="56"/>
  <c r="DZ52" i="56"/>
  <c r="DY52" i="56"/>
  <c r="DX52" i="56"/>
  <c r="DW52" i="56"/>
  <c r="DV52" i="56"/>
  <c r="DU52" i="56"/>
  <c r="DT52" i="56"/>
  <c r="DS52" i="56"/>
  <c r="DR52" i="56"/>
  <c r="DQ52" i="56"/>
  <c r="DP52" i="56"/>
  <c r="DO52" i="56"/>
  <c r="DN52" i="56"/>
  <c r="DM52" i="56"/>
  <c r="DL52" i="56"/>
  <c r="DK52" i="56"/>
  <c r="DJ52" i="56"/>
  <c r="DI52" i="56"/>
  <c r="DH52" i="56"/>
  <c r="DG52" i="56"/>
  <c r="DF52" i="56"/>
  <c r="DE52" i="56"/>
  <c r="DD52" i="56"/>
  <c r="DC52" i="56"/>
  <c r="DB52" i="56"/>
  <c r="DA52" i="56"/>
  <c r="CZ52" i="56"/>
  <c r="CY52" i="56"/>
  <c r="CX52" i="56"/>
  <c r="CW52" i="56"/>
  <c r="CV52" i="56"/>
  <c r="CU52" i="56"/>
  <c r="CT52" i="56"/>
  <c r="CS52" i="56"/>
  <c r="CR52" i="56"/>
  <c r="CQ52" i="56"/>
  <c r="CP52" i="56"/>
  <c r="CO52" i="56"/>
  <c r="CN52" i="56"/>
  <c r="CM52" i="56"/>
  <c r="CL52" i="56"/>
  <c r="CK52" i="56"/>
  <c r="CJ52" i="56"/>
  <c r="CI52" i="56"/>
  <c r="CH52" i="56"/>
  <c r="CG52" i="56"/>
  <c r="CF52" i="56"/>
  <c r="CE52" i="56"/>
  <c r="CD52" i="56"/>
  <c r="CC52" i="56"/>
  <c r="CB52" i="56"/>
  <c r="CA52" i="56"/>
  <c r="BZ52" i="56"/>
  <c r="BY52" i="56"/>
  <c r="BX52" i="56"/>
  <c r="BW52" i="56"/>
  <c r="BV52" i="56"/>
  <c r="BU52" i="56"/>
  <c r="BT52" i="56"/>
  <c r="BS52" i="56"/>
  <c r="BR52" i="56"/>
  <c r="BQ52" i="56"/>
  <c r="BP52" i="56"/>
  <c r="BO52" i="56"/>
  <c r="BN52" i="56"/>
  <c r="BM52" i="56"/>
  <c r="BL52" i="56"/>
  <c r="BK52" i="56"/>
  <c r="BJ52" i="56"/>
  <c r="BI52" i="56"/>
  <c r="BH52" i="56"/>
  <c r="BG52" i="56"/>
  <c r="BF52" i="56"/>
  <c r="BE52" i="56"/>
  <c r="BD52" i="56"/>
  <c r="BC52" i="56"/>
  <c r="BB52" i="56"/>
  <c r="BA52" i="56"/>
  <c r="AZ52" i="56"/>
  <c r="AY52" i="56"/>
  <c r="AX52" i="56"/>
  <c r="AW52" i="56"/>
  <c r="AV52" i="56"/>
  <c r="AU52" i="56"/>
  <c r="AT52" i="56"/>
  <c r="AS52" i="56"/>
  <c r="AR52" i="56"/>
  <c r="AQ52" i="56"/>
  <c r="AP52" i="56"/>
  <c r="AO52" i="56"/>
  <c r="AN52" i="56"/>
  <c r="AM52" i="56"/>
  <c r="AL52" i="56"/>
  <c r="AK52" i="56"/>
  <c r="AJ52" i="56"/>
  <c r="AI52" i="56"/>
  <c r="AH52" i="56"/>
  <c r="AG52" i="56"/>
  <c r="AF52" i="56"/>
  <c r="AE52" i="56"/>
  <c r="AD52" i="56"/>
  <c r="AC52" i="56"/>
  <c r="AB52" i="56"/>
  <c r="AA52" i="56"/>
  <c r="Z52" i="56"/>
  <c r="Y52" i="56"/>
  <c r="X52" i="56"/>
  <c r="W52" i="56"/>
  <c r="V52" i="56"/>
  <c r="U52" i="56"/>
  <c r="T52" i="56"/>
  <c r="S52" i="56"/>
  <c r="R52" i="56"/>
  <c r="Q52" i="56"/>
  <c r="P52" i="56"/>
  <c r="O52" i="56"/>
  <c r="N52" i="56"/>
  <c r="M52" i="56"/>
  <c r="L52" i="56"/>
  <c r="K52" i="56"/>
  <c r="J52" i="56"/>
  <c r="I52" i="56"/>
  <c r="H52" i="56"/>
  <c r="G52" i="56"/>
  <c r="EZ51" i="56"/>
  <c r="EY51" i="56"/>
  <c r="EX51" i="56"/>
  <c r="EW51" i="56"/>
  <c r="EV51" i="56"/>
  <c r="EU51" i="56"/>
  <c r="ET51" i="56"/>
  <c r="ES51" i="56"/>
  <c r="ER51" i="56"/>
  <c r="EQ51" i="56"/>
  <c r="EP51" i="56"/>
  <c r="EO51" i="56"/>
  <c r="EN51" i="56"/>
  <c r="EM51" i="56"/>
  <c r="EL51" i="56"/>
  <c r="EK51" i="56"/>
  <c r="EJ51" i="56"/>
  <c r="EI51" i="56"/>
  <c r="EH51" i="56"/>
  <c r="EG51" i="56"/>
  <c r="EF51" i="56"/>
  <c r="EE51" i="56"/>
  <c r="ED51" i="56"/>
  <c r="EC51" i="56"/>
  <c r="EB51" i="56"/>
  <c r="EA51" i="56"/>
  <c r="DZ51" i="56"/>
  <c r="DY51" i="56"/>
  <c r="DX51" i="56"/>
  <c r="DW51" i="56"/>
  <c r="DV51" i="56"/>
  <c r="DU51" i="56"/>
  <c r="DT51" i="56"/>
  <c r="DS51" i="56"/>
  <c r="DR51" i="56"/>
  <c r="DQ51" i="56"/>
  <c r="DP51" i="56"/>
  <c r="DO51" i="56"/>
  <c r="DN51" i="56"/>
  <c r="DM51" i="56"/>
  <c r="DL51" i="56"/>
  <c r="DK51" i="56"/>
  <c r="DJ51" i="56"/>
  <c r="DI51" i="56"/>
  <c r="DH51" i="56"/>
  <c r="DG51" i="56"/>
  <c r="DF51" i="56"/>
  <c r="DE51" i="56"/>
  <c r="DD51" i="56"/>
  <c r="DC51" i="56"/>
  <c r="DB51" i="56"/>
  <c r="DA51" i="56"/>
  <c r="CZ51" i="56"/>
  <c r="CY51" i="56"/>
  <c r="CX51" i="56"/>
  <c r="CW51" i="56"/>
  <c r="CV51" i="56"/>
  <c r="CU51" i="56"/>
  <c r="CT51" i="56"/>
  <c r="CS51" i="56"/>
  <c r="CR51" i="56"/>
  <c r="CQ51" i="56"/>
  <c r="CP51" i="56"/>
  <c r="CO51" i="56"/>
  <c r="CN51" i="56"/>
  <c r="CM51" i="56"/>
  <c r="CL51" i="56"/>
  <c r="CK51" i="56"/>
  <c r="CJ51" i="56"/>
  <c r="CI51" i="56"/>
  <c r="CH51" i="56"/>
  <c r="CG51" i="56"/>
  <c r="CF51" i="56"/>
  <c r="CE51" i="56"/>
  <c r="CD51" i="56"/>
  <c r="CC51" i="56"/>
  <c r="CB51" i="56"/>
  <c r="CA51" i="56"/>
  <c r="BZ51" i="56"/>
  <c r="BY51" i="56"/>
  <c r="BX51" i="56"/>
  <c r="BW51" i="56"/>
  <c r="BV51" i="56"/>
  <c r="BU51" i="56"/>
  <c r="BT51" i="56"/>
  <c r="BS51" i="56"/>
  <c r="BR51" i="56"/>
  <c r="BQ51" i="56"/>
  <c r="BP51" i="56"/>
  <c r="BO51" i="56"/>
  <c r="BN51" i="56"/>
  <c r="BM51" i="56"/>
  <c r="BL51" i="56"/>
  <c r="BK51" i="56"/>
  <c r="BJ51" i="56"/>
  <c r="BI51" i="56"/>
  <c r="BH51" i="56"/>
  <c r="BG51" i="56"/>
  <c r="BF51" i="56"/>
  <c r="BE51" i="56"/>
  <c r="BD51" i="56"/>
  <c r="BC51" i="56"/>
  <c r="BB51" i="56"/>
  <c r="BA51" i="56"/>
  <c r="AZ51" i="56"/>
  <c r="AY51" i="56"/>
  <c r="AX51" i="56"/>
  <c r="AW51" i="56"/>
  <c r="AV51" i="56"/>
  <c r="AU51" i="56"/>
  <c r="AT51" i="56"/>
  <c r="AS51" i="56"/>
  <c r="AR51" i="56"/>
  <c r="AQ51" i="56"/>
  <c r="AP51" i="56"/>
  <c r="AO51" i="56"/>
  <c r="AN51" i="56"/>
  <c r="AM51" i="56"/>
  <c r="AL51" i="56"/>
  <c r="AK51" i="56"/>
  <c r="AJ51" i="56"/>
  <c r="AI51" i="56"/>
  <c r="AH51" i="56"/>
  <c r="AG51" i="56"/>
  <c r="AF51" i="56"/>
  <c r="AE51" i="56"/>
  <c r="AD51" i="56"/>
  <c r="AC51" i="56"/>
  <c r="AB51" i="56"/>
  <c r="AA51" i="56"/>
  <c r="Z51" i="56"/>
  <c r="Y51" i="56"/>
  <c r="X51" i="56"/>
  <c r="W51" i="56"/>
  <c r="V51" i="56"/>
  <c r="U51" i="56"/>
  <c r="T51" i="56"/>
  <c r="S51" i="56"/>
  <c r="R51" i="56"/>
  <c r="Q51" i="56"/>
  <c r="P51" i="56"/>
  <c r="O51" i="56"/>
  <c r="N51" i="56"/>
  <c r="M51" i="56"/>
  <c r="L51" i="56"/>
  <c r="K51" i="56"/>
  <c r="J51" i="56"/>
  <c r="I51" i="56"/>
  <c r="H51" i="56"/>
  <c r="G51" i="56"/>
  <c r="EZ49" i="56"/>
  <c r="EY49" i="56"/>
  <c r="EX49" i="56"/>
  <c r="EW49" i="56"/>
  <c r="EV49" i="56"/>
  <c r="EU49" i="56"/>
  <c r="ET49" i="56"/>
  <c r="ES49" i="56"/>
  <c r="ER49" i="56"/>
  <c r="EQ49" i="56"/>
  <c r="EP49" i="56"/>
  <c r="EO49" i="56"/>
  <c r="EN49" i="56"/>
  <c r="EM49" i="56"/>
  <c r="EL49" i="56"/>
  <c r="EK49" i="56"/>
  <c r="EJ49" i="56"/>
  <c r="EI49" i="56"/>
  <c r="EH49" i="56"/>
  <c r="EG49" i="56"/>
  <c r="EF49" i="56"/>
  <c r="EE49" i="56"/>
  <c r="ED49" i="56"/>
  <c r="EC49" i="56"/>
  <c r="EB49" i="56"/>
  <c r="EA49" i="56"/>
  <c r="DZ49" i="56"/>
  <c r="DY49" i="56"/>
  <c r="DX49" i="56"/>
  <c r="DW49" i="56"/>
  <c r="DV49" i="56"/>
  <c r="DU49" i="56"/>
  <c r="DT49" i="56"/>
  <c r="DS49" i="56"/>
  <c r="DR49" i="56"/>
  <c r="DQ49" i="56"/>
  <c r="DP49" i="56"/>
  <c r="DO49" i="56"/>
  <c r="DN49" i="56"/>
  <c r="DM49" i="56"/>
  <c r="DL49" i="56"/>
  <c r="DK49" i="56"/>
  <c r="DJ49" i="56"/>
  <c r="DI49" i="56"/>
  <c r="DH49" i="56"/>
  <c r="DG49" i="56"/>
  <c r="DF49" i="56"/>
  <c r="DE49" i="56"/>
  <c r="DD49" i="56"/>
  <c r="DC49" i="56"/>
  <c r="DB49" i="56"/>
  <c r="DA49" i="56"/>
  <c r="CZ49" i="56"/>
  <c r="CY49" i="56"/>
  <c r="CX49" i="56"/>
  <c r="CW49" i="56"/>
  <c r="CV49" i="56"/>
  <c r="CU49" i="56"/>
  <c r="CT49" i="56"/>
  <c r="CS49" i="56"/>
  <c r="CR49" i="56"/>
  <c r="CQ49" i="56"/>
  <c r="CP49" i="56"/>
  <c r="CO49" i="56"/>
  <c r="CN49" i="56"/>
  <c r="CM49" i="56"/>
  <c r="CL49" i="56"/>
  <c r="CK49" i="56"/>
  <c r="CJ49" i="56"/>
  <c r="CI49" i="56"/>
  <c r="CH49" i="56"/>
  <c r="CG49" i="56"/>
  <c r="CF49" i="56"/>
  <c r="CE49" i="56"/>
  <c r="CD49" i="56"/>
  <c r="CC49" i="56"/>
  <c r="CB49" i="56"/>
  <c r="CA49" i="56"/>
  <c r="BZ49" i="56"/>
  <c r="BY49" i="56"/>
  <c r="BX49" i="56"/>
  <c r="BW49" i="56"/>
  <c r="BV49" i="56"/>
  <c r="BU49" i="56"/>
  <c r="BT49" i="56"/>
  <c r="BS49" i="56"/>
  <c r="BR49" i="56"/>
  <c r="BQ49" i="56"/>
  <c r="BP49" i="56"/>
  <c r="BO49" i="56"/>
  <c r="BN49" i="56"/>
  <c r="BM49" i="56"/>
  <c r="BL49" i="56"/>
  <c r="BK49" i="56"/>
  <c r="BJ49" i="56"/>
  <c r="BI49" i="56"/>
  <c r="BH49" i="56"/>
  <c r="BG49" i="56"/>
  <c r="BF49" i="56"/>
  <c r="BE49" i="56"/>
  <c r="BD49" i="56"/>
  <c r="BC49" i="56"/>
  <c r="BB49" i="56"/>
  <c r="BA49" i="56"/>
  <c r="AZ49" i="56"/>
  <c r="AY49" i="56"/>
  <c r="AX49" i="56"/>
  <c r="AW49" i="56"/>
  <c r="AV49" i="56"/>
  <c r="AU49" i="56"/>
  <c r="AT49" i="56"/>
  <c r="AS49" i="56"/>
  <c r="AR49" i="56"/>
  <c r="AQ49" i="56"/>
  <c r="AP49" i="56"/>
  <c r="AO49" i="56"/>
  <c r="AN49" i="56"/>
  <c r="AM49" i="56"/>
  <c r="AL49" i="56"/>
  <c r="AK49" i="56"/>
  <c r="AJ49" i="56"/>
  <c r="AI49" i="56"/>
  <c r="AH49" i="56"/>
  <c r="AG49" i="56"/>
  <c r="AF49" i="56"/>
  <c r="AE49" i="56"/>
  <c r="AD49" i="56"/>
  <c r="AC49" i="56"/>
  <c r="AB49" i="56"/>
  <c r="AA49" i="56"/>
  <c r="Z49" i="56"/>
  <c r="Y49" i="56"/>
  <c r="X49" i="56"/>
  <c r="W49" i="56"/>
  <c r="V49" i="56"/>
  <c r="U49" i="56"/>
  <c r="T49" i="56"/>
  <c r="S49" i="56"/>
  <c r="R49" i="56"/>
  <c r="Q49" i="56"/>
  <c r="P49" i="56"/>
  <c r="O49" i="56"/>
  <c r="N49" i="56"/>
  <c r="M49" i="56"/>
  <c r="L49" i="56"/>
  <c r="K49" i="56"/>
  <c r="J49" i="56"/>
  <c r="I49" i="56"/>
  <c r="H49" i="56"/>
  <c r="G49" i="56"/>
  <c r="EZ48" i="56"/>
  <c r="EY48" i="56"/>
  <c r="EX48" i="56"/>
  <c r="EW48" i="56"/>
  <c r="EV48" i="56"/>
  <c r="EU48" i="56"/>
  <c r="ET48" i="56"/>
  <c r="ES48" i="56"/>
  <c r="ER48" i="56"/>
  <c r="EQ48" i="56"/>
  <c r="EP48" i="56"/>
  <c r="EO48" i="56"/>
  <c r="EN48" i="56"/>
  <c r="EM48" i="56"/>
  <c r="EL48" i="56"/>
  <c r="EK48" i="56"/>
  <c r="EJ48" i="56"/>
  <c r="EI48" i="56"/>
  <c r="EH48" i="56"/>
  <c r="EG48" i="56"/>
  <c r="EF48" i="56"/>
  <c r="EE48" i="56"/>
  <c r="ED48" i="56"/>
  <c r="EC48" i="56"/>
  <c r="EB48" i="56"/>
  <c r="EA48" i="56"/>
  <c r="DZ48" i="56"/>
  <c r="DY48" i="56"/>
  <c r="DX48" i="56"/>
  <c r="DW48" i="56"/>
  <c r="DV48" i="56"/>
  <c r="DU48" i="56"/>
  <c r="DT48" i="56"/>
  <c r="DS48" i="56"/>
  <c r="DR48" i="56"/>
  <c r="DQ48" i="56"/>
  <c r="DP48" i="56"/>
  <c r="DO48" i="56"/>
  <c r="DN48" i="56"/>
  <c r="DM48" i="56"/>
  <c r="DL48" i="56"/>
  <c r="DK48" i="56"/>
  <c r="DJ48" i="56"/>
  <c r="DI48" i="56"/>
  <c r="DH48" i="56"/>
  <c r="DG48" i="56"/>
  <c r="DF48" i="56"/>
  <c r="DE48" i="56"/>
  <c r="DD48" i="56"/>
  <c r="DC48" i="56"/>
  <c r="DB48" i="56"/>
  <c r="DA48" i="56"/>
  <c r="CZ48" i="56"/>
  <c r="CY48" i="56"/>
  <c r="CX48" i="56"/>
  <c r="CW48" i="56"/>
  <c r="CV48" i="56"/>
  <c r="CU48" i="56"/>
  <c r="CT48" i="56"/>
  <c r="CS48" i="56"/>
  <c r="CR48" i="56"/>
  <c r="CQ48" i="56"/>
  <c r="CP48" i="56"/>
  <c r="CO48" i="56"/>
  <c r="CN48" i="56"/>
  <c r="CM48" i="56"/>
  <c r="CL48" i="56"/>
  <c r="CK48" i="56"/>
  <c r="CJ48" i="56"/>
  <c r="CI48" i="56"/>
  <c r="CH48" i="56"/>
  <c r="CG48" i="56"/>
  <c r="CF48" i="56"/>
  <c r="CE48" i="56"/>
  <c r="CD48" i="56"/>
  <c r="CC48" i="56"/>
  <c r="CB48" i="56"/>
  <c r="CA48" i="56"/>
  <c r="BZ48" i="56"/>
  <c r="BY48" i="56"/>
  <c r="BX48" i="56"/>
  <c r="BW48" i="56"/>
  <c r="BV48" i="56"/>
  <c r="BU48" i="56"/>
  <c r="BT48" i="56"/>
  <c r="BS48" i="56"/>
  <c r="BR48" i="56"/>
  <c r="BQ48" i="56"/>
  <c r="BP48" i="56"/>
  <c r="BO48" i="56"/>
  <c r="BN48" i="56"/>
  <c r="BM48" i="56"/>
  <c r="BL48" i="56"/>
  <c r="BK48" i="56"/>
  <c r="BJ48" i="56"/>
  <c r="BI48" i="56"/>
  <c r="BH48" i="56"/>
  <c r="BG48" i="56"/>
  <c r="BF48" i="56"/>
  <c r="BE48" i="56"/>
  <c r="BD48" i="56"/>
  <c r="BC48" i="56"/>
  <c r="BB48" i="56"/>
  <c r="BA48" i="56"/>
  <c r="AZ48" i="56"/>
  <c r="AY48" i="56"/>
  <c r="AX48" i="56"/>
  <c r="AW48" i="56"/>
  <c r="AV48" i="56"/>
  <c r="AU48" i="56"/>
  <c r="AT48" i="56"/>
  <c r="AS48" i="56"/>
  <c r="AR48" i="56"/>
  <c r="AQ48" i="56"/>
  <c r="AP48" i="56"/>
  <c r="AO48" i="56"/>
  <c r="AN48" i="56"/>
  <c r="AM48" i="56"/>
  <c r="AL48" i="56"/>
  <c r="AK48" i="56"/>
  <c r="AJ48" i="56"/>
  <c r="AI48" i="56"/>
  <c r="AH48" i="56"/>
  <c r="AG48" i="56"/>
  <c r="AF48" i="56"/>
  <c r="AE48" i="56"/>
  <c r="AD48" i="56"/>
  <c r="AC48" i="56"/>
  <c r="AB48" i="56"/>
  <c r="AA48" i="56"/>
  <c r="Z48" i="56"/>
  <c r="Y48" i="56"/>
  <c r="X48" i="56"/>
  <c r="W48" i="56"/>
  <c r="V48" i="56"/>
  <c r="U48" i="56"/>
  <c r="T48" i="56"/>
  <c r="S48" i="56"/>
  <c r="R48" i="56"/>
  <c r="Q48" i="56"/>
  <c r="P48" i="56"/>
  <c r="O48" i="56"/>
  <c r="N48" i="56"/>
  <c r="M48" i="56"/>
  <c r="L48" i="56"/>
  <c r="K48" i="56"/>
  <c r="J48" i="56"/>
  <c r="I48" i="56"/>
  <c r="H48" i="56"/>
  <c r="G48" i="56"/>
  <c r="F48" i="56"/>
  <c r="EZ47" i="56"/>
  <c r="EY47" i="56"/>
  <c r="EX47" i="56"/>
  <c r="EW47" i="56"/>
  <c r="EV47" i="56"/>
  <c r="EU47" i="56"/>
  <c r="ET47" i="56"/>
  <c r="ES47" i="56"/>
  <c r="ER47" i="56"/>
  <c r="EQ47" i="56"/>
  <c r="EP47" i="56"/>
  <c r="EO47" i="56"/>
  <c r="EN47" i="56"/>
  <c r="EM47" i="56"/>
  <c r="EL47" i="56"/>
  <c r="EK47" i="56"/>
  <c r="EJ47" i="56"/>
  <c r="EI47" i="56"/>
  <c r="EH47" i="56"/>
  <c r="EG47" i="56"/>
  <c r="EF47" i="56"/>
  <c r="EE47" i="56"/>
  <c r="ED47" i="56"/>
  <c r="EC47" i="56"/>
  <c r="EB47" i="56"/>
  <c r="EA47" i="56"/>
  <c r="DZ47" i="56"/>
  <c r="DY47" i="56"/>
  <c r="DX47" i="56"/>
  <c r="DW47" i="56"/>
  <c r="DV47" i="56"/>
  <c r="DU47" i="56"/>
  <c r="DT47" i="56"/>
  <c r="DS47" i="56"/>
  <c r="DR47" i="56"/>
  <c r="DQ47" i="56"/>
  <c r="DP47" i="56"/>
  <c r="DO47" i="56"/>
  <c r="DN47" i="56"/>
  <c r="DM47" i="56"/>
  <c r="DL47" i="56"/>
  <c r="DK47" i="56"/>
  <c r="DJ47" i="56"/>
  <c r="DI47" i="56"/>
  <c r="DH47" i="56"/>
  <c r="DG47" i="56"/>
  <c r="DF47" i="56"/>
  <c r="DE47" i="56"/>
  <c r="DD47" i="56"/>
  <c r="DC47" i="56"/>
  <c r="DB47" i="56"/>
  <c r="DA47" i="56"/>
  <c r="CZ47" i="56"/>
  <c r="CY47" i="56"/>
  <c r="CX47" i="56"/>
  <c r="CW47" i="56"/>
  <c r="CV47" i="56"/>
  <c r="CU47" i="56"/>
  <c r="CT47" i="56"/>
  <c r="CS47" i="56"/>
  <c r="CR47" i="56"/>
  <c r="CQ47" i="56"/>
  <c r="CP47" i="56"/>
  <c r="CO47" i="56"/>
  <c r="CN47" i="56"/>
  <c r="CM47" i="56"/>
  <c r="CL47" i="56"/>
  <c r="CK47" i="56"/>
  <c r="CJ47" i="56"/>
  <c r="CI47" i="56"/>
  <c r="CH47" i="56"/>
  <c r="CG47" i="56"/>
  <c r="CF47" i="56"/>
  <c r="CE47" i="56"/>
  <c r="CD47" i="56"/>
  <c r="CC47" i="56"/>
  <c r="CB47" i="56"/>
  <c r="CA47" i="56"/>
  <c r="BZ47" i="56"/>
  <c r="BY47" i="56"/>
  <c r="BX47" i="56"/>
  <c r="BW47" i="56"/>
  <c r="BV47" i="56"/>
  <c r="BU47" i="56"/>
  <c r="BT47" i="56"/>
  <c r="BS47" i="56"/>
  <c r="BR47" i="56"/>
  <c r="BQ47" i="56"/>
  <c r="BP47" i="56"/>
  <c r="BO47" i="56"/>
  <c r="BN47" i="56"/>
  <c r="BM47" i="56"/>
  <c r="BL47" i="56"/>
  <c r="BK47" i="56"/>
  <c r="BJ47" i="56"/>
  <c r="BI47" i="56"/>
  <c r="BH47" i="56"/>
  <c r="BG47" i="56"/>
  <c r="BF47" i="56"/>
  <c r="BE47" i="56"/>
  <c r="BD47" i="56"/>
  <c r="BC47" i="56"/>
  <c r="BB47" i="56"/>
  <c r="BA47" i="56"/>
  <c r="AZ47" i="56"/>
  <c r="AY47" i="56"/>
  <c r="AX47" i="56"/>
  <c r="AW47" i="56"/>
  <c r="AV47" i="56"/>
  <c r="AU47" i="56"/>
  <c r="AT47" i="56"/>
  <c r="AS47" i="56"/>
  <c r="AR47" i="56"/>
  <c r="AQ47" i="56"/>
  <c r="AP47" i="56"/>
  <c r="AO47" i="56"/>
  <c r="AN47" i="56"/>
  <c r="AM47" i="56"/>
  <c r="AL47" i="56"/>
  <c r="AK47" i="56"/>
  <c r="AJ47" i="56"/>
  <c r="AI47" i="56"/>
  <c r="AH47" i="56"/>
  <c r="AG47" i="56"/>
  <c r="AF47" i="56"/>
  <c r="AE47" i="56"/>
  <c r="AD47" i="56"/>
  <c r="AC47" i="56"/>
  <c r="AB47" i="56"/>
  <c r="AA47" i="56"/>
  <c r="Z47" i="56"/>
  <c r="Y47" i="56"/>
  <c r="X47" i="56"/>
  <c r="W47" i="56"/>
  <c r="V47" i="56"/>
  <c r="U47" i="56"/>
  <c r="T47" i="56"/>
  <c r="S47" i="56"/>
  <c r="R47" i="56"/>
  <c r="Q47" i="56"/>
  <c r="P47" i="56"/>
  <c r="O47" i="56"/>
  <c r="N47" i="56"/>
  <c r="M47" i="56"/>
  <c r="L47" i="56"/>
  <c r="K47" i="56"/>
  <c r="J47" i="56"/>
  <c r="I47" i="56"/>
  <c r="H47" i="56"/>
  <c r="G47" i="56"/>
  <c r="EZ46" i="56"/>
  <c r="EY46" i="56"/>
  <c r="EX46" i="56"/>
  <c r="EW46" i="56"/>
  <c r="EV46" i="56"/>
  <c r="EU46" i="56"/>
  <c r="ET46" i="56"/>
  <c r="ES46" i="56"/>
  <c r="ER46" i="56"/>
  <c r="EQ46" i="56"/>
  <c r="EP46" i="56"/>
  <c r="EO46" i="56"/>
  <c r="EN46" i="56"/>
  <c r="EM46" i="56"/>
  <c r="EL46" i="56"/>
  <c r="EK46" i="56"/>
  <c r="EJ46" i="56"/>
  <c r="EI46" i="56"/>
  <c r="EH46" i="56"/>
  <c r="EG46" i="56"/>
  <c r="EF46" i="56"/>
  <c r="EE46" i="56"/>
  <c r="ED46" i="56"/>
  <c r="EC46" i="56"/>
  <c r="EB46" i="56"/>
  <c r="EA46" i="56"/>
  <c r="DZ46" i="56"/>
  <c r="DY46" i="56"/>
  <c r="DX46" i="56"/>
  <c r="DW46" i="56"/>
  <c r="DV46" i="56"/>
  <c r="DU46" i="56"/>
  <c r="DT46" i="56"/>
  <c r="DS46" i="56"/>
  <c r="DR46" i="56"/>
  <c r="DQ46" i="56"/>
  <c r="DP46" i="56"/>
  <c r="DO46" i="56"/>
  <c r="DN46" i="56"/>
  <c r="DM46" i="56"/>
  <c r="DL46" i="56"/>
  <c r="DK46" i="56"/>
  <c r="DJ46" i="56"/>
  <c r="DI46" i="56"/>
  <c r="DH46" i="56"/>
  <c r="DG46" i="56"/>
  <c r="DF46" i="56"/>
  <c r="DE46" i="56"/>
  <c r="DD46" i="56"/>
  <c r="DC46" i="56"/>
  <c r="DB46" i="56"/>
  <c r="DA46" i="56"/>
  <c r="CZ46" i="56"/>
  <c r="CY46" i="56"/>
  <c r="CX46" i="56"/>
  <c r="CW46" i="56"/>
  <c r="CV46" i="56"/>
  <c r="CU46" i="56"/>
  <c r="CT46" i="56"/>
  <c r="CS46" i="56"/>
  <c r="CR46" i="56"/>
  <c r="CQ46" i="56"/>
  <c r="CP46" i="56"/>
  <c r="CO46" i="56"/>
  <c r="CN46" i="56"/>
  <c r="CM46" i="56"/>
  <c r="CL46" i="56"/>
  <c r="CK46" i="56"/>
  <c r="CJ46" i="56"/>
  <c r="CI46" i="56"/>
  <c r="CH46" i="56"/>
  <c r="CG46" i="56"/>
  <c r="CF46" i="56"/>
  <c r="CE46" i="56"/>
  <c r="CD46" i="56"/>
  <c r="CC46" i="56"/>
  <c r="CB46" i="56"/>
  <c r="CA46" i="56"/>
  <c r="BZ46" i="56"/>
  <c r="BY46" i="56"/>
  <c r="BX46" i="56"/>
  <c r="BW46" i="56"/>
  <c r="BV46" i="56"/>
  <c r="BU46" i="56"/>
  <c r="BT46" i="56"/>
  <c r="BS46" i="56"/>
  <c r="BR46" i="56"/>
  <c r="BQ46" i="56"/>
  <c r="BP46" i="56"/>
  <c r="BO46" i="56"/>
  <c r="BN46" i="56"/>
  <c r="BM46" i="56"/>
  <c r="BL46" i="56"/>
  <c r="BK46" i="56"/>
  <c r="BJ46" i="56"/>
  <c r="BI46" i="56"/>
  <c r="BH46" i="56"/>
  <c r="BG46" i="56"/>
  <c r="BF46" i="56"/>
  <c r="BE46" i="56"/>
  <c r="BD46" i="56"/>
  <c r="BC46" i="56"/>
  <c r="BB46" i="56"/>
  <c r="BA46" i="56"/>
  <c r="AZ46" i="56"/>
  <c r="AY46" i="56"/>
  <c r="AX46" i="56"/>
  <c r="AW46" i="56"/>
  <c r="AV46" i="56"/>
  <c r="AU46" i="56"/>
  <c r="AT46" i="56"/>
  <c r="AS46" i="56"/>
  <c r="AR46" i="56"/>
  <c r="AQ46" i="56"/>
  <c r="AP46" i="56"/>
  <c r="AO46" i="56"/>
  <c r="AN46" i="56"/>
  <c r="AM46" i="56"/>
  <c r="AL46" i="56"/>
  <c r="AK46" i="56"/>
  <c r="AJ46" i="56"/>
  <c r="AI46" i="56"/>
  <c r="AH46" i="56"/>
  <c r="AG46" i="56"/>
  <c r="AF46" i="56"/>
  <c r="AE46" i="56"/>
  <c r="AD46" i="56"/>
  <c r="AC46" i="56"/>
  <c r="AB46" i="56"/>
  <c r="AA46" i="56"/>
  <c r="Z46" i="56"/>
  <c r="Y46" i="56"/>
  <c r="X46" i="56"/>
  <c r="W46" i="56"/>
  <c r="V46" i="56"/>
  <c r="U46" i="56"/>
  <c r="T46" i="56"/>
  <c r="S46" i="56"/>
  <c r="R46" i="56"/>
  <c r="Q46" i="56"/>
  <c r="P46" i="56"/>
  <c r="O46" i="56"/>
  <c r="N46" i="56"/>
  <c r="M46" i="56"/>
  <c r="L46" i="56"/>
  <c r="K46" i="56"/>
  <c r="J46" i="56"/>
  <c r="I46" i="56"/>
  <c r="H46" i="56"/>
  <c r="G46" i="56"/>
  <c r="EZ42" i="56"/>
  <c r="EY42" i="56"/>
  <c r="EX42" i="56"/>
  <c r="EW42" i="56"/>
  <c r="EV42" i="56"/>
  <c r="EU42" i="56"/>
  <c r="ET42" i="56"/>
  <c r="ES42" i="56"/>
  <c r="ER42" i="56"/>
  <c r="EQ42" i="56"/>
  <c r="EP42" i="56"/>
  <c r="EO42" i="56"/>
  <c r="EN42" i="56"/>
  <c r="EM42" i="56"/>
  <c r="EL42" i="56"/>
  <c r="EK42" i="56"/>
  <c r="EJ42" i="56"/>
  <c r="EI42" i="56"/>
  <c r="EH42" i="56"/>
  <c r="EG42" i="56"/>
  <c r="EF42" i="56"/>
  <c r="EE42" i="56"/>
  <c r="ED42" i="56"/>
  <c r="EC42" i="56"/>
  <c r="EB42" i="56"/>
  <c r="EA42" i="56"/>
  <c r="DZ42" i="56"/>
  <c r="DY42" i="56"/>
  <c r="DX42" i="56"/>
  <c r="DW42" i="56"/>
  <c r="DV42" i="56"/>
  <c r="DU42" i="56"/>
  <c r="DT42" i="56"/>
  <c r="DS42" i="56"/>
  <c r="DR42" i="56"/>
  <c r="DQ42" i="56"/>
  <c r="DP42" i="56"/>
  <c r="DO42" i="56"/>
  <c r="DN42" i="56"/>
  <c r="DM42" i="56"/>
  <c r="DL42" i="56"/>
  <c r="DK42" i="56"/>
  <c r="DJ42" i="56"/>
  <c r="DI42" i="56"/>
  <c r="DH42" i="56"/>
  <c r="DG42" i="56"/>
  <c r="DF42" i="56"/>
  <c r="DE42" i="56"/>
  <c r="DD42" i="56"/>
  <c r="DC42" i="56"/>
  <c r="DB42" i="56"/>
  <c r="DA42" i="56"/>
  <c r="CZ42" i="56"/>
  <c r="CY42" i="56"/>
  <c r="CX42" i="56"/>
  <c r="CW42" i="56"/>
  <c r="CV42" i="56"/>
  <c r="CU42" i="56"/>
  <c r="CT42" i="56"/>
  <c r="CS42" i="56"/>
  <c r="CR42" i="56"/>
  <c r="CQ42" i="56"/>
  <c r="CP42" i="56"/>
  <c r="CO42" i="56"/>
  <c r="CN42" i="56"/>
  <c r="CM42" i="56"/>
  <c r="CL42" i="56"/>
  <c r="CK42" i="56"/>
  <c r="CJ42" i="56"/>
  <c r="CI42" i="56"/>
  <c r="CH42" i="56"/>
  <c r="CG42" i="56"/>
  <c r="CF42" i="56"/>
  <c r="CE42" i="56"/>
  <c r="CD42" i="56"/>
  <c r="CC42" i="56"/>
  <c r="CB42" i="56"/>
  <c r="CA42" i="56"/>
  <c r="BZ42" i="56"/>
  <c r="BY42" i="56"/>
  <c r="BX42" i="56"/>
  <c r="BW42" i="56"/>
  <c r="BV42" i="56"/>
  <c r="BU42" i="56"/>
  <c r="BT42" i="56"/>
  <c r="BS42" i="56"/>
  <c r="BR42" i="56"/>
  <c r="BQ42" i="56"/>
  <c r="BP42" i="56"/>
  <c r="BO42" i="56"/>
  <c r="BN42" i="56"/>
  <c r="BM42" i="56"/>
  <c r="BL42" i="56"/>
  <c r="BK42" i="56"/>
  <c r="BJ42" i="56"/>
  <c r="BI42" i="56"/>
  <c r="BH42" i="56"/>
  <c r="BG42" i="56"/>
  <c r="BF42" i="56"/>
  <c r="BE42" i="56"/>
  <c r="BD42" i="56"/>
  <c r="BC42" i="56"/>
  <c r="BB42" i="56"/>
  <c r="BA42" i="56"/>
  <c r="AZ42" i="56"/>
  <c r="AY42" i="56"/>
  <c r="AX42" i="56"/>
  <c r="AW42" i="56"/>
  <c r="AV42" i="56"/>
  <c r="AU42" i="56"/>
  <c r="AT42" i="56"/>
  <c r="AS42" i="56"/>
  <c r="AR42" i="56"/>
  <c r="AQ42" i="56"/>
  <c r="AP42" i="56"/>
  <c r="AO42" i="56"/>
  <c r="AN42" i="56"/>
  <c r="AM42" i="56"/>
  <c r="AL42" i="56"/>
  <c r="AK42" i="56"/>
  <c r="AJ42" i="56"/>
  <c r="AI42" i="56"/>
  <c r="AH42" i="56"/>
  <c r="AG42" i="56"/>
  <c r="AF42" i="56"/>
  <c r="AE42" i="56"/>
  <c r="AD42" i="56"/>
  <c r="AC42" i="56"/>
  <c r="AB42" i="56"/>
  <c r="AA42" i="56"/>
  <c r="Z42" i="56"/>
  <c r="Y42" i="56"/>
  <c r="X42" i="56"/>
  <c r="W42" i="56"/>
  <c r="V42" i="56"/>
  <c r="U42" i="56"/>
  <c r="T42" i="56"/>
  <c r="S42" i="56"/>
  <c r="R42" i="56"/>
  <c r="Q42" i="56"/>
  <c r="P42" i="56"/>
  <c r="O42" i="56"/>
  <c r="N42" i="56"/>
  <c r="M42" i="56"/>
  <c r="L42" i="56"/>
  <c r="K42" i="56"/>
  <c r="J42" i="56"/>
  <c r="I42" i="56"/>
  <c r="H42" i="56"/>
  <c r="G42" i="56"/>
  <c r="C37" i="56"/>
  <c r="C32" i="56"/>
  <c r="C29" i="56"/>
  <c r="C12" i="56"/>
  <c r="EZ42" i="59"/>
  <c r="EY42" i="59"/>
  <c r="EX42" i="59"/>
  <c r="EW42" i="59"/>
  <c r="EV42" i="59"/>
  <c r="EU42" i="59"/>
  <c r="ET42" i="59"/>
  <c r="ES42" i="59"/>
  <c r="ER42" i="59"/>
  <c r="EQ42" i="59"/>
  <c r="EP42" i="59"/>
  <c r="EO42" i="59"/>
  <c r="EN42" i="59"/>
  <c r="EM42" i="59"/>
  <c r="EL42" i="59"/>
  <c r="EK42" i="59"/>
  <c r="EJ42" i="59"/>
  <c r="EI42" i="59"/>
  <c r="EH42" i="59"/>
  <c r="EG42" i="59"/>
  <c r="EF42" i="59"/>
  <c r="EE42" i="59"/>
  <c r="ED42" i="59"/>
  <c r="EC42" i="59"/>
  <c r="EB42" i="59"/>
  <c r="EA42" i="59"/>
  <c r="DZ42" i="59"/>
  <c r="DY42" i="59"/>
  <c r="DX42" i="59"/>
  <c r="DW42" i="59"/>
  <c r="DV42" i="59"/>
  <c r="DU42" i="59"/>
  <c r="DT42" i="59"/>
  <c r="DS42" i="59"/>
  <c r="DR42" i="59"/>
  <c r="DQ42" i="59"/>
  <c r="DP42" i="59"/>
  <c r="DO42" i="59"/>
  <c r="DN42" i="59"/>
  <c r="DM42" i="59"/>
  <c r="DL42" i="59"/>
  <c r="DK42" i="59"/>
  <c r="DJ42" i="59"/>
  <c r="DI42" i="59"/>
  <c r="DH42" i="59"/>
  <c r="DG42" i="59"/>
  <c r="DF42" i="59"/>
  <c r="DE42" i="59"/>
  <c r="DD42" i="59"/>
  <c r="DC42" i="59"/>
  <c r="DB42" i="59"/>
  <c r="DA42" i="59"/>
  <c r="CZ42" i="59"/>
  <c r="CY42" i="59"/>
  <c r="CX42" i="59"/>
  <c r="CW42" i="59"/>
  <c r="CV42" i="59"/>
  <c r="CU42" i="59"/>
  <c r="CT42" i="59"/>
  <c r="CS42" i="59"/>
  <c r="CR42" i="59"/>
  <c r="CQ42" i="59"/>
  <c r="CP42" i="59"/>
  <c r="CO42" i="59"/>
  <c r="CN42" i="59"/>
  <c r="CM42" i="59"/>
  <c r="CL42" i="59"/>
  <c r="CK42" i="59"/>
  <c r="CJ42" i="59"/>
  <c r="CI42" i="59"/>
  <c r="CH42" i="59"/>
  <c r="CG42" i="59"/>
  <c r="CF42" i="59"/>
  <c r="CE42" i="59"/>
  <c r="CD42" i="59"/>
  <c r="CC42" i="59"/>
  <c r="CB42" i="59"/>
  <c r="CA42" i="59"/>
  <c r="BZ42" i="59"/>
  <c r="BY42" i="59"/>
  <c r="BX42" i="59"/>
  <c r="BW42" i="59"/>
  <c r="BV42" i="59"/>
  <c r="BU42" i="59"/>
  <c r="BT42" i="59"/>
  <c r="BS42" i="59"/>
  <c r="BR42" i="59"/>
  <c r="BQ42" i="59"/>
  <c r="BP42" i="59"/>
  <c r="BO42" i="59"/>
  <c r="BN42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AM42" i="59"/>
  <c r="AL42" i="59"/>
  <c r="AK42" i="59"/>
  <c r="AJ42" i="59"/>
  <c r="AI42" i="59"/>
  <c r="AH42" i="59"/>
  <c r="AG42" i="59"/>
  <c r="AF42" i="59"/>
  <c r="AE42" i="59"/>
  <c r="AD42" i="59"/>
  <c r="AC42" i="59"/>
  <c r="AB42" i="59"/>
  <c r="AA42" i="59"/>
  <c r="Z42" i="59"/>
  <c r="Y42" i="59"/>
  <c r="X42" i="59"/>
  <c r="W42" i="59"/>
  <c r="V42" i="59"/>
  <c r="U42" i="59"/>
  <c r="T42" i="59"/>
  <c r="S42" i="59"/>
  <c r="R42" i="59"/>
  <c r="Q42" i="59"/>
  <c r="P42" i="59"/>
  <c r="O42" i="59"/>
  <c r="N42" i="59"/>
  <c r="M42" i="59"/>
  <c r="L42" i="59"/>
  <c r="K42" i="59"/>
  <c r="J42" i="59"/>
  <c r="I42" i="59"/>
  <c r="H42" i="59"/>
  <c r="G42" i="59"/>
  <c r="EZ110" i="55"/>
  <c r="EY110" i="55"/>
  <c r="EX110" i="55"/>
  <c r="EW110" i="55"/>
  <c r="EV110" i="55"/>
  <c r="EU110" i="55"/>
  <c r="ET110" i="55"/>
  <c r="ES110" i="55"/>
  <c r="ER110" i="55"/>
  <c r="EQ110" i="55"/>
  <c r="EP110" i="55"/>
  <c r="EO110" i="55"/>
  <c r="EN110" i="55"/>
  <c r="EM110" i="55"/>
  <c r="EL110" i="55"/>
  <c r="EK110" i="55"/>
  <c r="EJ110" i="55"/>
  <c r="EI110" i="55"/>
  <c r="EH110" i="55"/>
  <c r="EG110" i="55"/>
  <c r="EF110" i="55"/>
  <c r="EE110" i="55"/>
  <c r="ED110" i="55"/>
  <c r="EC110" i="55"/>
  <c r="EB110" i="55"/>
  <c r="EA110" i="55"/>
  <c r="DZ110" i="55"/>
  <c r="DY110" i="55"/>
  <c r="DX110" i="55"/>
  <c r="DW110" i="55"/>
  <c r="DV110" i="55"/>
  <c r="DU110" i="55"/>
  <c r="DT110" i="55"/>
  <c r="DS110" i="55"/>
  <c r="DR110" i="55"/>
  <c r="DQ110" i="55"/>
  <c r="DP110" i="55"/>
  <c r="DO110" i="55"/>
  <c r="DN110" i="55"/>
  <c r="DM110" i="55"/>
  <c r="DL110" i="55"/>
  <c r="DK110" i="55"/>
  <c r="DJ110" i="55"/>
  <c r="DI110" i="55"/>
  <c r="DH110" i="55"/>
  <c r="DG110" i="55"/>
  <c r="DF110" i="55"/>
  <c r="DE110" i="55"/>
  <c r="DD110" i="55"/>
  <c r="DC110" i="55"/>
  <c r="DB110" i="55"/>
  <c r="DA110" i="55"/>
  <c r="CZ110" i="55"/>
  <c r="CY110" i="55"/>
  <c r="CX110" i="55"/>
  <c r="CW110" i="55"/>
  <c r="CV110" i="55"/>
  <c r="CU110" i="55"/>
  <c r="CT110" i="55"/>
  <c r="CS110" i="55"/>
  <c r="CR110" i="55"/>
  <c r="CQ110" i="55"/>
  <c r="CP110" i="55"/>
  <c r="CO110" i="55"/>
  <c r="CN110" i="55"/>
  <c r="CM110" i="55"/>
  <c r="CL110" i="55"/>
  <c r="CK110" i="55"/>
  <c r="CJ110" i="55"/>
  <c r="CI110" i="55"/>
  <c r="CH110" i="55"/>
  <c r="CG110" i="55"/>
  <c r="CF110" i="55"/>
  <c r="CE110" i="55"/>
  <c r="CD110" i="55"/>
  <c r="CC110" i="55"/>
  <c r="CB110" i="55"/>
  <c r="CA110" i="55"/>
  <c r="BZ110" i="55"/>
  <c r="BY110" i="55"/>
  <c r="BX110" i="55"/>
  <c r="BW110" i="55"/>
  <c r="BV110" i="55"/>
  <c r="BU110" i="55"/>
  <c r="BT110" i="55"/>
  <c r="BS110" i="55"/>
  <c r="BR110" i="55"/>
  <c r="BQ110" i="55"/>
  <c r="BP110" i="55"/>
  <c r="BO110" i="55"/>
  <c r="BN110" i="55"/>
  <c r="BM110" i="55"/>
  <c r="BL110" i="55"/>
  <c r="BK110" i="55"/>
  <c r="BJ110" i="55"/>
  <c r="BI110" i="55"/>
  <c r="BH110" i="55"/>
  <c r="BG110" i="55"/>
  <c r="BF110" i="55"/>
  <c r="BE110" i="55"/>
  <c r="BD110" i="55"/>
  <c r="BC110" i="55"/>
  <c r="BB110" i="55"/>
  <c r="BA110" i="55"/>
  <c r="AZ110" i="55"/>
  <c r="AY110" i="55"/>
  <c r="AX110" i="55"/>
  <c r="AW110" i="55"/>
  <c r="AV110" i="55"/>
  <c r="AU110" i="55"/>
  <c r="AT110" i="55"/>
  <c r="AS110" i="55"/>
  <c r="AR110" i="55"/>
  <c r="AQ110" i="55"/>
  <c r="AP110" i="55"/>
  <c r="AO110" i="55"/>
  <c r="AN110" i="55"/>
  <c r="AM110" i="55"/>
  <c r="AL110" i="55"/>
  <c r="AK110" i="55"/>
  <c r="AJ110" i="55"/>
  <c r="AI110" i="55"/>
  <c r="AH110" i="55"/>
  <c r="AG110" i="55"/>
  <c r="AF110" i="55"/>
  <c r="AE110" i="55"/>
  <c r="AD110" i="55"/>
  <c r="AC110" i="55"/>
  <c r="AB110" i="55"/>
  <c r="AA110" i="55"/>
  <c r="Z110" i="55"/>
  <c r="Y110" i="55"/>
  <c r="X110" i="55"/>
  <c r="W110" i="55"/>
  <c r="V110" i="55"/>
  <c r="U110" i="55"/>
  <c r="T110" i="55"/>
  <c r="S110" i="55"/>
  <c r="R110" i="55"/>
  <c r="Q110" i="55"/>
  <c r="P110" i="55"/>
  <c r="O110" i="55"/>
  <c r="N110" i="55"/>
  <c r="M110" i="55"/>
  <c r="L110" i="55"/>
  <c r="K110" i="55"/>
  <c r="J110" i="55"/>
  <c r="I110" i="55"/>
  <c r="H110" i="55"/>
  <c r="G110" i="55"/>
  <c r="EZ109" i="55"/>
  <c r="EY109" i="55"/>
  <c r="EX109" i="55"/>
  <c r="EW109" i="55"/>
  <c r="EV109" i="55"/>
  <c r="EU109" i="55"/>
  <c r="ET109" i="55"/>
  <c r="ES109" i="55"/>
  <c r="ER109" i="55"/>
  <c r="EQ109" i="55"/>
  <c r="EP109" i="55"/>
  <c r="EO109" i="55"/>
  <c r="EN109" i="55"/>
  <c r="EM109" i="55"/>
  <c r="EL109" i="55"/>
  <c r="EK109" i="55"/>
  <c r="EJ109" i="55"/>
  <c r="EI109" i="55"/>
  <c r="EH109" i="55"/>
  <c r="EG109" i="55"/>
  <c r="EF109" i="55"/>
  <c r="EE109" i="55"/>
  <c r="ED109" i="55"/>
  <c r="EC109" i="55"/>
  <c r="EB109" i="55"/>
  <c r="EA109" i="55"/>
  <c r="DZ109" i="55"/>
  <c r="DY109" i="55"/>
  <c r="DX109" i="55"/>
  <c r="DW109" i="55"/>
  <c r="DV109" i="55"/>
  <c r="DU109" i="55"/>
  <c r="DT109" i="55"/>
  <c r="DS109" i="55"/>
  <c r="DR109" i="55"/>
  <c r="DQ109" i="55"/>
  <c r="DP109" i="55"/>
  <c r="DO109" i="55"/>
  <c r="DN109" i="55"/>
  <c r="DM109" i="55"/>
  <c r="DL109" i="55"/>
  <c r="DK109" i="55"/>
  <c r="DJ109" i="55"/>
  <c r="DI109" i="55"/>
  <c r="DH109" i="55"/>
  <c r="DG109" i="55"/>
  <c r="DF109" i="55"/>
  <c r="DE109" i="55"/>
  <c r="DD109" i="55"/>
  <c r="DC109" i="55"/>
  <c r="DB109" i="55"/>
  <c r="DA109" i="55"/>
  <c r="CZ109" i="55"/>
  <c r="CY109" i="55"/>
  <c r="CX109" i="55"/>
  <c r="CW109" i="55"/>
  <c r="CV109" i="55"/>
  <c r="CU109" i="55"/>
  <c r="CT109" i="55"/>
  <c r="CS109" i="55"/>
  <c r="CR109" i="55"/>
  <c r="CQ109" i="55"/>
  <c r="CP109" i="55"/>
  <c r="CO109" i="55"/>
  <c r="CN109" i="55"/>
  <c r="CM109" i="55"/>
  <c r="CL109" i="55"/>
  <c r="CK109" i="55"/>
  <c r="CJ109" i="55"/>
  <c r="CI109" i="55"/>
  <c r="CH109" i="55"/>
  <c r="CG109" i="55"/>
  <c r="CF109" i="55"/>
  <c r="CE109" i="55"/>
  <c r="CD109" i="55"/>
  <c r="CC109" i="55"/>
  <c r="CB109" i="55"/>
  <c r="CA109" i="55"/>
  <c r="BZ109" i="55"/>
  <c r="BY109" i="55"/>
  <c r="BX109" i="55"/>
  <c r="BW109" i="55"/>
  <c r="BV109" i="55"/>
  <c r="BU109" i="55"/>
  <c r="BT109" i="55"/>
  <c r="BS109" i="55"/>
  <c r="BR109" i="55"/>
  <c r="BQ109" i="55"/>
  <c r="BP109" i="55"/>
  <c r="BO109" i="55"/>
  <c r="BN109" i="55"/>
  <c r="BM109" i="55"/>
  <c r="BL109" i="55"/>
  <c r="BK109" i="55"/>
  <c r="BJ109" i="55"/>
  <c r="BI109" i="55"/>
  <c r="BH109" i="55"/>
  <c r="BG109" i="55"/>
  <c r="BF109" i="55"/>
  <c r="BE109" i="55"/>
  <c r="BD109" i="55"/>
  <c r="BC109" i="55"/>
  <c r="BB109" i="55"/>
  <c r="BA109" i="55"/>
  <c r="AZ109" i="55"/>
  <c r="AY109" i="55"/>
  <c r="AX109" i="55"/>
  <c r="AW109" i="55"/>
  <c r="AV109" i="55"/>
  <c r="AU109" i="55"/>
  <c r="AT109" i="55"/>
  <c r="AS109" i="55"/>
  <c r="AR109" i="55"/>
  <c r="AQ109" i="55"/>
  <c r="AP109" i="55"/>
  <c r="AO109" i="55"/>
  <c r="AN109" i="55"/>
  <c r="AM109" i="55"/>
  <c r="AL109" i="55"/>
  <c r="AK109" i="55"/>
  <c r="AJ109" i="55"/>
  <c r="AI109" i="55"/>
  <c r="AH109" i="55"/>
  <c r="AG109" i="55"/>
  <c r="AF109" i="55"/>
  <c r="AE109" i="55"/>
  <c r="AD109" i="55"/>
  <c r="AC109" i="55"/>
  <c r="AB109" i="55"/>
  <c r="AA109" i="55"/>
  <c r="Z109" i="55"/>
  <c r="Y109" i="55"/>
  <c r="X109" i="55"/>
  <c r="W109" i="55"/>
  <c r="V109" i="55"/>
  <c r="U109" i="55"/>
  <c r="T109" i="55"/>
  <c r="S109" i="55"/>
  <c r="R109" i="55"/>
  <c r="Q109" i="55"/>
  <c r="P109" i="55"/>
  <c r="O109" i="55"/>
  <c r="N109" i="55"/>
  <c r="M109" i="55"/>
  <c r="L109" i="55"/>
  <c r="K109" i="55"/>
  <c r="J109" i="55"/>
  <c r="I109" i="55"/>
  <c r="H109" i="55"/>
  <c r="G109" i="55"/>
  <c r="EZ108" i="55"/>
  <c r="EY108" i="55"/>
  <c r="EX108" i="55"/>
  <c r="EW108" i="55"/>
  <c r="EV108" i="55"/>
  <c r="EU108" i="55"/>
  <c r="ET108" i="55"/>
  <c r="ES108" i="55"/>
  <c r="ER108" i="55"/>
  <c r="EQ108" i="55"/>
  <c r="EP108" i="55"/>
  <c r="EO108" i="55"/>
  <c r="EN108" i="55"/>
  <c r="EM108" i="55"/>
  <c r="EL108" i="55"/>
  <c r="EK108" i="55"/>
  <c r="EJ108" i="55"/>
  <c r="EI108" i="55"/>
  <c r="EH108" i="55"/>
  <c r="EG108" i="55"/>
  <c r="EF108" i="55"/>
  <c r="EE108" i="55"/>
  <c r="ED108" i="55"/>
  <c r="EC108" i="55"/>
  <c r="EB108" i="55"/>
  <c r="EA108" i="55"/>
  <c r="DZ108" i="55"/>
  <c r="DY108" i="55"/>
  <c r="DX108" i="55"/>
  <c r="DW108" i="55"/>
  <c r="DV108" i="55"/>
  <c r="DU108" i="55"/>
  <c r="DT108" i="55"/>
  <c r="DS108" i="55"/>
  <c r="DR108" i="55"/>
  <c r="DQ108" i="55"/>
  <c r="DP108" i="55"/>
  <c r="DO108" i="55"/>
  <c r="DN108" i="55"/>
  <c r="DM108" i="55"/>
  <c r="DL108" i="55"/>
  <c r="DK108" i="55"/>
  <c r="DJ108" i="55"/>
  <c r="DI108" i="55"/>
  <c r="DH108" i="55"/>
  <c r="DG108" i="55"/>
  <c r="DF108" i="55"/>
  <c r="DE108" i="55"/>
  <c r="DD108" i="55"/>
  <c r="DC108" i="55"/>
  <c r="DB108" i="55"/>
  <c r="DA108" i="55"/>
  <c r="CZ108" i="55"/>
  <c r="CY108" i="55"/>
  <c r="CX108" i="55"/>
  <c r="CW108" i="55"/>
  <c r="CV108" i="55"/>
  <c r="CU108" i="55"/>
  <c r="CT108" i="55"/>
  <c r="CS108" i="55"/>
  <c r="CR108" i="55"/>
  <c r="CQ108" i="55"/>
  <c r="CP108" i="55"/>
  <c r="CO108" i="55"/>
  <c r="CN108" i="55"/>
  <c r="CM108" i="55"/>
  <c r="CL108" i="55"/>
  <c r="CK108" i="55"/>
  <c r="CJ108" i="55"/>
  <c r="CI108" i="55"/>
  <c r="CH108" i="55"/>
  <c r="CG108" i="55"/>
  <c r="CF108" i="55"/>
  <c r="CE108" i="55"/>
  <c r="CD108" i="55"/>
  <c r="CC108" i="55"/>
  <c r="CB108" i="55"/>
  <c r="CA108" i="55"/>
  <c r="BZ108" i="55"/>
  <c r="BY108" i="55"/>
  <c r="BX108" i="55"/>
  <c r="BW108" i="55"/>
  <c r="BV108" i="55"/>
  <c r="BU108" i="55"/>
  <c r="BT108" i="55"/>
  <c r="BS108" i="55"/>
  <c r="BR108" i="55"/>
  <c r="BQ108" i="55"/>
  <c r="BP108" i="55"/>
  <c r="BO108" i="55"/>
  <c r="BN108" i="55"/>
  <c r="BM108" i="55"/>
  <c r="BL108" i="55"/>
  <c r="BK108" i="55"/>
  <c r="BJ108" i="55"/>
  <c r="BI108" i="55"/>
  <c r="BH108" i="55"/>
  <c r="BG108" i="55"/>
  <c r="BF108" i="55"/>
  <c r="BE108" i="55"/>
  <c r="BD108" i="55"/>
  <c r="BC108" i="55"/>
  <c r="BB108" i="55"/>
  <c r="BA108" i="55"/>
  <c r="AZ108" i="55"/>
  <c r="AY108" i="55"/>
  <c r="AX108" i="55"/>
  <c r="AW108" i="55"/>
  <c r="AV108" i="55"/>
  <c r="AU108" i="55"/>
  <c r="AT108" i="55"/>
  <c r="AS108" i="55"/>
  <c r="AR108" i="55"/>
  <c r="AQ108" i="55"/>
  <c r="AP108" i="55"/>
  <c r="AO108" i="55"/>
  <c r="AN108" i="55"/>
  <c r="AM108" i="55"/>
  <c r="AL108" i="55"/>
  <c r="AK108" i="55"/>
  <c r="AJ108" i="55"/>
  <c r="AI108" i="55"/>
  <c r="AH108" i="55"/>
  <c r="AG108" i="55"/>
  <c r="AF108" i="55"/>
  <c r="AE108" i="55"/>
  <c r="AD108" i="55"/>
  <c r="AC108" i="55"/>
  <c r="AB108" i="55"/>
  <c r="AA108" i="55"/>
  <c r="Z108" i="55"/>
  <c r="Y108" i="55"/>
  <c r="X108" i="55"/>
  <c r="W108" i="55"/>
  <c r="V108" i="55"/>
  <c r="U108" i="55"/>
  <c r="T108" i="55"/>
  <c r="S108" i="55"/>
  <c r="R108" i="55"/>
  <c r="Q108" i="55"/>
  <c r="P108" i="55"/>
  <c r="O108" i="55"/>
  <c r="N108" i="55"/>
  <c r="M108" i="55"/>
  <c r="L108" i="55"/>
  <c r="K108" i="55"/>
  <c r="J108" i="55"/>
  <c r="I108" i="55"/>
  <c r="H108" i="55"/>
  <c r="G108" i="55"/>
  <c r="AD106" i="55"/>
  <c r="AC106" i="55"/>
  <c r="AB106" i="55"/>
  <c r="AA106" i="55"/>
  <c r="Z106" i="55"/>
  <c r="Y106" i="55"/>
  <c r="X106" i="55"/>
  <c r="W106" i="55"/>
  <c r="V106" i="55"/>
  <c r="U106" i="55"/>
  <c r="T106" i="55"/>
  <c r="S106" i="55"/>
  <c r="R106" i="55"/>
  <c r="Q106" i="55"/>
  <c r="P106" i="55"/>
  <c r="O106" i="55"/>
  <c r="N106" i="55"/>
  <c r="M106" i="55"/>
  <c r="L106" i="55"/>
  <c r="K106" i="55"/>
  <c r="J106" i="55"/>
  <c r="I106" i="55"/>
  <c r="H106" i="55"/>
  <c r="G106" i="55"/>
  <c r="AD105" i="55"/>
  <c r="AC105" i="55"/>
  <c r="AB105" i="55"/>
  <c r="AA105" i="55"/>
  <c r="Z105" i="55"/>
  <c r="Y105" i="55"/>
  <c r="X105" i="55"/>
  <c r="W105" i="55"/>
  <c r="V105" i="55"/>
  <c r="U105" i="55"/>
  <c r="T105" i="55"/>
  <c r="S105" i="55"/>
  <c r="R105" i="55"/>
  <c r="Q105" i="55"/>
  <c r="P105" i="55"/>
  <c r="O105" i="55"/>
  <c r="N105" i="55"/>
  <c r="M105" i="55"/>
  <c r="L105" i="55"/>
  <c r="K105" i="55"/>
  <c r="J105" i="55"/>
  <c r="I105" i="55"/>
  <c r="H105" i="55"/>
  <c r="G105" i="55"/>
  <c r="AD104" i="55"/>
  <c r="AC104" i="55"/>
  <c r="AB104" i="55"/>
  <c r="AA104" i="55"/>
  <c r="Z104" i="55"/>
  <c r="Y104" i="55"/>
  <c r="X104" i="55"/>
  <c r="W104" i="55"/>
  <c r="V104" i="55"/>
  <c r="U104" i="55"/>
  <c r="T104" i="55"/>
  <c r="S104" i="55"/>
  <c r="R104" i="55"/>
  <c r="Q104" i="55"/>
  <c r="P104" i="55"/>
  <c r="O104" i="55"/>
  <c r="N104" i="55"/>
  <c r="M104" i="55"/>
  <c r="L104" i="55"/>
  <c r="K104" i="55"/>
  <c r="J104" i="55"/>
  <c r="I104" i="55"/>
  <c r="H104" i="55"/>
  <c r="G104" i="55"/>
  <c r="AE100" i="55"/>
  <c r="AD100" i="55"/>
  <c r="AC100" i="55"/>
  <c r="AB100" i="55"/>
  <c r="AA100" i="55"/>
  <c r="Z100" i="55"/>
  <c r="Y100" i="55"/>
  <c r="X100" i="55"/>
  <c r="W100" i="55"/>
  <c r="V100" i="55"/>
  <c r="U100" i="55"/>
  <c r="T100" i="55"/>
  <c r="S100" i="55"/>
  <c r="R100" i="55"/>
  <c r="Q100" i="55"/>
  <c r="P100" i="55"/>
  <c r="O100" i="55"/>
  <c r="N100" i="55"/>
  <c r="M100" i="55"/>
  <c r="L100" i="55"/>
  <c r="K100" i="55"/>
  <c r="J100" i="55"/>
  <c r="I100" i="55"/>
  <c r="H100" i="55"/>
  <c r="G100" i="55"/>
  <c r="AE98" i="55"/>
  <c r="AD98" i="55"/>
  <c r="AC98" i="55"/>
  <c r="AB98" i="55"/>
  <c r="AA98" i="55"/>
  <c r="Z98" i="55"/>
  <c r="Y98" i="55"/>
  <c r="X98" i="55"/>
  <c r="W98" i="55"/>
  <c r="V98" i="55"/>
  <c r="U98" i="55"/>
  <c r="T98" i="55"/>
  <c r="S98" i="55"/>
  <c r="R98" i="55"/>
  <c r="Q98" i="55"/>
  <c r="P98" i="55"/>
  <c r="O98" i="55"/>
  <c r="N98" i="55"/>
  <c r="M98" i="55"/>
  <c r="L98" i="55"/>
  <c r="K98" i="55"/>
  <c r="J98" i="55"/>
  <c r="I98" i="55"/>
  <c r="H98" i="55"/>
  <c r="G98" i="55"/>
  <c r="AE97" i="55"/>
  <c r="AD97" i="55"/>
  <c r="AC97" i="55"/>
  <c r="AB97" i="55"/>
  <c r="AA97" i="55"/>
  <c r="Z97" i="55"/>
  <c r="Y97" i="55"/>
  <c r="X97" i="55"/>
  <c r="W97" i="55"/>
  <c r="V97" i="55"/>
  <c r="U97" i="55"/>
  <c r="T97" i="55"/>
  <c r="S97" i="55"/>
  <c r="R97" i="55"/>
  <c r="Q97" i="55"/>
  <c r="P97" i="55"/>
  <c r="O97" i="55"/>
  <c r="N97" i="55"/>
  <c r="M97" i="55"/>
  <c r="L97" i="55"/>
  <c r="K97" i="55"/>
  <c r="J97" i="55"/>
  <c r="I97" i="55"/>
  <c r="H97" i="55"/>
  <c r="G97" i="55"/>
  <c r="AE96" i="55"/>
  <c r="AD96" i="55"/>
  <c r="AC96" i="55"/>
  <c r="AB96" i="55"/>
  <c r="AA96" i="55"/>
  <c r="Z96" i="55"/>
  <c r="Y96" i="55"/>
  <c r="X96" i="55"/>
  <c r="W96" i="55"/>
  <c r="V96" i="55"/>
  <c r="U96" i="55"/>
  <c r="T96" i="55"/>
  <c r="S96" i="55"/>
  <c r="R96" i="55"/>
  <c r="Q96" i="55"/>
  <c r="P96" i="55"/>
  <c r="O96" i="55"/>
  <c r="N96" i="55"/>
  <c r="M96" i="55"/>
  <c r="L96" i="55"/>
  <c r="K96" i="55"/>
  <c r="J96" i="55"/>
  <c r="I96" i="55"/>
  <c r="H96" i="55"/>
  <c r="G96" i="55"/>
  <c r="AE94" i="55"/>
  <c r="AD94" i="55"/>
  <c r="AC94" i="55"/>
  <c r="AB94" i="55"/>
  <c r="AA94" i="55"/>
  <c r="Z94" i="55"/>
  <c r="Y94" i="55"/>
  <c r="X94" i="55"/>
  <c r="W94" i="55"/>
  <c r="V94" i="55"/>
  <c r="U94" i="55"/>
  <c r="T94" i="55"/>
  <c r="S94" i="55"/>
  <c r="R94" i="55"/>
  <c r="Q94" i="55"/>
  <c r="P94" i="55"/>
  <c r="O94" i="55"/>
  <c r="N94" i="55"/>
  <c r="M94" i="55"/>
  <c r="L94" i="55"/>
  <c r="K94" i="55"/>
  <c r="J94" i="55"/>
  <c r="I94" i="55"/>
  <c r="H94" i="55"/>
  <c r="G94" i="55"/>
  <c r="F94" i="55"/>
  <c r="AE93" i="55"/>
  <c r="AD93" i="55"/>
  <c r="AC93" i="55"/>
  <c r="AB93" i="55"/>
  <c r="AA93" i="55"/>
  <c r="Z93" i="55"/>
  <c r="Y93" i="55"/>
  <c r="X93" i="55"/>
  <c r="W93" i="55"/>
  <c r="V93" i="55"/>
  <c r="U93" i="55"/>
  <c r="T93" i="55"/>
  <c r="S93" i="55"/>
  <c r="R93" i="55"/>
  <c r="Q93" i="55"/>
  <c r="P93" i="55"/>
  <c r="O93" i="55"/>
  <c r="N93" i="55"/>
  <c r="M93" i="55"/>
  <c r="L93" i="55"/>
  <c r="K93" i="55"/>
  <c r="J93" i="55"/>
  <c r="I93" i="55"/>
  <c r="H93" i="55"/>
  <c r="G93" i="55"/>
  <c r="AE92" i="55"/>
  <c r="AD92" i="55"/>
  <c r="AC92" i="55"/>
  <c r="AB92" i="55"/>
  <c r="AA92" i="55"/>
  <c r="Z92" i="55"/>
  <c r="Y92" i="55"/>
  <c r="X92" i="55"/>
  <c r="W92" i="55"/>
  <c r="V92" i="55"/>
  <c r="U92" i="55"/>
  <c r="T92" i="55"/>
  <c r="S92" i="55"/>
  <c r="R92" i="55"/>
  <c r="Q92" i="55"/>
  <c r="P92" i="55"/>
  <c r="O92" i="55"/>
  <c r="N92" i="55"/>
  <c r="M92" i="55"/>
  <c r="L92" i="55"/>
  <c r="K92" i="55"/>
  <c r="J92" i="55"/>
  <c r="I92" i="55"/>
  <c r="H92" i="55"/>
  <c r="G92" i="55"/>
  <c r="F88" i="55"/>
  <c r="EZ87" i="55"/>
  <c r="EY87" i="55"/>
  <c r="EX87" i="55"/>
  <c r="EW87" i="55"/>
  <c r="EV87" i="55"/>
  <c r="EU87" i="55"/>
  <c r="ET87" i="55"/>
  <c r="ES87" i="55"/>
  <c r="ER87" i="55"/>
  <c r="EQ87" i="55"/>
  <c r="EP87" i="55"/>
  <c r="EO87" i="55"/>
  <c r="EN87" i="55"/>
  <c r="EM87" i="55"/>
  <c r="EL87" i="55"/>
  <c r="EK87" i="55"/>
  <c r="EJ87" i="55"/>
  <c r="EI87" i="55"/>
  <c r="EH87" i="55"/>
  <c r="EG87" i="55"/>
  <c r="EF87" i="55"/>
  <c r="EE87" i="55"/>
  <c r="ED87" i="55"/>
  <c r="EC87" i="55"/>
  <c r="EB87" i="55"/>
  <c r="EA87" i="55"/>
  <c r="DZ87" i="55"/>
  <c r="DY87" i="55"/>
  <c r="DX87" i="55"/>
  <c r="DW87" i="55"/>
  <c r="DV87" i="55"/>
  <c r="DU87" i="55"/>
  <c r="DT87" i="55"/>
  <c r="DS87" i="55"/>
  <c r="DR87" i="55"/>
  <c r="DQ87" i="55"/>
  <c r="DP87" i="55"/>
  <c r="DO87" i="55"/>
  <c r="DN87" i="55"/>
  <c r="DM87" i="55"/>
  <c r="DL87" i="55"/>
  <c r="DK87" i="55"/>
  <c r="DJ87" i="55"/>
  <c r="DI87" i="55"/>
  <c r="DH87" i="55"/>
  <c r="DG87" i="55"/>
  <c r="DF87" i="55"/>
  <c r="DE87" i="55"/>
  <c r="DD87" i="55"/>
  <c r="DC87" i="55"/>
  <c r="DB87" i="55"/>
  <c r="DA87" i="55"/>
  <c r="CZ87" i="55"/>
  <c r="CY87" i="55"/>
  <c r="CX87" i="55"/>
  <c r="CW87" i="55"/>
  <c r="CV87" i="55"/>
  <c r="CU87" i="55"/>
  <c r="CT87" i="55"/>
  <c r="CS87" i="55"/>
  <c r="CR87" i="55"/>
  <c r="CQ87" i="55"/>
  <c r="CP87" i="55"/>
  <c r="CO87" i="55"/>
  <c r="CN87" i="55"/>
  <c r="CM87" i="55"/>
  <c r="CL87" i="55"/>
  <c r="CK87" i="55"/>
  <c r="CJ87" i="55"/>
  <c r="CI87" i="55"/>
  <c r="CH87" i="55"/>
  <c r="CG87" i="55"/>
  <c r="CF87" i="55"/>
  <c r="CE87" i="55"/>
  <c r="CD87" i="55"/>
  <c r="CC87" i="55"/>
  <c r="CB87" i="55"/>
  <c r="CA87" i="55"/>
  <c r="BZ87" i="55"/>
  <c r="BY87" i="55"/>
  <c r="BX87" i="55"/>
  <c r="BW87" i="55"/>
  <c r="BV87" i="55"/>
  <c r="BU87" i="55"/>
  <c r="BT87" i="55"/>
  <c r="BS87" i="55"/>
  <c r="BR87" i="55"/>
  <c r="BQ87" i="55"/>
  <c r="BP87" i="55"/>
  <c r="BO87" i="55"/>
  <c r="BN87" i="55"/>
  <c r="BM87" i="55"/>
  <c r="BL87" i="55"/>
  <c r="BK87" i="55"/>
  <c r="BJ87" i="55"/>
  <c r="BI87" i="55"/>
  <c r="BH87" i="55"/>
  <c r="BG87" i="55"/>
  <c r="BF87" i="55"/>
  <c r="BE87" i="55"/>
  <c r="BD87" i="55"/>
  <c r="BC87" i="55"/>
  <c r="BB87" i="55"/>
  <c r="BA87" i="55"/>
  <c r="AZ87" i="55"/>
  <c r="AY87" i="55"/>
  <c r="AX87" i="55"/>
  <c r="AW87" i="55"/>
  <c r="AV87" i="55"/>
  <c r="AU87" i="55"/>
  <c r="AT87" i="55"/>
  <c r="AS87" i="55"/>
  <c r="AR87" i="55"/>
  <c r="AQ87" i="55"/>
  <c r="AP87" i="55"/>
  <c r="AO87" i="55"/>
  <c r="AN87" i="55"/>
  <c r="AM87" i="55"/>
  <c r="AL87" i="55"/>
  <c r="AK87" i="55"/>
  <c r="AJ87" i="55"/>
  <c r="AI87" i="55"/>
  <c r="AH87" i="55"/>
  <c r="AG87" i="55"/>
  <c r="AF87" i="55"/>
  <c r="AE87" i="55"/>
  <c r="AD87" i="55"/>
  <c r="AC87" i="55"/>
  <c r="AB87" i="55"/>
  <c r="AA87" i="55"/>
  <c r="Z87" i="55"/>
  <c r="Y87" i="55"/>
  <c r="X87" i="55"/>
  <c r="W87" i="55"/>
  <c r="V87" i="55"/>
  <c r="U87" i="55"/>
  <c r="T87" i="55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Z85" i="55"/>
  <c r="EY85" i="55"/>
  <c r="EX85" i="55"/>
  <c r="EW85" i="55"/>
  <c r="EV85" i="55"/>
  <c r="EU85" i="55"/>
  <c r="ET85" i="55"/>
  <c r="ES85" i="55"/>
  <c r="ER85" i="55"/>
  <c r="EQ85" i="55"/>
  <c r="EP85" i="55"/>
  <c r="EO85" i="55"/>
  <c r="EN85" i="55"/>
  <c r="EM85" i="55"/>
  <c r="EL85" i="55"/>
  <c r="EK85" i="55"/>
  <c r="EJ85" i="55"/>
  <c r="EI85" i="55"/>
  <c r="EH85" i="55"/>
  <c r="EG85" i="55"/>
  <c r="EF85" i="55"/>
  <c r="EE85" i="55"/>
  <c r="ED85" i="55"/>
  <c r="EC85" i="55"/>
  <c r="EB85" i="55"/>
  <c r="EA85" i="55"/>
  <c r="DZ85" i="55"/>
  <c r="DY85" i="55"/>
  <c r="DX85" i="55"/>
  <c r="DW85" i="55"/>
  <c r="DV85" i="55"/>
  <c r="DU85" i="55"/>
  <c r="DT85" i="55"/>
  <c r="DS85" i="55"/>
  <c r="DR85" i="55"/>
  <c r="DQ85" i="55"/>
  <c r="DP85" i="55"/>
  <c r="DO85" i="55"/>
  <c r="DN85" i="55"/>
  <c r="DM85" i="55"/>
  <c r="DL85" i="55"/>
  <c r="DK85" i="55"/>
  <c r="DJ85" i="55"/>
  <c r="DI85" i="55"/>
  <c r="DH85" i="55"/>
  <c r="DG85" i="55"/>
  <c r="DF85" i="55"/>
  <c r="DE85" i="55"/>
  <c r="DD85" i="55"/>
  <c r="DC85" i="55"/>
  <c r="DB85" i="55"/>
  <c r="DA85" i="55"/>
  <c r="CZ85" i="55"/>
  <c r="CY85" i="55"/>
  <c r="CX85" i="55"/>
  <c r="CW85" i="55"/>
  <c r="CV85" i="55"/>
  <c r="CU85" i="55"/>
  <c r="CT85" i="55"/>
  <c r="CS85" i="55"/>
  <c r="CR85" i="55"/>
  <c r="CQ85" i="55"/>
  <c r="CP85" i="55"/>
  <c r="CO85" i="55"/>
  <c r="CN85" i="55"/>
  <c r="CM85" i="55"/>
  <c r="CL85" i="55"/>
  <c r="CK85" i="55"/>
  <c r="CJ85" i="55"/>
  <c r="CI85" i="55"/>
  <c r="CH85" i="55"/>
  <c r="CG85" i="55"/>
  <c r="CF85" i="55"/>
  <c r="CE85" i="55"/>
  <c r="CD85" i="55"/>
  <c r="CC85" i="55"/>
  <c r="CB85" i="55"/>
  <c r="CA85" i="55"/>
  <c r="BZ85" i="55"/>
  <c r="BY85" i="55"/>
  <c r="BX85" i="55"/>
  <c r="BW85" i="55"/>
  <c r="BV85" i="55"/>
  <c r="BU85" i="55"/>
  <c r="BT85" i="55"/>
  <c r="BS85" i="55"/>
  <c r="BR85" i="55"/>
  <c r="BQ85" i="55"/>
  <c r="BP85" i="55"/>
  <c r="BO85" i="55"/>
  <c r="BN85" i="55"/>
  <c r="BM85" i="55"/>
  <c r="BL85" i="55"/>
  <c r="BK85" i="55"/>
  <c r="BJ85" i="55"/>
  <c r="BI85" i="55"/>
  <c r="BH85" i="55"/>
  <c r="BG85" i="55"/>
  <c r="BF85" i="55"/>
  <c r="BE85" i="55"/>
  <c r="BD85" i="55"/>
  <c r="BC85" i="55"/>
  <c r="BB85" i="55"/>
  <c r="BA85" i="55"/>
  <c r="AZ85" i="55"/>
  <c r="AY85" i="55"/>
  <c r="AX85" i="55"/>
  <c r="AW85" i="55"/>
  <c r="AV85" i="55"/>
  <c r="AU85" i="55"/>
  <c r="AT85" i="55"/>
  <c r="AS85" i="55"/>
  <c r="AR85" i="55"/>
  <c r="AQ85" i="55"/>
  <c r="AP85" i="55"/>
  <c r="AO85" i="55"/>
  <c r="AN85" i="55"/>
  <c r="AM85" i="55"/>
  <c r="AL85" i="55"/>
  <c r="AK85" i="55"/>
  <c r="AJ85" i="55"/>
  <c r="AI85" i="55"/>
  <c r="AH85" i="55"/>
  <c r="AG85" i="55"/>
  <c r="AF85" i="55"/>
  <c r="AE85" i="55"/>
  <c r="AD85" i="55"/>
  <c r="AC85" i="55"/>
  <c r="AB85" i="55"/>
  <c r="AA85" i="55"/>
  <c r="Z85" i="55"/>
  <c r="Y85" i="55"/>
  <c r="X85" i="55"/>
  <c r="W85" i="55"/>
  <c r="V85" i="55"/>
  <c r="U85" i="55"/>
  <c r="T85" i="55"/>
  <c r="S85" i="55"/>
  <c r="R85" i="55"/>
  <c r="Q85" i="55"/>
  <c r="P85" i="55"/>
  <c r="O85" i="55"/>
  <c r="N85" i="55"/>
  <c r="M85" i="55"/>
  <c r="L85" i="55"/>
  <c r="K85" i="55"/>
  <c r="J85" i="55"/>
  <c r="I85" i="55"/>
  <c r="H85" i="55"/>
  <c r="G85" i="55"/>
  <c r="F85" i="55"/>
  <c r="EZ83" i="55"/>
  <c r="EY83" i="55"/>
  <c r="EX83" i="55"/>
  <c r="EW83" i="55"/>
  <c r="EV83" i="55"/>
  <c r="EU83" i="55"/>
  <c r="ET83" i="55"/>
  <c r="ES83" i="55"/>
  <c r="ER83" i="55"/>
  <c r="EQ83" i="55"/>
  <c r="EP83" i="55"/>
  <c r="EO83" i="55"/>
  <c r="EN83" i="55"/>
  <c r="EM83" i="55"/>
  <c r="EL83" i="55"/>
  <c r="EK83" i="55"/>
  <c r="EJ83" i="55"/>
  <c r="EI83" i="55"/>
  <c r="EH83" i="55"/>
  <c r="EG83" i="55"/>
  <c r="EF83" i="55"/>
  <c r="EE83" i="55"/>
  <c r="ED83" i="55"/>
  <c r="EC83" i="55"/>
  <c r="EB83" i="55"/>
  <c r="EA83" i="55"/>
  <c r="DZ83" i="55"/>
  <c r="DY83" i="55"/>
  <c r="DX83" i="55"/>
  <c r="DW83" i="55"/>
  <c r="DV83" i="55"/>
  <c r="DU83" i="55"/>
  <c r="DT83" i="55"/>
  <c r="DS83" i="55"/>
  <c r="DR83" i="55"/>
  <c r="DQ83" i="55"/>
  <c r="DP83" i="55"/>
  <c r="DO83" i="55"/>
  <c r="DN83" i="55"/>
  <c r="DM83" i="55"/>
  <c r="DL83" i="55"/>
  <c r="DK83" i="55"/>
  <c r="DJ83" i="55"/>
  <c r="DI83" i="55"/>
  <c r="DH83" i="55"/>
  <c r="DG83" i="55"/>
  <c r="DF83" i="55"/>
  <c r="DE83" i="55"/>
  <c r="DD83" i="55"/>
  <c r="DC83" i="55"/>
  <c r="DB83" i="55"/>
  <c r="DA83" i="55"/>
  <c r="CZ83" i="55"/>
  <c r="CY83" i="55"/>
  <c r="CX83" i="55"/>
  <c r="CW83" i="55"/>
  <c r="CV83" i="55"/>
  <c r="CU83" i="55"/>
  <c r="CT83" i="55"/>
  <c r="CS83" i="55"/>
  <c r="CR83" i="55"/>
  <c r="CQ83" i="55"/>
  <c r="CP83" i="55"/>
  <c r="CO83" i="55"/>
  <c r="CN83" i="55"/>
  <c r="CM83" i="55"/>
  <c r="CL83" i="55"/>
  <c r="CK83" i="55"/>
  <c r="CJ83" i="55"/>
  <c r="CI83" i="55"/>
  <c r="CH83" i="55"/>
  <c r="CG83" i="55"/>
  <c r="CF83" i="55"/>
  <c r="CE83" i="55"/>
  <c r="CD83" i="55"/>
  <c r="CC83" i="55"/>
  <c r="CB83" i="55"/>
  <c r="CA83" i="55"/>
  <c r="BZ83" i="55"/>
  <c r="BY83" i="55"/>
  <c r="BX83" i="55"/>
  <c r="BW83" i="55"/>
  <c r="BV83" i="55"/>
  <c r="BU83" i="55"/>
  <c r="BT83" i="55"/>
  <c r="BS83" i="55"/>
  <c r="BR83" i="55"/>
  <c r="BQ83" i="55"/>
  <c r="BP83" i="55"/>
  <c r="BO83" i="55"/>
  <c r="BN83" i="55"/>
  <c r="BM83" i="55"/>
  <c r="BL83" i="55"/>
  <c r="BK83" i="55"/>
  <c r="BJ83" i="55"/>
  <c r="BI83" i="55"/>
  <c r="BH83" i="55"/>
  <c r="BG83" i="55"/>
  <c r="BF83" i="55"/>
  <c r="BE83" i="55"/>
  <c r="BD83" i="55"/>
  <c r="BC83" i="55"/>
  <c r="BB83" i="55"/>
  <c r="BA83" i="55"/>
  <c r="AZ83" i="55"/>
  <c r="AY83" i="55"/>
  <c r="AX83" i="55"/>
  <c r="AW83" i="55"/>
  <c r="AV83" i="55"/>
  <c r="AU83" i="55"/>
  <c r="AT83" i="55"/>
  <c r="AS83" i="55"/>
  <c r="AR83" i="55"/>
  <c r="AQ83" i="55"/>
  <c r="AP83" i="55"/>
  <c r="AO83" i="55"/>
  <c r="AN83" i="55"/>
  <c r="AM83" i="55"/>
  <c r="AL83" i="55"/>
  <c r="AK83" i="55"/>
  <c r="AJ83" i="55"/>
  <c r="AI83" i="55"/>
  <c r="AH83" i="55"/>
  <c r="AG83" i="55"/>
  <c r="AF83" i="55"/>
  <c r="AE83" i="55"/>
  <c r="AD83" i="55"/>
  <c r="AC83" i="55"/>
  <c r="AB83" i="55"/>
  <c r="AA83" i="55"/>
  <c r="Z83" i="55"/>
  <c r="Y83" i="55"/>
  <c r="X83" i="55"/>
  <c r="W83" i="55"/>
  <c r="V83" i="55"/>
  <c r="U83" i="55"/>
  <c r="T83" i="55"/>
  <c r="S83" i="55"/>
  <c r="R83" i="55"/>
  <c r="Q83" i="55"/>
  <c r="P83" i="55"/>
  <c r="O83" i="55"/>
  <c r="N83" i="55"/>
  <c r="M83" i="55"/>
  <c r="L83" i="55"/>
  <c r="K83" i="55"/>
  <c r="J83" i="55"/>
  <c r="I83" i="55"/>
  <c r="H83" i="55"/>
  <c r="G83" i="55"/>
  <c r="EZ81" i="55"/>
  <c r="EY81" i="55"/>
  <c r="EX81" i="55"/>
  <c r="EW81" i="55"/>
  <c r="EV81" i="55"/>
  <c r="EU81" i="55"/>
  <c r="ET81" i="55"/>
  <c r="ES81" i="55"/>
  <c r="ER81" i="55"/>
  <c r="EQ81" i="55"/>
  <c r="EP81" i="55"/>
  <c r="EO81" i="55"/>
  <c r="EN81" i="55"/>
  <c r="EM81" i="55"/>
  <c r="EL81" i="55"/>
  <c r="EK81" i="55"/>
  <c r="EJ81" i="55"/>
  <c r="EI81" i="55"/>
  <c r="EH81" i="55"/>
  <c r="EG81" i="55"/>
  <c r="EF81" i="55"/>
  <c r="EE81" i="55"/>
  <c r="ED81" i="55"/>
  <c r="EC81" i="55"/>
  <c r="EB81" i="55"/>
  <c r="EA81" i="55"/>
  <c r="DZ81" i="55"/>
  <c r="DY81" i="55"/>
  <c r="DX81" i="55"/>
  <c r="DW81" i="55"/>
  <c r="DV81" i="55"/>
  <c r="DU81" i="55"/>
  <c r="DT81" i="55"/>
  <c r="DS81" i="55"/>
  <c r="DR81" i="55"/>
  <c r="DQ81" i="55"/>
  <c r="DP81" i="55"/>
  <c r="DO81" i="55"/>
  <c r="DN81" i="55"/>
  <c r="DM81" i="55"/>
  <c r="DL81" i="55"/>
  <c r="DK81" i="55"/>
  <c r="DJ81" i="55"/>
  <c r="DI81" i="55"/>
  <c r="DH81" i="55"/>
  <c r="DG81" i="55"/>
  <c r="DF81" i="55"/>
  <c r="DE81" i="55"/>
  <c r="DD81" i="55"/>
  <c r="DC81" i="55"/>
  <c r="DB81" i="55"/>
  <c r="DA81" i="55"/>
  <c r="CZ81" i="55"/>
  <c r="CY81" i="55"/>
  <c r="CX81" i="55"/>
  <c r="CW81" i="55"/>
  <c r="CV81" i="55"/>
  <c r="CU81" i="55"/>
  <c r="CT81" i="55"/>
  <c r="CS81" i="55"/>
  <c r="CR81" i="55"/>
  <c r="CQ81" i="55"/>
  <c r="CP81" i="55"/>
  <c r="CO81" i="55"/>
  <c r="CN81" i="55"/>
  <c r="CM81" i="55"/>
  <c r="CL81" i="55"/>
  <c r="CK81" i="55"/>
  <c r="CJ81" i="55"/>
  <c r="CI81" i="55"/>
  <c r="CH81" i="55"/>
  <c r="CG81" i="55"/>
  <c r="CF81" i="55"/>
  <c r="CE81" i="55"/>
  <c r="CD81" i="55"/>
  <c r="CC81" i="55"/>
  <c r="CB81" i="55"/>
  <c r="CA81" i="55"/>
  <c r="BZ81" i="55"/>
  <c r="BY81" i="55"/>
  <c r="BX81" i="55"/>
  <c r="BW81" i="55"/>
  <c r="BV81" i="55"/>
  <c r="BU81" i="55"/>
  <c r="BT81" i="55"/>
  <c r="BS81" i="55"/>
  <c r="BR81" i="55"/>
  <c r="BQ81" i="55"/>
  <c r="BP81" i="55"/>
  <c r="BO81" i="55"/>
  <c r="BN81" i="55"/>
  <c r="BM81" i="55"/>
  <c r="BL81" i="55"/>
  <c r="BK81" i="55"/>
  <c r="BJ81" i="55"/>
  <c r="BI81" i="55"/>
  <c r="BH81" i="55"/>
  <c r="BG81" i="55"/>
  <c r="BF81" i="55"/>
  <c r="BE81" i="55"/>
  <c r="BD81" i="55"/>
  <c r="BC81" i="55"/>
  <c r="BB81" i="55"/>
  <c r="BA81" i="55"/>
  <c r="AZ81" i="55"/>
  <c r="AY81" i="55"/>
  <c r="AX81" i="55"/>
  <c r="AW81" i="55"/>
  <c r="AV81" i="55"/>
  <c r="AU81" i="55"/>
  <c r="AT81" i="55"/>
  <c r="AS81" i="55"/>
  <c r="AR81" i="55"/>
  <c r="AQ81" i="55"/>
  <c r="AP81" i="55"/>
  <c r="AO81" i="55"/>
  <c r="AN81" i="55"/>
  <c r="AM81" i="55"/>
  <c r="AL81" i="55"/>
  <c r="AK81" i="55"/>
  <c r="AJ81" i="55"/>
  <c r="AI81" i="55"/>
  <c r="AH81" i="55"/>
  <c r="AG81" i="55"/>
  <c r="AF81" i="55"/>
  <c r="AE81" i="55"/>
  <c r="AD81" i="55"/>
  <c r="AC81" i="55"/>
  <c r="AB81" i="55"/>
  <c r="AA81" i="55"/>
  <c r="Z81" i="55"/>
  <c r="Y81" i="55"/>
  <c r="X81" i="55"/>
  <c r="W81" i="55"/>
  <c r="V81" i="55"/>
  <c r="U81" i="55"/>
  <c r="T81" i="55"/>
  <c r="S81" i="55"/>
  <c r="R81" i="55"/>
  <c r="Q81" i="55"/>
  <c r="P81" i="55"/>
  <c r="O81" i="55"/>
  <c r="N81" i="55"/>
  <c r="M81" i="55"/>
  <c r="L81" i="55"/>
  <c r="K81" i="55"/>
  <c r="J81" i="55"/>
  <c r="I81" i="55"/>
  <c r="H81" i="55"/>
  <c r="G81" i="55"/>
  <c r="EZ80" i="55"/>
  <c r="EY80" i="55"/>
  <c r="EX80" i="55"/>
  <c r="EW80" i="55"/>
  <c r="EV80" i="55"/>
  <c r="EU80" i="55"/>
  <c r="ET80" i="55"/>
  <c r="ES80" i="55"/>
  <c r="ER80" i="55"/>
  <c r="EQ80" i="55"/>
  <c r="EP80" i="55"/>
  <c r="EO80" i="55"/>
  <c r="EN80" i="55"/>
  <c r="EM80" i="55"/>
  <c r="EL80" i="55"/>
  <c r="EK80" i="55"/>
  <c r="EJ80" i="55"/>
  <c r="EI80" i="55"/>
  <c r="EH80" i="55"/>
  <c r="EG80" i="55"/>
  <c r="EF80" i="55"/>
  <c r="EE80" i="55"/>
  <c r="ED80" i="55"/>
  <c r="EC80" i="55"/>
  <c r="EB80" i="55"/>
  <c r="EA80" i="55"/>
  <c r="DZ80" i="55"/>
  <c r="DY80" i="55"/>
  <c r="DX80" i="55"/>
  <c r="DW80" i="55"/>
  <c r="DV80" i="55"/>
  <c r="DU80" i="55"/>
  <c r="DT80" i="55"/>
  <c r="DS80" i="55"/>
  <c r="DR80" i="55"/>
  <c r="DQ80" i="55"/>
  <c r="DP80" i="55"/>
  <c r="DO80" i="55"/>
  <c r="DN80" i="55"/>
  <c r="DM80" i="55"/>
  <c r="DL80" i="55"/>
  <c r="DK80" i="55"/>
  <c r="DJ80" i="55"/>
  <c r="DI80" i="55"/>
  <c r="DH80" i="55"/>
  <c r="DG80" i="55"/>
  <c r="DF80" i="55"/>
  <c r="DE80" i="55"/>
  <c r="DD80" i="55"/>
  <c r="DC80" i="55"/>
  <c r="DB80" i="55"/>
  <c r="DA80" i="55"/>
  <c r="CZ80" i="55"/>
  <c r="CY80" i="55"/>
  <c r="CX80" i="55"/>
  <c r="CW80" i="55"/>
  <c r="CV80" i="55"/>
  <c r="CU80" i="55"/>
  <c r="CT80" i="55"/>
  <c r="CS80" i="55"/>
  <c r="CR80" i="55"/>
  <c r="CQ80" i="55"/>
  <c r="CP80" i="55"/>
  <c r="CO80" i="55"/>
  <c r="CN80" i="55"/>
  <c r="CM80" i="55"/>
  <c r="CL80" i="55"/>
  <c r="CK80" i="55"/>
  <c r="CJ80" i="55"/>
  <c r="CI80" i="55"/>
  <c r="CH80" i="55"/>
  <c r="CG80" i="55"/>
  <c r="CF80" i="55"/>
  <c r="CE80" i="55"/>
  <c r="CD80" i="55"/>
  <c r="CC80" i="55"/>
  <c r="CB80" i="55"/>
  <c r="CA80" i="55"/>
  <c r="BZ80" i="55"/>
  <c r="BY80" i="55"/>
  <c r="BX80" i="55"/>
  <c r="BW80" i="55"/>
  <c r="BV80" i="55"/>
  <c r="BU80" i="55"/>
  <c r="BT80" i="55"/>
  <c r="BS80" i="55"/>
  <c r="BR80" i="55"/>
  <c r="BQ80" i="55"/>
  <c r="BP80" i="55"/>
  <c r="BO80" i="55"/>
  <c r="BN80" i="55"/>
  <c r="BM80" i="55"/>
  <c r="BL80" i="55"/>
  <c r="BK80" i="55"/>
  <c r="BJ80" i="55"/>
  <c r="BI80" i="55"/>
  <c r="BH80" i="55"/>
  <c r="BG80" i="55"/>
  <c r="BF80" i="55"/>
  <c r="BE80" i="55"/>
  <c r="BD80" i="55"/>
  <c r="BC80" i="55"/>
  <c r="BB80" i="55"/>
  <c r="BA80" i="55"/>
  <c r="AZ80" i="55"/>
  <c r="AY80" i="55"/>
  <c r="AX80" i="55"/>
  <c r="AW80" i="55"/>
  <c r="AV80" i="55"/>
  <c r="AU80" i="55"/>
  <c r="AT80" i="55"/>
  <c r="AS80" i="55"/>
  <c r="AR80" i="55"/>
  <c r="AQ80" i="55"/>
  <c r="AP80" i="55"/>
  <c r="AO80" i="55"/>
  <c r="AN80" i="55"/>
  <c r="AM80" i="55"/>
  <c r="AL80" i="55"/>
  <c r="AK80" i="55"/>
  <c r="AJ80" i="55"/>
  <c r="AI80" i="55"/>
  <c r="AH80" i="55"/>
  <c r="AG80" i="55"/>
  <c r="AF80" i="55"/>
  <c r="AE80" i="55"/>
  <c r="AD80" i="55"/>
  <c r="AC80" i="55"/>
  <c r="AB80" i="55"/>
  <c r="AA80" i="55"/>
  <c r="Z80" i="55"/>
  <c r="Y80" i="55"/>
  <c r="X80" i="55"/>
  <c r="W80" i="55"/>
  <c r="V80" i="55"/>
  <c r="U80" i="55"/>
  <c r="T80" i="55"/>
  <c r="S80" i="55"/>
  <c r="R80" i="55"/>
  <c r="Q80" i="55"/>
  <c r="P80" i="55"/>
  <c r="O80" i="55"/>
  <c r="N80" i="55"/>
  <c r="M80" i="55"/>
  <c r="L80" i="55"/>
  <c r="K80" i="55"/>
  <c r="J80" i="55"/>
  <c r="I80" i="55"/>
  <c r="H80" i="55"/>
  <c r="G80" i="55"/>
  <c r="EZ79" i="55"/>
  <c r="EY79" i="55"/>
  <c r="EX79" i="55"/>
  <c r="EW79" i="55"/>
  <c r="EV79" i="55"/>
  <c r="EU79" i="55"/>
  <c r="ET79" i="55"/>
  <c r="ES79" i="55"/>
  <c r="ER79" i="55"/>
  <c r="EQ79" i="55"/>
  <c r="EP79" i="55"/>
  <c r="EO79" i="55"/>
  <c r="EN79" i="55"/>
  <c r="EM79" i="55"/>
  <c r="EL79" i="55"/>
  <c r="EK79" i="55"/>
  <c r="EJ79" i="55"/>
  <c r="EI79" i="55"/>
  <c r="EH79" i="55"/>
  <c r="EG79" i="55"/>
  <c r="EF79" i="55"/>
  <c r="EE79" i="55"/>
  <c r="ED79" i="55"/>
  <c r="EC79" i="55"/>
  <c r="EB79" i="55"/>
  <c r="EA79" i="55"/>
  <c r="DZ79" i="55"/>
  <c r="DY79" i="55"/>
  <c r="DX79" i="55"/>
  <c r="DW79" i="55"/>
  <c r="DV79" i="55"/>
  <c r="DU79" i="55"/>
  <c r="DT79" i="55"/>
  <c r="DS79" i="55"/>
  <c r="DR79" i="55"/>
  <c r="DQ79" i="55"/>
  <c r="DP79" i="55"/>
  <c r="DO79" i="55"/>
  <c r="DN79" i="55"/>
  <c r="DM79" i="55"/>
  <c r="DL79" i="55"/>
  <c r="DK79" i="55"/>
  <c r="DJ79" i="55"/>
  <c r="DI79" i="55"/>
  <c r="DH79" i="55"/>
  <c r="DG79" i="55"/>
  <c r="DF79" i="55"/>
  <c r="DE79" i="55"/>
  <c r="DD79" i="55"/>
  <c r="DC79" i="55"/>
  <c r="DB79" i="55"/>
  <c r="DA79" i="55"/>
  <c r="CZ79" i="55"/>
  <c r="CY79" i="55"/>
  <c r="CX79" i="55"/>
  <c r="CW79" i="55"/>
  <c r="CV79" i="55"/>
  <c r="CU79" i="55"/>
  <c r="CT79" i="55"/>
  <c r="CS79" i="55"/>
  <c r="CR79" i="55"/>
  <c r="CQ79" i="55"/>
  <c r="CP79" i="55"/>
  <c r="CO79" i="55"/>
  <c r="CN79" i="55"/>
  <c r="CM79" i="55"/>
  <c r="CL79" i="55"/>
  <c r="CK79" i="55"/>
  <c r="CJ79" i="55"/>
  <c r="CI79" i="55"/>
  <c r="CH79" i="55"/>
  <c r="CG79" i="55"/>
  <c r="CF79" i="55"/>
  <c r="CE79" i="55"/>
  <c r="CD79" i="55"/>
  <c r="CC79" i="55"/>
  <c r="CB79" i="55"/>
  <c r="CA79" i="55"/>
  <c r="BZ79" i="55"/>
  <c r="BY79" i="55"/>
  <c r="BX79" i="55"/>
  <c r="BW79" i="55"/>
  <c r="BV79" i="55"/>
  <c r="BU79" i="55"/>
  <c r="BT79" i="55"/>
  <c r="BS79" i="55"/>
  <c r="BR79" i="55"/>
  <c r="BQ79" i="55"/>
  <c r="BP79" i="55"/>
  <c r="BO79" i="55"/>
  <c r="BN79" i="55"/>
  <c r="BM79" i="55"/>
  <c r="BL79" i="55"/>
  <c r="BK79" i="55"/>
  <c r="BJ79" i="55"/>
  <c r="BI79" i="55"/>
  <c r="BH79" i="55"/>
  <c r="BG79" i="55"/>
  <c r="BF79" i="55"/>
  <c r="BE79" i="55"/>
  <c r="BD79" i="55"/>
  <c r="BC79" i="55"/>
  <c r="BB79" i="55"/>
  <c r="BA79" i="55"/>
  <c r="AZ79" i="55"/>
  <c r="AY79" i="55"/>
  <c r="AX79" i="55"/>
  <c r="AW79" i="55"/>
  <c r="AV79" i="55"/>
  <c r="AU79" i="55"/>
  <c r="AT79" i="55"/>
  <c r="AS79" i="55"/>
  <c r="AR79" i="55"/>
  <c r="AQ79" i="55"/>
  <c r="AP79" i="55"/>
  <c r="AO79" i="55"/>
  <c r="AN79" i="55"/>
  <c r="AM79" i="55"/>
  <c r="AL79" i="55"/>
  <c r="AK79" i="55"/>
  <c r="AJ79" i="55"/>
  <c r="AI79" i="55"/>
  <c r="AH79" i="55"/>
  <c r="AG79" i="55"/>
  <c r="AF79" i="55"/>
  <c r="AE79" i="55"/>
  <c r="AD79" i="55"/>
  <c r="AC79" i="55"/>
  <c r="AB79" i="55"/>
  <c r="AA79" i="55"/>
  <c r="Z79" i="55"/>
  <c r="Y79" i="55"/>
  <c r="X79" i="55"/>
  <c r="W79" i="55"/>
  <c r="V79" i="55"/>
  <c r="U79" i="55"/>
  <c r="T79" i="55"/>
  <c r="S79" i="55"/>
  <c r="R79" i="55"/>
  <c r="Q79" i="55"/>
  <c r="P79" i="55"/>
  <c r="O79" i="55"/>
  <c r="N79" i="55"/>
  <c r="M79" i="55"/>
  <c r="L79" i="55"/>
  <c r="K79" i="55"/>
  <c r="J79" i="55"/>
  <c r="I79" i="55"/>
  <c r="H79" i="55"/>
  <c r="G79" i="55"/>
  <c r="F76" i="55"/>
  <c r="EZ73" i="55"/>
  <c r="EY73" i="55"/>
  <c r="EX73" i="55"/>
  <c r="EW73" i="55"/>
  <c r="EV73" i="55"/>
  <c r="EU73" i="55"/>
  <c r="ET73" i="55"/>
  <c r="ES73" i="55"/>
  <c r="ER73" i="55"/>
  <c r="EQ73" i="55"/>
  <c r="EP73" i="55"/>
  <c r="EO73" i="55"/>
  <c r="EN73" i="55"/>
  <c r="EM73" i="55"/>
  <c r="EL73" i="55"/>
  <c r="EK73" i="55"/>
  <c r="EJ73" i="55"/>
  <c r="EI73" i="55"/>
  <c r="EH73" i="55"/>
  <c r="EG73" i="55"/>
  <c r="EF73" i="55"/>
  <c r="EE73" i="55"/>
  <c r="ED73" i="55"/>
  <c r="EC73" i="55"/>
  <c r="EB73" i="55"/>
  <c r="EA73" i="55"/>
  <c r="DZ73" i="55"/>
  <c r="DY73" i="55"/>
  <c r="DX73" i="55"/>
  <c r="DW73" i="55"/>
  <c r="DV73" i="55"/>
  <c r="DU73" i="55"/>
  <c r="DT73" i="55"/>
  <c r="DS73" i="55"/>
  <c r="DR73" i="55"/>
  <c r="DQ73" i="55"/>
  <c r="DP73" i="55"/>
  <c r="DO73" i="55"/>
  <c r="DN73" i="55"/>
  <c r="DM73" i="55"/>
  <c r="DL73" i="55"/>
  <c r="DK73" i="55"/>
  <c r="DJ73" i="55"/>
  <c r="DI73" i="55"/>
  <c r="DH73" i="55"/>
  <c r="DG73" i="55"/>
  <c r="DF73" i="55"/>
  <c r="DE73" i="55"/>
  <c r="DD73" i="55"/>
  <c r="DC73" i="55"/>
  <c r="DB73" i="55"/>
  <c r="DA73" i="55"/>
  <c r="CZ73" i="55"/>
  <c r="CY73" i="55"/>
  <c r="CX73" i="55"/>
  <c r="CW73" i="55"/>
  <c r="CV73" i="55"/>
  <c r="CU73" i="55"/>
  <c r="CT73" i="55"/>
  <c r="CS73" i="55"/>
  <c r="CR73" i="55"/>
  <c r="CQ73" i="55"/>
  <c r="CP73" i="55"/>
  <c r="CO73" i="55"/>
  <c r="CN73" i="55"/>
  <c r="CM73" i="55"/>
  <c r="CL73" i="55"/>
  <c r="CK73" i="55"/>
  <c r="CJ73" i="55"/>
  <c r="CI73" i="55"/>
  <c r="CH73" i="55"/>
  <c r="CG73" i="55"/>
  <c r="CF73" i="55"/>
  <c r="CE73" i="55"/>
  <c r="CD73" i="55"/>
  <c r="CC73" i="55"/>
  <c r="CB73" i="55"/>
  <c r="CA73" i="55"/>
  <c r="BZ73" i="55"/>
  <c r="BY73" i="55"/>
  <c r="BX73" i="55"/>
  <c r="BW73" i="55"/>
  <c r="BV73" i="55"/>
  <c r="BU73" i="55"/>
  <c r="BT73" i="55"/>
  <c r="BS73" i="55"/>
  <c r="BR73" i="55"/>
  <c r="BQ73" i="55"/>
  <c r="BP73" i="55"/>
  <c r="BO73" i="55"/>
  <c r="BN73" i="55"/>
  <c r="BM73" i="55"/>
  <c r="BL73" i="55"/>
  <c r="BK73" i="55"/>
  <c r="BJ73" i="55"/>
  <c r="BI73" i="55"/>
  <c r="BH73" i="55"/>
  <c r="BG73" i="55"/>
  <c r="BF73" i="55"/>
  <c r="BE73" i="55"/>
  <c r="BD73" i="55"/>
  <c r="BC73" i="55"/>
  <c r="BB73" i="55"/>
  <c r="BA73" i="55"/>
  <c r="AZ73" i="55"/>
  <c r="AY73" i="55"/>
  <c r="AX73" i="55"/>
  <c r="AW73" i="55"/>
  <c r="AV73" i="55"/>
  <c r="AU73" i="55"/>
  <c r="AT73" i="55"/>
  <c r="AS73" i="55"/>
  <c r="AR73" i="55"/>
  <c r="AQ73" i="55"/>
  <c r="AP73" i="55"/>
  <c r="AO73" i="55"/>
  <c r="AN73" i="55"/>
  <c r="AM73" i="55"/>
  <c r="AL73" i="55"/>
  <c r="AK73" i="55"/>
  <c r="AJ73" i="55"/>
  <c r="AI73" i="55"/>
  <c r="AH73" i="55"/>
  <c r="AG73" i="55"/>
  <c r="AF73" i="55"/>
  <c r="AE73" i="55"/>
  <c r="AD73" i="55"/>
  <c r="AC73" i="55"/>
  <c r="AB73" i="55"/>
  <c r="AA73" i="55"/>
  <c r="Z73" i="55"/>
  <c r="Y73" i="55"/>
  <c r="X73" i="55"/>
  <c r="W73" i="55"/>
  <c r="V73" i="55"/>
  <c r="U73" i="55"/>
  <c r="T73" i="55"/>
  <c r="S73" i="55"/>
  <c r="R73" i="55"/>
  <c r="Q73" i="55"/>
  <c r="P73" i="55"/>
  <c r="O73" i="55"/>
  <c r="N73" i="55"/>
  <c r="M73" i="55"/>
  <c r="L73" i="55"/>
  <c r="K73" i="55"/>
  <c r="J73" i="55"/>
  <c r="I73" i="55"/>
  <c r="H73" i="55"/>
  <c r="G73" i="55"/>
  <c r="EZ72" i="55"/>
  <c r="EY72" i="55"/>
  <c r="EX72" i="55"/>
  <c r="EW72" i="55"/>
  <c r="EV72" i="55"/>
  <c r="EU72" i="55"/>
  <c r="ET72" i="55"/>
  <c r="ES72" i="55"/>
  <c r="ER72" i="55"/>
  <c r="EQ72" i="55"/>
  <c r="EP72" i="55"/>
  <c r="EO72" i="55"/>
  <c r="EN72" i="55"/>
  <c r="EM72" i="55"/>
  <c r="EL72" i="55"/>
  <c r="EK72" i="55"/>
  <c r="EJ72" i="55"/>
  <c r="EI72" i="55"/>
  <c r="EH72" i="55"/>
  <c r="EG72" i="55"/>
  <c r="EF72" i="55"/>
  <c r="EE72" i="55"/>
  <c r="ED72" i="55"/>
  <c r="EC72" i="55"/>
  <c r="EB72" i="55"/>
  <c r="EA72" i="55"/>
  <c r="DZ72" i="55"/>
  <c r="DY72" i="55"/>
  <c r="DX72" i="55"/>
  <c r="DW72" i="55"/>
  <c r="DV72" i="55"/>
  <c r="DU72" i="55"/>
  <c r="DT72" i="55"/>
  <c r="DS72" i="55"/>
  <c r="DR72" i="55"/>
  <c r="DQ72" i="55"/>
  <c r="DP72" i="55"/>
  <c r="DO72" i="55"/>
  <c r="DN72" i="55"/>
  <c r="DM72" i="55"/>
  <c r="DL72" i="55"/>
  <c r="DK72" i="55"/>
  <c r="DJ72" i="55"/>
  <c r="DI72" i="55"/>
  <c r="DH72" i="55"/>
  <c r="DG72" i="55"/>
  <c r="DF72" i="55"/>
  <c r="DE72" i="55"/>
  <c r="DD72" i="55"/>
  <c r="DC72" i="55"/>
  <c r="DB72" i="55"/>
  <c r="DA72" i="55"/>
  <c r="CZ72" i="55"/>
  <c r="CY72" i="55"/>
  <c r="CX72" i="55"/>
  <c r="CW72" i="55"/>
  <c r="CV72" i="55"/>
  <c r="CU72" i="55"/>
  <c r="CT72" i="55"/>
  <c r="CS72" i="55"/>
  <c r="CR72" i="55"/>
  <c r="CQ72" i="55"/>
  <c r="CP72" i="55"/>
  <c r="CO72" i="55"/>
  <c r="CN72" i="55"/>
  <c r="CM72" i="55"/>
  <c r="CL72" i="55"/>
  <c r="CK72" i="55"/>
  <c r="CJ72" i="55"/>
  <c r="CI72" i="55"/>
  <c r="CH72" i="55"/>
  <c r="CG72" i="55"/>
  <c r="CF72" i="55"/>
  <c r="CE72" i="55"/>
  <c r="CD72" i="55"/>
  <c r="CC72" i="55"/>
  <c r="CB72" i="55"/>
  <c r="CA72" i="55"/>
  <c r="BZ72" i="55"/>
  <c r="BY72" i="55"/>
  <c r="BX72" i="55"/>
  <c r="BW72" i="55"/>
  <c r="BV72" i="55"/>
  <c r="BU72" i="55"/>
  <c r="BT72" i="55"/>
  <c r="BS72" i="55"/>
  <c r="BR72" i="55"/>
  <c r="BQ72" i="55"/>
  <c r="BP72" i="55"/>
  <c r="BO72" i="55"/>
  <c r="BN72" i="55"/>
  <c r="BM72" i="55"/>
  <c r="BL72" i="55"/>
  <c r="BK72" i="55"/>
  <c r="BJ72" i="55"/>
  <c r="BI72" i="55"/>
  <c r="BH72" i="55"/>
  <c r="BG72" i="55"/>
  <c r="BF72" i="55"/>
  <c r="BE72" i="55"/>
  <c r="BD72" i="55"/>
  <c r="BC72" i="55"/>
  <c r="BB72" i="55"/>
  <c r="BA72" i="55"/>
  <c r="AZ72" i="55"/>
  <c r="AY72" i="55"/>
  <c r="AX72" i="55"/>
  <c r="AW72" i="55"/>
  <c r="AV72" i="55"/>
  <c r="AU72" i="55"/>
  <c r="AT72" i="55"/>
  <c r="AS72" i="55"/>
  <c r="AR72" i="55"/>
  <c r="AQ72" i="55"/>
  <c r="AP72" i="55"/>
  <c r="AO72" i="55"/>
  <c r="AN72" i="55"/>
  <c r="AM72" i="55"/>
  <c r="AL72" i="55"/>
  <c r="AK72" i="55"/>
  <c r="AJ72" i="55"/>
  <c r="AI72" i="55"/>
  <c r="AH72" i="55"/>
  <c r="AG72" i="55"/>
  <c r="AF72" i="55"/>
  <c r="AE72" i="55"/>
  <c r="AD72" i="55"/>
  <c r="AC72" i="55"/>
  <c r="AB72" i="55"/>
  <c r="AA72" i="55"/>
  <c r="Z72" i="55"/>
  <c r="Y72" i="55"/>
  <c r="X72" i="55"/>
  <c r="W72" i="55"/>
  <c r="V72" i="55"/>
  <c r="U72" i="55"/>
  <c r="T72" i="55"/>
  <c r="S72" i="55"/>
  <c r="R72" i="55"/>
  <c r="Q72" i="55"/>
  <c r="P72" i="55"/>
  <c r="O72" i="55"/>
  <c r="N72" i="55"/>
  <c r="M72" i="55"/>
  <c r="L72" i="55"/>
  <c r="K72" i="55"/>
  <c r="J72" i="55"/>
  <c r="I72" i="55"/>
  <c r="H72" i="55"/>
  <c r="G72" i="55"/>
  <c r="EZ68" i="55"/>
  <c r="EY68" i="55"/>
  <c r="EX68" i="55"/>
  <c r="EW68" i="55"/>
  <c r="EV68" i="55"/>
  <c r="EU68" i="55"/>
  <c r="ET68" i="55"/>
  <c r="ES68" i="55"/>
  <c r="ER68" i="55"/>
  <c r="EQ68" i="55"/>
  <c r="EP68" i="55"/>
  <c r="EO68" i="55"/>
  <c r="EN68" i="55"/>
  <c r="EM68" i="55"/>
  <c r="EL68" i="55"/>
  <c r="EK68" i="55"/>
  <c r="EJ68" i="55"/>
  <c r="EI68" i="55"/>
  <c r="EH68" i="55"/>
  <c r="EG68" i="55"/>
  <c r="EF68" i="55"/>
  <c r="EE68" i="55"/>
  <c r="ED68" i="55"/>
  <c r="EC68" i="55"/>
  <c r="EB68" i="55"/>
  <c r="EA68" i="55"/>
  <c r="DZ68" i="55"/>
  <c r="DY68" i="55"/>
  <c r="DX68" i="55"/>
  <c r="DW68" i="55"/>
  <c r="DV68" i="55"/>
  <c r="DU68" i="55"/>
  <c r="DT68" i="55"/>
  <c r="DS68" i="55"/>
  <c r="DR68" i="55"/>
  <c r="DQ68" i="55"/>
  <c r="DP68" i="55"/>
  <c r="DO68" i="55"/>
  <c r="DN68" i="55"/>
  <c r="DM68" i="55"/>
  <c r="DL68" i="55"/>
  <c r="DK68" i="55"/>
  <c r="DJ68" i="55"/>
  <c r="DI68" i="55"/>
  <c r="DH68" i="55"/>
  <c r="DG68" i="55"/>
  <c r="DF68" i="55"/>
  <c r="DE68" i="55"/>
  <c r="DD68" i="55"/>
  <c r="DC68" i="55"/>
  <c r="DB68" i="55"/>
  <c r="DA68" i="55"/>
  <c r="CZ68" i="55"/>
  <c r="CY68" i="55"/>
  <c r="CX68" i="55"/>
  <c r="CW68" i="55"/>
  <c r="CV68" i="55"/>
  <c r="CU68" i="55"/>
  <c r="CT68" i="55"/>
  <c r="CS68" i="55"/>
  <c r="CR68" i="55"/>
  <c r="CQ68" i="55"/>
  <c r="CP68" i="55"/>
  <c r="CO68" i="55"/>
  <c r="CN68" i="55"/>
  <c r="CM68" i="55"/>
  <c r="CL68" i="55"/>
  <c r="CK68" i="55"/>
  <c r="CJ68" i="55"/>
  <c r="CI68" i="55"/>
  <c r="CH68" i="55"/>
  <c r="CG68" i="55"/>
  <c r="CF68" i="55"/>
  <c r="CE68" i="55"/>
  <c r="CD68" i="55"/>
  <c r="CC68" i="55"/>
  <c r="CB68" i="55"/>
  <c r="CA68" i="55"/>
  <c r="BZ68" i="55"/>
  <c r="BY68" i="55"/>
  <c r="BX68" i="55"/>
  <c r="BW68" i="55"/>
  <c r="BV68" i="55"/>
  <c r="BU68" i="55"/>
  <c r="BT68" i="55"/>
  <c r="BS68" i="55"/>
  <c r="BR68" i="55"/>
  <c r="BQ68" i="55"/>
  <c r="BP68" i="55"/>
  <c r="BO68" i="55"/>
  <c r="BN68" i="55"/>
  <c r="BM68" i="55"/>
  <c r="BL68" i="55"/>
  <c r="BK68" i="55"/>
  <c r="BJ68" i="55"/>
  <c r="BI68" i="55"/>
  <c r="BH68" i="55"/>
  <c r="BG68" i="55"/>
  <c r="BF68" i="55"/>
  <c r="BE68" i="55"/>
  <c r="BD68" i="55"/>
  <c r="BC68" i="55"/>
  <c r="BB68" i="55"/>
  <c r="BA68" i="55"/>
  <c r="AZ68" i="55"/>
  <c r="AY68" i="55"/>
  <c r="AX68" i="55"/>
  <c r="AW68" i="55"/>
  <c r="AV68" i="55"/>
  <c r="AU68" i="55"/>
  <c r="AT68" i="55"/>
  <c r="AS68" i="55"/>
  <c r="AR68" i="55"/>
  <c r="AQ68" i="55"/>
  <c r="AP68" i="55"/>
  <c r="AO68" i="55"/>
  <c r="AN68" i="55"/>
  <c r="AM68" i="55"/>
  <c r="AL68" i="55"/>
  <c r="AK68" i="55"/>
  <c r="AJ68" i="55"/>
  <c r="AI68" i="55"/>
  <c r="AH68" i="55"/>
  <c r="AG68" i="55"/>
  <c r="AF68" i="55"/>
  <c r="AE68" i="55"/>
  <c r="AD68" i="55"/>
  <c r="AC68" i="55"/>
  <c r="AB68" i="55"/>
  <c r="AA68" i="55"/>
  <c r="Z68" i="55"/>
  <c r="Y68" i="55"/>
  <c r="X68" i="55"/>
  <c r="W68" i="55"/>
  <c r="V68" i="55"/>
  <c r="U68" i="55"/>
  <c r="T68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EZ67" i="55"/>
  <c r="EY67" i="55"/>
  <c r="EX67" i="55"/>
  <c r="EW67" i="55"/>
  <c r="EV67" i="55"/>
  <c r="EU67" i="55"/>
  <c r="ET67" i="55"/>
  <c r="ES67" i="55"/>
  <c r="ER67" i="55"/>
  <c r="EQ67" i="55"/>
  <c r="EP67" i="55"/>
  <c r="EO67" i="55"/>
  <c r="EN67" i="55"/>
  <c r="EM67" i="55"/>
  <c r="EL67" i="55"/>
  <c r="EK67" i="55"/>
  <c r="EJ67" i="55"/>
  <c r="EI67" i="55"/>
  <c r="EH67" i="55"/>
  <c r="EG67" i="55"/>
  <c r="EF67" i="55"/>
  <c r="EE67" i="55"/>
  <c r="ED67" i="55"/>
  <c r="EC67" i="55"/>
  <c r="EB67" i="55"/>
  <c r="EA67" i="55"/>
  <c r="DZ67" i="55"/>
  <c r="DY67" i="55"/>
  <c r="DX67" i="55"/>
  <c r="DW67" i="55"/>
  <c r="DV67" i="55"/>
  <c r="DU67" i="55"/>
  <c r="DT67" i="55"/>
  <c r="DS67" i="55"/>
  <c r="DR67" i="55"/>
  <c r="DQ67" i="55"/>
  <c r="DP67" i="55"/>
  <c r="DO67" i="55"/>
  <c r="DN67" i="55"/>
  <c r="DM67" i="55"/>
  <c r="DL67" i="55"/>
  <c r="DK67" i="55"/>
  <c r="DJ67" i="55"/>
  <c r="DI67" i="55"/>
  <c r="DH67" i="55"/>
  <c r="DG67" i="55"/>
  <c r="DF67" i="55"/>
  <c r="DE67" i="55"/>
  <c r="DD67" i="55"/>
  <c r="DC67" i="55"/>
  <c r="DB67" i="55"/>
  <c r="DA67" i="55"/>
  <c r="CZ67" i="55"/>
  <c r="CY67" i="55"/>
  <c r="CX67" i="55"/>
  <c r="CW67" i="55"/>
  <c r="CV67" i="55"/>
  <c r="CU67" i="55"/>
  <c r="CT67" i="55"/>
  <c r="CS67" i="55"/>
  <c r="CR67" i="55"/>
  <c r="CQ67" i="55"/>
  <c r="CP67" i="55"/>
  <c r="CO67" i="55"/>
  <c r="CN67" i="55"/>
  <c r="CM67" i="55"/>
  <c r="CL67" i="55"/>
  <c r="CK67" i="55"/>
  <c r="CJ67" i="55"/>
  <c r="CI67" i="55"/>
  <c r="CH67" i="55"/>
  <c r="CG67" i="55"/>
  <c r="CF67" i="55"/>
  <c r="CE67" i="55"/>
  <c r="CD67" i="55"/>
  <c r="CC67" i="55"/>
  <c r="CB67" i="55"/>
  <c r="CA67" i="55"/>
  <c r="BZ67" i="55"/>
  <c r="BY67" i="55"/>
  <c r="BX67" i="55"/>
  <c r="BW67" i="55"/>
  <c r="BV67" i="55"/>
  <c r="BU67" i="55"/>
  <c r="BT67" i="55"/>
  <c r="BS67" i="55"/>
  <c r="BR67" i="55"/>
  <c r="BQ67" i="55"/>
  <c r="BP67" i="55"/>
  <c r="BO67" i="55"/>
  <c r="BN67" i="55"/>
  <c r="BM67" i="55"/>
  <c r="BL67" i="55"/>
  <c r="BK67" i="55"/>
  <c r="BJ67" i="55"/>
  <c r="BI67" i="55"/>
  <c r="BH67" i="55"/>
  <c r="BG67" i="55"/>
  <c r="BF67" i="55"/>
  <c r="BE67" i="55"/>
  <c r="BD67" i="55"/>
  <c r="BC67" i="55"/>
  <c r="BB67" i="55"/>
  <c r="BA67" i="55"/>
  <c r="AZ67" i="55"/>
  <c r="AY67" i="55"/>
  <c r="AX67" i="55"/>
  <c r="AW67" i="55"/>
  <c r="AV67" i="55"/>
  <c r="AU67" i="55"/>
  <c r="AT67" i="55"/>
  <c r="AS67" i="55"/>
  <c r="AR67" i="55"/>
  <c r="AQ67" i="55"/>
  <c r="AP67" i="55"/>
  <c r="AO67" i="55"/>
  <c r="AN67" i="55"/>
  <c r="AM67" i="55"/>
  <c r="AL67" i="55"/>
  <c r="AK67" i="55"/>
  <c r="AJ67" i="55"/>
  <c r="AI67" i="55"/>
  <c r="AH67" i="55"/>
  <c r="AG67" i="55"/>
  <c r="AF67" i="55"/>
  <c r="AE67" i="55"/>
  <c r="AD67" i="55"/>
  <c r="AC67" i="55"/>
  <c r="AB67" i="55"/>
  <c r="AA67" i="55"/>
  <c r="Z67" i="55"/>
  <c r="Y67" i="55"/>
  <c r="X67" i="55"/>
  <c r="W67" i="55"/>
  <c r="V67" i="55"/>
  <c r="U67" i="55"/>
  <c r="T67" i="55"/>
  <c r="S67" i="55"/>
  <c r="R67" i="55"/>
  <c r="Q67" i="55"/>
  <c r="P67" i="55"/>
  <c r="O67" i="55"/>
  <c r="N67" i="55"/>
  <c r="M67" i="55"/>
  <c r="L67" i="55"/>
  <c r="K67" i="55"/>
  <c r="J67" i="55"/>
  <c r="I67" i="55"/>
  <c r="H67" i="55"/>
  <c r="G67" i="55"/>
  <c r="EZ66" i="55"/>
  <c r="EY66" i="55"/>
  <c r="EX66" i="55"/>
  <c r="EW66" i="55"/>
  <c r="EV66" i="55"/>
  <c r="EU66" i="55"/>
  <c r="ET66" i="55"/>
  <c r="ES66" i="55"/>
  <c r="ER66" i="55"/>
  <c r="EQ66" i="55"/>
  <c r="EP66" i="55"/>
  <c r="EO66" i="55"/>
  <c r="EN66" i="55"/>
  <c r="EM66" i="55"/>
  <c r="EL66" i="55"/>
  <c r="EK66" i="55"/>
  <c r="EJ66" i="55"/>
  <c r="EI66" i="55"/>
  <c r="EH66" i="55"/>
  <c r="EG66" i="55"/>
  <c r="EF66" i="55"/>
  <c r="EE66" i="55"/>
  <c r="ED66" i="55"/>
  <c r="EC66" i="55"/>
  <c r="EB66" i="55"/>
  <c r="EA66" i="55"/>
  <c r="DZ66" i="55"/>
  <c r="DY66" i="55"/>
  <c r="DX66" i="55"/>
  <c r="DW66" i="55"/>
  <c r="DV66" i="55"/>
  <c r="DU66" i="55"/>
  <c r="DT66" i="55"/>
  <c r="DS66" i="55"/>
  <c r="DR66" i="55"/>
  <c r="DQ66" i="55"/>
  <c r="DP66" i="55"/>
  <c r="DO66" i="55"/>
  <c r="DN66" i="55"/>
  <c r="DM66" i="55"/>
  <c r="DL66" i="55"/>
  <c r="DK66" i="55"/>
  <c r="DJ66" i="55"/>
  <c r="DI66" i="55"/>
  <c r="DH66" i="55"/>
  <c r="DG66" i="55"/>
  <c r="DF66" i="55"/>
  <c r="DE66" i="55"/>
  <c r="DD66" i="55"/>
  <c r="DC66" i="55"/>
  <c r="DB66" i="55"/>
  <c r="DA66" i="55"/>
  <c r="CZ66" i="55"/>
  <c r="CY66" i="55"/>
  <c r="CX66" i="55"/>
  <c r="CW66" i="55"/>
  <c r="CV66" i="55"/>
  <c r="CU66" i="55"/>
  <c r="CT66" i="55"/>
  <c r="CS66" i="55"/>
  <c r="CR66" i="55"/>
  <c r="CQ66" i="55"/>
  <c r="CP66" i="55"/>
  <c r="CO66" i="55"/>
  <c r="CN66" i="55"/>
  <c r="CM66" i="55"/>
  <c r="CL66" i="55"/>
  <c r="CK66" i="55"/>
  <c r="CJ66" i="55"/>
  <c r="CI66" i="55"/>
  <c r="CH66" i="55"/>
  <c r="CG66" i="55"/>
  <c r="CF66" i="55"/>
  <c r="CE66" i="55"/>
  <c r="CD66" i="55"/>
  <c r="CC66" i="55"/>
  <c r="CB66" i="55"/>
  <c r="CA66" i="55"/>
  <c r="BZ66" i="55"/>
  <c r="BY66" i="55"/>
  <c r="BX66" i="55"/>
  <c r="BW66" i="55"/>
  <c r="BV66" i="55"/>
  <c r="BU66" i="55"/>
  <c r="BT66" i="55"/>
  <c r="BS66" i="55"/>
  <c r="BR66" i="55"/>
  <c r="BQ66" i="55"/>
  <c r="BP66" i="55"/>
  <c r="BO66" i="55"/>
  <c r="BN66" i="55"/>
  <c r="BM66" i="55"/>
  <c r="BL66" i="55"/>
  <c r="BK66" i="55"/>
  <c r="BJ66" i="55"/>
  <c r="BI66" i="55"/>
  <c r="BH66" i="55"/>
  <c r="BG66" i="55"/>
  <c r="BF66" i="55"/>
  <c r="BE66" i="55"/>
  <c r="BD66" i="55"/>
  <c r="BC66" i="55"/>
  <c r="BB66" i="55"/>
  <c r="BA66" i="55"/>
  <c r="AZ66" i="55"/>
  <c r="AY66" i="55"/>
  <c r="AX66" i="55"/>
  <c r="AW66" i="55"/>
  <c r="AV66" i="55"/>
  <c r="AU66" i="55"/>
  <c r="AT66" i="55"/>
  <c r="AS66" i="55"/>
  <c r="AR66" i="55"/>
  <c r="AQ66" i="55"/>
  <c r="AP66" i="55"/>
  <c r="AO66" i="55"/>
  <c r="AN66" i="55"/>
  <c r="AM66" i="55"/>
  <c r="AL66" i="55"/>
  <c r="AK66" i="55"/>
  <c r="AJ66" i="55"/>
  <c r="AI66" i="55"/>
  <c r="AH66" i="55"/>
  <c r="AG66" i="55"/>
  <c r="AF66" i="55"/>
  <c r="AE66" i="55"/>
  <c r="AD66" i="55"/>
  <c r="AC66" i="55"/>
  <c r="AB66" i="55"/>
  <c r="AA66" i="55"/>
  <c r="Z66" i="55"/>
  <c r="Y66" i="55"/>
  <c r="X66" i="55"/>
  <c r="W66" i="55"/>
  <c r="V66" i="55"/>
  <c r="U66" i="55"/>
  <c r="T66" i="55"/>
  <c r="S66" i="55"/>
  <c r="R66" i="55"/>
  <c r="Q66" i="55"/>
  <c r="P66" i="55"/>
  <c r="O66" i="55"/>
  <c r="N66" i="55"/>
  <c r="M66" i="55"/>
  <c r="L66" i="55"/>
  <c r="K66" i="55"/>
  <c r="J66" i="55"/>
  <c r="I66" i="55"/>
  <c r="H66" i="55"/>
  <c r="G66" i="55"/>
  <c r="EZ65" i="55"/>
  <c r="EY65" i="55"/>
  <c r="EX65" i="55"/>
  <c r="EW65" i="55"/>
  <c r="EV65" i="55"/>
  <c r="EU65" i="55"/>
  <c r="ET65" i="55"/>
  <c r="ES65" i="55"/>
  <c r="ER65" i="55"/>
  <c r="EQ65" i="55"/>
  <c r="EP65" i="55"/>
  <c r="EO65" i="55"/>
  <c r="EN65" i="55"/>
  <c r="EM65" i="55"/>
  <c r="EL65" i="55"/>
  <c r="EK65" i="55"/>
  <c r="EJ65" i="55"/>
  <c r="EI65" i="55"/>
  <c r="EH65" i="55"/>
  <c r="EG65" i="55"/>
  <c r="EF65" i="55"/>
  <c r="EE65" i="55"/>
  <c r="ED65" i="55"/>
  <c r="EC65" i="55"/>
  <c r="EB65" i="55"/>
  <c r="EA65" i="55"/>
  <c r="DZ65" i="55"/>
  <c r="DY65" i="55"/>
  <c r="DX65" i="55"/>
  <c r="DW65" i="55"/>
  <c r="DV65" i="55"/>
  <c r="DU65" i="55"/>
  <c r="DT65" i="55"/>
  <c r="DS65" i="55"/>
  <c r="DR65" i="55"/>
  <c r="DQ65" i="55"/>
  <c r="DP65" i="55"/>
  <c r="DO65" i="55"/>
  <c r="DN65" i="55"/>
  <c r="DM65" i="55"/>
  <c r="DL65" i="55"/>
  <c r="DK65" i="55"/>
  <c r="DJ65" i="55"/>
  <c r="DI65" i="55"/>
  <c r="DH65" i="55"/>
  <c r="DG65" i="55"/>
  <c r="DF65" i="55"/>
  <c r="DE65" i="55"/>
  <c r="DD65" i="55"/>
  <c r="DC65" i="55"/>
  <c r="DB65" i="55"/>
  <c r="DA65" i="55"/>
  <c r="CZ65" i="55"/>
  <c r="CY65" i="55"/>
  <c r="CX65" i="55"/>
  <c r="CW65" i="55"/>
  <c r="CV65" i="55"/>
  <c r="CU65" i="55"/>
  <c r="CT65" i="55"/>
  <c r="CS65" i="55"/>
  <c r="CR65" i="55"/>
  <c r="CQ65" i="55"/>
  <c r="CP65" i="55"/>
  <c r="CO65" i="55"/>
  <c r="CN65" i="55"/>
  <c r="CM65" i="55"/>
  <c r="CL65" i="55"/>
  <c r="CK65" i="55"/>
  <c r="CJ65" i="55"/>
  <c r="CI65" i="55"/>
  <c r="CH65" i="55"/>
  <c r="CG65" i="55"/>
  <c r="CF65" i="55"/>
  <c r="CE65" i="55"/>
  <c r="CD65" i="55"/>
  <c r="CC65" i="55"/>
  <c r="CB65" i="55"/>
  <c r="CA65" i="55"/>
  <c r="BZ65" i="55"/>
  <c r="BY65" i="55"/>
  <c r="BX65" i="55"/>
  <c r="BW65" i="55"/>
  <c r="BV65" i="55"/>
  <c r="BU65" i="55"/>
  <c r="BT65" i="55"/>
  <c r="BS65" i="55"/>
  <c r="BR65" i="55"/>
  <c r="BQ65" i="55"/>
  <c r="BP65" i="55"/>
  <c r="BO65" i="55"/>
  <c r="BN65" i="55"/>
  <c r="BM65" i="55"/>
  <c r="BL65" i="55"/>
  <c r="BK65" i="55"/>
  <c r="BJ65" i="55"/>
  <c r="BI65" i="55"/>
  <c r="BH65" i="55"/>
  <c r="BG65" i="55"/>
  <c r="BF65" i="55"/>
  <c r="BE65" i="55"/>
  <c r="BD65" i="55"/>
  <c r="BC65" i="55"/>
  <c r="BB65" i="55"/>
  <c r="BA65" i="55"/>
  <c r="AZ65" i="55"/>
  <c r="AY65" i="55"/>
  <c r="AX65" i="55"/>
  <c r="AW65" i="55"/>
  <c r="AV65" i="55"/>
  <c r="AU65" i="55"/>
  <c r="AT65" i="55"/>
  <c r="AS65" i="55"/>
  <c r="AR65" i="55"/>
  <c r="AQ65" i="55"/>
  <c r="AP65" i="55"/>
  <c r="AO65" i="55"/>
  <c r="AN65" i="55"/>
  <c r="AM65" i="55"/>
  <c r="AL65" i="55"/>
  <c r="AK65" i="55"/>
  <c r="AJ65" i="55"/>
  <c r="AI65" i="55"/>
  <c r="AH65" i="55"/>
  <c r="AG65" i="55"/>
  <c r="AF65" i="55"/>
  <c r="AE65" i="55"/>
  <c r="AD65" i="55"/>
  <c r="AC65" i="55"/>
  <c r="AB65" i="55"/>
  <c r="AA65" i="55"/>
  <c r="Z65" i="55"/>
  <c r="Y65" i="55"/>
  <c r="X65" i="55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EZ64" i="55"/>
  <c r="EY64" i="55"/>
  <c r="EX64" i="55"/>
  <c r="EW64" i="55"/>
  <c r="EV64" i="55"/>
  <c r="EU64" i="55"/>
  <c r="ET64" i="55"/>
  <c r="ES64" i="55"/>
  <c r="ER64" i="55"/>
  <c r="EQ64" i="55"/>
  <c r="EP64" i="55"/>
  <c r="EO64" i="55"/>
  <c r="EN64" i="55"/>
  <c r="EM64" i="55"/>
  <c r="EL64" i="55"/>
  <c r="EK64" i="55"/>
  <c r="EJ64" i="55"/>
  <c r="EI64" i="55"/>
  <c r="EH64" i="55"/>
  <c r="EG64" i="55"/>
  <c r="EF64" i="55"/>
  <c r="EE64" i="55"/>
  <c r="ED64" i="55"/>
  <c r="EC64" i="55"/>
  <c r="EB64" i="55"/>
  <c r="EA64" i="55"/>
  <c r="DZ64" i="55"/>
  <c r="DY64" i="55"/>
  <c r="DX64" i="55"/>
  <c r="DW64" i="55"/>
  <c r="DV64" i="55"/>
  <c r="DU64" i="55"/>
  <c r="DT64" i="55"/>
  <c r="DS64" i="55"/>
  <c r="DR64" i="55"/>
  <c r="DQ64" i="55"/>
  <c r="DP64" i="55"/>
  <c r="DO64" i="55"/>
  <c r="DN64" i="55"/>
  <c r="DM64" i="55"/>
  <c r="DL64" i="55"/>
  <c r="DK64" i="55"/>
  <c r="DJ64" i="55"/>
  <c r="DI64" i="55"/>
  <c r="DH64" i="55"/>
  <c r="DG64" i="55"/>
  <c r="DF64" i="55"/>
  <c r="DE64" i="55"/>
  <c r="DD64" i="55"/>
  <c r="DC64" i="55"/>
  <c r="DB64" i="55"/>
  <c r="DA64" i="55"/>
  <c r="CZ64" i="55"/>
  <c r="CY64" i="55"/>
  <c r="CX64" i="55"/>
  <c r="CW64" i="55"/>
  <c r="CV64" i="55"/>
  <c r="CU64" i="55"/>
  <c r="CT64" i="55"/>
  <c r="CS64" i="55"/>
  <c r="CR64" i="55"/>
  <c r="CQ64" i="55"/>
  <c r="CP64" i="55"/>
  <c r="CO64" i="55"/>
  <c r="CN64" i="55"/>
  <c r="CM64" i="55"/>
  <c r="CL64" i="55"/>
  <c r="CK64" i="55"/>
  <c r="CJ64" i="55"/>
  <c r="CI64" i="55"/>
  <c r="CH64" i="55"/>
  <c r="CG64" i="55"/>
  <c r="CF64" i="55"/>
  <c r="CE64" i="55"/>
  <c r="CD64" i="55"/>
  <c r="CC64" i="55"/>
  <c r="CB64" i="55"/>
  <c r="CA64" i="55"/>
  <c r="BZ64" i="55"/>
  <c r="BY64" i="55"/>
  <c r="BX64" i="55"/>
  <c r="BW64" i="55"/>
  <c r="BV64" i="55"/>
  <c r="BU64" i="55"/>
  <c r="BT64" i="55"/>
  <c r="BS64" i="55"/>
  <c r="BR64" i="55"/>
  <c r="BQ64" i="55"/>
  <c r="BP64" i="55"/>
  <c r="BO64" i="55"/>
  <c r="BN64" i="55"/>
  <c r="BM64" i="55"/>
  <c r="BL64" i="55"/>
  <c r="BK64" i="55"/>
  <c r="BJ64" i="55"/>
  <c r="BI64" i="55"/>
  <c r="BH64" i="55"/>
  <c r="BG64" i="55"/>
  <c r="BF64" i="55"/>
  <c r="BE64" i="55"/>
  <c r="BD64" i="55"/>
  <c r="BC64" i="55"/>
  <c r="BB64" i="55"/>
  <c r="BA64" i="55"/>
  <c r="AZ64" i="55"/>
  <c r="AY64" i="55"/>
  <c r="AX64" i="55"/>
  <c r="AW64" i="55"/>
  <c r="AV64" i="55"/>
  <c r="AU64" i="55"/>
  <c r="AT64" i="55"/>
  <c r="AS64" i="55"/>
  <c r="AR64" i="55"/>
  <c r="AQ64" i="55"/>
  <c r="AP64" i="55"/>
  <c r="AO64" i="55"/>
  <c r="AN64" i="55"/>
  <c r="AM64" i="55"/>
  <c r="AL64" i="55"/>
  <c r="AK64" i="55"/>
  <c r="AJ64" i="55"/>
  <c r="AI64" i="55"/>
  <c r="AH64" i="55"/>
  <c r="AG64" i="55"/>
  <c r="AF64" i="55"/>
  <c r="AE64" i="55"/>
  <c r="AD64" i="55"/>
  <c r="AC64" i="55"/>
  <c r="AB64" i="55"/>
  <c r="AA64" i="55"/>
  <c r="Z64" i="55"/>
  <c r="Y64" i="55"/>
  <c r="X64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EZ63" i="55"/>
  <c r="EY63" i="55"/>
  <c r="EX63" i="55"/>
  <c r="EW63" i="55"/>
  <c r="EV63" i="55"/>
  <c r="EU63" i="55"/>
  <c r="ET63" i="55"/>
  <c r="ES63" i="55"/>
  <c r="ER63" i="55"/>
  <c r="EQ63" i="55"/>
  <c r="EP63" i="55"/>
  <c r="EO63" i="55"/>
  <c r="EN63" i="55"/>
  <c r="EM63" i="55"/>
  <c r="EL63" i="55"/>
  <c r="EK63" i="55"/>
  <c r="EJ63" i="55"/>
  <c r="EI63" i="55"/>
  <c r="EH63" i="55"/>
  <c r="EG63" i="55"/>
  <c r="EF63" i="55"/>
  <c r="EE63" i="55"/>
  <c r="ED63" i="55"/>
  <c r="EC63" i="55"/>
  <c r="EB63" i="55"/>
  <c r="EA63" i="55"/>
  <c r="DZ63" i="55"/>
  <c r="DY63" i="55"/>
  <c r="DX63" i="55"/>
  <c r="DW63" i="55"/>
  <c r="DV63" i="55"/>
  <c r="DU63" i="55"/>
  <c r="DT63" i="55"/>
  <c r="DS63" i="55"/>
  <c r="DR63" i="55"/>
  <c r="DQ63" i="55"/>
  <c r="DP63" i="55"/>
  <c r="DO63" i="55"/>
  <c r="DN63" i="55"/>
  <c r="DM63" i="55"/>
  <c r="DL63" i="55"/>
  <c r="DK63" i="55"/>
  <c r="DJ63" i="55"/>
  <c r="DI63" i="55"/>
  <c r="DH63" i="55"/>
  <c r="DG63" i="55"/>
  <c r="DF63" i="55"/>
  <c r="DE63" i="55"/>
  <c r="DD63" i="55"/>
  <c r="DC63" i="55"/>
  <c r="DB63" i="55"/>
  <c r="DA63" i="55"/>
  <c r="CZ63" i="55"/>
  <c r="CY63" i="55"/>
  <c r="CX63" i="55"/>
  <c r="CW63" i="55"/>
  <c r="CV63" i="55"/>
  <c r="CU63" i="55"/>
  <c r="CT63" i="55"/>
  <c r="CS63" i="55"/>
  <c r="CR63" i="55"/>
  <c r="CQ63" i="55"/>
  <c r="CP63" i="55"/>
  <c r="CO63" i="55"/>
  <c r="CN63" i="55"/>
  <c r="CM63" i="55"/>
  <c r="CL63" i="55"/>
  <c r="CK63" i="55"/>
  <c r="CJ63" i="55"/>
  <c r="CI63" i="55"/>
  <c r="CH63" i="55"/>
  <c r="CG63" i="55"/>
  <c r="CF63" i="55"/>
  <c r="CE63" i="55"/>
  <c r="CD63" i="55"/>
  <c r="CC63" i="55"/>
  <c r="CB63" i="55"/>
  <c r="CA63" i="55"/>
  <c r="BZ63" i="55"/>
  <c r="BY63" i="55"/>
  <c r="BX63" i="55"/>
  <c r="BW63" i="55"/>
  <c r="BV63" i="55"/>
  <c r="BU63" i="55"/>
  <c r="BT63" i="55"/>
  <c r="BS63" i="55"/>
  <c r="BR63" i="55"/>
  <c r="BQ63" i="55"/>
  <c r="BP63" i="55"/>
  <c r="BO63" i="55"/>
  <c r="BN63" i="55"/>
  <c r="BM63" i="55"/>
  <c r="BL63" i="55"/>
  <c r="BK63" i="55"/>
  <c r="BJ63" i="55"/>
  <c r="BI63" i="55"/>
  <c r="BH63" i="55"/>
  <c r="BG63" i="55"/>
  <c r="BF63" i="55"/>
  <c r="BE63" i="55"/>
  <c r="BD63" i="55"/>
  <c r="BC63" i="55"/>
  <c r="BB63" i="55"/>
  <c r="BA63" i="55"/>
  <c r="AZ63" i="55"/>
  <c r="AY63" i="55"/>
  <c r="AX63" i="55"/>
  <c r="AW63" i="55"/>
  <c r="AV63" i="55"/>
  <c r="AU63" i="55"/>
  <c r="AT63" i="55"/>
  <c r="AS63" i="55"/>
  <c r="AR63" i="55"/>
  <c r="AQ63" i="55"/>
  <c r="AP63" i="55"/>
  <c r="AO63" i="55"/>
  <c r="AN63" i="55"/>
  <c r="AM63" i="55"/>
  <c r="AL63" i="55"/>
  <c r="AK63" i="55"/>
  <c r="AJ63" i="55"/>
  <c r="AI63" i="55"/>
  <c r="AH63" i="55"/>
  <c r="AG63" i="55"/>
  <c r="AF63" i="55"/>
  <c r="AE63" i="55"/>
  <c r="AD63" i="55"/>
  <c r="AC63" i="55"/>
  <c r="AB63" i="55"/>
  <c r="AA63" i="55"/>
  <c r="Z63" i="55"/>
  <c r="Y63" i="55"/>
  <c r="X63" i="55"/>
  <c r="W63" i="55"/>
  <c r="V63" i="55"/>
  <c r="U63" i="55"/>
  <c r="T63" i="55"/>
  <c r="S63" i="55"/>
  <c r="R63" i="55"/>
  <c r="Q63" i="55"/>
  <c r="P63" i="55"/>
  <c r="O63" i="55"/>
  <c r="N63" i="55"/>
  <c r="M63" i="55"/>
  <c r="L63" i="55"/>
  <c r="K63" i="55"/>
  <c r="J63" i="55"/>
  <c r="I63" i="55"/>
  <c r="H63" i="55"/>
  <c r="G63" i="55"/>
  <c r="AE59" i="55"/>
  <c r="AD59" i="55"/>
  <c r="AC59" i="55"/>
  <c r="AB59" i="55"/>
  <c r="AA59" i="55"/>
  <c r="Z59" i="55"/>
  <c r="Y59" i="55"/>
  <c r="X59" i="55"/>
  <c r="W59" i="55"/>
  <c r="V59" i="55"/>
  <c r="U59" i="55"/>
  <c r="T59" i="55"/>
  <c r="S59" i="55"/>
  <c r="R59" i="55"/>
  <c r="Q59" i="55"/>
  <c r="P59" i="55"/>
  <c r="O59" i="55"/>
  <c r="N59" i="55"/>
  <c r="M59" i="55"/>
  <c r="L59" i="55"/>
  <c r="K59" i="55"/>
  <c r="J59" i="55"/>
  <c r="I59" i="55"/>
  <c r="H59" i="55"/>
  <c r="G59" i="55"/>
  <c r="EZ58" i="55"/>
  <c r="EY58" i="55"/>
  <c r="EX58" i="55"/>
  <c r="EW58" i="55"/>
  <c r="EV58" i="55"/>
  <c r="EU58" i="55"/>
  <c r="ET58" i="55"/>
  <c r="ES58" i="55"/>
  <c r="ER58" i="55"/>
  <c r="EQ58" i="55"/>
  <c r="EP58" i="55"/>
  <c r="EO58" i="55"/>
  <c r="EN58" i="55"/>
  <c r="EM58" i="55"/>
  <c r="EL58" i="55"/>
  <c r="EK58" i="55"/>
  <c r="EJ58" i="55"/>
  <c r="EI58" i="55"/>
  <c r="EH58" i="55"/>
  <c r="EG58" i="55"/>
  <c r="EF58" i="55"/>
  <c r="EE58" i="55"/>
  <c r="ED58" i="55"/>
  <c r="EC58" i="55"/>
  <c r="EB58" i="55"/>
  <c r="EA58" i="55"/>
  <c r="DZ58" i="55"/>
  <c r="DY58" i="55"/>
  <c r="DX58" i="55"/>
  <c r="DW58" i="55"/>
  <c r="DV58" i="55"/>
  <c r="DU58" i="55"/>
  <c r="DT58" i="55"/>
  <c r="DS58" i="55"/>
  <c r="DR58" i="55"/>
  <c r="DQ58" i="55"/>
  <c r="DP58" i="55"/>
  <c r="DO58" i="55"/>
  <c r="DN58" i="55"/>
  <c r="DM58" i="55"/>
  <c r="DL58" i="55"/>
  <c r="DK58" i="55"/>
  <c r="DJ58" i="55"/>
  <c r="DI58" i="55"/>
  <c r="DH58" i="55"/>
  <c r="DG58" i="55"/>
  <c r="DF58" i="55"/>
  <c r="DE58" i="55"/>
  <c r="DD58" i="55"/>
  <c r="DC58" i="55"/>
  <c r="DB58" i="55"/>
  <c r="DA58" i="55"/>
  <c r="CZ58" i="55"/>
  <c r="CY58" i="55"/>
  <c r="CX58" i="55"/>
  <c r="CW58" i="55"/>
  <c r="CV58" i="55"/>
  <c r="CU58" i="55"/>
  <c r="CT58" i="55"/>
  <c r="CS58" i="55"/>
  <c r="CR58" i="55"/>
  <c r="CQ58" i="55"/>
  <c r="CP58" i="55"/>
  <c r="CO58" i="55"/>
  <c r="CN58" i="55"/>
  <c r="CM58" i="55"/>
  <c r="CL58" i="55"/>
  <c r="CK58" i="55"/>
  <c r="CJ58" i="55"/>
  <c r="CI58" i="55"/>
  <c r="CH58" i="55"/>
  <c r="CG58" i="55"/>
  <c r="CF58" i="55"/>
  <c r="CE58" i="55"/>
  <c r="CD58" i="55"/>
  <c r="CC58" i="55"/>
  <c r="CB58" i="55"/>
  <c r="CA58" i="55"/>
  <c r="BZ58" i="55"/>
  <c r="BY58" i="55"/>
  <c r="BX58" i="55"/>
  <c r="BW58" i="55"/>
  <c r="BV58" i="55"/>
  <c r="BU58" i="55"/>
  <c r="BT58" i="55"/>
  <c r="BS58" i="55"/>
  <c r="BR58" i="55"/>
  <c r="BQ58" i="55"/>
  <c r="BP58" i="55"/>
  <c r="BO58" i="55"/>
  <c r="BN58" i="55"/>
  <c r="BM58" i="55"/>
  <c r="BL58" i="55"/>
  <c r="BK58" i="55"/>
  <c r="BJ58" i="55"/>
  <c r="BI58" i="55"/>
  <c r="BH58" i="55"/>
  <c r="BG58" i="55"/>
  <c r="BF58" i="55"/>
  <c r="BE58" i="55"/>
  <c r="BD58" i="55"/>
  <c r="BC58" i="55"/>
  <c r="BB58" i="55"/>
  <c r="BA58" i="55"/>
  <c r="AZ58" i="55"/>
  <c r="AY58" i="55"/>
  <c r="AX58" i="55"/>
  <c r="AW58" i="55"/>
  <c r="AV58" i="55"/>
  <c r="AU58" i="55"/>
  <c r="AT58" i="55"/>
  <c r="AS58" i="55"/>
  <c r="AR58" i="55"/>
  <c r="AQ58" i="55"/>
  <c r="AP58" i="55"/>
  <c r="AO58" i="55"/>
  <c r="AN58" i="55"/>
  <c r="AM58" i="55"/>
  <c r="AL58" i="55"/>
  <c r="AK58" i="55"/>
  <c r="AJ58" i="55"/>
  <c r="AI58" i="55"/>
  <c r="AH58" i="55"/>
  <c r="AG58" i="55"/>
  <c r="AF58" i="55"/>
  <c r="AE58" i="55"/>
  <c r="AD58" i="55"/>
  <c r="AC58" i="55"/>
  <c r="AB58" i="55"/>
  <c r="AA58" i="55"/>
  <c r="Z58" i="55"/>
  <c r="Y58" i="55"/>
  <c r="X58" i="55"/>
  <c r="W58" i="55"/>
  <c r="V58" i="55"/>
  <c r="U58" i="55"/>
  <c r="T58" i="55"/>
  <c r="S58" i="55"/>
  <c r="R58" i="55"/>
  <c r="Q58" i="55"/>
  <c r="P58" i="55"/>
  <c r="O58" i="55"/>
  <c r="N58" i="55"/>
  <c r="M58" i="55"/>
  <c r="L58" i="55"/>
  <c r="K58" i="55"/>
  <c r="J58" i="55"/>
  <c r="I58" i="55"/>
  <c r="H58" i="55"/>
  <c r="G58" i="55"/>
  <c r="EZ56" i="55"/>
  <c r="EY56" i="55"/>
  <c r="EX56" i="55"/>
  <c r="EW56" i="55"/>
  <c r="EV56" i="55"/>
  <c r="EU56" i="55"/>
  <c r="ET56" i="55"/>
  <c r="ES56" i="55"/>
  <c r="ER56" i="55"/>
  <c r="EQ56" i="55"/>
  <c r="EP56" i="55"/>
  <c r="EO56" i="55"/>
  <c r="EN56" i="55"/>
  <c r="EM56" i="55"/>
  <c r="EL56" i="55"/>
  <c r="EK56" i="55"/>
  <c r="EJ56" i="55"/>
  <c r="EI56" i="55"/>
  <c r="EH56" i="55"/>
  <c r="EG56" i="55"/>
  <c r="EF56" i="55"/>
  <c r="EE56" i="55"/>
  <c r="ED56" i="55"/>
  <c r="EC56" i="55"/>
  <c r="EB56" i="55"/>
  <c r="EA56" i="55"/>
  <c r="DZ56" i="55"/>
  <c r="DY56" i="55"/>
  <c r="DX56" i="55"/>
  <c r="DW56" i="55"/>
  <c r="DV56" i="55"/>
  <c r="DU56" i="55"/>
  <c r="DT56" i="55"/>
  <c r="DS56" i="55"/>
  <c r="DR56" i="55"/>
  <c r="DQ56" i="55"/>
  <c r="DP56" i="55"/>
  <c r="DO56" i="55"/>
  <c r="DN56" i="55"/>
  <c r="DM56" i="55"/>
  <c r="DL56" i="55"/>
  <c r="DK56" i="55"/>
  <c r="DJ56" i="55"/>
  <c r="DI56" i="55"/>
  <c r="DH56" i="55"/>
  <c r="DG56" i="55"/>
  <c r="DF56" i="55"/>
  <c r="DE56" i="55"/>
  <c r="DD56" i="55"/>
  <c r="DC56" i="55"/>
  <c r="DB56" i="55"/>
  <c r="DA56" i="55"/>
  <c r="CZ56" i="55"/>
  <c r="CY56" i="55"/>
  <c r="CX56" i="55"/>
  <c r="CW56" i="55"/>
  <c r="CV56" i="55"/>
  <c r="CU56" i="55"/>
  <c r="CT56" i="55"/>
  <c r="CS56" i="55"/>
  <c r="CR56" i="55"/>
  <c r="CQ56" i="55"/>
  <c r="CP56" i="55"/>
  <c r="CO56" i="55"/>
  <c r="CN56" i="55"/>
  <c r="CM56" i="55"/>
  <c r="CL56" i="55"/>
  <c r="CK56" i="55"/>
  <c r="CJ56" i="55"/>
  <c r="CI56" i="55"/>
  <c r="CH56" i="55"/>
  <c r="CG56" i="55"/>
  <c r="CF56" i="55"/>
  <c r="CE56" i="55"/>
  <c r="CD56" i="55"/>
  <c r="CC56" i="55"/>
  <c r="CB56" i="55"/>
  <c r="CA56" i="55"/>
  <c r="BZ56" i="55"/>
  <c r="BY56" i="55"/>
  <c r="BX56" i="55"/>
  <c r="BW56" i="55"/>
  <c r="BV56" i="55"/>
  <c r="BU56" i="55"/>
  <c r="BT56" i="55"/>
  <c r="BS56" i="55"/>
  <c r="BR56" i="55"/>
  <c r="BQ56" i="55"/>
  <c r="BP56" i="55"/>
  <c r="BO56" i="55"/>
  <c r="BN56" i="55"/>
  <c r="BM56" i="55"/>
  <c r="BL56" i="55"/>
  <c r="BK56" i="55"/>
  <c r="BJ56" i="55"/>
  <c r="BI56" i="55"/>
  <c r="BH56" i="55"/>
  <c r="BG56" i="55"/>
  <c r="BF56" i="55"/>
  <c r="BE56" i="55"/>
  <c r="BD56" i="55"/>
  <c r="BC56" i="55"/>
  <c r="BB56" i="55"/>
  <c r="BA56" i="55"/>
  <c r="AZ56" i="55"/>
  <c r="AY56" i="55"/>
  <c r="AX56" i="55"/>
  <c r="AW56" i="55"/>
  <c r="AV56" i="55"/>
  <c r="AU56" i="55"/>
  <c r="AT56" i="55"/>
  <c r="AS56" i="55"/>
  <c r="AR56" i="55"/>
  <c r="AQ56" i="55"/>
  <c r="AP56" i="55"/>
  <c r="AO56" i="55"/>
  <c r="AN56" i="55"/>
  <c r="AM56" i="55"/>
  <c r="AL56" i="55"/>
  <c r="AK56" i="55"/>
  <c r="AJ56" i="55"/>
  <c r="AI56" i="55"/>
  <c r="AH56" i="55"/>
  <c r="AG56" i="55"/>
  <c r="AF56" i="55"/>
  <c r="AE56" i="55"/>
  <c r="AD56" i="55"/>
  <c r="AC56" i="55"/>
  <c r="AB56" i="55"/>
  <c r="AA56" i="55"/>
  <c r="Z56" i="55"/>
  <c r="Y56" i="55"/>
  <c r="X56" i="55"/>
  <c r="W56" i="55"/>
  <c r="V56" i="55"/>
  <c r="U56" i="55"/>
  <c r="T56" i="55"/>
  <c r="S56" i="55"/>
  <c r="R56" i="55"/>
  <c r="Q56" i="55"/>
  <c r="P56" i="55"/>
  <c r="O56" i="55"/>
  <c r="N56" i="55"/>
  <c r="M56" i="55"/>
  <c r="L56" i="55"/>
  <c r="K56" i="55"/>
  <c r="J56" i="55"/>
  <c r="I56" i="55"/>
  <c r="H56" i="55"/>
  <c r="G56" i="55"/>
  <c r="F56" i="55"/>
  <c r="EZ55" i="55"/>
  <c r="EY55" i="55"/>
  <c r="EX55" i="55"/>
  <c r="EW55" i="55"/>
  <c r="EV55" i="55"/>
  <c r="EU55" i="55"/>
  <c r="ET55" i="55"/>
  <c r="ES55" i="55"/>
  <c r="ER55" i="55"/>
  <c r="EQ55" i="55"/>
  <c r="EP55" i="55"/>
  <c r="EO55" i="55"/>
  <c r="EN55" i="55"/>
  <c r="EM55" i="55"/>
  <c r="EL55" i="55"/>
  <c r="EK55" i="55"/>
  <c r="EJ55" i="55"/>
  <c r="EI55" i="55"/>
  <c r="EH55" i="55"/>
  <c r="EG55" i="55"/>
  <c r="EF55" i="55"/>
  <c r="EE55" i="55"/>
  <c r="ED55" i="55"/>
  <c r="EC55" i="55"/>
  <c r="EB55" i="55"/>
  <c r="EA55" i="55"/>
  <c r="DZ55" i="55"/>
  <c r="DY55" i="55"/>
  <c r="DX55" i="55"/>
  <c r="DW55" i="55"/>
  <c r="DV55" i="55"/>
  <c r="DU55" i="55"/>
  <c r="DT55" i="55"/>
  <c r="DS55" i="55"/>
  <c r="DR55" i="55"/>
  <c r="DQ55" i="55"/>
  <c r="DP55" i="55"/>
  <c r="DO55" i="55"/>
  <c r="DN55" i="55"/>
  <c r="DM55" i="55"/>
  <c r="DL55" i="55"/>
  <c r="DK55" i="55"/>
  <c r="DJ55" i="55"/>
  <c r="DI55" i="55"/>
  <c r="DH55" i="55"/>
  <c r="DG55" i="55"/>
  <c r="DF55" i="55"/>
  <c r="DE55" i="55"/>
  <c r="DD55" i="55"/>
  <c r="DC55" i="55"/>
  <c r="DB55" i="55"/>
  <c r="DA55" i="55"/>
  <c r="CZ55" i="55"/>
  <c r="CY55" i="55"/>
  <c r="CX55" i="55"/>
  <c r="CW55" i="55"/>
  <c r="CV55" i="55"/>
  <c r="CU55" i="55"/>
  <c r="CT55" i="55"/>
  <c r="CS55" i="55"/>
  <c r="CR55" i="55"/>
  <c r="CQ55" i="55"/>
  <c r="CP55" i="55"/>
  <c r="CO55" i="55"/>
  <c r="CN55" i="55"/>
  <c r="CM55" i="55"/>
  <c r="CL55" i="55"/>
  <c r="CK55" i="55"/>
  <c r="CJ55" i="55"/>
  <c r="CI55" i="55"/>
  <c r="CH55" i="55"/>
  <c r="CG55" i="55"/>
  <c r="CF55" i="55"/>
  <c r="CE55" i="55"/>
  <c r="CD55" i="55"/>
  <c r="CC55" i="55"/>
  <c r="CB55" i="55"/>
  <c r="CA55" i="55"/>
  <c r="BZ55" i="55"/>
  <c r="BY55" i="55"/>
  <c r="BX55" i="55"/>
  <c r="BW55" i="55"/>
  <c r="BV55" i="55"/>
  <c r="BU55" i="55"/>
  <c r="BT55" i="55"/>
  <c r="BS55" i="55"/>
  <c r="BR55" i="55"/>
  <c r="BQ55" i="55"/>
  <c r="BP55" i="55"/>
  <c r="BO55" i="55"/>
  <c r="BN55" i="55"/>
  <c r="BM55" i="55"/>
  <c r="BL55" i="55"/>
  <c r="BK55" i="55"/>
  <c r="BJ55" i="55"/>
  <c r="BI55" i="55"/>
  <c r="BH55" i="55"/>
  <c r="BG55" i="55"/>
  <c r="BF55" i="55"/>
  <c r="BE55" i="55"/>
  <c r="BD55" i="55"/>
  <c r="BC55" i="55"/>
  <c r="BB55" i="55"/>
  <c r="BA55" i="55"/>
  <c r="AZ55" i="55"/>
  <c r="AY55" i="55"/>
  <c r="AX55" i="55"/>
  <c r="AW55" i="55"/>
  <c r="AV55" i="55"/>
  <c r="AU55" i="55"/>
  <c r="AT55" i="55"/>
  <c r="AS55" i="55"/>
  <c r="AR55" i="55"/>
  <c r="AQ55" i="55"/>
  <c r="AP55" i="55"/>
  <c r="AO55" i="55"/>
  <c r="AN55" i="55"/>
  <c r="AM55" i="55"/>
  <c r="AL55" i="55"/>
  <c r="AK55" i="55"/>
  <c r="AJ55" i="55"/>
  <c r="AI55" i="55"/>
  <c r="AH55" i="55"/>
  <c r="AG55" i="55"/>
  <c r="AF55" i="55"/>
  <c r="AE55" i="55"/>
  <c r="AD55" i="55"/>
  <c r="AC55" i="55"/>
  <c r="AB55" i="55"/>
  <c r="AA55" i="55"/>
  <c r="Z55" i="55"/>
  <c r="Y55" i="55"/>
  <c r="X55" i="55"/>
  <c r="W55" i="55"/>
  <c r="V55" i="55"/>
  <c r="U55" i="55"/>
  <c r="T55" i="55"/>
  <c r="S55" i="55"/>
  <c r="R55" i="55"/>
  <c r="Q55" i="55"/>
  <c r="P55" i="55"/>
  <c r="O55" i="55"/>
  <c r="N55" i="55"/>
  <c r="M55" i="55"/>
  <c r="L55" i="55"/>
  <c r="K55" i="55"/>
  <c r="J55" i="55"/>
  <c r="I55" i="55"/>
  <c r="H55" i="55"/>
  <c r="G55" i="55"/>
  <c r="F55" i="55"/>
  <c r="AE53" i="55"/>
  <c r="AD53" i="55"/>
  <c r="AC53" i="55"/>
  <c r="AB53" i="55"/>
  <c r="AA53" i="55"/>
  <c r="Z53" i="55"/>
  <c r="Y53" i="55"/>
  <c r="X53" i="55"/>
  <c r="W53" i="55"/>
  <c r="V53" i="55"/>
  <c r="U53" i="55"/>
  <c r="T53" i="55"/>
  <c r="S53" i="55"/>
  <c r="R53" i="55"/>
  <c r="Q53" i="55"/>
  <c r="P53" i="55"/>
  <c r="O53" i="55"/>
  <c r="N53" i="55"/>
  <c r="M53" i="55"/>
  <c r="L53" i="55"/>
  <c r="K53" i="55"/>
  <c r="J53" i="55"/>
  <c r="I53" i="55"/>
  <c r="H53" i="55"/>
  <c r="G53" i="55"/>
  <c r="EZ52" i="55"/>
  <c r="EY52" i="55"/>
  <c r="EX52" i="55"/>
  <c r="EW52" i="55"/>
  <c r="EV52" i="55"/>
  <c r="EU52" i="55"/>
  <c r="ET52" i="55"/>
  <c r="ES52" i="55"/>
  <c r="ER52" i="55"/>
  <c r="EQ52" i="55"/>
  <c r="EP52" i="55"/>
  <c r="EO52" i="55"/>
  <c r="EN52" i="55"/>
  <c r="EM52" i="55"/>
  <c r="EL52" i="55"/>
  <c r="EK52" i="55"/>
  <c r="EJ52" i="55"/>
  <c r="EI52" i="55"/>
  <c r="EH52" i="55"/>
  <c r="EG52" i="55"/>
  <c r="EF52" i="55"/>
  <c r="EE52" i="55"/>
  <c r="ED52" i="55"/>
  <c r="EC52" i="55"/>
  <c r="EB52" i="55"/>
  <c r="EA52" i="55"/>
  <c r="DZ52" i="55"/>
  <c r="DY52" i="55"/>
  <c r="DX52" i="55"/>
  <c r="DW52" i="55"/>
  <c r="DV52" i="55"/>
  <c r="DU52" i="55"/>
  <c r="DT52" i="55"/>
  <c r="DS52" i="55"/>
  <c r="DR52" i="55"/>
  <c r="DQ52" i="55"/>
  <c r="DP52" i="55"/>
  <c r="DO52" i="55"/>
  <c r="DN52" i="55"/>
  <c r="DM52" i="55"/>
  <c r="DL52" i="55"/>
  <c r="DK52" i="55"/>
  <c r="DJ52" i="55"/>
  <c r="DI52" i="55"/>
  <c r="DH52" i="55"/>
  <c r="DG52" i="55"/>
  <c r="DF52" i="55"/>
  <c r="DE52" i="55"/>
  <c r="DD52" i="55"/>
  <c r="DC52" i="55"/>
  <c r="DB52" i="55"/>
  <c r="DA52" i="55"/>
  <c r="CZ52" i="55"/>
  <c r="CY52" i="55"/>
  <c r="CX52" i="55"/>
  <c r="CW52" i="55"/>
  <c r="CV52" i="55"/>
  <c r="CU52" i="55"/>
  <c r="CT52" i="55"/>
  <c r="CS52" i="55"/>
  <c r="CR52" i="55"/>
  <c r="CQ52" i="55"/>
  <c r="CP52" i="55"/>
  <c r="CO52" i="55"/>
  <c r="CN52" i="55"/>
  <c r="CM52" i="55"/>
  <c r="CL52" i="55"/>
  <c r="CK52" i="55"/>
  <c r="CJ52" i="55"/>
  <c r="CI52" i="55"/>
  <c r="CH52" i="55"/>
  <c r="CG52" i="55"/>
  <c r="CF52" i="55"/>
  <c r="CE52" i="55"/>
  <c r="CD52" i="55"/>
  <c r="CC52" i="55"/>
  <c r="CB52" i="55"/>
  <c r="CA52" i="55"/>
  <c r="BZ52" i="55"/>
  <c r="BY52" i="55"/>
  <c r="BX52" i="55"/>
  <c r="BW52" i="55"/>
  <c r="BV52" i="55"/>
  <c r="BU52" i="55"/>
  <c r="BT52" i="55"/>
  <c r="BS52" i="55"/>
  <c r="BR52" i="55"/>
  <c r="BQ52" i="55"/>
  <c r="BP52" i="55"/>
  <c r="BO52" i="55"/>
  <c r="BN52" i="55"/>
  <c r="BM52" i="55"/>
  <c r="BL52" i="55"/>
  <c r="BK52" i="55"/>
  <c r="BJ52" i="55"/>
  <c r="BI52" i="55"/>
  <c r="BH52" i="55"/>
  <c r="BG52" i="55"/>
  <c r="BF52" i="55"/>
  <c r="BE52" i="55"/>
  <c r="BD52" i="55"/>
  <c r="BC52" i="55"/>
  <c r="BB52" i="55"/>
  <c r="BA52" i="55"/>
  <c r="AZ52" i="55"/>
  <c r="AY52" i="55"/>
  <c r="AX52" i="55"/>
  <c r="AW52" i="55"/>
  <c r="AV52" i="55"/>
  <c r="AU52" i="55"/>
  <c r="AT52" i="55"/>
  <c r="AS52" i="55"/>
  <c r="AR52" i="55"/>
  <c r="AQ52" i="55"/>
  <c r="AP52" i="55"/>
  <c r="AO52" i="55"/>
  <c r="AN52" i="55"/>
  <c r="AM52" i="55"/>
  <c r="AL52" i="55"/>
  <c r="AK52" i="55"/>
  <c r="AJ52" i="55"/>
  <c r="AI52" i="55"/>
  <c r="AH52" i="55"/>
  <c r="AG52" i="55"/>
  <c r="AF52" i="55"/>
  <c r="AE52" i="55"/>
  <c r="AD52" i="55"/>
  <c r="AC52" i="55"/>
  <c r="AB52" i="55"/>
  <c r="AA52" i="55"/>
  <c r="Z52" i="55"/>
  <c r="Y52" i="55"/>
  <c r="X52" i="55"/>
  <c r="W52" i="55"/>
  <c r="V52" i="55"/>
  <c r="U52" i="55"/>
  <c r="T52" i="55"/>
  <c r="S52" i="55"/>
  <c r="R52" i="55"/>
  <c r="Q52" i="55"/>
  <c r="P52" i="55"/>
  <c r="O52" i="55"/>
  <c r="N52" i="55"/>
  <c r="M52" i="55"/>
  <c r="L52" i="55"/>
  <c r="K52" i="55"/>
  <c r="J52" i="55"/>
  <c r="I52" i="55"/>
  <c r="H52" i="55"/>
  <c r="G52" i="55"/>
  <c r="EZ51" i="55"/>
  <c r="EY51" i="55"/>
  <c r="EX51" i="55"/>
  <c r="EW51" i="55"/>
  <c r="EV51" i="55"/>
  <c r="EU51" i="55"/>
  <c r="ET51" i="55"/>
  <c r="ES51" i="55"/>
  <c r="ER51" i="55"/>
  <c r="EQ51" i="55"/>
  <c r="EP51" i="55"/>
  <c r="EO51" i="55"/>
  <c r="EN51" i="55"/>
  <c r="EM51" i="55"/>
  <c r="EL51" i="55"/>
  <c r="EK51" i="55"/>
  <c r="EJ51" i="55"/>
  <c r="EI51" i="55"/>
  <c r="EH51" i="55"/>
  <c r="EG51" i="55"/>
  <c r="EF51" i="55"/>
  <c r="EE51" i="55"/>
  <c r="ED51" i="55"/>
  <c r="EC51" i="55"/>
  <c r="EB51" i="55"/>
  <c r="EA51" i="55"/>
  <c r="DZ51" i="55"/>
  <c r="DY51" i="55"/>
  <c r="DX51" i="55"/>
  <c r="DW51" i="55"/>
  <c r="DV51" i="55"/>
  <c r="DU51" i="55"/>
  <c r="DT51" i="55"/>
  <c r="DS51" i="55"/>
  <c r="DR51" i="55"/>
  <c r="DQ51" i="55"/>
  <c r="DP51" i="55"/>
  <c r="DO51" i="55"/>
  <c r="DN51" i="55"/>
  <c r="DM51" i="55"/>
  <c r="DL51" i="55"/>
  <c r="DK51" i="55"/>
  <c r="DJ51" i="55"/>
  <c r="DI51" i="55"/>
  <c r="DH51" i="55"/>
  <c r="DG51" i="55"/>
  <c r="DF51" i="55"/>
  <c r="DE51" i="55"/>
  <c r="DD51" i="55"/>
  <c r="DC51" i="55"/>
  <c r="DB51" i="55"/>
  <c r="DA51" i="55"/>
  <c r="CZ51" i="55"/>
  <c r="CY51" i="55"/>
  <c r="CX51" i="55"/>
  <c r="CW51" i="55"/>
  <c r="CV51" i="55"/>
  <c r="CU51" i="55"/>
  <c r="CT51" i="55"/>
  <c r="CS51" i="55"/>
  <c r="CR51" i="55"/>
  <c r="CQ51" i="55"/>
  <c r="CP51" i="55"/>
  <c r="CO51" i="55"/>
  <c r="CN51" i="55"/>
  <c r="CM51" i="55"/>
  <c r="CL51" i="55"/>
  <c r="CK51" i="55"/>
  <c r="CJ51" i="55"/>
  <c r="CI51" i="55"/>
  <c r="CH51" i="55"/>
  <c r="CG51" i="55"/>
  <c r="CF51" i="55"/>
  <c r="CE51" i="55"/>
  <c r="CD51" i="55"/>
  <c r="CC51" i="55"/>
  <c r="CB51" i="55"/>
  <c r="CA51" i="55"/>
  <c r="BZ51" i="55"/>
  <c r="BY51" i="55"/>
  <c r="BX51" i="55"/>
  <c r="BW51" i="55"/>
  <c r="BV51" i="55"/>
  <c r="BU51" i="55"/>
  <c r="BT51" i="55"/>
  <c r="BS51" i="55"/>
  <c r="BR51" i="55"/>
  <c r="BQ51" i="55"/>
  <c r="BP51" i="55"/>
  <c r="BO51" i="55"/>
  <c r="BN51" i="55"/>
  <c r="BM51" i="55"/>
  <c r="BL51" i="55"/>
  <c r="BK51" i="55"/>
  <c r="BJ51" i="55"/>
  <c r="BI51" i="55"/>
  <c r="BH51" i="55"/>
  <c r="BG51" i="55"/>
  <c r="BF51" i="55"/>
  <c r="BE51" i="55"/>
  <c r="BD51" i="55"/>
  <c r="BC51" i="55"/>
  <c r="BB51" i="55"/>
  <c r="BA51" i="55"/>
  <c r="AZ51" i="55"/>
  <c r="AY51" i="55"/>
  <c r="AX51" i="55"/>
  <c r="AW51" i="55"/>
  <c r="AV51" i="55"/>
  <c r="AU51" i="55"/>
  <c r="AT51" i="55"/>
  <c r="AS51" i="55"/>
  <c r="AR51" i="55"/>
  <c r="AQ51" i="55"/>
  <c r="AP51" i="55"/>
  <c r="AO51" i="55"/>
  <c r="AN51" i="55"/>
  <c r="AM51" i="55"/>
  <c r="AL51" i="55"/>
  <c r="AK51" i="55"/>
  <c r="AJ51" i="55"/>
  <c r="AI51" i="55"/>
  <c r="AH51" i="55"/>
  <c r="AG51" i="55"/>
  <c r="AF51" i="55"/>
  <c r="AE51" i="55"/>
  <c r="AD51" i="55"/>
  <c r="AC51" i="55"/>
  <c r="AB51" i="55"/>
  <c r="AA51" i="55"/>
  <c r="Z51" i="55"/>
  <c r="Y51" i="55"/>
  <c r="X51" i="55"/>
  <c r="W51" i="55"/>
  <c r="V51" i="55"/>
  <c r="U51" i="55"/>
  <c r="T51" i="55"/>
  <c r="S51" i="55"/>
  <c r="R51" i="55"/>
  <c r="Q51" i="55"/>
  <c r="P51" i="55"/>
  <c r="O51" i="55"/>
  <c r="N51" i="55"/>
  <c r="M51" i="55"/>
  <c r="L51" i="55"/>
  <c r="K51" i="55"/>
  <c r="J51" i="55"/>
  <c r="I51" i="55"/>
  <c r="H51" i="55"/>
  <c r="G51" i="55"/>
  <c r="EZ49" i="55"/>
  <c r="EY49" i="55"/>
  <c r="EX49" i="55"/>
  <c r="EW49" i="55"/>
  <c r="EV49" i="55"/>
  <c r="EU49" i="55"/>
  <c r="ET49" i="55"/>
  <c r="ES49" i="55"/>
  <c r="ER49" i="55"/>
  <c r="EQ49" i="55"/>
  <c r="EP49" i="55"/>
  <c r="EO49" i="55"/>
  <c r="EN49" i="55"/>
  <c r="EM49" i="55"/>
  <c r="EL49" i="55"/>
  <c r="EK49" i="55"/>
  <c r="EJ49" i="55"/>
  <c r="EI49" i="55"/>
  <c r="EH49" i="55"/>
  <c r="EG49" i="55"/>
  <c r="EF49" i="55"/>
  <c r="EE49" i="55"/>
  <c r="ED49" i="55"/>
  <c r="EC49" i="55"/>
  <c r="EB49" i="55"/>
  <c r="EA49" i="55"/>
  <c r="DZ49" i="55"/>
  <c r="DY49" i="55"/>
  <c r="DX49" i="55"/>
  <c r="DW49" i="55"/>
  <c r="DV49" i="55"/>
  <c r="DU49" i="55"/>
  <c r="DT49" i="55"/>
  <c r="DS49" i="55"/>
  <c r="DR49" i="55"/>
  <c r="DQ49" i="55"/>
  <c r="DP49" i="55"/>
  <c r="DO49" i="55"/>
  <c r="DN49" i="55"/>
  <c r="DM49" i="55"/>
  <c r="DL49" i="55"/>
  <c r="DK49" i="55"/>
  <c r="DJ49" i="55"/>
  <c r="DI49" i="55"/>
  <c r="DH49" i="55"/>
  <c r="DG49" i="55"/>
  <c r="DF49" i="55"/>
  <c r="DE49" i="55"/>
  <c r="DD49" i="55"/>
  <c r="DC49" i="55"/>
  <c r="DB49" i="55"/>
  <c r="DA49" i="55"/>
  <c r="CZ49" i="55"/>
  <c r="CY49" i="55"/>
  <c r="CX49" i="55"/>
  <c r="CW49" i="55"/>
  <c r="CV49" i="55"/>
  <c r="CU49" i="55"/>
  <c r="CT49" i="55"/>
  <c r="CS49" i="55"/>
  <c r="CR49" i="55"/>
  <c r="CQ49" i="55"/>
  <c r="CP49" i="55"/>
  <c r="CO49" i="55"/>
  <c r="CN49" i="55"/>
  <c r="CM49" i="55"/>
  <c r="CL49" i="55"/>
  <c r="CK49" i="55"/>
  <c r="CJ49" i="55"/>
  <c r="CI49" i="55"/>
  <c r="CH49" i="55"/>
  <c r="CG49" i="55"/>
  <c r="CF49" i="55"/>
  <c r="CE49" i="55"/>
  <c r="CD49" i="55"/>
  <c r="CC49" i="55"/>
  <c r="CB49" i="55"/>
  <c r="CA49" i="55"/>
  <c r="BZ49" i="55"/>
  <c r="BY49" i="55"/>
  <c r="BX49" i="55"/>
  <c r="BW49" i="55"/>
  <c r="BV49" i="55"/>
  <c r="BU49" i="55"/>
  <c r="BT49" i="55"/>
  <c r="BS49" i="55"/>
  <c r="BR49" i="55"/>
  <c r="BQ49" i="55"/>
  <c r="BP49" i="55"/>
  <c r="BO49" i="55"/>
  <c r="BN49" i="55"/>
  <c r="BM49" i="55"/>
  <c r="BL49" i="55"/>
  <c r="BK49" i="55"/>
  <c r="BJ49" i="55"/>
  <c r="BI49" i="55"/>
  <c r="BH49" i="55"/>
  <c r="BG49" i="55"/>
  <c r="BF49" i="55"/>
  <c r="BE49" i="55"/>
  <c r="BD49" i="55"/>
  <c r="BC49" i="55"/>
  <c r="BB49" i="55"/>
  <c r="BA49" i="55"/>
  <c r="AZ49" i="55"/>
  <c r="AY49" i="55"/>
  <c r="AX49" i="55"/>
  <c r="AW49" i="55"/>
  <c r="AV49" i="55"/>
  <c r="AU49" i="55"/>
  <c r="AT49" i="55"/>
  <c r="AS49" i="55"/>
  <c r="AR49" i="55"/>
  <c r="AQ49" i="55"/>
  <c r="AP49" i="55"/>
  <c r="AO49" i="55"/>
  <c r="AN49" i="55"/>
  <c r="AM49" i="55"/>
  <c r="AL49" i="55"/>
  <c r="AK49" i="55"/>
  <c r="AJ49" i="55"/>
  <c r="AI49" i="55"/>
  <c r="AH49" i="55"/>
  <c r="AG49" i="55"/>
  <c r="AF49" i="55"/>
  <c r="AE49" i="55"/>
  <c r="AD49" i="55"/>
  <c r="AC49" i="55"/>
  <c r="AB49" i="55"/>
  <c r="AA49" i="55"/>
  <c r="Z49" i="55"/>
  <c r="Y49" i="55"/>
  <c r="X49" i="55"/>
  <c r="W49" i="55"/>
  <c r="V49" i="55"/>
  <c r="U49" i="55"/>
  <c r="T49" i="55"/>
  <c r="S49" i="55"/>
  <c r="R49" i="55"/>
  <c r="Q49" i="55"/>
  <c r="P49" i="55"/>
  <c r="O49" i="55"/>
  <c r="N49" i="55"/>
  <c r="M49" i="55"/>
  <c r="L49" i="55"/>
  <c r="K49" i="55"/>
  <c r="J49" i="55"/>
  <c r="I49" i="55"/>
  <c r="H49" i="55"/>
  <c r="G49" i="55"/>
  <c r="EZ48" i="55"/>
  <c r="EY48" i="55"/>
  <c r="EX48" i="55"/>
  <c r="EW48" i="55"/>
  <c r="EV48" i="55"/>
  <c r="EU48" i="55"/>
  <c r="ET48" i="55"/>
  <c r="ES48" i="55"/>
  <c r="ER48" i="55"/>
  <c r="EQ48" i="55"/>
  <c r="EP48" i="55"/>
  <c r="EO48" i="55"/>
  <c r="EN48" i="55"/>
  <c r="EM48" i="55"/>
  <c r="EL48" i="55"/>
  <c r="EK48" i="55"/>
  <c r="EJ48" i="55"/>
  <c r="EI48" i="55"/>
  <c r="EH48" i="55"/>
  <c r="EG48" i="55"/>
  <c r="EF48" i="55"/>
  <c r="EE48" i="55"/>
  <c r="ED48" i="55"/>
  <c r="EC48" i="55"/>
  <c r="EB48" i="55"/>
  <c r="EA48" i="55"/>
  <c r="DZ48" i="55"/>
  <c r="DY48" i="55"/>
  <c r="DX48" i="55"/>
  <c r="DW48" i="55"/>
  <c r="DV48" i="55"/>
  <c r="DU48" i="55"/>
  <c r="DT48" i="55"/>
  <c r="DS48" i="55"/>
  <c r="DR48" i="55"/>
  <c r="DQ48" i="55"/>
  <c r="DP48" i="55"/>
  <c r="DO48" i="55"/>
  <c r="DN48" i="55"/>
  <c r="DM48" i="55"/>
  <c r="DL48" i="55"/>
  <c r="DK48" i="55"/>
  <c r="DJ48" i="55"/>
  <c r="DI48" i="55"/>
  <c r="DH48" i="55"/>
  <c r="DG48" i="55"/>
  <c r="DF48" i="55"/>
  <c r="DE48" i="55"/>
  <c r="DD48" i="55"/>
  <c r="DC48" i="55"/>
  <c r="DB48" i="55"/>
  <c r="DA48" i="55"/>
  <c r="CZ48" i="55"/>
  <c r="CY48" i="55"/>
  <c r="CX48" i="55"/>
  <c r="CW48" i="55"/>
  <c r="CV48" i="55"/>
  <c r="CU48" i="55"/>
  <c r="CT48" i="55"/>
  <c r="CS48" i="55"/>
  <c r="CR48" i="55"/>
  <c r="CQ48" i="55"/>
  <c r="CP48" i="55"/>
  <c r="CO48" i="55"/>
  <c r="CN48" i="55"/>
  <c r="CM48" i="55"/>
  <c r="CL48" i="55"/>
  <c r="CK48" i="55"/>
  <c r="CJ48" i="55"/>
  <c r="CI48" i="55"/>
  <c r="CH48" i="55"/>
  <c r="CG48" i="55"/>
  <c r="CF48" i="55"/>
  <c r="CE48" i="55"/>
  <c r="CD48" i="55"/>
  <c r="CC48" i="55"/>
  <c r="CB48" i="55"/>
  <c r="CA48" i="55"/>
  <c r="BZ48" i="55"/>
  <c r="BY48" i="55"/>
  <c r="BX48" i="55"/>
  <c r="BW48" i="55"/>
  <c r="BV48" i="55"/>
  <c r="BU48" i="55"/>
  <c r="BT48" i="55"/>
  <c r="BS48" i="55"/>
  <c r="BR48" i="55"/>
  <c r="BQ48" i="55"/>
  <c r="BP48" i="55"/>
  <c r="BO48" i="55"/>
  <c r="BN48" i="55"/>
  <c r="BM48" i="55"/>
  <c r="BL48" i="55"/>
  <c r="BK48" i="55"/>
  <c r="BJ48" i="55"/>
  <c r="BI48" i="55"/>
  <c r="BH48" i="55"/>
  <c r="BG48" i="55"/>
  <c r="BF48" i="55"/>
  <c r="BE48" i="55"/>
  <c r="BD48" i="55"/>
  <c r="BC48" i="55"/>
  <c r="BB48" i="55"/>
  <c r="BA48" i="55"/>
  <c r="AZ48" i="55"/>
  <c r="AY48" i="55"/>
  <c r="AX48" i="55"/>
  <c r="AW48" i="55"/>
  <c r="AV48" i="55"/>
  <c r="AU48" i="55"/>
  <c r="AT48" i="55"/>
  <c r="AS48" i="55"/>
  <c r="AR48" i="55"/>
  <c r="AQ48" i="55"/>
  <c r="AP48" i="55"/>
  <c r="AO48" i="55"/>
  <c r="AN48" i="55"/>
  <c r="AM48" i="55"/>
  <c r="AL48" i="55"/>
  <c r="AK48" i="55"/>
  <c r="AJ48" i="55"/>
  <c r="AI48" i="55"/>
  <c r="AH48" i="55"/>
  <c r="AG48" i="55"/>
  <c r="AF48" i="55"/>
  <c r="AE48" i="55"/>
  <c r="AD48" i="55"/>
  <c r="AC48" i="55"/>
  <c r="AB48" i="55"/>
  <c r="AA48" i="55"/>
  <c r="Z48" i="55"/>
  <c r="Y48" i="55"/>
  <c r="X48" i="55"/>
  <c r="W48" i="55"/>
  <c r="V48" i="55"/>
  <c r="U48" i="55"/>
  <c r="T48" i="55"/>
  <c r="S48" i="55"/>
  <c r="R48" i="55"/>
  <c r="Q48" i="55"/>
  <c r="P48" i="55"/>
  <c r="O48" i="55"/>
  <c r="N48" i="55"/>
  <c r="M48" i="55"/>
  <c r="L48" i="55"/>
  <c r="K48" i="55"/>
  <c r="J48" i="55"/>
  <c r="I48" i="55"/>
  <c r="H48" i="55"/>
  <c r="G48" i="55"/>
  <c r="F48" i="55"/>
  <c r="EZ47" i="55"/>
  <c r="EY47" i="55"/>
  <c r="EX47" i="55"/>
  <c r="EW47" i="55"/>
  <c r="EV47" i="55"/>
  <c r="EU47" i="55"/>
  <c r="ET47" i="55"/>
  <c r="ES47" i="55"/>
  <c r="ER47" i="55"/>
  <c r="EQ47" i="55"/>
  <c r="EP47" i="55"/>
  <c r="EO47" i="55"/>
  <c r="EN47" i="55"/>
  <c r="EM47" i="55"/>
  <c r="EL47" i="55"/>
  <c r="EK47" i="55"/>
  <c r="EJ47" i="55"/>
  <c r="EI47" i="55"/>
  <c r="EH47" i="55"/>
  <c r="EG47" i="55"/>
  <c r="EF47" i="55"/>
  <c r="EE47" i="55"/>
  <c r="ED47" i="55"/>
  <c r="EC47" i="55"/>
  <c r="EB47" i="55"/>
  <c r="EA47" i="55"/>
  <c r="DZ47" i="55"/>
  <c r="DY47" i="55"/>
  <c r="DX47" i="55"/>
  <c r="DW47" i="55"/>
  <c r="DV47" i="55"/>
  <c r="DU47" i="55"/>
  <c r="DT47" i="55"/>
  <c r="DS47" i="55"/>
  <c r="DR47" i="55"/>
  <c r="DQ47" i="55"/>
  <c r="DP47" i="55"/>
  <c r="DO47" i="55"/>
  <c r="DN47" i="55"/>
  <c r="DM47" i="55"/>
  <c r="DL47" i="55"/>
  <c r="DK47" i="55"/>
  <c r="DJ47" i="55"/>
  <c r="DI47" i="55"/>
  <c r="DH47" i="55"/>
  <c r="DG47" i="55"/>
  <c r="DF47" i="55"/>
  <c r="DE47" i="55"/>
  <c r="DD47" i="55"/>
  <c r="DC47" i="55"/>
  <c r="DB47" i="55"/>
  <c r="DA47" i="55"/>
  <c r="CZ47" i="55"/>
  <c r="CY47" i="55"/>
  <c r="CX47" i="55"/>
  <c r="CW47" i="55"/>
  <c r="CV47" i="55"/>
  <c r="CU47" i="55"/>
  <c r="CT47" i="55"/>
  <c r="CS47" i="55"/>
  <c r="CR47" i="55"/>
  <c r="CQ47" i="55"/>
  <c r="CP47" i="55"/>
  <c r="CO47" i="55"/>
  <c r="CN47" i="55"/>
  <c r="CM47" i="55"/>
  <c r="CL47" i="55"/>
  <c r="CK47" i="55"/>
  <c r="CJ47" i="55"/>
  <c r="CI47" i="55"/>
  <c r="CH47" i="55"/>
  <c r="CG47" i="55"/>
  <c r="CF47" i="55"/>
  <c r="CE47" i="55"/>
  <c r="CD47" i="55"/>
  <c r="CC47" i="55"/>
  <c r="CB47" i="55"/>
  <c r="CA47" i="55"/>
  <c r="BZ47" i="55"/>
  <c r="BY47" i="55"/>
  <c r="BX47" i="55"/>
  <c r="BW47" i="55"/>
  <c r="BV47" i="55"/>
  <c r="BU47" i="55"/>
  <c r="BT47" i="55"/>
  <c r="BS47" i="55"/>
  <c r="BR47" i="55"/>
  <c r="BQ47" i="55"/>
  <c r="BP47" i="55"/>
  <c r="BO47" i="55"/>
  <c r="BN47" i="55"/>
  <c r="BM47" i="55"/>
  <c r="BL47" i="55"/>
  <c r="BK47" i="55"/>
  <c r="BJ47" i="55"/>
  <c r="BI47" i="55"/>
  <c r="BH47" i="55"/>
  <c r="BG47" i="55"/>
  <c r="BF47" i="55"/>
  <c r="BE47" i="55"/>
  <c r="BD47" i="55"/>
  <c r="BC47" i="55"/>
  <c r="BB47" i="55"/>
  <c r="BA47" i="55"/>
  <c r="AZ47" i="55"/>
  <c r="AY47" i="55"/>
  <c r="AX47" i="55"/>
  <c r="AW47" i="55"/>
  <c r="AV47" i="55"/>
  <c r="AU47" i="55"/>
  <c r="AT47" i="55"/>
  <c r="AS47" i="55"/>
  <c r="AR47" i="55"/>
  <c r="AQ47" i="55"/>
  <c r="AP47" i="55"/>
  <c r="AO47" i="55"/>
  <c r="AN47" i="55"/>
  <c r="AM47" i="55"/>
  <c r="AL47" i="55"/>
  <c r="AK47" i="55"/>
  <c r="AJ47" i="55"/>
  <c r="AI47" i="55"/>
  <c r="AH47" i="55"/>
  <c r="AG47" i="55"/>
  <c r="AF47" i="55"/>
  <c r="AE47" i="55"/>
  <c r="AD47" i="55"/>
  <c r="AC47" i="55"/>
  <c r="AB47" i="55"/>
  <c r="AA47" i="55"/>
  <c r="Z47" i="55"/>
  <c r="Y47" i="55"/>
  <c r="X47" i="55"/>
  <c r="W47" i="55"/>
  <c r="V47" i="55"/>
  <c r="U47" i="55"/>
  <c r="T47" i="55"/>
  <c r="S47" i="55"/>
  <c r="R47" i="55"/>
  <c r="Q47" i="55"/>
  <c r="P47" i="55"/>
  <c r="O47" i="55"/>
  <c r="N47" i="55"/>
  <c r="M47" i="55"/>
  <c r="L47" i="55"/>
  <c r="K47" i="55"/>
  <c r="J47" i="55"/>
  <c r="I47" i="55"/>
  <c r="H47" i="55"/>
  <c r="G47" i="55"/>
  <c r="EZ46" i="55"/>
  <c r="EY46" i="55"/>
  <c r="EX46" i="55"/>
  <c r="EW46" i="55"/>
  <c r="EV46" i="55"/>
  <c r="EU46" i="55"/>
  <c r="ET46" i="55"/>
  <c r="ES46" i="55"/>
  <c r="ER46" i="55"/>
  <c r="EQ46" i="55"/>
  <c r="EP46" i="55"/>
  <c r="EO46" i="55"/>
  <c r="EN46" i="55"/>
  <c r="EM46" i="55"/>
  <c r="EL46" i="55"/>
  <c r="EK46" i="55"/>
  <c r="EJ46" i="55"/>
  <c r="EI46" i="55"/>
  <c r="EH46" i="55"/>
  <c r="EG46" i="55"/>
  <c r="EF46" i="55"/>
  <c r="EE46" i="55"/>
  <c r="ED46" i="55"/>
  <c r="EC46" i="55"/>
  <c r="EB46" i="55"/>
  <c r="EA46" i="55"/>
  <c r="DZ46" i="55"/>
  <c r="DY46" i="55"/>
  <c r="DX46" i="55"/>
  <c r="DW46" i="55"/>
  <c r="DV46" i="55"/>
  <c r="DU46" i="55"/>
  <c r="DT46" i="55"/>
  <c r="DS46" i="55"/>
  <c r="DR46" i="55"/>
  <c r="DQ46" i="55"/>
  <c r="DP46" i="55"/>
  <c r="DO46" i="55"/>
  <c r="DN46" i="55"/>
  <c r="DM46" i="55"/>
  <c r="DL46" i="55"/>
  <c r="DK46" i="55"/>
  <c r="DJ46" i="55"/>
  <c r="DI46" i="55"/>
  <c r="DH46" i="55"/>
  <c r="DG46" i="55"/>
  <c r="DF46" i="55"/>
  <c r="DE46" i="55"/>
  <c r="DD46" i="55"/>
  <c r="DC46" i="55"/>
  <c r="DB46" i="55"/>
  <c r="DA46" i="55"/>
  <c r="CZ46" i="55"/>
  <c r="CY46" i="55"/>
  <c r="CX46" i="55"/>
  <c r="CW46" i="55"/>
  <c r="CV46" i="55"/>
  <c r="CU46" i="55"/>
  <c r="CT46" i="55"/>
  <c r="CS46" i="55"/>
  <c r="CR46" i="55"/>
  <c r="CQ46" i="55"/>
  <c r="CP46" i="55"/>
  <c r="CO46" i="55"/>
  <c r="CN46" i="55"/>
  <c r="CM46" i="55"/>
  <c r="CL46" i="55"/>
  <c r="CK46" i="55"/>
  <c r="CJ46" i="55"/>
  <c r="CI46" i="55"/>
  <c r="CH46" i="55"/>
  <c r="CG46" i="55"/>
  <c r="CF46" i="55"/>
  <c r="CE46" i="55"/>
  <c r="CD46" i="55"/>
  <c r="CC46" i="55"/>
  <c r="CB46" i="55"/>
  <c r="CA46" i="55"/>
  <c r="BZ46" i="55"/>
  <c r="BY46" i="55"/>
  <c r="BX46" i="55"/>
  <c r="BW46" i="55"/>
  <c r="BV46" i="55"/>
  <c r="BU46" i="55"/>
  <c r="BT46" i="55"/>
  <c r="BS46" i="55"/>
  <c r="BR46" i="55"/>
  <c r="BQ46" i="55"/>
  <c r="BP46" i="55"/>
  <c r="BO46" i="55"/>
  <c r="BN46" i="55"/>
  <c r="BM46" i="55"/>
  <c r="BL46" i="55"/>
  <c r="BK46" i="55"/>
  <c r="BJ46" i="55"/>
  <c r="BI46" i="55"/>
  <c r="BH46" i="55"/>
  <c r="BG46" i="55"/>
  <c r="BF46" i="55"/>
  <c r="BE46" i="55"/>
  <c r="BD46" i="55"/>
  <c r="BC46" i="55"/>
  <c r="BB46" i="55"/>
  <c r="BA46" i="55"/>
  <c r="AZ46" i="55"/>
  <c r="AY46" i="55"/>
  <c r="AX46" i="55"/>
  <c r="AW46" i="55"/>
  <c r="AV46" i="55"/>
  <c r="AU46" i="55"/>
  <c r="AT46" i="55"/>
  <c r="AS46" i="55"/>
  <c r="AR46" i="55"/>
  <c r="AQ46" i="55"/>
  <c r="AP46" i="55"/>
  <c r="AO46" i="55"/>
  <c r="AN46" i="55"/>
  <c r="AM46" i="55"/>
  <c r="AL46" i="55"/>
  <c r="AK46" i="55"/>
  <c r="AJ46" i="55"/>
  <c r="AI46" i="55"/>
  <c r="AH46" i="55"/>
  <c r="AG46" i="55"/>
  <c r="AF46" i="55"/>
  <c r="AE46" i="55"/>
  <c r="AD46" i="55"/>
  <c r="AC46" i="55"/>
  <c r="AB46" i="55"/>
  <c r="AA46" i="55"/>
  <c r="Z46" i="55"/>
  <c r="Y46" i="55"/>
  <c r="X46" i="55"/>
  <c r="W46" i="55"/>
  <c r="V46" i="55"/>
  <c r="U46" i="55"/>
  <c r="T46" i="55"/>
  <c r="S46" i="55"/>
  <c r="R46" i="55"/>
  <c r="Q46" i="55"/>
  <c r="P46" i="55"/>
  <c r="O46" i="55"/>
  <c r="N46" i="55"/>
  <c r="M46" i="55"/>
  <c r="L46" i="55"/>
  <c r="K46" i="55"/>
  <c r="J46" i="55"/>
  <c r="I46" i="55"/>
  <c r="H46" i="55"/>
  <c r="G46" i="55"/>
  <c r="EZ42" i="55"/>
  <c r="EY42" i="55"/>
  <c r="EX42" i="55"/>
  <c r="EW42" i="55"/>
  <c r="EV42" i="55"/>
  <c r="EU42" i="55"/>
  <c r="ET42" i="55"/>
  <c r="ES42" i="55"/>
  <c r="ER42" i="55"/>
  <c r="EQ42" i="55"/>
  <c r="EP42" i="55"/>
  <c r="EO42" i="55"/>
  <c r="EN42" i="55"/>
  <c r="EM42" i="55"/>
  <c r="EL42" i="55"/>
  <c r="EK42" i="55"/>
  <c r="EJ42" i="55"/>
  <c r="EI42" i="55"/>
  <c r="EH42" i="55"/>
  <c r="EG42" i="55"/>
  <c r="EF42" i="55"/>
  <c r="EE42" i="55"/>
  <c r="ED42" i="55"/>
  <c r="EC42" i="55"/>
  <c r="EB42" i="55"/>
  <c r="EA42" i="55"/>
  <c r="DZ42" i="55"/>
  <c r="DY42" i="55"/>
  <c r="DX42" i="55"/>
  <c r="DW42" i="55"/>
  <c r="DV42" i="55"/>
  <c r="DU42" i="55"/>
  <c r="DT42" i="55"/>
  <c r="DS42" i="55"/>
  <c r="DR42" i="55"/>
  <c r="DQ42" i="55"/>
  <c r="DP42" i="55"/>
  <c r="DO42" i="55"/>
  <c r="DN42" i="55"/>
  <c r="DM42" i="55"/>
  <c r="DL42" i="55"/>
  <c r="DK42" i="55"/>
  <c r="DJ42" i="55"/>
  <c r="DI42" i="55"/>
  <c r="DH42" i="55"/>
  <c r="DG42" i="55"/>
  <c r="DF42" i="55"/>
  <c r="DE42" i="55"/>
  <c r="DD42" i="55"/>
  <c r="DC42" i="55"/>
  <c r="DB42" i="55"/>
  <c r="DA42" i="55"/>
  <c r="CZ42" i="55"/>
  <c r="CY42" i="55"/>
  <c r="CX42" i="55"/>
  <c r="CW42" i="55"/>
  <c r="CV42" i="55"/>
  <c r="CU42" i="55"/>
  <c r="CT42" i="55"/>
  <c r="CS42" i="55"/>
  <c r="CR42" i="55"/>
  <c r="CQ42" i="55"/>
  <c r="CP42" i="55"/>
  <c r="CO42" i="55"/>
  <c r="CN42" i="55"/>
  <c r="CM42" i="55"/>
  <c r="CL42" i="55"/>
  <c r="CK42" i="55"/>
  <c r="CJ42" i="55"/>
  <c r="CI42" i="55"/>
  <c r="CH42" i="55"/>
  <c r="CG42" i="55"/>
  <c r="CF42" i="55"/>
  <c r="CE42" i="55"/>
  <c r="CD42" i="55"/>
  <c r="CC42" i="55"/>
  <c r="CB42" i="55"/>
  <c r="CA42" i="55"/>
  <c r="BZ42" i="55"/>
  <c r="BY42" i="55"/>
  <c r="BX42" i="55"/>
  <c r="BW42" i="55"/>
  <c r="BV42" i="55"/>
  <c r="BU42" i="55"/>
  <c r="BT42" i="55"/>
  <c r="BS42" i="55"/>
  <c r="BR42" i="55"/>
  <c r="BQ42" i="55"/>
  <c r="BP42" i="55"/>
  <c r="BO42" i="55"/>
  <c r="BN42" i="55"/>
  <c r="BM42" i="55"/>
  <c r="BL42" i="55"/>
  <c r="BK42" i="55"/>
  <c r="BJ42" i="55"/>
  <c r="BI42" i="55"/>
  <c r="BH42" i="55"/>
  <c r="BG42" i="55"/>
  <c r="BF42" i="55"/>
  <c r="BE42" i="55"/>
  <c r="BD42" i="55"/>
  <c r="BC42" i="55"/>
  <c r="BB42" i="55"/>
  <c r="BA42" i="55"/>
  <c r="AZ42" i="55"/>
  <c r="AY42" i="55"/>
  <c r="AX42" i="55"/>
  <c r="AW42" i="55"/>
  <c r="AV42" i="55"/>
  <c r="AU42" i="55"/>
  <c r="AT42" i="55"/>
  <c r="AS42" i="55"/>
  <c r="AR42" i="55"/>
  <c r="AQ42" i="55"/>
  <c r="AP42" i="55"/>
  <c r="AO42" i="55"/>
  <c r="AN42" i="55"/>
  <c r="AM42" i="55"/>
  <c r="AL42" i="55"/>
  <c r="AK42" i="55"/>
  <c r="AJ42" i="55"/>
  <c r="AI42" i="55"/>
  <c r="AH42" i="55"/>
  <c r="AG42" i="55"/>
  <c r="AF42" i="55"/>
  <c r="AE42" i="55"/>
  <c r="AD42" i="55"/>
  <c r="AC42" i="55"/>
  <c r="AB42" i="55"/>
  <c r="AA42" i="55"/>
  <c r="Z42" i="55"/>
  <c r="Y42" i="55"/>
  <c r="X42" i="55"/>
  <c r="W42" i="55"/>
  <c r="V42" i="55"/>
  <c r="U42" i="55"/>
  <c r="T42" i="55"/>
  <c r="S42" i="55"/>
  <c r="R42" i="55"/>
  <c r="Q42" i="55"/>
  <c r="P42" i="55"/>
  <c r="O42" i="55"/>
  <c r="N42" i="55"/>
  <c r="M42" i="55"/>
  <c r="L42" i="55"/>
  <c r="K42" i="55"/>
  <c r="J42" i="55"/>
  <c r="I42" i="55"/>
  <c r="H42" i="55"/>
  <c r="G42" i="55"/>
  <c r="C37" i="55"/>
  <c r="C34" i="55"/>
  <c r="C33" i="55"/>
  <c r="C32" i="55"/>
  <c r="C31" i="55"/>
  <c r="C30" i="55"/>
  <c r="C29" i="55"/>
  <c r="C28" i="55"/>
  <c r="C27" i="55"/>
  <c r="C24" i="55"/>
  <c r="C23" i="55"/>
  <c r="C22" i="55"/>
  <c r="C12" i="55"/>
  <c r="EZ110" i="62"/>
  <c r="EY110" i="62"/>
  <c r="EX110" i="62"/>
  <c r="EW110" i="62"/>
  <c r="EV110" i="62"/>
  <c r="EU110" i="62"/>
  <c r="ET110" i="62"/>
  <c r="ES110" i="62"/>
  <c r="ER110" i="62"/>
  <c r="EQ110" i="62"/>
  <c r="EP110" i="62"/>
  <c r="EO110" i="62"/>
  <c r="EN110" i="62"/>
  <c r="EM110" i="62"/>
  <c r="EL110" i="62"/>
  <c r="EK110" i="62"/>
  <c r="EJ110" i="62"/>
  <c r="EI110" i="62"/>
  <c r="EH110" i="62"/>
  <c r="EG110" i="62"/>
  <c r="EF110" i="62"/>
  <c r="EE110" i="62"/>
  <c r="ED110" i="62"/>
  <c r="EC110" i="62"/>
  <c r="EB110" i="62"/>
  <c r="EA110" i="62"/>
  <c r="DZ110" i="62"/>
  <c r="DY110" i="62"/>
  <c r="DX110" i="62"/>
  <c r="DW110" i="62"/>
  <c r="DV110" i="62"/>
  <c r="DU110" i="62"/>
  <c r="DT110" i="62"/>
  <c r="DS110" i="62"/>
  <c r="DR110" i="62"/>
  <c r="DQ110" i="62"/>
  <c r="DP110" i="62"/>
  <c r="DO110" i="62"/>
  <c r="DN110" i="62"/>
  <c r="DM110" i="62"/>
  <c r="DL110" i="62"/>
  <c r="DK110" i="62"/>
  <c r="DJ110" i="62"/>
  <c r="DI110" i="62"/>
  <c r="DH110" i="62"/>
  <c r="DG110" i="62"/>
  <c r="DF110" i="62"/>
  <c r="DE110" i="62"/>
  <c r="DD110" i="62"/>
  <c r="DC110" i="62"/>
  <c r="DB110" i="62"/>
  <c r="DA110" i="62"/>
  <c r="CZ110" i="62"/>
  <c r="CY110" i="62"/>
  <c r="CX110" i="62"/>
  <c r="CW110" i="62"/>
  <c r="CV110" i="62"/>
  <c r="CU110" i="62"/>
  <c r="CT110" i="62"/>
  <c r="CS110" i="62"/>
  <c r="CR110" i="62"/>
  <c r="CQ110" i="62"/>
  <c r="CP110" i="62"/>
  <c r="CO110" i="62"/>
  <c r="CN110" i="62"/>
  <c r="CM110" i="62"/>
  <c r="CL110" i="62"/>
  <c r="CK110" i="62"/>
  <c r="CJ110" i="62"/>
  <c r="CI110" i="62"/>
  <c r="CH110" i="62"/>
  <c r="CG110" i="62"/>
  <c r="CF110" i="62"/>
  <c r="CE110" i="62"/>
  <c r="CD110" i="62"/>
  <c r="CC110" i="62"/>
  <c r="CB110" i="62"/>
  <c r="CA110" i="62"/>
  <c r="BZ110" i="62"/>
  <c r="BY110" i="62"/>
  <c r="BX110" i="62"/>
  <c r="BW110" i="62"/>
  <c r="BV110" i="62"/>
  <c r="BU110" i="62"/>
  <c r="BT110" i="62"/>
  <c r="BS110" i="62"/>
  <c r="BR110" i="62"/>
  <c r="BQ110" i="62"/>
  <c r="BP110" i="62"/>
  <c r="BO110" i="62"/>
  <c r="BN110" i="62"/>
  <c r="BM110" i="62"/>
  <c r="BL110" i="62"/>
  <c r="BK110" i="62"/>
  <c r="BJ110" i="62"/>
  <c r="BI110" i="62"/>
  <c r="BH110" i="62"/>
  <c r="BG110" i="62"/>
  <c r="BF110" i="62"/>
  <c r="BE110" i="62"/>
  <c r="BD110" i="62"/>
  <c r="BC110" i="62"/>
  <c r="BB110" i="62"/>
  <c r="BA110" i="62"/>
  <c r="AZ110" i="62"/>
  <c r="AY110" i="62"/>
  <c r="AX110" i="62"/>
  <c r="AW110" i="62"/>
  <c r="AV110" i="62"/>
  <c r="AU110" i="62"/>
  <c r="AT110" i="62"/>
  <c r="AS110" i="62"/>
  <c r="AR110" i="62"/>
  <c r="AQ110" i="62"/>
  <c r="AP110" i="62"/>
  <c r="AO110" i="62"/>
  <c r="AN110" i="62"/>
  <c r="AM110" i="62"/>
  <c r="AL110" i="62"/>
  <c r="AK110" i="62"/>
  <c r="AJ110" i="62"/>
  <c r="AI110" i="62"/>
  <c r="AH110" i="62"/>
  <c r="AG110" i="62"/>
  <c r="AF110" i="62"/>
  <c r="AE110" i="62"/>
  <c r="AD110" i="62"/>
  <c r="AC110" i="62"/>
  <c r="AB110" i="62"/>
  <c r="AA110" i="62"/>
  <c r="Z110" i="62"/>
  <c r="Y110" i="62"/>
  <c r="X110" i="62"/>
  <c r="W110" i="62"/>
  <c r="V110" i="62"/>
  <c r="U110" i="62"/>
  <c r="T110" i="62"/>
  <c r="S110" i="62"/>
  <c r="R110" i="62"/>
  <c r="Q110" i="62"/>
  <c r="P110" i="62"/>
  <c r="O110" i="62"/>
  <c r="N110" i="62"/>
  <c r="M110" i="62"/>
  <c r="L110" i="62"/>
  <c r="K110" i="62"/>
  <c r="J110" i="62"/>
  <c r="I110" i="62"/>
  <c r="H110" i="62"/>
  <c r="G110" i="62"/>
  <c r="EZ109" i="62"/>
  <c r="EY109" i="62"/>
  <c r="EX109" i="62"/>
  <c r="EW109" i="62"/>
  <c r="EV109" i="62"/>
  <c r="EU109" i="62"/>
  <c r="ET109" i="62"/>
  <c r="ES109" i="62"/>
  <c r="ER109" i="62"/>
  <c r="EQ109" i="62"/>
  <c r="EP109" i="62"/>
  <c r="EO109" i="62"/>
  <c r="EN109" i="62"/>
  <c r="EM109" i="62"/>
  <c r="EL109" i="62"/>
  <c r="EK109" i="62"/>
  <c r="EJ109" i="62"/>
  <c r="EI109" i="62"/>
  <c r="EH109" i="62"/>
  <c r="EG109" i="62"/>
  <c r="EF109" i="62"/>
  <c r="EE109" i="62"/>
  <c r="ED109" i="62"/>
  <c r="EC109" i="62"/>
  <c r="EB109" i="62"/>
  <c r="EA109" i="62"/>
  <c r="DZ109" i="62"/>
  <c r="DY109" i="62"/>
  <c r="DX109" i="62"/>
  <c r="DW109" i="62"/>
  <c r="DV109" i="62"/>
  <c r="DU109" i="62"/>
  <c r="DT109" i="62"/>
  <c r="DS109" i="62"/>
  <c r="DR109" i="62"/>
  <c r="DQ109" i="62"/>
  <c r="DP109" i="62"/>
  <c r="DO109" i="62"/>
  <c r="DN109" i="62"/>
  <c r="DM109" i="62"/>
  <c r="DL109" i="62"/>
  <c r="DK109" i="62"/>
  <c r="DJ109" i="62"/>
  <c r="DI109" i="62"/>
  <c r="DH109" i="62"/>
  <c r="DG109" i="62"/>
  <c r="DF109" i="62"/>
  <c r="DE109" i="62"/>
  <c r="DD109" i="62"/>
  <c r="DC109" i="62"/>
  <c r="DB109" i="62"/>
  <c r="DA109" i="62"/>
  <c r="CZ109" i="62"/>
  <c r="CY109" i="62"/>
  <c r="CX109" i="62"/>
  <c r="CW109" i="62"/>
  <c r="CV109" i="62"/>
  <c r="CU109" i="62"/>
  <c r="CT109" i="62"/>
  <c r="CS109" i="62"/>
  <c r="CR109" i="62"/>
  <c r="CQ109" i="62"/>
  <c r="CP109" i="62"/>
  <c r="CO109" i="62"/>
  <c r="CN109" i="62"/>
  <c r="CM109" i="62"/>
  <c r="CL109" i="62"/>
  <c r="CK109" i="62"/>
  <c r="CJ109" i="62"/>
  <c r="CI109" i="62"/>
  <c r="CH109" i="62"/>
  <c r="CG109" i="62"/>
  <c r="CF109" i="62"/>
  <c r="CE109" i="62"/>
  <c r="CD109" i="62"/>
  <c r="CC109" i="62"/>
  <c r="CB109" i="62"/>
  <c r="CA109" i="62"/>
  <c r="BZ109" i="62"/>
  <c r="BY109" i="62"/>
  <c r="BX109" i="62"/>
  <c r="BW109" i="62"/>
  <c r="BV109" i="62"/>
  <c r="BU109" i="62"/>
  <c r="BT109" i="62"/>
  <c r="BS109" i="62"/>
  <c r="BR109" i="62"/>
  <c r="BQ109" i="62"/>
  <c r="BP109" i="62"/>
  <c r="BO109" i="62"/>
  <c r="BN109" i="62"/>
  <c r="BM109" i="62"/>
  <c r="BL109" i="62"/>
  <c r="BK109" i="62"/>
  <c r="BJ109" i="62"/>
  <c r="BI109" i="62"/>
  <c r="BH109" i="62"/>
  <c r="BG109" i="62"/>
  <c r="BF109" i="62"/>
  <c r="BE109" i="62"/>
  <c r="BD109" i="62"/>
  <c r="BC109" i="62"/>
  <c r="BB109" i="62"/>
  <c r="BA109" i="62"/>
  <c r="AZ109" i="62"/>
  <c r="AY109" i="62"/>
  <c r="AX109" i="62"/>
  <c r="AW109" i="62"/>
  <c r="AV109" i="62"/>
  <c r="AU109" i="62"/>
  <c r="AT109" i="62"/>
  <c r="AS109" i="62"/>
  <c r="AR109" i="62"/>
  <c r="AQ109" i="62"/>
  <c r="AP109" i="62"/>
  <c r="AO109" i="62"/>
  <c r="AN109" i="62"/>
  <c r="AM109" i="62"/>
  <c r="AL109" i="62"/>
  <c r="AK109" i="62"/>
  <c r="AJ109" i="62"/>
  <c r="AI109" i="62"/>
  <c r="AH109" i="62"/>
  <c r="AG109" i="62"/>
  <c r="AF109" i="62"/>
  <c r="AE109" i="62"/>
  <c r="AD109" i="62"/>
  <c r="AC109" i="62"/>
  <c r="AB109" i="62"/>
  <c r="AA109" i="62"/>
  <c r="Z109" i="62"/>
  <c r="Y109" i="62"/>
  <c r="X109" i="62"/>
  <c r="W109" i="62"/>
  <c r="V109" i="62"/>
  <c r="U109" i="62"/>
  <c r="T109" i="62"/>
  <c r="S109" i="62"/>
  <c r="R109" i="62"/>
  <c r="Q109" i="62"/>
  <c r="P109" i="62"/>
  <c r="O109" i="62"/>
  <c r="N109" i="62"/>
  <c r="M109" i="62"/>
  <c r="L109" i="62"/>
  <c r="K109" i="62"/>
  <c r="J109" i="62"/>
  <c r="I109" i="62"/>
  <c r="H109" i="62"/>
  <c r="G109" i="62"/>
  <c r="EZ108" i="62"/>
  <c r="EY108" i="62"/>
  <c r="EX108" i="62"/>
  <c r="EW108" i="62"/>
  <c r="EV108" i="62"/>
  <c r="EU108" i="62"/>
  <c r="ET108" i="62"/>
  <c r="ES108" i="62"/>
  <c r="ER108" i="62"/>
  <c r="EQ108" i="62"/>
  <c r="EP108" i="62"/>
  <c r="EO108" i="62"/>
  <c r="EN108" i="62"/>
  <c r="EM108" i="62"/>
  <c r="EL108" i="62"/>
  <c r="EK108" i="62"/>
  <c r="EJ108" i="62"/>
  <c r="EI108" i="62"/>
  <c r="EH108" i="62"/>
  <c r="EG108" i="62"/>
  <c r="EF108" i="62"/>
  <c r="EE108" i="62"/>
  <c r="ED108" i="62"/>
  <c r="EC108" i="62"/>
  <c r="EB108" i="62"/>
  <c r="EA108" i="62"/>
  <c r="DZ108" i="62"/>
  <c r="DY108" i="62"/>
  <c r="DX108" i="62"/>
  <c r="DW108" i="62"/>
  <c r="DV108" i="62"/>
  <c r="DU108" i="62"/>
  <c r="DT108" i="62"/>
  <c r="DS108" i="62"/>
  <c r="DR108" i="62"/>
  <c r="DQ108" i="62"/>
  <c r="DP108" i="62"/>
  <c r="DO108" i="62"/>
  <c r="DN108" i="62"/>
  <c r="DM108" i="62"/>
  <c r="DL108" i="62"/>
  <c r="DK108" i="62"/>
  <c r="DJ108" i="62"/>
  <c r="DI108" i="62"/>
  <c r="DH108" i="62"/>
  <c r="DG108" i="62"/>
  <c r="DF108" i="62"/>
  <c r="DE108" i="62"/>
  <c r="DD108" i="62"/>
  <c r="DC108" i="62"/>
  <c r="DB108" i="62"/>
  <c r="DA108" i="62"/>
  <c r="CZ108" i="62"/>
  <c r="CY108" i="62"/>
  <c r="CX108" i="62"/>
  <c r="CW108" i="62"/>
  <c r="CV108" i="62"/>
  <c r="CU108" i="62"/>
  <c r="CT108" i="62"/>
  <c r="CS108" i="62"/>
  <c r="CR108" i="62"/>
  <c r="CQ108" i="62"/>
  <c r="CP108" i="62"/>
  <c r="CO108" i="62"/>
  <c r="CN108" i="62"/>
  <c r="CM108" i="62"/>
  <c r="CL108" i="62"/>
  <c r="CK108" i="62"/>
  <c r="CJ108" i="62"/>
  <c r="CI108" i="62"/>
  <c r="CH108" i="62"/>
  <c r="CG108" i="62"/>
  <c r="CF108" i="62"/>
  <c r="CE108" i="62"/>
  <c r="CD108" i="62"/>
  <c r="CC108" i="62"/>
  <c r="CB108" i="62"/>
  <c r="CA108" i="62"/>
  <c r="BZ108" i="62"/>
  <c r="BY108" i="62"/>
  <c r="BX108" i="62"/>
  <c r="BW108" i="62"/>
  <c r="BV108" i="62"/>
  <c r="BU108" i="62"/>
  <c r="BT108" i="62"/>
  <c r="BS108" i="62"/>
  <c r="BR108" i="62"/>
  <c r="BQ108" i="62"/>
  <c r="BP108" i="62"/>
  <c r="BO108" i="62"/>
  <c r="BN108" i="62"/>
  <c r="BM108" i="62"/>
  <c r="BL108" i="62"/>
  <c r="BK108" i="62"/>
  <c r="BJ108" i="62"/>
  <c r="BI108" i="62"/>
  <c r="BH108" i="62"/>
  <c r="BG108" i="62"/>
  <c r="BF108" i="62"/>
  <c r="BE108" i="62"/>
  <c r="BD108" i="62"/>
  <c r="BC108" i="62"/>
  <c r="BB108" i="62"/>
  <c r="BA108" i="62"/>
  <c r="AZ108" i="62"/>
  <c r="AY108" i="62"/>
  <c r="AX108" i="62"/>
  <c r="AW108" i="62"/>
  <c r="AV108" i="62"/>
  <c r="AU108" i="62"/>
  <c r="AT108" i="62"/>
  <c r="AS108" i="62"/>
  <c r="AR108" i="62"/>
  <c r="AQ108" i="62"/>
  <c r="AP108" i="62"/>
  <c r="AO108" i="62"/>
  <c r="AN108" i="62"/>
  <c r="AM108" i="62"/>
  <c r="AL108" i="62"/>
  <c r="AK108" i="62"/>
  <c r="AJ108" i="62"/>
  <c r="AI108" i="62"/>
  <c r="AH108" i="62"/>
  <c r="AG108" i="62"/>
  <c r="AF108" i="62"/>
  <c r="AE108" i="62"/>
  <c r="AD108" i="62"/>
  <c r="AC108" i="62"/>
  <c r="AB108" i="62"/>
  <c r="AA108" i="62"/>
  <c r="Z108" i="62"/>
  <c r="Y108" i="62"/>
  <c r="X108" i="62"/>
  <c r="W108" i="62"/>
  <c r="V108" i="62"/>
  <c r="U108" i="62"/>
  <c r="T108" i="62"/>
  <c r="S108" i="62"/>
  <c r="R108" i="62"/>
  <c r="Q108" i="62"/>
  <c r="P108" i="62"/>
  <c r="O108" i="62"/>
  <c r="N108" i="62"/>
  <c r="M108" i="62"/>
  <c r="L108" i="62"/>
  <c r="K108" i="62"/>
  <c r="J108" i="62"/>
  <c r="I108" i="62"/>
  <c r="H108" i="62"/>
  <c r="G108" i="62"/>
  <c r="AD106" i="62"/>
  <c r="AC106" i="62"/>
  <c r="AB106" i="62"/>
  <c r="AA106" i="62"/>
  <c r="Z106" i="62"/>
  <c r="Y106" i="62"/>
  <c r="X106" i="62"/>
  <c r="W106" i="62"/>
  <c r="V106" i="62"/>
  <c r="U106" i="62"/>
  <c r="T106" i="62"/>
  <c r="S106" i="62"/>
  <c r="R106" i="62"/>
  <c r="Q106" i="62"/>
  <c r="P106" i="62"/>
  <c r="O106" i="62"/>
  <c r="N106" i="62"/>
  <c r="M106" i="62"/>
  <c r="L106" i="62"/>
  <c r="K106" i="62"/>
  <c r="J106" i="62"/>
  <c r="I106" i="62"/>
  <c r="H106" i="62"/>
  <c r="G106" i="62"/>
  <c r="AD105" i="62"/>
  <c r="AC105" i="62"/>
  <c r="AB105" i="62"/>
  <c r="AA105" i="62"/>
  <c r="Z105" i="62"/>
  <c r="Y105" i="62"/>
  <c r="X105" i="62"/>
  <c r="W105" i="62"/>
  <c r="V105" i="62"/>
  <c r="U105" i="62"/>
  <c r="T105" i="62"/>
  <c r="S105" i="62"/>
  <c r="R105" i="62"/>
  <c r="Q105" i="62"/>
  <c r="P105" i="62"/>
  <c r="O105" i="62"/>
  <c r="N105" i="62"/>
  <c r="M105" i="62"/>
  <c r="L105" i="62"/>
  <c r="K105" i="62"/>
  <c r="J105" i="62"/>
  <c r="I105" i="62"/>
  <c r="H105" i="62"/>
  <c r="G105" i="62"/>
  <c r="AD104" i="62"/>
  <c r="AC104" i="62"/>
  <c r="AB104" i="62"/>
  <c r="AA104" i="62"/>
  <c r="Z104" i="62"/>
  <c r="Y104" i="62"/>
  <c r="X104" i="62"/>
  <c r="W104" i="62"/>
  <c r="V104" i="62"/>
  <c r="U104" i="62"/>
  <c r="T104" i="62"/>
  <c r="S104" i="62"/>
  <c r="R104" i="62"/>
  <c r="Q104" i="62"/>
  <c r="P104" i="62"/>
  <c r="O104" i="62"/>
  <c r="N104" i="62"/>
  <c r="M104" i="62"/>
  <c r="L104" i="62"/>
  <c r="K104" i="62"/>
  <c r="J104" i="62"/>
  <c r="I104" i="62"/>
  <c r="H104" i="62"/>
  <c r="G104" i="62"/>
  <c r="AE100" i="62"/>
  <c r="AD100" i="62"/>
  <c r="AC100" i="62"/>
  <c r="AB100" i="62"/>
  <c r="AA100" i="62"/>
  <c r="Z100" i="62"/>
  <c r="Y100" i="62"/>
  <c r="X100" i="62"/>
  <c r="W100" i="62"/>
  <c r="V100" i="62"/>
  <c r="U100" i="62"/>
  <c r="T100" i="62"/>
  <c r="S100" i="62"/>
  <c r="R100" i="62"/>
  <c r="Q100" i="62"/>
  <c r="P100" i="62"/>
  <c r="O100" i="62"/>
  <c r="N100" i="62"/>
  <c r="M100" i="62"/>
  <c r="L100" i="62"/>
  <c r="K100" i="62"/>
  <c r="J100" i="62"/>
  <c r="I100" i="62"/>
  <c r="H100" i="62"/>
  <c r="G100" i="62"/>
  <c r="AE98" i="62"/>
  <c r="AD98" i="62"/>
  <c r="AC98" i="62"/>
  <c r="AB98" i="62"/>
  <c r="AA98" i="62"/>
  <c r="Z98" i="62"/>
  <c r="Y98" i="62"/>
  <c r="X98" i="62"/>
  <c r="W98" i="62"/>
  <c r="V98" i="62"/>
  <c r="U98" i="62"/>
  <c r="T98" i="62"/>
  <c r="S98" i="62"/>
  <c r="R98" i="62"/>
  <c r="Q98" i="62"/>
  <c r="P98" i="62"/>
  <c r="O98" i="62"/>
  <c r="N98" i="62"/>
  <c r="M98" i="62"/>
  <c r="L98" i="62"/>
  <c r="K98" i="62"/>
  <c r="J98" i="62"/>
  <c r="I98" i="62"/>
  <c r="H98" i="62"/>
  <c r="G98" i="62"/>
  <c r="AE97" i="62"/>
  <c r="AD97" i="62"/>
  <c r="AC97" i="62"/>
  <c r="AB97" i="62"/>
  <c r="AA97" i="62"/>
  <c r="Z97" i="62"/>
  <c r="Y97" i="62"/>
  <c r="X97" i="62"/>
  <c r="W97" i="62"/>
  <c r="V97" i="62"/>
  <c r="U97" i="62"/>
  <c r="T97" i="62"/>
  <c r="S97" i="62"/>
  <c r="R97" i="62"/>
  <c r="Q97" i="62"/>
  <c r="P97" i="62"/>
  <c r="O97" i="62"/>
  <c r="N97" i="62"/>
  <c r="M97" i="62"/>
  <c r="L97" i="62"/>
  <c r="K97" i="62"/>
  <c r="J97" i="62"/>
  <c r="I97" i="62"/>
  <c r="H97" i="62"/>
  <c r="G97" i="62"/>
  <c r="AE96" i="62"/>
  <c r="AD96" i="62"/>
  <c r="AC96" i="62"/>
  <c r="AB96" i="62"/>
  <c r="AA96" i="62"/>
  <c r="Z96" i="62"/>
  <c r="Y96" i="62"/>
  <c r="X96" i="62"/>
  <c r="W96" i="62"/>
  <c r="V96" i="62"/>
  <c r="U96" i="62"/>
  <c r="T96" i="62"/>
  <c r="S96" i="62"/>
  <c r="R96" i="62"/>
  <c r="Q96" i="62"/>
  <c r="P96" i="62"/>
  <c r="O96" i="62"/>
  <c r="N96" i="62"/>
  <c r="M96" i="62"/>
  <c r="L96" i="62"/>
  <c r="K96" i="62"/>
  <c r="J96" i="62"/>
  <c r="I96" i="62"/>
  <c r="H96" i="62"/>
  <c r="G96" i="62"/>
  <c r="AE94" i="62"/>
  <c r="AD94" i="62"/>
  <c r="AC94" i="62"/>
  <c r="AB94" i="62"/>
  <c r="AA94" i="62"/>
  <c r="Z94" i="62"/>
  <c r="Y94" i="62"/>
  <c r="X94" i="62"/>
  <c r="W94" i="62"/>
  <c r="V94" i="62"/>
  <c r="U94" i="62"/>
  <c r="T94" i="62"/>
  <c r="S94" i="62"/>
  <c r="R94" i="62"/>
  <c r="Q94" i="62"/>
  <c r="P94" i="62"/>
  <c r="O94" i="62"/>
  <c r="N94" i="62"/>
  <c r="M94" i="62"/>
  <c r="L94" i="62"/>
  <c r="K94" i="62"/>
  <c r="J94" i="62"/>
  <c r="I94" i="62"/>
  <c r="H94" i="62"/>
  <c r="G94" i="62"/>
  <c r="F94" i="62"/>
  <c r="AE93" i="62"/>
  <c r="AD93" i="62"/>
  <c r="AC93" i="62"/>
  <c r="AB93" i="62"/>
  <c r="AA93" i="62"/>
  <c r="Z93" i="62"/>
  <c r="Y93" i="62"/>
  <c r="X93" i="62"/>
  <c r="W93" i="62"/>
  <c r="V93" i="62"/>
  <c r="U93" i="62"/>
  <c r="T93" i="62"/>
  <c r="S93" i="62"/>
  <c r="R93" i="62"/>
  <c r="Q93" i="62"/>
  <c r="P93" i="62"/>
  <c r="O93" i="62"/>
  <c r="N93" i="62"/>
  <c r="M93" i="62"/>
  <c r="L93" i="62"/>
  <c r="K93" i="62"/>
  <c r="J93" i="62"/>
  <c r="I93" i="62"/>
  <c r="H93" i="62"/>
  <c r="G93" i="62"/>
  <c r="AE92" i="62"/>
  <c r="AD92" i="62"/>
  <c r="AC92" i="62"/>
  <c r="AB92" i="62"/>
  <c r="AA92" i="62"/>
  <c r="Z92" i="62"/>
  <c r="Y92" i="62"/>
  <c r="X92" i="62"/>
  <c r="W92" i="62"/>
  <c r="V92" i="62"/>
  <c r="U92" i="62"/>
  <c r="T92" i="62"/>
  <c r="S92" i="62"/>
  <c r="R92" i="62"/>
  <c r="Q92" i="62"/>
  <c r="P92" i="62"/>
  <c r="O92" i="62"/>
  <c r="N92" i="62"/>
  <c r="M92" i="62"/>
  <c r="L92" i="62"/>
  <c r="K92" i="62"/>
  <c r="J92" i="62"/>
  <c r="I92" i="62"/>
  <c r="H92" i="62"/>
  <c r="G92" i="62"/>
  <c r="F88" i="62"/>
  <c r="EZ87" i="62"/>
  <c r="EY87" i="62"/>
  <c r="EX87" i="62"/>
  <c r="EW87" i="62"/>
  <c r="EV87" i="62"/>
  <c r="EU87" i="62"/>
  <c r="ET87" i="62"/>
  <c r="ES87" i="62"/>
  <c r="ER87" i="62"/>
  <c r="EQ87" i="62"/>
  <c r="EP87" i="62"/>
  <c r="EO87" i="62"/>
  <c r="EN87" i="62"/>
  <c r="EM87" i="62"/>
  <c r="EL87" i="62"/>
  <c r="EK87" i="62"/>
  <c r="EJ87" i="62"/>
  <c r="EI87" i="62"/>
  <c r="EH87" i="62"/>
  <c r="EG87" i="62"/>
  <c r="EF87" i="62"/>
  <c r="EE87" i="62"/>
  <c r="ED87" i="62"/>
  <c r="EC87" i="62"/>
  <c r="EB87" i="62"/>
  <c r="EA87" i="62"/>
  <c r="DZ87" i="62"/>
  <c r="DY87" i="62"/>
  <c r="DX87" i="62"/>
  <c r="DW87" i="62"/>
  <c r="DV87" i="62"/>
  <c r="DU87" i="62"/>
  <c r="DT87" i="62"/>
  <c r="DS87" i="62"/>
  <c r="DR87" i="62"/>
  <c r="DQ87" i="62"/>
  <c r="DP87" i="62"/>
  <c r="DO87" i="62"/>
  <c r="DN87" i="62"/>
  <c r="DM87" i="62"/>
  <c r="DL87" i="62"/>
  <c r="DK87" i="62"/>
  <c r="DJ87" i="62"/>
  <c r="DI87" i="62"/>
  <c r="DH87" i="62"/>
  <c r="DG87" i="62"/>
  <c r="DF87" i="62"/>
  <c r="DE87" i="62"/>
  <c r="DD87" i="62"/>
  <c r="DC87" i="62"/>
  <c r="DB87" i="62"/>
  <c r="DA87" i="62"/>
  <c r="CZ87" i="62"/>
  <c r="CY87" i="62"/>
  <c r="CX87" i="62"/>
  <c r="CW87" i="62"/>
  <c r="CV87" i="62"/>
  <c r="CU87" i="62"/>
  <c r="CT87" i="62"/>
  <c r="CS87" i="62"/>
  <c r="CR87" i="62"/>
  <c r="CQ87" i="62"/>
  <c r="CP87" i="62"/>
  <c r="CO87" i="62"/>
  <c r="CN87" i="62"/>
  <c r="CM87" i="62"/>
  <c r="CL87" i="62"/>
  <c r="CK87" i="62"/>
  <c r="CJ87" i="62"/>
  <c r="CI87" i="62"/>
  <c r="CH87" i="62"/>
  <c r="CG87" i="62"/>
  <c r="CF87" i="62"/>
  <c r="CE87" i="62"/>
  <c r="CD87" i="62"/>
  <c r="CC87" i="62"/>
  <c r="CB87" i="62"/>
  <c r="CA87" i="62"/>
  <c r="BZ87" i="62"/>
  <c r="BY87" i="62"/>
  <c r="BX87" i="62"/>
  <c r="BW87" i="62"/>
  <c r="BV87" i="62"/>
  <c r="BU87" i="62"/>
  <c r="BT87" i="62"/>
  <c r="BS87" i="62"/>
  <c r="BR87" i="62"/>
  <c r="BQ87" i="62"/>
  <c r="BP87" i="62"/>
  <c r="BO87" i="62"/>
  <c r="BN87" i="62"/>
  <c r="BM87" i="62"/>
  <c r="BL87" i="62"/>
  <c r="BK87" i="62"/>
  <c r="BJ87" i="62"/>
  <c r="BI87" i="62"/>
  <c r="BH87" i="62"/>
  <c r="BG87" i="62"/>
  <c r="BF87" i="62"/>
  <c r="BE87" i="62"/>
  <c r="BD87" i="62"/>
  <c r="BC87" i="62"/>
  <c r="BB87" i="62"/>
  <c r="BA87" i="62"/>
  <c r="AZ87" i="62"/>
  <c r="AY87" i="62"/>
  <c r="AX87" i="62"/>
  <c r="AW87" i="62"/>
  <c r="AV87" i="62"/>
  <c r="AU87" i="62"/>
  <c r="AT87" i="62"/>
  <c r="AS87" i="62"/>
  <c r="AR87" i="62"/>
  <c r="AQ87" i="62"/>
  <c r="AP87" i="62"/>
  <c r="AO87" i="62"/>
  <c r="AN87" i="62"/>
  <c r="AM87" i="62"/>
  <c r="AL87" i="62"/>
  <c r="AK87" i="62"/>
  <c r="AJ87" i="62"/>
  <c r="AI87" i="62"/>
  <c r="AH87" i="62"/>
  <c r="AG87" i="62"/>
  <c r="AF87" i="62"/>
  <c r="AE87" i="62"/>
  <c r="AD87" i="62"/>
  <c r="AC87" i="62"/>
  <c r="AB87" i="62"/>
  <c r="AA87" i="62"/>
  <c r="Z87" i="62"/>
  <c r="Y87" i="62"/>
  <c r="X87" i="62"/>
  <c r="W87" i="62"/>
  <c r="V87" i="62"/>
  <c r="U87" i="62"/>
  <c r="T87" i="62"/>
  <c r="S87" i="62"/>
  <c r="R87" i="62"/>
  <c r="Q87" i="62"/>
  <c r="P87" i="62"/>
  <c r="O87" i="62"/>
  <c r="N87" i="62"/>
  <c r="M87" i="62"/>
  <c r="L87" i="62"/>
  <c r="K87" i="62"/>
  <c r="J87" i="62"/>
  <c r="I87" i="62"/>
  <c r="H87" i="62"/>
  <c r="G87" i="62"/>
  <c r="F87" i="62"/>
  <c r="EZ85" i="62"/>
  <c r="EY85" i="62"/>
  <c r="EX85" i="62"/>
  <c r="EW85" i="62"/>
  <c r="EV85" i="62"/>
  <c r="EU85" i="62"/>
  <c r="ET85" i="62"/>
  <c r="ES85" i="62"/>
  <c r="ER85" i="62"/>
  <c r="EQ85" i="62"/>
  <c r="EP85" i="62"/>
  <c r="EO85" i="62"/>
  <c r="EN85" i="62"/>
  <c r="EM85" i="62"/>
  <c r="EL85" i="62"/>
  <c r="EK85" i="62"/>
  <c r="EJ85" i="62"/>
  <c r="EI85" i="62"/>
  <c r="EH85" i="62"/>
  <c r="EG85" i="62"/>
  <c r="EF85" i="62"/>
  <c r="EE85" i="62"/>
  <c r="ED85" i="62"/>
  <c r="EC85" i="62"/>
  <c r="EB85" i="62"/>
  <c r="EA85" i="62"/>
  <c r="DZ85" i="62"/>
  <c r="DY85" i="62"/>
  <c r="DX85" i="62"/>
  <c r="DW85" i="62"/>
  <c r="DV85" i="62"/>
  <c r="DU85" i="62"/>
  <c r="DT85" i="62"/>
  <c r="DS85" i="62"/>
  <c r="DR85" i="62"/>
  <c r="DQ85" i="62"/>
  <c r="DP85" i="62"/>
  <c r="DO85" i="62"/>
  <c r="DN85" i="62"/>
  <c r="DM85" i="62"/>
  <c r="DL85" i="62"/>
  <c r="DK85" i="62"/>
  <c r="DJ85" i="62"/>
  <c r="DI85" i="62"/>
  <c r="DH85" i="62"/>
  <c r="DG85" i="62"/>
  <c r="DF85" i="62"/>
  <c r="DE85" i="62"/>
  <c r="DD85" i="62"/>
  <c r="DC85" i="62"/>
  <c r="DB85" i="62"/>
  <c r="DA85" i="62"/>
  <c r="CZ85" i="62"/>
  <c r="CY85" i="62"/>
  <c r="CX85" i="62"/>
  <c r="CW85" i="62"/>
  <c r="CV85" i="62"/>
  <c r="CU85" i="62"/>
  <c r="CT85" i="62"/>
  <c r="CS85" i="62"/>
  <c r="CR85" i="62"/>
  <c r="CQ85" i="62"/>
  <c r="CP85" i="62"/>
  <c r="CO85" i="62"/>
  <c r="CN85" i="62"/>
  <c r="CM85" i="62"/>
  <c r="CL85" i="62"/>
  <c r="CK85" i="62"/>
  <c r="CJ85" i="62"/>
  <c r="CI85" i="62"/>
  <c r="CH85" i="62"/>
  <c r="CG85" i="62"/>
  <c r="CF85" i="62"/>
  <c r="CE85" i="62"/>
  <c r="CD85" i="62"/>
  <c r="CC85" i="62"/>
  <c r="CB85" i="62"/>
  <c r="CA85" i="62"/>
  <c r="BZ85" i="62"/>
  <c r="BY85" i="62"/>
  <c r="BX85" i="62"/>
  <c r="BW85" i="62"/>
  <c r="BV85" i="62"/>
  <c r="BU85" i="62"/>
  <c r="BT85" i="62"/>
  <c r="BS85" i="62"/>
  <c r="BR85" i="62"/>
  <c r="BQ85" i="62"/>
  <c r="BP85" i="62"/>
  <c r="BO85" i="62"/>
  <c r="BN85" i="62"/>
  <c r="BM85" i="62"/>
  <c r="BL85" i="62"/>
  <c r="BK85" i="62"/>
  <c r="BJ85" i="62"/>
  <c r="BI85" i="62"/>
  <c r="BH85" i="62"/>
  <c r="BG85" i="62"/>
  <c r="BF85" i="62"/>
  <c r="BE85" i="62"/>
  <c r="BD85" i="62"/>
  <c r="BC85" i="62"/>
  <c r="BB85" i="62"/>
  <c r="BA85" i="62"/>
  <c r="AZ85" i="62"/>
  <c r="AY85" i="62"/>
  <c r="AX85" i="62"/>
  <c r="AW85" i="62"/>
  <c r="AV85" i="62"/>
  <c r="AU85" i="62"/>
  <c r="AT85" i="62"/>
  <c r="AS85" i="62"/>
  <c r="AR85" i="62"/>
  <c r="AQ85" i="62"/>
  <c r="AP85" i="62"/>
  <c r="AO85" i="62"/>
  <c r="AN85" i="62"/>
  <c r="AM85" i="62"/>
  <c r="AL85" i="62"/>
  <c r="AK85" i="62"/>
  <c r="AJ85" i="62"/>
  <c r="AI85" i="62"/>
  <c r="AH85" i="62"/>
  <c r="AG85" i="62"/>
  <c r="AF85" i="62"/>
  <c r="AE85" i="62"/>
  <c r="AD85" i="62"/>
  <c r="AC85" i="62"/>
  <c r="AB85" i="62"/>
  <c r="AA85" i="62"/>
  <c r="Z85" i="62"/>
  <c r="Y85" i="62"/>
  <c r="X85" i="62"/>
  <c r="W85" i="62"/>
  <c r="V85" i="62"/>
  <c r="U85" i="62"/>
  <c r="T85" i="62"/>
  <c r="S85" i="62"/>
  <c r="R85" i="62"/>
  <c r="Q85" i="62"/>
  <c r="P85" i="62"/>
  <c r="O85" i="62"/>
  <c r="N85" i="62"/>
  <c r="M85" i="62"/>
  <c r="L85" i="62"/>
  <c r="K85" i="62"/>
  <c r="J85" i="62"/>
  <c r="I85" i="62"/>
  <c r="H85" i="62"/>
  <c r="G85" i="62"/>
  <c r="F85" i="62"/>
  <c r="EZ83" i="62"/>
  <c r="EY83" i="62"/>
  <c r="EX83" i="62"/>
  <c r="EW83" i="62"/>
  <c r="EV83" i="62"/>
  <c r="EU83" i="62"/>
  <c r="ET83" i="62"/>
  <c r="ES83" i="62"/>
  <c r="ER83" i="62"/>
  <c r="EQ83" i="62"/>
  <c r="EP83" i="62"/>
  <c r="EO83" i="62"/>
  <c r="EN83" i="62"/>
  <c r="EM83" i="62"/>
  <c r="EL83" i="62"/>
  <c r="EK83" i="62"/>
  <c r="EJ83" i="62"/>
  <c r="EI83" i="62"/>
  <c r="EH83" i="62"/>
  <c r="EG83" i="62"/>
  <c r="EF83" i="62"/>
  <c r="EE83" i="62"/>
  <c r="ED83" i="62"/>
  <c r="EC83" i="62"/>
  <c r="EB83" i="62"/>
  <c r="EA83" i="62"/>
  <c r="DZ83" i="62"/>
  <c r="DY83" i="62"/>
  <c r="DX83" i="62"/>
  <c r="DW83" i="62"/>
  <c r="DV83" i="62"/>
  <c r="DU83" i="62"/>
  <c r="DT83" i="62"/>
  <c r="DS83" i="62"/>
  <c r="DR83" i="62"/>
  <c r="DQ83" i="62"/>
  <c r="DP83" i="62"/>
  <c r="DO83" i="62"/>
  <c r="DN83" i="62"/>
  <c r="DM83" i="62"/>
  <c r="DL83" i="62"/>
  <c r="DK83" i="62"/>
  <c r="DJ83" i="62"/>
  <c r="DI83" i="62"/>
  <c r="DH83" i="62"/>
  <c r="DG83" i="62"/>
  <c r="DF83" i="62"/>
  <c r="DE83" i="62"/>
  <c r="DD83" i="62"/>
  <c r="DC83" i="62"/>
  <c r="DB83" i="62"/>
  <c r="DA83" i="62"/>
  <c r="CZ83" i="62"/>
  <c r="CY83" i="62"/>
  <c r="CX83" i="62"/>
  <c r="CW83" i="62"/>
  <c r="CV83" i="62"/>
  <c r="CU83" i="62"/>
  <c r="CT83" i="62"/>
  <c r="CS83" i="62"/>
  <c r="CR83" i="62"/>
  <c r="CQ83" i="62"/>
  <c r="CP83" i="62"/>
  <c r="CO83" i="62"/>
  <c r="CN83" i="62"/>
  <c r="CM83" i="62"/>
  <c r="CL83" i="62"/>
  <c r="CK83" i="62"/>
  <c r="CJ83" i="62"/>
  <c r="CI83" i="62"/>
  <c r="CH83" i="62"/>
  <c r="CG83" i="62"/>
  <c r="CF83" i="62"/>
  <c r="CE83" i="62"/>
  <c r="CD83" i="62"/>
  <c r="CC83" i="62"/>
  <c r="CB83" i="62"/>
  <c r="CA83" i="62"/>
  <c r="BZ83" i="62"/>
  <c r="BY83" i="62"/>
  <c r="BX83" i="62"/>
  <c r="BW83" i="62"/>
  <c r="BV83" i="62"/>
  <c r="BU83" i="62"/>
  <c r="BT83" i="62"/>
  <c r="BS83" i="62"/>
  <c r="BR83" i="62"/>
  <c r="BQ83" i="62"/>
  <c r="BP83" i="62"/>
  <c r="BO83" i="62"/>
  <c r="BN83" i="62"/>
  <c r="BM83" i="62"/>
  <c r="BL83" i="62"/>
  <c r="BK83" i="62"/>
  <c r="BJ83" i="62"/>
  <c r="BI83" i="62"/>
  <c r="BH83" i="62"/>
  <c r="BG83" i="62"/>
  <c r="BF83" i="62"/>
  <c r="BE83" i="62"/>
  <c r="BD83" i="62"/>
  <c r="BC83" i="62"/>
  <c r="BB83" i="62"/>
  <c r="BA83" i="62"/>
  <c r="AZ83" i="62"/>
  <c r="AY83" i="62"/>
  <c r="AX83" i="62"/>
  <c r="AW83" i="62"/>
  <c r="AV83" i="62"/>
  <c r="AU83" i="62"/>
  <c r="AT83" i="62"/>
  <c r="AS83" i="62"/>
  <c r="AR83" i="62"/>
  <c r="AQ83" i="62"/>
  <c r="AP83" i="62"/>
  <c r="AO83" i="62"/>
  <c r="AN83" i="62"/>
  <c r="AM83" i="62"/>
  <c r="AL83" i="62"/>
  <c r="AK83" i="62"/>
  <c r="AJ83" i="62"/>
  <c r="AI83" i="62"/>
  <c r="AH83" i="62"/>
  <c r="AG83" i="62"/>
  <c r="AF83" i="62"/>
  <c r="AE83" i="62"/>
  <c r="AD83" i="62"/>
  <c r="AC83" i="62"/>
  <c r="AB83" i="62"/>
  <c r="AA83" i="62"/>
  <c r="Z83" i="62"/>
  <c r="Y83" i="62"/>
  <c r="X83" i="62"/>
  <c r="W83" i="62"/>
  <c r="V83" i="62"/>
  <c r="U83" i="62"/>
  <c r="T83" i="62"/>
  <c r="S83" i="62"/>
  <c r="R83" i="62"/>
  <c r="Q83" i="62"/>
  <c r="P83" i="62"/>
  <c r="O83" i="62"/>
  <c r="N83" i="62"/>
  <c r="M83" i="62"/>
  <c r="L83" i="62"/>
  <c r="K83" i="62"/>
  <c r="J83" i="62"/>
  <c r="I83" i="62"/>
  <c r="H83" i="62"/>
  <c r="G83" i="62"/>
  <c r="EZ81" i="62"/>
  <c r="EY81" i="62"/>
  <c r="EX81" i="62"/>
  <c r="EW81" i="62"/>
  <c r="EV81" i="62"/>
  <c r="EU81" i="62"/>
  <c r="ET81" i="62"/>
  <c r="ES81" i="62"/>
  <c r="ER81" i="62"/>
  <c r="EQ81" i="62"/>
  <c r="EP81" i="62"/>
  <c r="EO81" i="62"/>
  <c r="EN81" i="62"/>
  <c r="EM81" i="62"/>
  <c r="EL81" i="62"/>
  <c r="EK81" i="62"/>
  <c r="EJ81" i="62"/>
  <c r="EI81" i="62"/>
  <c r="EH81" i="62"/>
  <c r="EG81" i="62"/>
  <c r="EF81" i="62"/>
  <c r="EE81" i="62"/>
  <c r="ED81" i="62"/>
  <c r="EC81" i="62"/>
  <c r="EB81" i="62"/>
  <c r="EA81" i="62"/>
  <c r="DZ81" i="62"/>
  <c r="DY81" i="62"/>
  <c r="DX81" i="62"/>
  <c r="DW81" i="62"/>
  <c r="DV81" i="62"/>
  <c r="DU81" i="62"/>
  <c r="DT81" i="62"/>
  <c r="DS81" i="62"/>
  <c r="DR81" i="62"/>
  <c r="DQ81" i="62"/>
  <c r="DP81" i="62"/>
  <c r="DO81" i="62"/>
  <c r="DN81" i="62"/>
  <c r="DM81" i="62"/>
  <c r="DL81" i="62"/>
  <c r="DK81" i="62"/>
  <c r="DJ81" i="62"/>
  <c r="DI81" i="62"/>
  <c r="DH81" i="62"/>
  <c r="DG81" i="62"/>
  <c r="DF81" i="62"/>
  <c r="DE81" i="62"/>
  <c r="DD81" i="62"/>
  <c r="DC81" i="62"/>
  <c r="DB81" i="62"/>
  <c r="DA81" i="62"/>
  <c r="CZ81" i="62"/>
  <c r="CY81" i="62"/>
  <c r="CX81" i="62"/>
  <c r="CW81" i="62"/>
  <c r="CV81" i="62"/>
  <c r="CU81" i="62"/>
  <c r="CT81" i="62"/>
  <c r="CS81" i="62"/>
  <c r="CR81" i="62"/>
  <c r="CQ81" i="62"/>
  <c r="CP81" i="62"/>
  <c r="CO81" i="62"/>
  <c r="CN81" i="62"/>
  <c r="CM81" i="62"/>
  <c r="CL81" i="62"/>
  <c r="CK81" i="62"/>
  <c r="CJ81" i="62"/>
  <c r="CI81" i="62"/>
  <c r="CH81" i="62"/>
  <c r="CG81" i="62"/>
  <c r="CF81" i="62"/>
  <c r="CE81" i="62"/>
  <c r="CD81" i="62"/>
  <c r="CC81" i="62"/>
  <c r="CB81" i="62"/>
  <c r="CA81" i="62"/>
  <c r="BZ81" i="62"/>
  <c r="BY81" i="62"/>
  <c r="BX81" i="62"/>
  <c r="BW81" i="62"/>
  <c r="BV81" i="62"/>
  <c r="BU81" i="62"/>
  <c r="BT81" i="62"/>
  <c r="BS81" i="62"/>
  <c r="BR81" i="62"/>
  <c r="BQ81" i="62"/>
  <c r="BP81" i="62"/>
  <c r="BO81" i="62"/>
  <c r="BN81" i="62"/>
  <c r="BM81" i="62"/>
  <c r="BL81" i="62"/>
  <c r="BK81" i="62"/>
  <c r="BJ81" i="62"/>
  <c r="BI81" i="62"/>
  <c r="BH81" i="62"/>
  <c r="BG81" i="62"/>
  <c r="BF81" i="62"/>
  <c r="BE81" i="62"/>
  <c r="BD81" i="62"/>
  <c r="BC81" i="62"/>
  <c r="BB81" i="62"/>
  <c r="BA81" i="62"/>
  <c r="AZ81" i="62"/>
  <c r="AY81" i="62"/>
  <c r="AX81" i="62"/>
  <c r="AW81" i="62"/>
  <c r="AV81" i="62"/>
  <c r="AU81" i="62"/>
  <c r="AT81" i="62"/>
  <c r="AS81" i="62"/>
  <c r="AR81" i="62"/>
  <c r="AQ81" i="62"/>
  <c r="AP81" i="62"/>
  <c r="AO81" i="62"/>
  <c r="AN81" i="62"/>
  <c r="AM81" i="62"/>
  <c r="AL81" i="62"/>
  <c r="AK81" i="62"/>
  <c r="AJ81" i="62"/>
  <c r="AI81" i="62"/>
  <c r="AH81" i="62"/>
  <c r="AG81" i="62"/>
  <c r="AF81" i="62"/>
  <c r="AE81" i="62"/>
  <c r="AD81" i="62"/>
  <c r="AC81" i="62"/>
  <c r="AB81" i="62"/>
  <c r="AA81" i="62"/>
  <c r="Z81" i="62"/>
  <c r="Y81" i="62"/>
  <c r="X81" i="62"/>
  <c r="W81" i="62"/>
  <c r="V81" i="62"/>
  <c r="U81" i="62"/>
  <c r="T81" i="62"/>
  <c r="S81" i="62"/>
  <c r="R81" i="62"/>
  <c r="Q81" i="62"/>
  <c r="P81" i="62"/>
  <c r="O81" i="62"/>
  <c r="N81" i="62"/>
  <c r="M81" i="62"/>
  <c r="L81" i="62"/>
  <c r="K81" i="62"/>
  <c r="J81" i="62"/>
  <c r="I81" i="62"/>
  <c r="H81" i="62"/>
  <c r="G81" i="62"/>
  <c r="EZ80" i="62"/>
  <c r="EY80" i="62"/>
  <c r="EX80" i="62"/>
  <c r="EW80" i="62"/>
  <c r="EV80" i="62"/>
  <c r="EU80" i="62"/>
  <c r="ET80" i="62"/>
  <c r="ES80" i="62"/>
  <c r="ER80" i="62"/>
  <c r="EQ80" i="62"/>
  <c r="EP80" i="62"/>
  <c r="EO80" i="62"/>
  <c r="EN80" i="62"/>
  <c r="EM80" i="62"/>
  <c r="EL80" i="62"/>
  <c r="EK80" i="62"/>
  <c r="EJ80" i="62"/>
  <c r="EI80" i="62"/>
  <c r="EH80" i="62"/>
  <c r="EG80" i="62"/>
  <c r="EF80" i="62"/>
  <c r="EE80" i="62"/>
  <c r="ED80" i="62"/>
  <c r="EC80" i="62"/>
  <c r="EB80" i="62"/>
  <c r="EA80" i="62"/>
  <c r="DZ80" i="62"/>
  <c r="DY80" i="62"/>
  <c r="DX80" i="62"/>
  <c r="DW80" i="62"/>
  <c r="DV80" i="62"/>
  <c r="DU80" i="62"/>
  <c r="DT80" i="62"/>
  <c r="DS80" i="62"/>
  <c r="DR80" i="62"/>
  <c r="DQ80" i="62"/>
  <c r="DP80" i="62"/>
  <c r="DO80" i="62"/>
  <c r="DN80" i="62"/>
  <c r="DM80" i="62"/>
  <c r="DL80" i="62"/>
  <c r="DK80" i="62"/>
  <c r="DJ80" i="62"/>
  <c r="DI80" i="62"/>
  <c r="DH80" i="62"/>
  <c r="DG80" i="62"/>
  <c r="DF80" i="62"/>
  <c r="DE80" i="62"/>
  <c r="DD80" i="62"/>
  <c r="DC80" i="62"/>
  <c r="DB80" i="62"/>
  <c r="DA80" i="62"/>
  <c r="CZ80" i="62"/>
  <c r="CY80" i="62"/>
  <c r="CX80" i="62"/>
  <c r="CW80" i="62"/>
  <c r="CV80" i="62"/>
  <c r="CU80" i="62"/>
  <c r="CT80" i="62"/>
  <c r="CS80" i="62"/>
  <c r="CR80" i="62"/>
  <c r="CQ80" i="62"/>
  <c r="CP80" i="62"/>
  <c r="CO80" i="62"/>
  <c r="CN80" i="62"/>
  <c r="CM80" i="62"/>
  <c r="CL80" i="62"/>
  <c r="CK80" i="62"/>
  <c r="CJ80" i="62"/>
  <c r="CI80" i="62"/>
  <c r="CH80" i="62"/>
  <c r="CG80" i="62"/>
  <c r="CF80" i="62"/>
  <c r="CE80" i="62"/>
  <c r="CD80" i="62"/>
  <c r="CC80" i="62"/>
  <c r="CB80" i="62"/>
  <c r="CA80" i="62"/>
  <c r="BZ80" i="62"/>
  <c r="BY80" i="62"/>
  <c r="BX80" i="62"/>
  <c r="BW80" i="62"/>
  <c r="BV80" i="62"/>
  <c r="BU80" i="62"/>
  <c r="BT80" i="62"/>
  <c r="BS80" i="62"/>
  <c r="BR80" i="62"/>
  <c r="BQ80" i="62"/>
  <c r="BP80" i="62"/>
  <c r="BO80" i="62"/>
  <c r="BN80" i="62"/>
  <c r="BM80" i="62"/>
  <c r="BL80" i="62"/>
  <c r="BK80" i="62"/>
  <c r="BJ80" i="62"/>
  <c r="BI80" i="62"/>
  <c r="BH80" i="62"/>
  <c r="BG80" i="62"/>
  <c r="BF80" i="62"/>
  <c r="BE80" i="62"/>
  <c r="BD80" i="62"/>
  <c r="BC80" i="62"/>
  <c r="BB80" i="62"/>
  <c r="BA80" i="62"/>
  <c r="AZ80" i="62"/>
  <c r="AY80" i="62"/>
  <c r="AX80" i="62"/>
  <c r="AW80" i="62"/>
  <c r="AV80" i="62"/>
  <c r="AU80" i="62"/>
  <c r="AT80" i="62"/>
  <c r="AS80" i="62"/>
  <c r="AR80" i="62"/>
  <c r="AQ80" i="62"/>
  <c r="AP80" i="62"/>
  <c r="AO80" i="62"/>
  <c r="AN80" i="62"/>
  <c r="AM80" i="62"/>
  <c r="AL80" i="62"/>
  <c r="AK80" i="62"/>
  <c r="AJ80" i="62"/>
  <c r="AI80" i="62"/>
  <c r="AH80" i="62"/>
  <c r="AG80" i="62"/>
  <c r="AF80" i="62"/>
  <c r="AE80" i="62"/>
  <c r="AD80" i="62"/>
  <c r="AC80" i="62"/>
  <c r="AB80" i="62"/>
  <c r="AA80" i="62"/>
  <c r="Z80" i="62"/>
  <c r="Y80" i="62"/>
  <c r="X80" i="62"/>
  <c r="W80" i="62"/>
  <c r="V80" i="62"/>
  <c r="U80" i="62"/>
  <c r="T80" i="62"/>
  <c r="S80" i="62"/>
  <c r="R80" i="62"/>
  <c r="Q80" i="62"/>
  <c r="P80" i="62"/>
  <c r="O80" i="62"/>
  <c r="N80" i="62"/>
  <c r="M80" i="62"/>
  <c r="L80" i="62"/>
  <c r="K80" i="62"/>
  <c r="J80" i="62"/>
  <c r="I80" i="62"/>
  <c r="H80" i="62"/>
  <c r="G80" i="62"/>
  <c r="EZ79" i="62"/>
  <c r="EY79" i="62"/>
  <c r="EX79" i="62"/>
  <c r="EW79" i="62"/>
  <c r="EV79" i="62"/>
  <c r="EU79" i="62"/>
  <c r="ET79" i="62"/>
  <c r="ES79" i="62"/>
  <c r="ER79" i="62"/>
  <c r="EQ79" i="62"/>
  <c r="EP79" i="62"/>
  <c r="EO79" i="62"/>
  <c r="EN79" i="62"/>
  <c r="EM79" i="62"/>
  <c r="EL79" i="62"/>
  <c r="EK79" i="62"/>
  <c r="EJ79" i="62"/>
  <c r="EI79" i="62"/>
  <c r="EH79" i="62"/>
  <c r="EG79" i="62"/>
  <c r="EF79" i="62"/>
  <c r="EE79" i="62"/>
  <c r="ED79" i="62"/>
  <c r="EC79" i="62"/>
  <c r="EB79" i="62"/>
  <c r="EA79" i="62"/>
  <c r="DZ79" i="62"/>
  <c r="DY79" i="62"/>
  <c r="DX79" i="62"/>
  <c r="DW79" i="62"/>
  <c r="DV79" i="62"/>
  <c r="DU79" i="62"/>
  <c r="DT79" i="62"/>
  <c r="DS79" i="62"/>
  <c r="DR79" i="62"/>
  <c r="DQ79" i="62"/>
  <c r="DP79" i="62"/>
  <c r="DO79" i="62"/>
  <c r="DN79" i="62"/>
  <c r="DM79" i="62"/>
  <c r="DL79" i="62"/>
  <c r="DK79" i="62"/>
  <c r="DJ79" i="62"/>
  <c r="DI79" i="62"/>
  <c r="DH79" i="62"/>
  <c r="DG79" i="62"/>
  <c r="DF79" i="62"/>
  <c r="DE79" i="62"/>
  <c r="DD79" i="62"/>
  <c r="DC79" i="62"/>
  <c r="DB79" i="62"/>
  <c r="DA79" i="62"/>
  <c r="CZ79" i="62"/>
  <c r="CY79" i="62"/>
  <c r="CX79" i="62"/>
  <c r="CW79" i="62"/>
  <c r="CV79" i="62"/>
  <c r="CU79" i="62"/>
  <c r="CT79" i="62"/>
  <c r="CS79" i="62"/>
  <c r="CR79" i="62"/>
  <c r="CQ79" i="62"/>
  <c r="CP79" i="62"/>
  <c r="CO79" i="62"/>
  <c r="CN79" i="62"/>
  <c r="CM79" i="62"/>
  <c r="CL79" i="62"/>
  <c r="CK79" i="62"/>
  <c r="CJ79" i="62"/>
  <c r="CI79" i="62"/>
  <c r="CH79" i="62"/>
  <c r="CG79" i="62"/>
  <c r="CF79" i="62"/>
  <c r="CE79" i="62"/>
  <c r="CD79" i="62"/>
  <c r="CC79" i="62"/>
  <c r="CB79" i="62"/>
  <c r="CA79" i="62"/>
  <c r="BZ79" i="62"/>
  <c r="BY79" i="62"/>
  <c r="BX79" i="62"/>
  <c r="BW79" i="62"/>
  <c r="BV79" i="62"/>
  <c r="BU79" i="62"/>
  <c r="BT79" i="62"/>
  <c r="BS79" i="62"/>
  <c r="BR79" i="62"/>
  <c r="BQ79" i="62"/>
  <c r="BP79" i="62"/>
  <c r="BO79" i="62"/>
  <c r="BN79" i="62"/>
  <c r="BM79" i="62"/>
  <c r="BL79" i="62"/>
  <c r="BK79" i="62"/>
  <c r="BJ79" i="62"/>
  <c r="BI79" i="62"/>
  <c r="BH79" i="62"/>
  <c r="BG79" i="62"/>
  <c r="BF79" i="62"/>
  <c r="BE79" i="62"/>
  <c r="BD79" i="62"/>
  <c r="BC79" i="62"/>
  <c r="BB79" i="62"/>
  <c r="BA79" i="62"/>
  <c r="AZ79" i="62"/>
  <c r="AY79" i="62"/>
  <c r="AX79" i="62"/>
  <c r="AW79" i="62"/>
  <c r="AV79" i="62"/>
  <c r="AU79" i="62"/>
  <c r="AT79" i="62"/>
  <c r="AS79" i="62"/>
  <c r="AR79" i="62"/>
  <c r="AQ79" i="62"/>
  <c r="AP79" i="62"/>
  <c r="AO79" i="62"/>
  <c r="AN79" i="62"/>
  <c r="AM79" i="62"/>
  <c r="AL79" i="62"/>
  <c r="AK79" i="62"/>
  <c r="AJ79" i="62"/>
  <c r="AI79" i="62"/>
  <c r="AH79" i="62"/>
  <c r="AG79" i="62"/>
  <c r="AF79" i="62"/>
  <c r="AE79" i="62"/>
  <c r="AD79" i="62"/>
  <c r="AC79" i="62"/>
  <c r="AB79" i="62"/>
  <c r="AA79" i="62"/>
  <c r="Z79" i="62"/>
  <c r="Y79" i="62"/>
  <c r="X79" i="62"/>
  <c r="W79" i="62"/>
  <c r="V79" i="62"/>
  <c r="U79" i="62"/>
  <c r="T79" i="62"/>
  <c r="S79" i="62"/>
  <c r="R79" i="62"/>
  <c r="Q79" i="62"/>
  <c r="P79" i="62"/>
  <c r="O79" i="62"/>
  <c r="N79" i="62"/>
  <c r="M79" i="62"/>
  <c r="L79" i="62"/>
  <c r="K79" i="62"/>
  <c r="J79" i="62"/>
  <c r="I79" i="62"/>
  <c r="H79" i="62"/>
  <c r="G79" i="62"/>
  <c r="F76" i="62"/>
  <c r="EZ73" i="62"/>
  <c r="EY73" i="62"/>
  <c r="EX73" i="62"/>
  <c r="EW73" i="62"/>
  <c r="EV73" i="62"/>
  <c r="EU73" i="62"/>
  <c r="ET73" i="62"/>
  <c r="ES73" i="62"/>
  <c r="ER73" i="62"/>
  <c r="EQ73" i="62"/>
  <c r="EP73" i="62"/>
  <c r="EO73" i="62"/>
  <c r="EN73" i="62"/>
  <c r="EM73" i="62"/>
  <c r="EL73" i="62"/>
  <c r="EK73" i="62"/>
  <c r="EJ73" i="62"/>
  <c r="EI73" i="62"/>
  <c r="EH73" i="62"/>
  <c r="EG73" i="62"/>
  <c r="EF73" i="62"/>
  <c r="EE73" i="62"/>
  <c r="ED73" i="62"/>
  <c r="EC73" i="62"/>
  <c r="EB73" i="62"/>
  <c r="EA73" i="62"/>
  <c r="DZ73" i="62"/>
  <c r="DY73" i="62"/>
  <c r="DX73" i="62"/>
  <c r="DW73" i="62"/>
  <c r="DV73" i="62"/>
  <c r="DU73" i="62"/>
  <c r="DT73" i="62"/>
  <c r="DS73" i="62"/>
  <c r="DR73" i="62"/>
  <c r="DQ73" i="62"/>
  <c r="DP73" i="62"/>
  <c r="DO73" i="62"/>
  <c r="DN73" i="62"/>
  <c r="DM73" i="62"/>
  <c r="DL73" i="62"/>
  <c r="DK73" i="62"/>
  <c r="DJ73" i="62"/>
  <c r="DI73" i="62"/>
  <c r="DH73" i="62"/>
  <c r="DG73" i="62"/>
  <c r="DF73" i="62"/>
  <c r="DE73" i="62"/>
  <c r="DD73" i="62"/>
  <c r="DC73" i="62"/>
  <c r="DB73" i="62"/>
  <c r="DA73" i="62"/>
  <c r="CZ73" i="62"/>
  <c r="CY73" i="62"/>
  <c r="CX73" i="62"/>
  <c r="CW73" i="62"/>
  <c r="CV73" i="62"/>
  <c r="CU73" i="62"/>
  <c r="CT73" i="62"/>
  <c r="CS73" i="62"/>
  <c r="CR73" i="62"/>
  <c r="CQ73" i="62"/>
  <c r="CP73" i="62"/>
  <c r="CO73" i="62"/>
  <c r="CN73" i="62"/>
  <c r="CM73" i="62"/>
  <c r="CL73" i="62"/>
  <c r="CK73" i="62"/>
  <c r="CJ73" i="62"/>
  <c r="CI73" i="62"/>
  <c r="CH73" i="62"/>
  <c r="CG73" i="62"/>
  <c r="CF73" i="62"/>
  <c r="CE73" i="62"/>
  <c r="CD73" i="62"/>
  <c r="CC73" i="62"/>
  <c r="CB73" i="62"/>
  <c r="CA73" i="62"/>
  <c r="BZ73" i="62"/>
  <c r="BY73" i="62"/>
  <c r="BX73" i="62"/>
  <c r="BW73" i="62"/>
  <c r="BV73" i="62"/>
  <c r="BU73" i="62"/>
  <c r="BT73" i="62"/>
  <c r="BS73" i="62"/>
  <c r="BR73" i="62"/>
  <c r="BQ73" i="62"/>
  <c r="BP73" i="62"/>
  <c r="BO73" i="62"/>
  <c r="BN73" i="62"/>
  <c r="BM73" i="62"/>
  <c r="BL73" i="62"/>
  <c r="BK73" i="62"/>
  <c r="BJ73" i="62"/>
  <c r="BI73" i="62"/>
  <c r="BH73" i="62"/>
  <c r="BG73" i="62"/>
  <c r="BF73" i="62"/>
  <c r="BE73" i="62"/>
  <c r="BD73" i="62"/>
  <c r="BC73" i="62"/>
  <c r="BB73" i="62"/>
  <c r="BA73" i="62"/>
  <c r="AZ73" i="62"/>
  <c r="AY73" i="62"/>
  <c r="AX73" i="62"/>
  <c r="AW73" i="62"/>
  <c r="AV73" i="62"/>
  <c r="AU73" i="62"/>
  <c r="AT73" i="62"/>
  <c r="AS73" i="62"/>
  <c r="AR73" i="62"/>
  <c r="AQ73" i="62"/>
  <c r="AP73" i="62"/>
  <c r="AO73" i="62"/>
  <c r="AN73" i="62"/>
  <c r="AM73" i="62"/>
  <c r="AL73" i="62"/>
  <c r="AK73" i="62"/>
  <c r="AJ73" i="62"/>
  <c r="AI73" i="62"/>
  <c r="AH73" i="62"/>
  <c r="AG73" i="62"/>
  <c r="AF73" i="62"/>
  <c r="AE73" i="62"/>
  <c r="AD73" i="62"/>
  <c r="AC73" i="62"/>
  <c r="AB73" i="62"/>
  <c r="AA73" i="62"/>
  <c r="Z73" i="62"/>
  <c r="Y73" i="62"/>
  <c r="X73" i="62"/>
  <c r="W73" i="62"/>
  <c r="V73" i="62"/>
  <c r="U73" i="62"/>
  <c r="T73" i="62"/>
  <c r="S73" i="62"/>
  <c r="R73" i="62"/>
  <c r="Q73" i="62"/>
  <c r="P73" i="62"/>
  <c r="O73" i="62"/>
  <c r="N73" i="62"/>
  <c r="M73" i="62"/>
  <c r="L73" i="62"/>
  <c r="K73" i="62"/>
  <c r="J73" i="62"/>
  <c r="I73" i="62"/>
  <c r="H73" i="62"/>
  <c r="G73" i="62"/>
  <c r="EZ72" i="62"/>
  <c r="EY72" i="62"/>
  <c r="EX72" i="62"/>
  <c r="EW72" i="62"/>
  <c r="EV72" i="62"/>
  <c r="EU72" i="62"/>
  <c r="ET72" i="62"/>
  <c r="ES72" i="62"/>
  <c r="ER72" i="62"/>
  <c r="EQ72" i="62"/>
  <c r="EP72" i="62"/>
  <c r="EO72" i="62"/>
  <c r="EN72" i="62"/>
  <c r="EM72" i="62"/>
  <c r="EL72" i="62"/>
  <c r="EK72" i="62"/>
  <c r="EJ72" i="62"/>
  <c r="EI72" i="62"/>
  <c r="EH72" i="62"/>
  <c r="EG72" i="62"/>
  <c r="EF72" i="62"/>
  <c r="EE72" i="62"/>
  <c r="ED72" i="62"/>
  <c r="EC72" i="62"/>
  <c r="EB72" i="62"/>
  <c r="EA72" i="62"/>
  <c r="DZ72" i="62"/>
  <c r="DY72" i="62"/>
  <c r="DX72" i="62"/>
  <c r="DW72" i="62"/>
  <c r="DV72" i="62"/>
  <c r="DU72" i="62"/>
  <c r="DT72" i="62"/>
  <c r="DS72" i="62"/>
  <c r="DR72" i="62"/>
  <c r="DQ72" i="62"/>
  <c r="DP72" i="62"/>
  <c r="DO72" i="62"/>
  <c r="DN72" i="62"/>
  <c r="DM72" i="62"/>
  <c r="DL72" i="62"/>
  <c r="DK72" i="62"/>
  <c r="DJ72" i="62"/>
  <c r="DI72" i="62"/>
  <c r="DH72" i="62"/>
  <c r="DG72" i="62"/>
  <c r="DF72" i="62"/>
  <c r="DE72" i="62"/>
  <c r="DD72" i="62"/>
  <c r="DC72" i="62"/>
  <c r="DB72" i="62"/>
  <c r="DA72" i="62"/>
  <c r="CZ72" i="62"/>
  <c r="CY72" i="62"/>
  <c r="CX72" i="62"/>
  <c r="CW72" i="62"/>
  <c r="CV72" i="62"/>
  <c r="CU72" i="62"/>
  <c r="CT72" i="62"/>
  <c r="CS72" i="62"/>
  <c r="CR72" i="62"/>
  <c r="CQ72" i="62"/>
  <c r="CP72" i="62"/>
  <c r="CO72" i="62"/>
  <c r="CN72" i="62"/>
  <c r="CM72" i="62"/>
  <c r="CL72" i="62"/>
  <c r="CK72" i="62"/>
  <c r="CJ72" i="62"/>
  <c r="CI72" i="62"/>
  <c r="CH72" i="62"/>
  <c r="CG72" i="62"/>
  <c r="CF72" i="62"/>
  <c r="CE72" i="62"/>
  <c r="CD72" i="62"/>
  <c r="CC72" i="62"/>
  <c r="CB72" i="62"/>
  <c r="CA72" i="62"/>
  <c r="BZ72" i="62"/>
  <c r="BY72" i="62"/>
  <c r="BX72" i="62"/>
  <c r="BW72" i="62"/>
  <c r="BV72" i="62"/>
  <c r="BU72" i="62"/>
  <c r="BT72" i="62"/>
  <c r="BS72" i="62"/>
  <c r="BR72" i="62"/>
  <c r="BQ72" i="62"/>
  <c r="BP72" i="62"/>
  <c r="BO72" i="62"/>
  <c r="BN72" i="62"/>
  <c r="BM72" i="62"/>
  <c r="BL72" i="62"/>
  <c r="BK72" i="62"/>
  <c r="BJ72" i="62"/>
  <c r="BI72" i="62"/>
  <c r="BH72" i="62"/>
  <c r="BG72" i="62"/>
  <c r="BF72" i="62"/>
  <c r="BE72" i="62"/>
  <c r="BD72" i="62"/>
  <c r="BC72" i="62"/>
  <c r="BB72" i="62"/>
  <c r="BA72" i="62"/>
  <c r="AZ72" i="62"/>
  <c r="AY72" i="62"/>
  <c r="AX72" i="62"/>
  <c r="AW72" i="62"/>
  <c r="AV72" i="62"/>
  <c r="AU72" i="62"/>
  <c r="AT72" i="62"/>
  <c r="AS72" i="62"/>
  <c r="AR72" i="62"/>
  <c r="AQ72" i="62"/>
  <c r="AP72" i="62"/>
  <c r="AO72" i="62"/>
  <c r="AN72" i="62"/>
  <c r="AM72" i="62"/>
  <c r="AL72" i="62"/>
  <c r="AK72" i="62"/>
  <c r="AJ72" i="62"/>
  <c r="AI72" i="62"/>
  <c r="AH72" i="62"/>
  <c r="AG72" i="62"/>
  <c r="AF72" i="62"/>
  <c r="AE72" i="62"/>
  <c r="AD72" i="62"/>
  <c r="AC72" i="62"/>
  <c r="AB72" i="62"/>
  <c r="AA72" i="62"/>
  <c r="Z72" i="62"/>
  <c r="Y72" i="62"/>
  <c r="X72" i="62"/>
  <c r="W72" i="62"/>
  <c r="V72" i="62"/>
  <c r="U72" i="62"/>
  <c r="T72" i="62"/>
  <c r="S72" i="62"/>
  <c r="R72" i="62"/>
  <c r="Q72" i="62"/>
  <c r="P72" i="62"/>
  <c r="O72" i="62"/>
  <c r="N72" i="62"/>
  <c r="M72" i="62"/>
  <c r="L72" i="62"/>
  <c r="K72" i="62"/>
  <c r="J72" i="62"/>
  <c r="I72" i="62"/>
  <c r="H72" i="62"/>
  <c r="G72" i="62"/>
  <c r="EZ68" i="62"/>
  <c r="EY68" i="62"/>
  <c r="EX68" i="62"/>
  <c r="EW68" i="62"/>
  <c r="EV68" i="62"/>
  <c r="EU68" i="62"/>
  <c r="ET68" i="62"/>
  <c r="ES68" i="62"/>
  <c r="ER68" i="62"/>
  <c r="EQ68" i="62"/>
  <c r="EP68" i="62"/>
  <c r="EO68" i="62"/>
  <c r="EN68" i="62"/>
  <c r="EM68" i="62"/>
  <c r="EL68" i="62"/>
  <c r="EK68" i="62"/>
  <c r="EJ68" i="62"/>
  <c r="EI68" i="62"/>
  <c r="EH68" i="62"/>
  <c r="EG68" i="62"/>
  <c r="EF68" i="62"/>
  <c r="EE68" i="62"/>
  <c r="ED68" i="62"/>
  <c r="EC68" i="62"/>
  <c r="EB68" i="62"/>
  <c r="EA68" i="62"/>
  <c r="DZ68" i="62"/>
  <c r="DY68" i="62"/>
  <c r="DX68" i="62"/>
  <c r="DW68" i="62"/>
  <c r="DV68" i="62"/>
  <c r="DU68" i="62"/>
  <c r="DT68" i="62"/>
  <c r="DS68" i="62"/>
  <c r="DR68" i="62"/>
  <c r="DQ68" i="62"/>
  <c r="DP68" i="62"/>
  <c r="DO68" i="62"/>
  <c r="DN68" i="62"/>
  <c r="DM68" i="62"/>
  <c r="DL68" i="62"/>
  <c r="DK68" i="62"/>
  <c r="DJ68" i="62"/>
  <c r="DI68" i="62"/>
  <c r="DH68" i="62"/>
  <c r="DG68" i="62"/>
  <c r="DF68" i="62"/>
  <c r="DE68" i="62"/>
  <c r="DD68" i="62"/>
  <c r="DC68" i="62"/>
  <c r="DB68" i="62"/>
  <c r="DA68" i="62"/>
  <c r="CZ68" i="62"/>
  <c r="CY68" i="62"/>
  <c r="CX68" i="62"/>
  <c r="CW68" i="62"/>
  <c r="CV68" i="62"/>
  <c r="CU68" i="62"/>
  <c r="CT68" i="62"/>
  <c r="CS68" i="62"/>
  <c r="CR68" i="62"/>
  <c r="CQ68" i="62"/>
  <c r="CP68" i="62"/>
  <c r="CO68" i="62"/>
  <c r="CN68" i="62"/>
  <c r="CM68" i="62"/>
  <c r="CL68" i="62"/>
  <c r="CK68" i="62"/>
  <c r="CJ68" i="62"/>
  <c r="CI68" i="62"/>
  <c r="CH68" i="62"/>
  <c r="CG68" i="62"/>
  <c r="CF68" i="62"/>
  <c r="CE68" i="62"/>
  <c r="CD68" i="62"/>
  <c r="CC68" i="62"/>
  <c r="CB68" i="62"/>
  <c r="CA68" i="62"/>
  <c r="BZ68" i="62"/>
  <c r="BY68" i="62"/>
  <c r="BX68" i="62"/>
  <c r="BW68" i="62"/>
  <c r="BV68" i="62"/>
  <c r="BU68" i="62"/>
  <c r="BT68" i="62"/>
  <c r="BS68" i="62"/>
  <c r="BR68" i="62"/>
  <c r="BQ68" i="62"/>
  <c r="BP68" i="62"/>
  <c r="BO68" i="62"/>
  <c r="BN68" i="62"/>
  <c r="BM68" i="62"/>
  <c r="BL68" i="62"/>
  <c r="BK68" i="62"/>
  <c r="BJ68" i="62"/>
  <c r="BI68" i="62"/>
  <c r="BH68" i="62"/>
  <c r="BG68" i="62"/>
  <c r="BF68" i="62"/>
  <c r="BE68" i="62"/>
  <c r="BD68" i="62"/>
  <c r="BC68" i="62"/>
  <c r="BB68" i="62"/>
  <c r="BA68" i="62"/>
  <c r="AZ68" i="62"/>
  <c r="AY68" i="62"/>
  <c r="AX68" i="62"/>
  <c r="AW68" i="62"/>
  <c r="AV68" i="62"/>
  <c r="AU68" i="62"/>
  <c r="AT68" i="62"/>
  <c r="AS68" i="62"/>
  <c r="AR68" i="62"/>
  <c r="AQ68" i="62"/>
  <c r="AP68" i="62"/>
  <c r="AO68" i="62"/>
  <c r="AN68" i="62"/>
  <c r="AM68" i="62"/>
  <c r="AL68" i="62"/>
  <c r="AK68" i="62"/>
  <c r="AJ68" i="62"/>
  <c r="AI68" i="62"/>
  <c r="AH68" i="62"/>
  <c r="AG68" i="62"/>
  <c r="AF68" i="62"/>
  <c r="AE68" i="62"/>
  <c r="AD68" i="62"/>
  <c r="AC68" i="62"/>
  <c r="AB68" i="62"/>
  <c r="AA68" i="62"/>
  <c r="Z68" i="62"/>
  <c r="Y68" i="62"/>
  <c r="X68" i="62"/>
  <c r="W68" i="62"/>
  <c r="V68" i="62"/>
  <c r="U68" i="62"/>
  <c r="T68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EZ67" i="62"/>
  <c r="EY67" i="62"/>
  <c r="EX67" i="62"/>
  <c r="EW67" i="62"/>
  <c r="EV67" i="62"/>
  <c r="EU67" i="62"/>
  <c r="ET67" i="62"/>
  <c r="ES67" i="62"/>
  <c r="ER67" i="62"/>
  <c r="EQ67" i="62"/>
  <c r="EP67" i="62"/>
  <c r="EO67" i="62"/>
  <c r="EN67" i="62"/>
  <c r="EM67" i="62"/>
  <c r="EL67" i="62"/>
  <c r="EK67" i="62"/>
  <c r="EJ67" i="62"/>
  <c r="EI67" i="62"/>
  <c r="EH67" i="62"/>
  <c r="EG67" i="62"/>
  <c r="EF67" i="62"/>
  <c r="EE67" i="62"/>
  <c r="ED67" i="62"/>
  <c r="EC67" i="62"/>
  <c r="EB67" i="62"/>
  <c r="EA67" i="62"/>
  <c r="DZ67" i="62"/>
  <c r="DY67" i="62"/>
  <c r="DX67" i="62"/>
  <c r="DW67" i="62"/>
  <c r="DV67" i="62"/>
  <c r="DU67" i="62"/>
  <c r="DT67" i="62"/>
  <c r="DS67" i="62"/>
  <c r="DR67" i="62"/>
  <c r="DQ67" i="62"/>
  <c r="DP67" i="62"/>
  <c r="DO67" i="62"/>
  <c r="DN67" i="62"/>
  <c r="DM67" i="62"/>
  <c r="DL67" i="62"/>
  <c r="DK67" i="62"/>
  <c r="DJ67" i="62"/>
  <c r="DI67" i="62"/>
  <c r="DH67" i="62"/>
  <c r="DG67" i="62"/>
  <c r="DF67" i="62"/>
  <c r="DE67" i="62"/>
  <c r="DD67" i="62"/>
  <c r="DC67" i="62"/>
  <c r="DB67" i="62"/>
  <c r="DA67" i="62"/>
  <c r="CZ67" i="62"/>
  <c r="CY67" i="62"/>
  <c r="CX67" i="62"/>
  <c r="CW67" i="62"/>
  <c r="CV67" i="62"/>
  <c r="CU67" i="62"/>
  <c r="CT67" i="62"/>
  <c r="CS67" i="62"/>
  <c r="CR67" i="62"/>
  <c r="CQ67" i="62"/>
  <c r="CP67" i="62"/>
  <c r="CO67" i="62"/>
  <c r="CN67" i="62"/>
  <c r="CM67" i="62"/>
  <c r="CL67" i="62"/>
  <c r="CK67" i="62"/>
  <c r="CJ67" i="62"/>
  <c r="CI67" i="62"/>
  <c r="CH67" i="62"/>
  <c r="CG67" i="62"/>
  <c r="CF67" i="62"/>
  <c r="CE67" i="62"/>
  <c r="CD67" i="62"/>
  <c r="CC67" i="62"/>
  <c r="CB67" i="62"/>
  <c r="CA67" i="62"/>
  <c r="BZ67" i="62"/>
  <c r="BY67" i="62"/>
  <c r="BX67" i="62"/>
  <c r="BW67" i="62"/>
  <c r="BV67" i="62"/>
  <c r="BU67" i="62"/>
  <c r="BT67" i="62"/>
  <c r="BS67" i="62"/>
  <c r="BR67" i="62"/>
  <c r="BQ67" i="62"/>
  <c r="BP67" i="62"/>
  <c r="BO67" i="62"/>
  <c r="BN67" i="62"/>
  <c r="BM67" i="62"/>
  <c r="BL67" i="62"/>
  <c r="BK67" i="62"/>
  <c r="BJ67" i="62"/>
  <c r="BI67" i="62"/>
  <c r="BH67" i="62"/>
  <c r="BG67" i="62"/>
  <c r="BF67" i="62"/>
  <c r="BE67" i="62"/>
  <c r="BD67" i="62"/>
  <c r="BC67" i="62"/>
  <c r="BB67" i="62"/>
  <c r="BA67" i="62"/>
  <c r="AZ67" i="62"/>
  <c r="AY67" i="62"/>
  <c r="AX67" i="62"/>
  <c r="AW67" i="62"/>
  <c r="AV67" i="62"/>
  <c r="AU67" i="62"/>
  <c r="AT67" i="62"/>
  <c r="AS67" i="62"/>
  <c r="AR67" i="62"/>
  <c r="AQ67" i="62"/>
  <c r="AP67" i="62"/>
  <c r="AO67" i="62"/>
  <c r="AN67" i="62"/>
  <c r="AM67" i="62"/>
  <c r="AL67" i="62"/>
  <c r="AK67" i="62"/>
  <c r="AJ67" i="62"/>
  <c r="AI67" i="62"/>
  <c r="AH67" i="62"/>
  <c r="AG67" i="62"/>
  <c r="AF67" i="62"/>
  <c r="AE67" i="62"/>
  <c r="AD67" i="62"/>
  <c r="AC67" i="62"/>
  <c r="AB67" i="62"/>
  <c r="AA67" i="62"/>
  <c r="Z67" i="62"/>
  <c r="Y67" i="62"/>
  <c r="X67" i="62"/>
  <c r="W67" i="62"/>
  <c r="V67" i="62"/>
  <c r="U67" i="62"/>
  <c r="T67" i="62"/>
  <c r="S67" i="62"/>
  <c r="R67" i="62"/>
  <c r="Q67" i="62"/>
  <c r="P67" i="62"/>
  <c r="O67" i="62"/>
  <c r="N67" i="62"/>
  <c r="M67" i="62"/>
  <c r="L67" i="62"/>
  <c r="K67" i="62"/>
  <c r="J67" i="62"/>
  <c r="I67" i="62"/>
  <c r="H67" i="62"/>
  <c r="G67" i="62"/>
  <c r="EZ66" i="62"/>
  <c r="EY66" i="62"/>
  <c r="EX66" i="62"/>
  <c r="EW66" i="62"/>
  <c r="EV66" i="62"/>
  <c r="EU66" i="62"/>
  <c r="ET66" i="62"/>
  <c r="ES66" i="62"/>
  <c r="ER66" i="62"/>
  <c r="EQ66" i="62"/>
  <c r="EP66" i="62"/>
  <c r="EO66" i="62"/>
  <c r="EN66" i="62"/>
  <c r="EM66" i="62"/>
  <c r="EL66" i="62"/>
  <c r="EK66" i="62"/>
  <c r="EJ66" i="62"/>
  <c r="EI66" i="62"/>
  <c r="EH66" i="62"/>
  <c r="EG66" i="62"/>
  <c r="EF66" i="62"/>
  <c r="EE66" i="62"/>
  <c r="ED66" i="62"/>
  <c r="EC66" i="62"/>
  <c r="EB66" i="62"/>
  <c r="EA66" i="62"/>
  <c r="DZ66" i="62"/>
  <c r="DY66" i="62"/>
  <c r="DX66" i="62"/>
  <c r="DW66" i="62"/>
  <c r="DV66" i="62"/>
  <c r="DU66" i="62"/>
  <c r="DT66" i="62"/>
  <c r="DS66" i="62"/>
  <c r="DR66" i="62"/>
  <c r="DQ66" i="62"/>
  <c r="DP66" i="62"/>
  <c r="DO66" i="62"/>
  <c r="DN66" i="62"/>
  <c r="DM66" i="62"/>
  <c r="DL66" i="62"/>
  <c r="DK66" i="62"/>
  <c r="DJ66" i="62"/>
  <c r="DI66" i="62"/>
  <c r="DH66" i="62"/>
  <c r="DG66" i="62"/>
  <c r="DF66" i="62"/>
  <c r="DE66" i="62"/>
  <c r="DD66" i="62"/>
  <c r="DC66" i="62"/>
  <c r="DB66" i="62"/>
  <c r="DA66" i="62"/>
  <c r="CZ66" i="62"/>
  <c r="CY66" i="62"/>
  <c r="CX66" i="62"/>
  <c r="CW66" i="62"/>
  <c r="CV66" i="62"/>
  <c r="CU66" i="62"/>
  <c r="CT66" i="62"/>
  <c r="CS66" i="62"/>
  <c r="CR66" i="62"/>
  <c r="CQ66" i="62"/>
  <c r="CP66" i="62"/>
  <c r="CO66" i="62"/>
  <c r="CN66" i="62"/>
  <c r="CM66" i="62"/>
  <c r="CL66" i="62"/>
  <c r="CK66" i="62"/>
  <c r="CJ66" i="62"/>
  <c r="CI66" i="62"/>
  <c r="CH66" i="62"/>
  <c r="CG66" i="62"/>
  <c r="CF66" i="62"/>
  <c r="CE66" i="62"/>
  <c r="CD66" i="62"/>
  <c r="CC66" i="62"/>
  <c r="CB66" i="62"/>
  <c r="CA66" i="62"/>
  <c r="BZ66" i="62"/>
  <c r="BY66" i="62"/>
  <c r="BX66" i="62"/>
  <c r="BW66" i="62"/>
  <c r="BV66" i="62"/>
  <c r="BU66" i="62"/>
  <c r="BT66" i="62"/>
  <c r="BS66" i="62"/>
  <c r="BR66" i="62"/>
  <c r="BQ66" i="62"/>
  <c r="BP66" i="62"/>
  <c r="BO66" i="62"/>
  <c r="BN66" i="62"/>
  <c r="BM66" i="62"/>
  <c r="BL66" i="62"/>
  <c r="BK66" i="62"/>
  <c r="BJ66" i="62"/>
  <c r="BI66" i="62"/>
  <c r="BH66" i="62"/>
  <c r="BG66" i="62"/>
  <c r="BF66" i="62"/>
  <c r="BE66" i="62"/>
  <c r="BD66" i="62"/>
  <c r="BC66" i="62"/>
  <c r="BB66" i="62"/>
  <c r="BA66" i="62"/>
  <c r="AZ66" i="62"/>
  <c r="AY66" i="62"/>
  <c r="AX66" i="62"/>
  <c r="AW66" i="62"/>
  <c r="AV66" i="62"/>
  <c r="AU66" i="62"/>
  <c r="AT66" i="62"/>
  <c r="AS66" i="62"/>
  <c r="AR66" i="62"/>
  <c r="AQ66" i="62"/>
  <c r="AP66" i="62"/>
  <c r="AO66" i="62"/>
  <c r="AN66" i="62"/>
  <c r="AM66" i="62"/>
  <c r="AL66" i="62"/>
  <c r="AK66" i="62"/>
  <c r="AJ66" i="62"/>
  <c r="AI66" i="62"/>
  <c r="AH66" i="62"/>
  <c r="AG66" i="62"/>
  <c r="AF66" i="62"/>
  <c r="AE66" i="62"/>
  <c r="AD66" i="62"/>
  <c r="AC66" i="62"/>
  <c r="AB66" i="62"/>
  <c r="AA66" i="62"/>
  <c r="Z66" i="62"/>
  <c r="Y66" i="62"/>
  <c r="X66" i="62"/>
  <c r="W66" i="62"/>
  <c r="V66" i="62"/>
  <c r="U66" i="62"/>
  <c r="T66" i="62"/>
  <c r="S66" i="62"/>
  <c r="R66" i="62"/>
  <c r="Q66" i="62"/>
  <c r="P66" i="62"/>
  <c r="O66" i="62"/>
  <c r="N66" i="62"/>
  <c r="M66" i="62"/>
  <c r="L66" i="62"/>
  <c r="K66" i="62"/>
  <c r="J66" i="62"/>
  <c r="I66" i="62"/>
  <c r="H66" i="62"/>
  <c r="G66" i="62"/>
  <c r="EZ65" i="62"/>
  <c r="EY65" i="62"/>
  <c r="EX65" i="62"/>
  <c r="EW65" i="62"/>
  <c r="EV65" i="62"/>
  <c r="EU65" i="62"/>
  <c r="ET65" i="62"/>
  <c r="ES65" i="62"/>
  <c r="ER65" i="62"/>
  <c r="EQ65" i="62"/>
  <c r="EP65" i="62"/>
  <c r="EO65" i="62"/>
  <c r="EN65" i="62"/>
  <c r="EM65" i="62"/>
  <c r="EL65" i="62"/>
  <c r="EK65" i="62"/>
  <c r="EJ65" i="62"/>
  <c r="EI65" i="62"/>
  <c r="EH65" i="62"/>
  <c r="EG65" i="62"/>
  <c r="EF65" i="62"/>
  <c r="EE65" i="62"/>
  <c r="ED65" i="62"/>
  <c r="EC65" i="62"/>
  <c r="EB65" i="62"/>
  <c r="EA65" i="62"/>
  <c r="DZ65" i="62"/>
  <c r="DY65" i="62"/>
  <c r="DX65" i="62"/>
  <c r="DW65" i="62"/>
  <c r="DV65" i="62"/>
  <c r="DU65" i="62"/>
  <c r="DT65" i="62"/>
  <c r="DS65" i="62"/>
  <c r="DR65" i="62"/>
  <c r="DQ65" i="62"/>
  <c r="DP65" i="62"/>
  <c r="DO65" i="62"/>
  <c r="DN65" i="62"/>
  <c r="DM65" i="62"/>
  <c r="DL65" i="62"/>
  <c r="DK65" i="62"/>
  <c r="DJ65" i="62"/>
  <c r="DI65" i="62"/>
  <c r="DH65" i="62"/>
  <c r="DG65" i="62"/>
  <c r="DF65" i="62"/>
  <c r="DE65" i="62"/>
  <c r="DD65" i="62"/>
  <c r="DC65" i="62"/>
  <c r="DB65" i="62"/>
  <c r="DA65" i="62"/>
  <c r="CZ65" i="62"/>
  <c r="CY65" i="62"/>
  <c r="CX65" i="62"/>
  <c r="CW65" i="62"/>
  <c r="CV65" i="62"/>
  <c r="CU65" i="62"/>
  <c r="CT65" i="62"/>
  <c r="CS65" i="62"/>
  <c r="CR65" i="62"/>
  <c r="CQ65" i="62"/>
  <c r="CP65" i="62"/>
  <c r="CO65" i="62"/>
  <c r="CN65" i="62"/>
  <c r="CM65" i="62"/>
  <c r="CL65" i="62"/>
  <c r="CK65" i="62"/>
  <c r="CJ65" i="62"/>
  <c r="CI65" i="62"/>
  <c r="CH65" i="62"/>
  <c r="CG65" i="62"/>
  <c r="CF65" i="62"/>
  <c r="CE65" i="62"/>
  <c r="CD65" i="62"/>
  <c r="CC65" i="62"/>
  <c r="CB65" i="62"/>
  <c r="CA65" i="62"/>
  <c r="BZ65" i="62"/>
  <c r="BY65" i="62"/>
  <c r="BX65" i="62"/>
  <c r="BW65" i="62"/>
  <c r="BV65" i="62"/>
  <c r="BU65" i="62"/>
  <c r="BT65" i="62"/>
  <c r="BS65" i="62"/>
  <c r="BR65" i="62"/>
  <c r="BQ65" i="62"/>
  <c r="BP65" i="62"/>
  <c r="BO65" i="62"/>
  <c r="BN65" i="62"/>
  <c r="BM65" i="62"/>
  <c r="BL65" i="62"/>
  <c r="BK65" i="62"/>
  <c r="BJ65" i="62"/>
  <c r="BI65" i="62"/>
  <c r="BH65" i="62"/>
  <c r="BG65" i="62"/>
  <c r="BF65" i="62"/>
  <c r="BE65" i="62"/>
  <c r="BD65" i="62"/>
  <c r="BC65" i="62"/>
  <c r="BB65" i="62"/>
  <c r="BA65" i="62"/>
  <c r="AZ65" i="62"/>
  <c r="AY65" i="62"/>
  <c r="AX65" i="62"/>
  <c r="AW65" i="62"/>
  <c r="AV65" i="62"/>
  <c r="AU65" i="62"/>
  <c r="AT65" i="62"/>
  <c r="AS65" i="62"/>
  <c r="AR65" i="62"/>
  <c r="AQ65" i="62"/>
  <c r="AP65" i="62"/>
  <c r="AO65" i="62"/>
  <c r="AN65" i="62"/>
  <c r="AM65" i="62"/>
  <c r="AL65" i="62"/>
  <c r="AK65" i="62"/>
  <c r="AJ65" i="62"/>
  <c r="AI65" i="62"/>
  <c r="AH65" i="62"/>
  <c r="AG65" i="62"/>
  <c r="AF65" i="62"/>
  <c r="AE65" i="62"/>
  <c r="AD65" i="62"/>
  <c r="AC65" i="62"/>
  <c r="AB65" i="62"/>
  <c r="AA65" i="62"/>
  <c r="Z65" i="62"/>
  <c r="Y65" i="62"/>
  <c r="X65" i="62"/>
  <c r="W65" i="62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EZ64" i="62"/>
  <c r="EY64" i="62"/>
  <c r="EX64" i="62"/>
  <c r="EW64" i="62"/>
  <c r="EV64" i="62"/>
  <c r="EU64" i="62"/>
  <c r="ET64" i="62"/>
  <c r="ES64" i="62"/>
  <c r="ER64" i="62"/>
  <c r="EQ64" i="62"/>
  <c r="EP64" i="62"/>
  <c r="EO64" i="62"/>
  <c r="EN64" i="62"/>
  <c r="EM64" i="62"/>
  <c r="EL64" i="62"/>
  <c r="EK64" i="62"/>
  <c r="EJ64" i="62"/>
  <c r="EI64" i="62"/>
  <c r="EH64" i="62"/>
  <c r="EG64" i="62"/>
  <c r="EF64" i="62"/>
  <c r="EE64" i="62"/>
  <c r="ED64" i="62"/>
  <c r="EC64" i="62"/>
  <c r="EB64" i="62"/>
  <c r="EA64" i="62"/>
  <c r="DZ64" i="62"/>
  <c r="DY64" i="62"/>
  <c r="DX64" i="62"/>
  <c r="DW64" i="62"/>
  <c r="DV64" i="62"/>
  <c r="DU64" i="62"/>
  <c r="DT64" i="62"/>
  <c r="DS64" i="62"/>
  <c r="DR64" i="62"/>
  <c r="DQ64" i="62"/>
  <c r="DP64" i="62"/>
  <c r="DO64" i="62"/>
  <c r="DN64" i="62"/>
  <c r="DM64" i="62"/>
  <c r="DL64" i="62"/>
  <c r="DK64" i="62"/>
  <c r="DJ64" i="62"/>
  <c r="DI64" i="62"/>
  <c r="DH64" i="62"/>
  <c r="DG64" i="62"/>
  <c r="DF64" i="62"/>
  <c r="DE64" i="62"/>
  <c r="DD64" i="62"/>
  <c r="DC64" i="62"/>
  <c r="DB64" i="62"/>
  <c r="DA64" i="62"/>
  <c r="CZ64" i="62"/>
  <c r="CY64" i="62"/>
  <c r="CX64" i="62"/>
  <c r="CW64" i="62"/>
  <c r="CV64" i="62"/>
  <c r="CU64" i="62"/>
  <c r="CT64" i="62"/>
  <c r="CS64" i="62"/>
  <c r="CR64" i="62"/>
  <c r="CQ64" i="62"/>
  <c r="CP64" i="62"/>
  <c r="CO64" i="62"/>
  <c r="CN64" i="62"/>
  <c r="CM64" i="62"/>
  <c r="CL64" i="62"/>
  <c r="CK64" i="62"/>
  <c r="CJ64" i="62"/>
  <c r="CI64" i="62"/>
  <c r="CH64" i="62"/>
  <c r="CG64" i="62"/>
  <c r="CF64" i="62"/>
  <c r="CE64" i="62"/>
  <c r="CD64" i="62"/>
  <c r="CC64" i="62"/>
  <c r="CB64" i="62"/>
  <c r="CA64" i="62"/>
  <c r="BZ64" i="62"/>
  <c r="BY64" i="62"/>
  <c r="BX64" i="62"/>
  <c r="BW64" i="62"/>
  <c r="BV64" i="62"/>
  <c r="BU64" i="62"/>
  <c r="BT64" i="62"/>
  <c r="BS64" i="62"/>
  <c r="BR64" i="62"/>
  <c r="BQ64" i="62"/>
  <c r="BP64" i="62"/>
  <c r="BO64" i="62"/>
  <c r="BN64" i="62"/>
  <c r="BM64" i="62"/>
  <c r="BL64" i="62"/>
  <c r="BK64" i="62"/>
  <c r="BJ64" i="62"/>
  <c r="BI64" i="62"/>
  <c r="BH64" i="62"/>
  <c r="BG64" i="62"/>
  <c r="BF64" i="62"/>
  <c r="BE64" i="62"/>
  <c r="BD64" i="62"/>
  <c r="BC64" i="62"/>
  <c r="BB64" i="62"/>
  <c r="BA64" i="62"/>
  <c r="AZ64" i="62"/>
  <c r="AY64" i="62"/>
  <c r="AX64" i="62"/>
  <c r="AW64" i="62"/>
  <c r="AV64" i="62"/>
  <c r="AU64" i="62"/>
  <c r="AT64" i="62"/>
  <c r="AS64" i="62"/>
  <c r="AR64" i="62"/>
  <c r="AQ64" i="62"/>
  <c r="AP64" i="62"/>
  <c r="AO64" i="62"/>
  <c r="AN64" i="62"/>
  <c r="AM64" i="62"/>
  <c r="AL64" i="62"/>
  <c r="AK64" i="62"/>
  <c r="AJ64" i="62"/>
  <c r="AI64" i="62"/>
  <c r="AH64" i="62"/>
  <c r="AG64" i="62"/>
  <c r="AF64" i="62"/>
  <c r="AE64" i="62"/>
  <c r="AD64" i="62"/>
  <c r="AC64" i="62"/>
  <c r="AB64" i="62"/>
  <c r="AA64" i="62"/>
  <c r="Z64" i="62"/>
  <c r="Y64" i="62"/>
  <c r="X64" i="62"/>
  <c r="W64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EZ63" i="62"/>
  <c r="EY63" i="62"/>
  <c r="EX63" i="62"/>
  <c r="EW63" i="62"/>
  <c r="EV63" i="62"/>
  <c r="EU63" i="62"/>
  <c r="ET63" i="62"/>
  <c r="ES63" i="62"/>
  <c r="ER63" i="62"/>
  <c r="EQ63" i="62"/>
  <c r="EP63" i="62"/>
  <c r="EO63" i="62"/>
  <c r="EN63" i="62"/>
  <c r="EM63" i="62"/>
  <c r="EL63" i="62"/>
  <c r="EK63" i="62"/>
  <c r="EJ63" i="62"/>
  <c r="EI63" i="62"/>
  <c r="EH63" i="62"/>
  <c r="EG63" i="62"/>
  <c r="EF63" i="62"/>
  <c r="EE63" i="62"/>
  <c r="ED63" i="62"/>
  <c r="EC63" i="62"/>
  <c r="EB63" i="62"/>
  <c r="EA63" i="62"/>
  <c r="DZ63" i="62"/>
  <c r="DY63" i="62"/>
  <c r="DX63" i="62"/>
  <c r="DW63" i="62"/>
  <c r="DV63" i="62"/>
  <c r="DU63" i="62"/>
  <c r="DT63" i="62"/>
  <c r="DS63" i="62"/>
  <c r="DR63" i="62"/>
  <c r="DQ63" i="62"/>
  <c r="DP63" i="62"/>
  <c r="DO63" i="62"/>
  <c r="DN63" i="62"/>
  <c r="DM63" i="62"/>
  <c r="DL63" i="62"/>
  <c r="DK63" i="62"/>
  <c r="DJ63" i="62"/>
  <c r="DI63" i="62"/>
  <c r="DH63" i="62"/>
  <c r="DG63" i="62"/>
  <c r="DF63" i="62"/>
  <c r="DE63" i="62"/>
  <c r="DD63" i="62"/>
  <c r="DC63" i="62"/>
  <c r="DB63" i="62"/>
  <c r="DA63" i="62"/>
  <c r="CZ63" i="62"/>
  <c r="CY63" i="62"/>
  <c r="CX63" i="62"/>
  <c r="CW63" i="62"/>
  <c r="CV63" i="62"/>
  <c r="CU63" i="62"/>
  <c r="CT63" i="62"/>
  <c r="CS63" i="62"/>
  <c r="CR63" i="62"/>
  <c r="CQ63" i="62"/>
  <c r="CP63" i="62"/>
  <c r="CO63" i="62"/>
  <c r="CN63" i="62"/>
  <c r="CM63" i="62"/>
  <c r="CL63" i="62"/>
  <c r="CK63" i="62"/>
  <c r="CJ63" i="62"/>
  <c r="CI63" i="62"/>
  <c r="CH63" i="62"/>
  <c r="CG63" i="62"/>
  <c r="CF63" i="62"/>
  <c r="CE63" i="62"/>
  <c r="CD63" i="62"/>
  <c r="CC63" i="62"/>
  <c r="CB63" i="62"/>
  <c r="CA63" i="62"/>
  <c r="BZ63" i="62"/>
  <c r="BY63" i="62"/>
  <c r="BX63" i="62"/>
  <c r="BW63" i="62"/>
  <c r="BV63" i="62"/>
  <c r="BU63" i="62"/>
  <c r="BT63" i="62"/>
  <c r="BS63" i="62"/>
  <c r="BR63" i="62"/>
  <c r="BQ63" i="62"/>
  <c r="BP63" i="62"/>
  <c r="BO63" i="62"/>
  <c r="BN63" i="62"/>
  <c r="BM63" i="62"/>
  <c r="BL63" i="62"/>
  <c r="BK63" i="62"/>
  <c r="BJ63" i="62"/>
  <c r="BI63" i="62"/>
  <c r="BH63" i="62"/>
  <c r="BG63" i="62"/>
  <c r="BF63" i="62"/>
  <c r="BE63" i="62"/>
  <c r="BD63" i="62"/>
  <c r="BC63" i="62"/>
  <c r="BB63" i="62"/>
  <c r="BA63" i="62"/>
  <c r="AZ63" i="62"/>
  <c r="AY63" i="62"/>
  <c r="AX63" i="62"/>
  <c r="AW63" i="62"/>
  <c r="AV63" i="62"/>
  <c r="AU63" i="62"/>
  <c r="AT63" i="62"/>
  <c r="AS63" i="62"/>
  <c r="AR63" i="62"/>
  <c r="AQ63" i="62"/>
  <c r="AP63" i="62"/>
  <c r="AO63" i="62"/>
  <c r="AN63" i="62"/>
  <c r="AM63" i="62"/>
  <c r="AL63" i="62"/>
  <c r="AK63" i="62"/>
  <c r="AJ63" i="62"/>
  <c r="AI63" i="62"/>
  <c r="AH63" i="62"/>
  <c r="AG63" i="62"/>
  <c r="AF63" i="62"/>
  <c r="AE63" i="62"/>
  <c r="AD63" i="62"/>
  <c r="AC63" i="62"/>
  <c r="AB63" i="62"/>
  <c r="AA63" i="62"/>
  <c r="Z63" i="62"/>
  <c r="Y63" i="62"/>
  <c r="X63" i="62"/>
  <c r="W63" i="62"/>
  <c r="V63" i="62"/>
  <c r="U63" i="62"/>
  <c r="T63" i="62"/>
  <c r="S63" i="62"/>
  <c r="R63" i="62"/>
  <c r="Q63" i="62"/>
  <c r="P63" i="62"/>
  <c r="O63" i="62"/>
  <c r="N63" i="62"/>
  <c r="M63" i="62"/>
  <c r="L63" i="62"/>
  <c r="K63" i="62"/>
  <c r="J63" i="62"/>
  <c r="I63" i="62"/>
  <c r="H63" i="62"/>
  <c r="G63" i="62"/>
  <c r="AE59" i="62"/>
  <c r="AD59" i="62"/>
  <c r="AC59" i="62"/>
  <c r="AB59" i="62"/>
  <c r="AA59" i="62"/>
  <c r="Z59" i="62"/>
  <c r="Y59" i="62"/>
  <c r="X59" i="62"/>
  <c r="W59" i="62"/>
  <c r="V59" i="62"/>
  <c r="U59" i="62"/>
  <c r="T59" i="62"/>
  <c r="S59" i="62"/>
  <c r="R59" i="62"/>
  <c r="Q59" i="62"/>
  <c r="P59" i="62"/>
  <c r="O59" i="62"/>
  <c r="N59" i="62"/>
  <c r="M59" i="62"/>
  <c r="L59" i="62"/>
  <c r="K59" i="62"/>
  <c r="J59" i="62"/>
  <c r="I59" i="62"/>
  <c r="H59" i="62"/>
  <c r="G59" i="62"/>
  <c r="EZ58" i="62"/>
  <c r="EY58" i="62"/>
  <c r="EX58" i="62"/>
  <c r="EW58" i="62"/>
  <c r="EV58" i="62"/>
  <c r="EU58" i="62"/>
  <c r="ET58" i="62"/>
  <c r="ES58" i="62"/>
  <c r="ER58" i="62"/>
  <c r="EQ58" i="62"/>
  <c r="EP58" i="62"/>
  <c r="EO58" i="62"/>
  <c r="EN58" i="62"/>
  <c r="EM58" i="62"/>
  <c r="EL58" i="62"/>
  <c r="EK58" i="62"/>
  <c r="EJ58" i="62"/>
  <c r="EI58" i="62"/>
  <c r="EH58" i="62"/>
  <c r="EG58" i="62"/>
  <c r="EF58" i="62"/>
  <c r="EE58" i="62"/>
  <c r="ED58" i="62"/>
  <c r="EC58" i="62"/>
  <c r="EB58" i="62"/>
  <c r="EA58" i="62"/>
  <c r="DZ58" i="62"/>
  <c r="DY58" i="62"/>
  <c r="DX58" i="62"/>
  <c r="DW58" i="62"/>
  <c r="DV58" i="62"/>
  <c r="DU58" i="62"/>
  <c r="DT58" i="62"/>
  <c r="DS58" i="62"/>
  <c r="DR58" i="62"/>
  <c r="DQ58" i="62"/>
  <c r="DP58" i="62"/>
  <c r="DO58" i="62"/>
  <c r="DN58" i="62"/>
  <c r="DM58" i="62"/>
  <c r="DL58" i="62"/>
  <c r="DK58" i="62"/>
  <c r="DJ58" i="62"/>
  <c r="DI58" i="62"/>
  <c r="DH58" i="62"/>
  <c r="DG58" i="62"/>
  <c r="DF58" i="62"/>
  <c r="DE58" i="62"/>
  <c r="DD58" i="62"/>
  <c r="DC58" i="62"/>
  <c r="DB58" i="62"/>
  <c r="DA58" i="62"/>
  <c r="CZ58" i="62"/>
  <c r="CY58" i="62"/>
  <c r="CX58" i="62"/>
  <c r="CW58" i="62"/>
  <c r="CV58" i="62"/>
  <c r="CU58" i="62"/>
  <c r="CT58" i="62"/>
  <c r="CS58" i="62"/>
  <c r="CR58" i="62"/>
  <c r="CQ58" i="62"/>
  <c r="CP58" i="62"/>
  <c r="CO58" i="62"/>
  <c r="CN58" i="62"/>
  <c r="CM58" i="62"/>
  <c r="CL58" i="62"/>
  <c r="CK58" i="62"/>
  <c r="CJ58" i="62"/>
  <c r="CI58" i="62"/>
  <c r="CH58" i="62"/>
  <c r="CG58" i="62"/>
  <c r="CF58" i="62"/>
  <c r="CE58" i="62"/>
  <c r="CD58" i="62"/>
  <c r="CC58" i="62"/>
  <c r="CB58" i="62"/>
  <c r="CA58" i="62"/>
  <c r="BZ58" i="62"/>
  <c r="BY58" i="62"/>
  <c r="BX58" i="62"/>
  <c r="BW58" i="62"/>
  <c r="BV58" i="62"/>
  <c r="BU58" i="62"/>
  <c r="BT58" i="62"/>
  <c r="BS58" i="62"/>
  <c r="BR58" i="62"/>
  <c r="BQ58" i="62"/>
  <c r="BP58" i="62"/>
  <c r="BO58" i="62"/>
  <c r="BN58" i="62"/>
  <c r="BM58" i="62"/>
  <c r="BL58" i="62"/>
  <c r="BK58" i="62"/>
  <c r="BJ58" i="62"/>
  <c r="BI58" i="62"/>
  <c r="BH58" i="62"/>
  <c r="BG58" i="62"/>
  <c r="BF58" i="62"/>
  <c r="BE58" i="62"/>
  <c r="BD58" i="62"/>
  <c r="BC58" i="62"/>
  <c r="BB58" i="62"/>
  <c r="BA58" i="62"/>
  <c r="AZ58" i="62"/>
  <c r="AY58" i="62"/>
  <c r="AX58" i="62"/>
  <c r="AW58" i="62"/>
  <c r="AV58" i="62"/>
  <c r="AU58" i="62"/>
  <c r="AT58" i="62"/>
  <c r="AS58" i="62"/>
  <c r="AR58" i="62"/>
  <c r="AQ58" i="62"/>
  <c r="AP58" i="62"/>
  <c r="AO58" i="62"/>
  <c r="AN58" i="62"/>
  <c r="AM58" i="62"/>
  <c r="AL58" i="62"/>
  <c r="AK58" i="62"/>
  <c r="AJ58" i="62"/>
  <c r="AI58" i="62"/>
  <c r="AH58" i="62"/>
  <c r="AG58" i="62"/>
  <c r="AF58" i="62"/>
  <c r="AE58" i="62"/>
  <c r="AD58" i="62"/>
  <c r="AC58" i="62"/>
  <c r="AB58" i="62"/>
  <c r="AA58" i="62"/>
  <c r="Z58" i="62"/>
  <c r="Y58" i="62"/>
  <c r="X58" i="62"/>
  <c r="W58" i="62"/>
  <c r="V58" i="62"/>
  <c r="U58" i="62"/>
  <c r="T58" i="62"/>
  <c r="S58" i="62"/>
  <c r="R58" i="62"/>
  <c r="Q58" i="62"/>
  <c r="P58" i="62"/>
  <c r="O58" i="62"/>
  <c r="N58" i="62"/>
  <c r="M58" i="62"/>
  <c r="L58" i="62"/>
  <c r="K58" i="62"/>
  <c r="J58" i="62"/>
  <c r="I58" i="62"/>
  <c r="H58" i="62"/>
  <c r="G58" i="62"/>
  <c r="EZ56" i="62"/>
  <c r="EY56" i="62"/>
  <c r="EX56" i="62"/>
  <c r="EW56" i="62"/>
  <c r="EV56" i="62"/>
  <c r="EU56" i="62"/>
  <c r="ET56" i="62"/>
  <c r="ES56" i="62"/>
  <c r="ER56" i="62"/>
  <c r="EQ56" i="62"/>
  <c r="EP56" i="62"/>
  <c r="EO56" i="62"/>
  <c r="EN56" i="62"/>
  <c r="EM56" i="62"/>
  <c r="EL56" i="62"/>
  <c r="EK56" i="62"/>
  <c r="EJ56" i="62"/>
  <c r="EI56" i="62"/>
  <c r="EH56" i="62"/>
  <c r="EG56" i="62"/>
  <c r="EF56" i="62"/>
  <c r="EE56" i="62"/>
  <c r="ED56" i="62"/>
  <c r="EC56" i="62"/>
  <c r="EB56" i="62"/>
  <c r="EA56" i="62"/>
  <c r="DZ56" i="62"/>
  <c r="DY56" i="62"/>
  <c r="DX56" i="62"/>
  <c r="DW56" i="62"/>
  <c r="DV56" i="62"/>
  <c r="DU56" i="62"/>
  <c r="DT56" i="62"/>
  <c r="DS56" i="62"/>
  <c r="DR56" i="62"/>
  <c r="DQ56" i="62"/>
  <c r="DP56" i="62"/>
  <c r="DO56" i="62"/>
  <c r="DN56" i="62"/>
  <c r="DM56" i="62"/>
  <c r="DL56" i="62"/>
  <c r="DK56" i="62"/>
  <c r="DJ56" i="62"/>
  <c r="DI56" i="62"/>
  <c r="DH56" i="62"/>
  <c r="DG56" i="62"/>
  <c r="DF56" i="62"/>
  <c r="DE56" i="62"/>
  <c r="DD56" i="62"/>
  <c r="DC56" i="62"/>
  <c r="DB56" i="62"/>
  <c r="DA56" i="62"/>
  <c r="CZ56" i="62"/>
  <c r="CY56" i="62"/>
  <c r="CX56" i="62"/>
  <c r="CW56" i="62"/>
  <c r="CV56" i="62"/>
  <c r="CU56" i="62"/>
  <c r="CT56" i="62"/>
  <c r="CS56" i="62"/>
  <c r="CR56" i="62"/>
  <c r="CQ56" i="62"/>
  <c r="CP56" i="62"/>
  <c r="CO56" i="62"/>
  <c r="CN56" i="62"/>
  <c r="CM56" i="62"/>
  <c r="CL56" i="62"/>
  <c r="CK56" i="62"/>
  <c r="CJ56" i="62"/>
  <c r="CI56" i="62"/>
  <c r="CH56" i="62"/>
  <c r="CG56" i="62"/>
  <c r="CF56" i="62"/>
  <c r="CE56" i="62"/>
  <c r="CD56" i="62"/>
  <c r="CC56" i="62"/>
  <c r="CB56" i="62"/>
  <c r="CA56" i="62"/>
  <c r="BZ56" i="62"/>
  <c r="BY56" i="62"/>
  <c r="BX56" i="62"/>
  <c r="BW56" i="62"/>
  <c r="BV56" i="62"/>
  <c r="BU56" i="62"/>
  <c r="BT56" i="62"/>
  <c r="BS56" i="62"/>
  <c r="BR56" i="62"/>
  <c r="BQ56" i="62"/>
  <c r="BP56" i="62"/>
  <c r="BO56" i="62"/>
  <c r="BN56" i="62"/>
  <c r="BM56" i="62"/>
  <c r="BL56" i="62"/>
  <c r="BK56" i="62"/>
  <c r="BJ56" i="62"/>
  <c r="BI56" i="62"/>
  <c r="BH56" i="62"/>
  <c r="BG56" i="62"/>
  <c r="BF56" i="62"/>
  <c r="BE56" i="62"/>
  <c r="BD56" i="62"/>
  <c r="BC56" i="62"/>
  <c r="BB56" i="62"/>
  <c r="BA56" i="62"/>
  <c r="AZ56" i="62"/>
  <c r="AY56" i="62"/>
  <c r="AX56" i="62"/>
  <c r="AW56" i="62"/>
  <c r="AV56" i="62"/>
  <c r="AU56" i="62"/>
  <c r="AT56" i="62"/>
  <c r="AS56" i="62"/>
  <c r="AR56" i="62"/>
  <c r="AQ56" i="62"/>
  <c r="AP56" i="62"/>
  <c r="AO56" i="62"/>
  <c r="AN56" i="62"/>
  <c r="AM56" i="62"/>
  <c r="AL56" i="62"/>
  <c r="AK56" i="62"/>
  <c r="AJ56" i="62"/>
  <c r="AI56" i="62"/>
  <c r="AH56" i="62"/>
  <c r="AG56" i="62"/>
  <c r="AF56" i="62"/>
  <c r="AE56" i="62"/>
  <c r="AD56" i="62"/>
  <c r="AC56" i="62"/>
  <c r="AB56" i="62"/>
  <c r="AA56" i="62"/>
  <c r="Z56" i="62"/>
  <c r="Y56" i="62"/>
  <c r="X56" i="62"/>
  <c r="W56" i="62"/>
  <c r="V56" i="62"/>
  <c r="U56" i="62"/>
  <c r="T56" i="62"/>
  <c r="S56" i="62"/>
  <c r="R56" i="62"/>
  <c r="Q56" i="62"/>
  <c r="P56" i="62"/>
  <c r="O56" i="62"/>
  <c r="N56" i="62"/>
  <c r="M56" i="62"/>
  <c r="L56" i="62"/>
  <c r="K56" i="62"/>
  <c r="J56" i="62"/>
  <c r="I56" i="62"/>
  <c r="H56" i="62"/>
  <c r="G56" i="62"/>
  <c r="F56" i="62"/>
  <c r="EZ55" i="62"/>
  <c r="EY55" i="62"/>
  <c r="EX55" i="62"/>
  <c r="EW55" i="62"/>
  <c r="EV55" i="62"/>
  <c r="EU55" i="62"/>
  <c r="ET55" i="62"/>
  <c r="ES55" i="62"/>
  <c r="ER55" i="62"/>
  <c r="EQ55" i="62"/>
  <c r="EP55" i="62"/>
  <c r="EO55" i="62"/>
  <c r="EN55" i="62"/>
  <c r="EM55" i="62"/>
  <c r="EL55" i="62"/>
  <c r="EK55" i="62"/>
  <c r="EJ55" i="62"/>
  <c r="EI55" i="62"/>
  <c r="EH55" i="62"/>
  <c r="EG55" i="62"/>
  <c r="EF55" i="62"/>
  <c r="EE55" i="62"/>
  <c r="ED55" i="62"/>
  <c r="EC55" i="62"/>
  <c r="EB55" i="62"/>
  <c r="EA55" i="62"/>
  <c r="DZ55" i="62"/>
  <c r="DY55" i="62"/>
  <c r="DX55" i="62"/>
  <c r="DW55" i="62"/>
  <c r="DV55" i="62"/>
  <c r="DU55" i="62"/>
  <c r="DT55" i="62"/>
  <c r="DS55" i="62"/>
  <c r="DR55" i="62"/>
  <c r="DQ55" i="62"/>
  <c r="DP55" i="62"/>
  <c r="DO55" i="62"/>
  <c r="DN55" i="62"/>
  <c r="DM55" i="62"/>
  <c r="DL55" i="62"/>
  <c r="DK55" i="62"/>
  <c r="DJ55" i="62"/>
  <c r="DI55" i="62"/>
  <c r="DH55" i="62"/>
  <c r="DG55" i="62"/>
  <c r="DF55" i="62"/>
  <c r="DE55" i="62"/>
  <c r="DD55" i="62"/>
  <c r="DC55" i="62"/>
  <c r="DB55" i="62"/>
  <c r="DA55" i="62"/>
  <c r="CZ55" i="62"/>
  <c r="CY55" i="62"/>
  <c r="CX55" i="62"/>
  <c r="CW55" i="62"/>
  <c r="CV55" i="62"/>
  <c r="CU55" i="62"/>
  <c r="CT55" i="62"/>
  <c r="CS55" i="62"/>
  <c r="CR55" i="62"/>
  <c r="CQ55" i="62"/>
  <c r="CP55" i="62"/>
  <c r="CO55" i="62"/>
  <c r="CN55" i="62"/>
  <c r="CM55" i="62"/>
  <c r="CL55" i="62"/>
  <c r="CK55" i="62"/>
  <c r="CJ55" i="62"/>
  <c r="CI55" i="62"/>
  <c r="CH55" i="62"/>
  <c r="CG55" i="62"/>
  <c r="CF55" i="62"/>
  <c r="CE55" i="62"/>
  <c r="CD55" i="62"/>
  <c r="CC55" i="62"/>
  <c r="CB55" i="62"/>
  <c r="CA55" i="62"/>
  <c r="BZ55" i="62"/>
  <c r="BY55" i="62"/>
  <c r="BX55" i="62"/>
  <c r="BW55" i="62"/>
  <c r="BV55" i="62"/>
  <c r="BU55" i="62"/>
  <c r="BT55" i="62"/>
  <c r="BS55" i="62"/>
  <c r="BR55" i="62"/>
  <c r="BQ55" i="62"/>
  <c r="BP55" i="62"/>
  <c r="BO55" i="62"/>
  <c r="BN55" i="62"/>
  <c r="BM55" i="62"/>
  <c r="BL55" i="62"/>
  <c r="BK55" i="62"/>
  <c r="BJ55" i="62"/>
  <c r="BI55" i="62"/>
  <c r="BH55" i="62"/>
  <c r="BG55" i="62"/>
  <c r="BF55" i="62"/>
  <c r="BE55" i="62"/>
  <c r="BD55" i="62"/>
  <c r="BC55" i="62"/>
  <c r="BB55" i="62"/>
  <c r="BA55" i="62"/>
  <c r="AZ55" i="62"/>
  <c r="AY55" i="62"/>
  <c r="AX55" i="62"/>
  <c r="AW55" i="62"/>
  <c r="AV55" i="62"/>
  <c r="AU55" i="62"/>
  <c r="AT55" i="62"/>
  <c r="AS55" i="62"/>
  <c r="AR55" i="62"/>
  <c r="AQ55" i="62"/>
  <c r="AP55" i="62"/>
  <c r="AO55" i="62"/>
  <c r="AN55" i="62"/>
  <c r="AM55" i="62"/>
  <c r="AL55" i="62"/>
  <c r="AK55" i="62"/>
  <c r="AJ55" i="62"/>
  <c r="AI55" i="62"/>
  <c r="AH55" i="62"/>
  <c r="AG55" i="62"/>
  <c r="AF55" i="62"/>
  <c r="AE55" i="62"/>
  <c r="AD55" i="62"/>
  <c r="AC55" i="62"/>
  <c r="AB55" i="62"/>
  <c r="AA55" i="62"/>
  <c r="Z55" i="62"/>
  <c r="Y55" i="62"/>
  <c r="X55" i="62"/>
  <c r="W55" i="62"/>
  <c r="V55" i="62"/>
  <c r="U55" i="62"/>
  <c r="T55" i="62"/>
  <c r="S55" i="62"/>
  <c r="R55" i="62"/>
  <c r="Q55" i="62"/>
  <c r="P55" i="62"/>
  <c r="O55" i="62"/>
  <c r="N55" i="62"/>
  <c r="M55" i="62"/>
  <c r="L55" i="62"/>
  <c r="K55" i="62"/>
  <c r="J55" i="62"/>
  <c r="I55" i="62"/>
  <c r="H55" i="62"/>
  <c r="G55" i="62"/>
  <c r="F55" i="62"/>
  <c r="AE53" i="62"/>
  <c r="AD53" i="62"/>
  <c r="AC53" i="62"/>
  <c r="AB53" i="62"/>
  <c r="AA53" i="62"/>
  <c r="Z53" i="62"/>
  <c r="Y53" i="62"/>
  <c r="X53" i="62"/>
  <c r="W53" i="62"/>
  <c r="V53" i="62"/>
  <c r="U53" i="62"/>
  <c r="T53" i="62"/>
  <c r="S53" i="62"/>
  <c r="R53" i="62"/>
  <c r="Q53" i="62"/>
  <c r="P53" i="62"/>
  <c r="O53" i="62"/>
  <c r="N53" i="62"/>
  <c r="M53" i="62"/>
  <c r="L53" i="62"/>
  <c r="K53" i="62"/>
  <c r="J53" i="62"/>
  <c r="I53" i="62"/>
  <c r="H53" i="62"/>
  <c r="G53" i="62"/>
  <c r="EZ52" i="62"/>
  <c r="EY52" i="62"/>
  <c r="EX52" i="62"/>
  <c r="EW52" i="62"/>
  <c r="EV52" i="62"/>
  <c r="EU52" i="62"/>
  <c r="ET52" i="62"/>
  <c r="ES52" i="62"/>
  <c r="ER52" i="62"/>
  <c r="EQ52" i="62"/>
  <c r="EP52" i="62"/>
  <c r="EO52" i="62"/>
  <c r="EN52" i="62"/>
  <c r="EM52" i="62"/>
  <c r="EL52" i="62"/>
  <c r="EK52" i="62"/>
  <c r="EJ52" i="62"/>
  <c r="EI52" i="62"/>
  <c r="EH52" i="62"/>
  <c r="EG52" i="62"/>
  <c r="EF52" i="62"/>
  <c r="EE52" i="62"/>
  <c r="ED52" i="62"/>
  <c r="EC52" i="62"/>
  <c r="EB52" i="62"/>
  <c r="EA52" i="62"/>
  <c r="DZ52" i="62"/>
  <c r="DY52" i="62"/>
  <c r="DX52" i="62"/>
  <c r="DW52" i="62"/>
  <c r="DV52" i="62"/>
  <c r="DU52" i="62"/>
  <c r="DT52" i="62"/>
  <c r="DS52" i="62"/>
  <c r="DR52" i="62"/>
  <c r="DQ52" i="62"/>
  <c r="DP52" i="62"/>
  <c r="DO52" i="62"/>
  <c r="DN52" i="62"/>
  <c r="DM52" i="62"/>
  <c r="DL52" i="62"/>
  <c r="DK52" i="62"/>
  <c r="DJ52" i="62"/>
  <c r="DI52" i="62"/>
  <c r="DH52" i="62"/>
  <c r="DG52" i="62"/>
  <c r="DF52" i="62"/>
  <c r="DE52" i="62"/>
  <c r="DD52" i="62"/>
  <c r="DC52" i="62"/>
  <c r="DB52" i="62"/>
  <c r="DA52" i="62"/>
  <c r="CZ52" i="62"/>
  <c r="CY52" i="62"/>
  <c r="CX52" i="62"/>
  <c r="CW52" i="62"/>
  <c r="CV52" i="62"/>
  <c r="CU52" i="62"/>
  <c r="CT52" i="62"/>
  <c r="CS52" i="62"/>
  <c r="CR52" i="62"/>
  <c r="CQ52" i="62"/>
  <c r="CP52" i="62"/>
  <c r="CO52" i="62"/>
  <c r="CN52" i="62"/>
  <c r="CM52" i="62"/>
  <c r="CL52" i="62"/>
  <c r="CK52" i="62"/>
  <c r="CJ52" i="62"/>
  <c r="CI52" i="62"/>
  <c r="CH52" i="62"/>
  <c r="CG52" i="62"/>
  <c r="CF52" i="62"/>
  <c r="CE52" i="62"/>
  <c r="CD52" i="62"/>
  <c r="CC52" i="62"/>
  <c r="CB52" i="62"/>
  <c r="CA52" i="62"/>
  <c r="BZ52" i="62"/>
  <c r="BY52" i="62"/>
  <c r="BX52" i="62"/>
  <c r="BW52" i="62"/>
  <c r="BV52" i="62"/>
  <c r="BU52" i="62"/>
  <c r="BT52" i="62"/>
  <c r="BS52" i="62"/>
  <c r="BR52" i="62"/>
  <c r="BQ52" i="62"/>
  <c r="BP52" i="62"/>
  <c r="BO52" i="62"/>
  <c r="BN52" i="62"/>
  <c r="BM52" i="62"/>
  <c r="BL52" i="62"/>
  <c r="BK52" i="62"/>
  <c r="BJ52" i="62"/>
  <c r="BI52" i="62"/>
  <c r="BH52" i="62"/>
  <c r="BG52" i="62"/>
  <c r="BF52" i="62"/>
  <c r="BE52" i="62"/>
  <c r="BD52" i="62"/>
  <c r="BC52" i="62"/>
  <c r="BB52" i="62"/>
  <c r="BA52" i="62"/>
  <c r="AZ52" i="62"/>
  <c r="AY52" i="62"/>
  <c r="AX52" i="62"/>
  <c r="AW52" i="62"/>
  <c r="AV52" i="62"/>
  <c r="AU52" i="62"/>
  <c r="AT52" i="62"/>
  <c r="AS52" i="62"/>
  <c r="AR52" i="62"/>
  <c r="AQ52" i="62"/>
  <c r="AP52" i="62"/>
  <c r="AO52" i="62"/>
  <c r="AN52" i="62"/>
  <c r="AM52" i="62"/>
  <c r="AL52" i="62"/>
  <c r="AK52" i="62"/>
  <c r="AJ52" i="62"/>
  <c r="AI52" i="62"/>
  <c r="AH52" i="62"/>
  <c r="AG52" i="62"/>
  <c r="AF52" i="62"/>
  <c r="AE52" i="62"/>
  <c r="AD52" i="62"/>
  <c r="AC52" i="62"/>
  <c r="AB52" i="62"/>
  <c r="AA52" i="62"/>
  <c r="Z52" i="62"/>
  <c r="Y52" i="62"/>
  <c r="X52" i="62"/>
  <c r="W52" i="62"/>
  <c r="V52" i="62"/>
  <c r="U52" i="62"/>
  <c r="T52" i="62"/>
  <c r="S52" i="62"/>
  <c r="R52" i="62"/>
  <c r="Q52" i="62"/>
  <c r="P52" i="62"/>
  <c r="O52" i="62"/>
  <c r="N52" i="62"/>
  <c r="M52" i="62"/>
  <c r="L52" i="62"/>
  <c r="K52" i="62"/>
  <c r="J52" i="62"/>
  <c r="I52" i="62"/>
  <c r="H52" i="62"/>
  <c r="G52" i="62"/>
  <c r="EZ51" i="62"/>
  <c r="EY51" i="62"/>
  <c r="EX51" i="62"/>
  <c r="EW51" i="62"/>
  <c r="EV51" i="62"/>
  <c r="EU51" i="62"/>
  <c r="ET51" i="62"/>
  <c r="ES51" i="62"/>
  <c r="ER51" i="62"/>
  <c r="EQ51" i="62"/>
  <c r="EP51" i="62"/>
  <c r="EO51" i="62"/>
  <c r="EN51" i="62"/>
  <c r="EM51" i="62"/>
  <c r="EL51" i="62"/>
  <c r="EK51" i="62"/>
  <c r="EJ51" i="62"/>
  <c r="EI51" i="62"/>
  <c r="EH51" i="62"/>
  <c r="EG51" i="62"/>
  <c r="EF51" i="62"/>
  <c r="EE51" i="62"/>
  <c r="ED51" i="62"/>
  <c r="EC51" i="62"/>
  <c r="EB51" i="62"/>
  <c r="EA51" i="62"/>
  <c r="DZ51" i="62"/>
  <c r="DY51" i="62"/>
  <c r="DX51" i="62"/>
  <c r="DW51" i="62"/>
  <c r="DV51" i="62"/>
  <c r="DU51" i="62"/>
  <c r="DT51" i="62"/>
  <c r="DS51" i="62"/>
  <c r="DR51" i="62"/>
  <c r="DQ51" i="62"/>
  <c r="DP51" i="62"/>
  <c r="DO51" i="62"/>
  <c r="DN51" i="62"/>
  <c r="DM51" i="62"/>
  <c r="DL51" i="62"/>
  <c r="DK51" i="62"/>
  <c r="DJ51" i="62"/>
  <c r="DI51" i="62"/>
  <c r="DH51" i="62"/>
  <c r="DG51" i="62"/>
  <c r="DF51" i="62"/>
  <c r="DE51" i="62"/>
  <c r="DD51" i="62"/>
  <c r="DC51" i="62"/>
  <c r="DB51" i="62"/>
  <c r="DA51" i="62"/>
  <c r="CZ51" i="62"/>
  <c r="CY51" i="62"/>
  <c r="CX51" i="62"/>
  <c r="CW51" i="62"/>
  <c r="CV51" i="62"/>
  <c r="CU51" i="62"/>
  <c r="CT51" i="62"/>
  <c r="CS51" i="62"/>
  <c r="CR51" i="62"/>
  <c r="CQ51" i="62"/>
  <c r="CP51" i="62"/>
  <c r="CO51" i="62"/>
  <c r="CN51" i="62"/>
  <c r="CM51" i="62"/>
  <c r="CL51" i="62"/>
  <c r="CK51" i="62"/>
  <c r="CJ51" i="62"/>
  <c r="CI51" i="62"/>
  <c r="CH51" i="62"/>
  <c r="CG51" i="62"/>
  <c r="CF51" i="62"/>
  <c r="CE51" i="62"/>
  <c r="CD51" i="62"/>
  <c r="CC51" i="62"/>
  <c r="CB51" i="62"/>
  <c r="CA51" i="62"/>
  <c r="BZ51" i="62"/>
  <c r="BY51" i="62"/>
  <c r="BX51" i="62"/>
  <c r="BW51" i="62"/>
  <c r="BV51" i="62"/>
  <c r="BU51" i="62"/>
  <c r="BT51" i="62"/>
  <c r="BS51" i="62"/>
  <c r="BR51" i="62"/>
  <c r="BQ51" i="62"/>
  <c r="BP51" i="62"/>
  <c r="BO51" i="62"/>
  <c r="BN51" i="62"/>
  <c r="BM51" i="62"/>
  <c r="BL51" i="62"/>
  <c r="BK51" i="62"/>
  <c r="BJ51" i="62"/>
  <c r="BI51" i="62"/>
  <c r="BH51" i="62"/>
  <c r="BG51" i="62"/>
  <c r="BF51" i="62"/>
  <c r="BE51" i="62"/>
  <c r="BD51" i="62"/>
  <c r="BC51" i="62"/>
  <c r="BB51" i="62"/>
  <c r="BA51" i="62"/>
  <c r="AZ51" i="62"/>
  <c r="AY51" i="62"/>
  <c r="AX51" i="62"/>
  <c r="AW51" i="62"/>
  <c r="AV51" i="62"/>
  <c r="AU51" i="62"/>
  <c r="AT51" i="62"/>
  <c r="AS51" i="62"/>
  <c r="AR51" i="62"/>
  <c r="AQ51" i="62"/>
  <c r="AP51" i="62"/>
  <c r="AO51" i="62"/>
  <c r="AN51" i="62"/>
  <c r="AM51" i="62"/>
  <c r="AL51" i="62"/>
  <c r="AK51" i="62"/>
  <c r="AJ51" i="62"/>
  <c r="AI51" i="62"/>
  <c r="AH51" i="62"/>
  <c r="AG51" i="62"/>
  <c r="AF51" i="62"/>
  <c r="AE51" i="62"/>
  <c r="AD51" i="62"/>
  <c r="AC51" i="62"/>
  <c r="AB51" i="62"/>
  <c r="AA51" i="62"/>
  <c r="Z51" i="62"/>
  <c r="Y51" i="62"/>
  <c r="X51" i="62"/>
  <c r="W51" i="62"/>
  <c r="V51" i="62"/>
  <c r="U51" i="62"/>
  <c r="T51" i="62"/>
  <c r="S51" i="62"/>
  <c r="R51" i="62"/>
  <c r="Q51" i="62"/>
  <c r="P51" i="62"/>
  <c r="O51" i="62"/>
  <c r="N51" i="62"/>
  <c r="M51" i="62"/>
  <c r="L51" i="62"/>
  <c r="K51" i="62"/>
  <c r="J51" i="62"/>
  <c r="I51" i="62"/>
  <c r="H51" i="62"/>
  <c r="G51" i="62"/>
  <c r="EZ49" i="62"/>
  <c r="EY49" i="62"/>
  <c r="EX49" i="62"/>
  <c r="EW49" i="62"/>
  <c r="EV49" i="62"/>
  <c r="EU49" i="62"/>
  <c r="ET49" i="62"/>
  <c r="ES49" i="62"/>
  <c r="ER49" i="62"/>
  <c r="EQ49" i="62"/>
  <c r="EP49" i="62"/>
  <c r="EO49" i="62"/>
  <c r="EN49" i="62"/>
  <c r="EM49" i="62"/>
  <c r="EL49" i="62"/>
  <c r="EK49" i="62"/>
  <c r="EJ49" i="62"/>
  <c r="EI49" i="62"/>
  <c r="EH49" i="62"/>
  <c r="EG49" i="62"/>
  <c r="EF49" i="62"/>
  <c r="EE49" i="62"/>
  <c r="ED49" i="62"/>
  <c r="EC49" i="62"/>
  <c r="EB49" i="62"/>
  <c r="EA49" i="62"/>
  <c r="DZ49" i="62"/>
  <c r="DY49" i="62"/>
  <c r="DX49" i="62"/>
  <c r="DW49" i="62"/>
  <c r="DV49" i="62"/>
  <c r="DU49" i="62"/>
  <c r="DT49" i="62"/>
  <c r="DS49" i="62"/>
  <c r="DR49" i="62"/>
  <c r="DQ49" i="62"/>
  <c r="DP49" i="62"/>
  <c r="DO49" i="62"/>
  <c r="DN49" i="62"/>
  <c r="DM49" i="62"/>
  <c r="DL49" i="62"/>
  <c r="DK49" i="62"/>
  <c r="DJ49" i="62"/>
  <c r="DI49" i="62"/>
  <c r="DH49" i="62"/>
  <c r="DG49" i="62"/>
  <c r="DF49" i="62"/>
  <c r="DE49" i="62"/>
  <c r="DD49" i="62"/>
  <c r="DC49" i="62"/>
  <c r="DB49" i="62"/>
  <c r="DA49" i="62"/>
  <c r="CZ49" i="62"/>
  <c r="CY49" i="62"/>
  <c r="CX49" i="62"/>
  <c r="CW49" i="62"/>
  <c r="CV49" i="62"/>
  <c r="CU49" i="62"/>
  <c r="CT49" i="62"/>
  <c r="CS49" i="62"/>
  <c r="CR49" i="62"/>
  <c r="CQ49" i="62"/>
  <c r="CP49" i="62"/>
  <c r="CO49" i="62"/>
  <c r="CN49" i="62"/>
  <c r="CM49" i="62"/>
  <c r="CL49" i="62"/>
  <c r="CK49" i="62"/>
  <c r="CJ49" i="62"/>
  <c r="CI49" i="62"/>
  <c r="CH49" i="62"/>
  <c r="CG49" i="62"/>
  <c r="CF49" i="62"/>
  <c r="CE49" i="62"/>
  <c r="CD49" i="62"/>
  <c r="CC49" i="62"/>
  <c r="CB49" i="62"/>
  <c r="CA49" i="62"/>
  <c r="BZ49" i="62"/>
  <c r="BY49" i="62"/>
  <c r="BX49" i="62"/>
  <c r="BW49" i="62"/>
  <c r="BV49" i="62"/>
  <c r="BU49" i="62"/>
  <c r="BT49" i="62"/>
  <c r="BS49" i="62"/>
  <c r="BR49" i="62"/>
  <c r="BQ49" i="62"/>
  <c r="BP49" i="62"/>
  <c r="BO49" i="62"/>
  <c r="BN49" i="62"/>
  <c r="BM49" i="62"/>
  <c r="BL49" i="62"/>
  <c r="BK49" i="62"/>
  <c r="BJ49" i="62"/>
  <c r="BI49" i="62"/>
  <c r="BH49" i="62"/>
  <c r="BG49" i="62"/>
  <c r="BF49" i="62"/>
  <c r="BE49" i="62"/>
  <c r="BD49" i="62"/>
  <c r="BC49" i="62"/>
  <c r="BB49" i="62"/>
  <c r="BA49" i="62"/>
  <c r="AZ49" i="62"/>
  <c r="AY49" i="62"/>
  <c r="AX49" i="62"/>
  <c r="AW49" i="62"/>
  <c r="AV49" i="62"/>
  <c r="AU49" i="62"/>
  <c r="AT49" i="62"/>
  <c r="AS49" i="62"/>
  <c r="AR49" i="62"/>
  <c r="AQ49" i="62"/>
  <c r="AP49" i="62"/>
  <c r="AO49" i="62"/>
  <c r="AN49" i="62"/>
  <c r="AM49" i="62"/>
  <c r="AL49" i="62"/>
  <c r="AK49" i="62"/>
  <c r="AJ49" i="62"/>
  <c r="AI49" i="62"/>
  <c r="AH49" i="62"/>
  <c r="AG49" i="62"/>
  <c r="AF49" i="62"/>
  <c r="AE49" i="62"/>
  <c r="AD49" i="62"/>
  <c r="AC49" i="62"/>
  <c r="AB49" i="62"/>
  <c r="AA49" i="62"/>
  <c r="Z49" i="62"/>
  <c r="Y49" i="62"/>
  <c r="X49" i="62"/>
  <c r="W49" i="62"/>
  <c r="V49" i="62"/>
  <c r="U49" i="62"/>
  <c r="T49" i="62"/>
  <c r="S49" i="62"/>
  <c r="R49" i="62"/>
  <c r="Q49" i="62"/>
  <c r="P49" i="62"/>
  <c r="O49" i="62"/>
  <c r="N49" i="62"/>
  <c r="M49" i="62"/>
  <c r="L49" i="62"/>
  <c r="K49" i="62"/>
  <c r="J49" i="62"/>
  <c r="I49" i="62"/>
  <c r="H49" i="62"/>
  <c r="G49" i="62"/>
  <c r="EZ48" i="62"/>
  <c r="EY48" i="62"/>
  <c r="EX48" i="62"/>
  <c r="EW48" i="62"/>
  <c r="EV48" i="62"/>
  <c r="EU48" i="62"/>
  <c r="ET48" i="62"/>
  <c r="ES48" i="62"/>
  <c r="ER48" i="62"/>
  <c r="EQ48" i="62"/>
  <c r="EP48" i="62"/>
  <c r="EO48" i="62"/>
  <c r="EN48" i="62"/>
  <c r="EM48" i="62"/>
  <c r="EL48" i="62"/>
  <c r="EK48" i="62"/>
  <c r="EJ48" i="62"/>
  <c r="EI48" i="62"/>
  <c r="EH48" i="62"/>
  <c r="EG48" i="62"/>
  <c r="EF48" i="62"/>
  <c r="EE48" i="62"/>
  <c r="ED48" i="62"/>
  <c r="EC48" i="62"/>
  <c r="EB48" i="62"/>
  <c r="EA48" i="62"/>
  <c r="DZ48" i="62"/>
  <c r="DY48" i="62"/>
  <c r="DX48" i="62"/>
  <c r="DW48" i="62"/>
  <c r="DV48" i="62"/>
  <c r="DU48" i="62"/>
  <c r="DT48" i="62"/>
  <c r="DS48" i="62"/>
  <c r="DR48" i="62"/>
  <c r="DQ48" i="62"/>
  <c r="DP48" i="62"/>
  <c r="DO48" i="62"/>
  <c r="DN48" i="62"/>
  <c r="DM48" i="62"/>
  <c r="DL48" i="62"/>
  <c r="DK48" i="62"/>
  <c r="DJ48" i="62"/>
  <c r="DI48" i="62"/>
  <c r="DH48" i="62"/>
  <c r="DG48" i="62"/>
  <c r="DF48" i="62"/>
  <c r="DE48" i="62"/>
  <c r="DD48" i="62"/>
  <c r="DC48" i="62"/>
  <c r="DB48" i="62"/>
  <c r="DA48" i="62"/>
  <c r="CZ48" i="62"/>
  <c r="CY48" i="62"/>
  <c r="CX48" i="62"/>
  <c r="CW48" i="62"/>
  <c r="CV48" i="62"/>
  <c r="CU48" i="62"/>
  <c r="CT48" i="62"/>
  <c r="CS48" i="62"/>
  <c r="CR48" i="62"/>
  <c r="CQ48" i="62"/>
  <c r="CP48" i="62"/>
  <c r="CO48" i="62"/>
  <c r="CN48" i="62"/>
  <c r="CM48" i="62"/>
  <c r="CL48" i="62"/>
  <c r="CK48" i="62"/>
  <c r="CJ48" i="62"/>
  <c r="CI48" i="62"/>
  <c r="CH48" i="62"/>
  <c r="CG48" i="62"/>
  <c r="CF48" i="62"/>
  <c r="CE48" i="62"/>
  <c r="CD48" i="62"/>
  <c r="CC48" i="62"/>
  <c r="CB48" i="62"/>
  <c r="CA48" i="62"/>
  <c r="BZ48" i="62"/>
  <c r="BY48" i="62"/>
  <c r="BX48" i="62"/>
  <c r="BW48" i="62"/>
  <c r="BV48" i="62"/>
  <c r="BU48" i="62"/>
  <c r="BT48" i="62"/>
  <c r="BS48" i="62"/>
  <c r="BR48" i="62"/>
  <c r="BQ48" i="62"/>
  <c r="BP48" i="62"/>
  <c r="BO48" i="62"/>
  <c r="BN48" i="62"/>
  <c r="BM48" i="62"/>
  <c r="BL48" i="62"/>
  <c r="BK48" i="62"/>
  <c r="BJ48" i="62"/>
  <c r="BI48" i="62"/>
  <c r="BH48" i="62"/>
  <c r="BG48" i="62"/>
  <c r="BF48" i="62"/>
  <c r="BE48" i="62"/>
  <c r="BD48" i="62"/>
  <c r="BC48" i="62"/>
  <c r="BB48" i="62"/>
  <c r="BA48" i="62"/>
  <c r="AZ48" i="62"/>
  <c r="AY48" i="62"/>
  <c r="AX48" i="62"/>
  <c r="AW48" i="62"/>
  <c r="AV48" i="62"/>
  <c r="AU48" i="62"/>
  <c r="AT48" i="62"/>
  <c r="AS48" i="62"/>
  <c r="AR48" i="62"/>
  <c r="AQ48" i="62"/>
  <c r="AP48" i="62"/>
  <c r="AO48" i="62"/>
  <c r="AN48" i="62"/>
  <c r="AM48" i="62"/>
  <c r="AL48" i="62"/>
  <c r="AK48" i="62"/>
  <c r="AJ48" i="62"/>
  <c r="AI48" i="62"/>
  <c r="AH48" i="62"/>
  <c r="AG48" i="62"/>
  <c r="AF48" i="62"/>
  <c r="AE48" i="62"/>
  <c r="AD48" i="62"/>
  <c r="AC48" i="62"/>
  <c r="AB48" i="62"/>
  <c r="AA48" i="62"/>
  <c r="Z48" i="62"/>
  <c r="Y48" i="62"/>
  <c r="X48" i="62"/>
  <c r="W48" i="62"/>
  <c r="V48" i="62"/>
  <c r="U48" i="62"/>
  <c r="T48" i="62"/>
  <c r="S48" i="62"/>
  <c r="R48" i="62"/>
  <c r="Q48" i="62"/>
  <c r="P48" i="62"/>
  <c r="O48" i="62"/>
  <c r="N48" i="62"/>
  <c r="M48" i="62"/>
  <c r="L48" i="62"/>
  <c r="K48" i="62"/>
  <c r="J48" i="62"/>
  <c r="I48" i="62"/>
  <c r="H48" i="62"/>
  <c r="G48" i="62"/>
  <c r="F48" i="62"/>
  <c r="EZ47" i="62"/>
  <c r="EY47" i="62"/>
  <c r="EX47" i="62"/>
  <c r="EW47" i="62"/>
  <c r="EV47" i="62"/>
  <c r="EU47" i="62"/>
  <c r="ET47" i="62"/>
  <c r="ES47" i="62"/>
  <c r="ER47" i="62"/>
  <c r="EQ47" i="62"/>
  <c r="EP47" i="62"/>
  <c r="EO47" i="62"/>
  <c r="EN47" i="62"/>
  <c r="EM47" i="62"/>
  <c r="EL47" i="62"/>
  <c r="EK47" i="62"/>
  <c r="EJ47" i="62"/>
  <c r="EI47" i="62"/>
  <c r="EH47" i="62"/>
  <c r="EG47" i="62"/>
  <c r="EF47" i="62"/>
  <c r="EE47" i="62"/>
  <c r="ED47" i="62"/>
  <c r="EC47" i="62"/>
  <c r="EB47" i="62"/>
  <c r="EA47" i="62"/>
  <c r="DZ47" i="62"/>
  <c r="DY47" i="62"/>
  <c r="DX47" i="62"/>
  <c r="DW47" i="62"/>
  <c r="DV47" i="62"/>
  <c r="DU47" i="62"/>
  <c r="DT47" i="62"/>
  <c r="DS47" i="62"/>
  <c r="DR47" i="62"/>
  <c r="DQ47" i="62"/>
  <c r="DP47" i="62"/>
  <c r="DO47" i="62"/>
  <c r="DN47" i="62"/>
  <c r="DM47" i="62"/>
  <c r="DL47" i="62"/>
  <c r="DK47" i="62"/>
  <c r="DJ47" i="62"/>
  <c r="DI47" i="62"/>
  <c r="DH47" i="62"/>
  <c r="DG47" i="62"/>
  <c r="DF47" i="62"/>
  <c r="DE47" i="62"/>
  <c r="DD47" i="62"/>
  <c r="DC47" i="62"/>
  <c r="DB47" i="62"/>
  <c r="DA47" i="62"/>
  <c r="CZ47" i="62"/>
  <c r="CY47" i="62"/>
  <c r="CX47" i="62"/>
  <c r="CW47" i="62"/>
  <c r="CV47" i="62"/>
  <c r="CU47" i="62"/>
  <c r="CT47" i="62"/>
  <c r="CS47" i="62"/>
  <c r="CR47" i="62"/>
  <c r="CQ47" i="62"/>
  <c r="CP47" i="62"/>
  <c r="CO47" i="62"/>
  <c r="CN47" i="62"/>
  <c r="CM47" i="62"/>
  <c r="CL47" i="62"/>
  <c r="CK47" i="62"/>
  <c r="CJ47" i="62"/>
  <c r="CI47" i="62"/>
  <c r="CH47" i="62"/>
  <c r="CG47" i="62"/>
  <c r="CF47" i="62"/>
  <c r="CE47" i="62"/>
  <c r="CD47" i="62"/>
  <c r="CC47" i="62"/>
  <c r="CB47" i="62"/>
  <c r="CA47" i="62"/>
  <c r="BZ47" i="62"/>
  <c r="BY47" i="62"/>
  <c r="BX47" i="62"/>
  <c r="BW47" i="62"/>
  <c r="BV47" i="62"/>
  <c r="BU47" i="62"/>
  <c r="BT47" i="62"/>
  <c r="BS47" i="62"/>
  <c r="BR47" i="62"/>
  <c r="BQ47" i="62"/>
  <c r="BP47" i="62"/>
  <c r="BO47" i="62"/>
  <c r="BN47" i="62"/>
  <c r="BM47" i="62"/>
  <c r="BL47" i="62"/>
  <c r="BK47" i="62"/>
  <c r="BJ47" i="62"/>
  <c r="BI47" i="62"/>
  <c r="BH47" i="62"/>
  <c r="BG47" i="62"/>
  <c r="BF47" i="62"/>
  <c r="BE47" i="62"/>
  <c r="BD47" i="62"/>
  <c r="BC47" i="62"/>
  <c r="BB47" i="62"/>
  <c r="BA47" i="62"/>
  <c r="AZ47" i="62"/>
  <c r="AY47" i="62"/>
  <c r="AX47" i="62"/>
  <c r="AW47" i="62"/>
  <c r="AV47" i="62"/>
  <c r="AU47" i="62"/>
  <c r="AT47" i="62"/>
  <c r="AS47" i="62"/>
  <c r="AR47" i="62"/>
  <c r="AQ47" i="62"/>
  <c r="AP47" i="62"/>
  <c r="AO47" i="62"/>
  <c r="AN47" i="62"/>
  <c r="AM47" i="62"/>
  <c r="AL47" i="62"/>
  <c r="AK47" i="62"/>
  <c r="AJ47" i="62"/>
  <c r="AI47" i="62"/>
  <c r="AH47" i="62"/>
  <c r="AG47" i="62"/>
  <c r="AF47" i="62"/>
  <c r="AE47" i="62"/>
  <c r="AD47" i="62"/>
  <c r="AC47" i="62"/>
  <c r="AB47" i="62"/>
  <c r="AA47" i="62"/>
  <c r="Z47" i="62"/>
  <c r="Y47" i="62"/>
  <c r="X47" i="62"/>
  <c r="W47" i="62"/>
  <c r="V47" i="62"/>
  <c r="U47" i="62"/>
  <c r="T47" i="62"/>
  <c r="S47" i="62"/>
  <c r="R47" i="62"/>
  <c r="Q47" i="62"/>
  <c r="P47" i="62"/>
  <c r="O47" i="62"/>
  <c r="N47" i="62"/>
  <c r="M47" i="62"/>
  <c r="L47" i="62"/>
  <c r="K47" i="62"/>
  <c r="J47" i="62"/>
  <c r="I47" i="62"/>
  <c r="H47" i="62"/>
  <c r="G47" i="62"/>
  <c r="EZ46" i="62"/>
  <c r="EY46" i="62"/>
  <c r="EX46" i="62"/>
  <c r="EW46" i="62"/>
  <c r="EV46" i="62"/>
  <c r="EU46" i="62"/>
  <c r="ET46" i="62"/>
  <c r="ES46" i="62"/>
  <c r="ER46" i="62"/>
  <c r="EQ46" i="62"/>
  <c r="EP46" i="62"/>
  <c r="EO46" i="62"/>
  <c r="EN46" i="62"/>
  <c r="EM46" i="62"/>
  <c r="EL46" i="62"/>
  <c r="EK46" i="62"/>
  <c r="EJ46" i="62"/>
  <c r="EI46" i="62"/>
  <c r="EH46" i="62"/>
  <c r="EG46" i="62"/>
  <c r="EF46" i="62"/>
  <c r="EE46" i="62"/>
  <c r="ED46" i="62"/>
  <c r="EC46" i="62"/>
  <c r="EB46" i="62"/>
  <c r="EA46" i="62"/>
  <c r="DZ46" i="62"/>
  <c r="DY46" i="62"/>
  <c r="DX46" i="62"/>
  <c r="DW46" i="62"/>
  <c r="DV46" i="62"/>
  <c r="DU46" i="62"/>
  <c r="DT46" i="62"/>
  <c r="DS46" i="62"/>
  <c r="DR46" i="62"/>
  <c r="DQ46" i="62"/>
  <c r="DP46" i="62"/>
  <c r="DO46" i="62"/>
  <c r="DN46" i="62"/>
  <c r="DM46" i="62"/>
  <c r="DL46" i="62"/>
  <c r="DK46" i="62"/>
  <c r="DJ46" i="62"/>
  <c r="DI46" i="62"/>
  <c r="DH46" i="62"/>
  <c r="DG46" i="62"/>
  <c r="DF46" i="62"/>
  <c r="DE46" i="62"/>
  <c r="DD46" i="62"/>
  <c r="DC46" i="62"/>
  <c r="DB46" i="62"/>
  <c r="DA46" i="62"/>
  <c r="CZ46" i="62"/>
  <c r="CY46" i="62"/>
  <c r="CX46" i="62"/>
  <c r="CW46" i="62"/>
  <c r="CV46" i="62"/>
  <c r="CU46" i="62"/>
  <c r="CT46" i="62"/>
  <c r="CS46" i="62"/>
  <c r="CR46" i="62"/>
  <c r="CQ46" i="62"/>
  <c r="CP46" i="62"/>
  <c r="CO46" i="62"/>
  <c r="CN46" i="62"/>
  <c r="CM46" i="62"/>
  <c r="CL46" i="62"/>
  <c r="CK46" i="62"/>
  <c r="CJ46" i="62"/>
  <c r="CI46" i="62"/>
  <c r="CH46" i="62"/>
  <c r="CG46" i="62"/>
  <c r="CF46" i="62"/>
  <c r="CE46" i="62"/>
  <c r="CD46" i="62"/>
  <c r="CC46" i="62"/>
  <c r="CB46" i="62"/>
  <c r="CA46" i="62"/>
  <c r="BZ46" i="62"/>
  <c r="BY46" i="62"/>
  <c r="BX46" i="62"/>
  <c r="BW46" i="62"/>
  <c r="BV46" i="62"/>
  <c r="BU46" i="62"/>
  <c r="BT46" i="62"/>
  <c r="BS46" i="62"/>
  <c r="BR46" i="62"/>
  <c r="BQ46" i="62"/>
  <c r="BP46" i="62"/>
  <c r="BO46" i="62"/>
  <c r="BN46" i="62"/>
  <c r="BM46" i="62"/>
  <c r="BL46" i="62"/>
  <c r="BK46" i="62"/>
  <c r="BJ46" i="62"/>
  <c r="BI46" i="62"/>
  <c r="BH46" i="62"/>
  <c r="BG46" i="62"/>
  <c r="BF46" i="62"/>
  <c r="BE46" i="62"/>
  <c r="BD46" i="62"/>
  <c r="BC46" i="62"/>
  <c r="BB46" i="62"/>
  <c r="BA46" i="62"/>
  <c r="AZ46" i="62"/>
  <c r="AY46" i="62"/>
  <c r="AX46" i="62"/>
  <c r="AW46" i="62"/>
  <c r="AV46" i="62"/>
  <c r="AU46" i="62"/>
  <c r="AT46" i="62"/>
  <c r="AS46" i="62"/>
  <c r="AR46" i="62"/>
  <c r="AQ46" i="62"/>
  <c r="AP46" i="62"/>
  <c r="AO46" i="62"/>
  <c r="AN46" i="62"/>
  <c r="AM46" i="62"/>
  <c r="AL46" i="62"/>
  <c r="AK46" i="62"/>
  <c r="AJ46" i="62"/>
  <c r="AI46" i="62"/>
  <c r="AH46" i="62"/>
  <c r="AG46" i="62"/>
  <c r="AF46" i="62"/>
  <c r="AE46" i="62"/>
  <c r="AD46" i="62"/>
  <c r="AC46" i="62"/>
  <c r="AB46" i="62"/>
  <c r="AA46" i="62"/>
  <c r="Z46" i="62"/>
  <c r="Y46" i="62"/>
  <c r="X46" i="62"/>
  <c r="W46" i="62"/>
  <c r="V46" i="62"/>
  <c r="U46" i="62"/>
  <c r="T46" i="62"/>
  <c r="S46" i="62"/>
  <c r="R46" i="62"/>
  <c r="Q46" i="62"/>
  <c r="P46" i="62"/>
  <c r="O46" i="62"/>
  <c r="N46" i="62"/>
  <c r="M46" i="62"/>
  <c r="L46" i="62"/>
  <c r="K46" i="62"/>
  <c r="J46" i="62"/>
  <c r="I46" i="62"/>
  <c r="H46" i="62"/>
  <c r="G46" i="62"/>
  <c r="EZ42" i="62"/>
  <c r="EY42" i="62"/>
  <c r="EX42" i="62"/>
  <c r="EW42" i="62"/>
  <c r="EV42" i="62"/>
  <c r="EU42" i="62"/>
  <c r="ET42" i="62"/>
  <c r="ES42" i="62"/>
  <c r="ER42" i="62"/>
  <c r="EQ42" i="62"/>
  <c r="EP42" i="62"/>
  <c r="EO42" i="62"/>
  <c r="EN42" i="62"/>
  <c r="EM42" i="62"/>
  <c r="EL42" i="62"/>
  <c r="EK42" i="62"/>
  <c r="EJ42" i="62"/>
  <c r="EI42" i="62"/>
  <c r="EH42" i="62"/>
  <c r="EG42" i="62"/>
  <c r="EF42" i="62"/>
  <c r="EE42" i="62"/>
  <c r="ED42" i="62"/>
  <c r="EC42" i="62"/>
  <c r="EB42" i="62"/>
  <c r="EA42" i="62"/>
  <c r="DZ42" i="62"/>
  <c r="DY42" i="62"/>
  <c r="DX42" i="62"/>
  <c r="DW42" i="62"/>
  <c r="DV42" i="62"/>
  <c r="DU42" i="62"/>
  <c r="DT42" i="62"/>
  <c r="DS42" i="62"/>
  <c r="DR42" i="62"/>
  <c r="DQ42" i="62"/>
  <c r="DP42" i="62"/>
  <c r="DO42" i="62"/>
  <c r="DN42" i="62"/>
  <c r="DM42" i="62"/>
  <c r="DL42" i="62"/>
  <c r="DK42" i="62"/>
  <c r="DJ42" i="62"/>
  <c r="DI42" i="62"/>
  <c r="DH42" i="62"/>
  <c r="DG42" i="62"/>
  <c r="DF42" i="62"/>
  <c r="DE42" i="62"/>
  <c r="DD42" i="62"/>
  <c r="DC42" i="62"/>
  <c r="DB42" i="62"/>
  <c r="DA42" i="62"/>
  <c r="CZ42" i="62"/>
  <c r="CY42" i="62"/>
  <c r="CX42" i="62"/>
  <c r="CW42" i="62"/>
  <c r="CV42" i="62"/>
  <c r="CU42" i="62"/>
  <c r="CT42" i="62"/>
  <c r="CS42" i="62"/>
  <c r="CR42" i="62"/>
  <c r="CQ42" i="62"/>
  <c r="CP42" i="62"/>
  <c r="CO42" i="62"/>
  <c r="CN42" i="62"/>
  <c r="CM42" i="62"/>
  <c r="CL42" i="62"/>
  <c r="CK42" i="62"/>
  <c r="CJ42" i="62"/>
  <c r="CI42" i="62"/>
  <c r="CH42" i="62"/>
  <c r="CG42" i="62"/>
  <c r="CF42" i="62"/>
  <c r="CE42" i="62"/>
  <c r="CD42" i="62"/>
  <c r="CC42" i="62"/>
  <c r="CB42" i="62"/>
  <c r="CA42" i="62"/>
  <c r="BZ42" i="62"/>
  <c r="BY42" i="62"/>
  <c r="BX42" i="62"/>
  <c r="BW42" i="62"/>
  <c r="BV42" i="62"/>
  <c r="BU42" i="62"/>
  <c r="BT42" i="62"/>
  <c r="BS42" i="62"/>
  <c r="BR42" i="62"/>
  <c r="BQ42" i="62"/>
  <c r="BP42" i="62"/>
  <c r="BO42" i="62"/>
  <c r="BN42" i="62"/>
  <c r="BM42" i="62"/>
  <c r="BL42" i="62"/>
  <c r="BK42" i="62"/>
  <c r="BJ42" i="62"/>
  <c r="BI42" i="62"/>
  <c r="BH42" i="62"/>
  <c r="BG42" i="62"/>
  <c r="BF42" i="62"/>
  <c r="BE42" i="62"/>
  <c r="BD42" i="62"/>
  <c r="BC42" i="62"/>
  <c r="BB42" i="62"/>
  <c r="BA42" i="62"/>
  <c r="AZ42" i="62"/>
  <c r="AY42" i="62"/>
  <c r="AX42" i="62"/>
  <c r="AW42" i="62"/>
  <c r="AV42" i="62"/>
  <c r="AU42" i="62"/>
  <c r="AT42" i="62"/>
  <c r="AS42" i="62"/>
  <c r="AR42" i="62"/>
  <c r="AQ42" i="62"/>
  <c r="AP42" i="62"/>
  <c r="AO42" i="62"/>
  <c r="AN42" i="62"/>
  <c r="AM42" i="62"/>
  <c r="AL42" i="62"/>
  <c r="AK42" i="62"/>
  <c r="AJ42" i="62"/>
  <c r="AI42" i="62"/>
  <c r="AH42" i="62"/>
  <c r="AG42" i="62"/>
  <c r="AF42" i="62"/>
  <c r="AE42" i="62"/>
  <c r="AD42" i="62"/>
  <c r="AC42" i="62"/>
  <c r="AB42" i="62"/>
  <c r="AA42" i="62"/>
  <c r="Z42" i="62"/>
  <c r="Y42" i="62"/>
  <c r="X42" i="62"/>
  <c r="W42" i="62"/>
  <c r="V42" i="62"/>
  <c r="U42" i="62"/>
  <c r="T42" i="62"/>
  <c r="S42" i="62"/>
  <c r="R42" i="62"/>
  <c r="Q42" i="62"/>
  <c r="P42" i="62"/>
  <c r="O42" i="62"/>
  <c r="N42" i="62"/>
  <c r="M42" i="62"/>
  <c r="L42" i="62"/>
  <c r="K42" i="62"/>
  <c r="J42" i="62"/>
  <c r="I42" i="62"/>
  <c r="H42" i="62"/>
  <c r="G42" i="62"/>
  <c r="C37" i="62"/>
  <c r="C34" i="62"/>
  <c r="C33" i="62"/>
  <c r="C32" i="62"/>
  <c r="C31" i="62"/>
  <c r="C30" i="62"/>
  <c r="C29" i="62"/>
  <c r="C28" i="62"/>
  <c r="C27" i="62"/>
  <c r="C24" i="62"/>
  <c r="C23" i="62"/>
  <c r="C22" i="62"/>
  <c r="C12" i="62"/>
  <c r="EZ110" i="61"/>
  <c r="EY110" i="61"/>
  <c r="EX110" i="61"/>
  <c r="EW110" i="61"/>
  <c r="EV110" i="61"/>
  <c r="EU110" i="61"/>
  <c r="ET110" i="61"/>
  <c r="ES110" i="61"/>
  <c r="ER110" i="61"/>
  <c r="EQ110" i="61"/>
  <c r="EP110" i="61"/>
  <c r="EO110" i="61"/>
  <c r="EN110" i="61"/>
  <c r="EM110" i="61"/>
  <c r="EL110" i="61"/>
  <c r="EK110" i="61"/>
  <c r="EJ110" i="61"/>
  <c r="EI110" i="61"/>
  <c r="EH110" i="61"/>
  <c r="EG110" i="61"/>
  <c r="EF110" i="61"/>
  <c r="EE110" i="61"/>
  <c r="ED110" i="61"/>
  <c r="EC110" i="61"/>
  <c r="EB110" i="61"/>
  <c r="EA110" i="61"/>
  <c r="DZ110" i="61"/>
  <c r="DY110" i="61"/>
  <c r="DX110" i="61"/>
  <c r="DW110" i="61"/>
  <c r="DV110" i="61"/>
  <c r="DU110" i="61"/>
  <c r="DT110" i="61"/>
  <c r="DS110" i="61"/>
  <c r="DR110" i="61"/>
  <c r="DQ110" i="61"/>
  <c r="DP110" i="61"/>
  <c r="DO110" i="61"/>
  <c r="DN110" i="61"/>
  <c r="DM110" i="61"/>
  <c r="DL110" i="61"/>
  <c r="DK110" i="61"/>
  <c r="DJ110" i="61"/>
  <c r="DI110" i="61"/>
  <c r="DH110" i="61"/>
  <c r="DG110" i="61"/>
  <c r="DF110" i="61"/>
  <c r="DE110" i="61"/>
  <c r="DD110" i="61"/>
  <c r="DC110" i="61"/>
  <c r="DB110" i="61"/>
  <c r="DA110" i="61"/>
  <c r="CZ110" i="61"/>
  <c r="CY110" i="61"/>
  <c r="CX110" i="61"/>
  <c r="CW110" i="61"/>
  <c r="CV110" i="61"/>
  <c r="CU110" i="61"/>
  <c r="CT110" i="61"/>
  <c r="CS110" i="61"/>
  <c r="CR110" i="61"/>
  <c r="CQ110" i="61"/>
  <c r="CP110" i="61"/>
  <c r="CO110" i="61"/>
  <c r="CN110" i="61"/>
  <c r="CM110" i="61"/>
  <c r="CL110" i="61"/>
  <c r="CK110" i="61"/>
  <c r="CJ110" i="61"/>
  <c r="CI110" i="61"/>
  <c r="CH110" i="61"/>
  <c r="CG110" i="61"/>
  <c r="CF110" i="61"/>
  <c r="CE110" i="61"/>
  <c r="CD110" i="61"/>
  <c r="CC110" i="61"/>
  <c r="CB110" i="61"/>
  <c r="CA110" i="61"/>
  <c r="BZ110" i="61"/>
  <c r="BY110" i="61"/>
  <c r="BX110" i="61"/>
  <c r="BW110" i="61"/>
  <c r="BV110" i="61"/>
  <c r="BU110" i="61"/>
  <c r="BT110" i="61"/>
  <c r="BS110" i="61"/>
  <c r="BR110" i="61"/>
  <c r="BQ110" i="61"/>
  <c r="BP110" i="61"/>
  <c r="BO110" i="61"/>
  <c r="BN110" i="61"/>
  <c r="BM110" i="61"/>
  <c r="BL110" i="61"/>
  <c r="BK110" i="61"/>
  <c r="BJ110" i="61"/>
  <c r="BI110" i="61"/>
  <c r="BH110" i="61"/>
  <c r="BG110" i="61"/>
  <c r="BF110" i="61"/>
  <c r="BE110" i="61"/>
  <c r="BD110" i="61"/>
  <c r="BC110" i="61"/>
  <c r="BB110" i="61"/>
  <c r="BA110" i="61"/>
  <c r="AZ110" i="61"/>
  <c r="AY110" i="61"/>
  <c r="AX110" i="61"/>
  <c r="AW110" i="61"/>
  <c r="AV110" i="61"/>
  <c r="AU110" i="61"/>
  <c r="AT110" i="61"/>
  <c r="AS110" i="61"/>
  <c r="AR110" i="61"/>
  <c r="AQ110" i="61"/>
  <c r="AP110" i="61"/>
  <c r="AO110" i="61"/>
  <c r="AN110" i="61"/>
  <c r="AM110" i="61"/>
  <c r="AL110" i="61"/>
  <c r="AK110" i="61"/>
  <c r="AJ110" i="61"/>
  <c r="AI110" i="61"/>
  <c r="AH110" i="61"/>
  <c r="AG110" i="61"/>
  <c r="AF110" i="61"/>
  <c r="AE110" i="61"/>
  <c r="AD110" i="61"/>
  <c r="AC110" i="61"/>
  <c r="AB110" i="61"/>
  <c r="AA110" i="61"/>
  <c r="Z110" i="61"/>
  <c r="Y110" i="61"/>
  <c r="X110" i="61"/>
  <c r="W110" i="61"/>
  <c r="V110" i="61"/>
  <c r="U110" i="61"/>
  <c r="T110" i="61"/>
  <c r="S110" i="61"/>
  <c r="R110" i="61"/>
  <c r="Q110" i="61"/>
  <c r="P110" i="61"/>
  <c r="O110" i="61"/>
  <c r="N110" i="61"/>
  <c r="M110" i="61"/>
  <c r="L110" i="61"/>
  <c r="K110" i="61"/>
  <c r="J110" i="61"/>
  <c r="I110" i="61"/>
  <c r="H110" i="61"/>
  <c r="G110" i="61"/>
  <c r="EZ109" i="61"/>
  <c r="EY109" i="61"/>
  <c r="EX109" i="61"/>
  <c r="EW109" i="61"/>
  <c r="EV109" i="61"/>
  <c r="EU109" i="61"/>
  <c r="ET109" i="61"/>
  <c r="ES109" i="61"/>
  <c r="ER109" i="61"/>
  <c r="EQ109" i="61"/>
  <c r="EP109" i="61"/>
  <c r="EO109" i="61"/>
  <c r="EN109" i="61"/>
  <c r="EM109" i="61"/>
  <c r="EL109" i="61"/>
  <c r="EK109" i="61"/>
  <c r="EJ109" i="61"/>
  <c r="EI109" i="61"/>
  <c r="EH109" i="61"/>
  <c r="EG109" i="61"/>
  <c r="EF109" i="61"/>
  <c r="EE109" i="61"/>
  <c r="ED109" i="61"/>
  <c r="EC109" i="61"/>
  <c r="EB109" i="61"/>
  <c r="EA109" i="61"/>
  <c r="DZ109" i="61"/>
  <c r="DY109" i="61"/>
  <c r="DX109" i="61"/>
  <c r="DW109" i="61"/>
  <c r="DV109" i="61"/>
  <c r="DU109" i="61"/>
  <c r="DT109" i="61"/>
  <c r="DS109" i="61"/>
  <c r="DR109" i="61"/>
  <c r="DQ109" i="61"/>
  <c r="DP109" i="61"/>
  <c r="DO109" i="61"/>
  <c r="DN109" i="61"/>
  <c r="DM109" i="61"/>
  <c r="DL109" i="61"/>
  <c r="DK109" i="61"/>
  <c r="DJ109" i="61"/>
  <c r="DI109" i="61"/>
  <c r="DH109" i="61"/>
  <c r="DG109" i="61"/>
  <c r="DF109" i="61"/>
  <c r="DE109" i="61"/>
  <c r="DD109" i="61"/>
  <c r="DC109" i="61"/>
  <c r="DB109" i="61"/>
  <c r="DA109" i="61"/>
  <c r="CZ109" i="61"/>
  <c r="CY109" i="61"/>
  <c r="CX109" i="61"/>
  <c r="CW109" i="61"/>
  <c r="CV109" i="61"/>
  <c r="CU109" i="61"/>
  <c r="CT109" i="61"/>
  <c r="CS109" i="61"/>
  <c r="CR109" i="61"/>
  <c r="CQ109" i="61"/>
  <c r="CP109" i="61"/>
  <c r="CO109" i="61"/>
  <c r="CN109" i="61"/>
  <c r="CM109" i="61"/>
  <c r="CL109" i="61"/>
  <c r="CK109" i="61"/>
  <c r="CJ109" i="61"/>
  <c r="CI109" i="61"/>
  <c r="CH109" i="61"/>
  <c r="CG109" i="61"/>
  <c r="CF109" i="61"/>
  <c r="CE109" i="61"/>
  <c r="CD109" i="61"/>
  <c r="CC109" i="61"/>
  <c r="CB109" i="61"/>
  <c r="CA109" i="61"/>
  <c r="BZ109" i="61"/>
  <c r="BY109" i="61"/>
  <c r="BX109" i="61"/>
  <c r="BW109" i="61"/>
  <c r="BV109" i="61"/>
  <c r="BU109" i="61"/>
  <c r="BT109" i="61"/>
  <c r="BS109" i="61"/>
  <c r="BR109" i="61"/>
  <c r="BQ109" i="61"/>
  <c r="BP109" i="61"/>
  <c r="BO109" i="61"/>
  <c r="BN109" i="61"/>
  <c r="BM109" i="61"/>
  <c r="BL109" i="61"/>
  <c r="BK109" i="61"/>
  <c r="BJ109" i="61"/>
  <c r="BI109" i="61"/>
  <c r="BH109" i="61"/>
  <c r="BG109" i="61"/>
  <c r="BF109" i="61"/>
  <c r="BE109" i="61"/>
  <c r="BD109" i="61"/>
  <c r="BC109" i="61"/>
  <c r="BB109" i="61"/>
  <c r="BA109" i="61"/>
  <c r="AZ109" i="61"/>
  <c r="AY109" i="61"/>
  <c r="AX109" i="61"/>
  <c r="AW109" i="61"/>
  <c r="AV109" i="61"/>
  <c r="AU109" i="61"/>
  <c r="AT109" i="61"/>
  <c r="AS109" i="61"/>
  <c r="AR109" i="61"/>
  <c r="AQ109" i="61"/>
  <c r="AP109" i="61"/>
  <c r="AO109" i="61"/>
  <c r="AN109" i="61"/>
  <c r="AM109" i="61"/>
  <c r="AL109" i="61"/>
  <c r="AK109" i="61"/>
  <c r="AJ109" i="61"/>
  <c r="AI109" i="61"/>
  <c r="AH109" i="61"/>
  <c r="AG109" i="61"/>
  <c r="AF109" i="61"/>
  <c r="AE109" i="61"/>
  <c r="AD109" i="61"/>
  <c r="AC109" i="61"/>
  <c r="AB109" i="61"/>
  <c r="AA109" i="61"/>
  <c r="Z109" i="61"/>
  <c r="Y109" i="61"/>
  <c r="X109" i="61"/>
  <c r="W109" i="61"/>
  <c r="V109" i="61"/>
  <c r="U109" i="61"/>
  <c r="T109" i="61"/>
  <c r="S109" i="61"/>
  <c r="R109" i="61"/>
  <c r="Q109" i="61"/>
  <c r="P109" i="61"/>
  <c r="O109" i="61"/>
  <c r="N109" i="61"/>
  <c r="M109" i="61"/>
  <c r="L109" i="61"/>
  <c r="K109" i="61"/>
  <c r="J109" i="61"/>
  <c r="I109" i="61"/>
  <c r="H109" i="61"/>
  <c r="G109" i="61"/>
  <c r="EZ108" i="61"/>
  <c r="EY108" i="61"/>
  <c r="EX108" i="61"/>
  <c r="EW108" i="61"/>
  <c r="EV108" i="61"/>
  <c r="EU108" i="61"/>
  <c r="ET108" i="61"/>
  <c r="ES108" i="61"/>
  <c r="ER108" i="61"/>
  <c r="EQ108" i="61"/>
  <c r="EP108" i="61"/>
  <c r="EO108" i="61"/>
  <c r="EN108" i="61"/>
  <c r="EM108" i="61"/>
  <c r="EL108" i="61"/>
  <c r="EK108" i="61"/>
  <c r="EJ108" i="61"/>
  <c r="EI108" i="61"/>
  <c r="EH108" i="61"/>
  <c r="EG108" i="61"/>
  <c r="EF108" i="61"/>
  <c r="EE108" i="61"/>
  <c r="ED108" i="61"/>
  <c r="EC108" i="61"/>
  <c r="EB108" i="61"/>
  <c r="EA108" i="61"/>
  <c r="DZ108" i="61"/>
  <c r="DY108" i="61"/>
  <c r="DX108" i="61"/>
  <c r="DW108" i="61"/>
  <c r="DV108" i="61"/>
  <c r="DU108" i="61"/>
  <c r="DT108" i="61"/>
  <c r="DS108" i="61"/>
  <c r="DR108" i="61"/>
  <c r="DQ108" i="61"/>
  <c r="DP108" i="61"/>
  <c r="DO108" i="61"/>
  <c r="DN108" i="61"/>
  <c r="DM108" i="61"/>
  <c r="DL108" i="61"/>
  <c r="DK108" i="61"/>
  <c r="DJ108" i="61"/>
  <c r="DI108" i="61"/>
  <c r="DH108" i="61"/>
  <c r="DG108" i="61"/>
  <c r="DF108" i="61"/>
  <c r="DE108" i="61"/>
  <c r="DD108" i="61"/>
  <c r="DC108" i="61"/>
  <c r="DB108" i="61"/>
  <c r="DA108" i="61"/>
  <c r="CZ108" i="61"/>
  <c r="CY108" i="61"/>
  <c r="CX108" i="61"/>
  <c r="CW108" i="61"/>
  <c r="CV108" i="61"/>
  <c r="CU108" i="61"/>
  <c r="CT108" i="61"/>
  <c r="CS108" i="61"/>
  <c r="CR108" i="61"/>
  <c r="CQ108" i="61"/>
  <c r="CP108" i="61"/>
  <c r="CO108" i="61"/>
  <c r="CN108" i="61"/>
  <c r="CM108" i="61"/>
  <c r="CL108" i="61"/>
  <c r="CK108" i="61"/>
  <c r="CJ108" i="61"/>
  <c r="CI108" i="61"/>
  <c r="CH108" i="61"/>
  <c r="CG108" i="61"/>
  <c r="CF108" i="61"/>
  <c r="CE108" i="61"/>
  <c r="CD108" i="61"/>
  <c r="CC108" i="61"/>
  <c r="CB108" i="61"/>
  <c r="CA108" i="61"/>
  <c r="BZ108" i="61"/>
  <c r="BY108" i="61"/>
  <c r="BX108" i="61"/>
  <c r="BW108" i="61"/>
  <c r="BV108" i="61"/>
  <c r="BU108" i="61"/>
  <c r="BT108" i="61"/>
  <c r="BS108" i="61"/>
  <c r="BR108" i="61"/>
  <c r="BQ108" i="61"/>
  <c r="BP108" i="61"/>
  <c r="BO108" i="61"/>
  <c r="BN108" i="61"/>
  <c r="BM108" i="61"/>
  <c r="BL108" i="61"/>
  <c r="BK108" i="61"/>
  <c r="BJ108" i="61"/>
  <c r="BI108" i="61"/>
  <c r="BH108" i="61"/>
  <c r="BG108" i="61"/>
  <c r="BF108" i="61"/>
  <c r="BE108" i="61"/>
  <c r="BD108" i="61"/>
  <c r="BC108" i="61"/>
  <c r="BB108" i="61"/>
  <c r="BA108" i="61"/>
  <c r="AZ108" i="61"/>
  <c r="AY108" i="61"/>
  <c r="AX108" i="61"/>
  <c r="AW108" i="61"/>
  <c r="AV108" i="61"/>
  <c r="AU108" i="61"/>
  <c r="AT108" i="61"/>
  <c r="AS108" i="61"/>
  <c r="AR108" i="61"/>
  <c r="AQ108" i="61"/>
  <c r="AP108" i="61"/>
  <c r="AO108" i="61"/>
  <c r="AN108" i="61"/>
  <c r="AM108" i="61"/>
  <c r="AL108" i="61"/>
  <c r="AK108" i="61"/>
  <c r="AJ108" i="61"/>
  <c r="AI108" i="61"/>
  <c r="AH108" i="61"/>
  <c r="AG108" i="61"/>
  <c r="AF108" i="61"/>
  <c r="AE108" i="61"/>
  <c r="AD108" i="61"/>
  <c r="AC108" i="61"/>
  <c r="AB108" i="61"/>
  <c r="AA108" i="61"/>
  <c r="Z108" i="61"/>
  <c r="Y108" i="61"/>
  <c r="X108" i="61"/>
  <c r="W108" i="61"/>
  <c r="V108" i="61"/>
  <c r="U108" i="61"/>
  <c r="T108" i="61"/>
  <c r="S108" i="61"/>
  <c r="R108" i="61"/>
  <c r="Q108" i="61"/>
  <c r="P108" i="61"/>
  <c r="O108" i="61"/>
  <c r="N108" i="61"/>
  <c r="M108" i="61"/>
  <c r="L108" i="61"/>
  <c r="K108" i="61"/>
  <c r="J108" i="61"/>
  <c r="I108" i="61"/>
  <c r="H108" i="61"/>
  <c r="G108" i="61"/>
  <c r="AD106" i="61"/>
  <c r="AC106" i="61"/>
  <c r="AB106" i="61"/>
  <c r="AA106" i="61"/>
  <c r="Z106" i="61"/>
  <c r="Y106" i="61"/>
  <c r="X106" i="61"/>
  <c r="W106" i="61"/>
  <c r="V106" i="61"/>
  <c r="U106" i="61"/>
  <c r="T106" i="61"/>
  <c r="S106" i="61"/>
  <c r="R106" i="61"/>
  <c r="Q106" i="61"/>
  <c r="P106" i="61"/>
  <c r="O106" i="61"/>
  <c r="N106" i="61"/>
  <c r="M106" i="61"/>
  <c r="L106" i="61"/>
  <c r="K106" i="61"/>
  <c r="J106" i="61"/>
  <c r="I106" i="61"/>
  <c r="H106" i="61"/>
  <c r="G106" i="61"/>
  <c r="AD105" i="61"/>
  <c r="AC105" i="61"/>
  <c r="AB105" i="61"/>
  <c r="AA105" i="61"/>
  <c r="Z105" i="61"/>
  <c r="Y105" i="61"/>
  <c r="X105" i="61"/>
  <c r="W105" i="61"/>
  <c r="V105" i="61"/>
  <c r="U105" i="61"/>
  <c r="T105" i="61"/>
  <c r="S105" i="61"/>
  <c r="R105" i="61"/>
  <c r="Q105" i="61"/>
  <c r="P105" i="61"/>
  <c r="O105" i="61"/>
  <c r="N105" i="61"/>
  <c r="M105" i="61"/>
  <c r="L105" i="61"/>
  <c r="K105" i="61"/>
  <c r="J105" i="61"/>
  <c r="I105" i="61"/>
  <c r="H105" i="61"/>
  <c r="G105" i="61"/>
  <c r="AD104" i="61"/>
  <c r="AC104" i="61"/>
  <c r="AB104" i="61"/>
  <c r="AA104" i="61"/>
  <c r="Z104" i="61"/>
  <c r="Y104" i="61"/>
  <c r="X104" i="61"/>
  <c r="W104" i="61"/>
  <c r="V104" i="61"/>
  <c r="U104" i="61"/>
  <c r="T104" i="61"/>
  <c r="S104" i="61"/>
  <c r="R104" i="61"/>
  <c r="Q104" i="61"/>
  <c r="P104" i="61"/>
  <c r="O104" i="61"/>
  <c r="N104" i="61"/>
  <c r="M104" i="61"/>
  <c r="L104" i="61"/>
  <c r="K104" i="61"/>
  <c r="J104" i="61"/>
  <c r="I104" i="61"/>
  <c r="H104" i="61"/>
  <c r="G104" i="61"/>
  <c r="AE100" i="61"/>
  <c r="AD100" i="61"/>
  <c r="AC100" i="61"/>
  <c r="AB100" i="61"/>
  <c r="AA100" i="61"/>
  <c r="Z100" i="61"/>
  <c r="Y100" i="61"/>
  <c r="X100" i="61"/>
  <c r="W100" i="61"/>
  <c r="V100" i="61"/>
  <c r="U100" i="61"/>
  <c r="T100" i="61"/>
  <c r="S100" i="61"/>
  <c r="R100" i="61"/>
  <c r="Q100" i="61"/>
  <c r="P100" i="61"/>
  <c r="O100" i="61"/>
  <c r="N100" i="61"/>
  <c r="M100" i="61"/>
  <c r="L100" i="61"/>
  <c r="K100" i="61"/>
  <c r="J100" i="61"/>
  <c r="I100" i="61"/>
  <c r="H100" i="61"/>
  <c r="G100" i="61"/>
  <c r="AE98" i="61"/>
  <c r="AD98" i="61"/>
  <c r="AC98" i="61"/>
  <c r="AB98" i="61"/>
  <c r="AA98" i="61"/>
  <c r="Z98" i="61"/>
  <c r="Y98" i="61"/>
  <c r="X98" i="61"/>
  <c r="W98" i="61"/>
  <c r="V98" i="61"/>
  <c r="U98" i="61"/>
  <c r="T98" i="61"/>
  <c r="S98" i="61"/>
  <c r="R98" i="61"/>
  <c r="Q98" i="61"/>
  <c r="P98" i="61"/>
  <c r="O98" i="61"/>
  <c r="N98" i="61"/>
  <c r="M98" i="61"/>
  <c r="L98" i="61"/>
  <c r="K98" i="61"/>
  <c r="J98" i="61"/>
  <c r="I98" i="61"/>
  <c r="H98" i="61"/>
  <c r="G98" i="61"/>
  <c r="AE97" i="61"/>
  <c r="AD97" i="61"/>
  <c r="AC97" i="61"/>
  <c r="AB97" i="61"/>
  <c r="AA97" i="61"/>
  <c r="Z97" i="61"/>
  <c r="Y97" i="61"/>
  <c r="X97" i="61"/>
  <c r="W97" i="61"/>
  <c r="V97" i="61"/>
  <c r="U97" i="61"/>
  <c r="T97" i="61"/>
  <c r="S97" i="61"/>
  <c r="R97" i="61"/>
  <c r="Q97" i="61"/>
  <c r="P97" i="61"/>
  <c r="O97" i="61"/>
  <c r="N97" i="61"/>
  <c r="M97" i="61"/>
  <c r="L97" i="61"/>
  <c r="K97" i="61"/>
  <c r="J97" i="61"/>
  <c r="I97" i="61"/>
  <c r="H97" i="61"/>
  <c r="G97" i="61"/>
  <c r="AE96" i="61"/>
  <c r="AD96" i="61"/>
  <c r="AC96" i="61"/>
  <c r="AB96" i="61"/>
  <c r="AA96" i="61"/>
  <c r="Z96" i="61"/>
  <c r="Y96" i="61"/>
  <c r="X96" i="61"/>
  <c r="W96" i="61"/>
  <c r="V96" i="61"/>
  <c r="U96" i="61"/>
  <c r="T96" i="61"/>
  <c r="S96" i="61"/>
  <c r="R96" i="61"/>
  <c r="Q96" i="61"/>
  <c r="P96" i="61"/>
  <c r="O96" i="61"/>
  <c r="N96" i="61"/>
  <c r="M96" i="61"/>
  <c r="L96" i="61"/>
  <c r="K96" i="61"/>
  <c r="J96" i="61"/>
  <c r="I96" i="61"/>
  <c r="H96" i="61"/>
  <c r="G96" i="61"/>
  <c r="AE94" i="61"/>
  <c r="AD94" i="61"/>
  <c r="AC94" i="61"/>
  <c r="AB94" i="61"/>
  <c r="AA94" i="61"/>
  <c r="Z94" i="61"/>
  <c r="Y94" i="61"/>
  <c r="X94" i="61"/>
  <c r="W94" i="61"/>
  <c r="V94" i="61"/>
  <c r="U94" i="61"/>
  <c r="T94" i="61"/>
  <c r="S94" i="61"/>
  <c r="R94" i="61"/>
  <c r="Q94" i="61"/>
  <c r="P94" i="61"/>
  <c r="O94" i="61"/>
  <c r="N94" i="61"/>
  <c r="M94" i="61"/>
  <c r="L94" i="61"/>
  <c r="K94" i="61"/>
  <c r="J94" i="61"/>
  <c r="I94" i="61"/>
  <c r="H94" i="61"/>
  <c r="G94" i="61"/>
  <c r="F94" i="61"/>
  <c r="AE93" i="61"/>
  <c r="AD93" i="61"/>
  <c r="AC93" i="61"/>
  <c r="AB93" i="61"/>
  <c r="AA93" i="61"/>
  <c r="Z93" i="61"/>
  <c r="Y93" i="61"/>
  <c r="X93" i="61"/>
  <c r="W93" i="61"/>
  <c r="V93" i="61"/>
  <c r="U93" i="61"/>
  <c r="T93" i="61"/>
  <c r="S93" i="61"/>
  <c r="R93" i="61"/>
  <c r="Q93" i="61"/>
  <c r="P93" i="61"/>
  <c r="O93" i="61"/>
  <c r="N93" i="61"/>
  <c r="M93" i="61"/>
  <c r="L93" i="61"/>
  <c r="K93" i="61"/>
  <c r="J93" i="61"/>
  <c r="I93" i="61"/>
  <c r="H93" i="61"/>
  <c r="G93" i="61"/>
  <c r="AE92" i="61"/>
  <c r="AD92" i="61"/>
  <c r="AC92" i="61"/>
  <c r="AB92" i="61"/>
  <c r="AA92" i="61"/>
  <c r="Z92" i="61"/>
  <c r="Y92" i="61"/>
  <c r="X92" i="61"/>
  <c r="W92" i="61"/>
  <c r="V92" i="61"/>
  <c r="U92" i="61"/>
  <c r="T92" i="61"/>
  <c r="S92" i="61"/>
  <c r="R92" i="61"/>
  <c r="Q92" i="61"/>
  <c r="P92" i="61"/>
  <c r="O92" i="61"/>
  <c r="N92" i="61"/>
  <c r="M92" i="61"/>
  <c r="L92" i="61"/>
  <c r="K92" i="61"/>
  <c r="J92" i="61"/>
  <c r="I92" i="61"/>
  <c r="H92" i="61"/>
  <c r="G92" i="61"/>
  <c r="F88" i="61"/>
  <c r="EZ87" i="61"/>
  <c r="EY87" i="61"/>
  <c r="EX87" i="61"/>
  <c r="EW87" i="61"/>
  <c r="EV87" i="61"/>
  <c r="EU87" i="61"/>
  <c r="ET87" i="61"/>
  <c r="ES87" i="61"/>
  <c r="ER87" i="61"/>
  <c r="EQ87" i="61"/>
  <c r="EP87" i="61"/>
  <c r="EO87" i="61"/>
  <c r="EN87" i="61"/>
  <c r="EM87" i="61"/>
  <c r="EL87" i="61"/>
  <c r="EK87" i="61"/>
  <c r="EJ87" i="61"/>
  <c r="EI87" i="61"/>
  <c r="EH87" i="61"/>
  <c r="EG87" i="61"/>
  <c r="EF87" i="61"/>
  <c r="EE87" i="61"/>
  <c r="ED87" i="61"/>
  <c r="EC87" i="61"/>
  <c r="EB87" i="61"/>
  <c r="EA87" i="61"/>
  <c r="DZ87" i="61"/>
  <c r="DY87" i="61"/>
  <c r="DX87" i="61"/>
  <c r="DW87" i="61"/>
  <c r="DV87" i="61"/>
  <c r="DU87" i="61"/>
  <c r="DT87" i="61"/>
  <c r="DS87" i="61"/>
  <c r="DR87" i="61"/>
  <c r="DQ87" i="61"/>
  <c r="DP87" i="61"/>
  <c r="DO87" i="61"/>
  <c r="DN87" i="61"/>
  <c r="DM87" i="61"/>
  <c r="DL87" i="61"/>
  <c r="DK87" i="61"/>
  <c r="DJ87" i="61"/>
  <c r="DI87" i="61"/>
  <c r="DH87" i="61"/>
  <c r="DG87" i="61"/>
  <c r="DF87" i="61"/>
  <c r="DE87" i="61"/>
  <c r="DD87" i="61"/>
  <c r="DC87" i="61"/>
  <c r="DB87" i="61"/>
  <c r="DA87" i="61"/>
  <c r="CZ87" i="61"/>
  <c r="CY87" i="61"/>
  <c r="CX87" i="61"/>
  <c r="CW87" i="61"/>
  <c r="CV87" i="61"/>
  <c r="CU87" i="61"/>
  <c r="CT87" i="61"/>
  <c r="CS87" i="61"/>
  <c r="CR87" i="61"/>
  <c r="CQ87" i="61"/>
  <c r="CP87" i="61"/>
  <c r="CO87" i="61"/>
  <c r="CN87" i="61"/>
  <c r="CM87" i="61"/>
  <c r="CL87" i="61"/>
  <c r="CK87" i="61"/>
  <c r="CJ87" i="61"/>
  <c r="CI87" i="61"/>
  <c r="CH87" i="61"/>
  <c r="CG87" i="61"/>
  <c r="CF87" i="61"/>
  <c r="CE87" i="61"/>
  <c r="CD87" i="61"/>
  <c r="CC87" i="61"/>
  <c r="CB87" i="61"/>
  <c r="CA87" i="61"/>
  <c r="BZ87" i="61"/>
  <c r="BY87" i="61"/>
  <c r="BX87" i="61"/>
  <c r="BW87" i="61"/>
  <c r="BV87" i="61"/>
  <c r="BU87" i="61"/>
  <c r="BT87" i="61"/>
  <c r="BS87" i="61"/>
  <c r="BR87" i="61"/>
  <c r="BQ87" i="61"/>
  <c r="BP87" i="61"/>
  <c r="BO87" i="61"/>
  <c r="BN87" i="61"/>
  <c r="BM87" i="61"/>
  <c r="BL87" i="61"/>
  <c r="BK87" i="61"/>
  <c r="BJ87" i="61"/>
  <c r="BI87" i="61"/>
  <c r="BH87" i="61"/>
  <c r="BG87" i="61"/>
  <c r="BF87" i="61"/>
  <c r="BE87" i="61"/>
  <c r="BD87" i="61"/>
  <c r="BC87" i="61"/>
  <c r="BB87" i="61"/>
  <c r="BA87" i="61"/>
  <c r="AZ87" i="61"/>
  <c r="AY87" i="61"/>
  <c r="AX87" i="61"/>
  <c r="AW87" i="61"/>
  <c r="AV87" i="61"/>
  <c r="AU87" i="61"/>
  <c r="AT87" i="61"/>
  <c r="AS87" i="61"/>
  <c r="AR87" i="61"/>
  <c r="AQ87" i="61"/>
  <c r="AP87" i="61"/>
  <c r="AO87" i="61"/>
  <c r="AN87" i="61"/>
  <c r="AM87" i="61"/>
  <c r="AL87" i="61"/>
  <c r="AK87" i="61"/>
  <c r="AJ87" i="61"/>
  <c r="AI87" i="61"/>
  <c r="AH87" i="61"/>
  <c r="AG87" i="61"/>
  <c r="AF87" i="61"/>
  <c r="AE87" i="61"/>
  <c r="AD87" i="61"/>
  <c r="AC87" i="61"/>
  <c r="AB87" i="61"/>
  <c r="AA87" i="61"/>
  <c r="Z87" i="61"/>
  <c r="Y87" i="61"/>
  <c r="X87" i="61"/>
  <c r="W87" i="61"/>
  <c r="V87" i="61"/>
  <c r="U87" i="61"/>
  <c r="T87" i="61"/>
  <c r="S87" i="61"/>
  <c r="R87" i="61"/>
  <c r="Q87" i="61"/>
  <c r="P87" i="61"/>
  <c r="O87" i="61"/>
  <c r="N87" i="61"/>
  <c r="M87" i="61"/>
  <c r="L87" i="61"/>
  <c r="K87" i="61"/>
  <c r="J87" i="61"/>
  <c r="I87" i="61"/>
  <c r="H87" i="61"/>
  <c r="G87" i="61"/>
  <c r="F87" i="61"/>
  <c r="EZ85" i="61"/>
  <c r="EY85" i="61"/>
  <c r="EX85" i="61"/>
  <c r="EW85" i="61"/>
  <c r="EV85" i="61"/>
  <c r="EU85" i="61"/>
  <c r="ET85" i="61"/>
  <c r="ES85" i="61"/>
  <c r="ER85" i="61"/>
  <c r="EQ85" i="61"/>
  <c r="EP85" i="61"/>
  <c r="EO85" i="61"/>
  <c r="EN85" i="61"/>
  <c r="EM85" i="61"/>
  <c r="EL85" i="61"/>
  <c r="EK85" i="61"/>
  <c r="EJ85" i="61"/>
  <c r="EI85" i="61"/>
  <c r="EH85" i="61"/>
  <c r="EG85" i="61"/>
  <c r="EF85" i="61"/>
  <c r="EE85" i="61"/>
  <c r="ED85" i="61"/>
  <c r="EC85" i="61"/>
  <c r="EB85" i="61"/>
  <c r="EA85" i="61"/>
  <c r="DZ85" i="61"/>
  <c r="DY85" i="61"/>
  <c r="DX85" i="61"/>
  <c r="DW85" i="61"/>
  <c r="DV85" i="61"/>
  <c r="DU85" i="61"/>
  <c r="DT85" i="61"/>
  <c r="DS85" i="61"/>
  <c r="DR85" i="61"/>
  <c r="DQ85" i="61"/>
  <c r="DP85" i="61"/>
  <c r="DO85" i="61"/>
  <c r="DN85" i="61"/>
  <c r="DM85" i="61"/>
  <c r="DL85" i="61"/>
  <c r="DK85" i="61"/>
  <c r="DJ85" i="61"/>
  <c r="DI85" i="61"/>
  <c r="DH85" i="61"/>
  <c r="DG85" i="61"/>
  <c r="DF85" i="61"/>
  <c r="DE85" i="61"/>
  <c r="DD85" i="61"/>
  <c r="DC85" i="61"/>
  <c r="DB85" i="61"/>
  <c r="DA85" i="61"/>
  <c r="CZ85" i="61"/>
  <c r="CY85" i="61"/>
  <c r="CX85" i="61"/>
  <c r="CW85" i="61"/>
  <c r="CV85" i="61"/>
  <c r="CU85" i="61"/>
  <c r="CT85" i="61"/>
  <c r="CS85" i="61"/>
  <c r="CR85" i="61"/>
  <c r="CQ85" i="61"/>
  <c r="CP85" i="61"/>
  <c r="CO85" i="61"/>
  <c r="CN85" i="61"/>
  <c r="CM85" i="61"/>
  <c r="CL85" i="61"/>
  <c r="CK85" i="61"/>
  <c r="CJ85" i="61"/>
  <c r="CI85" i="61"/>
  <c r="CH85" i="61"/>
  <c r="CG85" i="61"/>
  <c r="CF85" i="61"/>
  <c r="CE85" i="61"/>
  <c r="CD85" i="61"/>
  <c r="CC85" i="61"/>
  <c r="CB85" i="61"/>
  <c r="CA85" i="61"/>
  <c r="BZ85" i="61"/>
  <c r="BY85" i="61"/>
  <c r="BX85" i="61"/>
  <c r="BW85" i="61"/>
  <c r="BV85" i="61"/>
  <c r="BU85" i="61"/>
  <c r="BT85" i="61"/>
  <c r="BS85" i="61"/>
  <c r="BR85" i="61"/>
  <c r="BQ85" i="61"/>
  <c r="BP85" i="61"/>
  <c r="BO85" i="61"/>
  <c r="BN85" i="61"/>
  <c r="BM85" i="61"/>
  <c r="BL85" i="61"/>
  <c r="BK85" i="61"/>
  <c r="BJ85" i="61"/>
  <c r="BI85" i="61"/>
  <c r="BH85" i="61"/>
  <c r="BG85" i="61"/>
  <c r="BF85" i="61"/>
  <c r="BE85" i="61"/>
  <c r="BD85" i="61"/>
  <c r="BC85" i="61"/>
  <c r="BB85" i="61"/>
  <c r="BA85" i="61"/>
  <c r="AZ85" i="61"/>
  <c r="AY85" i="61"/>
  <c r="AX85" i="61"/>
  <c r="AW85" i="61"/>
  <c r="AV85" i="61"/>
  <c r="AU85" i="61"/>
  <c r="AT85" i="61"/>
  <c r="AS85" i="61"/>
  <c r="AR85" i="61"/>
  <c r="AQ85" i="61"/>
  <c r="AP85" i="61"/>
  <c r="AO85" i="61"/>
  <c r="AN85" i="61"/>
  <c r="AM85" i="61"/>
  <c r="AL85" i="61"/>
  <c r="AK85" i="61"/>
  <c r="AJ85" i="61"/>
  <c r="AI85" i="61"/>
  <c r="AH85" i="61"/>
  <c r="AG85" i="61"/>
  <c r="AF85" i="61"/>
  <c r="AE85" i="61"/>
  <c r="AD85" i="61"/>
  <c r="AC85" i="61"/>
  <c r="AB85" i="61"/>
  <c r="AA85" i="61"/>
  <c r="Z85" i="61"/>
  <c r="Y85" i="61"/>
  <c r="X85" i="61"/>
  <c r="W85" i="61"/>
  <c r="V85" i="61"/>
  <c r="U85" i="61"/>
  <c r="T85" i="61"/>
  <c r="S85" i="61"/>
  <c r="R85" i="61"/>
  <c r="Q85" i="61"/>
  <c r="P85" i="61"/>
  <c r="O85" i="61"/>
  <c r="N85" i="61"/>
  <c r="M85" i="61"/>
  <c r="L85" i="61"/>
  <c r="K85" i="61"/>
  <c r="J85" i="61"/>
  <c r="I85" i="61"/>
  <c r="H85" i="61"/>
  <c r="G85" i="61"/>
  <c r="F85" i="61"/>
  <c r="EZ83" i="61"/>
  <c r="EY83" i="61"/>
  <c r="EX83" i="61"/>
  <c r="EW83" i="61"/>
  <c r="EV83" i="61"/>
  <c r="EU83" i="61"/>
  <c r="ET83" i="61"/>
  <c r="ES83" i="61"/>
  <c r="ER83" i="61"/>
  <c r="EQ83" i="61"/>
  <c r="EP83" i="61"/>
  <c r="EO83" i="61"/>
  <c r="EN83" i="61"/>
  <c r="EM83" i="61"/>
  <c r="EL83" i="61"/>
  <c r="EK83" i="61"/>
  <c r="EJ83" i="61"/>
  <c r="EI83" i="61"/>
  <c r="EH83" i="61"/>
  <c r="EG83" i="61"/>
  <c r="EF83" i="61"/>
  <c r="EE83" i="61"/>
  <c r="ED83" i="61"/>
  <c r="EC83" i="61"/>
  <c r="EB83" i="61"/>
  <c r="EA83" i="61"/>
  <c r="DZ83" i="61"/>
  <c r="DY83" i="61"/>
  <c r="DX83" i="61"/>
  <c r="DW83" i="61"/>
  <c r="DV83" i="61"/>
  <c r="DU83" i="61"/>
  <c r="DT83" i="61"/>
  <c r="DS83" i="61"/>
  <c r="DR83" i="61"/>
  <c r="DQ83" i="61"/>
  <c r="DP83" i="61"/>
  <c r="DO83" i="61"/>
  <c r="DN83" i="61"/>
  <c r="DM83" i="61"/>
  <c r="DL83" i="61"/>
  <c r="DK83" i="61"/>
  <c r="DJ83" i="61"/>
  <c r="DI83" i="61"/>
  <c r="DH83" i="61"/>
  <c r="DG83" i="61"/>
  <c r="DF83" i="61"/>
  <c r="DE83" i="61"/>
  <c r="DD83" i="61"/>
  <c r="DC83" i="61"/>
  <c r="DB83" i="61"/>
  <c r="DA83" i="61"/>
  <c r="CZ83" i="61"/>
  <c r="CY83" i="61"/>
  <c r="CX83" i="61"/>
  <c r="CW83" i="61"/>
  <c r="CV83" i="61"/>
  <c r="CU83" i="61"/>
  <c r="CT83" i="61"/>
  <c r="CS83" i="61"/>
  <c r="CR83" i="61"/>
  <c r="CQ83" i="61"/>
  <c r="CP83" i="61"/>
  <c r="CO83" i="61"/>
  <c r="CN83" i="61"/>
  <c r="CM83" i="61"/>
  <c r="CL83" i="61"/>
  <c r="CK83" i="61"/>
  <c r="CJ83" i="61"/>
  <c r="CI83" i="61"/>
  <c r="CH83" i="61"/>
  <c r="CG83" i="61"/>
  <c r="CF83" i="61"/>
  <c r="CE83" i="61"/>
  <c r="CD83" i="61"/>
  <c r="CC83" i="61"/>
  <c r="CB83" i="61"/>
  <c r="CA83" i="61"/>
  <c r="BZ83" i="61"/>
  <c r="BY83" i="61"/>
  <c r="BX83" i="61"/>
  <c r="BW83" i="61"/>
  <c r="BV83" i="61"/>
  <c r="BU83" i="61"/>
  <c r="BT83" i="61"/>
  <c r="BS83" i="61"/>
  <c r="BR83" i="61"/>
  <c r="BQ83" i="61"/>
  <c r="BP83" i="61"/>
  <c r="BO83" i="61"/>
  <c r="BN83" i="61"/>
  <c r="BM83" i="61"/>
  <c r="BL83" i="61"/>
  <c r="BK83" i="61"/>
  <c r="BJ83" i="61"/>
  <c r="BI83" i="61"/>
  <c r="BH83" i="61"/>
  <c r="BG83" i="61"/>
  <c r="BF83" i="61"/>
  <c r="BE83" i="61"/>
  <c r="BD83" i="61"/>
  <c r="BC83" i="61"/>
  <c r="BB83" i="61"/>
  <c r="BA83" i="61"/>
  <c r="AZ83" i="61"/>
  <c r="AY83" i="61"/>
  <c r="AX83" i="61"/>
  <c r="AW83" i="61"/>
  <c r="AV83" i="61"/>
  <c r="AU83" i="61"/>
  <c r="AT83" i="61"/>
  <c r="AS83" i="61"/>
  <c r="AR83" i="61"/>
  <c r="AQ83" i="61"/>
  <c r="AP83" i="61"/>
  <c r="AO83" i="61"/>
  <c r="AN83" i="61"/>
  <c r="AM83" i="61"/>
  <c r="AL83" i="61"/>
  <c r="AK83" i="61"/>
  <c r="AJ83" i="61"/>
  <c r="AI83" i="61"/>
  <c r="AH83" i="61"/>
  <c r="AG83" i="61"/>
  <c r="AF83" i="61"/>
  <c r="AE83" i="61"/>
  <c r="AD83" i="61"/>
  <c r="AC83" i="61"/>
  <c r="AB83" i="61"/>
  <c r="AA83" i="61"/>
  <c r="Z83" i="61"/>
  <c r="Y83" i="61"/>
  <c r="X83" i="61"/>
  <c r="W83" i="61"/>
  <c r="V83" i="61"/>
  <c r="U83" i="61"/>
  <c r="T83" i="61"/>
  <c r="S83" i="61"/>
  <c r="R83" i="61"/>
  <c r="Q83" i="61"/>
  <c r="P83" i="61"/>
  <c r="O83" i="61"/>
  <c r="N83" i="61"/>
  <c r="M83" i="61"/>
  <c r="L83" i="61"/>
  <c r="K83" i="61"/>
  <c r="J83" i="61"/>
  <c r="I83" i="61"/>
  <c r="H83" i="61"/>
  <c r="G83" i="61"/>
  <c r="EZ81" i="61"/>
  <c r="EY81" i="61"/>
  <c r="EX81" i="61"/>
  <c r="EW81" i="61"/>
  <c r="EV81" i="61"/>
  <c r="EU81" i="61"/>
  <c r="ET81" i="61"/>
  <c r="ES81" i="61"/>
  <c r="ER81" i="61"/>
  <c r="EQ81" i="61"/>
  <c r="EP81" i="61"/>
  <c r="EO81" i="61"/>
  <c r="EN81" i="61"/>
  <c r="EM81" i="61"/>
  <c r="EL81" i="61"/>
  <c r="EK81" i="61"/>
  <c r="EJ81" i="61"/>
  <c r="EI81" i="61"/>
  <c r="EH81" i="61"/>
  <c r="EG81" i="61"/>
  <c r="EF81" i="61"/>
  <c r="EE81" i="61"/>
  <c r="ED81" i="61"/>
  <c r="EC81" i="61"/>
  <c r="EB81" i="61"/>
  <c r="EA81" i="61"/>
  <c r="DZ81" i="61"/>
  <c r="DY81" i="61"/>
  <c r="DX81" i="61"/>
  <c r="DW81" i="61"/>
  <c r="DV81" i="61"/>
  <c r="DU81" i="61"/>
  <c r="DT81" i="61"/>
  <c r="DS81" i="61"/>
  <c r="DR81" i="61"/>
  <c r="DQ81" i="61"/>
  <c r="DP81" i="61"/>
  <c r="DO81" i="61"/>
  <c r="DN81" i="61"/>
  <c r="DM81" i="61"/>
  <c r="DL81" i="61"/>
  <c r="DK81" i="61"/>
  <c r="DJ81" i="61"/>
  <c r="DI81" i="61"/>
  <c r="DH81" i="61"/>
  <c r="DG81" i="61"/>
  <c r="DF81" i="61"/>
  <c r="DE81" i="61"/>
  <c r="DD81" i="61"/>
  <c r="DC81" i="61"/>
  <c r="DB81" i="61"/>
  <c r="DA81" i="61"/>
  <c r="CZ81" i="61"/>
  <c r="CY81" i="61"/>
  <c r="CX81" i="61"/>
  <c r="CW81" i="61"/>
  <c r="CV81" i="61"/>
  <c r="CU81" i="61"/>
  <c r="CT81" i="61"/>
  <c r="CS81" i="61"/>
  <c r="CR81" i="61"/>
  <c r="CQ81" i="61"/>
  <c r="CP81" i="61"/>
  <c r="CO81" i="61"/>
  <c r="CN81" i="61"/>
  <c r="CM81" i="61"/>
  <c r="CL81" i="61"/>
  <c r="CK81" i="61"/>
  <c r="CJ81" i="61"/>
  <c r="CI81" i="61"/>
  <c r="CH81" i="61"/>
  <c r="CG81" i="61"/>
  <c r="CF81" i="61"/>
  <c r="CE81" i="61"/>
  <c r="CD81" i="61"/>
  <c r="CC81" i="61"/>
  <c r="CB81" i="61"/>
  <c r="CA81" i="61"/>
  <c r="BZ81" i="61"/>
  <c r="BY81" i="61"/>
  <c r="BX81" i="61"/>
  <c r="BW81" i="61"/>
  <c r="BV81" i="61"/>
  <c r="BU81" i="61"/>
  <c r="BT81" i="61"/>
  <c r="BS81" i="61"/>
  <c r="BR81" i="61"/>
  <c r="BQ81" i="61"/>
  <c r="BP81" i="61"/>
  <c r="BO81" i="61"/>
  <c r="BN81" i="61"/>
  <c r="BM81" i="61"/>
  <c r="BL81" i="61"/>
  <c r="BK81" i="61"/>
  <c r="BJ81" i="61"/>
  <c r="BI81" i="61"/>
  <c r="BH81" i="61"/>
  <c r="BG81" i="61"/>
  <c r="BF81" i="61"/>
  <c r="BE81" i="61"/>
  <c r="BD81" i="61"/>
  <c r="BC81" i="61"/>
  <c r="BB81" i="61"/>
  <c r="BA81" i="61"/>
  <c r="AZ81" i="61"/>
  <c r="AY81" i="61"/>
  <c r="AX81" i="61"/>
  <c r="AW81" i="61"/>
  <c r="AV81" i="61"/>
  <c r="AU81" i="61"/>
  <c r="AT81" i="61"/>
  <c r="AS81" i="61"/>
  <c r="AR81" i="61"/>
  <c r="AQ81" i="61"/>
  <c r="AP81" i="61"/>
  <c r="AO81" i="61"/>
  <c r="AN81" i="61"/>
  <c r="AM81" i="61"/>
  <c r="AL81" i="61"/>
  <c r="AK81" i="61"/>
  <c r="AJ81" i="61"/>
  <c r="AI81" i="61"/>
  <c r="AH81" i="61"/>
  <c r="AG81" i="61"/>
  <c r="AF81" i="61"/>
  <c r="AE81" i="61"/>
  <c r="AD81" i="61"/>
  <c r="AC81" i="61"/>
  <c r="AB81" i="61"/>
  <c r="AA81" i="61"/>
  <c r="Z81" i="61"/>
  <c r="Y81" i="61"/>
  <c r="X81" i="61"/>
  <c r="W81" i="61"/>
  <c r="V81" i="61"/>
  <c r="U81" i="61"/>
  <c r="T81" i="61"/>
  <c r="S81" i="61"/>
  <c r="R81" i="61"/>
  <c r="Q81" i="61"/>
  <c r="P81" i="61"/>
  <c r="O81" i="61"/>
  <c r="N81" i="61"/>
  <c r="M81" i="61"/>
  <c r="L81" i="61"/>
  <c r="K81" i="61"/>
  <c r="J81" i="61"/>
  <c r="I81" i="61"/>
  <c r="H81" i="61"/>
  <c r="G81" i="61"/>
  <c r="EZ80" i="61"/>
  <c r="EY80" i="61"/>
  <c r="EX80" i="61"/>
  <c r="EW80" i="61"/>
  <c r="EV80" i="61"/>
  <c r="EU80" i="61"/>
  <c r="ET80" i="61"/>
  <c r="ES80" i="61"/>
  <c r="ER80" i="61"/>
  <c r="EQ80" i="61"/>
  <c r="EP80" i="61"/>
  <c r="EO80" i="61"/>
  <c r="EN80" i="61"/>
  <c r="EM80" i="61"/>
  <c r="EL80" i="61"/>
  <c r="EK80" i="61"/>
  <c r="EJ80" i="61"/>
  <c r="EI80" i="61"/>
  <c r="EH80" i="61"/>
  <c r="EG80" i="61"/>
  <c r="EF80" i="61"/>
  <c r="EE80" i="61"/>
  <c r="ED80" i="61"/>
  <c r="EC80" i="61"/>
  <c r="EB80" i="61"/>
  <c r="EA80" i="61"/>
  <c r="DZ80" i="61"/>
  <c r="DY80" i="61"/>
  <c r="DX80" i="61"/>
  <c r="DW80" i="61"/>
  <c r="DV80" i="61"/>
  <c r="DU80" i="61"/>
  <c r="DT80" i="61"/>
  <c r="DS80" i="61"/>
  <c r="DR80" i="61"/>
  <c r="DQ80" i="61"/>
  <c r="DP80" i="61"/>
  <c r="DO80" i="61"/>
  <c r="DN80" i="61"/>
  <c r="DM80" i="61"/>
  <c r="DL80" i="61"/>
  <c r="DK80" i="61"/>
  <c r="DJ80" i="61"/>
  <c r="DI80" i="61"/>
  <c r="DH80" i="61"/>
  <c r="DG80" i="61"/>
  <c r="DF80" i="61"/>
  <c r="DE80" i="61"/>
  <c r="DD80" i="61"/>
  <c r="DC80" i="61"/>
  <c r="DB80" i="61"/>
  <c r="DA80" i="61"/>
  <c r="CZ80" i="61"/>
  <c r="CY80" i="61"/>
  <c r="CX80" i="61"/>
  <c r="CW80" i="61"/>
  <c r="CV80" i="61"/>
  <c r="CU80" i="61"/>
  <c r="CT80" i="61"/>
  <c r="CS80" i="61"/>
  <c r="CR80" i="61"/>
  <c r="CQ80" i="61"/>
  <c r="CP80" i="61"/>
  <c r="CO80" i="61"/>
  <c r="CN80" i="61"/>
  <c r="CM80" i="61"/>
  <c r="CL80" i="61"/>
  <c r="CK80" i="61"/>
  <c r="CJ80" i="61"/>
  <c r="CI80" i="61"/>
  <c r="CH80" i="61"/>
  <c r="CG80" i="61"/>
  <c r="CF80" i="61"/>
  <c r="CE80" i="61"/>
  <c r="CD80" i="61"/>
  <c r="CC80" i="61"/>
  <c r="CB80" i="61"/>
  <c r="CA80" i="61"/>
  <c r="BZ80" i="61"/>
  <c r="BY80" i="61"/>
  <c r="BX80" i="61"/>
  <c r="BW80" i="61"/>
  <c r="BV80" i="61"/>
  <c r="BU80" i="61"/>
  <c r="BT80" i="61"/>
  <c r="BS80" i="61"/>
  <c r="BR80" i="61"/>
  <c r="BQ80" i="61"/>
  <c r="BP80" i="61"/>
  <c r="BO80" i="61"/>
  <c r="BN80" i="61"/>
  <c r="BM80" i="61"/>
  <c r="BL80" i="61"/>
  <c r="BK80" i="61"/>
  <c r="BJ80" i="61"/>
  <c r="BI80" i="61"/>
  <c r="BH80" i="61"/>
  <c r="BG80" i="61"/>
  <c r="BF80" i="61"/>
  <c r="BE80" i="61"/>
  <c r="BD80" i="61"/>
  <c r="BC80" i="61"/>
  <c r="BB80" i="61"/>
  <c r="BA80" i="61"/>
  <c r="AZ80" i="61"/>
  <c r="AY80" i="61"/>
  <c r="AX80" i="61"/>
  <c r="AW80" i="61"/>
  <c r="AV80" i="61"/>
  <c r="AU80" i="61"/>
  <c r="AT80" i="61"/>
  <c r="AS80" i="61"/>
  <c r="AR80" i="61"/>
  <c r="AQ80" i="61"/>
  <c r="AP80" i="61"/>
  <c r="AO80" i="61"/>
  <c r="AN80" i="61"/>
  <c r="AM80" i="61"/>
  <c r="AL80" i="61"/>
  <c r="AK80" i="61"/>
  <c r="AJ80" i="61"/>
  <c r="AI80" i="61"/>
  <c r="AH80" i="61"/>
  <c r="AG80" i="61"/>
  <c r="AF80" i="61"/>
  <c r="AE80" i="61"/>
  <c r="AD80" i="61"/>
  <c r="AC80" i="61"/>
  <c r="AB80" i="61"/>
  <c r="AA80" i="61"/>
  <c r="Z80" i="61"/>
  <c r="Y80" i="61"/>
  <c r="X80" i="61"/>
  <c r="W80" i="61"/>
  <c r="V80" i="61"/>
  <c r="U80" i="61"/>
  <c r="T80" i="61"/>
  <c r="S80" i="61"/>
  <c r="R80" i="61"/>
  <c r="Q80" i="61"/>
  <c r="P80" i="61"/>
  <c r="O80" i="61"/>
  <c r="N80" i="61"/>
  <c r="M80" i="61"/>
  <c r="L80" i="61"/>
  <c r="K80" i="61"/>
  <c r="J80" i="61"/>
  <c r="I80" i="61"/>
  <c r="H80" i="61"/>
  <c r="G80" i="61"/>
  <c r="EZ79" i="61"/>
  <c r="EY79" i="61"/>
  <c r="EX79" i="61"/>
  <c r="EW79" i="61"/>
  <c r="EV79" i="61"/>
  <c r="EU79" i="61"/>
  <c r="ET79" i="61"/>
  <c r="ES79" i="61"/>
  <c r="ER79" i="61"/>
  <c r="EQ79" i="61"/>
  <c r="EP79" i="61"/>
  <c r="EO79" i="61"/>
  <c r="EN79" i="61"/>
  <c r="EM79" i="61"/>
  <c r="EL79" i="61"/>
  <c r="EK79" i="61"/>
  <c r="EJ79" i="61"/>
  <c r="EI79" i="61"/>
  <c r="EH79" i="61"/>
  <c r="EG79" i="61"/>
  <c r="EF79" i="61"/>
  <c r="EE79" i="61"/>
  <c r="ED79" i="61"/>
  <c r="EC79" i="61"/>
  <c r="EB79" i="61"/>
  <c r="EA79" i="61"/>
  <c r="DZ79" i="61"/>
  <c r="DY79" i="61"/>
  <c r="DX79" i="61"/>
  <c r="DW79" i="61"/>
  <c r="DV79" i="61"/>
  <c r="DU79" i="61"/>
  <c r="DT79" i="61"/>
  <c r="DS79" i="61"/>
  <c r="DR79" i="61"/>
  <c r="DQ79" i="61"/>
  <c r="DP79" i="61"/>
  <c r="DO79" i="61"/>
  <c r="DN79" i="61"/>
  <c r="DM79" i="61"/>
  <c r="DL79" i="61"/>
  <c r="DK79" i="61"/>
  <c r="DJ79" i="61"/>
  <c r="DI79" i="61"/>
  <c r="DH79" i="61"/>
  <c r="DG79" i="61"/>
  <c r="DF79" i="61"/>
  <c r="DE79" i="61"/>
  <c r="DD79" i="61"/>
  <c r="DC79" i="61"/>
  <c r="DB79" i="61"/>
  <c r="DA79" i="61"/>
  <c r="CZ79" i="61"/>
  <c r="CY79" i="61"/>
  <c r="CX79" i="61"/>
  <c r="CW79" i="61"/>
  <c r="CV79" i="61"/>
  <c r="CU79" i="61"/>
  <c r="CT79" i="61"/>
  <c r="CS79" i="61"/>
  <c r="CR79" i="61"/>
  <c r="CQ79" i="61"/>
  <c r="CP79" i="61"/>
  <c r="CO79" i="61"/>
  <c r="CN79" i="61"/>
  <c r="CM79" i="61"/>
  <c r="CL79" i="61"/>
  <c r="CK79" i="61"/>
  <c r="CJ79" i="61"/>
  <c r="CI79" i="61"/>
  <c r="CH79" i="61"/>
  <c r="CG79" i="61"/>
  <c r="CF79" i="61"/>
  <c r="CE79" i="61"/>
  <c r="CD79" i="61"/>
  <c r="CC79" i="61"/>
  <c r="CB79" i="61"/>
  <c r="CA79" i="61"/>
  <c r="BZ79" i="61"/>
  <c r="BY79" i="61"/>
  <c r="BX79" i="61"/>
  <c r="BW79" i="61"/>
  <c r="BV79" i="61"/>
  <c r="BU79" i="61"/>
  <c r="BT79" i="61"/>
  <c r="BS79" i="61"/>
  <c r="BR79" i="61"/>
  <c r="BQ79" i="61"/>
  <c r="BP79" i="61"/>
  <c r="BO79" i="61"/>
  <c r="BN79" i="61"/>
  <c r="BM79" i="61"/>
  <c r="BL79" i="61"/>
  <c r="BK79" i="61"/>
  <c r="BJ79" i="61"/>
  <c r="BI79" i="61"/>
  <c r="BH79" i="61"/>
  <c r="BG79" i="61"/>
  <c r="BF79" i="61"/>
  <c r="BE79" i="61"/>
  <c r="BD79" i="61"/>
  <c r="BC79" i="61"/>
  <c r="BB79" i="61"/>
  <c r="BA79" i="61"/>
  <c r="AZ79" i="61"/>
  <c r="AY79" i="61"/>
  <c r="AX79" i="61"/>
  <c r="AW79" i="61"/>
  <c r="AV79" i="61"/>
  <c r="AU79" i="61"/>
  <c r="AT79" i="61"/>
  <c r="AS79" i="61"/>
  <c r="AR79" i="61"/>
  <c r="AQ79" i="61"/>
  <c r="AP79" i="61"/>
  <c r="AO79" i="61"/>
  <c r="AN79" i="61"/>
  <c r="AM79" i="61"/>
  <c r="AL79" i="61"/>
  <c r="AK79" i="61"/>
  <c r="AJ79" i="61"/>
  <c r="AI79" i="61"/>
  <c r="AH79" i="61"/>
  <c r="AG79" i="61"/>
  <c r="AF79" i="61"/>
  <c r="AE79" i="61"/>
  <c r="AD79" i="61"/>
  <c r="AC79" i="61"/>
  <c r="AB79" i="61"/>
  <c r="AA79" i="61"/>
  <c r="Z79" i="61"/>
  <c r="Y79" i="61"/>
  <c r="X79" i="61"/>
  <c r="W79" i="61"/>
  <c r="V79" i="61"/>
  <c r="U79" i="61"/>
  <c r="T79" i="61"/>
  <c r="S79" i="61"/>
  <c r="R79" i="61"/>
  <c r="Q79" i="61"/>
  <c r="P79" i="61"/>
  <c r="O79" i="61"/>
  <c r="N79" i="61"/>
  <c r="M79" i="61"/>
  <c r="L79" i="61"/>
  <c r="K79" i="61"/>
  <c r="J79" i="61"/>
  <c r="I79" i="61"/>
  <c r="H79" i="61"/>
  <c r="G79" i="61"/>
  <c r="F76" i="61"/>
  <c r="EZ73" i="61"/>
  <c r="EY73" i="61"/>
  <c r="EX73" i="61"/>
  <c r="EW73" i="61"/>
  <c r="EV73" i="61"/>
  <c r="EU73" i="61"/>
  <c r="ET73" i="61"/>
  <c r="ES73" i="61"/>
  <c r="ER73" i="61"/>
  <c r="EQ73" i="61"/>
  <c r="EP73" i="61"/>
  <c r="EO73" i="61"/>
  <c r="EN73" i="61"/>
  <c r="EM73" i="61"/>
  <c r="EL73" i="61"/>
  <c r="EK73" i="61"/>
  <c r="EJ73" i="61"/>
  <c r="EI73" i="61"/>
  <c r="EH73" i="61"/>
  <c r="EG73" i="61"/>
  <c r="EF73" i="61"/>
  <c r="EE73" i="61"/>
  <c r="ED73" i="61"/>
  <c r="EC73" i="61"/>
  <c r="EB73" i="61"/>
  <c r="EA73" i="61"/>
  <c r="DZ73" i="61"/>
  <c r="DY73" i="61"/>
  <c r="DX73" i="61"/>
  <c r="DW73" i="61"/>
  <c r="DV73" i="61"/>
  <c r="DU73" i="61"/>
  <c r="DT73" i="61"/>
  <c r="DS73" i="61"/>
  <c r="DR73" i="61"/>
  <c r="DQ73" i="61"/>
  <c r="DP73" i="61"/>
  <c r="DO73" i="61"/>
  <c r="DN73" i="61"/>
  <c r="DM73" i="61"/>
  <c r="DL73" i="61"/>
  <c r="DK73" i="61"/>
  <c r="DJ73" i="61"/>
  <c r="DI73" i="61"/>
  <c r="DH73" i="61"/>
  <c r="DG73" i="61"/>
  <c r="DF73" i="61"/>
  <c r="DE73" i="61"/>
  <c r="DD73" i="61"/>
  <c r="DC73" i="61"/>
  <c r="DB73" i="61"/>
  <c r="DA73" i="61"/>
  <c r="CZ73" i="61"/>
  <c r="CY73" i="61"/>
  <c r="CX73" i="61"/>
  <c r="CW73" i="61"/>
  <c r="CV73" i="61"/>
  <c r="CU73" i="61"/>
  <c r="CT73" i="61"/>
  <c r="CS73" i="61"/>
  <c r="CR73" i="61"/>
  <c r="CQ73" i="61"/>
  <c r="CP73" i="61"/>
  <c r="CO73" i="61"/>
  <c r="CN73" i="61"/>
  <c r="CM73" i="61"/>
  <c r="CL73" i="61"/>
  <c r="CK73" i="61"/>
  <c r="CJ73" i="61"/>
  <c r="CI73" i="61"/>
  <c r="CH73" i="61"/>
  <c r="CG73" i="61"/>
  <c r="CF73" i="61"/>
  <c r="CE73" i="61"/>
  <c r="CD73" i="61"/>
  <c r="CC73" i="61"/>
  <c r="CB73" i="61"/>
  <c r="CA73" i="61"/>
  <c r="BZ73" i="61"/>
  <c r="BY73" i="61"/>
  <c r="BX73" i="61"/>
  <c r="BW73" i="61"/>
  <c r="BV73" i="61"/>
  <c r="BU73" i="61"/>
  <c r="BT73" i="61"/>
  <c r="BS73" i="61"/>
  <c r="BR73" i="61"/>
  <c r="BQ73" i="61"/>
  <c r="BP73" i="61"/>
  <c r="BO73" i="61"/>
  <c r="BN73" i="61"/>
  <c r="BM73" i="61"/>
  <c r="BL73" i="61"/>
  <c r="BK73" i="61"/>
  <c r="BJ73" i="61"/>
  <c r="BI73" i="61"/>
  <c r="BH73" i="61"/>
  <c r="BG73" i="61"/>
  <c r="BF73" i="61"/>
  <c r="BE73" i="61"/>
  <c r="BD73" i="61"/>
  <c r="BC73" i="61"/>
  <c r="BB73" i="61"/>
  <c r="BA73" i="61"/>
  <c r="AZ73" i="61"/>
  <c r="AY73" i="61"/>
  <c r="AX73" i="61"/>
  <c r="AW73" i="61"/>
  <c r="AV73" i="61"/>
  <c r="AU73" i="61"/>
  <c r="AT73" i="61"/>
  <c r="AS73" i="61"/>
  <c r="AR73" i="61"/>
  <c r="AQ73" i="61"/>
  <c r="AP73" i="61"/>
  <c r="AO73" i="61"/>
  <c r="AN73" i="61"/>
  <c r="AM73" i="61"/>
  <c r="AL73" i="61"/>
  <c r="AK73" i="61"/>
  <c r="AJ73" i="61"/>
  <c r="AI73" i="61"/>
  <c r="AH73" i="61"/>
  <c r="AG73" i="61"/>
  <c r="AF73" i="61"/>
  <c r="AE73" i="61"/>
  <c r="AD73" i="61"/>
  <c r="AC73" i="61"/>
  <c r="AB73" i="61"/>
  <c r="AA73" i="61"/>
  <c r="Z73" i="61"/>
  <c r="Y73" i="61"/>
  <c r="X73" i="61"/>
  <c r="W73" i="61"/>
  <c r="V73" i="61"/>
  <c r="U73" i="61"/>
  <c r="T73" i="61"/>
  <c r="S73" i="61"/>
  <c r="R73" i="61"/>
  <c r="Q73" i="61"/>
  <c r="P73" i="61"/>
  <c r="O73" i="61"/>
  <c r="N73" i="61"/>
  <c r="M73" i="61"/>
  <c r="L73" i="61"/>
  <c r="K73" i="61"/>
  <c r="J73" i="61"/>
  <c r="I73" i="61"/>
  <c r="H73" i="61"/>
  <c r="G73" i="61"/>
  <c r="EZ72" i="61"/>
  <c r="EY72" i="61"/>
  <c r="EX72" i="61"/>
  <c r="EW72" i="61"/>
  <c r="EV72" i="61"/>
  <c r="EU72" i="61"/>
  <c r="ET72" i="61"/>
  <c r="ES72" i="61"/>
  <c r="ER72" i="61"/>
  <c r="EQ72" i="61"/>
  <c r="EP72" i="61"/>
  <c r="EO72" i="61"/>
  <c r="EN72" i="61"/>
  <c r="EM72" i="61"/>
  <c r="EL72" i="61"/>
  <c r="EK72" i="61"/>
  <c r="EJ72" i="61"/>
  <c r="EI72" i="61"/>
  <c r="EH72" i="61"/>
  <c r="EG72" i="61"/>
  <c r="EF72" i="61"/>
  <c r="EE72" i="61"/>
  <c r="ED72" i="61"/>
  <c r="EC72" i="61"/>
  <c r="EB72" i="61"/>
  <c r="EA72" i="61"/>
  <c r="DZ72" i="61"/>
  <c r="DY72" i="61"/>
  <c r="DX72" i="61"/>
  <c r="DW72" i="61"/>
  <c r="DV72" i="61"/>
  <c r="DU72" i="61"/>
  <c r="DT72" i="61"/>
  <c r="DS72" i="61"/>
  <c r="DR72" i="61"/>
  <c r="DQ72" i="61"/>
  <c r="DP72" i="61"/>
  <c r="DO72" i="61"/>
  <c r="DN72" i="61"/>
  <c r="DM72" i="61"/>
  <c r="DL72" i="61"/>
  <c r="DK72" i="61"/>
  <c r="DJ72" i="61"/>
  <c r="DI72" i="61"/>
  <c r="DH72" i="61"/>
  <c r="DG72" i="61"/>
  <c r="DF72" i="61"/>
  <c r="DE72" i="61"/>
  <c r="DD72" i="61"/>
  <c r="DC72" i="61"/>
  <c r="DB72" i="61"/>
  <c r="DA72" i="61"/>
  <c r="CZ72" i="61"/>
  <c r="CY72" i="61"/>
  <c r="CX72" i="61"/>
  <c r="CW72" i="61"/>
  <c r="CV72" i="61"/>
  <c r="CU72" i="61"/>
  <c r="CT72" i="61"/>
  <c r="CS72" i="61"/>
  <c r="CR72" i="61"/>
  <c r="CQ72" i="61"/>
  <c r="CP72" i="61"/>
  <c r="CO72" i="61"/>
  <c r="CN72" i="61"/>
  <c r="CM72" i="61"/>
  <c r="CL72" i="61"/>
  <c r="CK72" i="61"/>
  <c r="CJ72" i="61"/>
  <c r="CI72" i="61"/>
  <c r="CH72" i="61"/>
  <c r="CG72" i="61"/>
  <c r="CF72" i="61"/>
  <c r="CE72" i="61"/>
  <c r="CD72" i="61"/>
  <c r="CC72" i="61"/>
  <c r="CB72" i="61"/>
  <c r="CA72" i="61"/>
  <c r="BZ72" i="61"/>
  <c r="BY72" i="61"/>
  <c r="BX72" i="61"/>
  <c r="BW72" i="61"/>
  <c r="BV72" i="61"/>
  <c r="BU72" i="61"/>
  <c r="BT72" i="61"/>
  <c r="BS72" i="61"/>
  <c r="BR72" i="61"/>
  <c r="BQ72" i="61"/>
  <c r="BP72" i="61"/>
  <c r="BO72" i="61"/>
  <c r="BN72" i="61"/>
  <c r="BM72" i="61"/>
  <c r="BL72" i="61"/>
  <c r="BK72" i="61"/>
  <c r="BJ72" i="61"/>
  <c r="BI72" i="61"/>
  <c r="BH72" i="61"/>
  <c r="BG72" i="61"/>
  <c r="BF72" i="61"/>
  <c r="BE72" i="61"/>
  <c r="BD72" i="61"/>
  <c r="BC72" i="61"/>
  <c r="BB72" i="61"/>
  <c r="BA72" i="61"/>
  <c r="AZ72" i="61"/>
  <c r="AY72" i="61"/>
  <c r="AX72" i="61"/>
  <c r="AW72" i="61"/>
  <c r="AV72" i="61"/>
  <c r="AU72" i="61"/>
  <c r="AT72" i="61"/>
  <c r="AS72" i="61"/>
  <c r="AR72" i="61"/>
  <c r="AQ72" i="61"/>
  <c r="AP72" i="61"/>
  <c r="AO72" i="61"/>
  <c r="AN72" i="61"/>
  <c r="AM72" i="61"/>
  <c r="AL72" i="61"/>
  <c r="AK72" i="61"/>
  <c r="AJ72" i="61"/>
  <c r="AI72" i="61"/>
  <c r="AH72" i="61"/>
  <c r="AG72" i="61"/>
  <c r="AF72" i="61"/>
  <c r="AE72" i="61"/>
  <c r="AD72" i="61"/>
  <c r="AC72" i="61"/>
  <c r="AB72" i="61"/>
  <c r="AA72" i="61"/>
  <c r="Z72" i="61"/>
  <c r="Y72" i="61"/>
  <c r="X72" i="61"/>
  <c r="W72" i="61"/>
  <c r="V72" i="61"/>
  <c r="U72" i="61"/>
  <c r="T72" i="61"/>
  <c r="S72" i="61"/>
  <c r="R72" i="61"/>
  <c r="Q72" i="61"/>
  <c r="P72" i="61"/>
  <c r="O72" i="61"/>
  <c r="N72" i="61"/>
  <c r="M72" i="61"/>
  <c r="L72" i="61"/>
  <c r="K72" i="61"/>
  <c r="J72" i="61"/>
  <c r="I72" i="61"/>
  <c r="H72" i="61"/>
  <c r="G72" i="61"/>
  <c r="EZ68" i="61"/>
  <c r="EY68" i="61"/>
  <c r="EX68" i="61"/>
  <c r="EW68" i="61"/>
  <c r="EV68" i="61"/>
  <c r="EU68" i="61"/>
  <c r="ET68" i="61"/>
  <c r="ES68" i="61"/>
  <c r="ER68" i="61"/>
  <c r="EQ68" i="61"/>
  <c r="EP68" i="61"/>
  <c r="EO68" i="61"/>
  <c r="EN68" i="61"/>
  <c r="EM68" i="61"/>
  <c r="EL68" i="61"/>
  <c r="EK68" i="61"/>
  <c r="EJ68" i="61"/>
  <c r="EI68" i="61"/>
  <c r="EH68" i="61"/>
  <c r="EG68" i="61"/>
  <c r="EF68" i="61"/>
  <c r="EE68" i="61"/>
  <c r="ED68" i="61"/>
  <c r="EC68" i="61"/>
  <c r="EB68" i="61"/>
  <c r="EA68" i="61"/>
  <c r="DZ68" i="61"/>
  <c r="DY68" i="61"/>
  <c r="DX68" i="61"/>
  <c r="DW68" i="61"/>
  <c r="DV68" i="61"/>
  <c r="DU68" i="61"/>
  <c r="DT68" i="61"/>
  <c r="DS68" i="61"/>
  <c r="DR68" i="61"/>
  <c r="DQ68" i="61"/>
  <c r="DP68" i="61"/>
  <c r="DO68" i="61"/>
  <c r="DN68" i="61"/>
  <c r="DM68" i="61"/>
  <c r="DL68" i="61"/>
  <c r="DK68" i="61"/>
  <c r="DJ68" i="61"/>
  <c r="DI68" i="61"/>
  <c r="DH68" i="61"/>
  <c r="DG68" i="61"/>
  <c r="DF68" i="61"/>
  <c r="DE68" i="61"/>
  <c r="DD68" i="61"/>
  <c r="DC68" i="61"/>
  <c r="DB68" i="61"/>
  <c r="DA68" i="61"/>
  <c r="CZ68" i="61"/>
  <c r="CY68" i="61"/>
  <c r="CX68" i="61"/>
  <c r="CW68" i="61"/>
  <c r="CV68" i="61"/>
  <c r="CU68" i="61"/>
  <c r="CT68" i="61"/>
  <c r="CS68" i="61"/>
  <c r="CR68" i="61"/>
  <c r="CQ68" i="61"/>
  <c r="CP68" i="61"/>
  <c r="CO68" i="61"/>
  <c r="CN68" i="61"/>
  <c r="CM68" i="61"/>
  <c r="CL68" i="61"/>
  <c r="CK68" i="61"/>
  <c r="CJ68" i="61"/>
  <c r="CI68" i="61"/>
  <c r="CH68" i="61"/>
  <c r="CG68" i="61"/>
  <c r="CF68" i="61"/>
  <c r="CE68" i="61"/>
  <c r="CD68" i="61"/>
  <c r="CC68" i="61"/>
  <c r="CB68" i="61"/>
  <c r="CA68" i="61"/>
  <c r="BZ68" i="61"/>
  <c r="BY68" i="61"/>
  <c r="BX68" i="61"/>
  <c r="BW68" i="61"/>
  <c r="BV68" i="61"/>
  <c r="BU68" i="61"/>
  <c r="BT68" i="61"/>
  <c r="BS68" i="61"/>
  <c r="BR68" i="61"/>
  <c r="BQ68" i="61"/>
  <c r="BP68" i="61"/>
  <c r="BO68" i="61"/>
  <c r="BN68" i="61"/>
  <c r="BM68" i="61"/>
  <c r="BL68" i="61"/>
  <c r="BK68" i="61"/>
  <c r="BJ68" i="61"/>
  <c r="BI68" i="61"/>
  <c r="BH68" i="61"/>
  <c r="BG68" i="61"/>
  <c r="BF68" i="61"/>
  <c r="BE68" i="61"/>
  <c r="BD68" i="61"/>
  <c r="BC68" i="61"/>
  <c r="BB68" i="61"/>
  <c r="BA68" i="61"/>
  <c r="AZ68" i="61"/>
  <c r="AY68" i="61"/>
  <c r="AX68" i="61"/>
  <c r="AW68" i="61"/>
  <c r="AV68" i="61"/>
  <c r="AU68" i="61"/>
  <c r="AT68" i="61"/>
  <c r="AS68" i="61"/>
  <c r="AR68" i="61"/>
  <c r="AQ68" i="61"/>
  <c r="AP68" i="61"/>
  <c r="AO68" i="61"/>
  <c r="AN68" i="61"/>
  <c r="AM68" i="61"/>
  <c r="AL68" i="61"/>
  <c r="AK68" i="61"/>
  <c r="AJ68" i="61"/>
  <c r="AI68" i="61"/>
  <c r="AH68" i="61"/>
  <c r="AG68" i="61"/>
  <c r="AF68" i="61"/>
  <c r="AE68" i="61"/>
  <c r="AD68" i="61"/>
  <c r="AC68" i="61"/>
  <c r="AB68" i="61"/>
  <c r="AA68" i="61"/>
  <c r="Z68" i="61"/>
  <c r="Y68" i="61"/>
  <c r="X68" i="61"/>
  <c r="W68" i="61"/>
  <c r="V68" i="61"/>
  <c r="U68" i="61"/>
  <c r="T68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EZ67" i="61"/>
  <c r="EY67" i="61"/>
  <c r="EX67" i="61"/>
  <c r="EW67" i="61"/>
  <c r="EV67" i="61"/>
  <c r="EU67" i="61"/>
  <c r="ET67" i="61"/>
  <c r="ES67" i="61"/>
  <c r="ER67" i="61"/>
  <c r="EQ67" i="61"/>
  <c r="EP67" i="61"/>
  <c r="EO67" i="61"/>
  <c r="EN67" i="61"/>
  <c r="EM67" i="61"/>
  <c r="EL67" i="61"/>
  <c r="EK67" i="61"/>
  <c r="EJ67" i="61"/>
  <c r="EI67" i="61"/>
  <c r="EH67" i="61"/>
  <c r="EG67" i="61"/>
  <c r="EF67" i="61"/>
  <c r="EE67" i="61"/>
  <c r="ED67" i="61"/>
  <c r="EC67" i="61"/>
  <c r="EB67" i="61"/>
  <c r="EA67" i="61"/>
  <c r="DZ67" i="61"/>
  <c r="DY67" i="61"/>
  <c r="DX67" i="61"/>
  <c r="DW67" i="61"/>
  <c r="DV67" i="61"/>
  <c r="DU67" i="61"/>
  <c r="DT67" i="61"/>
  <c r="DS67" i="61"/>
  <c r="DR67" i="61"/>
  <c r="DQ67" i="61"/>
  <c r="DP67" i="61"/>
  <c r="DO67" i="61"/>
  <c r="DN67" i="61"/>
  <c r="DM67" i="61"/>
  <c r="DL67" i="61"/>
  <c r="DK67" i="61"/>
  <c r="DJ67" i="61"/>
  <c r="DI67" i="61"/>
  <c r="DH67" i="61"/>
  <c r="DG67" i="61"/>
  <c r="DF67" i="61"/>
  <c r="DE67" i="61"/>
  <c r="DD67" i="61"/>
  <c r="DC67" i="61"/>
  <c r="DB67" i="61"/>
  <c r="DA67" i="61"/>
  <c r="CZ67" i="61"/>
  <c r="CY67" i="61"/>
  <c r="CX67" i="61"/>
  <c r="CW67" i="61"/>
  <c r="CV67" i="61"/>
  <c r="CU67" i="61"/>
  <c r="CT67" i="61"/>
  <c r="CS67" i="61"/>
  <c r="CR67" i="61"/>
  <c r="CQ67" i="61"/>
  <c r="CP67" i="61"/>
  <c r="CO67" i="61"/>
  <c r="CN67" i="61"/>
  <c r="CM67" i="61"/>
  <c r="CL67" i="61"/>
  <c r="CK67" i="61"/>
  <c r="CJ67" i="61"/>
  <c r="CI67" i="61"/>
  <c r="CH67" i="61"/>
  <c r="CG67" i="61"/>
  <c r="CF67" i="61"/>
  <c r="CE67" i="61"/>
  <c r="CD67" i="61"/>
  <c r="CC67" i="61"/>
  <c r="CB67" i="61"/>
  <c r="CA67" i="61"/>
  <c r="BZ67" i="61"/>
  <c r="BY67" i="61"/>
  <c r="BX67" i="61"/>
  <c r="BW67" i="61"/>
  <c r="BV67" i="61"/>
  <c r="BU67" i="61"/>
  <c r="BT67" i="61"/>
  <c r="BS67" i="61"/>
  <c r="BR67" i="61"/>
  <c r="BQ67" i="61"/>
  <c r="BP67" i="61"/>
  <c r="BO67" i="61"/>
  <c r="BN67" i="61"/>
  <c r="BM67" i="61"/>
  <c r="BL67" i="61"/>
  <c r="BK67" i="61"/>
  <c r="BJ67" i="61"/>
  <c r="BI67" i="61"/>
  <c r="BH67" i="61"/>
  <c r="BG67" i="61"/>
  <c r="BF67" i="61"/>
  <c r="BE67" i="61"/>
  <c r="BD67" i="61"/>
  <c r="BC67" i="61"/>
  <c r="BB67" i="61"/>
  <c r="BA67" i="61"/>
  <c r="AZ67" i="61"/>
  <c r="AY67" i="61"/>
  <c r="AX67" i="61"/>
  <c r="AW67" i="61"/>
  <c r="AV67" i="61"/>
  <c r="AU67" i="61"/>
  <c r="AT67" i="61"/>
  <c r="AS67" i="61"/>
  <c r="AR67" i="61"/>
  <c r="AQ67" i="61"/>
  <c r="AP67" i="61"/>
  <c r="AO67" i="61"/>
  <c r="AN67" i="61"/>
  <c r="AM67" i="61"/>
  <c r="AL67" i="61"/>
  <c r="AK67" i="61"/>
  <c r="AJ67" i="61"/>
  <c r="AI67" i="61"/>
  <c r="AH67" i="61"/>
  <c r="AG67" i="61"/>
  <c r="AF67" i="61"/>
  <c r="AE67" i="61"/>
  <c r="AD67" i="61"/>
  <c r="AC67" i="61"/>
  <c r="AB67" i="61"/>
  <c r="AA67" i="61"/>
  <c r="Z67" i="61"/>
  <c r="Y67" i="61"/>
  <c r="X67" i="61"/>
  <c r="W67" i="61"/>
  <c r="V67" i="61"/>
  <c r="U67" i="61"/>
  <c r="T67" i="61"/>
  <c r="S67" i="61"/>
  <c r="R67" i="61"/>
  <c r="Q67" i="61"/>
  <c r="P67" i="61"/>
  <c r="O67" i="61"/>
  <c r="N67" i="61"/>
  <c r="M67" i="61"/>
  <c r="L67" i="61"/>
  <c r="K67" i="61"/>
  <c r="J67" i="61"/>
  <c r="I67" i="61"/>
  <c r="H67" i="61"/>
  <c r="G67" i="61"/>
  <c r="EZ66" i="61"/>
  <c r="EY66" i="61"/>
  <c r="EX66" i="61"/>
  <c r="EW66" i="61"/>
  <c r="EV66" i="61"/>
  <c r="EU66" i="61"/>
  <c r="ET66" i="61"/>
  <c r="ES66" i="61"/>
  <c r="ER66" i="61"/>
  <c r="EQ66" i="61"/>
  <c r="EP66" i="61"/>
  <c r="EO66" i="61"/>
  <c r="EN66" i="61"/>
  <c r="EM66" i="61"/>
  <c r="EL66" i="61"/>
  <c r="EK66" i="61"/>
  <c r="EJ66" i="61"/>
  <c r="EI66" i="61"/>
  <c r="EH66" i="61"/>
  <c r="EG66" i="61"/>
  <c r="EF66" i="61"/>
  <c r="EE66" i="61"/>
  <c r="ED66" i="61"/>
  <c r="EC66" i="61"/>
  <c r="EB66" i="61"/>
  <c r="EA66" i="61"/>
  <c r="DZ66" i="61"/>
  <c r="DY66" i="61"/>
  <c r="DX66" i="61"/>
  <c r="DW66" i="61"/>
  <c r="DV66" i="61"/>
  <c r="DU66" i="61"/>
  <c r="DT66" i="61"/>
  <c r="DS66" i="61"/>
  <c r="DR66" i="61"/>
  <c r="DQ66" i="61"/>
  <c r="DP66" i="61"/>
  <c r="DO66" i="61"/>
  <c r="DN66" i="61"/>
  <c r="DM66" i="61"/>
  <c r="DL66" i="61"/>
  <c r="DK66" i="61"/>
  <c r="DJ66" i="61"/>
  <c r="DI66" i="61"/>
  <c r="DH66" i="61"/>
  <c r="DG66" i="61"/>
  <c r="DF66" i="61"/>
  <c r="DE66" i="61"/>
  <c r="DD66" i="61"/>
  <c r="DC66" i="61"/>
  <c r="DB66" i="61"/>
  <c r="DA66" i="61"/>
  <c r="CZ66" i="61"/>
  <c r="CY66" i="61"/>
  <c r="CX66" i="61"/>
  <c r="CW66" i="61"/>
  <c r="CV66" i="61"/>
  <c r="CU66" i="61"/>
  <c r="CT66" i="61"/>
  <c r="CS66" i="61"/>
  <c r="CR66" i="61"/>
  <c r="CQ66" i="61"/>
  <c r="CP66" i="61"/>
  <c r="CO66" i="61"/>
  <c r="CN66" i="61"/>
  <c r="CM66" i="61"/>
  <c r="CL66" i="61"/>
  <c r="CK66" i="61"/>
  <c r="CJ66" i="61"/>
  <c r="CI66" i="61"/>
  <c r="CH66" i="61"/>
  <c r="CG66" i="61"/>
  <c r="CF66" i="61"/>
  <c r="CE66" i="61"/>
  <c r="CD66" i="61"/>
  <c r="CC66" i="61"/>
  <c r="CB66" i="61"/>
  <c r="CA66" i="61"/>
  <c r="BZ66" i="61"/>
  <c r="BY66" i="61"/>
  <c r="BX66" i="61"/>
  <c r="BW66" i="61"/>
  <c r="BV66" i="61"/>
  <c r="BU66" i="61"/>
  <c r="BT66" i="61"/>
  <c r="BS66" i="61"/>
  <c r="BR66" i="61"/>
  <c r="BQ66" i="61"/>
  <c r="BP66" i="61"/>
  <c r="BO66" i="61"/>
  <c r="BN66" i="61"/>
  <c r="BM66" i="61"/>
  <c r="BL66" i="61"/>
  <c r="BK66" i="61"/>
  <c r="BJ66" i="61"/>
  <c r="BI66" i="61"/>
  <c r="BH66" i="61"/>
  <c r="BG66" i="61"/>
  <c r="BF66" i="61"/>
  <c r="BE66" i="61"/>
  <c r="BD66" i="61"/>
  <c r="BC66" i="61"/>
  <c r="BB66" i="61"/>
  <c r="BA66" i="61"/>
  <c r="AZ66" i="61"/>
  <c r="AY66" i="61"/>
  <c r="AX66" i="61"/>
  <c r="AW66" i="61"/>
  <c r="AV66" i="61"/>
  <c r="AU66" i="61"/>
  <c r="AT66" i="61"/>
  <c r="AS66" i="61"/>
  <c r="AR66" i="61"/>
  <c r="AQ66" i="61"/>
  <c r="AP66" i="61"/>
  <c r="AO66" i="61"/>
  <c r="AN66" i="61"/>
  <c r="AM66" i="61"/>
  <c r="AL66" i="61"/>
  <c r="AK66" i="61"/>
  <c r="AJ66" i="61"/>
  <c r="AI66" i="61"/>
  <c r="AH66" i="61"/>
  <c r="AG66" i="61"/>
  <c r="AF66" i="61"/>
  <c r="AE66" i="61"/>
  <c r="AD66" i="61"/>
  <c r="AC66" i="61"/>
  <c r="AB66" i="61"/>
  <c r="AA66" i="61"/>
  <c r="Z66" i="61"/>
  <c r="Y66" i="61"/>
  <c r="X66" i="61"/>
  <c r="W66" i="61"/>
  <c r="V66" i="61"/>
  <c r="U66" i="61"/>
  <c r="T66" i="61"/>
  <c r="S66" i="61"/>
  <c r="R66" i="61"/>
  <c r="Q66" i="61"/>
  <c r="P66" i="61"/>
  <c r="O66" i="61"/>
  <c r="N66" i="61"/>
  <c r="M66" i="61"/>
  <c r="L66" i="61"/>
  <c r="K66" i="61"/>
  <c r="J66" i="61"/>
  <c r="I66" i="61"/>
  <c r="H66" i="61"/>
  <c r="G66" i="61"/>
  <c r="EZ65" i="61"/>
  <c r="EY65" i="61"/>
  <c r="EX65" i="61"/>
  <c r="EW65" i="61"/>
  <c r="EV65" i="61"/>
  <c r="EU65" i="61"/>
  <c r="ET65" i="61"/>
  <c r="ES65" i="61"/>
  <c r="ER65" i="61"/>
  <c r="EQ65" i="61"/>
  <c r="EP65" i="61"/>
  <c r="EO65" i="61"/>
  <c r="EN65" i="61"/>
  <c r="EM65" i="61"/>
  <c r="EL65" i="61"/>
  <c r="EK65" i="61"/>
  <c r="EJ65" i="61"/>
  <c r="EI65" i="61"/>
  <c r="EH65" i="61"/>
  <c r="EG65" i="61"/>
  <c r="EF65" i="61"/>
  <c r="EE65" i="61"/>
  <c r="ED65" i="61"/>
  <c r="EC65" i="61"/>
  <c r="EB65" i="61"/>
  <c r="EA65" i="61"/>
  <c r="DZ65" i="61"/>
  <c r="DY65" i="61"/>
  <c r="DX65" i="61"/>
  <c r="DW65" i="61"/>
  <c r="DV65" i="61"/>
  <c r="DU65" i="61"/>
  <c r="DT65" i="61"/>
  <c r="DS65" i="61"/>
  <c r="DR65" i="61"/>
  <c r="DQ65" i="61"/>
  <c r="DP65" i="61"/>
  <c r="DO65" i="61"/>
  <c r="DN65" i="61"/>
  <c r="DM65" i="61"/>
  <c r="DL65" i="61"/>
  <c r="DK65" i="61"/>
  <c r="DJ65" i="61"/>
  <c r="DI65" i="61"/>
  <c r="DH65" i="61"/>
  <c r="DG65" i="61"/>
  <c r="DF65" i="61"/>
  <c r="DE65" i="61"/>
  <c r="DD65" i="61"/>
  <c r="DC65" i="61"/>
  <c r="DB65" i="61"/>
  <c r="DA65" i="61"/>
  <c r="CZ65" i="61"/>
  <c r="CY65" i="61"/>
  <c r="CX65" i="61"/>
  <c r="CW65" i="61"/>
  <c r="CV65" i="61"/>
  <c r="CU65" i="61"/>
  <c r="CT65" i="61"/>
  <c r="CS65" i="61"/>
  <c r="CR65" i="61"/>
  <c r="CQ65" i="61"/>
  <c r="CP65" i="61"/>
  <c r="CO65" i="61"/>
  <c r="CN65" i="61"/>
  <c r="CM65" i="61"/>
  <c r="CL65" i="61"/>
  <c r="CK65" i="61"/>
  <c r="CJ65" i="61"/>
  <c r="CI65" i="61"/>
  <c r="CH65" i="61"/>
  <c r="CG65" i="61"/>
  <c r="CF65" i="61"/>
  <c r="CE65" i="61"/>
  <c r="CD65" i="61"/>
  <c r="CC65" i="61"/>
  <c r="CB65" i="61"/>
  <c r="CA65" i="61"/>
  <c r="BZ65" i="61"/>
  <c r="BY65" i="61"/>
  <c r="BX65" i="61"/>
  <c r="BW65" i="61"/>
  <c r="BV65" i="61"/>
  <c r="BU65" i="61"/>
  <c r="BT65" i="61"/>
  <c r="BS65" i="61"/>
  <c r="BR65" i="61"/>
  <c r="BQ65" i="61"/>
  <c r="BP65" i="61"/>
  <c r="BO65" i="61"/>
  <c r="BN65" i="61"/>
  <c r="BM65" i="61"/>
  <c r="BL65" i="61"/>
  <c r="BK65" i="61"/>
  <c r="BJ65" i="61"/>
  <c r="BI65" i="61"/>
  <c r="BH65" i="61"/>
  <c r="BG65" i="61"/>
  <c r="BF65" i="61"/>
  <c r="BE65" i="61"/>
  <c r="BD65" i="61"/>
  <c r="BC65" i="61"/>
  <c r="BB65" i="61"/>
  <c r="BA65" i="61"/>
  <c r="AZ65" i="61"/>
  <c r="AY65" i="61"/>
  <c r="AX65" i="61"/>
  <c r="AW65" i="61"/>
  <c r="AV65" i="61"/>
  <c r="AU65" i="61"/>
  <c r="AT65" i="61"/>
  <c r="AS65" i="61"/>
  <c r="AR65" i="61"/>
  <c r="AQ65" i="61"/>
  <c r="AP65" i="61"/>
  <c r="AO65" i="61"/>
  <c r="AN65" i="61"/>
  <c r="AM65" i="61"/>
  <c r="AL65" i="61"/>
  <c r="AK65" i="61"/>
  <c r="AJ65" i="61"/>
  <c r="AI65" i="61"/>
  <c r="AH65" i="61"/>
  <c r="AG65" i="61"/>
  <c r="AF65" i="61"/>
  <c r="AE65" i="61"/>
  <c r="AD65" i="61"/>
  <c r="AC65" i="61"/>
  <c r="AB65" i="61"/>
  <c r="AA65" i="61"/>
  <c r="Z65" i="61"/>
  <c r="Y65" i="61"/>
  <c r="X65" i="61"/>
  <c r="W65" i="61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EZ64" i="61"/>
  <c r="EY64" i="61"/>
  <c r="EX64" i="61"/>
  <c r="EW64" i="61"/>
  <c r="EV64" i="61"/>
  <c r="EU64" i="61"/>
  <c r="ET64" i="61"/>
  <c r="ES64" i="61"/>
  <c r="ER64" i="61"/>
  <c r="EQ64" i="61"/>
  <c r="EP64" i="61"/>
  <c r="EO64" i="61"/>
  <c r="EN64" i="61"/>
  <c r="EM64" i="61"/>
  <c r="EL64" i="61"/>
  <c r="EK64" i="61"/>
  <c r="EJ64" i="61"/>
  <c r="EI64" i="61"/>
  <c r="EH64" i="61"/>
  <c r="EG64" i="61"/>
  <c r="EF64" i="61"/>
  <c r="EE64" i="61"/>
  <c r="ED64" i="61"/>
  <c r="EC64" i="61"/>
  <c r="EB64" i="61"/>
  <c r="EA64" i="61"/>
  <c r="DZ64" i="61"/>
  <c r="DY64" i="61"/>
  <c r="DX64" i="61"/>
  <c r="DW64" i="61"/>
  <c r="DV64" i="61"/>
  <c r="DU64" i="61"/>
  <c r="DT64" i="61"/>
  <c r="DS64" i="61"/>
  <c r="DR64" i="61"/>
  <c r="DQ64" i="61"/>
  <c r="DP64" i="61"/>
  <c r="DO64" i="61"/>
  <c r="DN64" i="61"/>
  <c r="DM64" i="61"/>
  <c r="DL64" i="61"/>
  <c r="DK64" i="61"/>
  <c r="DJ64" i="61"/>
  <c r="DI64" i="61"/>
  <c r="DH64" i="61"/>
  <c r="DG64" i="61"/>
  <c r="DF64" i="61"/>
  <c r="DE64" i="61"/>
  <c r="DD64" i="61"/>
  <c r="DC64" i="61"/>
  <c r="DB64" i="61"/>
  <c r="DA64" i="61"/>
  <c r="CZ64" i="61"/>
  <c r="CY64" i="61"/>
  <c r="CX64" i="61"/>
  <c r="CW64" i="61"/>
  <c r="CV64" i="61"/>
  <c r="CU64" i="61"/>
  <c r="CT64" i="61"/>
  <c r="CS64" i="61"/>
  <c r="CR64" i="61"/>
  <c r="CQ64" i="61"/>
  <c r="CP64" i="61"/>
  <c r="CO64" i="61"/>
  <c r="CN64" i="61"/>
  <c r="CM64" i="61"/>
  <c r="CL64" i="61"/>
  <c r="CK64" i="61"/>
  <c r="CJ64" i="61"/>
  <c r="CI64" i="61"/>
  <c r="CH64" i="61"/>
  <c r="CG64" i="61"/>
  <c r="CF64" i="61"/>
  <c r="CE64" i="61"/>
  <c r="CD64" i="61"/>
  <c r="CC64" i="61"/>
  <c r="CB64" i="61"/>
  <c r="CA64" i="61"/>
  <c r="BZ64" i="61"/>
  <c r="BY64" i="61"/>
  <c r="BX64" i="61"/>
  <c r="BW64" i="61"/>
  <c r="BV64" i="61"/>
  <c r="BU64" i="61"/>
  <c r="BT64" i="61"/>
  <c r="BS64" i="61"/>
  <c r="BR64" i="61"/>
  <c r="BQ64" i="61"/>
  <c r="BP64" i="61"/>
  <c r="BO64" i="61"/>
  <c r="BN64" i="61"/>
  <c r="BM64" i="61"/>
  <c r="BL64" i="61"/>
  <c r="BK64" i="61"/>
  <c r="BJ64" i="61"/>
  <c r="BI64" i="61"/>
  <c r="BH64" i="61"/>
  <c r="BG64" i="61"/>
  <c r="BF64" i="61"/>
  <c r="BE64" i="61"/>
  <c r="BD64" i="61"/>
  <c r="BC64" i="61"/>
  <c r="BB64" i="61"/>
  <c r="BA64" i="61"/>
  <c r="AZ64" i="61"/>
  <c r="AY64" i="61"/>
  <c r="AX64" i="61"/>
  <c r="AW64" i="61"/>
  <c r="AV64" i="61"/>
  <c r="AU64" i="61"/>
  <c r="AT64" i="61"/>
  <c r="AS64" i="61"/>
  <c r="AR64" i="61"/>
  <c r="AQ64" i="61"/>
  <c r="AP64" i="61"/>
  <c r="AO64" i="61"/>
  <c r="AN64" i="61"/>
  <c r="AM64" i="61"/>
  <c r="AL64" i="61"/>
  <c r="AK64" i="61"/>
  <c r="AJ64" i="61"/>
  <c r="AI64" i="61"/>
  <c r="AH64" i="61"/>
  <c r="AG64" i="61"/>
  <c r="AF64" i="61"/>
  <c r="AE64" i="61"/>
  <c r="AD64" i="61"/>
  <c r="AC64" i="61"/>
  <c r="AB64" i="61"/>
  <c r="AA64" i="61"/>
  <c r="Z64" i="61"/>
  <c r="Y64" i="61"/>
  <c r="X64" i="61"/>
  <c r="W64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EZ63" i="61"/>
  <c r="EY63" i="61"/>
  <c r="EX63" i="61"/>
  <c r="EW63" i="61"/>
  <c r="EV63" i="61"/>
  <c r="EU63" i="61"/>
  <c r="ET63" i="61"/>
  <c r="ES63" i="61"/>
  <c r="ER63" i="61"/>
  <c r="EQ63" i="61"/>
  <c r="EP63" i="61"/>
  <c r="EO63" i="61"/>
  <c r="EN63" i="61"/>
  <c r="EM63" i="61"/>
  <c r="EL63" i="61"/>
  <c r="EK63" i="61"/>
  <c r="EJ63" i="61"/>
  <c r="EI63" i="61"/>
  <c r="EH63" i="61"/>
  <c r="EG63" i="61"/>
  <c r="EF63" i="61"/>
  <c r="EE63" i="61"/>
  <c r="ED63" i="61"/>
  <c r="EC63" i="61"/>
  <c r="EB63" i="61"/>
  <c r="EA63" i="61"/>
  <c r="DZ63" i="61"/>
  <c r="DY63" i="61"/>
  <c r="DX63" i="61"/>
  <c r="DW63" i="61"/>
  <c r="DV63" i="61"/>
  <c r="DU63" i="61"/>
  <c r="DT63" i="61"/>
  <c r="DS63" i="61"/>
  <c r="DR63" i="61"/>
  <c r="DQ63" i="61"/>
  <c r="DP63" i="61"/>
  <c r="DO63" i="61"/>
  <c r="DN63" i="61"/>
  <c r="DM63" i="61"/>
  <c r="DL63" i="61"/>
  <c r="DK63" i="61"/>
  <c r="DJ63" i="61"/>
  <c r="DI63" i="61"/>
  <c r="DH63" i="61"/>
  <c r="DG63" i="61"/>
  <c r="DF63" i="61"/>
  <c r="DE63" i="61"/>
  <c r="DD63" i="61"/>
  <c r="DC63" i="61"/>
  <c r="DB63" i="61"/>
  <c r="DA63" i="61"/>
  <c r="CZ63" i="61"/>
  <c r="CY63" i="61"/>
  <c r="CX63" i="61"/>
  <c r="CW63" i="61"/>
  <c r="CV63" i="61"/>
  <c r="CU63" i="61"/>
  <c r="CT63" i="61"/>
  <c r="CS63" i="61"/>
  <c r="CR63" i="61"/>
  <c r="CQ63" i="61"/>
  <c r="CP63" i="61"/>
  <c r="CO63" i="61"/>
  <c r="CN63" i="61"/>
  <c r="CM63" i="61"/>
  <c r="CL63" i="61"/>
  <c r="CK63" i="61"/>
  <c r="CJ63" i="61"/>
  <c r="CI63" i="61"/>
  <c r="CH63" i="61"/>
  <c r="CG63" i="61"/>
  <c r="CF63" i="61"/>
  <c r="CE63" i="61"/>
  <c r="CD63" i="61"/>
  <c r="CC63" i="61"/>
  <c r="CB63" i="61"/>
  <c r="CA63" i="61"/>
  <c r="BZ63" i="61"/>
  <c r="BY63" i="61"/>
  <c r="BX63" i="61"/>
  <c r="BW63" i="61"/>
  <c r="BV63" i="61"/>
  <c r="BU63" i="61"/>
  <c r="BT63" i="61"/>
  <c r="BS63" i="61"/>
  <c r="BR63" i="61"/>
  <c r="BQ63" i="61"/>
  <c r="BP63" i="61"/>
  <c r="BO63" i="61"/>
  <c r="BN63" i="61"/>
  <c r="BM63" i="61"/>
  <c r="BL63" i="61"/>
  <c r="BK63" i="61"/>
  <c r="BJ63" i="61"/>
  <c r="BI63" i="61"/>
  <c r="BH63" i="61"/>
  <c r="BG63" i="61"/>
  <c r="BF63" i="61"/>
  <c r="BE63" i="61"/>
  <c r="BD63" i="61"/>
  <c r="BC63" i="61"/>
  <c r="BB63" i="61"/>
  <c r="BA63" i="61"/>
  <c r="AZ63" i="61"/>
  <c r="AY63" i="61"/>
  <c r="AX63" i="61"/>
  <c r="AW63" i="61"/>
  <c r="AV63" i="61"/>
  <c r="AU63" i="61"/>
  <c r="AT63" i="61"/>
  <c r="AS63" i="61"/>
  <c r="AR63" i="61"/>
  <c r="AQ63" i="61"/>
  <c r="AP63" i="61"/>
  <c r="AO63" i="61"/>
  <c r="AN63" i="61"/>
  <c r="AM63" i="61"/>
  <c r="AL63" i="61"/>
  <c r="AK63" i="61"/>
  <c r="AJ63" i="61"/>
  <c r="AI63" i="61"/>
  <c r="AH63" i="61"/>
  <c r="AG63" i="61"/>
  <c r="AF63" i="61"/>
  <c r="AE63" i="61"/>
  <c r="AD63" i="61"/>
  <c r="AC63" i="61"/>
  <c r="AB63" i="61"/>
  <c r="AA63" i="61"/>
  <c r="Z63" i="61"/>
  <c r="Y63" i="61"/>
  <c r="X63" i="61"/>
  <c r="W63" i="61"/>
  <c r="V63" i="61"/>
  <c r="U63" i="61"/>
  <c r="T63" i="61"/>
  <c r="S63" i="61"/>
  <c r="R63" i="61"/>
  <c r="Q63" i="61"/>
  <c r="P63" i="61"/>
  <c r="O63" i="61"/>
  <c r="N63" i="61"/>
  <c r="M63" i="61"/>
  <c r="L63" i="61"/>
  <c r="K63" i="61"/>
  <c r="J63" i="61"/>
  <c r="I63" i="61"/>
  <c r="H63" i="61"/>
  <c r="G63" i="61"/>
  <c r="AE59" i="61"/>
  <c r="AD59" i="61"/>
  <c r="AC59" i="61"/>
  <c r="AB59" i="61"/>
  <c r="AA59" i="61"/>
  <c r="Z59" i="61"/>
  <c r="Y59" i="61"/>
  <c r="X59" i="61"/>
  <c r="W59" i="61"/>
  <c r="V59" i="61"/>
  <c r="U59" i="61"/>
  <c r="T59" i="61"/>
  <c r="S59" i="61"/>
  <c r="R59" i="61"/>
  <c r="Q59" i="61"/>
  <c r="P59" i="61"/>
  <c r="O59" i="61"/>
  <c r="N59" i="61"/>
  <c r="M59" i="61"/>
  <c r="L59" i="61"/>
  <c r="K59" i="61"/>
  <c r="J59" i="61"/>
  <c r="I59" i="61"/>
  <c r="H59" i="61"/>
  <c r="G59" i="61"/>
  <c r="EZ58" i="61"/>
  <c r="EY58" i="61"/>
  <c r="EX58" i="61"/>
  <c r="EW58" i="61"/>
  <c r="EV58" i="61"/>
  <c r="EU58" i="61"/>
  <c r="ET58" i="61"/>
  <c r="ES58" i="61"/>
  <c r="ER58" i="61"/>
  <c r="EQ58" i="61"/>
  <c r="EP58" i="61"/>
  <c r="EO58" i="61"/>
  <c r="EN58" i="61"/>
  <c r="EM58" i="61"/>
  <c r="EL58" i="61"/>
  <c r="EK58" i="61"/>
  <c r="EJ58" i="61"/>
  <c r="EI58" i="61"/>
  <c r="EH58" i="61"/>
  <c r="EG58" i="61"/>
  <c r="EF58" i="61"/>
  <c r="EE58" i="61"/>
  <c r="ED58" i="61"/>
  <c r="EC58" i="61"/>
  <c r="EB58" i="61"/>
  <c r="EA58" i="61"/>
  <c r="DZ58" i="61"/>
  <c r="DY58" i="61"/>
  <c r="DX58" i="61"/>
  <c r="DW58" i="61"/>
  <c r="DV58" i="61"/>
  <c r="DU58" i="61"/>
  <c r="DT58" i="61"/>
  <c r="DS58" i="61"/>
  <c r="DR58" i="61"/>
  <c r="DQ58" i="61"/>
  <c r="DP58" i="61"/>
  <c r="DO58" i="61"/>
  <c r="DN58" i="61"/>
  <c r="DM58" i="61"/>
  <c r="DL58" i="61"/>
  <c r="DK58" i="61"/>
  <c r="DJ58" i="61"/>
  <c r="DI58" i="61"/>
  <c r="DH58" i="61"/>
  <c r="DG58" i="61"/>
  <c r="DF58" i="61"/>
  <c r="DE58" i="61"/>
  <c r="DD58" i="61"/>
  <c r="DC58" i="61"/>
  <c r="DB58" i="61"/>
  <c r="DA58" i="61"/>
  <c r="CZ58" i="61"/>
  <c r="CY58" i="61"/>
  <c r="CX58" i="61"/>
  <c r="CW58" i="61"/>
  <c r="CV58" i="61"/>
  <c r="CU58" i="61"/>
  <c r="CT58" i="61"/>
  <c r="CS58" i="61"/>
  <c r="CR58" i="61"/>
  <c r="CQ58" i="61"/>
  <c r="CP58" i="61"/>
  <c r="CO58" i="61"/>
  <c r="CN58" i="61"/>
  <c r="CM58" i="61"/>
  <c r="CL58" i="61"/>
  <c r="CK58" i="61"/>
  <c r="CJ58" i="61"/>
  <c r="CI58" i="61"/>
  <c r="CH58" i="61"/>
  <c r="CG58" i="61"/>
  <c r="CF58" i="61"/>
  <c r="CE58" i="61"/>
  <c r="CD58" i="61"/>
  <c r="CC58" i="61"/>
  <c r="CB58" i="61"/>
  <c r="CA58" i="61"/>
  <c r="BZ58" i="61"/>
  <c r="BY58" i="61"/>
  <c r="BX58" i="61"/>
  <c r="BW58" i="61"/>
  <c r="BV58" i="61"/>
  <c r="BU58" i="61"/>
  <c r="BT58" i="61"/>
  <c r="BS58" i="61"/>
  <c r="BR58" i="61"/>
  <c r="BQ58" i="61"/>
  <c r="BP58" i="61"/>
  <c r="BO58" i="61"/>
  <c r="BN58" i="61"/>
  <c r="BM58" i="61"/>
  <c r="BL58" i="61"/>
  <c r="BK58" i="61"/>
  <c r="BJ58" i="61"/>
  <c r="BI58" i="61"/>
  <c r="BH58" i="61"/>
  <c r="BG58" i="61"/>
  <c r="BF58" i="61"/>
  <c r="BE58" i="61"/>
  <c r="BD58" i="61"/>
  <c r="BC58" i="61"/>
  <c r="BB58" i="61"/>
  <c r="BA58" i="61"/>
  <c r="AZ58" i="61"/>
  <c r="AY58" i="61"/>
  <c r="AX58" i="61"/>
  <c r="AW58" i="61"/>
  <c r="AV58" i="61"/>
  <c r="AU58" i="61"/>
  <c r="AT58" i="61"/>
  <c r="AS58" i="61"/>
  <c r="AR58" i="61"/>
  <c r="AQ58" i="61"/>
  <c r="AP58" i="61"/>
  <c r="AO58" i="61"/>
  <c r="AN58" i="61"/>
  <c r="AM58" i="61"/>
  <c r="AL58" i="61"/>
  <c r="AK58" i="61"/>
  <c r="AJ58" i="61"/>
  <c r="AI58" i="61"/>
  <c r="AH58" i="61"/>
  <c r="AG58" i="61"/>
  <c r="AF58" i="61"/>
  <c r="AE58" i="61"/>
  <c r="AD58" i="61"/>
  <c r="AC58" i="61"/>
  <c r="AB58" i="61"/>
  <c r="AA58" i="61"/>
  <c r="Z58" i="61"/>
  <c r="Y58" i="61"/>
  <c r="X58" i="61"/>
  <c r="W58" i="61"/>
  <c r="V58" i="61"/>
  <c r="U58" i="61"/>
  <c r="T58" i="61"/>
  <c r="S58" i="61"/>
  <c r="R58" i="61"/>
  <c r="Q58" i="61"/>
  <c r="P58" i="61"/>
  <c r="O58" i="61"/>
  <c r="N58" i="61"/>
  <c r="M58" i="61"/>
  <c r="L58" i="61"/>
  <c r="K58" i="61"/>
  <c r="J58" i="61"/>
  <c r="I58" i="61"/>
  <c r="H58" i="61"/>
  <c r="G58" i="61"/>
  <c r="EZ56" i="61"/>
  <c r="EY56" i="61"/>
  <c r="EX56" i="61"/>
  <c r="EW56" i="61"/>
  <c r="EV56" i="61"/>
  <c r="EU56" i="61"/>
  <c r="ET56" i="61"/>
  <c r="ES56" i="61"/>
  <c r="ER56" i="61"/>
  <c r="EQ56" i="61"/>
  <c r="EP56" i="61"/>
  <c r="EO56" i="61"/>
  <c r="EN56" i="61"/>
  <c r="EM56" i="61"/>
  <c r="EL56" i="61"/>
  <c r="EK56" i="61"/>
  <c r="EJ56" i="61"/>
  <c r="EI56" i="61"/>
  <c r="EH56" i="61"/>
  <c r="EG56" i="61"/>
  <c r="EF56" i="61"/>
  <c r="EE56" i="61"/>
  <c r="ED56" i="61"/>
  <c r="EC56" i="61"/>
  <c r="EB56" i="61"/>
  <c r="EA56" i="61"/>
  <c r="DZ56" i="61"/>
  <c r="DY56" i="61"/>
  <c r="DX56" i="61"/>
  <c r="DW56" i="61"/>
  <c r="DV56" i="61"/>
  <c r="DU56" i="61"/>
  <c r="DT56" i="61"/>
  <c r="DS56" i="61"/>
  <c r="DR56" i="61"/>
  <c r="DQ56" i="61"/>
  <c r="DP56" i="61"/>
  <c r="DO56" i="61"/>
  <c r="DN56" i="61"/>
  <c r="DM56" i="61"/>
  <c r="DL56" i="61"/>
  <c r="DK56" i="61"/>
  <c r="DJ56" i="61"/>
  <c r="DI56" i="61"/>
  <c r="DH56" i="61"/>
  <c r="DG56" i="61"/>
  <c r="DF56" i="61"/>
  <c r="DE56" i="61"/>
  <c r="DD56" i="61"/>
  <c r="DC56" i="61"/>
  <c r="DB56" i="61"/>
  <c r="DA56" i="61"/>
  <c r="CZ56" i="61"/>
  <c r="CY56" i="61"/>
  <c r="CX56" i="61"/>
  <c r="CW56" i="61"/>
  <c r="CV56" i="61"/>
  <c r="CU56" i="61"/>
  <c r="CT56" i="61"/>
  <c r="CS56" i="61"/>
  <c r="CR56" i="61"/>
  <c r="CQ56" i="61"/>
  <c r="CP56" i="61"/>
  <c r="CO56" i="61"/>
  <c r="CN56" i="61"/>
  <c r="CM56" i="61"/>
  <c r="CL56" i="61"/>
  <c r="CK56" i="61"/>
  <c r="CJ56" i="61"/>
  <c r="CI56" i="61"/>
  <c r="CH56" i="61"/>
  <c r="CG56" i="61"/>
  <c r="CF56" i="61"/>
  <c r="CE56" i="61"/>
  <c r="CD56" i="61"/>
  <c r="CC56" i="61"/>
  <c r="CB56" i="61"/>
  <c r="CA56" i="61"/>
  <c r="BZ56" i="61"/>
  <c r="BY56" i="61"/>
  <c r="BX56" i="61"/>
  <c r="BW56" i="61"/>
  <c r="BV56" i="61"/>
  <c r="BU56" i="61"/>
  <c r="BT56" i="61"/>
  <c r="BS56" i="61"/>
  <c r="BR56" i="61"/>
  <c r="BQ56" i="61"/>
  <c r="BP56" i="61"/>
  <c r="BO56" i="61"/>
  <c r="BN56" i="61"/>
  <c r="BM56" i="61"/>
  <c r="BL56" i="61"/>
  <c r="BK56" i="61"/>
  <c r="BJ56" i="61"/>
  <c r="BI56" i="61"/>
  <c r="BH56" i="61"/>
  <c r="BG56" i="61"/>
  <c r="BF56" i="61"/>
  <c r="BE56" i="61"/>
  <c r="BD56" i="61"/>
  <c r="BC56" i="61"/>
  <c r="BB56" i="61"/>
  <c r="BA56" i="61"/>
  <c r="AZ56" i="61"/>
  <c r="AY56" i="61"/>
  <c r="AX56" i="61"/>
  <c r="AW56" i="61"/>
  <c r="AV56" i="61"/>
  <c r="AU56" i="61"/>
  <c r="AT56" i="61"/>
  <c r="AS56" i="61"/>
  <c r="AR56" i="61"/>
  <c r="AQ56" i="61"/>
  <c r="AP56" i="61"/>
  <c r="AO56" i="61"/>
  <c r="AN56" i="61"/>
  <c r="AM56" i="61"/>
  <c r="AL56" i="61"/>
  <c r="AK56" i="61"/>
  <c r="AJ56" i="61"/>
  <c r="AI56" i="61"/>
  <c r="AH56" i="61"/>
  <c r="AG56" i="61"/>
  <c r="AF56" i="61"/>
  <c r="AE56" i="61"/>
  <c r="AD56" i="61"/>
  <c r="AC56" i="61"/>
  <c r="AB56" i="61"/>
  <c r="AA56" i="61"/>
  <c r="Z56" i="61"/>
  <c r="Y56" i="61"/>
  <c r="X56" i="61"/>
  <c r="W56" i="61"/>
  <c r="V56" i="61"/>
  <c r="U56" i="61"/>
  <c r="T56" i="61"/>
  <c r="S56" i="61"/>
  <c r="R56" i="61"/>
  <c r="Q56" i="61"/>
  <c r="P56" i="61"/>
  <c r="O56" i="61"/>
  <c r="N56" i="61"/>
  <c r="M56" i="61"/>
  <c r="L56" i="61"/>
  <c r="K56" i="61"/>
  <c r="J56" i="61"/>
  <c r="I56" i="61"/>
  <c r="H56" i="61"/>
  <c r="G56" i="61"/>
  <c r="F56" i="61"/>
  <c r="EZ55" i="61"/>
  <c r="EY55" i="61"/>
  <c r="EX55" i="61"/>
  <c r="EW55" i="61"/>
  <c r="EV55" i="61"/>
  <c r="EU55" i="61"/>
  <c r="ET55" i="61"/>
  <c r="ES55" i="61"/>
  <c r="ER55" i="61"/>
  <c r="EQ55" i="61"/>
  <c r="EP55" i="61"/>
  <c r="EO55" i="61"/>
  <c r="EN55" i="61"/>
  <c r="EM55" i="61"/>
  <c r="EL55" i="61"/>
  <c r="EK55" i="61"/>
  <c r="EJ55" i="61"/>
  <c r="EI55" i="61"/>
  <c r="EH55" i="61"/>
  <c r="EG55" i="61"/>
  <c r="EF55" i="61"/>
  <c r="EE55" i="61"/>
  <c r="ED55" i="61"/>
  <c r="EC55" i="61"/>
  <c r="EB55" i="61"/>
  <c r="EA55" i="61"/>
  <c r="DZ55" i="61"/>
  <c r="DY55" i="61"/>
  <c r="DX55" i="61"/>
  <c r="DW55" i="61"/>
  <c r="DV55" i="61"/>
  <c r="DU55" i="61"/>
  <c r="DT55" i="61"/>
  <c r="DS55" i="61"/>
  <c r="DR55" i="61"/>
  <c r="DQ55" i="61"/>
  <c r="DP55" i="61"/>
  <c r="DO55" i="61"/>
  <c r="DN55" i="61"/>
  <c r="DM55" i="61"/>
  <c r="DL55" i="61"/>
  <c r="DK55" i="61"/>
  <c r="DJ55" i="61"/>
  <c r="DI55" i="61"/>
  <c r="DH55" i="61"/>
  <c r="DG55" i="61"/>
  <c r="DF55" i="61"/>
  <c r="DE55" i="61"/>
  <c r="DD55" i="61"/>
  <c r="DC55" i="61"/>
  <c r="DB55" i="61"/>
  <c r="DA55" i="61"/>
  <c r="CZ55" i="61"/>
  <c r="CY55" i="61"/>
  <c r="CX55" i="61"/>
  <c r="CW55" i="61"/>
  <c r="CV55" i="61"/>
  <c r="CU55" i="61"/>
  <c r="CT55" i="61"/>
  <c r="CS55" i="61"/>
  <c r="CR55" i="61"/>
  <c r="CQ55" i="61"/>
  <c r="CP55" i="61"/>
  <c r="CO55" i="61"/>
  <c r="CN55" i="61"/>
  <c r="CM55" i="61"/>
  <c r="CL55" i="61"/>
  <c r="CK55" i="61"/>
  <c r="CJ55" i="61"/>
  <c r="CI55" i="61"/>
  <c r="CH55" i="61"/>
  <c r="CG55" i="61"/>
  <c r="CF55" i="61"/>
  <c r="CE55" i="61"/>
  <c r="CD55" i="61"/>
  <c r="CC55" i="61"/>
  <c r="CB55" i="61"/>
  <c r="CA55" i="61"/>
  <c r="BZ55" i="61"/>
  <c r="BY55" i="61"/>
  <c r="BX55" i="61"/>
  <c r="BW55" i="61"/>
  <c r="BV55" i="61"/>
  <c r="BU55" i="61"/>
  <c r="BT55" i="61"/>
  <c r="BS55" i="61"/>
  <c r="BR55" i="61"/>
  <c r="BQ55" i="61"/>
  <c r="BP55" i="61"/>
  <c r="BO55" i="61"/>
  <c r="BN55" i="61"/>
  <c r="BM55" i="61"/>
  <c r="BL55" i="61"/>
  <c r="BK55" i="61"/>
  <c r="BJ55" i="61"/>
  <c r="BI55" i="61"/>
  <c r="BH55" i="61"/>
  <c r="BG55" i="61"/>
  <c r="BF55" i="61"/>
  <c r="BE55" i="61"/>
  <c r="BD55" i="61"/>
  <c r="BC55" i="61"/>
  <c r="BB55" i="61"/>
  <c r="BA55" i="61"/>
  <c r="AZ55" i="61"/>
  <c r="AY55" i="61"/>
  <c r="AX55" i="61"/>
  <c r="AW55" i="61"/>
  <c r="AV55" i="61"/>
  <c r="AU55" i="61"/>
  <c r="AT55" i="61"/>
  <c r="AS55" i="61"/>
  <c r="AR55" i="61"/>
  <c r="AQ55" i="61"/>
  <c r="AP55" i="61"/>
  <c r="AO55" i="61"/>
  <c r="AN55" i="61"/>
  <c r="AM55" i="61"/>
  <c r="AL55" i="61"/>
  <c r="AK55" i="61"/>
  <c r="AJ55" i="61"/>
  <c r="AI55" i="61"/>
  <c r="AH55" i="61"/>
  <c r="AG55" i="61"/>
  <c r="AF55" i="61"/>
  <c r="AE55" i="61"/>
  <c r="AD55" i="61"/>
  <c r="AC55" i="61"/>
  <c r="AB55" i="61"/>
  <c r="AA55" i="61"/>
  <c r="Z55" i="61"/>
  <c r="Y55" i="61"/>
  <c r="X55" i="61"/>
  <c r="W55" i="61"/>
  <c r="V55" i="61"/>
  <c r="U55" i="61"/>
  <c r="T55" i="61"/>
  <c r="S55" i="61"/>
  <c r="R55" i="61"/>
  <c r="Q55" i="61"/>
  <c r="P55" i="61"/>
  <c r="O55" i="61"/>
  <c r="N55" i="61"/>
  <c r="M55" i="61"/>
  <c r="L55" i="61"/>
  <c r="K55" i="61"/>
  <c r="J55" i="61"/>
  <c r="I55" i="61"/>
  <c r="H55" i="61"/>
  <c r="G55" i="61"/>
  <c r="F55" i="61"/>
  <c r="AE53" i="61"/>
  <c r="AD53" i="61"/>
  <c r="AC53" i="61"/>
  <c r="AB53" i="61"/>
  <c r="AA53" i="61"/>
  <c r="Z53" i="61"/>
  <c r="Y53" i="61"/>
  <c r="X53" i="61"/>
  <c r="W53" i="61"/>
  <c r="V53" i="61"/>
  <c r="U53" i="61"/>
  <c r="T53" i="61"/>
  <c r="S53" i="61"/>
  <c r="R53" i="61"/>
  <c r="Q53" i="61"/>
  <c r="P53" i="61"/>
  <c r="O53" i="61"/>
  <c r="N53" i="61"/>
  <c r="M53" i="61"/>
  <c r="L53" i="61"/>
  <c r="K53" i="61"/>
  <c r="J53" i="61"/>
  <c r="I53" i="61"/>
  <c r="H53" i="61"/>
  <c r="G53" i="61"/>
  <c r="EZ52" i="61"/>
  <c r="EY52" i="61"/>
  <c r="EX52" i="61"/>
  <c r="EW52" i="61"/>
  <c r="EV52" i="61"/>
  <c r="EU52" i="61"/>
  <c r="ET52" i="61"/>
  <c r="ES52" i="61"/>
  <c r="ER52" i="61"/>
  <c r="EQ52" i="61"/>
  <c r="EP52" i="61"/>
  <c r="EO52" i="61"/>
  <c r="EN52" i="61"/>
  <c r="EM52" i="61"/>
  <c r="EL52" i="61"/>
  <c r="EK52" i="61"/>
  <c r="EJ52" i="61"/>
  <c r="EI52" i="61"/>
  <c r="EH52" i="61"/>
  <c r="EG52" i="61"/>
  <c r="EF52" i="61"/>
  <c r="EE52" i="61"/>
  <c r="ED52" i="61"/>
  <c r="EC52" i="61"/>
  <c r="EB52" i="61"/>
  <c r="EA52" i="61"/>
  <c r="DZ52" i="61"/>
  <c r="DY52" i="61"/>
  <c r="DX52" i="61"/>
  <c r="DW52" i="61"/>
  <c r="DV52" i="61"/>
  <c r="DU52" i="61"/>
  <c r="DT52" i="61"/>
  <c r="DS52" i="61"/>
  <c r="DR52" i="61"/>
  <c r="DQ52" i="61"/>
  <c r="DP52" i="61"/>
  <c r="DO52" i="61"/>
  <c r="DN52" i="61"/>
  <c r="DM52" i="61"/>
  <c r="DL52" i="61"/>
  <c r="DK52" i="61"/>
  <c r="DJ52" i="61"/>
  <c r="DI52" i="61"/>
  <c r="DH52" i="61"/>
  <c r="DG52" i="61"/>
  <c r="DF52" i="61"/>
  <c r="DE52" i="61"/>
  <c r="DD52" i="61"/>
  <c r="DC52" i="61"/>
  <c r="DB52" i="61"/>
  <c r="DA52" i="61"/>
  <c r="CZ52" i="61"/>
  <c r="CY52" i="61"/>
  <c r="CX52" i="61"/>
  <c r="CW52" i="61"/>
  <c r="CV52" i="61"/>
  <c r="CU52" i="61"/>
  <c r="CT52" i="61"/>
  <c r="CS52" i="61"/>
  <c r="CR52" i="61"/>
  <c r="CQ52" i="61"/>
  <c r="CP52" i="61"/>
  <c r="CO52" i="61"/>
  <c r="CN52" i="61"/>
  <c r="CM52" i="61"/>
  <c r="CL52" i="61"/>
  <c r="CK52" i="61"/>
  <c r="CJ52" i="61"/>
  <c r="CI52" i="61"/>
  <c r="CH52" i="61"/>
  <c r="CG52" i="61"/>
  <c r="CF52" i="61"/>
  <c r="CE52" i="61"/>
  <c r="CD52" i="61"/>
  <c r="CC52" i="61"/>
  <c r="CB52" i="61"/>
  <c r="CA52" i="61"/>
  <c r="BZ52" i="61"/>
  <c r="BY52" i="61"/>
  <c r="BX52" i="61"/>
  <c r="BW52" i="61"/>
  <c r="BV52" i="61"/>
  <c r="BU52" i="61"/>
  <c r="BT52" i="61"/>
  <c r="BS52" i="61"/>
  <c r="BR52" i="61"/>
  <c r="BQ52" i="61"/>
  <c r="BP52" i="61"/>
  <c r="BO52" i="61"/>
  <c r="BN52" i="61"/>
  <c r="BM52" i="61"/>
  <c r="BL52" i="61"/>
  <c r="BK52" i="61"/>
  <c r="BJ52" i="61"/>
  <c r="BI52" i="61"/>
  <c r="BH52" i="61"/>
  <c r="BG52" i="61"/>
  <c r="BF52" i="61"/>
  <c r="BE52" i="61"/>
  <c r="BD52" i="61"/>
  <c r="BC52" i="61"/>
  <c r="BB52" i="61"/>
  <c r="BA52" i="61"/>
  <c r="AZ52" i="61"/>
  <c r="AY52" i="61"/>
  <c r="AX52" i="61"/>
  <c r="AW52" i="61"/>
  <c r="AV52" i="61"/>
  <c r="AU52" i="61"/>
  <c r="AT52" i="61"/>
  <c r="AS52" i="61"/>
  <c r="AR52" i="61"/>
  <c r="AQ52" i="61"/>
  <c r="AP52" i="61"/>
  <c r="AO52" i="61"/>
  <c r="AN52" i="61"/>
  <c r="AM52" i="61"/>
  <c r="AL52" i="61"/>
  <c r="AK52" i="61"/>
  <c r="AJ52" i="61"/>
  <c r="AI52" i="61"/>
  <c r="AH52" i="61"/>
  <c r="AG52" i="61"/>
  <c r="AF52" i="61"/>
  <c r="AE52" i="61"/>
  <c r="AD52" i="61"/>
  <c r="AC52" i="61"/>
  <c r="AB52" i="61"/>
  <c r="AA52" i="61"/>
  <c r="Z52" i="61"/>
  <c r="Y52" i="61"/>
  <c r="X52" i="61"/>
  <c r="W52" i="61"/>
  <c r="V52" i="61"/>
  <c r="U52" i="61"/>
  <c r="T52" i="61"/>
  <c r="S52" i="61"/>
  <c r="R52" i="61"/>
  <c r="Q52" i="61"/>
  <c r="P52" i="61"/>
  <c r="O52" i="61"/>
  <c r="N52" i="61"/>
  <c r="M52" i="61"/>
  <c r="L52" i="61"/>
  <c r="K52" i="61"/>
  <c r="J52" i="61"/>
  <c r="I52" i="61"/>
  <c r="H52" i="61"/>
  <c r="G52" i="61"/>
  <c r="EZ51" i="61"/>
  <c r="EY51" i="61"/>
  <c r="EX51" i="61"/>
  <c r="EW51" i="61"/>
  <c r="EV51" i="61"/>
  <c r="EU51" i="61"/>
  <c r="ET51" i="61"/>
  <c r="ES51" i="61"/>
  <c r="ER51" i="61"/>
  <c r="EQ51" i="61"/>
  <c r="EP51" i="61"/>
  <c r="EO51" i="61"/>
  <c r="EN51" i="61"/>
  <c r="EM51" i="61"/>
  <c r="EL51" i="61"/>
  <c r="EK51" i="61"/>
  <c r="EJ51" i="61"/>
  <c r="EI51" i="61"/>
  <c r="EH51" i="61"/>
  <c r="EG51" i="61"/>
  <c r="EF51" i="61"/>
  <c r="EE51" i="61"/>
  <c r="ED51" i="61"/>
  <c r="EC51" i="61"/>
  <c r="EB51" i="61"/>
  <c r="EA51" i="61"/>
  <c r="DZ51" i="61"/>
  <c r="DY51" i="61"/>
  <c r="DX51" i="61"/>
  <c r="DW51" i="61"/>
  <c r="DV51" i="61"/>
  <c r="DU51" i="61"/>
  <c r="DT51" i="61"/>
  <c r="DS51" i="61"/>
  <c r="DR51" i="61"/>
  <c r="DQ51" i="61"/>
  <c r="DP51" i="61"/>
  <c r="DO51" i="61"/>
  <c r="DN51" i="61"/>
  <c r="DM51" i="61"/>
  <c r="DL51" i="61"/>
  <c r="DK51" i="61"/>
  <c r="DJ51" i="61"/>
  <c r="DI51" i="61"/>
  <c r="DH51" i="61"/>
  <c r="DG51" i="61"/>
  <c r="DF51" i="61"/>
  <c r="DE51" i="61"/>
  <c r="DD51" i="61"/>
  <c r="DC51" i="61"/>
  <c r="DB51" i="61"/>
  <c r="DA51" i="61"/>
  <c r="CZ51" i="61"/>
  <c r="CY51" i="61"/>
  <c r="CX51" i="61"/>
  <c r="CW51" i="61"/>
  <c r="CV51" i="61"/>
  <c r="CU51" i="61"/>
  <c r="CT51" i="61"/>
  <c r="CS51" i="61"/>
  <c r="CR51" i="61"/>
  <c r="CQ51" i="61"/>
  <c r="CP51" i="61"/>
  <c r="CO51" i="61"/>
  <c r="CN51" i="61"/>
  <c r="CM51" i="61"/>
  <c r="CL51" i="61"/>
  <c r="CK51" i="61"/>
  <c r="CJ51" i="61"/>
  <c r="CI51" i="61"/>
  <c r="CH51" i="61"/>
  <c r="CG51" i="61"/>
  <c r="CF51" i="61"/>
  <c r="CE51" i="61"/>
  <c r="CD51" i="61"/>
  <c r="CC51" i="61"/>
  <c r="CB51" i="61"/>
  <c r="CA51" i="61"/>
  <c r="BZ51" i="61"/>
  <c r="BY51" i="61"/>
  <c r="BX51" i="61"/>
  <c r="BW51" i="61"/>
  <c r="BV51" i="61"/>
  <c r="BU51" i="61"/>
  <c r="BT51" i="61"/>
  <c r="BS51" i="61"/>
  <c r="BR51" i="61"/>
  <c r="BQ51" i="61"/>
  <c r="BP51" i="61"/>
  <c r="BO51" i="61"/>
  <c r="BN51" i="61"/>
  <c r="BM51" i="61"/>
  <c r="BL51" i="61"/>
  <c r="BK51" i="61"/>
  <c r="BJ51" i="61"/>
  <c r="BI51" i="61"/>
  <c r="BH51" i="61"/>
  <c r="BG51" i="61"/>
  <c r="BF51" i="61"/>
  <c r="BE51" i="61"/>
  <c r="BD51" i="61"/>
  <c r="BC51" i="61"/>
  <c r="BB51" i="61"/>
  <c r="BA51" i="61"/>
  <c r="AZ51" i="61"/>
  <c r="AY51" i="61"/>
  <c r="AX51" i="61"/>
  <c r="AW51" i="61"/>
  <c r="AV51" i="61"/>
  <c r="AU51" i="61"/>
  <c r="AT51" i="61"/>
  <c r="AS51" i="61"/>
  <c r="AR51" i="61"/>
  <c r="AQ51" i="61"/>
  <c r="AP51" i="61"/>
  <c r="AO51" i="61"/>
  <c r="AN51" i="61"/>
  <c r="AM51" i="61"/>
  <c r="AL51" i="61"/>
  <c r="AK51" i="61"/>
  <c r="AJ51" i="61"/>
  <c r="AI51" i="61"/>
  <c r="AH51" i="61"/>
  <c r="AG51" i="61"/>
  <c r="AF51" i="61"/>
  <c r="AE51" i="61"/>
  <c r="AD51" i="61"/>
  <c r="AC51" i="61"/>
  <c r="AB51" i="61"/>
  <c r="AA51" i="61"/>
  <c r="Z51" i="61"/>
  <c r="Y51" i="61"/>
  <c r="X51" i="61"/>
  <c r="W51" i="61"/>
  <c r="V51" i="61"/>
  <c r="U51" i="61"/>
  <c r="T51" i="61"/>
  <c r="S51" i="61"/>
  <c r="R51" i="61"/>
  <c r="Q51" i="61"/>
  <c r="P51" i="61"/>
  <c r="O51" i="61"/>
  <c r="N51" i="61"/>
  <c r="M51" i="61"/>
  <c r="L51" i="61"/>
  <c r="K51" i="61"/>
  <c r="J51" i="61"/>
  <c r="I51" i="61"/>
  <c r="H51" i="61"/>
  <c r="G51" i="61"/>
  <c r="EZ49" i="61"/>
  <c r="EY49" i="61"/>
  <c r="EX49" i="61"/>
  <c r="EW49" i="61"/>
  <c r="EV49" i="61"/>
  <c r="EU49" i="61"/>
  <c r="ET49" i="61"/>
  <c r="ES49" i="61"/>
  <c r="ER49" i="61"/>
  <c r="EQ49" i="61"/>
  <c r="EP49" i="61"/>
  <c r="EO49" i="61"/>
  <c r="EN49" i="61"/>
  <c r="EM49" i="61"/>
  <c r="EL49" i="61"/>
  <c r="EK49" i="61"/>
  <c r="EJ49" i="61"/>
  <c r="EI49" i="61"/>
  <c r="EH49" i="61"/>
  <c r="EG49" i="61"/>
  <c r="EF49" i="61"/>
  <c r="EE49" i="61"/>
  <c r="ED49" i="61"/>
  <c r="EC49" i="61"/>
  <c r="EB49" i="61"/>
  <c r="EA49" i="61"/>
  <c r="DZ49" i="61"/>
  <c r="DY49" i="61"/>
  <c r="DX49" i="61"/>
  <c r="DW49" i="61"/>
  <c r="DV49" i="61"/>
  <c r="DU49" i="61"/>
  <c r="DT49" i="61"/>
  <c r="DS49" i="61"/>
  <c r="DR49" i="61"/>
  <c r="DQ49" i="61"/>
  <c r="DP49" i="61"/>
  <c r="DO49" i="61"/>
  <c r="DN49" i="61"/>
  <c r="DM49" i="61"/>
  <c r="DL49" i="61"/>
  <c r="DK49" i="61"/>
  <c r="DJ49" i="61"/>
  <c r="DI49" i="61"/>
  <c r="DH49" i="61"/>
  <c r="DG49" i="61"/>
  <c r="DF49" i="61"/>
  <c r="DE49" i="61"/>
  <c r="DD49" i="61"/>
  <c r="DC49" i="61"/>
  <c r="DB49" i="61"/>
  <c r="DA49" i="61"/>
  <c r="CZ49" i="61"/>
  <c r="CY49" i="61"/>
  <c r="CX49" i="61"/>
  <c r="CW49" i="61"/>
  <c r="CV49" i="61"/>
  <c r="CU49" i="61"/>
  <c r="CT49" i="61"/>
  <c r="CS49" i="61"/>
  <c r="CR49" i="61"/>
  <c r="CQ49" i="61"/>
  <c r="CP49" i="61"/>
  <c r="CO49" i="61"/>
  <c r="CN49" i="61"/>
  <c r="CM49" i="61"/>
  <c r="CL49" i="61"/>
  <c r="CK49" i="61"/>
  <c r="CJ49" i="61"/>
  <c r="CI49" i="61"/>
  <c r="CH49" i="61"/>
  <c r="CG49" i="61"/>
  <c r="CF49" i="61"/>
  <c r="CE49" i="61"/>
  <c r="CD49" i="61"/>
  <c r="CC49" i="61"/>
  <c r="CB49" i="61"/>
  <c r="CA49" i="61"/>
  <c r="BZ49" i="61"/>
  <c r="BY49" i="61"/>
  <c r="BX49" i="61"/>
  <c r="BW49" i="61"/>
  <c r="BV49" i="61"/>
  <c r="BU49" i="61"/>
  <c r="BT49" i="61"/>
  <c r="BS49" i="61"/>
  <c r="BR49" i="61"/>
  <c r="BQ49" i="61"/>
  <c r="BP49" i="61"/>
  <c r="BO49" i="61"/>
  <c r="BN49" i="61"/>
  <c r="BM49" i="61"/>
  <c r="BL49" i="61"/>
  <c r="BK49" i="61"/>
  <c r="BJ49" i="61"/>
  <c r="BI49" i="61"/>
  <c r="BH49" i="61"/>
  <c r="BG49" i="61"/>
  <c r="BF49" i="61"/>
  <c r="BE49" i="61"/>
  <c r="BD49" i="61"/>
  <c r="BC49" i="61"/>
  <c r="BB49" i="61"/>
  <c r="BA49" i="61"/>
  <c r="AZ49" i="61"/>
  <c r="AY49" i="61"/>
  <c r="AX49" i="61"/>
  <c r="AW49" i="61"/>
  <c r="AV49" i="61"/>
  <c r="AU49" i="61"/>
  <c r="AT49" i="61"/>
  <c r="AS49" i="61"/>
  <c r="AR49" i="61"/>
  <c r="AQ49" i="61"/>
  <c r="AP49" i="61"/>
  <c r="AO49" i="61"/>
  <c r="AN49" i="61"/>
  <c r="AM49" i="61"/>
  <c r="AL49" i="61"/>
  <c r="AK49" i="61"/>
  <c r="AJ49" i="61"/>
  <c r="AI49" i="61"/>
  <c r="AH49" i="61"/>
  <c r="AG49" i="61"/>
  <c r="AF49" i="61"/>
  <c r="AE49" i="61"/>
  <c r="AD49" i="61"/>
  <c r="AC49" i="61"/>
  <c r="AB49" i="61"/>
  <c r="AA49" i="61"/>
  <c r="Z49" i="61"/>
  <c r="Y49" i="61"/>
  <c r="X49" i="61"/>
  <c r="W49" i="61"/>
  <c r="V49" i="61"/>
  <c r="U49" i="61"/>
  <c r="T49" i="61"/>
  <c r="S49" i="61"/>
  <c r="R49" i="61"/>
  <c r="Q49" i="61"/>
  <c r="P49" i="61"/>
  <c r="O49" i="61"/>
  <c r="N49" i="61"/>
  <c r="M49" i="61"/>
  <c r="L49" i="61"/>
  <c r="K49" i="61"/>
  <c r="J49" i="61"/>
  <c r="I49" i="61"/>
  <c r="H49" i="61"/>
  <c r="G49" i="61"/>
  <c r="EZ48" i="61"/>
  <c r="EY48" i="61"/>
  <c r="EX48" i="61"/>
  <c r="EW48" i="61"/>
  <c r="EV48" i="61"/>
  <c r="EU48" i="61"/>
  <c r="ET48" i="61"/>
  <c r="ES48" i="61"/>
  <c r="ER48" i="61"/>
  <c r="EQ48" i="61"/>
  <c r="EP48" i="61"/>
  <c r="EO48" i="61"/>
  <c r="EN48" i="61"/>
  <c r="EM48" i="61"/>
  <c r="EL48" i="61"/>
  <c r="EK48" i="61"/>
  <c r="EJ48" i="61"/>
  <c r="EI48" i="61"/>
  <c r="EH48" i="61"/>
  <c r="EG48" i="61"/>
  <c r="EF48" i="61"/>
  <c r="EE48" i="61"/>
  <c r="ED48" i="61"/>
  <c r="EC48" i="61"/>
  <c r="EB48" i="61"/>
  <c r="EA48" i="61"/>
  <c r="DZ48" i="61"/>
  <c r="DY48" i="61"/>
  <c r="DX48" i="61"/>
  <c r="DW48" i="61"/>
  <c r="DV48" i="61"/>
  <c r="DU48" i="61"/>
  <c r="DT48" i="61"/>
  <c r="DS48" i="61"/>
  <c r="DR48" i="61"/>
  <c r="DQ48" i="61"/>
  <c r="DP48" i="61"/>
  <c r="DO48" i="61"/>
  <c r="DN48" i="61"/>
  <c r="DM48" i="61"/>
  <c r="DL48" i="61"/>
  <c r="DK48" i="61"/>
  <c r="DJ48" i="61"/>
  <c r="DI48" i="61"/>
  <c r="DH48" i="61"/>
  <c r="DG48" i="61"/>
  <c r="DF48" i="61"/>
  <c r="DE48" i="61"/>
  <c r="DD48" i="61"/>
  <c r="DC48" i="61"/>
  <c r="DB48" i="61"/>
  <c r="DA48" i="61"/>
  <c r="CZ48" i="61"/>
  <c r="CY48" i="61"/>
  <c r="CX48" i="61"/>
  <c r="CW48" i="61"/>
  <c r="CV48" i="61"/>
  <c r="CU48" i="61"/>
  <c r="CT48" i="61"/>
  <c r="CS48" i="61"/>
  <c r="CR48" i="61"/>
  <c r="CQ48" i="61"/>
  <c r="CP48" i="61"/>
  <c r="CO48" i="61"/>
  <c r="CN48" i="61"/>
  <c r="CM48" i="61"/>
  <c r="CL48" i="61"/>
  <c r="CK48" i="61"/>
  <c r="CJ48" i="61"/>
  <c r="CI48" i="61"/>
  <c r="CH48" i="61"/>
  <c r="CG48" i="61"/>
  <c r="CF48" i="61"/>
  <c r="CE48" i="61"/>
  <c r="CD48" i="61"/>
  <c r="CC48" i="61"/>
  <c r="CB48" i="61"/>
  <c r="CA48" i="61"/>
  <c r="BZ48" i="61"/>
  <c r="BY48" i="61"/>
  <c r="BX48" i="61"/>
  <c r="BW48" i="61"/>
  <c r="BV48" i="61"/>
  <c r="BU48" i="61"/>
  <c r="BT48" i="61"/>
  <c r="BS48" i="61"/>
  <c r="BR48" i="61"/>
  <c r="BQ48" i="61"/>
  <c r="BP48" i="61"/>
  <c r="BO48" i="61"/>
  <c r="BN48" i="61"/>
  <c r="BM48" i="61"/>
  <c r="BL48" i="61"/>
  <c r="BK48" i="61"/>
  <c r="BJ48" i="61"/>
  <c r="BI48" i="61"/>
  <c r="BH48" i="61"/>
  <c r="BG48" i="61"/>
  <c r="BF48" i="61"/>
  <c r="BE48" i="61"/>
  <c r="BD48" i="61"/>
  <c r="BC48" i="61"/>
  <c r="BB48" i="61"/>
  <c r="BA48" i="61"/>
  <c r="AZ48" i="61"/>
  <c r="AY48" i="61"/>
  <c r="AX48" i="61"/>
  <c r="AW48" i="61"/>
  <c r="AV48" i="61"/>
  <c r="AU48" i="61"/>
  <c r="AT48" i="61"/>
  <c r="AS48" i="61"/>
  <c r="AR48" i="61"/>
  <c r="AQ48" i="61"/>
  <c r="AP48" i="61"/>
  <c r="AO48" i="61"/>
  <c r="AN48" i="61"/>
  <c r="AM48" i="61"/>
  <c r="AL48" i="61"/>
  <c r="AK48" i="61"/>
  <c r="AJ48" i="61"/>
  <c r="AI48" i="61"/>
  <c r="AH48" i="61"/>
  <c r="AG48" i="61"/>
  <c r="AF48" i="61"/>
  <c r="AE48" i="61"/>
  <c r="AD48" i="61"/>
  <c r="AC48" i="61"/>
  <c r="AB48" i="61"/>
  <c r="AA48" i="61"/>
  <c r="Z48" i="61"/>
  <c r="Y48" i="61"/>
  <c r="X48" i="61"/>
  <c r="W48" i="61"/>
  <c r="V48" i="61"/>
  <c r="U48" i="61"/>
  <c r="T48" i="61"/>
  <c r="S48" i="61"/>
  <c r="R48" i="61"/>
  <c r="Q48" i="61"/>
  <c r="P48" i="61"/>
  <c r="O48" i="61"/>
  <c r="N48" i="61"/>
  <c r="M48" i="61"/>
  <c r="L48" i="61"/>
  <c r="K48" i="61"/>
  <c r="J48" i="61"/>
  <c r="I48" i="61"/>
  <c r="H48" i="61"/>
  <c r="G48" i="61"/>
  <c r="F48" i="61"/>
  <c r="EZ47" i="61"/>
  <c r="EY47" i="61"/>
  <c r="EX47" i="61"/>
  <c r="EW47" i="61"/>
  <c r="EV47" i="61"/>
  <c r="EU47" i="61"/>
  <c r="ET47" i="61"/>
  <c r="ES47" i="61"/>
  <c r="ER47" i="61"/>
  <c r="EQ47" i="61"/>
  <c r="EP47" i="61"/>
  <c r="EO47" i="61"/>
  <c r="EN47" i="61"/>
  <c r="EM47" i="61"/>
  <c r="EL47" i="61"/>
  <c r="EK47" i="61"/>
  <c r="EJ47" i="61"/>
  <c r="EI47" i="61"/>
  <c r="EH47" i="61"/>
  <c r="EG47" i="61"/>
  <c r="EF47" i="61"/>
  <c r="EE47" i="61"/>
  <c r="ED47" i="61"/>
  <c r="EC47" i="61"/>
  <c r="EB47" i="61"/>
  <c r="EA47" i="61"/>
  <c r="DZ47" i="61"/>
  <c r="DY47" i="61"/>
  <c r="DX47" i="61"/>
  <c r="DW47" i="61"/>
  <c r="DV47" i="61"/>
  <c r="DU47" i="61"/>
  <c r="DT47" i="61"/>
  <c r="DS47" i="61"/>
  <c r="DR47" i="61"/>
  <c r="DQ47" i="61"/>
  <c r="DP47" i="61"/>
  <c r="DO47" i="61"/>
  <c r="DN47" i="61"/>
  <c r="DM47" i="61"/>
  <c r="DL47" i="61"/>
  <c r="DK47" i="61"/>
  <c r="DJ47" i="61"/>
  <c r="DI47" i="61"/>
  <c r="DH47" i="61"/>
  <c r="DG47" i="61"/>
  <c r="DF47" i="61"/>
  <c r="DE47" i="61"/>
  <c r="DD47" i="61"/>
  <c r="DC47" i="61"/>
  <c r="DB47" i="61"/>
  <c r="DA47" i="61"/>
  <c r="CZ47" i="61"/>
  <c r="CY47" i="61"/>
  <c r="CX47" i="61"/>
  <c r="CW47" i="61"/>
  <c r="CV47" i="61"/>
  <c r="CU47" i="61"/>
  <c r="CT47" i="61"/>
  <c r="CS47" i="61"/>
  <c r="CR47" i="61"/>
  <c r="CQ47" i="61"/>
  <c r="CP47" i="61"/>
  <c r="CO47" i="61"/>
  <c r="CN47" i="61"/>
  <c r="CM47" i="61"/>
  <c r="CL47" i="61"/>
  <c r="CK47" i="61"/>
  <c r="CJ47" i="61"/>
  <c r="CI47" i="61"/>
  <c r="CH47" i="61"/>
  <c r="CG47" i="61"/>
  <c r="CF47" i="61"/>
  <c r="CE47" i="61"/>
  <c r="CD47" i="61"/>
  <c r="CC47" i="61"/>
  <c r="CB47" i="61"/>
  <c r="CA47" i="61"/>
  <c r="BZ47" i="61"/>
  <c r="BY47" i="61"/>
  <c r="BX47" i="61"/>
  <c r="BW47" i="61"/>
  <c r="BV47" i="61"/>
  <c r="BU47" i="61"/>
  <c r="BT47" i="61"/>
  <c r="BS47" i="61"/>
  <c r="BR47" i="61"/>
  <c r="BQ47" i="61"/>
  <c r="BP47" i="61"/>
  <c r="BO47" i="61"/>
  <c r="BN47" i="61"/>
  <c r="BM47" i="61"/>
  <c r="BL47" i="61"/>
  <c r="BK47" i="61"/>
  <c r="BJ47" i="61"/>
  <c r="BI47" i="61"/>
  <c r="BH47" i="61"/>
  <c r="BG47" i="61"/>
  <c r="BF47" i="61"/>
  <c r="BE47" i="61"/>
  <c r="BD47" i="61"/>
  <c r="BC47" i="61"/>
  <c r="BB47" i="61"/>
  <c r="BA47" i="61"/>
  <c r="AZ47" i="61"/>
  <c r="AY47" i="61"/>
  <c r="AX47" i="61"/>
  <c r="AW47" i="61"/>
  <c r="AV47" i="61"/>
  <c r="AU47" i="61"/>
  <c r="AT47" i="61"/>
  <c r="AS47" i="61"/>
  <c r="AR47" i="61"/>
  <c r="AQ47" i="61"/>
  <c r="AP47" i="61"/>
  <c r="AO47" i="61"/>
  <c r="AN47" i="61"/>
  <c r="AM47" i="61"/>
  <c r="AL47" i="61"/>
  <c r="AK47" i="61"/>
  <c r="AJ47" i="61"/>
  <c r="AI47" i="61"/>
  <c r="AH47" i="61"/>
  <c r="AG47" i="61"/>
  <c r="AF47" i="61"/>
  <c r="AE47" i="61"/>
  <c r="AD47" i="61"/>
  <c r="AC47" i="61"/>
  <c r="AB47" i="61"/>
  <c r="AA47" i="61"/>
  <c r="Z47" i="61"/>
  <c r="Y47" i="61"/>
  <c r="X47" i="61"/>
  <c r="W47" i="61"/>
  <c r="V47" i="61"/>
  <c r="U47" i="61"/>
  <c r="T47" i="61"/>
  <c r="S47" i="61"/>
  <c r="R47" i="61"/>
  <c r="Q47" i="61"/>
  <c r="P47" i="61"/>
  <c r="O47" i="61"/>
  <c r="N47" i="61"/>
  <c r="M47" i="61"/>
  <c r="L47" i="61"/>
  <c r="K47" i="61"/>
  <c r="J47" i="61"/>
  <c r="I47" i="61"/>
  <c r="H47" i="61"/>
  <c r="G47" i="61"/>
  <c r="EZ46" i="61"/>
  <c r="EY46" i="61"/>
  <c r="EX46" i="61"/>
  <c r="EW46" i="61"/>
  <c r="EV46" i="61"/>
  <c r="EU46" i="61"/>
  <c r="ET46" i="61"/>
  <c r="ES46" i="61"/>
  <c r="ER46" i="61"/>
  <c r="EQ46" i="61"/>
  <c r="EP46" i="61"/>
  <c r="EO46" i="61"/>
  <c r="EN46" i="61"/>
  <c r="EM46" i="61"/>
  <c r="EL46" i="61"/>
  <c r="EK46" i="61"/>
  <c r="EJ46" i="61"/>
  <c r="EI46" i="61"/>
  <c r="EH46" i="61"/>
  <c r="EG46" i="61"/>
  <c r="EF46" i="61"/>
  <c r="EE46" i="61"/>
  <c r="ED46" i="61"/>
  <c r="EC46" i="61"/>
  <c r="EB46" i="61"/>
  <c r="EA46" i="61"/>
  <c r="DZ46" i="61"/>
  <c r="DY46" i="61"/>
  <c r="DX46" i="61"/>
  <c r="DW46" i="61"/>
  <c r="DV46" i="61"/>
  <c r="DU46" i="61"/>
  <c r="DT46" i="61"/>
  <c r="DS46" i="61"/>
  <c r="DR46" i="61"/>
  <c r="DQ46" i="61"/>
  <c r="DP46" i="61"/>
  <c r="DO46" i="61"/>
  <c r="DN46" i="61"/>
  <c r="DM46" i="61"/>
  <c r="DL46" i="61"/>
  <c r="DK46" i="61"/>
  <c r="DJ46" i="61"/>
  <c r="DI46" i="61"/>
  <c r="DH46" i="61"/>
  <c r="DG46" i="61"/>
  <c r="DF46" i="61"/>
  <c r="DE46" i="61"/>
  <c r="DD46" i="61"/>
  <c r="DC46" i="61"/>
  <c r="DB46" i="61"/>
  <c r="DA46" i="61"/>
  <c r="CZ46" i="61"/>
  <c r="CY46" i="61"/>
  <c r="CX46" i="61"/>
  <c r="CW46" i="61"/>
  <c r="CV46" i="61"/>
  <c r="CU46" i="61"/>
  <c r="CT46" i="61"/>
  <c r="CS46" i="61"/>
  <c r="CR46" i="61"/>
  <c r="CQ46" i="61"/>
  <c r="CP46" i="61"/>
  <c r="CO46" i="61"/>
  <c r="CN46" i="61"/>
  <c r="CM46" i="61"/>
  <c r="CL46" i="61"/>
  <c r="CK46" i="61"/>
  <c r="CJ46" i="61"/>
  <c r="CI46" i="61"/>
  <c r="CH46" i="61"/>
  <c r="CG46" i="61"/>
  <c r="CF46" i="61"/>
  <c r="CE46" i="61"/>
  <c r="CD46" i="61"/>
  <c r="CC46" i="61"/>
  <c r="CB46" i="61"/>
  <c r="CA46" i="61"/>
  <c r="BZ46" i="61"/>
  <c r="BY46" i="61"/>
  <c r="BX46" i="61"/>
  <c r="BW46" i="61"/>
  <c r="BV46" i="61"/>
  <c r="BU46" i="61"/>
  <c r="BT46" i="61"/>
  <c r="BS46" i="61"/>
  <c r="BR46" i="61"/>
  <c r="BQ46" i="61"/>
  <c r="BP46" i="61"/>
  <c r="BO46" i="61"/>
  <c r="BN46" i="61"/>
  <c r="BM46" i="61"/>
  <c r="BL46" i="61"/>
  <c r="BK46" i="61"/>
  <c r="BJ46" i="61"/>
  <c r="BI46" i="61"/>
  <c r="BH46" i="61"/>
  <c r="BG46" i="61"/>
  <c r="BF46" i="61"/>
  <c r="BE46" i="61"/>
  <c r="BD46" i="61"/>
  <c r="BC46" i="61"/>
  <c r="BB46" i="61"/>
  <c r="BA46" i="61"/>
  <c r="AZ46" i="61"/>
  <c r="AY46" i="61"/>
  <c r="AX46" i="61"/>
  <c r="AW46" i="61"/>
  <c r="AV46" i="61"/>
  <c r="AU46" i="61"/>
  <c r="AT46" i="61"/>
  <c r="AS46" i="61"/>
  <c r="AR46" i="61"/>
  <c r="AQ46" i="61"/>
  <c r="AP46" i="61"/>
  <c r="AO46" i="61"/>
  <c r="AN46" i="61"/>
  <c r="AM46" i="61"/>
  <c r="AL46" i="61"/>
  <c r="AK46" i="61"/>
  <c r="AJ46" i="61"/>
  <c r="AI46" i="61"/>
  <c r="AH46" i="61"/>
  <c r="AG46" i="61"/>
  <c r="AF46" i="61"/>
  <c r="AE46" i="61"/>
  <c r="AD46" i="61"/>
  <c r="AC46" i="61"/>
  <c r="AB46" i="61"/>
  <c r="AA46" i="61"/>
  <c r="Z46" i="61"/>
  <c r="Y46" i="61"/>
  <c r="X46" i="61"/>
  <c r="W46" i="61"/>
  <c r="V46" i="61"/>
  <c r="U46" i="61"/>
  <c r="T46" i="61"/>
  <c r="S46" i="61"/>
  <c r="R46" i="61"/>
  <c r="Q46" i="61"/>
  <c r="P46" i="61"/>
  <c r="O46" i="61"/>
  <c r="N46" i="61"/>
  <c r="M46" i="61"/>
  <c r="L46" i="61"/>
  <c r="K46" i="61"/>
  <c r="J46" i="61"/>
  <c r="I46" i="61"/>
  <c r="H46" i="61"/>
  <c r="G46" i="61"/>
  <c r="EZ42" i="61"/>
  <c r="EY42" i="61"/>
  <c r="EX42" i="61"/>
  <c r="EW42" i="61"/>
  <c r="EV42" i="61"/>
  <c r="EU42" i="61"/>
  <c r="ET42" i="61"/>
  <c r="ES42" i="61"/>
  <c r="ER42" i="61"/>
  <c r="EQ42" i="61"/>
  <c r="EP42" i="61"/>
  <c r="EO42" i="61"/>
  <c r="EN42" i="61"/>
  <c r="EM42" i="61"/>
  <c r="EL42" i="61"/>
  <c r="EK42" i="61"/>
  <c r="EJ42" i="61"/>
  <c r="EI42" i="61"/>
  <c r="EH42" i="61"/>
  <c r="EG42" i="61"/>
  <c r="EF42" i="61"/>
  <c r="EE42" i="61"/>
  <c r="ED42" i="61"/>
  <c r="EC42" i="61"/>
  <c r="EB42" i="61"/>
  <c r="EA42" i="61"/>
  <c r="DZ42" i="61"/>
  <c r="DY42" i="61"/>
  <c r="DX42" i="61"/>
  <c r="DW42" i="61"/>
  <c r="DV42" i="61"/>
  <c r="DU42" i="61"/>
  <c r="DT42" i="61"/>
  <c r="DS42" i="61"/>
  <c r="DR42" i="61"/>
  <c r="DQ42" i="61"/>
  <c r="DP42" i="61"/>
  <c r="DO42" i="61"/>
  <c r="DN42" i="61"/>
  <c r="DM42" i="61"/>
  <c r="DL42" i="61"/>
  <c r="DK42" i="61"/>
  <c r="DJ42" i="61"/>
  <c r="DI42" i="61"/>
  <c r="DH42" i="61"/>
  <c r="DG42" i="61"/>
  <c r="DF42" i="61"/>
  <c r="DE42" i="61"/>
  <c r="DD42" i="61"/>
  <c r="DC42" i="61"/>
  <c r="DB42" i="61"/>
  <c r="DA42" i="61"/>
  <c r="CZ42" i="61"/>
  <c r="CY42" i="61"/>
  <c r="CX42" i="61"/>
  <c r="CW42" i="61"/>
  <c r="CV42" i="61"/>
  <c r="CU42" i="61"/>
  <c r="CT42" i="61"/>
  <c r="CS42" i="61"/>
  <c r="CR42" i="61"/>
  <c r="CQ42" i="61"/>
  <c r="CP42" i="61"/>
  <c r="CO42" i="61"/>
  <c r="CN42" i="61"/>
  <c r="CM42" i="61"/>
  <c r="CL42" i="61"/>
  <c r="CK42" i="61"/>
  <c r="CJ42" i="61"/>
  <c r="CI42" i="61"/>
  <c r="CH42" i="61"/>
  <c r="CG42" i="61"/>
  <c r="CF42" i="61"/>
  <c r="CE42" i="61"/>
  <c r="CD42" i="61"/>
  <c r="CC42" i="61"/>
  <c r="CB42" i="61"/>
  <c r="CA42" i="61"/>
  <c r="BZ42" i="61"/>
  <c r="BY42" i="61"/>
  <c r="BX42" i="61"/>
  <c r="BW42" i="61"/>
  <c r="BV42" i="61"/>
  <c r="BU42" i="61"/>
  <c r="BT42" i="61"/>
  <c r="BS42" i="61"/>
  <c r="BR42" i="61"/>
  <c r="BQ42" i="61"/>
  <c r="BP42" i="61"/>
  <c r="BO42" i="61"/>
  <c r="BN42" i="61"/>
  <c r="BM42" i="61"/>
  <c r="BL42" i="61"/>
  <c r="BK42" i="61"/>
  <c r="BJ42" i="61"/>
  <c r="BI42" i="61"/>
  <c r="BH42" i="61"/>
  <c r="BG42" i="61"/>
  <c r="BF42" i="61"/>
  <c r="BE42" i="61"/>
  <c r="BD42" i="61"/>
  <c r="BC42" i="61"/>
  <c r="BB42" i="61"/>
  <c r="BA42" i="61"/>
  <c r="AZ42" i="61"/>
  <c r="AY42" i="61"/>
  <c r="AX42" i="61"/>
  <c r="AW42" i="61"/>
  <c r="AV42" i="61"/>
  <c r="AU42" i="61"/>
  <c r="AT42" i="61"/>
  <c r="AS42" i="61"/>
  <c r="AR42" i="61"/>
  <c r="AQ42" i="61"/>
  <c r="AP42" i="61"/>
  <c r="AO42" i="61"/>
  <c r="AN42" i="61"/>
  <c r="AM42" i="61"/>
  <c r="AL42" i="61"/>
  <c r="AK42" i="61"/>
  <c r="AJ42" i="61"/>
  <c r="AI42" i="61"/>
  <c r="AH42" i="61"/>
  <c r="AG42" i="61"/>
  <c r="AF42" i="61"/>
  <c r="AE42" i="61"/>
  <c r="AD42" i="61"/>
  <c r="AC42" i="61"/>
  <c r="AB42" i="61"/>
  <c r="AA42" i="61"/>
  <c r="Z42" i="61"/>
  <c r="Y42" i="61"/>
  <c r="X42" i="61"/>
  <c r="W42" i="61"/>
  <c r="V42" i="61"/>
  <c r="U42" i="61"/>
  <c r="T42" i="61"/>
  <c r="S42" i="61"/>
  <c r="R42" i="61"/>
  <c r="Q42" i="61"/>
  <c r="P42" i="61"/>
  <c r="O42" i="61"/>
  <c r="N42" i="61"/>
  <c r="M42" i="61"/>
  <c r="L42" i="61"/>
  <c r="K42" i="61"/>
  <c r="J42" i="61"/>
  <c r="I42" i="61"/>
  <c r="H42" i="61"/>
  <c r="G42" i="61"/>
  <c r="C37" i="61"/>
  <c r="C34" i="61"/>
  <c r="C33" i="61"/>
  <c r="C32" i="61"/>
  <c r="C31" i="61"/>
  <c r="C30" i="61"/>
  <c r="C29" i="61"/>
  <c r="C28" i="61"/>
  <c r="C27" i="61"/>
  <c r="C24" i="61"/>
  <c r="C23" i="61"/>
  <c r="C22" i="61"/>
  <c r="C12" i="61"/>
  <c r="C8" i="61"/>
  <c r="EZ110" i="64"/>
  <c r="EY110" i="64"/>
  <c r="EX110" i="64"/>
  <c r="EW110" i="64"/>
  <c r="EV110" i="64"/>
  <c r="EU110" i="64"/>
  <c r="ET110" i="64"/>
  <c r="ES110" i="64"/>
  <c r="ER110" i="64"/>
  <c r="EQ110" i="64"/>
  <c r="EP110" i="64"/>
  <c r="EO110" i="64"/>
  <c r="EN110" i="64"/>
  <c r="EM110" i="64"/>
  <c r="EL110" i="64"/>
  <c r="EK110" i="64"/>
  <c r="EJ110" i="64"/>
  <c r="EI110" i="64"/>
  <c r="EH110" i="64"/>
  <c r="EG110" i="64"/>
  <c r="EF110" i="64"/>
  <c r="EE110" i="64"/>
  <c r="ED110" i="64"/>
  <c r="EC110" i="64"/>
  <c r="EB110" i="64"/>
  <c r="EA110" i="64"/>
  <c r="DZ110" i="64"/>
  <c r="DY110" i="64"/>
  <c r="DX110" i="64"/>
  <c r="DW110" i="64"/>
  <c r="DV110" i="64"/>
  <c r="DU110" i="64"/>
  <c r="DT110" i="64"/>
  <c r="DS110" i="64"/>
  <c r="DR110" i="64"/>
  <c r="DQ110" i="64"/>
  <c r="DP110" i="64"/>
  <c r="DO110" i="64"/>
  <c r="DN110" i="64"/>
  <c r="DM110" i="64"/>
  <c r="DL110" i="64"/>
  <c r="DK110" i="64"/>
  <c r="DJ110" i="64"/>
  <c r="DI110" i="64"/>
  <c r="DH110" i="64"/>
  <c r="DG110" i="64"/>
  <c r="DF110" i="64"/>
  <c r="DE110" i="64"/>
  <c r="DD110" i="64"/>
  <c r="DC110" i="64"/>
  <c r="DB110" i="64"/>
  <c r="DA110" i="64"/>
  <c r="CZ110" i="64"/>
  <c r="CY110" i="64"/>
  <c r="CX110" i="64"/>
  <c r="CW110" i="64"/>
  <c r="CV110" i="64"/>
  <c r="CU110" i="64"/>
  <c r="CT110" i="64"/>
  <c r="CS110" i="64"/>
  <c r="CR110" i="64"/>
  <c r="CQ110" i="64"/>
  <c r="CP110" i="64"/>
  <c r="CO110" i="64"/>
  <c r="CN110" i="64"/>
  <c r="CM110" i="64"/>
  <c r="CL110" i="64"/>
  <c r="CK110" i="64"/>
  <c r="CJ110" i="64"/>
  <c r="CI110" i="64"/>
  <c r="CH110" i="64"/>
  <c r="CG110" i="64"/>
  <c r="CF110" i="64"/>
  <c r="CE110" i="64"/>
  <c r="CD110" i="64"/>
  <c r="CC110" i="64"/>
  <c r="CB110" i="64"/>
  <c r="CA110" i="64"/>
  <c r="BZ110" i="64"/>
  <c r="BY110" i="64"/>
  <c r="BX110" i="64"/>
  <c r="BW110" i="64"/>
  <c r="BV110" i="64"/>
  <c r="BU110" i="64"/>
  <c r="BT110" i="64"/>
  <c r="BS110" i="64"/>
  <c r="BR110" i="64"/>
  <c r="BQ110" i="64"/>
  <c r="BP110" i="64"/>
  <c r="BO110" i="64"/>
  <c r="BN110" i="64"/>
  <c r="BM110" i="64"/>
  <c r="BL110" i="64"/>
  <c r="BK110" i="64"/>
  <c r="BJ110" i="64"/>
  <c r="BI110" i="64"/>
  <c r="BH110" i="64"/>
  <c r="BG110" i="64"/>
  <c r="BF110" i="64"/>
  <c r="BE110" i="64"/>
  <c r="BD110" i="64"/>
  <c r="BC110" i="64"/>
  <c r="BB110" i="64"/>
  <c r="BA110" i="64"/>
  <c r="AZ110" i="64"/>
  <c r="AY110" i="64"/>
  <c r="AX110" i="64"/>
  <c r="AW110" i="64"/>
  <c r="AV110" i="64"/>
  <c r="AU110" i="64"/>
  <c r="AT110" i="64"/>
  <c r="AS110" i="64"/>
  <c r="AR110" i="64"/>
  <c r="AQ110" i="64"/>
  <c r="AP110" i="64"/>
  <c r="AO110" i="64"/>
  <c r="AN110" i="64"/>
  <c r="AM110" i="64"/>
  <c r="AL110" i="64"/>
  <c r="AK110" i="64"/>
  <c r="AJ110" i="64"/>
  <c r="AI110" i="64"/>
  <c r="AH110" i="64"/>
  <c r="AG110" i="64"/>
  <c r="AF110" i="64"/>
  <c r="AE110" i="64"/>
  <c r="AD110" i="64"/>
  <c r="AC110" i="64"/>
  <c r="AB110" i="64"/>
  <c r="AA110" i="64"/>
  <c r="Z110" i="64"/>
  <c r="Y110" i="64"/>
  <c r="X110" i="64"/>
  <c r="W110" i="64"/>
  <c r="V110" i="64"/>
  <c r="U110" i="64"/>
  <c r="T110" i="64"/>
  <c r="S110" i="64"/>
  <c r="R110" i="64"/>
  <c r="Q110" i="64"/>
  <c r="P110" i="64"/>
  <c r="O110" i="64"/>
  <c r="N110" i="64"/>
  <c r="M110" i="64"/>
  <c r="L110" i="64"/>
  <c r="K110" i="64"/>
  <c r="J110" i="64"/>
  <c r="I110" i="64"/>
  <c r="H110" i="64"/>
  <c r="G110" i="64"/>
  <c r="EZ109" i="64"/>
  <c r="EY109" i="64"/>
  <c r="EX109" i="64"/>
  <c r="EW109" i="64"/>
  <c r="EV109" i="64"/>
  <c r="EU109" i="64"/>
  <c r="ET109" i="64"/>
  <c r="ES109" i="64"/>
  <c r="ER109" i="64"/>
  <c r="EQ109" i="64"/>
  <c r="EP109" i="64"/>
  <c r="EO109" i="64"/>
  <c r="EN109" i="64"/>
  <c r="EM109" i="64"/>
  <c r="EL109" i="64"/>
  <c r="EK109" i="64"/>
  <c r="EJ109" i="64"/>
  <c r="EI109" i="64"/>
  <c r="EH109" i="64"/>
  <c r="EG109" i="64"/>
  <c r="EF109" i="64"/>
  <c r="EE109" i="64"/>
  <c r="ED109" i="64"/>
  <c r="EC109" i="64"/>
  <c r="EB109" i="64"/>
  <c r="EA109" i="64"/>
  <c r="DZ109" i="64"/>
  <c r="DY109" i="64"/>
  <c r="DX109" i="64"/>
  <c r="DW109" i="64"/>
  <c r="DV109" i="64"/>
  <c r="DU109" i="64"/>
  <c r="DT109" i="64"/>
  <c r="DS109" i="64"/>
  <c r="DR109" i="64"/>
  <c r="DQ109" i="64"/>
  <c r="DP109" i="64"/>
  <c r="DO109" i="64"/>
  <c r="DN109" i="64"/>
  <c r="DM109" i="64"/>
  <c r="DL109" i="64"/>
  <c r="DK109" i="64"/>
  <c r="DJ109" i="64"/>
  <c r="DI109" i="64"/>
  <c r="DH109" i="64"/>
  <c r="DG109" i="64"/>
  <c r="DF109" i="64"/>
  <c r="DE109" i="64"/>
  <c r="DD109" i="64"/>
  <c r="DC109" i="64"/>
  <c r="DB109" i="64"/>
  <c r="DA109" i="64"/>
  <c r="CZ109" i="64"/>
  <c r="CY109" i="64"/>
  <c r="CX109" i="64"/>
  <c r="CW109" i="64"/>
  <c r="CV109" i="64"/>
  <c r="CU109" i="64"/>
  <c r="CT109" i="64"/>
  <c r="CS109" i="64"/>
  <c r="CR109" i="64"/>
  <c r="CQ109" i="64"/>
  <c r="CP109" i="64"/>
  <c r="CO109" i="64"/>
  <c r="CN109" i="64"/>
  <c r="CM109" i="64"/>
  <c r="CL109" i="64"/>
  <c r="CK109" i="64"/>
  <c r="CJ109" i="64"/>
  <c r="CI109" i="64"/>
  <c r="CH109" i="64"/>
  <c r="CG109" i="64"/>
  <c r="CF109" i="64"/>
  <c r="CE109" i="64"/>
  <c r="CD109" i="64"/>
  <c r="CC109" i="64"/>
  <c r="CB109" i="64"/>
  <c r="CA109" i="64"/>
  <c r="BZ109" i="64"/>
  <c r="BY109" i="64"/>
  <c r="BX109" i="64"/>
  <c r="BW109" i="64"/>
  <c r="BV109" i="64"/>
  <c r="BU109" i="64"/>
  <c r="BT109" i="64"/>
  <c r="BS109" i="64"/>
  <c r="BR109" i="64"/>
  <c r="BQ109" i="64"/>
  <c r="BP109" i="64"/>
  <c r="BO109" i="64"/>
  <c r="BN109" i="64"/>
  <c r="BM109" i="64"/>
  <c r="BL109" i="64"/>
  <c r="BK109" i="64"/>
  <c r="BJ109" i="64"/>
  <c r="BI109" i="64"/>
  <c r="BH109" i="64"/>
  <c r="BG109" i="64"/>
  <c r="BF109" i="64"/>
  <c r="BE109" i="64"/>
  <c r="BD109" i="64"/>
  <c r="BC109" i="64"/>
  <c r="BB109" i="64"/>
  <c r="BA109" i="64"/>
  <c r="AZ109" i="64"/>
  <c r="AY109" i="64"/>
  <c r="AX109" i="64"/>
  <c r="AW109" i="64"/>
  <c r="AV109" i="64"/>
  <c r="AU109" i="64"/>
  <c r="AT109" i="64"/>
  <c r="AS109" i="64"/>
  <c r="AR109" i="64"/>
  <c r="AQ109" i="64"/>
  <c r="AP109" i="64"/>
  <c r="AO109" i="64"/>
  <c r="AN109" i="64"/>
  <c r="AM109" i="64"/>
  <c r="AL109" i="64"/>
  <c r="AK109" i="64"/>
  <c r="AJ109" i="64"/>
  <c r="AI109" i="64"/>
  <c r="AH109" i="64"/>
  <c r="AG109" i="64"/>
  <c r="AF109" i="64"/>
  <c r="AE109" i="64"/>
  <c r="AD109" i="64"/>
  <c r="AC109" i="64"/>
  <c r="AB109" i="64"/>
  <c r="AA109" i="64"/>
  <c r="Z109" i="64"/>
  <c r="Y109" i="64"/>
  <c r="X109" i="64"/>
  <c r="W109" i="64"/>
  <c r="V109" i="64"/>
  <c r="U109" i="64"/>
  <c r="T109" i="64"/>
  <c r="S109" i="64"/>
  <c r="R109" i="64"/>
  <c r="Q109" i="64"/>
  <c r="P109" i="64"/>
  <c r="O109" i="64"/>
  <c r="N109" i="64"/>
  <c r="M109" i="64"/>
  <c r="L109" i="64"/>
  <c r="K109" i="64"/>
  <c r="J109" i="64"/>
  <c r="I109" i="64"/>
  <c r="H109" i="64"/>
  <c r="G109" i="64"/>
  <c r="EZ108" i="64"/>
  <c r="EY108" i="64"/>
  <c r="EX108" i="64"/>
  <c r="EW108" i="64"/>
  <c r="EV108" i="64"/>
  <c r="EU108" i="64"/>
  <c r="ET108" i="64"/>
  <c r="ES108" i="64"/>
  <c r="ER108" i="64"/>
  <c r="EQ108" i="64"/>
  <c r="EP108" i="64"/>
  <c r="EO108" i="64"/>
  <c r="EN108" i="64"/>
  <c r="EM108" i="64"/>
  <c r="EL108" i="64"/>
  <c r="EK108" i="64"/>
  <c r="EJ108" i="64"/>
  <c r="EI108" i="64"/>
  <c r="EH108" i="64"/>
  <c r="EG108" i="64"/>
  <c r="EF108" i="64"/>
  <c r="EE108" i="64"/>
  <c r="ED108" i="64"/>
  <c r="EC108" i="64"/>
  <c r="EB108" i="64"/>
  <c r="EA108" i="64"/>
  <c r="DZ108" i="64"/>
  <c r="DY108" i="64"/>
  <c r="DX108" i="64"/>
  <c r="DW108" i="64"/>
  <c r="DV108" i="64"/>
  <c r="DU108" i="64"/>
  <c r="DT108" i="64"/>
  <c r="DS108" i="64"/>
  <c r="DR108" i="64"/>
  <c r="DQ108" i="64"/>
  <c r="DP108" i="64"/>
  <c r="DO108" i="64"/>
  <c r="DN108" i="64"/>
  <c r="DM108" i="64"/>
  <c r="DL108" i="64"/>
  <c r="DK108" i="64"/>
  <c r="DJ108" i="64"/>
  <c r="DI108" i="64"/>
  <c r="DH108" i="64"/>
  <c r="DG108" i="64"/>
  <c r="DF108" i="64"/>
  <c r="DE108" i="64"/>
  <c r="DD108" i="64"/>
  <c r="DC108" i="64"/>
  <c r="DB108" i="64"/>
  <c r="DA108" i="64"/>
  <c r="CZ108" i="64"/>
  <c r="CY108" i="64"/>
  <c r="CX108" i="64"/>
  <c r="CW108" i="64"/>
  <c r="CV108" i="64"/>
  <c r="CU108" i="64"/>
  <c r="CT108" i="64"/>
  <c r="CS108" i="64"/>
  <c r="CR108" i="64"/>
  <c r="CQ108" i="64"/>
  <c r="CP108" i="64"/>
  <c r="CO108" i="64"/>
  <c r="CN108" i="64"/>
  <c r="CM108" i="64"/>
  <c r="CL108" i="64"/>
  <c r="CK108" i="64"/>
  <c r="CJ108" i="64"/>
  <c r="CI108" i="64"/>
  <c r="CH108" i="64"/>
  <c r="CG108" i="64"/>
  <c r="CF108" i="64"/>
  <c r="CE108" i="64"/>
  <c r="CD108" i="64"/>
  <c r="CC108" i="64"/>
  <c r="CB108" i="64"/>
  <c r="CA108" i="64"/>
  <c r="BZ108" i="64"/>
  <c r="BY108" i="64"/>
  <c r="BX108" i="64"/>
  <c r="BW108" i="64"/>
  <c r="BV108" i="64"/>
  <c r="BU108" i="64"/>
  <c r="BT108" i="64"/>
  <c r="BS108" i="64"/>
  <c r="BR108" i="64"/>
  <c r="BQ108" i="64"/>
  <c r="BP108" i="64"/>
  <c r="BO108" i="64"/>
  <c r="BN108" i="64"/>
  <c r="BM108" i="64"/>
  <c r="BL108" i="64"/>
  <c r="BK108" i="64"/>
  <c r="BJ108" i="64"/>
  <c r="BI108" i="64"/>
  <c r="BH108" i="64"/>
  <c r="BG108" i="64"/>
  <c r="BF108" i="64"/>
  <c r="BE108" i="64"/>
  <c r="BD108" i="64"/>
  <c r="BC108" i="64"/>
  <c r="BB108" i="64"/>
  <c r="BA108" i="64"/>
  <c r="AZ108" i="64"/>
  <c r="AY108" i="64"/>
  <c r="AX108" i="64"/>
  <c r="AW108" i="64"/>
  <c r="AV108" i="64"/>
  <c r="AU108" i="64"/>
  <c r="AT108" i="64"/>
  <c r="AS108" i="64"/>
  <c r="AR108" i="64"/>
  <c r="AQ108" i="64"/>
  <c r="AP108" i="64"/>
  <c r="AO108" i="64"/>
  <c r="AN108" i="64"/>
  <c r="AM108" i="64"/>
  <c r="AL108" i="64"/>
  <c r="AK108" i="64"/>
  <c r="AJ108" i="64"/>
  <c r="AI108" i="64"/>
  <c r="AH108" i="64"/>
  <c r="AG108" i="64"/>
  <c r="AF108" i="64"/>
  <c r="AE108" i="64"/>
  <c r="AD108" i="64"/>
  <c r="AC108" i="64"/>
  <c r="AB108" i="64"/>
  <c r="AA108" i="64"/>
  <c r="Z108" i="64"/>
  <c r="Y108" i="64"/>
  <c r="X108" i="64"/>
  <c r="W108" i="64"/>
  <c r="V108" i="64"/>
  <c r="U108" i="64"/>
  <c r="T108" i="64"/>
  <c r="S108" i="64"/>
  <c r="R108" i="64"/>
  <c r="Q108" i="64"/>
  <c r="P108" i="64"/>
  <c r="O108" i="64"/>
  <c r="N108" i="64"/>
  <c r="M108" i="64"/>
  <c r="L108" i="64"/>
  <c r="K108" i="64"/>
  <c r="J108" i="64"/>
  <c r="I108" i="64"/>
  <c r="H108" i="64"/>
  <c r="G108" i="64"/>
  <c r="AD106" i="64"/>
  <c r="AC106" i="64"/>
  <c r="AB106" i="64"/>
  <c r="AA106" i="64"/>
  <c r="Z106" i="64"/>
  <c r="Y106" i="64"/>
  <c r="X106" i="64"/>
  <c r="W106" i="64"/>
  <c r="V106" i="64"/>
  <c r="U106" i="64"/>
  <c r="T106" i="64"/>
  <c r="S106" i="64"/>
  <c r="R106" i="64"/>
  <c r="Q106" i="64"/>
  <c r="P106" i="64"/>
  <c r="O106" i="64"/>
  <c r="N106" i="64"/>
  <c r="M106" i="64"/>
  <c r="L106" i="64"/>
  <c r="K106" i="64"/>
  <c r="J106" i="64"/>
  <c r="I106" i="64"/>
  <c r="H106" i="64"/>
  <c r="G106" i="64"/>
  <c r="AD105" i="64"/>
  <c r="AC105" i="64"/>
  <c r="AB105" i="64"/>
  <c r="AA105" i="64"/>
  <c r="Z105" i="64"/>
  <c r="Y105" i="64"/>
  <c r="X105" i="64"/>
  <c r="W105" i="64"/>
  <c r="V105" i="64"/>
  <c r="U105" i="64"/>
  <c r="T105" i="64"/>
  <c r="S105" i="64"/>
  <c r="R105" i="64"/>
  <c r="Q105" i="64"/>
  <c r="P105" i="64"/>
  <c r="O105" i="64"/>
  <c r="N105" i="64"/>
  <c r="M105" i="64"/>
  <c r="L105" i="64"/>
  <c r="K105" i="64"/>
  <c r="J105" i="64"/>
  <c r="I105" i="64"/>
  <c r="H105" i="64"/>
  <c r="G105" i="64"/>
  <c r="AD104" i="64"/>
  <c r="AC104" i="64"/>
  <c r="AB104" i="64"/>
  <c r="AA104" i="64"/>
  <c r="Z104" i="64"/>
  <c r="Y104" i="64"/>
  <c r="X104" i="64"/>
  <c r="W104" i="64"/>
  <c r="V104" i="64"/>
  <c r="U104" i="64"/>
  <c r="T104" i="64"/>
  <c r="S104" i="64"/>
  <c r="R104" i="64"/>
  <c r="Q104" i="64"/>
  <c r="P104" i="64"/>
  <c r="O104" i="64"/>
  <c r="N104" i="64"/>
  <c r="M104" i="64"/>
  <c r="L104" i="64"/>
  <c r="K104" i="64"/>
  <c r="J104" i="64"/>
  <c r="I104" i="64"/>
  <c r="H104" i="64"/>
  <c r="G104" i="64"/>
  <c r="AE100" i="64"/>
  <c r="AD100" i="64"/>
  <c r="AC100" i="64"/>
  <c r="AB100" i="64"/>
  <c r="AA100" i="64"/>
  <c r="Z100" i="64"/>
  <c r="Y100" i="64"/>
  <c r="X100" i="64"/>
  <c r="W100" i="64"/>
  <c r="V100" i="64"/>
  <c r="U100" i="64"/>
  <c r="T100" i="64"/>
  <c r="S100" i="64"/>
  <c r="R100" i="64"/>
  <c r="Q100" i="64"/>
  <c r="P100" i="64"/>
  <c r="O100" i="64"/>
  <c r="N100" i="64"/>
  <c r="M100" i="64"/>
  <c r="L100" i="64"/>
  <c r="K100" i="64"/>
  <c r="J100" i="64"/>
  <c r="I100" i="64"/>
  <c r="H100" i="64"/>
  <c r="G100" i="64"/>
  <c r="AE98" i="64"/>
  <c r="AD98" i="64"/>
  <c r="AC98" i="64"/>
  <c r="AB98" i="64"/>
  <c r="AA98" i="64"/>
  <c r="Z98" i="64"/>
  <c r="Y98" i="64"/>
  <c r="X98" i="64"/>
  <c r="W98" i="64"/>
  <c r="V98" i="64"/>
  <c r="U98" i="64"/>
  <c r="T98" i="64"/>
  <c r="S98" i="64"/>
  <c r="R98" i="64"/>
  <c r="Q98" i="64"/>
  <c r="P98" i="64"/>
  <c r="O98" i="64"/>
  <c r="N98" i="64"/>
  <c r="M98" i="64"/>
  <c r="L98" i="64"/>
  <c r="K98" i="64"/>
  <c r="J98" i="64"/>
  <c r="I98" i="64"/>
  <c r="H98" i="64"/>
  <c r="G98" i="64"/>
  <c r="AE97" i="64"/>
  <c r="AD97" i="64"/>
  <c r="AC97" i="64"/>
  <c r="AB97" i="64"/>
  <c r="AA97" i="64"/>
  <c r="Z97" i="64"/>
  <c r="Y97" i="64"/>
  <c r="X97" i="64"/>
  <c r="W97" i="64"/>
  <c r="V97" i="64"/>
  <c r="U97" i="64"/>
  <c r="T97" i="64"/>
  <c r="S97" i="64"/>
  <c r="R97" i="64"/>
  <c r="Q97" i="64"/>
  <c r="P97" i="64"/>
  <c r="O97" i="64"/>
  <c r="N97" i="64"/>
  <c r="M97" i="64"/>
  <c r="L97" i="64"/>
  <c r="K97" i="64"/>
  <c r="J97" i="64"/>
  <c r="I97" i="64"/>
  <c r="H97" i="64"/>
  <c r="G97" i="64"/>
  <c r="AE96" i="64"/>
  <c r="AD96" i="64"/>
  <c r="AC96" i="64"/>
  <c r="AB96" i="64"/>
  <c r="AA96" i="64"/>
  <c r="Z96" i="64"/>
  <c r="Y96" i="64"/>
  <c r="X96" i="64"/>
  <c r="W96" i="64"/>
  <c r="V96" i="64"/>
  <c r="U96" i="64"/>
  <c r="T96" i="64"/>
  <c r="S96" i="64"/>
  <c r="R96" i="64"/>
  <c r="Q96" i="64"/>
  <c r="P96" i="64"/>
  <c r="O96" i="64"/>
  <c r="N96" i="64"/>
  <c r="M96" i="64"/>
  <c r="L96" i="64"/>
  <c r="K96" i="64"/>
  <c r="J96" i="64"/>
  <c r="I96" i="64"/>
  <c r="H96" i="64"/>
  <c r="G96" i="64"/>
  <c r="AE94" i="64"/>
  <c r="AD94" i="64"/>
  <c r="AC94" i="64"/>
  <c r="AB94" i="64"/>
  <c r="AA94" i="64"/>
  <c r="Z94" i="64"/>
  <c r="Y94" i="64"/>
  <c r="X94" i="64"/>
  <c r="W94" i="64"/>
  <c r="V94" i="64"/>
  <c r="U94" i="64"/>
  <c r="T94" i="64"/>
  <c r="S94" i="64"/>
  <c r="R94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AE93" i="64"/>
  <c r="AD93" i="64"/>
  <c r="AC93" i="64"/>
  <c r="AB93" i="64"/>
  <c r="AA93" i="64"/>
  <c r="Z93" i="64"/>
  <c r="Y93" i="64"/>
  <c r="X93" i="64"/>
  <c r="W93" i="64"/>
  <c r="V93" i="64"/>
  <c r="U93" i="64"/>
  <c r="T93" i="64"/>
  <c r="S93" i="64"/>
  <c r="R93" i="64"/>
  <c r="Q93" i="64"/>
  <c r="P93" i="64"/>
  <c r="O93" i="64"/>
  <c r="N93" i="64"/>
  <c r="M93" i="64"/>
  <c r="L93" i="64"/>
  <c r="K93" i="64"/>
  <c r="J93" i="64"/>
  <c r="I93" i="64"/>
  <c r="H93" i="64"/>
  <c r="G93" i="64"/>
  <c r="AE92" i="64"/>
  <c r="AD92" i="64"/>
  <c r="AC92" i="64"/>
  <c r="AB92" i="64"/>
  <c r="AA92" i="64"/>
  <c r="Z92" i="64"/>
  <c r="Y92" i="64"/>
  <c r="X92" i="64"/>
  <c r="W92" i="64"/>
  <c r="V92" i="64"/>
  <c r="U92" i="64"/>
  <c r="T92" i="64"/>
  <c r="S92" i="64"/>
  <c r="R92" i="64"/>
  <c r="Q92" i="64"/>
  <c r="P92" i="64"/>
  <c r="O92" i="64"/>
  <c r="N92" i="64"/>
  <c r="M92" i="64"/>
  <c r="L92" i="64"/>
  <c r="K92" i="64"/>
  <c r="J92" i="64"/>
  <c r="I92" i="64"/>
  <c r="H92" i="64"/>
  <c r="G92" i="64"/>
  <c r="F88" i="64"/>
  <c r="EZ87" i="64"/>
  <c r="EY87" i="64"/>
  <c r="EX87" i="64"/>
  <c r="EW87" i="64"/>
  <c r="EV87" i="64"/>
  <c r="EU87" i="64"/>
  <c r="ET87" i="64"/>
  <c r="ES87" i="64"/>
  <c r="ER87" i="64"/>
  <c r="EQ87" i="64"/>
  <c r="EP87" i="64"/>
  <c r="EO87" i="64"/>
  <c r="EN87" i="64"/>
  <c r="EM87" i="64"/>
  <c r="EL87" i="64"/>
  <c r="EK87" i="64"/>
  <c r="EJ87" i="64"/>
  <c r="EI87" i="64"/>
  <c r="EH87" i="64"/>
  <c r="EG87" i="64"/>
  <c r="EF87" i="64"/>
  <c r="EE87" i="64"/>
  <c r="ED87" i="64"/>
  <c r="EC87" i="64"/>
  <c r="EB87" i="64"/>
  <c r="EA87" i="64"/>
  <c r="DZ87" i="64"/>
  <c r="DY87" i="64"/>
  <c r="DX87" i="64"/>
  <c r="DW87" i="64"/>
  <c r="DV87" i="64"/>
  <c r="DU87" i="64"/>
  <c r="DT87" i="64"/>
  <c r="DS87" i="64"/>
  <c r="DR87" i="64"/>
  <c r="DQ87" i="64"/>
  <c r="DP87" i="64"/>
  <c r="DO87" i="64"/>
  <c r="DN87" i="64"/>
  <c r="DM87" i="64"/>
  <c r="DL87" i="64"/>
  <c r="DK87" i="64"/>
  <c r="DJ87" i="64"/>
  <c r="DI87" i="64"/>
  <c r="DH87" i="64"/>
  <c r="DG87" i="64"/>
  <c r="DF87" i="64"/>
  <c r="DE87" i="64"/>
  <c r="DD87" i="64"/>
  <c r="DC87" i="64"/>
  <c r="DB87" i="64"/>
  <c r="DA87" i="64"/>
  <c r="CZ87" i="64"/>
  <c r="CY87" i="64"/>
  <c r="CX87" i="64"/>
  <c r="CW87" i="64"/>
  <c r="CV87" i="64"/>
  <c r="CU87" i="64"/>
  <c r="CT87" i="64"/>
  <c r="CS87" i="64"/>
  <c r="CR87" i="64"/>
  <c r="CQ87" i="64"/>
  <c r="CP87" i="64"/>
  <c r="CO87" i="64"/>
  <c r="CN87" i="64"/>
  <c r="CM87" i="64"/>
  <c r="CL87" i="64"/>
  <c r="CK87" i="64"/>
  <c r="CJ87" i="64"/>
  <c r="CI87" i="64"/>
  <c r="CH87" i="64"/>
  <c r="CG87" i="64"/>
  <c r="CF87" i="64"/>
  <c r="CE87" i="64"/>
  <c r="CD87" i="64"/>
  <c r="CC87" i="64"/>
  <c r="CB87" i="64"/>
  <c r="CA87" i="64"/>
  <c r="BZ87" i="64"/>
  <c r="BY87" i="64"/>
  <c r="BX87" i="64"/>
  <c r="BW87" i="64"/>
  <c r="BV87" i="64"/>
  <c r="BU87" i="64"/>
  <c r="BT87" i="64"/>
  <c r="BS87" i="64"/>
  <c r="BR87" i="64"/>
  <c r="BQ87" i="64"/>
  <c r="BP87" i="64"/>
  <c r="BO87" i="64"/>
  <c r="BN87" i="64"/>
  <c r="BM87" i="64"/>
  <c r="BL87" i="64"/>
  <c r="BK87" i="64"/>
  <c r="BJ87" i="64"/>
  <c r="BI87" i="64"/>
  <c r="BH87" i="64"/>
  <c r="BG87" i="64"/>
  <c r="BF87" i="64"/>
  <c r="BE87" i="64"/>
  <c r="BD87" i="64"/>
  <c r="BC87" i="64"/>
  <c r="BB87" i="64"/>
  <c r="BA87" i="64"/>
  <c r="AZ87" i="64"/>
  <c r="AY87" i="64"/>
  <c r="AX87" i="64"/>
  <c r="AW87" i="64"/>
  <c r="AV87" i="64"/>
  <c r="AU87" i="64"/>
  <c r="AT87" i="64"/>
  <c r="AS87" i="64"/>
  <c r="AR87" i="64"/>
  <c r="AQ87" i="64"/>
  <c r="AP87" i="64"/>
  <c r="AO87" i="64"/>
  <c r="AN87" i="64"/>
  <c r="AM87" i="64"/>
  <c r="AL87" i="64"/>
  <c r="AK87" i="64"/>
  <c r="AJ87" i="64"/>
  <c r="AI87" i="64"/>
  <c r="AH87" i="64"/>
  <c r="AG87" i="64"/>
  <c r="AF87" i="64"/>
  <c r="AE87" i="64"/>
  <c r="AD87" i="64"/>
  <c r="AC87" i="64"/>
  <c r="AB87" i="64"/>
  <c r="AA87" i="64"/>
  <c r="Z87" i="64"/>
  <c r="Y87" i="64"/>
  <c r="X87" i="64"/>
  <c r="W87" i="64"/>
  <c r="V87" i="64"/>
  <c r="U87" i="64"/>
  <c r="T87" i="64"/>
  <c r="S87" i="64"/>
  <c r="R87" i="64"/>
  <c r="Q87" i="64"/>
  <c r="P87" i="64"/>
  <c r="O87" i="64"/>
  <c r="N87" i="64"/>
  <c r="M87" i="64"/>
  <c r="L87" i="64"/>
  <c r="K87" i="64"/>
  <c r="J87" i="64"/>
  <c r="I87" i="64"/>
  <c r="H87" i="64"/>
  <c r="G87" i="64"/>
  <c r="F87" i="64"/>
  <c r="EZ85" i="64"/>
  <c r="EY85" i="64"/>
  <c r="EX85" i="64"/>
  <c r="EW85" i="64"/>
  <c r="EV85" i="64"/>
  <c r="EU85" i="64"/>
  <c r="ET85" i="64"/>
  <c r="ES85" i="64"/>
  <c r="ER85" i="64"/>
  <c r="EQ85" i="64"/>
  <c r="EP85" i="64"/>
  <c r="EO85" i="64"/>
  <c r="EN85" i="64"/>
  <c r="EM85" i="64"/>
  <c r="EL85" i="64"/>
  <c r="EK85" i="64"/>
  <c r="EJ85" i="64"/>
  <c r="EI85" i="64"/>
  <c r="EH85" i="64"/>
  <c r="EG85" i="64"/>
  <c r="EF85" i="64"/>
  <c r="EE85" i="64"/>
  <c r="ED85" i="64"/>
  <c r="EC85" i="64"/>
  <c r="EB85" i="64"/>
  <c r="EA85" i="64"/>
  <c r="DZ85" i="64"/>
  <c r="DY85" i="64"/>
  <c r="DX85" i="64"/>
  <c r="DW85" i="64"/>
  <c r="DV85" i="64"/>
  <c r="DU85" i="64"/>
  <c r="DT85" i="64"/>
  <c r="DS85" i="64"/>
  <c r="DR85" i="64"/>
  <c r="DQ85" i="64"/>
  <c r="DP85" i="64"/>
  <c r="DO85" i="64"/>
  <c r="DN85" i="64"/>
  <c r="DM85" i="64"/>
  <c r="DL85" i="64"/>
  <c r="DK85" i="64"/>
  <c r="DJ85" i="64"/>
  <c r="DI85" i="64"/>
  <c r="DH85" i="64"/>
  <c r="DG85" i="64"/>
  <c r="DF85" i="64"/>
  <c r="DE85" i="64"/>
  <c r="DD85" i="64"/>
  <c r="DC85" i="64"/>
  <c r="DB85" i="64"/>
  <c r="DA85" i="64"/>
  <c r="CZ85" i="64"/>
  <c r="CY85" i="64"/>
  <c r="CX85" i="64"/>
  <c r="CW85" i="64"/>
  <c r="CV85" i="64"/>
  <c r="CU85" i="64"/>
  <c r="CT85" i="64"/>
  <c r="CS85" i="64"/>
  <c r="CR85" i="64"/>
  <c r="CQ85" i="64"/>
  <c r="CP85" i="64"/>
  <c r="CO85" i="64"/>
  <c r="CN85" i="64"/>
  <c r="CM85" i="64"/>
  <c r="CL85" i="64"/>
  <c r="CK85" i="64"/>
  <c r="CJ85" i="64"/>
  <c r="CI85" i="64"/>
  <c r="CH85" i="64"/>
  <c r="CG85" i="64"/>
  <c r="CF85" i="64"/>
  <c r="CE85" i="64"/>
  <c r="CD85" i="64"/>
  <c r="CC85" i="64"/>
  <c r="CB85" i="64"/>
  <c r="CA85" i="64"/>
  <c r="BZ85" i="64"/>
  <c r="BY85" i="64"/>
  <c r="BX85" i="64"/>
  <c r="BW85" i="64"/>
  <c r="BV85" i="64"/>
  <c r="BU85" i="64"/>
  <c r="BT85" i="64"/>
  <c r="BS85" i="64"/>
  <c r="BR85" i="64"/>
  <c r="BQ85" i="64"/>
  <c r="BP85" i="64"/>
  <c r="BO85" i="64"/>
  <c r="BN85" i="64"/>
  <c r="BM85" i="64"/>
  <c r="BL85" i="64"/>
  <c r="BK85" i="64"/>
  <c r="BJ85" i="64"/>
  <c r="BI85" i="64"/>
  <c r="BH85" i="64"/>
  <c r="BG85" i="64"/>
  <c r="BF85" i="64"/>
  <c r="BE85" i="64"/>
  <c r="BD85" i="64"/>
  <c r="BC85" i="64"/>
  <c r="BB85" i="64"/>
  <c r="BA85" i="64"/>
  <c r="AZ85" i="64"/>
  <c r="AY85" i="64"/>
  <c r="AX85" i="64"/>
  <c r="AW85" i="64"/>
  <c r="AV85" i="64"/>
  <c r="AU85" i="64"/>
  <c r="AT85" i="64"/>
  <c r="AS85" i="64"/>
  <c r="AR85" i="64"/>
  <c r="AQ85" i="64"/>
  <c r="AP85" i="64"/>
  <c r="AO85" i="64"/>
  <c r="AN85" i="64"/>
  <c r="AM85" i="64"/>
  <c r="AL85" i="64"/>
  <c r="AK85" i="64"/>
  <c r="AJ85" i="64"/>
  <c r="AI85" i="64"/>
  <c r="AH85" i="64"/>
  <c r="AG85" i="64"/>
  <c r="AF85" i="64"/>
  <c r="AE85" i="64"/>
  <c r="AD85" i="64"/>
  <c r="AC85" i="64"/>
  <c r="AB85" i="64"/>
  <c r="AA85" i="64"/>
  <c r="Z85" i="64"/>
  <c r="Y85" i="64"/>
  <c r="X85" i="64"/>
  <c r="W85" i="64"/>
  <c r="V85" i="64"/>
  <c r="U85" i="64"/>
  <c r="T85" i="64"/>
  <c r="S85" i="64"/>
  <c r="R85" i="64"/>
  <c r="Q85" i="64"/>
  <c r="P85" i="64"/>
  <c r="O85" i="64"/>
  <c r="N85" i="64"/>
  <c r="M85" i="64"/>
  <c r="L85" i="64"/>
  <c r="K85" i="64"/>
  <c r="J85" i="64"/>
  <c r="I85" i="64"/>
  <c r="H85" i="64"/>
  <c r="G85" i="64"/>
  <c r="F85" i="64"/>
  <c r="EZ83" i="64"/>
  <c r="EY83" i="64"/>
  <c r="EX83" i="64"/>
  <c r="EW83" i="64"/>
  <c r="EV83" i="64"/>
  <c r="EU83" i="64"/>
  <c r="ET83" i="64"/>
  <c r="ES83" i="64"/>
  <c r="ER83" i="64"/>
  <c r="EQ83" i="64"/>
  <c r="EP83" i="64"/>
  <c r="EO83" i="64"/>
  <c r="EN83" i="64"/>
  <c r="EM83" i="64"/>
  <c r="EL83" i="64"/>
  <c r="EK83" i="64"/>
  <c r="EJ83" i="64"/>
  <c r="EI83" i="64"/>
  <c r="EH83" i="64"/>
  <c r="EG83" i="64"/>
  <c r="EF83" i="64"/>
  <c r="EE83" i="64"/>
  <c r="ED83" i="64"/>
  <c r="EC83" i="64"/>
  <c r="EB83" i="64"/>
  <c r="EA83" i="64"/>
  <c r="DZ83" i="64"/>
  <c r="DY83" i="64"/>
  <c r="DX83" i="64"/>
  <c r="DW83" i="64"/>
  <c r="DV83" i="64"/>
  <c r="DU83" i="64"/>
  <c r="DT83" i="64"/>
  <c r="DS83" i="64"/>
  <c r="DR83" i="64"/>
  <c r="DQ83" i="64"/>
  <c r="DP83" i="64"/>
  <c r="DO83" i="64"/>
  <c r="DN83" i="64"/>
  <c r="DM83" i="64"/>
  <c r="DL83" i="64"/>
  <c r="DK83" i="64"/>
  <c r="DJ83" i="64"/>
  <c r="DI83" i="64"/>
  <c r="DH83" i="64"/>
  <c r="DG83" i="64"/>
  <c r="DF83" i="64"/>
  <c r="DE83" i="64"/>
  <c r="DD83" i="64"/>
  <c r="DC83" i="64"/>
  <c r="DB83" i="64"/>
  <c r="DA83" i="64"/>
  <c r="CZ83" i="64"/>
  <c r="CY83" i="64"/>
  <c r="CX83" i="64"/>
  <c r="CW83" i="64"/>
  <c r="CV83" i="64"/>
  <c r="CU83" i="64"/>
  <c r="CT83" i="64"/>
  <c r="CS83" i="64"/>
  <c r="CR83" i="64"/>
  <c r="CQ83" i="64"/>
  <c r="CP83" i="64"/>
  <c r="CO83" i="64"/>
  <c r="CN83" i="64"/>
  <c r="CM83" i="64"/>
  <c r="CL83" i="64"/>
  <c r="CK83" i="64"/>
  <c r="CJ83" i="64"/>
  <c r="CI83" i="64"/>
  <c r="CH83" i="64"/>
  <c r="CG83" i="64"/>
  <c r="CF83" i="64"/>
  <c r="CE83" i="64"/>
  <c r="CD83" i="64"/>
  <c r="CC83" i="64"/>
  <c r="CB83" i="64"/>
  <c r="CA83" i="64"/>
  <c r="BZ83" i="64"/>
  <c r="BY83" i="64"/>
  <c r="BX83" i="64"/>
  <c r="BW83" i="64"/>
  <c r="BV83" i="64"/>
  <c r="BU83" i="64"/>
  <c r="BT83" i="64"/>
  <c r="BS83" i="64"/>
  <c r="BR83" i="64"/>
  <c r="BQ83" i="64"/>
  <c r="BP83" i="64"/>
  <c r="BO83" i="64"/>
  <c r="BN83" i="64"/>
  <c r="BM83" i="64"/>
  <c r="BL83" i="64"/>
  <c r="BK83" i="64"/>
  <c r="BJ83" i="64"/>
  <c r="BI83" i="64"/>
  <c r="BH83" i="64"/>
  <c r="BG83" i="64"/>
  <c r="BF83" i="64"/>
  <c r="BE83" i="64"/>
  <c r="BD83" i="64"/>
  <c r="BC83" i="64"/>
  <c r="BB83" i="64"/>
  <c r="BA83" i="64"/>
  <c r="AZ83" i="64"/>
  <c r="AY83" i="64"/>
  <c r="AX83" i="64"/>
  <c r="AW83" i="64"/>
  <c r="AV83" i="64"/>
  <c r="AU83" i="64"/>
  <c r="AT83" i="64"/>
  <c r="AS83" i="64"/>
  <c r="AR83" i="64"/>
  <c r="AQ83" i="64"/>
  <c r="AP83" i="64"/>
  <c r="AO83" i="64"/>
  <c r="AN83" i="64"/>
  <c r="AM83" i="64"/>
  <c r="AL83" i="64"/>
  <c r="AK83" i="64"/>
  <c r="AJ83" i="64"/>
  <c r="AI83" i="64"/>
  <c r="AH83" i="64"/>
  <c r="AG83" i="64"/>
  <c r="AF83" i="64"/>
  <c r="AE83" i="64"/>
  <c r="AD83" i="64"/>
  <c r="AC83" i="64"/>
  <c r="AB83" i="64"/>
  <c r="AA83" i="64"/>
  <c r="Z83" i="64"/>
  <c r="Y83" i="64"/>
  <c r="X83" i="64"/>
  <c r="W83" i="64"/>
  <c r="V83" i="64"/>
  <c r="U83" i="64"/>
  <c r="T83" i="64"/>
  <c r="S83" i="64"/>
  <c r="R83" i="64"/>
  <c r="Q83" i="64"/>
  <c r="P83" i="64"/>
  <c r="O83" i="64"/>
  <c r="N83" i="64"/>
  <c r="M83" i="64"/>
  <c r="L83" i="64"/>
  <c r="K83" i="64"/>
  <c r="J83" i="64"/>
  <c r="I83" i="64"/>
  <c r="H83" i="64"/>
  <c r="G83" i="64"/>
  <c r="EZ81" i="64"/>
  <c r="EY81" i="64"/>
  <c r="EX81" i="64"/>
  <c r="EW81" i="64"/>
  <c r="EV81" i="64"/>
  <c r="EU81" i="64"/>
  <c r="ET81" i="64"/>
  <c r="ES81" i="64"/>
  <c r="ER81" i="64"/>
  <c r="EQ81" i="64"/>
  <c r="EP81" i="64"/>
  <c r="EO81" i="64"/>
  <c r="EN81" i="64"/>
  <c r="EM81" i="64"/>
  <c r="EL81" i="64"/>
  <c r="EK81" i="64"/>
  <c r="EJ81" i="64"/>
  <c r="EI81" i="64"/>
  <c r="EH81" i="64"/>
  <c r="EG81" i="64"/>
  <c r="EF81" i="64"/>
  <c r="EE81" i="64"/>
  <c r="ED81" i="64"/>
  <c r="EC81" i="64"/>
  <c r="EB81" i="64"/>
  <c r="EA81" i="64"/>
  <c r="DZ81" i="64"/>
  <c r="DY81" i="64"/>
  <c r="DX81" i="64"/>
  <c r="DW81" i="64"/>
  <c r="DV81" i="64"/>
  <c r="DU81" i="64"/>
  <c r="DT81" i="64"/>
  <c r="DS81" i="64"/>
  <c r="DR81" i="64"/>
  <c r="DQ81" i="64"/>
  <c r="DP81" i="64"/>
  <c r="DO81" i="64"/>
  <c r="DN81" i="64"/>
  <c r="DM81" i="64"/>
  <c r="DL81" i="64"/>
  <c r="DK81" i="64"/>
  <c r="DJ81" i="64"/>
  <c r="DI81" i="64"/>
  <c r="DH81" i="64"/>
  <c r="DG81" i="64"/>
  <c r="DF81" i="64"/>
  <c r="DE81" i="64"/>
  <c r="DD81" i="64"/>
  <c r="DC81" i="64"/>
  <c r="DB81" i="64"/>
  <c r="DA81" i="64"/>
  <c r="CZ81" i="64"/>
  <c r="CY81" i="64"/>
  <c r="CX81" i="64"/>
  <c r="CW81" i="64"/>
  <c r="CV81" i="64"/>
  <c r="CU81" i="64"/>
  <c r="CT81" i="64"/>
  <c r="CS81" i="64"/>
  <c r="CR81" i="64"/>
  <c r="CQ81" i="64"/>
  <c r="CP81" i="64"/>
  <c r="CO81" i="64"/>
  <c r="CN81" i="64"/>
  <c r="CM81" i="64"/>
  <c r="CL81" i="64"/>
  <c r="CK81" i="64"/>
  <c r="CJ81" i="64"/>
  <c r="CI81" i="64"/>
  <c r="CH81" i="64"/>
  <c r="CG81" i="64"/>
  <c r="CF81" i="64"/>
  <c r="CE81" i="64"/>
  <c r="CD81" i="64"/>
  <c r="CC81" i="64"/>
  <c r="CB81" i="64"/>
  <c r="CA81" i="64"/>
  <c r="BZ81" i="64"/>
  <c r="BY81" i="64"/>
  <c r="BX81" i="64"/>
  <c r="BW81" i="64"/>
  <c r="BV81" i="64"/>
  <c r="BU81" i="64"/>
  <c r="BT81" i="64"/>
  <c r="BS81" i="64"/>
  <c r="BR81" i="64"/>
  <c r="BQ81" i="64"/>
  <c r="BP81" i="64"/>
  <c r="BO81" i="64"/>
  <c r="BN81" i="64"/>
  <c r="BM81" i="64"/>
  <c r="BL81" i="64"/>
  <c r="BK81" i="64"/>
  <c r="BJ81" i="64"/>
  <c r="BI81" i="64"/>
  <c r="BH81" i="64"/>
  <c r="BG81" i="64"/>
  <c r="BF81" i="64"/>
  <c r="BE81" i="64"/>
  <c r="BD81" i="64"/>
  <c r="BC81" i="64"/>
  <c r="BB81" i="64"/>
  <c r="BA81" i="64"/>
  <c r="AZ81" i="64"/>
  <c r="AY81" i="64"/>
  <c r="AX81" i="64"/>
  <c r="AW81" i="64"/>
  <c r="AV81" i="64"/>
  <c r="AU81" i="64"/>
  <c r="AT81" i="64"/>
  <c r="AS81" i="64"/>
  <c r="AR81" i="64"/>
  <c r="AQ81" i="64"/>
  <c r="AP81" i="64"/>
  <c r="AO81" i="64"/>
  <c r="AN81" i="64"/>
  <c r="AM81" i="64"/>
  <c r="AL81" i="64"/>
  <c r="AK81" i="64"/>
  <c r="AJ81" i="64"/>
  <c r="AI81" i="64"/>
  <c r="AH81" i="64"/>
  <c r="AG81" i="64"/>
  <c r="AF81" i="64"/>
  <c r="AE81" i="64"/>
  <c r="AD81" i="64"/>
  <c r="AC81" i="64"/>
  <c r="AB81" i="64"/>
  <c r="AA81" i="64"/>
  <c r="Z81" i="64"/>
  <c r="Y81" i="64"/>
  <c r="X81" i="64"/>
  <c r="W81" i="64"/>
  <c r="V81" i="64"/>
  <c r="U81" i="64"/>
  <c r="T81" i="64"/>
  <c r="S81" i="64"/>
  <c r="R81" i="64"/>
  <c r="Q81" i="64"/>
  <c r="P81" i="64"/>
  <c r="O81" i="64"/>
  <c r="N81" i="64"/>
  <c r="M81" i="64"/>
  <c r="L81" i="64"/>
  <c r="K81" i="64"/>
  <c r="J81" i="64"/>
  <c r="I81" i="64"/>
  <c r="H81" i="64"/>
  <c r="G81" i="64"/>
  <c r="EZ80" i="64"/>
  <c r="EY80" i="64"/>
  <c r="EX80" i="64"/>
  <c r="EW80" i="64"/>
  <c r="EV80" i="64"/>
  <c r="EU80" i="64"/>
  <c r="ET80" i="64"/>
  <c r="ES80" i="64"/>
  <c r="ER80" i="64"/>
  <c r="EQ80" i="64"/>
  <c r="EP80" i="64"/>
  <c r="EO80" i="64"/>
  <c r="EN80" i="64"/>
  <c r="EM80" i="64"/>
  <c r="EL80" i="64"/>
  <c r="EK80" i="64"/>
  <c r="EJ80" i="64"/>
  <c r="EI80" i="64"/>
  <c r="EH80" i="64"/>
  <c r="EG80" i="64"/>
  <c r="EF80" i="64"/>
  <c r="EE80" i="64"/>
  <c r="ED80" i="64"/>
  <c r="EC80" i="64"/>
  <c r="EB80" i="64"/>
  <c r="EA80" i="64"/>
  <c r="DZ80" i="64"/>
  <c r="DY80" i="64"/>
  <c r="DX80" i="64"/>
  <c r="DW80" i="64"/>
  <c r="DV80" i="64"/>
  <c r="DU80" i="64"/>
  <c r="DT80" i="64"/>
  <c r="DS80" i="64"/>
  <c r="DR80" i="64"/>
  <c r="DQ80" i="64"/>
  <c r="DP80" i="64"/>
  <c r="DO80" i="64"/>
  <c r="DN80" i="64"/>
  <c r="DM80" i="64"/>
  <c r="DL80" i="64"/>
  <c r="DK80" i="64"/>
  <c r="DJ80" i="64"/>
  <c r="DI80" i="64"/>
  <c r="DH80" i="64"/>
  <c r="DG80" i="64"/>
  <c r="DF80" i="64"/>
  <c r="DE80" i="64"/>
  <c r="DD80" i="64"/>
  <c r="DC80" i="64"/>
  <c r="DB80" i="64"/>
  <c r="DA80" i="64"/>
  <c r="CZ80" i="64"/>
  <c r="CY80" i="64"/>
  <c r="CX80" i="64"/>
  <c r="CW80" i="64"/>
  <c r="CV80" i="64"/>
  <c r="CU80" i="64"/>
  <c r="CT80" i="64"/>
  <c r="CS80" i="64"/>
  <c r="CR80" i="64"/>
  <c r="CQ80" i="64"/>
  <c r="CP80" i="64"/>
  <c r="CO80" i="64"/>
  <c r="CN80" i="64"/>
  <c r="CM80" i="64"/>
  <c r="CL80" i="64"/>
  <c r="CK80" i="64"/>
  <c r="CJ80" i="64"/>
  <c r="CI80" i="64"/>
  <c r="CH80" i="64"/>
  <c r="CG80" i="64"/>
  <c r="CF80" i="64"/>
  <c r="CE80" i="64"/>
  <c r="CD80" i="64"/>
  <c r="CC80" i="64"/>
  <c r="CB80" i="64"/>
  <c r="CA80" i="64"/>
  <c r="BZ80" i="64"/>
  <c r="BY80" i="64"/>
  <c r="BX80" i="64"/>
  <c r="BW80" i="64"/>
  <c r="BV80" i="64"/>
  <c r="BU80" i="64"/>
  <c r="BT80" i="64"/>
  <c r="BS80" i="64"/>
  <c r="BR80" i="64"/>
  <c r="BQ80" i="64"/>
  <c r="BP80" i="64"/>
  <c r="BO80" i="64"/>
  <c r="BN80" i="64"/>
  <c r="BM80" i="64"/>
  <c r="BL80" i="64"/>
  <c r="BK80" i="64"/>
  <c r="BJ80" i="64"/>
  <c r="BI80" i="64"/>
  <c r="BH80" i="64"/>
  <c r="BG80" i="64"/>
  <c r="BF80" i="64"/>
  <c r="BE80" i="64"/>
  <c r="BD80" i="64"/>
  <c r="BC80" i="64"/>
  <c r="BB80" i="64"/>
  <c r="BA80" i="64"/>
  <c r="AZ80" i="64"/>
  <c r="AY80" i="64"/>
  <c r="AX80" i="64"/>
  <c r="AW80" i="64"/>
  <c r="AV80" i="64"/>
  <c r="AU80" i="64"/>
  <c r="AT80" i="64"/>
  <c r="AS80" i="64"/>
  <c r="AR80" i="64"/>
  <c r="AQ80" i="64"/>
  <c r="AP80" i="64"/>
  <c r="AO80" i="64"/>
  <c r="AN80" i="64"/>
  <c r="AM80" i="64"/>
  <c r="AL80" i="64"/>
  <c r="AK80" i="64"/>
  <c r="AJ80" i="64"/>
  <c r="AI80" i="64"/>
  <c r="AH80" i="64"/>
  <c r="AG80" i="64"/>
  <c r="AF80" i="64"/>
  <c r="AE80" i="64"/>
  <c r="AD80" i="64"/>
  <c r="AC80" i="64"/>
  <c r="AB80" i="64"/>
  <c r="AA80" i="64"/>
  <c r="Z80" i="64"/>
  <c r="Y80" i="64"/>
  <c r="X80" i="64"/>
  <c r="W80" i="64"/>
  <c r="V80" i="64"/>
  <c r="U80" i="64"/>
  <c r="T80" i="64"/>
  <c r="S80" i="64"/>
  <c r="R80" i="64"/>
  <c r="Q80" i="64"/>
  <c r="P80" i="64"/>
  <c r="O80" i="64"/>
  <c r="N80" i="64"/>
  <c r="M80" i="64"/>
  <c r="L80" i="64"/>
  <c r="K80" i="64"/>
  <c r="J80" i="64"/>
  <c r="I80" i="64"/>
  <c r="H80" i="64"/>
  <c r="G80" i="64"/>
  <c r="EZ79" i="64"/>
  <c r="EY79" i="64"/>
  <c r="EX79" i="64"/>
  <c r="EW79" i="64"/>
  <c r="EV79" i="64"/>
  <c r="EU79" i="64"/>
  <c r="ET79" i="64"/>
  <c r="ES79" i="64"/>
  <c r="ER79" i="64"/>
  <c r="EQ79" i="64"/>
  <c r="EP79" i="64"/>
  <c r="EO79" i="64"/>
  <c r="EN79" i="64"/>
  <c r="EM79" i="64"/>
  <c r="EL79" i="64"/>
  <c r="EK79" i="64"/>
  <c r="EJ79" i="64"/>
  <c r="EI79" i="64"/>
  <c r="EH79" i="64"/>
  <c r="EG79" i="64"/>
  <c r="EF79" i="64"/>
  <c r="EE79" i="64"/>
  <c r="ED79" i="64"/>
  <c r="EC79" i="64"/>
  <c r="EB79" i="64"/>
  <c r="EA79" i="64"/>
  <c r="DZ79" i="64"/>
  <c r="DY79" i="64"/>
  <c r="DX79" i="64"/>
  <c r="DW79" i="64"/>
  <c r="DV79" i="64"/>
  <c r="DU79" i="64"/>
  <c r="DT79" i="64"/>
  <c r="DS79" i="64"/>
  <c r="DR79" i="64"/>
  <c r="DQ79" i="64"/>
  <c r="DP79" i="64"/>
  <c r="DO79" i="64"/>
  <c r="DN79" i="64"/>
  <c r="DM79" i="64"/>
  <c r="DL79" i="64"/>
  <c r="DK79" i="64"/>
  <c r="DJ79" i="64"/>
  <c r="DI79" i="64"/>
  <c r="DH79" i="64"/>
  <c r="DG79" i="64"/>
  <c r="DF79" i="64"/>
  <c r="DE79" i="64"/>
  <c r="DD79" i="64"/>
  <c r="DC79" i="64"/>
  <c r="DB79" i="64"/>
  <c r="DA79" i="64"/>
  <c r="CZ79" i="64"/>
  <c r="CY79" i="64"/>
  <c r="CX79" i="64"/>
  <c r="CW79" i="64"/>
  <c r="CV79" i="64"/>
  <c r="CU79" i="64"/>
  <c r="CT79" i="64"/>
  <c r="CS79" i="64"/>
  <c r="CR79" i="64"/>
  <c r="CQ79" i="64"/>
  <c r="CP79" i="64"/>
  <c r="CO79" i="64"/>
  <c r="CN79" i="64"/>
  <c r="CM79" i="64"/>
  <c r="CL79" i="64"/>
  <c r="CK79" i="64"/>
  <c r="CJ79" i="64"/>
  <c r="CI79" i="64"/>
  <c r="CH79" i="64"/>
  <c r="CG79" i="64"/>
  <c r="CF79" i="64"/>
  <c r="CE79" i="64"/>
  <c r="CD79" i="64"/>
  <c r="CC79" i="64"/>
  <c r="CB79" i="64"/>
  <c r="CA79" i="64"/>
  <c r="BZ79" i="64"/>
  <c r="BY79" i="64"/>
  <c r="BX79" i="64"/>
  <c r="BW79" i="64"/>
  <c r="BV79" i="64"/>
  <c r="BU79" i="64"/>
  <c r="BT79" i="64"/>
  <c r="BS79" i="64"/>
  <c r="BR79" i="64"/>
  <c r="BQ79" i="64"/>
  <c r="BP79" i="64"/>
  <c r="BO79" i="64"/>
  <c r="BN79" i="64"/>
  <c r="BM79" i="64"/>
  <c r="BL79" i="64"/>
  <c r="BK79" i="64"/>
  <c r="BJ79" i="64"/>
  <c r="BI79" i="64"/>
  <c r="BH79" i="64"/>
  <c r="BG79" i="64"/>
  <c r="BF79" i="64"/>
  <c r="BE79" i="64"/>
  <c r="BD79" i="64"/>
  <c r="BC79" i="64"/>
  <c r="BB79" i="64"/>
  <c r="BA79" i="64"/>
  <c r="AZ79" i="64"/>
  <c r="AY79" i="64"/>
  <c r="AX79" i="64"/>
  <c r="AW79" i="64"/>
  <c r="AV79" i="64"/>
  <c r="AU79" i="64"/>
  <c r="AT79" i="64"/>
  <c r="AS79" i="64"/>
  <c r="AR79" i="64"/>
  <c r="AQ79" i="64"/>
  <c r="AP79" i="64"/>
  <c r="AO79" i="64"/>
  <c r="AN79" i="64"/>
  <c r="AM79" i="64"/>
  <c r="AL79" i="64"/>
  <c r="AK79" i="64"/>
  <c r="AJ79" i="64"/>
  <c r="AI79" i="64"/>
  <c r="AH79" i="64"/>
  <c r="AG79" i="64"/>
  <c r="AF79" i="64"/>
  <c r="AE79" i="64"/>
  <c r="AD79" i="64"/>
  <c r="AC79" i="64"/>
  <c r="AB79" i="64"/>
  <c r="AA79" i="64"/>
  <c r="Z79" i="64"/>
  <c r="Y79" i="64"/>
  <c r="X79" i="64"/>
  <c r="W79" i="64"/>
  <c r="V79" i="64"/>
  <c r="U79" i="64"/>
  <c r="T79" i="64"/>
  <c r="S79" i="64"/>
  <c r="R79" i="64"/>
  <c r="Q79" i="64"/>
  <c r="P79" i="64"/>
  <c r="O79" i="64"/>
  <c r="N79" i="64"/>
  <c r="M79" i="64"/>
  <c r="L79" i="64"/>
  <c r="K79" i="64"/>
  <c r="J79" i="64"/>
  <c r="I79" i="64"/>
  <c r="H79" i="64"/>
  <c r="G79" i="64"/>
  <c r="F76" i="64"/>
  <c r="EZ73" i="64"/>
  <c r="EY73" i="64"/>
  <c r="EX73" i="64"/>
  <c r="EW73" i="64"/>
  <c r="EV73" i="64"/>
  <c r="EU73" i="64"/>
  <c r="ET73" i="64"/>
  <c r="ES73" i="64"/>
  <c r="ER73" i="64"/>
  <c r="EQ73" i="64"/>
  <c r="EP73" i="64"/>
  <c r="EO73" i="64"/>
  <c r="EN73" i="64"/>
  <c r="EM73" i="64"/>
  <c r="EL73" i="64"/>
  <c r="EK73" i="64"/>
  <c r="EJ73" i="64"/>
  <c r="EI73" i="64"/>
  <c r="EH73" i="64"/>
  <c r="EG73" i="64"/>
  <c r="EF73" i="64"/>
  <c r="EE73" i="64"/>
  <c r="ED73" i="64"/>
  <c r="EC73" i="64"/>
  <c r="EB73" i="64"/>
  <c r="EA73" i="64"/>
  <c r="DZ73" i="64"/>
  <c r="DY73" i="64"/>
  <c r="DX73" i="64"/>
  <c r="DW73" i="64"/>
  <c r="DV73" i="64"/>
  <c r="DU73" i="64"/>
  <c r="DT73" i="64"/>
  <c r="DS73" i="64"/>
  <c r="DR73" i="64"/>
  <c r="DQ73" i="64"/>
  <c r="DP73" i="64"/>
  <c r="DO73" i="64"/>
  <c r="DN73" i="64"/>
  <c r="DM73" i="64"/>
  <c r="DL73" i="64"/>
  <c r="DK73" i="64"/>
  <c r="DJ73" i="64"/>
  <c r="DI73" i="64"/>
  <c r="DH73" i="64"/>
  <c r="DG73" i="64"/>
  <c r="DF73" i="64"/>
  <c r="DE73" i="64"/>
  <c r="DD73" i="64"/>
  <c r="DC73" i="64"/>
  <c r="DB73" i="64"/>
  <c r="DA73" i="64"/>
  <c r="CZ73" i="64"/>
  <c r="CY73" i="64"/>
  <c r="CX73" i="64"/>
  <c r="CW73" i="64"/>
  <c r="CV73" i="64"/>
  <c r="CU73" i="64"/>
  <c r="CT73" i="64"/>
  <c r="CS73" i="64"/>
  <c r="CR73" i="64"/>
  <c r="CQ73" i="64"/>
  <c r="CP73" i="64"/>
  <c r="CO73" i="64"/>
  <c r="CN73" i="64"/>
  <c r="CM73" i="64"/>
  <c r="CL73" i="64"/>
  <c r="CK73" i="64"/>
  <c r="CJ73" i="64"/>
  <c r="CI73" i="64"/>
  <c r="CH73" i="64"/>
  <c r="CG73" i="64"/>
  <c r="CF73" i="64"/>
  <c r="CE73" i="64"/>
  <c r="CD73" i="64"/>
  <c r="CC73" i="64"/>
  <c r="CB73" i="64"/>
  <c r="CA73" i="64"/>
  <c r="BZ73" i="64"/>
  <c r="BY73" i="64"/>
  <c r="BX73" i="64"/>
  <c r="BW73" i="64"/>
  <c r="BV73" i="64"/>
  <c r="BU73" i="64"/>
  <c r="BT73" i="64"/>
  <c r="BS73" i="64"/>
  <c r="BR73" i="64"/>
  <c r="BQ73" i="64"/>
  <c r="BP73" i="64"/>
  <c r="BO73" i="64"/>
  <c r="BN73" i="64"/>
  <c r="BM73" i="64"/>
  <c r="BL73" i="64"/>
  <c r="BK73" i="64"/>
  <c r="BJ73" i="64"/>
  <c r="BI73" i="64"/>
  <c r="BH73" i="64"/>
  <c r="BG73" i="64"/>
  <c r="BF73" i="64"/>
  <c r="BE73" i="64"/>
  <c r="BD73" i="64"/>
  <c r="BC73" i="64"/>
  <c r="BB73" i="64"/>
  <c r="BA73" i="64"/>
  <c r="AZ73" i="64"/>
  <c r="AY73" i="64"/>
  <c r="AX73" i="64"/>
  <c r="AW73" i="64"/>
  <c r="AV73" i="64"/>
  <c r="AU73" i="64"/>
  <c r="AT73" i="64"/>
  <c r="AS73" i="64"/>
  <c r="AR73" i="64"/>
  <c r="AQ73" i="64"/>
  <c r="AP73" i="64"/>
  <c r="AO73" i="64"/>
  <c r="AN73" i="64"/>
  <c r="AM73" i="64"/>
  <c r="AL73" i="64"/>
  <c r="AK73" i="64"/>
  <c r="AJ73" i="64"/>
  <c r="AI73" i="64"/>
  <c r="AH73" i="64"/>
  <c r="AG73" i="64"/>
  <c r="AF73" i="64"/>
  <c r="AE73" i="64"/>
  <c r="AD73" i="64"/>
  <c r="AC73" i="64"/>
  <c r="AB73" i="64"/>
  <c r="AA73" i="64"/>
  <c r="Z73" i="64"/>
  <c r="Y73" i="64"/>
  <c r="X73" i="64"/>
  <c r="W73" i="64"/>
  <c r="V73" i="64"/>
  <c r="U73" i="64"/>
  <c r="T73" i="64"/>
  <c r="S73" i="64"/>
  <c r="R73" i="64"/>
  <c r="Q73" i="64"/>
  <c r="P73" i="64"/>
  <c r="O73" i="64"/>
  <c r="N73" i="64"/>
  <c r="M73" i="64"/>
  <c r="L73" i="64"/>
  <c r="K73" i="64"/>
  <c r="J73" i="64"/>
  <c r="I73" i="64"/>
  <c r="H73" i="64"/>
  <c r="G73" i="64"/>
  <c r="EZ72" i="64"/>
  <c r="EY72" i="64"/>
  <c r="EX72" i="64"/>
  <c r="EW72" i="64"/>
  <c r="EV72" i="64"/>
  <c r="EU72" i="64"/>
  <c r="ET72" i="64"/>
  <c r="ES72" i="64"/>
  <c r="ER72" i="64"/>
  <c r="EQ72" i="64"/>
  <c r="EP72" i="64"/>
  <c r="EO72" i="64"/>
  <c r="EN72" i="64"/>
  <c r="EM72" i="64"/>
  <c r="EL72" i="64"/>
  <c r="EK72" i="64"/>
  <c r="EJ72" i="64"/>
  <c r="EI72" i="64"/>
  <c r="EH72" i="64"/>
  <c r="EG72" i="64"/>
  <c r="EF72" i="64"/>
  <c r="EE72" i="64"/>
  <c r="ED72" i="64"/>
  <c r="EC72" i="64"/>
  <c r="EB72" i="64"/>
  <c r="EA72" i="64"/>
  <c r="DZ72" i="64"/>
  <c r="DY72" i="64"/>
  <c r="DX72" i="64"/>
  <c r="DW72" i="64"/>
  <c r="DV72" i="64"/>
  <c r="DU72" i="64"/>
  <c r="DT72" i="64"/>
  <c r="DS72" i="64"/>
  <c r="DR72" i="64"/>
  <c r="DQ72" i="64"/>
  <c r="DP72" i="64"/>
  <c r="DO72" i="64"/>
  <c r="DN72" i="64"/>
  <c r="DM72" i="64"/>
  <c r="DL72" i="64"/>
  <c r="DK72" i="64"/>
  <c r="DJ72" i="64"/>
  <c r="DI72" i="64"/>
  <c r="DH72" i="64"/>
  <c r="DG72" i="64"/>
  <c r="DF72" i="64"/>
  <c r="DE72" i="64"/>
  <c r="DD72" i="64"/>
  <c r="DC72" i="64"/>
  <c r="DB72" i="64"/>
  <c r="DA72" i="64"/>
  <c r="CZ72" i="64"/>
  <c r="CY72" i="64"/>
  <c r="CX72" i="64"/>
  <c r="CW72" i="64"/>
  <c r="CV72" i="64"/>
  <c r="CU72" i="64"/>
  <c r="CT72" i="64"/>
  <c r="CS72" i="64"/>
  <c r="CR72" i="64"/>
  <c r="CQ72" i="64"/>
  <c r="CP72" i="64"/>
  <c r="CO72" i="64"/>
  <c r="CN72" i="64"/>
  <c r="CM72" i="64"/>
  <c r="CL72" i="64"/>
  <c r="CK72" i="64"/>
  <c r="CJ72" i="64"/>
  <c r="CI72" i="64"/>
  <c r="CH72" i="64"/>
  <c r="CG72" i="64"/>
  <c r="CF72" i="64"/>
  <c r="CE72" i="64"/>
  <c r="CD72" i="64"/>
  <c r="CC72" i="64"/>
  <c r="CB72" i="64"/>
  <c r="CA72" i="64"/>
  <c r="BZ72" i="64"/>
  <c r="BY72" i="64"/>
  <c r="BX72" i="64"/>
  <c r="BW72" i="64"/>
  <c r="BV72" i="64"/>
  <c r="BU72" i="64"/>
  <c r="BT72" i="64"/>
  <c r="BS72" i="64"/>
  <c r="BR72" i="64"/>
  <c r="BQ72" i="64"/>
  <c r="BP72" i="64"/>
  <c r="BO72" i="64"/>
  <c r="BN72" i="64"/>
  <c r="BM72" i="64"/>
  <c r="BL72" i="64"/>
  <c r="BK72" i="64"/>
  <c r="BJ72" i="64"/>
  <c r="BI72" i="64"/>
  <c r="BH72" i="64"/>
  <c r="BG72" i="64"/>
  <c r="BF72" i="64"/>
  <c r="BE72" i="64"/>
  <c r="BD72" i="64"/>
  <c r="BC72" i="64"/>
  <c r="BB72" i="64"/>
  <c r="BA72" i="64"/>
  <c r="AZ72" i="64"/>
  <c r="AY72" i="64"/>
  <c r="AX72" i="64"/>
  <c r="AW72" i="64"/>
  <c r="AV72" i="64"/>
  <c r="AU72" i="64"/>
  <c r="AT72" i="64"/>
  <c r="AS72" i="64"/>
  <c r="AR72" i="64"/>
  <c r="AQ72" i="64"/>
  <c r="AP72" i="64"/>
  <c r="AO72" i="64"/>
  <c r="AN72" i="64"/>
  <c r="AM72" i="64"/>
  <c r="AL72" i="64"/>
  <c r="AK72" i="64"/>
  <c r="AJ72" i="64"/>
  <c r="AI72" i="64"/>
  <c r="AH72" i="64"/>
  <c r="AG72" i="64"/>
  <c r="AF72" i="64"/>
  <c r="AE72" i="64"/>
  <c r="AD72" i="64"/>
  <c r="AC72" i="64"/>
  <c r="AB72" i="64"/>
  <c r="AA72" i="64"/>
  <c r="Z72" i="64"/>
  <c r="Y72" i="64"/>
  <c r="X72" i="64"/>
  <c r="W72" i="64"/>
  <c r="V72" i="64"/>
  <c r="U72" i="64"/>
  <c r="T72" i="64"/>
  <c r="S72" i="64"/>
  <c r="R72" i="64"/>
  <c r="Q72" i="64"/>
  <c r="P72" i="64"/>
  <c r="O72" i="64"/>
  <c r="N72" i="64"/>
  <c r="M72" i="64"/>
  <c r="L72" i="64"/>
  <c r="K72" i="64"/>
  <c r="J72" i="64"/>
  <c r="I72" i="64"/>
  <c r="H72" i="64"/>
  <c r="G72" i="64"/>
  <c r="EZ68" i="64"/>
  <c r="EY68" i="64"/>
  <c r="EX68" i="64"/>
  <c r="EW68" i="64"/>
  <c r="EV68" i="64"/>
  <c r="EU68" i="64"/>
  <c r="ET68" i="64"/>
  <c r="ES68" i="64"/>
  <c r="ER68" i="64"/>
  <c r="EQ68" i="64"/>
  <c r="EP68" i="64"/>
  <c r="EO68" i="64"/>
  <c r="EN68" i="64"/>
  <c r="EM68" i="64"/>
  <c r="EL68" i="64"/>
  <c r="EK68" i="64"/>
  <c r="EJ68" i="64"/>
  <c r="EI68" i="64"/>
  <c r="EH68" i="64"/>
  <c r="EG68" i="64"/>
  <c r="EF68" i="64"/>
  <c r="EE68" i="64"/>
  <c r="ED68" i="64"/>
  <c r="EC68" i="64"/>
  <c r="EB68" i="64"/>
  <c r="EA68" i="64"/>
  <c r="DZ68" i="64"/>
  <c r="DY68" i="64"/>
  <c r="DX68" i="64"/>
  <c r="DW68" i="64"/>
  <c r="DV68" i="64"/>
  <c r="DU68" i="64"/>
  <c r="DT68" i="64"/>
  <c r="DS68" i="64"/>
  <c r="DR68" i="64"/>
  <c r="DQ68" i="64"/>
  <c r="DP68" i="64"/>
  <c r="DO68" i="64"/>
  <c r="DN68" i="64"/>
  <c r="DM68" i="64"/>
  <c r="DL68" i="64"/>
  <c r="DK68" i="64"/>
  <c r="DJ68" i="64"/>
  <c r="DI68" i="64"/>
  <c r="DH68" i="64"/>
  <c r="DG68" i="64"/>
  <c r="DF68" i="64"/>
  <c r="DE68" i="64"/>
  <c r="DD68" i="64"/>
  <c r="DC68" i="64"/>
  <c r="DB68" i="64"/>
  <c r="DA68" i="64"/>
  <c r="CZ68" i="64"/>
  <c r="CY68" i="64"/>
  <c r="CX68" i="64"/>
  <c r="CW68" i="64"/>
  <c r="CV68" i="64"/>
  <c r="CU68" i="64"/>
  <c r="CT68" i="64"/>
  <c r="CS68" i="64"/>
  <c r="CR68" i="64"/>
  <c r="CQ68" i="64"/>
  <c r="CP68" i="64"/>
  <c r="CO68" i="64"/>
  <c r="CN68" i="64"/>
  <c r="CM68" i="64"/>
  <c r="CL68" i="64"/>
  <c r="CK68" i="64"/>
  <c r="CJ68" i="64"/>
  <c r="CI68" i="64"/>
  <c r="CH68" i="64"/>
  <c r="CG68" i="64"/>
  <c r="CF68" i="64"/>
  <c r="CE68" i="64"/>
  <c r="CD68" i="64"/>
  <c r="CC68" i="64"/>
  <c r="CB68" i="64"/>
  <c r="CA68" i="64"/>
  <c r="BZ68" i="64"/>
  <c r="BY68" i="64"/>
  <c r="BX68" i="64"/>
  <c r="BW68" i="64"/>
  <c r="BV68" i="64"/>
  <c r="BU68" i="64"/>
  <c r="BT68" i="64"/>
  <c r="BS68" i="64"/>
  <c r="BR68" i="64"/>
  <c r="BQ68" i="64"/>
  <c r="BP68" i="64"/>
  <c r="BO68" i="64"/>
  <c r="BN68" i="64"/>
  <c r="BM68" i="64"/>
  <c r="BL68" i="64"/>
  <c r="BK68" i="64"/>
  <c r="BJ68" i="64"/>
  <c r="BI68" i="64"/>
  <c r="BH68" i="64"/>
  <c r="BG68" i="64"/>
  <c r="BF68" i="64"/>
  <c r="BE68" i="64"/>
  <c r="BD68" i="64"/>
  <c r="BC68" i="64"/>
  <c r="BB68" i="64"/>
  <c r="BA68" i="64"/>
  <c r="AZ68" i="64"/>
  <c r="AY68" i="64"/>
  <c r="AX68" i="64"/>
  <c r="AW68" i="64"/>
  <c r="AV68" i="64"/>
  <c r="AU68" i="64"/>
  <c r="AT68" i="64"/>
  <c r="AS68" i="64"/>
  <c r="AR68" i="64"/>
  <c r="AQ68" i="64"/>
  <c r="AP68" i="64"/>
  <c r="AO68" i="64"/>
  <c r="AN68" i="64"/>
  <c r="AM68" i="64"/>
  <c r="AL68" i="64"/>
  <c r="AK68" i="64"/>
  <c r="AJ68" i="64"/>
  <c r="AI68" i="64"/>
  <c r="AH68" i="64"/>
  <c r="AG68" i="64"/>
  <c r="AF68" i="64"/>
  <c r="AE68" i="64"/>
  <c r="AD68" i="64"/>
  <c r="AC68" i="64"/>
  <c r="AB68" i="64"/>
  <c r="AA68" i="64"/>
  <c r="Z68" i="64"/>
  <c r="Y68" i="64"/>
  <c r="X68" i="64"/>
  <c r="W68" i="64"/>
  <c r="V68" i="64"/>
  <c r="U68" i="64"/>
  <c r="T68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EZ67" i="64"/>
  <c r="EY67" i="64"/>
  <c r="EX67" i="64"/>
  <c r="EW67" i="64"/>
  <c r="EV67" i="64"/>
  <c r="EU67" i="64"/>
  <c r="ET67" i="64"/>
  <c r="ES67" i="64"/>
  <c r="ER67" i="64"/>
  <c r="EQ67" i="64"/>
  <c r="EP67" i="64"/>
  <c r="EO67" i="64"/>
  <c r="EN67" i="64"/>
  <c r="EM67" i="64"/>
  <c r="EL67" i="64"/>
  <c r="EK67" i="64"/>
  <c r="EJ67" i="64"/>
  <c r="EI67" i="64"/>
  <c r="EH67" i="64"/>
  <c r="EG67" i="64"/>
  <c r="EF67" i="64"/>
  <c r="EE67" i="64"/>
  <c r="ED67" i="64"/>
  <c r="EC67" i="64"/>
  <c r="EB67" i="64"/>
  <c r="EA67" i="64"/>
  <c r="DZ67" i="64"/>
  <c r="DY67" i="64"/>
  <c r="DX67" i="64"/>
  <c r="DW67" i="64"/>
  <c r="DV67" i="64"/>
  <c r="DU67" i="64"/>
  <c r="DT67" i="64"/>
  <c r="DS67" i="64"/>
  <c r="DR67" i="64"/>
  <c r="DQ67" i="64"/>
  <c r="DP67" i="64"/>
  <c r="DO67" i="64"/>
  <c r="DN67" i="64"/>
  <c r="DM67" i="64"/>
  <c r="DL67" i="64"/>
  <c r="DK67" i="64"/>
  <c r="DJ67" i="64"/>
  <c r="DI67" i="64"/>
  <c r="DH67" i="64"/>
  <c r="DG67" i="64"/>
  <c r="DF67" i="64"/>
  <c r="DE67" i="64"/>
  <c r="DD67" i="64"/>
  <c r="DC67" i="64"/>
  <c r="DB67" i="64"/>
  <c r="DA67" i="64"/>
  <c r="CZ67" i="64"/>
  <c r="CY67" i="64"/>
  <c r="CX67" i="64"/>
  <c r="CW67" i="64"/>
  <c r="CV67" i="64"/>
  <c r="CU67" i="64"/>
  <c r="CT67" i="64"/>
  <c r="CS67" i="64"/>
  <c r="CR67" i="64"/>
  <c r="CQ67" i="64"/>
  <c r="CP67" i="64"/>
  <c r="CO67" i="64"/>
  <c r="CN67" i="64"/>
  <c r="CM67" i="64"/>
  <c r="CL67" i="64"/>
  <c r="CK67" i="64"/>
  <c r="CJ67" i="64"/>
  <c r="CI67" i="64"/>
  <c r="CH67" i="64"/>
  <c r="CG67" i="64"/>
  <c r="CF67" i="64"/>
  <c r="CE67" i="64"/>
  <c r="CD67" i="64"/>
  <c r="CC67" i="64"/>
  <c r="CB67" i="64"/>
  <c r="CA67" i="64"/>
  <c r="BZ67" i="64"/>
  <c r="BY67" i="64"/>
  <c r="BX67" i="64"/>
  <c r="BW67" i="64"/>
  <c r="BV67" i="64"/>
  <c r="BU67" i="64"/>
  <c r="BT67" i="64"/>
  <c r="BS67" i="64"/>
  <c r="BR67" i="64"/>
  <c r="BQ67" i="64"/>
  <c r="BP67" i="64"/>
  <c r="BO67" i="64"/>
  <c r="BN67" i="64"/>
  <c r="BM67" i="64"/>
  <c r="BL67" i="64"/>
  <c r="BK67" i="64"/>
  <c r="BJ67" i="64"/>
  <c r="BI67" i="64"/>
  <c r="BH67" i="64"/>
  <c r="BG67" i="64"/>
  <c r="BF67" i="64"/>
  <c r="BE67" i="64"/>
  <c r="BD67" i="64"/>
  <c r="BC67" i="64"/>
  <c r="BB67" i="64"/>
  <c r="BA67" i="64"/>
  <c r="AZ67" i="64"/>
  <c r="AY67" i="64"/>
  <c r="AX67" i="64"/>
  <c r="AW67" i="64"/>
  <c r="AV67" i="64"/>
  <c r="AU67" i="64"/>
  <c r="AT67" i="64"/>
  <c r="AS67" i="64"/>
  <c r="AR67" i="64"/>
  <c r="AQ67" i="64"/>
  <c r="AP67" i="64"/>
  <c r="AO67" i="64"/>
  <c r="AN67" i="64"/>
  <c r="AM67" i="64"/>
  <c r="AL67" i="64"/>
  <c r="AK67" i="64"/>
  <c r="AJ67" i="64"/>
  <c r="AI67" i="64"/>
  <c r="AH67" i="64"/>
  <c r="AG67" i="64"/>
  <c r="AF67" i="64"/>
  <c r="AE67" i="64"/>
  <c r="AD67" i="64"/>
  <c r="AC67" i="64"/>
  <c r="AB67" i="64"/>
  <c r="AA67" i="64"/>
  <c r="Z67" i="64"/>
  <c r="Y67" i="64"/>
  <c r="X67" i="64"/>
  <c r="W67" i="64"/>
  <c r="V67" i="64"/>
  <c r="U67" i="64"/>
  <c r="T67" i="64"/>
  <c r="S67" i="64"/>
  <c r="R67" i="64"/>
  <c r="Q67" i="64"/>
  <c r="P67" i="64"/>
  <c r="O67" i="64"/>
  <c r="N67" i="64"/>
  <c r="M67" i="64"/>
  <c r="L67" i="64"/>
  <c r="K67" i="64"/>
  <c r="J67" i="64"/>
  <c r="I67" i="64"/>
  <c r="H67" i="64"/>
  <c r="G67" i="64"/>
  <c r="EZ66" i="64"/>
  <c r="EY66" i="64"/>
  <c r="EX66" i="64"/>
  <c r="EW66" i="64"/>
  <c r="EV66" i="64"/>
  <c r="EU66" i="64"/>
  <c r="ET66" i="64"/>
  <c r="ES66" i="64"/>
  <c r="ER66" i="64"/>
  <c r="EQ66" i="64"/>
  <c r="EP66" i="64"/>
  <c r="EO66" i="64"/>
  <c r="EN66" i="64"/>
  <c r="EM66" i="64"/>
  <c r="EL66" i="64"/>
  <c r="EK66" i="64"/>
  <c r="EJ66" i="64"/>
  <c r="EI66" i="64"/>
  <c r="EH66" i="64"/>
  <c r="EG66" i="64"/>
  <c r="EF66" i="64"/>
  <c r="EE66" i="64"/>
  <c r="ED66" i="64"/>
  <c r="EC66" i="64"/>
  <c r="EB66" i="64"/>
  <c r="EA66" i="64"/>
  <c r="DZ66" i="64"/>
  <c r="DY66" i="64"/>
  <c r="DX66" i="64"/>
  <c r="DW66" i="64"/>
  <c r="DV66" i="64"/>
  <c r="DU66" i="64"/>
  <c r="DT66" i="64"/>
  <c r="DS66" i="64"/>
  <c r="DR66" i="64"/>
  <c r="DQ66" i="64"/>
  <c r="DP66" i="64"/>
  <c r="DO66" i="64"/>
  <c r="DN66" i="64"/>
  <c r="DM66" i="64"/>
  <c r="DL66" i="64"/>
  <c r="DK66" i="64"/>
  <c r="DJ66" i="64"/>
  <c r="DI66" i="64"/>
  <c r="DH66" i="64"/>
  <c r="DG66" i="64"/>
  <c r="DF66" i="64"/>
  <c r="DE66" i="64"/>
  <c r="DD66" i="64"/>
  <c r="DC66" i="64"/>
  <c r="DB66" i="64"/>
  <c r="DA66" i="64"/>
  <c r="CZ66" i="64"/>
  <c r="CY66" i="64"/>
  <c r="CX66" i="64"/>
  <c r="CW66" i="64"/>
  <c r="CV66" i="64"/>
  <c r="CU66" i="64"/>
  <c r="CT66" i="64"/>
  <c r="CS66" i="64"/>
  <c r="CR66" i="64"/>
  <c r="CQ66" i="64"/>
  <c r="CP66" i="64"/>
  <c r="CO66" i="64"/>
  <c r="CN66" i="64"/>
  <c r="CM66" i="64"/>
  <c r="CL66" i="64"/>
  <c r="CK66" i="64"/>
  <c r="CJ66" i="64"/>
  <c r="CI66" i="64"/>
  <c r="CH66" i="64"/>
  <c r="CG66" i="64"/>
  <c r="CF66" i="64"/>
  <c r="CE66" i="64"/>
  <c r="CD66" i="64"/>
  <c r="CC66" i="64"/>
  <c r="CB66" i="64"/>
  <c r="CA66" i="64"/>
  <c r="BZ66" i="64"/>
  <c r="BY66" i="64"/>
  <c r="BX66" i="64"/>
  <c r="BW66" i="64"/>
  <c r="BV66" i="64"/>
  <c r="BU66" i="64"/>
  <c r="BT66" i="64"/>
  <c r="BS66" i="64"/>
  <c r="BR66" i="64"/>
  <c r="BQ66" i="64"/>
  <c r="BP66" i="64"/>
  <c r="BO66" i="64"/>
  <c r="BN66" i="64"/>
  <c r="BM66" i="64"/>
  <c r="BL66" i="64"/>
  <c r="BK66" i="64"/>
  <c r="BJ66" i="64"/>
  <c r="BI66" i="64"/>
  <c r="BH66" i="64"/>
  <c r="BG66" i="64"/>
  <c r="BF66" i="64"/>
  <c r="BE66" i="64"/>
  <c r="BD66" i="64"/>
  <c r="BC66" i="64"/>
  <c r="BB66" i="64"/>
  <c r="BA66" i="64"/>
  <c r="AZ66" i="64"/>
  <c r="AY66" i="64"/>
  <c r="AX66" i="64"/>
  <c r="AW66" i="64"/>
  <c r="AV66" i="64"/>
  <c r="AU66" i="64"/>
  <c r="AT66" i="64"/>
  <c r="AS66" i="64"/>
  <c r="AR66" i="64"/>
  <c r="AQ66" i="64"/>
  <c r="AP66" i="64"/>
  <c r="AO66" i="64"/>
  <c r="AN66" i="64"/>
  <c r="AM66" i="64"/>
  <c r="AL66" i="64"/>
  <c r="AK66" i="64"/>
  <c r="AJ66" i="64"/>
  <c r="AI66" i="64"/>
  <c r="AH66" i="64"/>
  <c r="AG66" i="64"/>
  <c r="AF66" i="64"/>
  <c r="AE66" i="64"/>
  <c r="AD66" i="64"/>
  <c r="AC66" i="64"/>
  <c r="AB66" i="64"/>
  <c r="AA66" i="64"/>
  <c r="Z66" i="64"/>
  <c r="Y66" i="64"/>
  <c r="X66" i="64"/>
  <c r="W66" i="64"/>
  <c r="V66" i="64"/>
  <c r="U66" i="64"/>
  <c r="T66" i="64"/>
  <c r="S66" i="64"/>
  <c r="R66" i="64"/>
  <c r="Q66" i="64"/>
  <c r="P66" i="64"/>
  <c r="O66" i="64"/>
  <c r="N66" i="64"/>
  <c r="M66" i="64"/>
  <c r="L66" i="64"/>
  <c r="K66" i="64"/>
  <c r="J66" i="64"/>
  <c r="I66" i="64"/>
  <c r="H66" i="64"/>
  <c r="G66" i="64"/>
  <c r="EZ65" i="64"/>
  <c r="EY65" i="64"/>
  <c r="EX65" i="64"/>
  <c r="EW65" i="64"/>
  <c r="EV65" i="64"/>
  <c r="EU65" i="64"/>
  <c r="ET65" i="64"/>
  <c r="ES65" i="64"/>
  <c r="ER65" i="64"/>
  <c r="EQ65" i="64"/>
  <c r="EP65" i="64"/>
  <c r="EO65" i="64"/>
  <c r="EN65" i="64"/>
  <c r="EM65" i="64"/>
  <c r="EL65" i="64"/>
  <c r="EK65" i="64"/>
  <c r="EJ65" i="64"/>
  <c r="EI65" i="64"/>
  <c r="EH65" i="64"/>
  <c r="EG65" i="64"/>
  <c r="EF65" i="64"/>
  <c r="EE65" i="64"/>
  <c r="ED65" i="64"/>
  <c r="EC65" i="64"/>
  <c r="EB65" i="64"/>
  <c r="EA65" i="64"/>
  <c r="DZ65" i="64"/>
  <c r="DY65" i="64"/>
  <c r="DX65" i="64"/>
  <c r="DW65" i="64"/>
  <c r="DV65" i="64"/>
  <c r="DU65" i="64"/>
  <c r="DT65" i="64"/>
  <c r="DS65" i="64"/>
  <c r="DR65" i="64"/>
  <c r="DQ65" i="64"/>
  <c r="DP65" i="64"/>
  <c r="DO65" i="64"/>
  <c r="DN65" i="64"/>
  <c r="DM65" i="64"/>
  <c r="DL65" i="64"/>
  <c r="DK65" i="64"/>
  <c r="DJ65" i="64"/>
  <c r="DI65" i="64"/>
  <c r="DH65" i="64"/>
  <c r="DG65" i="64"/>
  <c r="DF65" i="64"/>
  <c r="DE65" i="64"/>
  <c r="DD65" i="64"/>
  <c r="DC65" i="64"/>
  <c r="DB65" i="64"/>
  <c r="DA65" i="64"/>
  <c r="CZ65" i="64"/>
  <c r="CY65" i="64"/>
  <c r="CX65" i="64"/>
  <c r="CW65" i="64"/>
  <c r="CV65" i="64"/>
  <c r="CU65" i="64"/>
  <c r="CT65" i="64"/>
  <c r="CS65" i="64"/>
  <c r="CR65" i="64"/>
  <c r="CQ65" i="64"/>
  <c r="CP65" i="64"/>
  <c r="CO65" i="64"/>
  <c r="CN65" i="64"/>
  <c r="CM65" i="64"/>
  <c r="CL65" i="64"/>
  <c r="CK65" i="64"/>
  <c r="CJ65" i="64"/>
  <c r="CI65" i="64"/>
  <c r="CH65" i="64"/>
  <c r="CG65" i="64"/>
  <c r="CF65" i="64"/>
  <c r="CE65" i="64"/>
  <c r="CD65" i="64"/>
  <c r="CC65" i="64"/>
  <c r="CB65" i="64"/>
  <c r="CA65" i="64"/>
  <c r="BZ65" i="64"/>
  <c r="BY65" i="64"/>
  <c r="BX65" i="64"/>
  <c r="BW65" i="64"/>
  <c r="BV65" i="64"/>
  <c r="BU65" i="64"/>
  <c r="BT65" i="64"/>
  <c r="BS65" i="64"/>
  <c r="BR65" i="64"/>
  <c r="BQ65" i="64"/>
  <c r="BP65" i="64"/>
  <c r="BO65" i="64"/>
  <c r="BN65" i="64"/>
  <c r="BM65" i="64"/>
  <c r="BL65" i="64"/>
  <c r="BK65" i="64"/>
  <c r="BJ65" i="64"/>
  <c r="BI65" i="64"/>
  <c r="BH65" i="64"/>
  <c r="BG65" i="64"/>
  <c r="BF65" i="64"/>
  <c r="BE65" i="64"/>
  <c r="BD65" i="64"/>
  <c r="BC65" i="64"/>
  <c r="BB65" i="64"/>
  <c r="BA65" i="64"/>
  <c r="AZ65" i="64"/>
  <c r="AY65" i="64"/>
  <c r="AX65" i="64"/>
  <c r="AW65" i="64"/>
  <c r="AV65" i="64"/>
  <c r="AU65" i="64"/>
  <c r="AT65" i="64"/>
  <c r="AS65" i="64"/>
  <c r="AR65" i="64"/>
  <c r="AQ65" i="64"/>
  <c r="AP65" i="64"/>
  <c r="AO65" i="64"/>
  <c r="AN65" i="64"/>
  <c r="AM65" i="64"/>
  <c r="AL65" i="64"/>
  <c r="AK65" i="64"/>
  <c r="AJ65" i="64"/>
  <c r="AI65" i="64"/>
  <c r="AH65" i="64"/>
  <c r="AG65" i="64"/>
  <c r="AF65" i="64"/>
  <c r="AE65" i="64"/>
  <c r="AD65" i="64"/>
  <c r="AC65" i="64"/>
  <c r="AB65" i="64"/>
  <c r="AA65" i="64"/>
  <c r="Z65" i="64"/>
  <c r="Y65" i="64"/>
  <c r="X65" i="64"/>
  <c r="W65" i="64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EZ64" i="64"/>
  <c r="EY64" i="64"/>
  <c r="EX64" i="64"/>
  <c r="EW64" i="64"/>
  <c r="EV64" i="64"/>
  <c r="EU64" i="64"/>
  <c r="ET64" i="64"/>
  <c r="ES64" i="64"/>
  <c r="ER64" i="64"/>
  <c r="EQ64" i="64"/>
  <c r="EP64" i="64"/>
  <c r="EO64" i="64"/>
  <c r="EN64" i="64"/>
  <c r="EM64" i="64"/>
  <c r="EL64" i="64"/>
  <c r="EK64" i="64"/>
  <c r="EJ64" i="64"/>
  <c r="EI64" i="64"/>
  <c r="EH64" i="64"/>
  <c r="EG64" i="64"/>
  <c r="EF64" i="64"/>
  <c r="EE64" i="64"/>
  <c r="ED64" i="64"/>
  <c r="EC64" i="64"/>
  <c r="EB64" i="64"/>
  <c r="EA64" i="64"/>
  <c r="DZ64" i="64"/>
  <c r="DY64" i="64"/>
  <c r="DX64" i="64"/>
  <c r="DW64" i="64"/>
  <c r="DV64" i="64"/>
  <c r="DU64" i="64"/>
  <c r="DT64" i="64"/>
  <c r="DS64" i="64"/>
  <c r="DR64" i="64"/>
  <c r="DQ64" i="64"/>
  <c r="DP64" i="64"/>
  <c r="DO64" i="64"/>
  <c r="DN64" i="64"/>
  <c r="DM64" i="64"/>
  <c r="DL64" i="64"/>
  <c r="DK64" i="64"/>
  <c r="DJ64" i="64"/>
  <c r="DI64" i="64"/>
  <c r="DH64" i="64"/>
  <c r="DG64" i="64"/>
  <c r="DF64" i="64"/>
  <c r="DE64" i="64"/>
  <c r="DD64" i="64"/>
  <c r="DC64" i="64"/>
  <c r="DB64" i="64"/>
  <c r="DA64" i="64"/>
  <c r="CZ64" i="64"/>
  <c r="CY64" i="64"/>
  <c r="CX64" i="64"/>
  <c r="CW64" i="64"/>
  <c r="CV64" i="64"/>
  <c r="CU64" i="64"/>
  <c r="CT64" i="64"/>
  <c r="CS64" i="64"/>
  <c r="CR64" i="64"/>
  <c r="CQ64" i="64"/>
  <c r="CP64" i="64"/>
  <c r="CO64" i="64"/>
  <c r="CN64" i="64"/>
  <c r="CM64" i="64"/>
  <c r="CL64" i="64"/>
  <c r="CK64" i="64"/>
  <c r="CJ64" i="64"/>
  <c r="CI64" i="64"/>
  <c r="CH64" i="64"/>
  <c r="CG64" i="64"/>
  <c r="CF64" i="64"/>
  <c r="CE64" i="64"/>
  <c r="CD64" i="64"/>
  <c r="CC64" i="64"/>
  <c r="CB64" i="64"/>
  <c r="CA64" i="64"/>
  <c r="BZ64" i="64"/>
  <c r="BY64" i="64"/>
  <c r="BX64" i="64"/>
  <c r="BW64" i="64"/>
  <c r="BV64" i="64"/>
  <c r="BU64" i="64"/>
  <c r="BT64" i="64"/>
  <c r="BS64" i="64"/>
  <c r="BR64" i="64"/>
  <c r="BQ64" i="64"/>
  <c r="BP64" i="64"/>
  <c r="BO64" i="64"/>
  <c r="BN64" i="64"/>
  <c r="BM64" i="64"/>
  <c r="BL64" i="64"/>
  <c r="BK64" i="64"/>
  <c r="BJ64" i="64"/>
  <c r="BI64" i="64"/>
  <c r="BH64" i="64"/>
  <c r="BG64" i="64"/>
  <c r="BF64" i="64"/>
  <c r="BE64" i="64"/>
  <c r="BD64" i="64"/>
  <c r="BC64" i="64"/>
  <c r="BB64" i="64"/>
  <c r="BA64" i="64"/>
  <c r="AZ64" i="64"/>
  <c r="AY64" i="64"/>
  <c r="AX64" i="64"/>
  <c r="AW64" i="64"/>
  <c r="AV64" i="64"/>
  <c r="AU64" i="64"/>
  <c r="AT64" i="64"/>
  <c r="AS64" i="64"/>
  <c r="AR64" i="64"/>
  <c r="AQ64" i="64"/>
  <c r="AP64" i="64"/>
  <c r="AO64" i="64"/>
  <c r="AN64" i="64"/>
  <c r="AM64" i="64"/>
  <c r="AL64" i="64"/>
  <c r="AK64" i="64"/>
  <c r="AJ64" i="64"/>
  <c r="AI64" i="64"/>
  <c r="AH64" i="64"/>
  <c r="AG64" i="64"/>
  <c r="AF64" i="64"/>
  <c r="AE64" i="64"/>
  <c r="AD64" i="64"/>
  <c r="AC64" i="64"/>
  <c r="AB64" i="64"/>
  <c r="AA64" i="64"/>
  <c r="Z64" i="64"/>
  <c r="Y64" i="64"/>
  <c r="X64" i="64"/>
  <c r="W64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EZ63" i="64"/>
  <c r="EY63" i="64"/>
  <c r="EX63" i="64"/>
  <c r="EW63" i="64"/>
  <c r="EV63" i="64"/>
  <c r="EU63" i="64"/>
  <c r="ET63" i="64"/>
  <c r="ES63" i="64"/>
  <c r="ER63" i="64"/>
  <c r="EQ63" i="64"/>
  <c r="EP63" i="64"/>
  <c r="EO63" i="64"/>
  <c r="EN63" i="64"/>
  <c r="EM63" i="64"/>
  <c r="EL63" i="64"/>
  <c r="EK63" i="64"/>
  <c r="EJ63" i="64"/>
  <c r="EI63" i="64"/>
  <c r="EH63" i="64"/>
  <c r="EG63" i="64"/>
  <c r="EF63" i="64"/>
  <c r="EE63" i="64"/>
  <c r="ED63" i="64"/>
  <c r="EC63" i="64"/>
  <c r="EB63" i="64"/>
  <c r="EA63" i="64"/>
  <c r="DZ63" i="64"/>
  <c r="DY63" i="64"/>
  <c r="DX63" i="64"/>
  <c r="DW63" i="64"/>
  <c r="DV63" i="64"/>
  <c r="DU63" i="64"/>
  <c r="DT63" i="64"/>
  <c r="DS63" i="64"/>
  <c r="DR63" i="64"/>
  <c r="DQ63" i="64"/>
  <c r="DP63" i="64"/>
  <c r="DO63" i="64"/>
  <c r="DN63" i="64"/>
  <c r="DM63" i="64"/>
  <c r="DL63" i="64"/>
  <c r="DK63" i="64"/>
  <c r="DJ63" i="64"/>
  <c r="DI63" i="64"/>
  <c r="DH63" i="64"/>
  <c r="DG63" i="64"/>
  <c r="DF63" i="64"/>
  <c r="DE63" i="64"/>
  <c r="DD63" i="64"/>
  <c r="DC63" i="64"/>
  <c r="DB63" i="64"/>
  <c r="DA63" i="64"/>
  <c r="CZ63" i="64"/>
  <c r="CY63" i="64"/>
  <c r="CX63" i="64"/>
  <c r="CW63" i="64"/>
  <c r="CV63" i="64"/>
  <c r="CU63" i="64"/>
  <c r="CT63" i="64"/>
  <c r="CS63" i="64"/>
  <c r="CR63" i="64"/>
  <c r="CQ63" i="64"/>
  <c r="CP63" i="64"/>
  <c r="CO63" i="64"/>
  <c r="CN63" i="64"/>
  <c r="CM63" i="64"/>
  <c r="CL63" i="64"/>
  <c r="CK63" i="64"/>
  <c r="CJ63" i="64"/>
  <c r="CI63" i="64"/>
  <c r="CH63" i="64"/>
  <c r="CG63" i="64"/>
  <c r="CF63" i="64"/>
  <c r="CE63" i="64"/>
  <c r="CD63" i="64"/>
  <c r="CC63" i="64"/>
  <c r="CB63" i="64"/>
  <c r="CA63" i="64"/>
  <c r="BZ63" i="64"/>
  <c r="BY63" i="64"/>
  <c r="BX63" i="64"/>
  <c r="BW63" i="64"/>
  <c r="BV63" i="64"/>
  <c r="BU63" i="64"/>
  <c r="BT63" i="64"/>
  <c r="BS63" i="64"/>
  <c r="BR63" i="64"/>
  <c r="BQ63" i="64"/>
  <c r="BP63" i="64"/>
  <c r="BO63" i="64"/>
  <c r="BN63" i="64"/>
  <c r="BM63" i="64"/>
  <c r="BL63" i="64"/>
  <c r="BK63" i="64"/>
  <c r="BJ63" i="64"/>
  <c r="BI63" i="64"/>
  <c r="BH63" i="64"/>
  <c r="BG63" i="64"/>
  <c r="BF63" i="64"/>
  <c r="BE63" i="64"/>
  <c r="BD63" i="64"/>
  <c r="BC63" i="64"/>
  <c r="BB63" i="64"/>
  <c r="BA63" i="64"/>
  <c r="AZ63" i="64"/>
  <c r="AY63" i="64"/>
  <c r="AX63" i="64"/>
  <c r="AW63" i="64"/>
  <c r="AV63" i="64"/>
  <c r="AU63" i="64"/>
  <c r="AT63" i="64"/>
  <c r="AS63" i="64"/>
  <c r="AR63" i="64"/>
  <c r="AQ63" i="64"/>
  <c r="AP63" i="64"/>
  <c r="AO63" i="64"/>
  <c r="AN63" i="64"/>
  <c r="AM63" i="64"/>
  <c r="AL63" i="64"/>
  <c r="AK63" i="64"/>
  <c r="AJ63" i="64"/>
  <c r="AI63" i="64"/>
  <c r="AH63" i="64"/>
  <c r="AG63" i="64"/>
  <c r="AF63" i="64"/>
  <c r="AE63" i="64"/>
  <c r="AD63" i="64"/>
  <c r="AC63" i="64"/>
  <c r="AB63" i="64"/>
  <c r="AA63" i="64"/>
  <c r="Z63" i="64"/>
  <c r="Y63" i="64"/>
  <c r="X63" i="64"/>
  <c r="W63" i="64"/>
  <c r="V63" i="64"/>
  <c r="U63" i="64"/>
  <c r="T63" i="64"/>
  <c r="S63" i="64"/>
  <c r="R63" i="64"/>
  <c r="Q63" i="64"/>
  <c r="P63" i="64"/>
  <c r="O63" i="64"/>
  <c r="N63" i="64"/>
  <c r="M63" i="64"/>
  <c r="L63" i="64"/>
  <c r="K63" i="64"/>
  <c r="J63" i="64"/>
  <c r="I63" i="64"/>
  <c r="H63" i="64"/>
  <c r="G63" i="64"/>
  <c r="AE59" i="64"/>
  <c r="AD59" i="64"/>
  <c r="AC59" i="64"/>
  <c r="AB59" i="64"/>
  <c r="AA59" i="64"/>
  <c r="Z59" i="64"/>
  <c r="Y59" i="64"/>
  <c r="X59" i="64"/>
  <c r="W59" i="64"/>
  <c r="V59" i="64"/>
  <c r="U59" i="64"/>
  <c r="T59" i="64"/>
  <c r="S59" i="64"/>
  <c r="R59" i="64"/>
  <c r="Q59" i="64"/>
  <c r="P59" i="64"/>
  <c r="O59" i="64"/>
  <c r="N59" i="64"/>
  <c r="M59" i="64"/>
  <c r="L59" i="64"/>
  <c r="K59" i="64"/>
  <c r="J59" i="64"/>
  <c r="I59" i="64"/>
  <c r="H59" i="64"/>
  <c r="G59" i="64"/>
  <c r="EZ58" i="64"/>
  <c r="EY58" i="64"/>
  <c r="EX58" i="64"/>
  <c r="EW58" i="64"/>
  <c r="EV58" i="64"/>
  <c r="EU58" i="64"/>
  <c r="ET58" i="64"/>
  <c r="ES58" i="64"/>
  <c r="ER58" i="64"/>
  <c r="EQ58" i="64"/>
  <c r="EP58" i="64"/>
  <c r="EO58" i="64"/>
  <c r="EN58" i="64"/>
  <c r="EM58" i="64"/>
  <c r="EL58" i="64"/>
  <c r="EK58" i="64"/>
  <c r="EJ58" i="64"/>
  <c r="EI58" i="64"/>
  <c r="EH58" i="64"/>
  <c r="EG58" i="64"/>
  <c r="EF58" i="64"/>
  <c r="EE58" i="64"/>
  <c r="ED58" i="64"/>
  <c r="EC58" i="64"/>
  <c r="EB58" i="64"/>
  <c r="EA58" i="64"/>
  <c r="DZ58" i="64"/>
  <c r="DY58" i="64"/>
  <c r="DX58" i="64"/>
  <c r="DW58" i="64"/>
  <c r="DV58" i="64"/>
  <c r="DU58" i="64"/>
  <c r="DT58" i="64"/>
  <c r="DS58" i="64"/>
  <c r="DR58" i="64"/>
  <c r="DQ58" i="64"/>
  <c r="DP58" i="64"/>
  <c r="DO58" i="64"/>
  <c r="DN58" i="64"/>
  <c r="DM58" i="64"/>
  <c r="DL58" i="64"/>
  <c r="DK58" i="64"/>
  <c r="DJ58" i="64"/>
  <c r="DI58" i="64"/>
  <c r="DH58" i="64"/>
  <c r="DG58" i="64"/>
  <c r="DF58" i="64"/>
  <c r="DE58" i="64"/>
  <c r="DD58" i="64"/>
  <c r="DC58" i="64"/>
  <c r="DB58" i="64"/>
  <c r="DA58" i="64"/>
  <c r="CZ58" i="64"/>
  <c r="CY58" i="64"/>
  <c r="CX58" i="64"/>
  <c r="CW58" i="64"/>
  <c r="CV58" i="64"/>
  <c r="CU58" i="64"/>
  <c r="CT58" i="64"/>
  <c r="CS58" i="64"/>
  <c r="CR58" i="64"/>
  <c r="CQ58" i="64"/>
  <c r="CP58" i="64"/>
  <c r="CO58" i="64"/>
  <c r="CN58" i="64"/>
  <c r="CM58" i="64"/>
  <c r="CL58" i="64"/>
  <c r="CK58" i="64"/>
  <c r="CJ58" i="64"/>
  <c r="CI58" i="64"/>
  <c r="CH58" i="64"/>
  <c r="CG58" i="64"/>
  <c r="CF58" i="64"/>
  <c r="CE58" i="64"/>
  <c r="CD58" i="64"/>
  <c r="CC58" i="64"/>
  <c r="CB58" i="64"/>
  <c r="CA58" i="64"/>
  <c r="BZ58" i="64"/>
  <c r="BY58" i="64"/>
  <c r="BX58" i="64"/>
  <c r="BW58" i="64"/>
  <c r="BV58" i="64"/>
  <c r="BU58" i="64"/>
  <c r="BT58" i="64"/>
  <c r="BS58" i="64"/>
  <c r="BR58" i="64"/>
  <c r="BQ58" i="64"/>
  <c r="BP58" i="64"/>
  <c r="BO58" i="64"/>
  <c r="BN58" i="64"/>
  <c r="BM58" i="64"/>
  <c r="BL58" i="64"/>
  <c r="BK58" i="64"/>
  <c r="BJ58" i="64"/>
  <c r="BI58" i="64"/>
  <c r="BH58" i="64"/>
  <c r="BG58" i="64"/>
  <c r="BF58" i="64"/>
  <c r="BE58" i="64"/>
  <c r="BD58" i="64"/>
  <c r="BC58" i="64"/>
  <c r="BB58" i="64"/>
  <c r="BA58" i="64"/>
  <c r="AZ58" i="64"/>
  <c r="AY58" i="64"/>
  <c r="AX58" i="64"/>
  <c r="AW58" i="64"/>
  <c r="AV58" i="64"/>
  <c r="AU58" i="64"/>
  <c r="AT58" i="64"/>
  <c r="AS58" i="64"/>
  <c r="AR58" i="64"/>
  <c r="AQ58" i="64"/>
  <c r="AP58" i="64"/>
  <c r="AO58" i="64"/>
  <c r="AN58" i="64"/>
  <c r="AM58" i="64"/>
  <c r="AL58" i="64"/>
  <c r="AK58" i="64"/>
  <c r="AJ58" i="64"/>
  <c r="AI58" i="64"/>
  <c r="AH58" i="64"/>
  <c r="AG58" i="64"/>
  <c r="AF58" i="64"/>
  <c r="AE58" i="64"/>
  <c r="AD58" i="64"/>
  <c r="AC58" i="64"/>
  <c r="AB58" i="64"/>
  <c r="AA58" i="64"/>
  <c r="Z58" i="64"/>
  <c r="Y58" i="64"/>
  <c r="X58" i="64"/>
  <c r="W58" i="64"/>
  <c r="V58" i="64"/>
  <c r="U58" i="64"/>
  <c r="T58" i="64"/>
  <c r="S58" i="64"/>
  <c r="R58" i="64"/>
  <c r="Q58" i="64"/>
  <c r="P58" i="64"/>
  <c r="O58" i="64"/>
  <c r="N58" i="64"/>
  <c r="M58" i="64"/>
  <c r="L58" i="64"/>
  <c r="K58" i="64"/>
  <c r="J58" i="64"/>
  <c r="I58" i="64"/>
  <c r="H58" i="64"/>
  <c r="G58" i="64"/>
  <c r="EZ56" i="64"/>
  <c r="EY56" i="64"/>
  <c r="EX56" i="64"/>
  <c r="EW56" i="64"/>
  <c r="EV56" i="64"/>
  <c r="EU56" i="64"/>
  <c r="ET56" i="64"/>
  <c r="ES56" i="64"/>
  <c r="ER56" i="64"/>
  <c r="EQ56" i="64"/>
  <c r="EP56" i="64"/>
  <c r="EO56" i="64"/>
  <c r="EN56" i="64"/>
  <c r="EM56" i="64"/>
  <c r="EL56" i="64"/>
  <c r="EK56" i="64"/>
  <c r="EJ56" i="64"/>
  <c r="EI56" i="64"/>
  <c r="EH56" i="64"/>
  <c r="EG56" i="64"/>
  <c r="EF56" i="64"/>
  <c r="EE56" i="64"/>
  <c r="ED56" i="64"/>
  <c r="EC56" i="64"/>
  <c r="EB56" i="64"/>
  <c r="EA56" i="64"/>
  <c r="DZ56" i="64"/>
  <c r="DY56" i="64"/>
  <c r="DX56" i="64"/>
  <c r="DW56" i="64"/>
  <c r="DV56" i="64"/>
  <c r="DU56" i="64"/>
  <c r="DT56" i="64"/>
  <c r="DS56" i="64"/>
  <c r="DR56" i="64"/>
  <c r="DQ56" i="64"/>
  <c r="DP56" i="64"/>
  <c r="DO56" i="64"/>
  <c r="DN56" i="64"/>
  <c r="DM56" i="64"/>
  <c r="DL56" i="64"/>
  <c r="DK56" i="64"/>
  <c r="DJ56" i="64"/>
  <c r="DI56" i="64"/>
  <c r="DH56" i="64"/>
  <c r="DG56" i="64"/>
  <c r="DF56" i="64"/>
  <c r="DE56" i="64"/>
  <c r="DD56" i="64"/>
  <c r="DC56" i="64"/>
  <c r="DB56" i="64"/>
  <c r="DA56" i="64"/>
  <c r="CZ56" i="64"/>
  <c r="CY56" i="64"/>
  <c r="CX56" i="64"/>
  <c r="CW56" i="64"/>
  <c r="CV56" i="64"/>
  <c r="CU56" i="64"/>
  <c r="CT56" i="64"/>
  <c r="CS56" i="64"/>
  <c r="CR56" i="64"/>
  <c r="CQ56" i="64"/>
  <c r="CP56" i="64"/>
  <c r="CO56" i="64"/>
  <c r="CN56" i="64"/>
  <c r="CM56" i="64"/>
  <c r="CL56" i="64"/>
  <c r="CK56" i="64"/>
  <c r="CJ56" i="64"/>
  <c r="CI56" i="64"/>
  <c r="CH56" i="64"/>
  <c r="CG56" i="64"/>
  <c r="CF56" i="64"/>
  <c r="CE56" i="64"/>
  <c r="CD56" i="64"/>
  <c r="CC56" i="64"/>
  <c r="CB56" i="64"/>
  <c r="CA56" i="64"/>
  <c r="BZ56" i="64"/>
  <c r="BY56" i="64"/>
  <c r="BX56" i="64"/>
  <c r="BW56" i="64"/>
  <c r="BV56" i="64"/>
  <c r="BU56" i="64"/>
  <c r="BT56" i="64"/>
  <c r="BS56" i="64"/>
  <c r="BR56" i="64"/>
  <c r="BQ56" i="64"/>
  <c r="BP56" i="64"/>
  <c r="BO56" i="64"/>
  <c r="BN56" i="64"/>
  <c r="BM56" i="64"/>
  <c r="BL56" i="64"/>
  <c r="BK56" i="64"/>
  <c r="BJ56" i="64"/>
  <c r="BI56" i="64"/>
  <c r="BH56" i="64"/>
  <c r="BG56" i="64"/>
  <c r="BF56" i="64"/>
  <c r="BE56" i="64"/>
  <c r="BD56" i="64"/>
  <c r="BC56" i="64"/>
  <c r="BB56" i="64"/>
  <c r="BA56" i="64"/>
  <c r="AZ56" i="64"/>
  <c r="AY56" i="64"/>
  <c r="AX56" i="64"/>
  <c r="AW56" i="64"/>
  <c r="AV56" i="64"/>
  <c r="AU56" i="64"/>
  <c r="AT56" i="64"/>
  <c r="AS56" i="64"/>
  <c r="AR56" i="64"/>
  <c r="AQ56" i="64"/>
  <c r="AP56" i="64"/>
  <c r="AO56" i="64"/>
  <c r="AN56" i="64"/>
  <c r="AM56" i="64"/>
  <c r="AL56" i="64"/>
  <c r="AK56" i="64"/>
  <c r="AJ56" i="64"/>
  <c r="AI56" i="64"/>
  <c r="AH56" i="64"/>
  <c r="AG56" i="64"/>
  <c r="AF56" i="64"/>
  <c r="AE56" i="64"/>
  <c r="AD56" i="64"/>
  <c r="AC56" i="64"/>
  <c r="AB56" i="64"/>
  <c r="AA56" i="64"/>
  <c r="Z56" i="64"/>
  <c r="Y56" i="64"/>
  <c r="X56" i="64"/>
  <c r="W56" i="64"/>
  <c r="V56" i="64"/>
  <c r="U56" i="64"/>
  <c r="T56" i="64"/>
  <c r="S56" i="64"/>
  <c r="R56" i="64"/>
  <c r="Q56" i="64"/>
  <c r="P56" i="64"/>
  <c r="O56" i="64"/>
  <c r="N56" i="64"/>
  <c r="M56" i="64"/>
  <c r="L56" i="64"/>
  <c r="K56" i="64"/>
  <c r="J56" i="64"/>
  <c r="I56" i="64"/>
  <c r="H56" i="64"/>
  <c r="G56" i="64"/>
  <c r="F56" i="64"/>
  <c r="EZ55" i="64"/>
  <c r="EY55" i="64"/>
  <c r="EX55" i="64"/>
  <c r="EW55" i="64"/>
  <c r="EV55" i="64"/>
  <c r="EU55" i="64"/>
  <c r="ET55" i="64"/>
  <c r="ES55" i="64"/>
  <c r="ER55" i="64"/>
  <c r="EQ55" i="64"/>
  <c r="EP55" i="64"/>
  <c r="EO55" i="64"/>
  <c r="EN55" i="64"/>
  <c r="EM55" i="64"/>
  <c r="EL55" i="64"/>
  <c r="EK55" i="64"/>
  <c r="EJ55" i="64"/>
  <c r="EI55" i="64"/>
  <c r="EH55" i="64"/>
  <c r="EG55" i="64"/>
  <c r="EF55" i="64"/>
  <c r="EE55" i="64"/>
  <c r="ED55" i="64"/>
  <c r="EC55" i="64"/>
  <c r="EB55" i="64"/>
  <c r="EA55" i="64"/>
  <c r="DZ55" i="64"/>
  <c r="DY55" i="64"/>
  <c r="DX55" i="64"/>
  <c r="DW55" i="64"/>
  <c r="DV55" i="64"/>
  <c r="DU55" i="64"/>
  <c r="DT55" i="64"/>
  <c r="DS55" i="64"/>
  <c r="DR55" i="64"/>
  <c r="DQ55" i="64"/>
  <c r="DP55" i="64"/>
  <c r="DO55" i="64"/>
  <c r="DN55" i="64"/>
  <c r="DM55" i="64"/>
  <c r="DL55" i="64"/>
  <c r="DK55" i="64"/>
  <c r="DJ55" i="64"/>
  <c r="DI55" i="64"/>
  <c r="DH55" i="64"/>
  <c r="DG55" i="64"/>
  <c r="DF55" i="64"/>
  <c r="DE55" i="64"/>
  <c r="DD55" i="64"/>
  <c r="DC55" i="64"/>
  <c r="DB55" i="64"/>
  <c r="DA55" i="64"/>
  <c r="CZ55" i="64"/>
  <c r="CY55" i="64"/>
  <c r="CX55" i="64"/>
  <c r="CW55" i="64"/>
  <c r="CV55" i="64"/>
  <c r="CU55" i="64"/>
  <c r="CT55" i="64"/>
  <c r="CS55" i="64"/>
  <c r="CR55" i="64"/>
  <c r="CQ55" i="64"/>
  <c r="CP55" i="64"/>
  <c r="CO55" i="64"/>
  <c r="CN55" i="64"/>
  <c r="CM55" i="64"/>
  <c r="CL55" i="64"/>
  <c r="CK55" i="64"/>
  <c r="CJ55" i="64"/>
  <c r="CI55" i="64"/>
  <c r="CH55" i="64"/>
  <c r="CG55" i="64"/>
  <c r="CF55" i="64"/>
  <c r="CE55" i="64"/>
  <c r="CD55" i="64"/>
  <c r="CC55" i="64"/>
  <c r="CB55" i="64"/>
  <c r="CA55" i="64"/>
  <c r="BZ55" i="64"/>
  <c r="BY55" i="64"/>
  <c r="BX55" i="64"/>
  <c r="BW55" i="64"/>
  <c r="BV55" i="64"/>
  <c r="BU55" i="64"/>
  <c r="BT55" i="64"/>
  <c r="BS55" i="64"/>
  <c r="BR55" i="64"/>
  <c r="BQ55" i="64"/>
  <c r="BP55" i="64"/>
  <c r="BO55" i="64"/>
  <c r="BN55" i="64"/>
  <c r="BM55" i="64"/>
  <c r="BL55" i="64"/>
  <c r="BK55" i="64"/>
  <c r="BJ55" i="64"/>
  <c r="BI55" i="64"/>
  <c r="BH55" i="64"/>
  <c r="BG55" i="64"/>
  <c r="BF55" i="64"/>
  <c r="BE55" i="64"/>
  <c r="BD55" i="64"/>
  <c r="BC55" i="64"/>
  <c r="BB55" i="64"/>
  <c r="BA55" i="64"/>
  <c r="AZ55" i="64"/>
  <c r="AY55" i="64"/>
  <c r="AX55" i="64"/>
  <c r="AW55" i="64"/>
  <c r="AV55" i="64"/>
  <c r="AU55" i="64"/>
  <c r="AT55" i="64"/>
  <c r="AS55" i="64"/>
  <c r="AR55" i="64"/>
  <c r="AQ55" i="64"/>
  <c r="AP55" i="64"/>
  <c r="AO55" i="64"/>
  <c r="AN55" i="64"/>
  <c r="AM55" i="64"/>
  <c r="AL55" i="64"/>
  <c r="AK55" i="64"/>
  <c r="AJ55" i="64"/>
  <c r="AI55" i="64"/>
  <c r="AH55" i="64"/>
  <c r="AG55" i="64"/>
  <c r="AF55" i="64"/>
  <c r="AE55" i="64"/>
  <c r="AD55" i="64"/>
  <c r="AC55" i="64"/>
  <c r="AB55" i="64"/>
  <c r="AA55" i="64"/>
  <c r="Z55" i="64"/>
  <c r="Y55" i="64"/>
  <c r="X55" i="64"/>
  <c r="W55" i="64"/>
  <c r="V55" i="64"/>
  <c r="U55" i="64"/>
  <c r="T55" i="64"/>
  <c r="S55" i="64"/>
  <c r="R55" i="64"/>
  <c r="Q55" i="64"/>
  <c r="P55" i="64"/>
  <c r="O55" i="64"/>
  <c r="N55" i="64"/>
  <c r="M55" i="64"/>
  <c r="L55" i="64"/>
  <c r="K55" i="64"/>
  <c r="J55" i="64"/>
  <c r="I55" i="64"/>
  <c r="H55" i="64"/>
  <c r="G55" i="64"/>
  <c r="F55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N53" i="64"/>
  <c r="M53" i="64"/>
  <c r="L53" i="64"/>
  <c r="K53" i="64"/>
  <c r="J53" i="64"/>
  <c r="I53" i="64"/>
  <c r="H53" i="64"/>
  <c r="G53" i="64"/>
  <c r="EZ52" i="64"/>
  <c r="EY52" i="64"/>
  <c r="EX52" i="64"/>
  <c r="EW52" i="64"/>
  <c r="EV52" i="64"/>
  <c r="EU52" i="64"/>
  <c r="ET52" i="64"/>
  <c r="ES52" i="64"/>
  <c r="ER52" i="64"/>
  <c r="EQ52" i="64"/>
  <c r="EP52" i="64"/>
  <c r="EO52" i="64"/>
  <c r="EN52" i="64"/>
  <c r="EM52" i="64"/>
  <c r="EL52" i="64"/>
  <c r="EK52" i="64"/>
  <c r="EJ52" i="64"/>
  <c r="EI52" i="64"/>
  <c r="EH52" i="64"/>
  <c r="EG52" i="64"/>
  <c r="EF52" i="64"/>
  <c r="EE52" i="64"/>
  <c r="ED52" i="64"/>
  <c r="EC52" i="64"/>
  <c r="EB52" i="64"/>
  <c r="EA52" i="64"/>
  <c r="DZ52" i="64"/>
  <c r="DY52" i="64"/>
  <c r="DX52" i="64"/>
  <c r="DW52" i="64"/>
  <c r="DV52" i="64"/>
  <c r="DU52" i="64"/>
  <c r="DT52" i="64"/>
  <c r="DS52" i="64"/>
  <c r="DR52" i="64"/>
  <c r="DQ52" i="64"/>
  <c r="DP52" i="64"/>
  <c r="DO52" i="64"/>
  <c r="DN52" i="64"/>
  <c r="DM52" i="64"/>
  <c r="DL52" i="64"/>
  <c r="DK52" i="64"/>
  <c r="DJ52" i="64"/>
  <c r="DI52" i="64"/>
  <c r="DH52" i="64"/>
  <c r="DG52" i="64"/>
  <c r="DF52" i="64"/>
  <c r="DE52" i="64"/>
  <c r="DD52" i="64"/>
  <c r="DC52" i="64"/>
  <c r="DB52" i="64"/>
  <c r="DA52" i="64"/>
  <c r="CZ52" i="64"/>
  <c r="CY52" i="64"/>
  <c r="CX52" i="64"/>
  <c r="CW52" i="64"/>
  <c r="CV52" i="64"/>
  <c r="CU52" i="64"/>
  <c r="CT52" i="64"/>
  <c r="CS52" i="64"/>
  <c r="CR52" i="64"/>
  <c r="CQ52" i="64"/>
  <c r="CP52" i="64"/>
  <c r="CO52" i="64"/>
  <c r="CN52" i="64"/>
  <c r="CM52" i="64"/>
  <c r="CL52" i="64"/>
  <c r="CK52" i="64"/>
  <c r="CJ52" i="64"/>
  <c r="CI52" i="64"/>
  <c r="CH52" i="64"/>
  <c r="CG52" i="64"/>
  <c r="CF52" i="64"/>
  <c r="CE52" i="64"/>
  <c r="CD52" i="64"/>
  <c r="CC52" i="64"/>
  <c r="CB52" i="64"/>
  <c r="CA52" i="64"/>
  <c r="BZ52" i="64"/>
  <c r="BY52" i="64"/>
  <c r="BX52" i="64"/>
  <c r="BW52" i="64"/>
  <c r="BV52" i="64"/>
  <c r="BU52" i="64"/>
  <c r="BT52" i="64"/>
  <c r="BS52" i="64"/>
  <c r="BR52" i="64"/>
  <c r="BQ52" i="64"/>
  <c r="BP52" i="64"/>
  <c r="BO52" i="64"/>
  <c r="BN52" i="64"/>
  <c r="BM52" i="64"/>
  <c r="BL52" i="64"/>
  <c r="BK52" i="64"/>
  <c r="BJ52" i="64"/>
  <c r="BI52" i="64"/>
  <c r="BH52" i="64"/>
  <c r="BG52" i="64"/>
  <c r="BF52" i="64"/>
  <c r="BE52" i="64"/>
  <c r="BD52" i="64"/>
  <c r="BC52" i="64"/>
  <c r="BB52" i="64"/>
  <c r="BA52" i="64"/>
  <c r="AZ52" i="64"/>
  <c r="AY52" i="64"/>
  <c r="AX52" i="64"/>
  <c r="AW52" i="64"/>
  <c r="AV52" i="64"/>
  <c r="AU52" i="64"/>
  <c r="AT52" i="64"/>
  <c r="AS52" i="64"/>
  <c r="AR52" i="64"/>
  <c r="AQ52" i="64"/>
  <c r="AP52" i="64"/>
  <c r="AO52" i="64"/>
  <c r="AN52" i="64"/>
  <c r="AM52" i="64"/>
  <c r="AL52" i="64"/>
  <c r="AK52" i="64"/>
  <c r="AJ52" i="64"/>
  <c r="AI52" i="64"/>
  <c r="AH52" i="64"/>
  <c r="AG52" i="64"/>
  <c r="AF52" i="64"/>
  <c r="AE52" i="64"/>
  <c r="AD52" i="64"/>
  <c r="AC52" i="64"/>
  <c r="AB52" i="64"/>
  <c r="AA52" i="64"/>
  <c r="Z52" i="64"/>
  <c r="Y52" i="64"/>
  <c r="X52" i="64"/>
  <c r="W52" i="64"/>
  <c r="V52" i="64"/>
  <c r="U52" i="64"/>
  <c r="T52" i="64"/>
  <c r="S52" i="64"/>
  <c r="R52" i="64"/>
  <c r="Q52" i="64"/>
  <c r="P52" i="64"/>
  <c r="O52" i="64"/>
  <c r="N52" i="64"/>
  <c r="M52" i="64"/>
  <c r="L52" i="64"/>
  <c r="K52" i="64"/>
  <c r="J52" i="64"/>
  <c r="I52" i="64"/>
  <c r="H52" i="64"/>
  <c r="G52" i="64"/>
  <c r="EZ51" i="64"/>
  <c r="EY51" i="64"/>
  <c r="EX51" i="64"/>
  <c r="EW51" i="64"/>
  <c r="EV51" i="64"/>
  <c r="EU51" i="64"/>
  <c r="ET51" i="64"/>
  <c r="ES51" i="64"/>
  <c r="ER51" i="64"/>
  <c r="EQ51" i="64"/>
  <c r="EP51" i="64"/>
  <c r="EO51" i="64"/>
  <c r="EN51" i="64"/>
  <c r="EM51" i="64"/>
  <c r="EL51" i="64"/>
  <c r="EK51" i="64"/>
  <c r="EJ51" i="64"/>
  <c r="EI51" i="64"/>
  <c r="EH51" i="64"/>
  <c r="EG51" i="64"/>
  <c r="EF51" i="64"/>
  <c r="EE51" i="64"/>
  <c r="ED51" i="64"/>
  <c r="EC51" i="64"/>
  <c r="EB51" i="64"/>
  <c r="EA51" i="64"/>
  <c r="DZ51" i="64"/>
  <c r="DY51" i="64"/>
  <c r="DX51" i="64"/>
  <c r="DW51" i="64"/>
  <c r="DV51" i="64"/>
  <c r="DU51" i="64"/>
  <c r="DT51" i="64"/>
  <c r="DS51" i="64"/>
  <c r="DR51" i="64"/>
  <c r="DQ51" i="64"/>
  <c r="DP51" i="64"/>
  <c r="DO51" i="64"/>
  <c r="DN51" i="64"/>
  <c r="DM51" i="64"/>
  <c r="DL51" i="64"/>
  <c r="DK51" i="64"/>
  <c r="DJ51" i="64"/>
  <c r="DI51" i="64"/>
  <c r="DH51" i="64"/>
  <c r="DG51" i="64"/>
  <c r="DF51" i="64"/>
  <c r="DE51" i="64"/>
  <c r="DD51" i="64"/>
  <c r="DC51" i="64"/>
  <c r="DB51" i="64"/>
  <c r="DA51" i="64"/>
  <c r="CZ51" i="64"/>
  <c r="CY51" i="64"/>
  <c r="CX51" i="64"/>
  <c r="CW51" i="64"/>
  <c r="CV51" i="64"/>
  <c r="CU51" i="64"/>
  <c r="CT51" i="64"/>
  <c r="CS51" i="64"/>
  <c r="CR51" i="64"/>
  <c r="CQ51" i="64"/>
  <c r="CP51" i="64"/>
  <c r="CO51" i="64"/>
  <c r="CN51" i="64"/>
  <c r="CM51" i="64"/>
  <c r="CL51" i="64"/>
  <c r="CK51" i="64"/>
  <c r="CJ51" i="64"/>
  <c r="CI51" i="64"/>
  <c r="CH51" i="64"/>
  <c r="CG51" i="64"/>
  <c r="CF51" i="64"/>
  <c r="CE51" i="64"/>
  <c r="CD51" i="64"/>
  <c r="CC51" i="64"/>
  <c r="CB51" i="64"/>
  <c r="CA51" i="64"/>
  <c r="BZ51" i="64"/>
  <c r="BY51" i="64"/>
  <c r="BX51" i="64"/>
  <c r="BW51" i="64"/>
  <c r="BV51" i="64"/>
  <c r="BU51" i="64"/>
  <c r="BT51" i="64"/>
  <c r="BS51" i="64"/>
  <c r="BR51" i="64"/>
  <c r="BQ51" i="64"/>
  <c r="BP51" i="64"/>
  <c r="BO51" i="64"/>
  <c r="BN51" i="64"/>
  <c r="BM51" i="64"/>
  <c r="BL51" i="64"/>
  <c r="BK51" i="64"/>
  <c r="BJ51" i="64"/>
  <c r="BI51" i="64"/>
  <c r="BH51" i="64"/>
  <c r="BG51" i="64"/>
  <c r="BF51" i="64"/>
  <c r="BE51" i="64"/>
  <c r="BD51" i="64"/>
  <c r="BC51" i="64"/>
  <c r="BB51" i="64"/>
  <c r="BA51" i="64"/>
  <c r="AZ51" i="64"/>
  <c r="AY51" i="64"/>
  <c r="AX51" i="64"/>
  <c r="AW51" i="64"/>
  <c r="AV51" i="64"/>
  <c r="AU51" i="64"/>
  <c r="AT51" i="64"/>
  <c r="AS51" i="64"/>
  <c r="AR51" i="64"/>
  <c r="AQ51" i="64"/>
  <c r="AP51" i="64"/>
  <c r="AO51" i="64"/>
  <c r="AN51" i="64"/>
  <c r="AM51" i="64"/>
  <c r="AL51" i="64"/>
  <c r="AK51" i="64"/>
  <c r="AJ51" i="64"/>
  <c r="AI51" i="64"/>
  <c r="AH51" i="64"/>
  <c r="AG51" i="64"/>
  <c r="AF51" i="64"/>
  <c r="AE51" i="64"/>
  <c r="AD51" i="64"/>
  <c r="AC51" i="64"/>
  <c r="AB51" i="64"/>
  <c r="AA51" i="64"/>
  <c r="Z51" i="64"/>
  <c r="Y51" i="64"/>
  <c r="X51" i="64"/>
  <c r="W51" i="64"/>
  <c r="V51" i="64"/>
  <c r="U51" i="64"/>
  <c r="T51" i="64"/>
  <c r="S51" i="64"/>
  <c r="R51" i="64"/>
  <c r="Q51" i="64"/>
  <c r="P51" i="64"/>
  <c r="O51" i="64"/>
  <c r="N51" i="64"/>
  <c r="M51" i="64"/>
  <c r="L51" i="64"/>
  <c r="K51" i="64"/>
  <c r="J51" i="64"/>
  <c r="I51" i="64"/>
  <c r="H51" i="64"/>
  <c r="G51" i="64"/>
  <c r="EZ49" i="64"/>
  <c r="EY49" i="64"/>
  <c r="EX49" i="64"/>
  <c r="EW49" i="64"/>
  <c r="EV49" i="64"/>
  <c r="EU49" i="64"/>
  <c r="ET49" i="64"/>
  <c r="ES49" i="64"/>
  <c r="ER49" i="64"/>
  <c r="EQ49" i="64"/>
  <c r="EP49" i="64"/>
  <c r="EO49" i="64"/>
  <c r="EN49" i="64"/>
  <c r="EM49" i="64"/>
  <c r="EL49" i="64"/>
  <c r="EK49" i="64"/>
  <c r="EJ49" i="64"/>
  <c r="EI49" i="64"/>
  <c r="EH49" i="64"/>
  <c r="EG49" i="64"/>
  <c r="EF49" i="64"/>
  <c r="EE49" i="64"/>
  <c r="ED49" i="64"/>
  <c r="EC49" i="64"/>
  <c r="EB49" i="64"/>
  <c r="EA49" i="64"/>
  <c r="DZ49" i="64"/>
  <c r="DY49" i="64"/>
  <c r="DX49" i="64"/>
  <c r="DW49" i="64"/>
  <c r="DV49" i="64"/>
  <c r="DU49" i="64"/>
  <c r="DT49" i="64"/>
  <c r="DS49" i="64"/>
  <c r="DR49" i="64"/>
  <c r="DQ49" i="64"/>
  <c r="DP49" i="64"/>
  <c r="DO49" i="64"/>
  <c r="DN49" i="64"/>
  <c r="DM49" i="64"/>
  <c r="DL49" i="64"/>
  <c r="DK49" i="64"/>
  <c r="DJ49" i="64"/>
  <c r="DI49" i="64"/>
  <c r="DH49" i="64"/>
  <c r="DG49" i="64"/>
  <c r="DF49" i="64"/>
  <c r="DE49" i="64"/>
  <c r="DD49" i="64"/>
  <c r="DC49" i="64"/>
  <c r="DB49" i="64"/>
  <c r="DA49" i="64"/>
  <c r="CZ49" i="64"/>
  <c r="CY49" i="64"/>
  <c r="CX49" i="64"/>
  <c r="CW49" i="64"/>
  <c r="CV49" i="64"/>
  <c r="CU49" i="64"/>
  <c r="CT49" i="64"/>
  <c r="CS49" i="64"/>
  <c r="CR49" i="64"/>
  <c r="CQ49" i="64"/>
  <c r="CP49" i="64"/>
  <c r="CO49" i="64"/>
  <c r="CN49" i="64"/>
  <c r="CM49" i="64"/>
  <c r="CL49" i="64"/>
  <c r="CK49" i="64"/>
  <c r="CJ49" i="64"/>
  <c r="CI49" i="64"/>
  <c r="CH49" i="64"/>
  <c r="CG49" i="64"/>
  <c r="CF49" i="64"/>
  <c r="CE49" i="64"/>
  <c r="CD49" i="64"/>
  <c r="CC49" i="64"/>
  <c r="CB49" i="64"/>
  <c r="CA49" i="64"/>
  <c r="BZ49" i="64"/>
  <c r="BY49" i="64"/>
  <c r="BX49" i="64"/>
  <c r="BW49" i="64"/>
  <c r="BV49" i="64"/>
  <c r="BU49" i="64"/>
  <c r="BT49" i="64"/>
  <c r="BS49" i="64"/>
  <c r="BR49" i="64"/>
  <c r="BQ49" i="64"/>
  <c r="BP49" i="64"/>
  <c r="BO49" i="64"/>
  <c r="BN49" i="64"/>
  <c r="BM49" i="64"/>
  <c r="BL49" i="64"/>
  <c r="BK49" i="64"/>
  <c r="BJ49" i="64"/>
  <c r="BI49" i="64"/>
  <c r="BH49" i="64"/>
  <c r="BG49" i="64"/>
  <c r="BF49" i="64"/>
  <c r="BE49" i="64"/>
  <c r="BD49" i="64"/>
  <c r="BC49" i="64"/>
  <c r="BB49" i="64"/>
  <c r="BA49" i="64"/>
  <c r="AZ49" i="64"/>
  <c r="AY49" i="64"/>
  <c r="AX49" i="64"/>
  <c r="AW49" i="64"/>
  <c r="AV49" i="64"/>
  <c r="AU49" i="64"/>
  <c r="AT49" i="64"/>
  <c r="AS49" i="64"/>
  <c r="AR49" i="64"/>
  <c r="AQ49" i="64"/>
  <c r="AP49" i="64"/>
  <c r="AO49" i="64"/>
  <c r="AN49" i="64"/>
  <c r="AM49" i="64"/>
  <c r="AL49" i="64"/>
  <c r="AK49" i="64"/>
  <c r="AJ49" i="64"/>
  <c r="AI49" i="64"/>
  <c r="AH49" i="64"/>
  <c r="AG49" i="64"/>
  <c r="AF49" i="64"/>
  <c r="AE49" i="64"/>
  <c r="AD49" i="64"/>
  <c r="AC49" i="64"/>
  <c r="AB49" i="64"/>
  <c r="AA49" i="64"/>
  <c r="Z49" i="64"/>
  <c r="Y49" i="64"/>
  <c r="X49" i="64"/>
  <c r="W49" i="64"/>
  <c r="V49" i="64"/>
  <c r="U49" i="64"/>
  <c r="T49" i="64"/>
  <c r="S49" i="64"/>
  <c r="R49" i="64"/>
  <c r="Q49" i="64"/>
  <c r="P49" i="64"/>
  <c r="O49" i="64"/>
  <c r="N49" i="64"/>
  <c r="M49" i="64"/>
  <c r="L49" i="64"/>
  <c r="K49" i="64"/>
  <c r="J49" i="64"/>
  <c r="I49" i="64"/>
  <c r="H49" i="64"/>
  <c r="G49" i="64"/>
  <c r="EZ48" i="64"/>
  <c r="EY48" i="64"/>
  <c r="EX48" i="64"/>
  <c r="EW48" i="64"/>
  <c r="EV48" i="64"/>
  <c r="EU48" i="64"/>
  <c r="ET48" i="64"/>
  <c r="ES48" i="64"/>
  <c r="ER48" i="64"/>
  <c r="EQ48" i="64"/>
  <c r="EP48" i="64"/>
  <c r="EO48" i="64"/>
  <c r="EN48" i="64"/>
  <c r="EM48" i="64"/>
  <c r="EL48" i="64"/>
  <c r="EK48" i="64"/>
  <c r="EJ48" i="64"/>
  <c r="EI48" i="64"/>
  <c r="EH48" i="64"/>
  <c r="EG48" i="64"/>
  <c r="EF48" i="64"/>
  <c r="EE48" i="64"/>
  <c r="ED48" i="64"/>
  <c r="EC48" i="64"/>
  <c r="EB48" i="64"/>
  <c r="EA48" i="64"/>
  <c r="DZ48" i="64"/>
  <c r="DY48" i="64"/>
  <c r="DX48" i="64"/>
  <c r="DW48" i="64"/>
  <c r="DV48" i="64"/>
  <c r="DU48" i="64"/>
  <c r="DT48" i="64"/>
  <c r="DS48" i="64"/>
  <c r="DR48" i="64"/>
  <c r="DQ48" i="64"/>
  <c r="DP48" i="64"/>
  <c r="DO48" i="64"/>
  <c r="DN48" i="64"/>
  <c r="DM48" i="64"/>
  <c r="DL48" i="64"/>
  <c r="DK48" i="64"/>
  <c r="DJ48" i="64"/>
  <c r="DI48" i="64"/>
  <c r="DH48" i="64"/>
  <c r="DG48" i="64"/>
  <c r="DF48" i="64"/>
  <c r="DE48" i="64"/>
  <c r="DD48" i="64"/>
  <c r="DC48" i="64"/>
  <c r="DB48" i="64"/>
  <c r="DA48" i="64"/>
  <c r="CZ48" i="64"/>
  <c r="CY48" i="64"/>
  <c r="CX48" i="64"/>
  <c r="CW48" i="64"/>
  <c r="CV48" i="64"/>
  <c r="CU48" i="64"/>
  <c r="CT48" i="64"/>
  <c r="CS48" i="64"/>
  <c r="CR48" i="64"/>
  <c r="CQ48" i="64"/>
  <c r="CP48" i="64"/>
  <c r="CO48" i="64"/>
  <c r="CN48" i="64"/>
  <c r="CM48" i="64"/>
  <c r="CL48" i="64"/>
  <c r="CK48" i="64"/>
  <c r="CJ48" i="64"/>
  <c r="CI48" i="64"/>
  <c r="CH48" i="64"/>
  <c r="CG48" i="64"/>
  <c r="CF48" i="64"/>
  <c r="CE48" i="64"/>
  <c r="CD48" i="64"/>
  <c r="CC48" i="64"/>
  <c r="CB48" i="64"/>
  <c r="CA48" i="64"/>
  <c r="BZ48" i="64"/>
  <c r="BY48" i="64"/>
  <c r="BX48" i="64"/>
  <c r="BW48" i="64"/>
  <c r="BV48" i="64"/>
  <c r="BU48" i="64"/>
  <c r="BT48" i="64"/>
  <c r="BS48" i="64"/>
  <c r="BR48" i="64"/>
  <c r="BQ48" i="64"/>
  <c r="BP48" i="64"/>
  <c r="BO48" i="64"/>
  <c r="BN48" i="64"/>
  <c r="BM48" i="64"/>
  <c r="BL48" i="64"/>
  <c r="BK48" i="64"/>
  <c r="BJ48" i="64"/>
  <c r="BI48" i="64"/>
  <c r="BH48" i="64"/>
  <c r="BG48" i="64"/>
  <c r="BF48" i="64"/>
  <c r="BE48" i="64"/>
  <c r="BD48" i="64"/>
  <c r="BC48" i="64"/>
  <c r="BB48" i="64"/>
  <c r="BA48" i="64"/>
  <c r="AZ48" i="64"/>
  <c r="AY48" i="64"/>
  <c r="AX48" i="64"/>
  <c r="AW48" i="64"/>
  <c r="AV48" i="64"/>
  <c r="AU48" i="64"/>
  <c r="AT48" i="64"/>
  <c r="AS48" i="64"/>
  <c r="AR48" i="64"/>
  <c r="AQ48" i="64"/>
  <c r="AP48" i="64"/>
  <c r="AO48" i="64"/>
  <c r="AN48" i="64"/>
  <c r="AM48" i="64"/>
  <c r="AL48" i="64"/>
  <c r="AK48" i="64"/>
  <c r="AJ48" i="64"/>
  <c r="AI48" i="64"/>
  <c r="AH48" i="64"/>
  <c r="AG48" i="64"/>
  <c r="AF48" i="64"/>
  <c r="AE48" i="64"/>
  <c r="AD48" i="64"/>
  <c r="AC48" i="64"/>
  <c r="AB48" i="64"/>
  <c r="AA48" i="64"/>
  <c r="Z48" i="64"/>
  <c r="Y48" i="64"/>
  <c r="X48" i="64"/>
  <c r="W48" i="64"/>
  <c r="V48" i="64"/>
  <c r="U48" i="64"/>
  <c r="T48" i="64"/>
  <c r="S48" i="64"/>
  <c r="R48" i="64"/>
  <c r="Q48" i="64"/>
  <c r="P48" i="64"/>
  <c r="O48" i="64"/>
  <c r="N48" i="64"/>
  <c r="M48" i="64"/>
  <c r="L48" i="64"/>
  <c r="K48" i="64"/>
  <c r="J48" i="64"/>
  <c r="I48" i="64"/>
  <c r="H48" i="64"/>
  <c r="G48" i="64"/>
  <c r="F48" i="64"/>
  <c r="EZ47" i="64"/>
  <c r="EY47" i="64"/>
  <c r="EX47" i="64"/>
  <c r="EW47" i="64"/>
  <c r="EV47" i="64"/>
  <c r="EU47" i="64"/>
  <c r="ET47" i="64"/>
  <c r="ES47" i="64"/>
  <c r="ER47" i="64"/>
  <c r="EQ47" i="64"/>
  <c r="EP47" i="64"/>
  <c r="EO47" i="64"/>
  <c r="EN47" i="64"/>
  <c r="EM47" i="64"/>
  <c r="EL47" i="64"/>
  <c r="EK47" i="64"/>
  <c r="EJ47" i="64"/>
  <c r="EI47" i="64"/>
  <c r="EH47" i="64"/>
  <c r="EG47" i="64"/>
  <c r="EF47" i="64"/>
  <c r="EE47" i="64"/>
  <c r="ED47" i="64"/>
  <c r="EC47" i="64"/>
  <c r="EB47" i="64"/>
  <c r="EA47" i="64"/>
  <c r="DZ47" i="64"/>
  <c r="DY47" i="64"/>
  <c r="DX47" i="64"/>
  <c r="DW47" i="64"/>
  <c r="DV47" i="64"/>
  <c r="DU47" i="64"/>
  <c r="DT47" i="64"/>
  <c r="DS47" i="64"/>
  <c r="DR47" i="64"/>
  <c r="DQ47" i="64"/>
  <c r="DP47" i="64"/>
  <c r="DO47" i="64"/>
  <c r="DN47" i="64"/>
  <c r="DM47" i="64"/>
  <c r="DL47" i="64"/>
  <c r="DK47" i="64"/>
  <c r="DJ47" i="64"/>
  <c r="DI47" i="64"/>
  <c r="DH47" i="64"/>
  <c r="DG47" i="64"/>
  <c r="DF47" i="64"/>
  <c r="DE47" i="64"/>
  <c r="DD47" i="64"/>
  <c r="DC47" i="64"/>
  <c r="DB47" i="64"/>
  <c r="DA47" i="64"/>
  <c r="CZ47" i="64"/>
  <c r="CY47" i="64"/>
  <c r="CX47" i="64"/>
  <c r="CW47" i="64"/>
  <c r="CV47" i="64"/>
  <c r="CU47" i="64"/>
  <c r="CT47" i="64"/>
  <c r="CS47" i="64"/>
  <c r="CR47" i="64"/>
  <c r="CQ47" i="64"/>
  <c r="CP47" i="64"/>
  <c r="CO47" i="64"/>
  <c r="CN47" i="64"/>
  <c r="CM47" i="64"/>
  <c r="CL47" i="64"/>
  <c r="CK47" i="64"/>
  <c r="CJ47" i="64"/>
  <c r="CI47" i="64"/>
  <c r="CH47" i="64"/>
  <c r="CG47" i="64"/>
  <c r="CF47" i="64"/>
  <c r="CE47" i="64"/>
  <c r="CD47" i="64"/>
  <c r="CC47" i="64"/>
  <c r="CB47" i="64"/>
  <c r="CA47" i="64"/>
  <c r="BZ47" i="64"/>
  <c r="BY47" i="64"/>
  <c r="BX47" i="64"/>
  <c r="BW47" i="64"/>
  <c r="BV47" i="64"/>
  <c r="BU47" i="64"/>
  <c r="BT47" i="64"/>
  <c r="BS47" i="64"/>
  <c r="BR47" i="64"/>
  <c r="BQ47" i="64"/>
  <c r="BP47" i="64"/>
  <c r="BO47" i="64"/>
  <c r="BN47" i="64"/>
  <c r="BM47" i="64"/>
  <c r="BL47" i="64"/>
  <c r="BK47" i="64"/>
  <c r="BJ47" i="64"/>
  <c r="BI47" i="64"/>
  <c r="BH47" i="64"/>
  <c r="BG47" i="64"/>
  <c r="BF47" i="64"/>
  <c r="BE47" i="64"/>
  <c r="BD47" i="64"/>
  <c r="BC47" i="64"/>
  <c r="BB47" i="64"/>
  <c r="BA47" i="64"/>
  <c r="AZ47" i="64"/>
  <c r="AY47" i="64"/>
  <c r="AX47" i="64"/>
  <c r="AW47" i="64"/>
  <c r="AV47" i="64"/>
  <c r="AU47" i="64"/>
  <c r="AT47" i="64"/>
  <c r="AS47" i="64"/>
  <c r="AR47" i="64"/>
  <c r="AQ47" i="64"/>
  <c r="AP47" i="64"/>
  <c r="AO47" i="64"/>
  <c r="AN47" i="64"/>
  <c r="AM47" i="64"/>
  <c r="AL47" i="64"/>
  <c r="AK47" i="64"/>
  <c r="AJ47" i="64"/>
  <c r="AI47" i="64"/>
  <c r="AH47" i="64"/>
  <c r="AG47" i="64"/>
  <c r="AF47" i="64"/>
  <c r="AE47" i="64"/>
  <c r="AD47" i="64"/>
  <c r="AC47" i="64"/>
  <c r="AB47" i="64"/>
  <c r="AA47" i="64"/>
  <c r="Z47" i="64"/>
  <c r="Y47" i="64"/>
  <c r="X47" i="64"/>
  <c r="W47" i="64"/>
  <c r="V47" i="64"/>
  <c r="U47" i="64"/>
  <c r="T47" i="64"/>
  <c r="S47" i="64"/>
  <c r="R47" i="64"/>
  <c r="Q47" i="64"/>
  <c r="P47" i="64"/>
  <c r="O47" i="64"/>
  <c r="N47" i="64"/>
  <c r="M47" i="64"/>
  <c r="L47" i="64"/>
  <c r="K47" i="64"/>
  <c r="J47" i="64"/>
  <c r="I47" i="64"/>
  <c r="H47" i="64"/>
  <c r="G47" i="64"/>
  <c r="EZ46" i="64"/>
  <c r="EY46" i="64"/>
  <c r="EX46" i="64"/>
  <c r="EW46" i="64"/>
  <c r="EV46" i="64"/>
  <c r="EU46" i="64"/>
  <c r="ET46" i="64"/>
  <c r="ES46" i="64"/>
  <c r="ER46" i="64"/>
  <c r="EQ46" i="64"/>
  <c r="EP46" i="64"/>
  <c r="EO46" i="64"/>
  <c r="EN46" i="64"/>
  <c r="EM46" i="64"/>
  <c r="EL46" i="64"/>
  <c r="EK46" i="64"/>
  <c r="EJ46" i="64"/>
  <c r="EI46" i="64"/>
  <c r="EH46" i="64"/>
  <c r="EG46" i="64"/>
  <c r="EF46" i="64"/>
  <c r="EE46" i="64"/>
  <c r="ED46" i="64"/>
  <c r="EC46" i="64"/>
  <c r="EB46" i="64"/>
  <c r="EA46" i="64"/>
  <c r="DZ46" i="64"/>
  <c r="DY46" i="64"/>
  <c r="DX46" i="64"/>
  <c r="DW46" i="64"/>
  <c r="DV46" i="64"/>
  <c r="DU46" i="64"/>
  <c r="DT46" i="64"/>
  <c r="DS46" i="64"/>
  <c r="DR46" i="64"/>
  <c r="DQ46" i="64"/>
  <c r="DP46" i="64"/>
  <c r="DO46" i="64"/>
  <c r="DN46" i="64"/>
  <c r="DM46" i="64"/>
  <c r="DL46" i="64"/>
  <c r="DK46" i="64"/>
  <c r="DJ46" i="64"/>
  <c r="DI46" i="64"/>
  <c r="DH46" i="64"/>
  <c r="DG46" i="64"/>
  <c r="DF46" i="64"/>
  <c r="DE46" i="64"/>
  <c r="DD46" i="64"/>
  <c r="DC46" i="64"/>
  <c r="DB46" i="64"/>
  <c r="DA46" i="64"/>
  <c r="CZ46" i="64"/>
  <c r="CY46" i="64"/>
  <c r="CX46" i="64"/>
  <c r="CW46" i="64"/>
  <c r="CV46" i="64"/>
  <c r="CU46" i="64"/>
  <c r="CT46" i="64"/>
  <c r="CS46" i="64"/>
  <c r="CR46" i="64"/>
  <c r="CQ46" i="64"/>
  <c r="CP46" i="64"/>
  <c r="CO46" i="64"/>
  <c r="CN46" i="64"/>
  <c r="CM46" i="64"/>
  <c r="CL46" i="64"/>
  <c r="CK46" i="64"/>
  <c r="CJ46" i="64"/>
  <c r="CI46" i="64"/>
  <c r="CH46" i="64"/>
  <c r="CG46" i="64"/>
  <c r="CF46" i="64"/>
  <c r="CE46" i="64"/>
  <c r="CD46" i="64"/>
  <c r="CC46" i="64"/>
  <c r="CB46" i="64"/>
  <c r="CA46" i="64"/>
  <c r="BZ46" i="64"/>
  <c r="BY46" i="64"/>
  <c r="BX46" i="64"/>
  <c r="BW46" i="64"/>
  <c r="BV46" i="64"/>
  <c r="BU46" i="64"/>
  <c r="BT46" i="64"/>
  <c r="BS46" i="64"/>
  <c r="BR46" i="64"/>
  <c r="BQ46" i="64"/>
  <c r="BP46" i="64"/>
  <c r="BO46" i="64"/>
  <c r="BN46" i="64"/>
  <c r="BM46" i="64"/>
  <c r="BL46" i="64"/>
  <c r="BK46" i="64"/>
  <c r="BJ46" i="64"/>
  <c r="BI46" i="64"/>
  <c r="BH46" i="64"/>
  <c r="BG46" i="64"/>
  <c r="BF46" i="64"/>
  <c r="BE46" i="64"/>
  <c r="BD46" i="64"/>
  <c r="BC46" i="64"/>
  <c r="BB46" i="64"/>
  <c r="BA46" i="64"/>
  <c r="AZ46" i="64"/>
  <c r="AY46" i="64"/>
  <c r="AX46" i="64"/>
  <c r="AW46" i="64"/>
  <c r="AV46" i="64"/>
  <c r="AU46" i="64"/>
  <c r="AT46" i="64"/>
  <c r="AS46" i="64"/>
  <c r="AR46" i="64"/>
  <c r="AQ46" i="64"/>
  <c r="AP46" i="64"/>
  <c r="AO46" i="64"/>
  <c r="AN46" i="64"/>
  <c r="AM46" i="64"/>
  <c r="AL46" i="64"/>
  <c r="AK46" i="64"/>
  <c r="AJ46" i="64"/>
  <c r="AI46" i="64"/>
  <c r="AH46" i="64"/>
  <c r="AG46" i="64"/>
  <c r="AF46" i="64"/>
  <c r="AE46" i="64"/>
  <c r="AD46" i="64"/>
  <c r="AC46" i="64"/>
  <c r="AB46" i="64"/>
  <c r="AA46" i="64"/>
  <c r="Z46" i="64"/>
  <c r="Y46" i="64"/>
  <c r="X46" i="64"/>
  <c r="W46" i="64"/>
  <c r="V46" i="64"/>
  <c r="U46" i="64"/>
  <c r="T46" i="64"/>
  <c r="S46" i="64"/>
  <c r="R46" i="64"/>
  <c r="Q46" i="64"/>
  <c r="P46" i="64"/>
  <c r="O46" i="64"/>
  <c r="N46" i="64"/>
  <c r="M46" i="64"/>
  <c r="L46" i="64"/>
  <c r="K46" i="64"/>
  <c r="J46" i="64"/>
  <c r="I46" i="64"/>
  <c r="H46" i="64"/>
  <c r="G46" i="64"/>
  <c r="EZ42" i="64"/>
  <c r="EY42" i="64"/>
  <c r="EX42" i="64"/>
  <c r="EW42" i="64"/>
  <c r="EV42" i="64"/>
  <c r="EU42" i="64"/>
  <c r="ET42" i="64"/>
  <c r="ES42" i="64"/>
  <c r="ER42" i="64"/>
  <c r="EQ42" i="64"/>
  <c r="EP42" i="64"/>
  <c r="EO42" i="64"/>
  <c r="EN42" i="64"/>
  <c r="EM42" i="64"/>
  <c r="EL42" i="64"/>
  <c r="EK42" i="64"/>
  <c r="EJ42" i="64"/>
  <c r="EI42" i="64"/>
  <c r="EH42" i="64"/>
  <c r="EG42" i="64"/>
  <c r="EF42" i="64"/>
  <c r="EE42" i="64"/>
  <c r="ED42" i="64"/>
  <c r="EC42" i="64"/>
  <c r="EB42" i="64"/>
  <c r="EA42" i="64"/>
  <c r="DZ42" i="64"/>
  <c r="DY42" i="64"/>
  <c r="DX42" i="64"/>
  <c r="DW42" i="64"/>
  <c r="DV42" i="64"/>
  <c r="DU42" i="64"/>
  <c r="DT42" i="64"/>
  <c r="DS42" i="64"/>
  <c r="DR42" i="64"/>
  <c r="DQ42" i="64"/>
  <c r="DP42" i="64"/>
  <c r="DO42" i="64"/>
  <c r="DN42" i="64"/>
  <c r="DM42" i="64"/>
  <c r="DL42" i="64"/>
  <c r="DK42" i="64"/>
  <c r="DJ42" i="64"/>
  <c r="DI42" i="64"/>
  <c r="DH42" i="64"/>
  <c r="DG42" i="64"/>
  <c r="DF42" i="64"/>
  <c r="DE42" i="64"/>
  <c r="DD42" i="64"/>
  <c r="DC42" i="64"/>
  <c r="DB42" i="64"/>
  <c r="DA42" i="64"/>
  <c r="CZ42" i="64"/>
  <c r="CY42" i="64"/>
  <c r="CX42" i="64"/>
  <c r="CW42" i="64"/>
  <c r="CV42" i="64"/>
  <c r="CU42" i="64"/>
  <c r="CT42" i="64"/>
  <c r="CS42" i="64"/>
  <c r="CR42" i="64"/>
  <c r="CQ42" i="64"/>
  <c r="CP42" i="64"/>
  <c r="CO42" i="64"/>
  <c r="CN42" i="64"/>
  <c r="CM42" i="64"/>
  <c r="CL42" i="64"/>
  <c r="CK42" i="64"/>
  <c r="CJ42" i="64"/>
  <c r="CI42" i="64"/>
  <c r="CH42" i="64"/>
  <c r="CG42" i="64"/>
  <c r="CF42" i="64"/>
  <c r="CE42" i="64"/>
  <c r="CD42" i="64"/>
  <c r="CC42" i="64"/>
  <c r="CB42" i="64"/>
  <c r="CA42" i="64"/>
  <c r="BZ42" i="64"/>
  <c r="BY42" i="64"/>
  <c r="BX42" i="64"/>
  <c r="BW42" i="64"/>
  <c r="BV42" i="64"/>
  <c r="BU42" i="64"/>
  <c r="BT42" i="64"/>
  <c r="BS42" i="64"/>
  <c r="BR42" i="64"/>
  <c r="BQ42" i="64"/>
  <c r="BP42" i="64"/>
  <c r="BO42" i="64"/>
  <c r="BN42" i="64"/>
  <c r="BM42" i="64"/>
  <c r="BL42" i="64"/>
  <c r="BK42" i="64"/>
  <c r="BJ42" i="64"/>
  <c r="BI42" i="64"/>
  <c r="BH42" i="64"/>
  <c r="BG42" i="64"/>
  <c r="BF42" i="64"/>
  <c r="BE42" i="64"/>
  <c r="BD42" i="64"/>
  <c r="BC42" i="64"/>
  <c r="BB42" i="64"/>
  <c r="BA42" i="64"/>
  <c r="AZ42" i="64"/>
  <c r="AY42" i="64"/>
  <c r="AX42" i="64"/>
  <c r="AW42" i="64"/>
  <c r="AV42" i="64"/>
  <c r="AU42" i="64"/>
  <c r="AT42" i="64"/>
  <c r="AS42" i="64"/>
  <c r="AR42" i="64"/>
  <c r="AQ42" i="64"/>
  <c r="AP42" i="64"/>
  <c r="AO42" i="64"/>
  <c r="AN42" i="64"/>
  <c r="AM42" i="64"/>
  <c r="AL42" i="64"/>
  <c r="AK42" i="64"/>
  <c r="AJ42" i="64"/>
  <c r="AI42" i="64"/>
  <c r="AH42" i="64"/>
  <c r="AG42" i="64"/>
  <c r="AF42" i="64"/>
  <c r="AE42" i="64"/>
  <c r="AD42" i="64"/>
  <c r="AC42" i="64"/>
  <c r="AB42" i="64"/>
  <c r="AA42" i="64"/>
  <c r="Z42" i="64"/>
  <c r="Y42" i="64"/>
  <c r="X42" i="64"/>
  <c r="W42" i="64"/>
  <c r="V42" i="64"/>
  <c r="U42" i="64"/>
  <c r="T42" i="64"/>
  <c r="S42" i="64"/>
  <c r="R42" i="64"/>
  <c r="Q42" i="64"/>
  <c r="P42" i="64"/>
  <c r="O42" i="64"/>
  <c r="N42" i="64"/>
  <c r="M42" i="64"/>
  <c r="L42" i="64"/>
  <c r="K42" i="64"/>
  <c r="J42" i="64"/>
  <c r="I42" i="64"/>
  <c r="H42" i="64"/>
  <c r="G42" i="64"/>
  <c r="C37" i="64"/>
  <c r="C34" i="64"/>
  <c r="C33" i="64"/>
  <c r="C32" i="64"/>
  <c r="C31" i="64"/>
  <c r="C30" i="64"/>
  <c r="C29" i="64"/>
  <c r="C28" i="64"/>
  <c r="C27" i="64"/>
  <c r="C24" i="64"/>
  <c r="C23" i="64"/>
  <c r="C22" i="64"/>
  <c r="C12" i="64"/>
  <c r="EZ110" i="65"/>
  <c r="EY110" i="65"/>
  <c r="EX110" i="65"/>
  <c r="EW110" i="65"/>
  <c r="EV110" i="65"/>
  <c r="EU110" i="65"/>
  <c r="ET110" i="65"/>
  <c r="ES110" i="65"/>
  <c r="ER110" i="65"/>
  <c r="EQ110" i="65"/>
  <c r="EP110" i="65"/>
  <c r="EO110" i="65"/>
  <c r="EN110" i="65"/>
  <c r="EM110" i="65"/>
  <c r="EL110" i="65"/>
  <c r="EK110" i="65"/>
  <c r="EJ110" i="65"/>
  <c r="EI110" i="65"/>
  <c r="EH110" i="65"/>
  <c r="EG110" i="65"/>
  <c r="EF110" i="65"/>
  <c r="EE110" i="65"/>
  <c r="ED110" i="65"/>
  <c r="EC110" i="65"/>
  <c r="EB110" i="65"/>
  <c r="EA110" i="65"/>
  <c r="DZ110" i="65"/>
  <c r="DY110" i="65"/>
  <c r="DX110" i="65"/>
  <c r="DW110" i="65"/>
  <c r="DV110" i="65"/>
  <c r="DU110" i="65"/>
  <c r="DT110" i="65"/>
  <c r="DS110" i="65"/>
  <c r="DR110" i="65"/>
  <c r="DQ110" i="65"/>
  <c r="DP110" i="65"/>
  <c r="DO110" i="65"/>
  <c r="DN110" i="65"/>
  <c r="DM110" i="65"/>
  <c r="DL110" i="65"/>
  <c r="DK110" i="65"/>
  <c r="DJ110" i="65"/>
  <c r="DI110" i="65"/>
  <c r="DH110" i="65"/>
  <c r="DG110" i="65"/>
  <c r="DF110" i="65"/>
  <c r="DE110" i="65"/>
  <c r="DD110" i="65"/>
  <c r="DC110" i="65"/>
  <c r="DB110" i="65"/>
  <c r="DA110" i="65"/>
  <c r="CZ110" i="65"/>
  <c r="CY110" i="65"/>
  <c r="CX110" i="65"/>
  <c r="CW110" i="65"/>
  <c r="CV110" i="65"/>
  <c r="CU110" i="65"/>
  <c r="CT110" i="65"/>
  <c r="CS110" i="65"/>
  <c r="CR110" i="65"/>
  <c r="CQ110" i="65"/>
  <c r="CP110" i="65"/>
  <c r="CO110" i="65"/>
  <c r="CN110" i="65"/>
  <c r="CM110" i="65"/>
  <c r="CL110" i="65"/>
  <c r="CK110" i="65"/>
  <c r="CJ110" i="65"/>
  <c r="CI110" i="65"/>
  <c r="CH110" i="65"/>
  <c r="CG110" i="65"/>
  <c r="CF110" i="65"/>
  <c r="CE110" i="65"/>
  <c r="CD110" i="65"/>
  <c r="CC110" i="65"/>
  <c r="CB110" i="65"/>
  <c r="CA110" i="65"/>
  <c r="BZ110" i="65"/>
  <c r="BY110" i="65"/>
  <c r="BX110" i="65"/>
  <c r="BW110" i="65"/>
  <c r="BV110" i="65"/>
  <c r="BU110" i="65"/>
  <c r="BT110" i="65"/>
  <c r="BS110" i="65"/>
  <c r="BR110" i="65"/>
  <c r="BQ110" i="65"/>
  <c r="BP110" i="65"/>
  <c r="BO110" i="65"/>
  <c r="BN110" i="65"/>
  <c r="BM110" i="65"/>
  <c r="BL110" i="65"/>
  <c r="BK110" i="65"/>
  <c r="BJ110" i="65"/>
  <c r="BI110" i="65"/>
  <c r="BH110" i="65"/>
  <c r="BG110" i="65"/>
  <c r="BF110" i="65"/>
  <c r="BE110" i="65"/>
  <c r="BD110" i="65"/>
  <c r="BC110" i="65"/>
  <c r="BB110" i="65"/>
  <c r="BA110" i="65"/>
  <c r="AZ110" i="65"/>
  <c r="AY110" i="65"/>
  <c r="AX110" i="65"/>
  <c r="AW110" i="65"/>
  <c r="AV110" i="65"/>
  <c r="AU110" i="65"/>
  <c r="AT110" i="65"/>
  <c r="AS110" i="65"/>
  <c r="AR110" i="65"/>
  <c r="AQ110" i="65"/>
  <c r="AP110" i="65"/>
  <c r="AO110" i="65"/>
  <c r="AN110" i="65"/>
  <c r="AM110" i="65"/>
  <c r="AL110" i="65"/>
  <c r="AK110" i="65"/>
  <c r="AJ110" i="65"/>
  <c r="AI110" i="65"/>
  <c r="AH110" i="65"/>
  <c r="AG110" i="65"/>
  <c r="AF110" i="65"/>
  <c r="AE110" i="65"/>
  <c r="AD110" i="65"/>
  <c r="AC110" i="65"/>
  <c r="AB110" i="65"/>
  <c r="AA110" i="65"/>
  <c r="Z110" i="65"/>
  <c r="Y110" i="65"/>
  <c r="X110" i="65"/>
  <c r="W110" i="65"/>
  <c r="V110" i="65"/>
  <c r="U110" i="65"/>
  <c r="T110" i="65"/>
  <c r="S110" i="65"/>
  <c r="R110" i="65"/>
  <c r="Q110" i="65"/>
  <c r="P110" i="65"/>
  <c r="O110" i="65"/>
  <c r="N110" i="65"/>
  <c r="M110" i="65"/>
  <c r="L110" i="65"/>
  <c r="K110" i="65"/>
  <c r="J110" i="65"/>
  <c r="I110" i="65"/>
  <c r="H110" i="65"/>
  <c r="G110" i="65"/>
  <c r="EZ109" i="65"/>
  <c r="EY109" i="65"/>
  <c r="EX109" i="65"/>
  <c r="EW109" i="65"/>
  <c r="EV109" i="65"/>
  <c r="EU109" i="65"/>
  <c r="ET109" i="65"/>
  <c r="ES109" i="65"/>
  <c r="ER109" i="65"/>
  <c r="EQ109" i="65"/>
  <c r="EP109" i="65"/>
  <c r="EO109" i="65"/>
  <c r="EN109" i="65"/>
  <c r="EM109" i="65"/>
  <c r="EL109" i="65"/>
  <c r="EK109" i="65"/>
  <c r="EJ109" i="65"/>
  <c r="EI109" i="65"/>
  <c r="EH109" i="65"/>
  <c r="EG109" i="65"/>
  <c r="EF109" i="65"/>
  <c r="EE109" i="65"/>
  <c r="ED109" i="65"/>
  <c r="EC109" i="65"/>
  <c r="EB109" i="65"/>
  <c r="EA109" i="65"/>
  <c r="DZ109" i="65"/>
  <c r="DY109" i="65"/>
  <c r="DX109" i="65"/>
  <c r="DW109" i="65"/>
  <c r="DV109" i="65"/>
  <c r="DU109" i="65"/>
  <c r="DT109" i="65"/>
  <c r="DS109" i="65"/>
  <c r="DR109" i="65"/>
  <c r="DQ109" i="65"/>
  <c r="DP109" i="65"/>
  <c r="DO109" i="65"/>
  <c r="DN109" i="65"/>
  <c r="DM109" i="65"/>
  <c r="DL109" i="65"/>
  <c r="DK109" i="65"/>
  <c r="DJ109" i="65"/>
  <c r="DI109" i="65"/>
  <c r="DH109" i="65"/>
  <c r="DG109" i="65"/>
  <c r="DF109" i="65"/>
  <c r="DE109" i="65"/>
  <c r="DD109" i="65"/>
  <c r="DC109" i="65"/>
  <c r="DB109" i="65"/>
  <c r="DA109" i="65"/>
  <c r="CZ109" i="65"/>
  <c r="CY109" i="65"/>
  <c r="CX109" i="65"/>
  <c r="CW109" i="65"/>
  <c r="CV109" i="65"/>
  <c r="CU109" i="65"/>
  <c r="CT109" i="65"/>
  <c r="CS109" i="65"/>
  <c r="CR109" i="65"/>
  <c r="CQ109" i="65"/>
  <c r="CP109" i="65"/>
  <c r="CO109" i="65"/>
  <c r="CN109" i="65"/>
  <c r="CM109" i="65"/>
  <c r="CL109" i="65"/>
  <c r="CK109" i="65"/>
  <c r="CJ109" i="65"/>
  <c r="CI109" i="65"/>
  <c r="CH109" i="65"/>
  <c r="CG109" i="65"/>
  <c r="CF109" i="65"/>
  <c r="CE109" i="65"/>
  <c r="CD109" i="65"/>
  <c r="CC109" i="65"/>
  <c r="CB109" i="65"/>
  <c r="CA109" i="65"/>
  <c r="BZ109" i="65"/>
  <c r="BY109" i="65"/>
  <c r="BX109" i="65"/>
  <c r="BW109" i="65"/>
  <c r="BV109" i="65"/>
  <c r="BU109" i="65"/>
  <c r="BT109" i="65"/>
  <c r="BS109" i="65"/>
  <c r="BR109" i="65"/>
  <c r="BQ109" i="65"/>
  <c r="BP109" i="65"/>
  <c r="BO109" i="65"/>
  <c r="BN109" i="65"/>
  <c r="BM109" i="65"/>
  <c r="BL109" i="65"/>
  <c r="BK109" i="65"/>
  <c r="BJ109" i="65"/>
  <c r="BI109" i="65"/>
  <c r="BH109" i="65"/>
  <c r="BG109" i="65"/>
  <c r="BF109" i="65"/>
  <c r="BE109" i="65"/>
  <c r="BD109" i="65"/>
  <c r="BC109" i="65"/>
  <c r="BB109" i="65"/>
  <c r="BA109" i="65"/>
  <c r="AZ109" i="65"/>
  <c r="AY109" i="65"/>
  <c r="AX109" i="65"/>
  <c r="AW109" i="65"/>
  <c r="AV109" i="65"/>
  <c r="AU109" i="65"/>
  <c r="AT109" i="65"/>
  <c r="AS109" i="65"/>
  <c r="AR109" i="65"/>
  <c r="AQ109" i="65"/>
  <c r="AP109" i="65"/>
  <c r="AO109" i="65"/>
  <c r="AN109" i="65"/>
  <c r="AM109" i="65"/>
  <c r="AL109" i="65"/>
  <c r="AK109" i="65"/>
  <c r="AJ109" i="65"/>
  <c r="AI109" i="65"/>
  <c r="AH109" i="65"/>
  <c r="AG109" i="65"/>
  <c r="AF109" i="65"/>
  <c r="AE109" i="65"/>
  <c r="AD109" i="65"/>
  <c r="AC109" i="65"/>
  <c r="AB109" i="65"/>
  <c r="AA109" i="65"/>
  <c r="Z109" i="65"/>
  <c r="Y109" i="65"/>
  <c r="X109" i="65"/>
  <c r="W109" i="65"/>
  <c r="V109" i="65"/>
  <c r="U109" i="65"/>
  <c r="T109" i="65"/>
  <c r="S109" i="65"/>
  <c r="R109" i="65"/>
  <c r="Q109" i="65"/>
  <c r="P109" i="65"/>
  <c r="O109" i="65"/>
  <c r="N109" i="65"/>
  <c r="M109" i="65"/>
  <c r="L109" i="65"/>
  <c r="K109" i="65"/>
  <c r="J109" i="65"/>
  <c r="I109" i="65"/>
  <c r="H109" i="65"/>
  <c r="G109" i="65"/>
  <c r="EZ108" i="65"/>
  <c r="EY108" i="65"/>
  <c r="EX108" i="65"/>
  <c r="EW108" i="65"/>
  <c r="EV108" i="65"/>
  <c r="EU108" i="65"/>
  <c r="ET108" i="65"/>
  <c r="ES108" i="65"/>
  <c r="ER108" i="65"/>
  <c r="EQ108" i="65"/>
  <c r="EP108" i="65"/>
  <c r="EO108" i="65"/>
  <c r="EN108" i="65"/>
  <c r="EM108" i="65"/>
  <c r="EL108" i="65"/>
  <c r="EK108" i="65"/>
  <c r="EJ108" i="65"/>
  <c r="EI108" i="65"/>
  <c r="EH108" i="65"/>
  <c r="EG108" i="65"/>
  <c r="EF108" i="65"/>
  <c r="EE108" i="65"/>
  <c r="ED108" i="65"/>
  <c r="EC108" i="65"/>
  <c r="EB108" i="65"/>
  <c r="EA108" i="65"/>
  <c r="DZ108" i="65"/>
  <c r="DY108" i="65"/>
  <c r="DX108" i="65"/>
  <c r="DW108" i="65"/>
  <c r="DV108" i="65"/>
  <c r="DU108" i="65"/>
  <c r="DT108" i="65"/>
  <c r="DS108" i="65"/>
  <c r="DR108" i="65"/>
  <c r="DQ108" i="65"/>
  <c r="DP108" i="65"/>
  <c r="DO108" i="65"/>
  <c r="DN108" i="65"/>
  <c r="DM108" i="65"/>
  <c r="DL108" i="65"/>
  <c r="DK108" i="65"/>
  <c r="DJ108" i="65"/>
  <c r="DI108" i="65"/>
  <c r="DH108" i="65"/>
  <c r="DG108" i="65"/>
  <c r="DF108" i="65"/>
  <c r="DE108" i="65"/>
  <c r="DD108" i="65"/>
  <c r="DC108" i="65"/>
  <c r="DB108" i="65"/>
  <c r="DA108" i="65"/>
  <c r="CZ108" i="65"/>
  <c r="CY108" i="65"/>
  <c r="CX108" i="65"/>
  <c r="CW108" i="65"/>
  <c r="CV108" i="65"/>
  <c r="CU108" i="65"/>
  <c r="CT108" i="65"/>
  <c r="CS108" i="65"/>
  <c r="CR108" i="65"/>
  <c r="CQ108" i="65"/>
  <c r="CP108" i="65"/>
  <c r="CO108" i="65"/>
  <c r="CN108" i="65"/>
  <c r="CM108" i="65"/>
  <c r="CL108" i="65"/>
  <c r="CK108" i="65"/>
  <c r="CJ108" i="65"/>
  <c r="CI108" i="65"/>
  <c r="CH108" i="65"/>
  <c r="CG108" i="65"/>
  <c r="CF108" i="65"/>
  <c r="CE108" i="65"/>
  <c r="CD108" i="65"/>
  <c r="CC108" i="65"/>
  <c r="CB108" i="65"/>
  <c r="CA108" i="65"/>
  <c r="BZ108" i="65"/>
  <c r="BY108" i="65"/>
  <c r="BX108" i="65"/>
  <c r="BW108" i="65"/>
  <c r="BV108" i="65"/>
  <c r="BU108" i="65"/>
  <c r="BT108" i="65"/>
  <c r="BS108" i="65"/>
  <c r="BR108" i="65"/>
  <c r="BQ108" i="65"/>
  <c r="BP108" i="65"/>
  <c r="BO108" i="65"/>
  <c r="BN108" i="65"/>
  <c r="BM108" i="65"/>
  <c r="BL108" i="65"/>
  <c r="BK108" i="65"/>
  <c r="BJ108" i="65"/>
  <c r="BI108" i="65"/>
  <c r="BH108" i="65"/>
  <c r="BG108" i="65"/>
  <c r="BF108" i="65"/>
  <c r="BE108" i="65"/>
  <c r="BD108" i="65"/>
  <c r="BC108" i="65"/>
  <c r="BB108" i="65"/>
  <c r="BA108" i="65"/>
  <c r="AZ108" i="65"/>
  <c r="AY108" i="65"/>
  <c r="AX108" i="65"/>
  <c r="AW108" i="65"/>
  <c r="AV108" i="65"/>
  <c r="AU108" i="65"/>
  <c r="AT108" i="65"/>
  <c r="AS108" i="65"/>
  <c r="AR108" i="65"/>
  <c r="AQ108" i="65"/>
  <c r="AP108" i="65"/>
  <c r="AO108" i="65"/>
  <c r="AN108" i="65"/>
  <c r="AM108" i="65"/>
  <c r="AL108" i="65"/>
  <c r="AK108" i="65"/>
  <c r="AJ108" i="65"/>
  <c r="AI108" i="65"/>
  <c r="AH108" i="65"/>
  <c r="AG108" i="65"/>
  <c r="AF108" i="65"/>
  <c r="AE108" i="65"/>
  <c r="AD108" i="65"/>
  <c r="AC108" i="65"/>
  <c r="AB108" i="65"/>
  <c r="AA108" i="65"/>
  <c r="Z108" i="65"/>
  <c r="Y108" i="65"/>
  <c r="X108" i="65"/>
  <c r="W108" i="65"/>
  <c r="V108" i="65"/>
  <c r="U108" i="65"/>
  <c r="T108" i="65"/>
  <c r="S108" i="65"/>
  <c r="R108" i="65"/>
  <c r="Q108" i="65"/>
  <c r="P108" i="65"/>
  <c r="O108" i="65"/>
  <c r="N108" i="65"/>
  <c r="M108" i="65"/>
  <c r="L108" i="65"/>
  <c r="K108" i="65"/>
  <c r="J108" i="65"/>
  <c r="I108" i="65"/>
  <c r="H108" i="65"/>
  <c r="G108" i="65"/>
  <c r="AD106" i="65"/>
  <c r="AC106" i="65"/>
  <c r="AB106" i="65"/>
  <c r="AA106" i="65"/>
  <c r="Z106" i="65"/>
  <c r="Y106" i="65"/>
  <c r="X106" i="65"/>
  <c r="W106" i="65"/>
  <c r="V106" i="65"/>
  <c r="U106" i="65"/>
  <c r="T106" i="65"/>
  <c r="S106" i="65"/>
  <c r="R106" i="65"/>
  <c r="Q106" i="65"/>
  <c r="P106" i="65"/>
  <c r="O106" i="65"/>
  <c r="N106" i="65"/>
  <c r="M106" i="65"/>
  <c r="L106" i="65"/>
  <c r="K106" i="65"/>
  <c r="J106" i="65"/>
  <c r="I106" i="65"/>
  <c r="H106" i="65"/>
  <c r="G106" i="65"/>
  <c r="AD105" i="65"/>
  <c r="AC105" i="65"/>
  <c r="AB105" i="65"/>
  <c r="AA105" i="65"/>
  <c r="Z105" i="65"/>
  <c r="Y105" i="65"/>
  <c r="X105" i="65"/>
  <c r="W105" i="65"/>
  <c r="V105" i="65"/>
  <c r="U105" i="65"/>
  <c r="T105" i="65"/>
  <c r="S105" i="65"/>
  <c r="R105" i="65"/>
  <c r="Q105" i="65"/>
  <c r="P105" i="65"/>
  <c r="O105" i="65"/>
  <c r="N105" i="65"/>
  <c r="M105" i="65"/>
  <c r="L105" i="65"/>
  <c r="K105" i="65"/>
  <c r="J105" i="65"/>
  <c r="I105" i="65"/>
  <c r="H105" i="65"/>
  <c r="G105" i="65"/>
  <c r="AD104" i="65"/>
  <c r="AC104" i="65"/>
  <c r="AB104" i="65"/>
  <c r="AA104" i="65"/>
  <c r="Z104" i="65"/>
  <c r="Y104" i="65"/>
  <c r="X104" i="65"/>
  <c r="W104" i="65"/>
  <c r="V104" i="65"/>
  <c r="U104" i="65"/>
  <c r="T104" i="65"/>
  <c r="S104" i="65"/>
  <c r="R104" i="65"/>
  <c r="Q104" i="65"/>
  <c r="P104" i="65"/>
  <c r="O104" i="65"/>
  <c r="N104" i="65"/>
  <c r="M104" i="65"/>
  <c r="L104" i="65"/>
  <c r="K104" i="65"/>
  <c r="J104" i="65"/>
  <c r="I104" i="65"/>
  <c r="H104" i="65"/>
  <c r="G104" i="65"/>
  <c r="AE100" i="65"/>
  <c r="AD100" i="65"/>
  <c r="AC100" i="65"/>
  <c r="AB100" i="65"/>
  <c r="AA100" i="65"/>
  <c r="Z100" i="65"/>
  <c r="Y100" i="65"/>
  <c r="X100" i="65"/>
  <c r="W100" i="65"/>
  <c r="V100" i="65"/>
  <c r="U100" i="65"/>
  <c r="T100" i="65"/>
  <c r="S100" i="65"/>
  <c r="R100" i="65"/>
  <c r="Q100" i="65"/>
  <c r="P100" i="65"/>
  <c r="O100" i="65"/>
  <c r="N100" i="65"/>
  <c r="M100" i="65"/>
  <c r="L100" i="65"/>
  <c r="K100" i="65"/>
  <c r="J100" i="65"/>
  <c r="I100" i="65"/>
  <c r="H100" i="65"/>
  <c r="G100" i="65"/>
  <c r="AE98" i="65"/>
  <c r="AD98" i="65"/>
  <c r="AC98" i="65"/>
  <c r="AB98" i="65"/>
  <c r="AA98" i="65"/>
  <c r="Z98" i="65"/>
  <c r="Y98" i="65"/>
  <c r="X98" i="65"/>
  <c r="W98" i="65"/>
  <c r="V98" i="65"/>
  <c r="U98" i="65"/>
  <c r="T98" i="65"/>
  <c r="S98" i="65"/>
  <c r="R98" i="65"/>
  <c r="Q98" i="65"/>
  <c r="P98" i="65"/>
  <c r="O98" i="65"/>
  <c r="N98" i="65"/>
  <c r="M98" i="65"/>
  <c r="L98" i="65"/>
  <c r="K98" i="65"/>
  <c r="J98" i="65"/>
  <c r="I98" i="65"/>
  <c r="H98" i="65"/>
  <c r="G98" i="65"/>
  <c r="AE97" i="65"/>
  <c r="AD97" i="65"/>
  <c r="AC97" i="65"/>
  <c r="AB97" i="65"/>
  <c r="AA97" i="65"/>
  <c r="Z97" i="65"/>
  <c r="Y97" i="65"/>
  <c r="X97" i="65"/>
  <c r="W97" i="65"/>
  <c r="V97" i="65"/>
  <c r="U97" i="65"/>
  <c r="T97" i="65"/>
  <c r="S97" i="65"/>
  <c r="R97" i="65"/>
  <c r="Q97" i="65"/>
  <c r="P97" i="65"/>
  <c r="O97" i="65"/>
  <c r="N97" i="65"/>
  <c r="M97" i="65"/>
  <c r="L97" i="65"/>
  <c r="K97" i="65"/>
  <c r="J97" i="65"/>
  <c r="I97" i="65"/>
  <c r="H97" i="65"/>
  <c r="G97" i="65"/>
  <c r="AE96" i="65"/>
  <c r="AD96" i="65"/>
  <c r="AC96" i="65"/>
  <c r="AB96" i="65"/>
  <c r="AA96" i="65"/>
  <c r="Z96" i="65"/>
  <c r="Y96" i="65"/>
  <c r="X96" i="65"/>
  <c r="W96" i="65"/>
  <c r="V96" i="65"/>
  <c r="U96" i="65"/>
  <c r="T96" i="65"/>
  <c r="S96" i="65"/>
  <c r="R96" i="65"/>
  <c r="Q96" i="65"/>
  <c r="P96" i="65"/>
  <c r="O96" i="65"/>
  <c r="N96" i="65"/>
  <c r="M96" i="65"/>
  <c r="L96" i="65"/>
  <c r="K96" i="65"/>
  <c r="J96" i="65"/>
  <c r="I96" i="65"/>
  <c r="H96" i="65"/>
  <c r="G96" i="65"/>
  <c r="AE94" i="65"/>
  <c r="AD94" i="65"/>
  <c r="AC94" i="65"/>
  <c r="AB94" i="65"/>
  <c r="AA94" i="65"/>
  <c r="Z94" i="65"/>
  <c r="Y94" i="65"/>
  <c r="X94" i="65"/>
  <c r="W94" i="65"/>
  <c r="V94" i="65"/>
  <c r="U94" i="65"/>
  <c r="T94" i="65"/>
  <c r="S94" i="65"/>
  <c r="R94" i="65"/>
  <c r="Q94" i="65"/>
  <c r="P94" i="65"/>
  <c r="O94" i="65"/>
  <c r="N94" i="65"/>
  <c r="M94" i="65"/>
  <c r="L94" i="65"/>
  <c r="K94" i="65"/>
  <c r="J94" i="65"/>
  <c r="I94" i="65"/>
  <c r="H94" i="65"/>
  <c r="G94" i="65"/>
  <c r="F94" i="65"/>
  <c r="AE93" i="65"/>
  <c r="AD93" i="65"/>
  <c r="AC93" i="65"/>
  <c r="AB93" i="65"/>
  <c r="AA93" i="65"/>
  <c r="Z93" i="65"/>
  <c r="Y93" i="65"/>
  <c r="X93" i="65"/>
  <c r="W93" i="65"/>
  <c r="V93" i="65"/>
  <c r="U93" i="65"/>
  <c r="T93" i="65"/>
  <c r="S93" i="65"/>
  <c r="R93" i="65"/>
  <c r="Q93" i="65"/>
  <c r="P93" i="65"/>
  <c r="O93" i="65"/>
  <c r="N93" i="65"/>
  <c r="M93" i="65"/>
  <c r="L93" i="65"/>
  <c r="K93" i="65"/>
  <c r="J93" i="65"/>
  <c r="I93" i="65"/>
  <c r="H93" i="65"/>
  <c r="G93" i="65"/>
  <c r="AE92" i="65"/>
  <c r="AD92" i="65"/>
  <c r="AC92" i="65"/>
  <c r="AB92" i="65"/>
  <c r="AA92" i="65"/>
  <c r="Z92" i="65"/>
  <c r="Y92" i="65"/>
  <c r="X92" i="65"/>
  <c r="W92" i="65"/>
  <c r="V92" i="65"/>
  <c r="U92" i="65"/>
  <c r="T92" i="65"/>
  <c r="S92" i="65"/>
  <c r="R92" i="65"/>
  <c r="Q92" i="65"/>
  <c r="P92" i="65"/>
  <c r="O92" i="65"/>
  <c r="N92" i="65"/>
  <c r="M92" i="65"/>
  <c r="L92" i="65"/>
  <c r="K92" i="65"/>
  <c r="J92" i="65"/>
  <c r="I92" i="65"/>
  <c r="H92" i="65"/>
  <c r="G92" i="65"/>
  <c r="F88" i="65"/>
  <c r="EZ87" i="65"/>
  <c r="EY87" i="65"/>
  <c r="EX87" i="65"/>
  <c r="EW87" i="65"/>
  <c r="EV87" i="65"/>
  <c r="EU87" i="65"/>
  <c r="ET87" i="65"/>
  <c r="ES87" i="65"/>
  <c r="ER87" i="65"/>
  <c r="EQ87" i="65"/>
  <c r="EP87" i="65"/>
  <c r="EO87" i="65"/>
  <c r="EN87" i="65"/>
  <c r="EM87" i="65"/>
  <c r="EL87" i="65"/>
  <c r="EK87" i="65"/>
  <c r="EJ87" i="65"/>
  <c r="EI87" i="65"/>
  <c r="EH87" i="65"/>
  <c r="EG87" i="65"/>
  <c r="EF87" i="65"/>
  <c r="EE87" i="65"/>
  <c r="ED87" i="65"/>
  <c r="EC87" i="65"/>
  <c r="EB87" i="65"/>
  <c r="EA87" i="65"/>
  <c r="DZ87" i="65"/>
  <c r="DY87" i="65"/>
  <c r="DX87" i="65"/>
  <c r="DW87" i="65"/>
  <c r="DV87" i="65"/>
  <c r="DU87" i="65"/>
  <c r="DT87" i="65"/>
  <c r="DS87" i="65"/>
  <c r="DR87" i="65"/>
  <c r="DQ87" i="65"/>
  <c r="DP87" i="65"/>
  <c r="DO87" i="65"/>
  <c r="DN87" i="65"/>
  <c r="DM87" i="65"/>
  <c r="DL87" i="65"/>
  <c r="DK87" i="65"/>
  <c r="DJ87" i="65"/>
  <c r="DI87" i="65"/>
  <c r="DH87" i="65"/>
  <c r="DG87" i="65"/>
  <c r="DF87" i="65"/>
  <c r="DE87" i="65"/>
  <c r="DD87" i="65"/>
  <c r="DC87" i="65"/>
  <c r="DB87" i="65"/>
  <c r="DA87" i="65"/>
  <c r="CZ87" i="65"/>
  <c r="CY87" i="65"/>
  <c r="CX87" i="65"/>
  <c r="CW87" i="65"/>
  <c r="CV87" i="65"/>
  <c r="CU87" i="65"/>
  <c r="CT87" i="65"/>
  <c r="CS87" i="65"/>
  <c r="CR87" i="65"/>
  <c r="CQ87" i="65"/>
  <c r="CP87" i="65"/>
  <c r="CO87" i="65"/>
  <c r="CN87" i="65"/>
  <c r="CM87" i="65"/>
  <c r="CL87" i="65"/>
  <c r="CK87" i="65"/>
  <c r="CJ87" i="65"/>
  <c r="CI87" i="65"/>
  <c r="CH87" i="65"/>
  <c r="CG87" i="65"/>
  <c r="CF87" i="65"/>
  <c r="CE87" i="65"/>
  <c r="CD87" i="65"/>
  <c r="CC87" i="65"/>
  <c r="CB87" i="65"/>
  <c r="CA87" i="65"/>
  <c r="BZ87" i="65"/>
  <c r="BY87" i="65"/>
  <c r="BX87" i="65"/>
  <c r="BW87" i="65"/>
  <c r="BV87" i="65"/>
  <c r="BU87" i="65"/>
  <c r="BT87" i="65"/>
  <c r="BS87" i="65"/>
  <c r="BR87" i="65"/>
  <c r="BQ87" i="65"/>
  <c r="BP87" i="65"/>
  <c r="BO87" i="65"/>
  <c r="BN87" i="65"/>
  <c r="BM87" i="65"/>
  <c r="BL87" i="65"/>
  <c r="BK87" i="65"/>
  <c r="BJ87" i="65"/>
  <c r="BI87" i="65"/>
  <c r="BH87" i="65"/>
  <c r="BG87" i="65"/>
  <c r="BF87" i="65"/>
  <c r="BE87" i="65"/>
  <c r="BD87" i="65"/>
  <c r="BC87" i="65"/>
  <c r="BB87" i="65"/>
  <c r="BA87" i="65"/>
  <c r="AZ87" i="65"/>
  <c r="AY87" i="65"/>
  <c r="AX87" i="65"/>
  <c r="AW87" i="65"/>
  <c r="AV87" i="65"/>
  <c r="AU87" i="65"/>
  <c r="AT87" i="65"/>
  <c r="AS87" i="65"/>
  <c r="AR87" i="65"/>
  <c r="AQ87" i="65"/>
  <c r="AP87" i="65"/>
  <c r="AO87" i="65"/>
  <c r="AN87" i="65"/>
  <c r="AM87" i="65"/>
  <c r="AL87" i="65"/>
  <c r="AK87" i="65"/>
  <c r="AJ87" i="65"/>
  <c r="AI87" i="65"/>
  <c r="AH87" i="65"/>
  <c r="AG87" i="65"/>
  <c r="AF87" i="65"/>
  <c r="AE87" i="65"/>
  <c r="AD87" i="65"/>
  <c r="AC87" i="65"/>
  <c r="AB87" i="65"/>
  <c r="AA87" i="65"/>
  <c r="Z87" i="65"/>
  <c r="Y87" i="65"/>
  <c r="X87" i="65"/>
  <c r="W87" i="65"/>
  <c r="V87" i="65"/>
  <c r="U87" i="65"/>
  <c r="T87" i="65"/>
  <c r="S87" i="65"/>
  <c r="R87" i="65"/>
  <c r="Q87" i="65"/>
  <c r="P87" i="65"/>
  <c r="O87" i="65"/>
  <c r="N87" i="65"/>
  <c r="M87" i="65"/>
  <c r="L87" i="65"/>
  <c r="K87" i="65"/>
  <c r="J87" i="65"/>
  <c r="I87" i="65"/>
  <c r="H87" i="65"/>
  <c r="G87" i="65"/>
  <c r="F87" i="65"/>
  <c r="EZ85" i="65"/>
  <c r="EY85" i="65"/>
  <c r="EX85" i="65"/>
  <c r="EW85" i="65"/>
  <c r="EV85" i="65"/>
  <c r="EU85" i="65"/>
  <c r="ET85" i="65"/>
  <c r="ES85" i="65"/>
  <c r="ER85" i="65"/>
  <c r="EQ85" i="65"/>
  <c r="EP85" i="65"/>
  <c r="EO85" i="65"/>
  <c r="EN85" i="65"/>
  <c r="EM85" i="65"/>
  <c r="EL85" i="65"/>
  <c r="EK85" i="65"/>
  <c r="EJ85" i="65"/>
  <c r="EI85" i="65"/>
  <c r="EH85" i="65"/>
  <c r="EG85" i="65"/>
  <c r="EF85" i="65"/>
  <c r="EE85" i="65"/>
  <c r="ED85" i="65"/>
  <c r="EC85" i="65"/>
  <c r="EB85" i="65"/>
  <c r="EA85" i="65"/>
  <c r="DZ85" i="65"/>
  <c r="DY85" i="65"/>
  <c r="DX85" i="65"/>
  <c r="DW85" i="65"/>
  <c r="DV85" i="65"/>
  <c r="DU85" i="65"/>
  <c r="DT85" i="65"/>
  <c r="DS85" i="65"/>
  <c r="DR85" i="65"/>
  <c r="DQ85" i="65"/>
  <c r="DP85" i="65"/>
  <c r="DO85" i="65"/>
  <c r="DN85" i="65"/>
  <c r="DM85" i="65"/>
  <c r="DL85" i="65"/>
  <c r="DK85" i="65"/>
  <c r="DJ85" i="65"/>
  <c r="DI85" i="65"/>
  <c r="DH85" i="65"/>
  <c r="DG85" i="65"/>
  <c r="DF85" i="65"/>
  <c r="DE85" i="65"/>
  <c r="DD85" i="65"/>
  <c r="DC85" i="65"/>
  <c r="DB85" i="65"/>
  <c r="DA85" i="65"/>
  <c r="CZ85" i="65"/>
  <c r="CY85" i="65"/>
  <c r="CX85" i="65"/>
  <c r="CW85" i="65"/>
  <c r="CV85" i="65"/>
  <c r="CU85" i="65"/>
  <c r="CT85" i="65"/>
  <c r="CS85" i="65"/>
  <c r="CR85" i="65"/>
  <c r="CQ85" i="65"/>
  <c r="CP85" i="65"/>
  <c r="CO85" i="65"/>
  <c r="CN85" i="65"/>
  <c r="CM85" i="65"/>
  <c r="CL85" i="65"/>
  <c r="CK85" i="65"/>
  <c r="CJ85" i="65"/>
  <c r="CI85" i="65"/>
  <c r="CH85" i="65"/>
  <c r="CG85" i="65"/>
  <c r="CF85" i="65"/>
  <c r="CE85" i="65"/>
  <c r="CD85" i="65"/>
  <c r="CC85" i="65"/>
  <c r="CB85" i="65"/>
  <c r="CA85" i="65"/>
  <c r="BZ85" i="65"/>
  <c r="BY85" i="65"/>
  <c r="BX85" i="65"/>
  <c r="BW85" i="65"/>
  <c r="BV85" i="65"/>
  <c r="BU85" i="65"/>
  <c r="BT85" i="65"/>
  <c r="BS85" i="65"/>
  <c r="BR85" i="65"/>
  <c r="BQ85" i="65"/>
  <c r="BP85" i="65"/>
  <c r="BO85" i="65"/>
  <c r="BN85" i="65"/>
  <c r="BM85" i="65"/>
  <c r="BL85" i="65"/>
  <c r="BK85" i="65"/>
  <c r="BJ85" i="65"/>
  <c r="BI85" i="65"/>
  <c r="BH85" i="65"/>
  <c r="BG85" i="65"/>
  <c r="BF85" i="65"/>
  <c r="BE85" i="65"/>
  <c r="BD85" i="65"/>
  <c r="BC85" i="65"/>
  <c r="BB85" i="65"/>
  <c r="BA85" i="65"/>
  <c r="AZ85" i="65"/>
  <c r="AY85" i="65"/>
  <c r="AX85" i="65"/>
  <c r="AW85" i="65"/>
  <c r="AV85" i="65"/>
  <c r="AU85" i="65"/>
  <c r="AT85" i="65"/>
  <c r="AS85" i="65"/>
  <c r="AR85" i="65"/>
  <c r="AQ85" i="65"/>
  <c r="AP85" i="65"/>
  <c r="AO85" i="65"/>
  <c r="AN85" i="65"/>
  <c r="AM85" i="65"/>
  <c r="AL85" i="65"/>
  <c r="AK85" i="65"/>
  <c r="AJ85" i="65"/>
  <c r="AI85" i="65"/>
  <c r="AH85" i="65"/>
  <c r="AG85" i="65"/>
  <c r="AF85" i="65"/>
  <c r="AE85" i="65"/>
  <c r="AD85" i="65"/>
  <c r="AC85" i="65"/>
  <c r="AB85" i="65"/>
  <c r="AA85" i="65"/>
  <c r="Z85" i="65"/>
  <c r="Y85" i="65"/>
  <c r="X85" i="65"/>
  <c r="W85" i="65"/>
  <c r="V85" i="65"/>
  <c r="U85" i="65"/>
  <c r="T85" i="65"/>
  <c r="S85" i="65"/>
  <c r="R85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Z83" i="65"/>
  <c r="EY83" i="65"/>
  <c r="EX83" i="65"/>
  <c r="EW83" i="65"/>
  <c r="EV83" i="65"/>
  <c r="EU83" i="65"/>
  <c r="ET83" i="65"/>
  <c r="ES83" i="65"/>
  <c r="ER83" i="65"/>
  <c r="EQ83" i="65"/>
  <c r="EP83" i="65"/>
  <c r="EO83" i="65"/>
  <c r="EN83" i="65"/>
  <c r="EM83" i="65"/>
  <c r="EL83" i="65"/>
  <c r="EK83" i="65"/>
  <c r="EJ83" i="65"/>
  <c r="EI83" i="65"/>
  <c r="EH83" i="65"/>
  <c r="EG83" i="65"/>
  <c r="EF83" i="65"/>
  <c r="EE83" i="65"/>
  <c r="ED83" i="65"/>
  <c r="EC83" i="65"/>
  <c r="EB83" i="65"/>
  <c r="EA83" i="65"/>
  <c r="DZ83" i="65"/>
  <c r="DY83" i="65"/>
  <c r="DX83" i="65"/>
  <c r="DW83" i="65"/>
  <c r="DV83" i="65"/>
  <c r="DU83" i="65"/>
  <c r="DT83" i="65"/>
  <c r="DS83" i="65"/>
  <c r="DR83" i="65"/>
  <c r="DQ83" i="65"/>
  <c r="DP83" i="65"/>
  <c r="DO83" i="65"/>
  <c r="DN83" i="65"/>
  <c r="DM83" i="65"/>
  <c r="DL83" i="65"/>
  <c r="DK83" i="65"/>
  <c r="DJ83" i="65"/>
  <c r="DI83" i="65"/>
  <c r="DH83" i="65"/>
  <c r="DG83" i="65"/>
  <c r="DF83" i="65"/>
  <c r="DE83" i="65"/>
  <c r="DD83" i="65"/>
  <c r="DC83" i="65"/>
  <c r="DB83" i="65"/>
  <c r="DA83" i="65"/>
  <c r="CZ83" i="65"/>
  <c r="CY83" i="65"/>
  <c r="CX83" i="65"/>
  <c r="CW83" i="65"/>
  <c r="CV83" i="65"/>
  <c r="CU83" i="65"/>
  <c r="CT83" i="65"/>
  <c r="CS83" i="65"/>
  <c r="CR83" i="65"/>
  <c r="CQ83" i="65"/>
  <c r="CP83" i="65"/>
  <c r="CO83" i="65"/>
  <c r="CN83" i="65"/>
  <c r="CM83" i="65"/>
  <c r="CL83" i="65"/>
  <c r="CK83" i="65"/>
  <c r="CJ83" i="65"/>
  <c r="CI83" i="65"/>
  <c r="CH83" i="65"/>
  <c r="CG83" i="65"/>
  <c r="CF83" i="65"/>
  <c r="CE83" i="65"/>
  <c r="CD83" i="65"/>
  <c r="CC83" i="65"/>
  <c r="CB83" i="65"/>
  <c r="CA83" i="65"/>
  <c r="BZ83" i="65"/>
  <c r="BY83" i="65"/>
  <c r="BX83" i="65"/>
  <c r="BW83" i="65"/>
  <c r="BV83" i="65"/>
  <c r="BU83" i="65"/>
  <c r="BT83" i="65"/>
  <c r="BS83" i="65"/>
  <c r="BR83" i="65"/>
  <c r="BQ83" i="65"/>
  <c r="BP83" i="65"/>
  <c r="BO83" i="65"/>
  <c r="BN83" i="65"/>
  <c r="BM83" i="65"/>
  <c r="BL83" i="65"/>
  <c r="BK83" i="65"/>
  <c r="BJ83" i="65"/>
  <c r="BI83" i="65"/>
  <c r="BH83" i="65"/>
  <c r="BG83" i="65"/>
  <c r="BF83" i="65"/>
  <c r="BE83" i="65"/>
  <c r="BD83" i="65"/>
  <c r="BC83" i="65"/>
  <c r="BB83" i="65"/>
  <c r="BA83" i="65"/>
  <c r="AZ83" i="65"/>
  <c r="AY83" i="65"/>
  <c r="AX83" i="65"/>
  <c r="AW83" i="65"/>
  <c r="AV83" i="65"/>
  <c r="AU83" i="65"/>
  <c r="AT83" i="65"/>
  <c r="AS83" i="65"/>
  <c r="AR83" i="65"/>
  <c r="AQ83" i="65"/>
  <c r="AP83" i="65"/>
  <c r="AO83" i="65"/>
  <c r="AN83" i="65"/>
  <c r="AM83" i="65"/>
  <c r="AL83" i="65"/>
  <c r="AK83" i="65"/>
  <c r="AJ83" i="65"/>
  <c r="AI83" i="65"/>
  <c r="AH83" i="65"/>
  <c r="AG83" i="65"/>
  <c r="AF83" i="65"/>
  <c r="AE83" i="65"/>
  <c r="AD83" i="65"/>
  <c r="AC83" i="65"/>
  <c r="AB83" i="65"/>
  <c r="AA83" i="65"/>
  <c r="Z83" i="65"/>
  <c r="Y83" i="65"/>
  <c r="X83" i="65"/>
  <c r="W83" i="65"/>
  <c r="V83" i="65"/>
  <c r="U83" i="65"/>
  <c r="T83" i="65"/>
  <c r="S83" i="65"/>
  <c r="R83" i="65"/>
  <c r="Q83" i="65"/>
  <c r="P83" i="65"/>
  <c r="O83" i="65"/>
  <c r="N83" i="65"/>
  <c r="M83" i="65"/>
  <c r="L83" i="65"/>
  <c r="K83" i="65"/>
  <c r="J83" i="65"/>
  <c r="I83" i="65"/>
  <c r="H83" i="65"/>
  <c r="G83" i="65"/>
  <c r="EZ81" i="65"/>
  <c r="EY81" i="65"/>
  <c r="EX81" i="65"/>
  <c r="EW81" i="65"/>
  <c r="EV81" i="65"/>
  <c r="EU81" i="65"/>
  <c r="ET81" i="65"/>
  <c r="ES81" i="65"/>
  <c r="ER81" i="65"/>
  <c r="EQ81" i="65"/>
  <c r="EP81" i="65"/>
  <c r="EO81" i="65"/>
  <c r="EN81" i="65"/>
  <c r="EM81" i="65"/>
  <c r="EL81" i="65"/>
  <c r="EK81" i="65"/>
  <c r="EJ81" i="65"/>
  <c r="EI81" i="65"/>
  <c r="EH81" i="65"/>
  <c r="EG81" i="65"/>
  <c r="EF81" i="65"/>
  <c r="EE81" i="65"/>
  <c r="ED81" i="65"/>
  <c r="EC81" i="65"/>
  <c r="EB81" i="65"/>
  <c r="EA81" i="65"/>
  <c r="DZ81" i="65"/>
  <c r="DY81" i="65"/>
  <c r="DX81" i="65"/>
  <c r="DW81" i="65"/>
  <c r="DV81" i="65"/>
  <c r="DU81" i="65"/>
  <c r="DT81" i="65"/>
  <c r="DS81" i="65"/>
  <c r="DR81" i="65"/>
  <c r="DQ81" i="65"/>
  <c r="DP81" i="65"/>
  <c r="DO81" i="65"/>
  <c r="DN81" i="65"/>
  <c r="DM81" i="65"/>
  <c r="DL81" i="65"/>
  <c r="DK81" i="65"/>
  <c r="DJ81" i="65"/>
  <c r="DI81" i="65"/>
  <c r="DH81" i="65"/>
  <c r="DG81" i="65"/>
  <c r="DF81" i="65"/>
  <c r="DE81" i="65"/>
  <c r="DD81" i="65"/>
  <c r="DC81" i="65"/>
  <c r="DB81" i="65"/>
  <c r="DA81" i="65"/>
  <c r="CZ81" i="65"/>
  <c r="CY81" i="65"/>
  <c r="CX81" i="65"/>
  <c r="CW81" i="65"/>
  <c r="CV81" i="65"/>
  <c r="CU81" i="65"/>
  <c r="CT81" i="65"/>
  <c r="CS81" i="65"/>
  <c r="CR81" i="65"/>
  <c r="CQ81" i="65"/>
  <c r="CP81" i="65"/>
  <c r="CO81" i="65"/>
  <c r="CN81" i="65"/>
  <c r="CM81" i="65"/>
  <c r="CL81" i="65"/>
  <c r="CK81" i="65"/>
  <c r="CJ81" i="65"/>
  <c r="CI81" i="65"/>
  <c r="CH81" i="65"/>
  <c r="CG81" i="65"/>
  <c r="CF81" i="65"/>
  <c r="CE81" i="65"/>
  <c r="CD81" i="65"/>
  <c r="CC81" i="65"/>
  <c r="CB81" i="65"/>
  <c r="CA81" i="65"/>
  <c r="BZ81" i="65"/>
  <c r="BY81" i="65"/>
  <c r="BX81" i="65"/>
  <c r="BW81" i="65"/>
  <c r="BV81" i="65"/>
  <c r="BU81" i="65"/>
  <c r="BT81" i="65"/>
  <c r="BS81" i="65"/>
  <c r="BR81" i="65"/>
  <c r="BQ81" i="65"/>
  <c r="BP81" i="65"/>
  <c r="BO81" i="65"/>
  <c r="BN81" i="65"/>
  <c r="BM81" i="65"/>
  <c r="BL81" i="65"/>
  <c r="BK81" i="65"/>
  <c r="BJ81" i="65"/>
  <c r="BI81" i="65"/>
  <c r="BH81" i="65"/>
  <c r="BG81" i="65"/>
  <c r="BF81" i="65"/>
  <c r="BE81" i="65"/>
  <c r="BD81" i="65"/>
  <c r="BC81" i="65"/>
  <c r="BB81" i="65"/>
  <c r="BA81" i="65"/>
  <c r="AZ81" i="65"/>
  <c r="AY81" i="65"/>
  <c r="AX81" i="65"/>
  <c r="AW81" i="65"/>
  <c r="AV81" i="65"/>
  <c r="AU81" i="65"/>
  <c r="AT81" i="65"/>
  <c r="AS81" i="65"/>
  <c r="AR81" i="65"/>
  <c r="AQ81" i="65"/>
  <c r="AP81" i="65"/>
  <c r="AO81" i="65"/>
  <c r="AN81" i="65"/>
  <c r="AM81" i="65"/>
  <c r="AL81" i="65"/>
  <c r="AK81" i="65"/>
  <c r="AJ81" i="65"/>
  <c r="AI81" i="65"/>
  <c r="AH81" i="65"/>
  <c r="AG81" i="65"/>
  <c r="AF81" i="65"/>
  <c r="AE81" i="65"/>
  <c r="AD81" i="65"/>
  <c r="AC81" i="65"/>
  <c r="AB81" i="65"/>
  <c r="AA81" i="65"/>
  <c r="Z81" i="65"/>
  <c r="Y81" i="65"/>
  <c r="X81" i="65"/>
  <c r="W81" i="65"/>
  <c r="V81" i="65"/>
  <c r="U81" i="65"/>
  <c r="T81" i="65"/>
  <c r="S81" i="65"/>
  <c r="R81" i="65"/>
  <c r="Q81" i="65"/>
  <c r="P81" i="65"/>
  <c r="O81" i="65"/>
  <c r="N81" i="65"/>
  <c r="M81" i="65"/>
  <c r="L81" i="65"/>
  <c r="K81" i="65"/>
  <c r="J81" i="65"/>
  <c r="I81" i="65"/>
  <c r="H81" i="65"/>
  <c r="G81" i="65"/>
  <c r="EZ80" i="65"/>
  <c r="EY80" i="65"/>
  <c r="EX80" i="65"/>
  <c r="EW80" i="65"/>
  <c r="EV80" i="65"/>
  <c r="EU80" i="65"/>
  <c r="ET80" i="65"/>
  <c r="ES80" i="65"/>
  <c r="ER80" i="65"/>
  <c r="EQ80" i="65"/>
  <c r="EP80" i="65"/>
  <c r="EO80" i="65"/>
  <c r="EN80" i="65"/>
  <c r="EM80" i="65"/>
  <c r="EL80" i="65"/>
  <c r="EK80" i="65"/>
  <c r="EJ80" i="65"/>
  <c r="EI80" i="65"/>
  <c r="EH80" i="65"/>
  <c r="EG80" i="65"/>
  <c r="EF80" i="65"/>
  <c r="EE80" i="65"/>
  <c r="ED80" i="65"/>
  <c r="EC80" i="65"/>
  <c r="EB80" i="65"/>
  <c r="EA80" i="65"/>
  <c r="DZ80" i="65"/>
  <c r="DY80" i="65"/>
  <c r="DX80" i="65"/>
  <c r="DW80" i="65"/>
  <c r="DV80" i="65"/>
  <c r="DU80" i="65"/>
  <c r="DT80" i="65"/>
  <c r="DS80" i="65"/>
  <c r="DR80" i="65"/>
  <c r="DQ80" i="65"/>
  <c r="DP80" i="65"/>
  <c r="DO80" i="65"/>
  <c r="DN80" i="65"/>
  <c r="DM80" i="65"/>
  <c r="DL80" i="65"/>
  <c r="DK80" i="65"/>
  <c r="DJ80" i="65"/>
  <c r="DI80" i="65"/>
  <c r="DH80" i="65"/>
  <c r="DG80" i="65"/>
  <c r="DF80" i="65"/>
  <c r="DE80" i="65"/>
  <c r="DD80" i="65"/>
  <c r="DC80" i="65"/>
  <c r="DB80" i="65"/>
  <c r="DA80" i="65"/>
  <c r="CZ80" i="65"/>
  <c r="CY80" i="65"/>
  <c r="CX80" i="65"/>
  <c r="CW80" i="65"/>
  <c r="CV80" i="65"/>
  <c r="CU80" i="65"/>
  <c r="CT80" i="65"/>
  <c r="CS80" i="65"/>
  <c r="CR80" i="65"/>
  <c r="CQ80" i="65"/>
  <c r="CP80" i="65"/>
  <c r="CO80" i="65"/>
  <c r="CN80" i="65"/>
  <c r="CM80" i="65"/>
  <c r="CL80" i="65"/>
  <c r="CK80" i="65"/>
  <c r="CJ80" i="65"/>
  <c r="CI80" i="65"/>
  <c r="CH80" i="65"/>
  <c r="CG80" i="65"/>
  <c r="CF80" i="65"/>
  <c r="CE80" i="65"/>
  <c r="CD80" i="65"/>
  <c r="CC80" i="65"/>
  <c r="CB80" i="65"/>
  <c r="CA80" i="65"/>
  <c r="BZ80" i="65"/>
  <c r="BY80" i="65"/>
  <c r="BX80" i="65"/>
  <c r="BW80" i="65"/>
  <c r="BV80" i="65"/>
  <c r="BU80" i="65"/>
  <c r="BT80" i="65"/>
  <c r="BS80" i="65"/>
  <c r="BR80" i="65"/>
  <c r="BQ80" i="65"/>
  <c r="BP80" i="65"/>
  <c r="BO80" i="65"/>
  <c r="BN80" i="65"/>
  <c r="BM80" i="65"/>
  <c r="BL80" i="65"/>
  <c r="BK80" i="65"/>
  <c r="BJ80" i="65"/>
  <c r="BI80" i="65"/>
  <c r="BH80" i="65"/>
  <c r="BG80" i="65"/>
  <c r="BF80" i="65"/>
  <c r="BE80" i="65"/>
  <c r="BD80" i="65"/>
  <c r="BC80" i="65"/>
  <c r="BB80" i="65"/>
  <c r="BA80" i="65"/>
  <c r="AZ80" i="65"/>
  <c r="AY80" i="65"/>
  <c r="AX80" i="65"/>
  <c r="AW80" i="65"/>
  <c r="AV80" i="65"/>
  <c r="AU80" i="65"/>
  <c r="AT80" i="65"/>
  <c r="AS80" i="65"/>
  <c r="AR80" i="65"/>
  <c r="AQ80" i="65"/>
  <c r="AP80" i="65"/>
  <c r="AO80" i="65"/>
  <c r="AN80" i="65"/>
  <c r="AM80" i="65"/>
  <c r="AL80" i="65"/>
  <c r="AK80" i="65"/>
  <c r="AJ80" i="65"/>
  <c r="AI80" i="65"/>
  <c r="AH80" i="65"/>
  <c r="AG80" i="65"/>
  <c r="AF80" i="65"/>
  <c r="AE80" i="65"/>
  <c r="AD80" i="65"/>
  <c r="AC80" i="65"/>
  <c r="AB80" i="65"/>
  <c r="AA80" i="65"/>
  <c r="Z80" i="65"/>
  <c r="Y80" i="65"/>
  <c r="X80" i="65"/>
  <c r="W80" i="65"/>
  <c r="V80" i="65"/>
  <c r="U80" i="65"/>
  <c r="T80" i="65"/>
  <c r="S80" i="65"/>
  <c r="R80" i="65"/>
  <c r="Q80" i="65"/>
  <c r="P80" i="65"/>
  <c r="O80" i="65"/>
  <c r="N80" i="65"/>
  <c r="M80" i="65"/>
  <c r="L80" i="65"/>
  <c r="K80" i="65"/>
  <c r="J80" i="65"/>
  <c r="I80" i="65"/>
  <c r="H80" i="65"/>
  <c r="G80" i="65"/>
  <c r="EZ79" i="65"/>
  <c r="EY79" i="65"/>
  <c r="EX79" i="65"/>
  <c r="EW79" i="65"/>
  <c r="EV79" i="65"/>
  <c r="EU79" i="65"/>
  <c r="ET79" i="65"/>
  <c r="ES79" i="65"/>
  <c r="ER79" i="65"/>
  <c r="EQ79" i="65"/>
  <c r="EP79" i="65"/>
  <c r="EO79" i="65"/>
  <c r="EN79" i="65"/>
  <c r="EM79" i="65"/>
  <c r="EL79" i="65"/>
  <c r="EK79" i="65"/>
  <c r="EJ79" i="65"/>
  <c r="EI79" i="65"/>
  <c r="EH79" i="65"/>
  <c r="EG79" i="65"/>
  <c r="EF79" i="65"/>
  <c r="EE79" i="65"/>
  <c r="ED79" i="65"/>
  <c r="EC79" i="65"/>
  <c r="EB79" i="65"/>
  <c r="EA79" i="65"/>
  <c r="DZ79" i="65"/>
  <c r="DY79" i="65"/>
  <c r="DX79" i="65"/>
  <c r="DW79" i="65"/>
  <c r="DV79" i="65"/>
  <c r="DU79" i="65"/>
  <c r="DT79" i="65"/>
  <c r="DS79" i="65"/>
  <c r="DR79" i="65"/>
  <c r="DQ79" i="65"/>
  <c r="DP79" i="65"/>
  <c r="DO79" i="65"/>
  <c r="DN79" i="65"/>
  <c r="DM79" i="65"/>
  <c r="DL79" i="65"/>
  <c r="DK79" i="65"/>
  <c r="DJ79" i="65"/>
  <c r="DI79" i="65"/>
  <c r="DH79" i="65"/>
  <c r="DG79" i="65"/>
  <c r="DF79" i="65"/>
  <c r="DE79" i="65"/>
  <c r="DD79" i="65"/>
  <c r="DC79" i="65"/>
  <c r="DB79" i="65"/>
  <c r="DA79" i="65"/>
  <c r="CZ79" i="65"/>
  <c r="CY79" i="65"/>
  <c r="CX79" i="65"/>
  <c r="CW79" i="65"/>
  <c r="CV79" i="65"/>
  <c r="CU79" i="65"/>
  <c r="CT79" i="65"/>
  <c r="CS79" i="65"/>
  <c r="CR79" i="65"/>
  <c r="CQ79" i="65"/>
  <c r="CP79" i="65"/>
  <c r="CO79" i="65"/>
  <c r="CN79" i="65"/>
  <c r="CM79" i="65"/>
  <c r="CL79" i="65"/>
  <c r="CK79" i="65"/>
  <c r="CJ79" i="65"/>
  <c r="CI79" i="65"/>
  <c r="CH79" i="65"/>
  <c r="CG79" i="65"/>
  <c r="CF79" i="65"/>
  <c r="CE79" i="65"/>
  <c r="CD79" i="65"/>
  <c r="CC79" i="65"/>
  <c r="CB79" i="65"/>
  <c r="CA79" i="65"/>
  <c r="BZ79" i="65"/>
  <c r="BY79" i="65"/>
  <c r="BX79" i="65"/>
  <c r="BW79" i="65"/>
  <c r="BV79" i="65"/>
  <c r="BU79" i="65"/>
  <c r="BT79" i="65"/>
  <c r="BS79" i="65"/>
  <c r="BR79" i="65"/>
  <c r="BQ79" i="65"/>
  <c r="BP79" i="65"/>
  <c r="BO79" i="65"/>
  <c r="BN79" i="65"/>
  <c r="BM79" i="65"/>
  <c r="BL79" i="65"/>
  <c r="BK79" i="65"/>
  <c r="BJ79" i="65"/>
  <c r="BI79" i="65"/>
  <c r="BH79" i="65"/>
  <c r="BG79" i="65"/>
  <c r="BF79" i="65"/>
  <c r="BE79" i="65"/>
  <c r="BD79" i="65"/>
  <c r="BC79" i="65"/>
  <c r="BB79" i="65"/>
  <c r="BA79" i="65"/>
  <c r="AZ79" i="65"/>
  <c r="AY79" i="65"/>
  <c r="AX79" i="65"/>
  <c r="AW79" i="65"/>
  <c r="AV79" i="65"/>
  <c r="AU79" i="65"/>
  <c r="AT79" i="65"/>
  <c r="AS79" i="65"/>
  <c r="AR79" i="65"/>
  <c r="AQ79" i="65"/>
  <c r="AP79" i="65"/>
  <c r="AO79" i="65"/>
  <c r="AN79" i="65"/>
  <c r="AM79" i="65"/>
  <c r="AL79" i="65"/>
  <c r="AK79" i="65"/>
  <c r="AJ79" i="65"/>
  <c r="AI79" i="65"/>
  <c r="AH79" i="65"/>
  <c r="AG79" i="65"/>
  <c r="AF79" i="65"/>
  <c r="AE79" i="65"/>
  <c r="AD79" i="65"/>
  <c r="AC79" i="65"/>
  <c r="AB79" i="65"/>
  <c r="AA79" i="65"/>
  <c r="Z79" i="65"/>
  <c r="Y79" i="65"/>
  <c r="X79" i="65"/>
  <c r="W79" i="65"/>
  <c r="V79" i="65"/>
  <c r="U79" i="65"/>
  <c r="T79" i="65"/>
  <c r="S79" i="65"/>
  <c r="R79" i="65"/>
  <c r="Q79" i="65"/>
  <c r="P79" i="65"/>
  <c r="O79" i="65"/>
  <c r="N79" i="65"/>
  <c r="M79" i="65"/>
  <c r="L79" i="65"/>
  <c r="K79" i="65"/>
  <c r="J79" i="65"/>
  <c r="I79" i="65"/>
  <c r="H79" i="65"/>
  <c r="G79" i="65"/>
  <c r="F76" i="65"/>
  <c r="EZ73" i="65"/>
  <c r="EY73" i="65"/>
  <c r="EX73" i="65"/>
  <c r="EW73" i="65"/>
  <c r="EV73" i="65"/>
  <c r="EU73" i="65"/>
  <c r="ET73" i="65"/>
  <c r="ES73" i="65"/>
  <c r="ER73" i="65"/>
  <c r="EQ73" i="65"/>
  <c r="EP73" i="65"/>
  <c r="EO73" i="65"/>
  <c r="EN73" i="65"/>
  <c r="EM73" i="65"/>
  <c r="EL73" i="65"/>
  <c r="EK73" i="65"/>
  <c r="EJ73" i="65"/>
  <c r="EI73" i="65"/>
  <c r="EH73" i="65"/>
  <c r="EG73" i="65"/>
  <c r="EF73" i="65"/>
  <c r="EE73" i="65"/>
  <c r="ED73" i="65"/>
  <c r="EC73" i="65"/>
  <c r="EB73" i="65"/>
  <c r="EA73" i="65"/>
  <c r="DZ73" i="65"/>
  <c r="DY73" i="65"/>
  <c r="DX73" i="65"/>
  <c r="DW73" i="65"/>
  <c r="DV73" i="65"/>
  <c r="DU73" i="65"/>
  <c r="DT73" i="65"/>
  <c r="DS73" i="65"/>
  <c r="DR73" i="65"/>
  <c r="DQ73" i="65"/>
  <c r="DP73" i="65"/>
  <c r="DO73" i="65"/>
  <c r="DN73" i="65"/>
  <c r="DM73" i="65"/>
  <c r="DL73" i="65"/>
  <c r="DK73" i="65"/>
  <c r="DJ73" i="65"/>
  <c r="DI73" i="65"/>
  <c r="DH73" i="65"/>
  <c r="DG73" i="65"/>
  <c r="DF73" i="65"/>
  <c r="DE73" i="65"/>
  <c r="DD73" i="65"/>
  <c r="DC73" i="65"/>
  <c r="DB73" i="65"/>
  <c r="DA73" i="65"/>
  <c r="CZ73" i="65"/>
  <c r="CY73" i="65"/>
  <c r="CX73" i="65"/>
  <c r="CW73" i="65"/>
  <c r="CV73" i="65"/>
  <c r="CU73" i="65"/>
  <c r="CT73" i="65"/>
  <c r="CS73" i="65"/>
  <c r="CR73" i="65"/>
  <c r="CQ73" i="65"/>
  <c r="CP73" i="65"/>
  <c r="CO73" i="65"/>
  <c r="CN73" i="65"/>
  <c r="CM73" i="65"/>
  <c r="CL73" i="65"/>
  <c r="CK73" i="65"/>
  <c r="CJ73" i="65"/>
  <c r="CI73" i="65"/>
  <c r="CH73" i="65"/>
  <c r="CG73" i="65"/>
  <c r="CF73" i="65"/>
  <c r="CE73" i="65"/>
  <c r="CD73" i="65"/>
  <c r="CC73" i="65"/>
  <c r="CB73" i="65"/>
  <c r="CA73" i="65"/>
  <c r="BZ73" i="65"/>
  <c r="BY73" i="65"/>
  <c r="BX73" i="65"/>
  <c r="BW73" i="65"/>
  <c r="BV73" i="65"/>
  <c r="BU73" i="65"/>
  <c r="BT73" i="65"/>
  <c r="BS73" i="65"/>
  <c r="BR73" i="65"/>
  <c r="BQ73" i="65"/>
  <c r="BP73" i="65"/>
  <c r="BO73" i="65"/>
  <c r="BN73" i="65"/>
  <c r="BM73" i="65"/>
  <c r="BL73" i="65"/>
  <c r="BK73" i="65"/>
  <c r="BJ73" i="65"/>
  <c r="BI73" i="65"/>
  <c r="BH73" i="65"/>
  <c r="BG73" i="65"/>
  <c r="BF73" i="65"/>
  <c r="BE73" i="65"/>
  <c r="BD73" i="65"/>
  <c r="BC73" i="65"/>
  <c r="BB73" i="65"/>
  <c r="BA73" i="65"/>
  <c r="AZ73" i="65"/>
  <c r="AY73" i="65"/>
  <c r="AX73" i="65"/>
  <c r="AW73" i="65"/>
  <c r="AV73" i="65"/>
  <c r="AU73" i="65"/>
  <c r="AT73" i="65"/>
  <c r="AS73" i="65"/>
  <c r="AR73" i="65"/>
  <c r="AQ73" i="65"/>
  <c r="AP73" i="65"/>
  <c r="AO73" i="65"/>
  <c r="AN73" i="65"/>
  <c r="AM73" i="65"/>
  <c r="AL73" i="65"/>
  <c r="AK73" i="65"/>
  <c r="AJ73" i="65"/>
  <c r="AI73" i="65"/>
  <c r="AH73" i="65"/>
  <c r="AG73" i="65"/>
  <c r="AF73" i="65"/>
  <c r="AE73" i="65"/>
  <c r="AD73" i="65"/>
  <c r="AC73" i="65"/>
  <c r="AB73" i="65"/>
  <c r="AA73" i="65"/>
  <c r="Z73" i="65"/>
  <c r="Y73" i="65"/>
  <c r="X73" i="65"/>
  <c r="W73" i="65"/>
  <c r="V73" i="65"/>
  <c r="U73" i="65"/>
  <c r="T73" i="65"/>
  <c r="S73" i="65"/>
  <c r="R73" i="65"/>
  <c r="Q73" i="65"/>
  <c r="P73" i="65"/>
  <c r="O73" i="65"/>
  <c r="N73" i="65"/>
  <c r="M73" i="65"/>
  <c r="L73" i="65"/>
  <c r="K73" i="65"/>
  <c r="J73" i="65"/>
  <c r="I73" i="65"/>
  <c r="H73" i="65"/>
  <c r="G73" i="65"/>
  <c r="EZ72" i="65"/>
  <c r="EY72" i="65"/>
  <c r="EX72" i="65"/>
  <c r="EW72" i="65"/>
  <c r="EV72" i="65"/>
  <c r="EU72" i="65"/>
  <c r="ET72" i="65"/>
  <c r="ES72" i="65"/>
  <c r="ER72" i="65"/>
  <c r="EQ72" i="65"/>
  <c r="EP72" i="65"/>
  <c r="EO72" i="65"/>
  <c r="EN72" i="65"/>
  <c r="EM72" i="65"/>
  <c r="EL72" i="65"/>
  <c r="EK72" i="65"/>
  <c r="EJ72" i="65"/>
  <c r="EI72" i="65"/>
  <c r="EH72" i="65"/>
  <c r="EG72" i="65"/>
  <c r="EF72" i="65"/>
  <c r="EE72" i="65"/>
  <c r="ED72" i="65"/>
  <c r="EC72" i="65"/>
  <c r="EB72" i="65"/>
  <c r="EA72" i="65"/>
  <c r="DZ72" i="65"/>
  <c r="DY72" i="65"/>
  <c r="DX72" i="65"/>
  <c r="DW72" i="65"/>
  <c r="DV72" i="65"/>
  <c r="DU72" i="65"/>
  <c r="DT72" i="65"/>
  <c r="DS72" i="65"/>
  <c r="DR72" i="65"/>
  <c r="DQ72" i="65"/>
  <c r="DP72" i="65"/>
  <c r="DO72" i="65"/>
  <c r="DN72" i="65"/>
  <c r="DM72" i="65"/>
  <c r="DL72" i="65"/>
  <c r="DK72" i="65"/>
  <c r="DJ72" i="65"/>
  <c r="DI72" i="65"/>
  <c r="DH72" i="65"/>
  <c r="DG72" i="65"/>
  <c r="DF72" i="65"/>
  <c r="DE72" i="65"/>
  <c r="DD72" i="65"/>
  <c r="DC72" i="65"/>
  <c r="DB72" i="65"/>
  <c r="DA72" i="65"/>
  <c r="CZ72" i="65"/>
  <c r="CY72" i="65"/>
  <c r="CX72" i="65"/>
  <c r="CW72" i="65"/>
  <c r="CV72" i="65"/>
  <c r="CU72" i="65"/>
  <c r="CT72" i="65"/>
  <c r="CS72" i="65"/>
  <c r="CR72" i="65"/>
  <c r="CQ72" i="65"/>
  <c r="CP72" i="65"/>
  <c r="CO72" i="65"/>
  <c r="CN72" i="65"/>
  <c r="CM72" i="65"/>
  <c r="CL72" i="65"/>
  <c r="CK72" i="65"/>
  <c r="CJ72" i="65"/>
  <c r="CI72" i="65"/>
  <c r="CH72" i="65"/>
  <c r="CG72" i="65"/>
  <c r="CF72" i="65"/>
  <c r="CE72" i="65"/>
  <c r="CD72" i="65"/>
  <c r="CC72" i="65"/>
  <c r="CB72" i="65"/>
  <c r="CA72" i="65"/>
  <c r="BZ72" i="65"/>
  <c r="BY72" i="65"/>
  <c r="BX72" i="65"/>
  <c r="BW72" i="65"/>
  <c r="BV72" i="65"/>
  <c r="BU72" i="65"/>
  <c r="BT72" i="65"/>
  <c r="BS72" i="65"/>
  <c r="BR72" i="65"/>
  <c r="BQ72" i="65"/>
  <c r="BP72" i="65"/>
  <c r="BO72" i="65"/>
  <c r="BN72" i="65"/>
  <c r="BM72" i="65"/>
  <c r="BL72" i="65"/>
  <c r="BK72" i="65"/>
  <c r="BJ72" i="65"/>
  <c r="BI72" i="65"/>
  <c r="BH72" i="65"/>
  <c r="BG72" i="65"/>
  <c r="BF72" i="65"/>
  <c r="BE72" i="65"/>
  <c r="BD72" i="65"/>
  <c r="BC72" i="65"/>
  <c r="BB72" i="65"/>
  <c r="BA72" i="65"/>
  <c r="AZ72" i="65"/>
  <c r="AY72" i="65"/>
  <c r="AX72" i="65"/>
  <c r="AW72" i="65"/>
  <c r="AV72" i="65"/>
  <c r="AU72" i="65"/>
  <c r="AT72" i="65"/>
  <c r="AS72" i="65"/>
  <c r="AR72" i="65"/>
  <c r="AQ72" i="65"/>
  <c r="AP72" i="65"/>
  <c r="AO72" i="65"/>
  <c r="AN72" i="65"/>
  <c r="AM72" i="65"/>
  <c r="AL72" i="65"/>
  <c r="AK72" i="65"/>
  <c r="AJ72" i="65"/>
  <c r="AI72" i="65"/>
  <c r="AH72" i="65"/>
  <c r="AG72" i="65"/>
  <c r="AF72" i="65"/>
  <c r="AE72" i="65"/>
  <c r="AD72" i="65"/>
  <c r="AC72" i="65"/>
  <c r="AB72" i="65"/>
  <c r="AA72" i="65"/>
  <c r="Z72" i="65"/>
  <c r="Y72" i="65"/>
  <c r="X72" i="65"/>
  <c r="W72" i="65"/>
  <c r="V72" i="65"/>
  <c r="U72" i="65"/>
  <c r="T72" i="65"/>
  <c r="S72" i="65"/>
  <c r="R72" i="65"/>
  <c r="Q72" i="65"/>
  <c r="P72" i="65"/>
  <c r="O72" i="65"/>
  <c r="N72" i="65"/>
  <c r="M72" i="65"/>
  <c r="L72" i="65"/>
  <c r="K72" i="65"/>
  <c r="J72" i="65"/>
  <c r="I72" i="65"/>
  <c r="H72" i="65"/>
  <c r="G72" i="65"/>
  <c r="EZ68" i="65"/>
  <c r="EY68" i="65"/>
  <c r="EX68" i="65"/>
  <c r="EW68" i="65"/>
  <c r="EV68" i="65"/>
  <c r="EU68" i="65"/>
  <c r="ET68" i="65"/>
  <c r="ES68" i="65"/>
  <c r="ER68" i="65"/>
  <c r="EQ68" i="65"/>
  <c r="EP68" i="65"/>
  <c r="EO68" i="65"/>
  <c r="EN68" i="65"/>
  <c r="EM68" i="65"/>
  <c r="EL68" i="65"/>
  <c r="EK68" i="65"/>
  <c r="EJ68" i="65"/>
  <c r="EI68" i="65"/>
  <c r="EH68" i="65"/>
  <c r="EG68" i="65"/>
  <c r="EF68" i="65"/>
  <c r="EE68" i="65"/>
  <c r="ED68" i="65"/>
  <c r="EC68" i="65"/>
  <c r="EB68" i="65"/>
  <c r="EA68" i="65"/>
  <c r="DZ68" i="65"/>
  <c r="DY68" i="65"/>
  <c r="DX68" i="65"/>
  <c r="DW68" i="65"/>
  <c r="DV68" i="65"/>
  <c r="DU68" i="65"/>
  <c r="DT68" i="65"/>
  <c r="DS68" i="65"/>
  <c r="DR68" i="65"/>
  <c r="DQ68" i="65"/>
  <c r="DP68" i="65"/>
  <c r="DO68" i="65"/>
  <c r="DN68" i="65"/>
  <c r="DM68" i="65"/>
  <c r="DL68" i="65"/>
  <c r="DK68" i="65"/>
  <c r="DJ68" i="65"/>
  <c r="DI68" i="65"/>
  <c r="DH68" i="65"/>
  <c r="DG68" i="65"/>
  <c r="DF68" i="65"/>
  <c r="DE68" i="65"/>
  <c r="DD68" i="65"/>
  <c r="DC68" i="65"/>
  <c r="DB68" i="65"/>
  <c r="DA68" i="65"/>
  <c r="CZ68" i="65"/>
  <c r="CY68" i="65"/>
  <c r="CX68" i="65"/>
  <c r="CW68" i="65"/>
  <c r="CV68" i="65"/>
  <c r="CU68" i="65"/>
  <c r="CT68" i="65"/>
  <c r="CS68" i="65"/>
  <c r="CR68" i="65"/>
  <c r="CQ68" i="65"/>
  <c r="CP68" i="65"/>
  <c r="CO68" i="65"/>
  <c r="CN68" i="65"/>
  <c r="CM68" i="65"/>
  <c r="CL68" i="65"/>
  <c r="CK68" i="65"/>
  <c r="CJ68" i="65"/>
  <c r="CI68" i="65"/>
  <c r="CH68" i="65"/>
  <c r="CG68" i="65"/>
  <c r="CF68" i="65"/>
  <c r="CE68" i="65"/>
  <c r="CD68" i="65"/>
  <c r="CC68" i="65"/>
  <c r="CB68" i="65"/>
  <c r="CA68" i="65"/>
  <c r="BZ68" i="65"/>
  <c r="BY68" i="65"/>
  <c r="BX68" i="65"/>
  <c r="BW68" i="65"/>
  <c r="BV68" i="65"/>
  <c r="BU68" i="65"/>
  <c r="BT68" i="65"/>
  <c r="BS68" i="65"/>
  <c r="BR68" i="65"/>
  <c r="BQ68" i="65"/>
  <c r="BP68" i="65"/>
  <c r="BO68" i="65"/>
  <c r="BN68" i="65"/>
  <c r="BM68" i="65"/>
  <c r="BL68" i="65"/>
  <c r="BK68" i="65"/>
  <c r="BJ68" i="65"/>
  <c r="BI68" i="65"/>
  <c r="BH68" i="65"/>
  <c r="BG68" i="65"/>
  <c r="BF68" i="65"/>
  <c r="BE68" i="65"/>
  <c r="BD68" i="65"/>
  <c r="BC68" i="65"/>
  <c r="BB68" i="65"/>
  <c r="BA68" i="65"/>
  <c r="AZ68" i="65"/>
  <c r="AY68" i="65"/>
  <c r="AX68" i="65"/>
  <c r="AW68" i="65"/>
  <c r="AV68" i="65"/>
  <c r="AU68" i="65"/>
  <c r="AT68" i="65"/>
  <c r="AS68" i="65"/>
  <c r="AR68" i="65"/>
  <c r="AQ68" i="65"/>
  <c r="AP68" i="65"/>
  <c r="AO68" i="65"/>
  <c r="AN68" i="65"/>
  <c r="AM68" i="65"/>
  <c r="AL68" i="65"/>
  <c r="AK68" i="65"/>
  <c r="AJ68" i="65"/>
  <c r="AI68" i="65"/>
  <c r="AH68" i="65"/>
  <c r="AG68" i="65"/>
  <c r="AF68" i="65"/>
  <c r="AE68" i="65"/>
  <c r="AD68" i="65"/>
  <c r="AC68" i="65"/>
  <c r="AB68" i="65"/>
  <c r="AA68" i="65"/>
  <c r="Z68" i="65"/>
  <c r="Y68" i="65"/>
  <c r="X68" i="65"/>
  <c r="W68" i="65"/>
  <c r="V68" i="65"/>
  <c r="U68" i="65"/>
  <c r="T68" i="65"/>
  <c r="S68" i="65"/>
  <c r="R68" i="65"/>
  <c r="Q68" i="65"/>
  <c r="P68" i="65"/>
  <c r="O68" i="65"/>
  <c r="N68" i="65"/>
  <c r="M68" i="65"/>
  <c r="L68" i="65"/>
  <c r="K68" i="65"/>
  <c r="J68" i="65"/>
  <c r="I68" i="65"/>
  <c r="H68" i="65"/>
  <c r="G68" i="65"/>
  <c r="EZ67" i="65"/>
  <c r="EY67" i="65"/>
  <c r="EX67" i="65"/>
  <c r="EW67" i="65"/>
  <c r="EV67" i="65"/>
  <c r="EU67" i="65"/>
  <c r="ET67" i="65"/>
  <c r="ES67" i="65"/>
  <c r="ER67" i="65"/>
  <c r="EQ67" i="65"/>
  <c r="EP67" i="65"/>
  <c r="EO67" i="65"/>
  <c r="EN67" i="65"/>
  <c r="EM67" i="65"/>
  <c r="EL67" i="65"/>
  <c r="EK67" i="65"/>
  <c r="EJ67" i="65"/>
  <c r="EI67" i="65"/>
  <c r="EH67" i="65"/>
  <c r="EG67" i="65"/>
  <c r="EF67" i="65"/>
  <c r="EE67" i="65"/>
  <c r="ED67" i="65"/>
  <c r="EC67" i="65"/>
  <c r="EB67" i="65"/>
  <c r="EA67" i="65"/>
  <c r="DZ67" i="65"/>
  <c r="DY67" i="65"/>
  <c r="DX67" i="65"/>
  <c r="DW67" i="65"/>
  <c r="DV67" i="65"/>
  <c r="DU67" i="65"/>
  <c r="DT67" i="65"/>
  <c r="DS67" i="65"/>
  <c r="DR67" i="65"/>
  <c r="DQ67" i="65"/>
  <c r="DP67" i="65"/>
  <c r="DO67" i="65"/>
  <c r="DN67" i="65"/>
  <c r="DM67" i="65"/>
  <c r="DL67" i="65"/>
  <c r="DK67" i="65"/>
  <c r="DJ67" i="65"/>
  <c r="DI67" i="65"/>
  <c r="DH67" i="65"/>
  <c r="DG67" i="65"/>
  <c r="DF67" i="65"/>
  <c r="DE67" i="65"/>
  <c r="DD67" i="65"/>
  <c r="DC67" i="65"/>
  <c r="DB67" i="65"/>
  <c r="DA67" i="65"/>
  <c r="CZ67" i="65"/>
  <c r="CY67" i="65"/>
  <c r="CX67" i="65"/>
  <c r="CW67" i="65"/>
  <c r="CV67" i="65"/>
  <c r="CU67" i="65"/>
  <c r="CT67" i="65"/>
  <c r="CS67" i="65"/>
  <c r="CR67" i="65"/>
  <c r="CQ67" i="65"/>
  <c r="CP67" i="65"/>
  <c r="CO67" i="65"/>
  <c r="CN67" i="65"/>
  <c r="CM67" i="65"/>
  <c r="CL67" i="65"/>
  <c r="CK67" i="65"/>
  <c r="CJ67" i="65"/>
  <c r="CI67" i="65"/>
  <c r="CH67" i="65"/>
  <c r="CG67" i="65"/>
  <c r="CF67" i="65"/>
  <c r="CE67" i="65"/>
  <c r="CD67" i="65"/>
  <c r="CC67" i="65"/>
  <c r="CB67" i="65"/>
  <c r="CA67" i="65"/>
  <c r="BZ67" i="65"/>
  <c r="BY67" i="65"/>
  <c r="BX67" i="65"/>
  <c r="BW67" i="65"/>
  <c r="BV67" i="65"/>
  <c r="BU67" i="65"/>
  <c r="BT67" i="65"/>
  <c r="BS67" i="65"/>
  <c r="BR67" i="65"/>
  <c r="BQ67" i="65"/>
  <c r="BP67" i="65"/>
  <c r="BO67" i="65"/>
  <c r="BN67" i="65"/>
  <c r="BM67" i="65"/>
  <c r="BL67" i="65"/>
  <c r="BK67" i="65"/>
  <c r="BJ67" i="65"/>
  <c r="BI67" i="65"/>
  <c r="BH67" i="65"/>
  <c r="BG67" i="65"/>
  <c r="BF67" i="65"/>
  <c r="BE67" i="65"/>
  <c r="BD67" i="65"/>
  <c r="BC67" i="65"/>
  <c r="BB67" i="65"/>
  <c r="BA67" i="65"/>
  <c r="AZ67" i="65"/>
  <c r="AY67" i="65"/>
  <c r="AX67" i="65"/>
  <c r="AW67" i="65"/>
  <c r="AV67" i="65"/>
  <c r="AU67" i="65"/>
  <c r="AT67" i="65"/>
  <c r="AS67" i="65"/>
  <c r="AR67" i="65"/>
  <c r="AQ67" i="65"/>
  <c r="AP67" i="65"/>
  <c r="AO67" i="65"/>
  <c r="AN67" i="65"/>
  <c r="AM67" i="65"/>
  <c r="AL67" i="65"/>
  <c r="AK67" i="65"/>
  <c r="AJ67" i="65"/>
  <c r="AI67" i="65"/>
  <c r="AH67" i="65"/>
  <c r="AG67" i="65"/>
  <c r="AF67" i="65"/>
  <c r="AE67" i="65"/>
  <c r="AD67" i="65"/>
  <c r="AC67" i="65"/>
  <c r="AB67" i="65"/>
  <c r="AA67" i="65"/>
  <c r="Z67" i="65"/>
  <c r="Y67" i="65"/>
  <c r="X67" i="65"/>
  <c r="W67" i="65"/>
  <c r="V67" i="65"/>
  <c r="U67" i="65"/>
  <c r="T67" i="65"/>
  <c r="S67" i="65"/>
  <c r="R67" i="65"/>
  <c r="Q67" i="65"/>
  <c r="P67" i="65"/>
  <c r="O67" i="65"/>
  <c r="N67" i="65"/>
  <c r="M67" i="65"/>
  <c r="L67" i="65"/>
  <c r="K67" i="65"/>
  <c r="J67" i="65"/>
  <c r="I67" i="65"/>
  <c r="H67" i="65"/>
  <c r="G67" i="65"/>
  <c r="EZ66" i="65"/>
  <c r="EY66" i="65"/>
  <c r="EX66" i="65"/>
  <c r="EW66" i="65"/>
  <c r="EV66" i="65"/>
  <c r="EU66" i="65"/>
  <c r="ET66" i="65"/>
  <c r="ES66" i="65"/>
  <c r="ER66" i="65"/>
  <c r="EQ66" i="65"/>
  <c r="EP66" i="65"/>
  <c r="EO66" i="65"/>
  <c r="EN66" i="65"/>
  <c r="EM66" i="65"/>
  <c r="EL66" i="65"/>
  <c r="EK66" i="65"/>
  <c r="EJ66" i="65"/>
  <c r="EI66" i="65"/>
  <c r="EH66" i="65"/>
  <c r="EG66" i="65"/>
  <c r="EF66" i="65"/>
  <c r="EE66" i="65"/>
  <c r="ED66" i="65"/>
  <c r="EC66" i="65"/>
  <c r="EB66" i="65"/>
  <c r="EA66" i="65"/>
  <c r="DZ66" i="65"/>
  <c r="DY66" i="65"/>
  <c r="DX66" i="65"/>
  <c r="DW66" i="65"/>
  <c r="DV66" i="65"/>
  <c r="DU66" i="65"/>
  <c r="DT66" i="65"/>
  <c r="DS66" i="65"/>
  <c r="DR66" i="65"/>
  <c r="DQ66" i="65"/>
  <c r="DP66" i="65"/>
  <c r="DO66" i="65"/>
  <c r="DN66" i="65"/>
  <c r="DM66" i="65"/>
  <c r="DL66" i="65"/>
  <c r="DK66" i="65"/>
  <c r="DJ66" i="65"/>
  <c r="DI66" i="65"/>
  <c r="DH66" i="65"/>
  <c r="DG66" i="65"/>
  <c r="DF66" i="65"/>
  <c r="DE66" i="65"/>
  <c r="DD66" i="65"/>
  <c r="DC66" i="65"/>
  <c r="DB66" i="65"/>
  <c r="DA66" i="65"/>
  <c r="CZ66" i="65"/>
  <c r="CY66" i="65"/>
  <c r="CX66" i="65"/>
  <c r="CW66" i="65"/>
  <c r="CV66" i="65"/>
  <c r="CU66" i="65"/>
  <c r="CT66" i="65"/>
  <c r="CS66" i="65"/>
  <c r="CR66" i="65"/>
  <c r="CQ66" i="65"/>
  <c r="CP66" i="65"/>
  <c r="CO66" i="65"/>
  <c r="CN66" i="65"/>
  <c r="CM66" i="65"/>
  <c r="CL66" i="65"/>
  <c r="CK66" i="65"/>
  <c r="CJ66" i="65"/>
  <c r="CI66" i="65"/>
  <c r="CH66" i="65"/>
  <c r="CG66" i="65"/>
  <c r="CF66" i="65"/>
  <c r="CE66" i="65"/>
  <c r="CD66" i="65"/>
  <c r="CC66" i="65"/>
  <c r="CB66" i="65"/>
  <c r="CA66" i="65"/>
  <c r="BZ66" i="65"/>
  <c r="BY66" i="65"/>
  <c r="BX66" i="65"/>
  <c r="BW66" i="65"/>
  <c r="BV66" i="65"/>
  <c r="BU66" i="65"/>
  <c r="BT66" i="65"/>
  <c r="BS66" i="65"/>
  <c r="BR66" i="65"/>
  <c r="BQ66" i="65"/>
  <c r="BP66" i="65"/>
  <c r="BO66" i="65"/>
  <c r="BN66" i="65"/>
  <c r="BM66" i="65"/>
  <c r="BL66" i="65"/>
  <c r="BK66" i="65"/>
  <c r="BJ66" i="65"/>
  <c r="BI66" i="65"/>
  <c r="BH66" i="65"/>
  <c r="BG66" i="65"/>
  <c r="BF66" i="65"/>
  <c r="BE66" i="65"/>
  <c r="BD66" i="65"/>
  <c r="BC66" i="65"/>
  <c r="BB66" i="65"/>
  <c r="BA66" i="65"/>
  <c r="AZ66" i="65"/>
  <c r="AY66" i="65"/>
  <c r="AX66" i="65"/>
  <c r="AW66" i="65"/>
  <c r="AV66" i="65"/>
  <c r="AU66" i="65"/>
  <c r="AT66" i="65"/>
  <c r="AS66" i="65"/>
  <c r="AR66" i="65"/>
  <c r="AQ66" i="65"/>
  <c r="AP66" i="65"/>
  <c r="AO66" i="65"/>
  <c r="AN66" i="65"/>
  <c r="AM66" i="65"/>
  <c r="AL66" i="65"/>
  <c r="AK66" i="65"/>
  <c r="AJ66" i="65"/>
  <c r="AI66" i="65"/>
  <c r="AH66" i="65"/>
  <c r="AG66" i="65"/>
  <c r="AF66" i="65"/>
  <c r="AE66" i="65"/>
  <c r="AD66" i="65"/>
  <c r="AC66" i="65"/>
  <c r="AB66" i="65"/>
  <c r="AA66" i="65"/>
  <c r="Z66" i="65"/>
  <c r="Y66" i="65"/>
  <c r="X66" i="65"/>
  <c r="W66" i="65"/>
  <c r="V66" i="65"/>
  <c r="U66" i="65"/>
  <c r="T66" i="65"/>
  <c r="S66" i="65"/>
  <c r="R66" i="65"/>
  <c r="Q66" i="65"/>
  <c r="P66" i="65"/>
  <c r="O66" i="65"/>
  <c r="N66" i="65"/>
  <c r="M66" i="65"/>
  <c r="L66" i="65"/>
  <c r="K66" i="65"/>
  <c r="J66" i="65"/>
  <c r="I66" i="65"/>
  <c r="H66" i="65"/>
  <c r="G66" i="65"/>
  <c r="EZ65" i="65"/>
  <c r="EY65" i="65"/>
  <c r="EX65" i="65"/>
  <c r="EW65" i="65"/>
  <c r="EV65" i="65"/>
  <c r="EU65" i="65"/>
  <c r="ET65" i="65"/>
  <c r="ES65" i="65"/>
  <c r="ER65" i="65"/>
  <c r="EQ65" i="65"/>
  <c r="EP65" i="65"/>
  <c r="EO65" i="65"/>
  <c r="EN65" i="65"/>
  <c r="EM65" i="65"/>
  <c r="EL65" i="65"/>
  <c r="EK65" i="65"/>
  <c r="EJ65" i="65"/>
  <c r="EI65" i="65"/>
  <c r="EH65" i="65"/>
  <c r="EG65" i="65"/>
  <c r="EF65" i="65"/>
  <c r="EE65" i="65"/>
  <c r="ED65" i="65"/>
  <c r="EC65" i="65"/>
  <c r="EB65" i="65"/>
  <c r="EA65" i="65"/>
  <c r="DZ65" i="65"/>
  <c r="DY65" i="65"/>
  <c r="DX65" i="65"/>
  <c r="DW65" i="65"/>
  <c r="DV65" i="65"/>
  <c r="DU65" i="65"/>
  <c r="DT65" i="65"/>
  <c r="DS65" i="65"/>
  <c r="DR65" i="65"/>
  <c r="DQ65" i="65"/>
  <c r="DP65" i="65"/>
  <c r="DO65" i="65"/>
  <c r="DN65" i="65"/>
  <c r="DM65" i="65"/>
  <c r="DL65" i="65"/>
  <c r="DK65" i="65"/>
  <c r="DJ65" i="65"/>
  <c r="DI65" i="65"/>
  <c r="DH65" i="65"/>
  <c r="DG65" i="65"/>
  <c r="DF65" i="65"/>
  <c r="DE65" i="65"/>
  <c r="DD65" i="65"/>
  <c r="DC65" i="65"/>
  <c r="DB65" i="65"/>
  <c r="DA65" i="65"/>
  <c r="CZ65" i="65"/>
  <c r="CY65" i="65"/>
  <c r="CX65" i="65"/>
  <c r="CW65" i="65"/>
  <c r="CV65" i="65"/>
  <c r="CU65" i="65"/>
  <c r="CT65" i="65"/>
  <c r="CS65" i="65"/>
  <c r="CR65" i="65"/>
  <c r="CQ65" i="65"/>
  <c r="CP65" i="65"/>
  <c r="CO65" i="65"/>
  <c r="CN65" i="65"/>
  <c r="CM65" i="65"/>
  <c r="CL65" i="65"/>
  <c r="CK65" i="65"/>
  <c r="CJ65" i="65"/>
  <c r="CI65" i="65"/>
  <c r="CH65" i="65"/>
  <c r="CG65" i="65"/>
  <c r="CF65" i="65"/>
  <c r="CE65" i="65"/>
  <c r="CD65" i="65"/>
  <c r="CC65" i="65"/>
  <c r="CB65" i="65"/>
  <c r="CA65" i="65"/>
  <c r="BZ65" i="65"/>
  <c r="BY65" i="65"/>
  <c r="BX65" i="65"/>
  <c r="BW65" i="65"/>
  <c r="BV65" i="65"/>
  <c r="BU65" i="65"/>
  <c r="BT65" i="65"/>
  <c r="BS65" i="65"/>
  <c r="BR65" i="65"/>
  <c r="BQ65" i="65"/>
  <c r="BP65" i="65"/>
  <c r="BO65" i="65"/>
  <c r="BN65" i="65"/>
  <c r="BM65" i="65"/>
  <c r="BL65" i="65"/>
  <c r="BK65" i="65"/>
  <c r="BJ65" i="65"/>
  <c r="BI65" i="65"/>
  <c r="BH65" i="65"/>
  <c r="BG65" i="65"/>
  <c r="BF65" i="65"/>
  <c r="BE65" i="65"/>
  <c r="BD65" i="65"/>
  <c r="BC65" i="65"/>
  <c r="BB65" i="65"/>
  <c r="BA65" i="65"/>
  <c r="AZ65" i="65"/>
  <c r="AY65" i="65"/>
  <c r="AX65" i="65"/>
  <c r="AW65" i="65"/>
  <c r="AV65" i="65"/>
  <c r="AU65" i="65"/>
  <c r="AT65" i="65"/>
  <c r="AS65" i="65"/>
  <c r="AR65" i="65"/>
  <c r="AQ65" i="65"/>
  <c r="AP65" i="65"/>
  <c r="AO65" i="65"/>
  <c r="AN65" i="65"/>
  <c r="AM65" i="65"/>
  <c r="AL65" i="65"/>
  <c r="AK65" i="65"/>
  <c r="AJ65" i="65"/>
  <c r="AI65" i="65"/>
  <c r="AH65" i="65"/>
  <c r="AG65" i="65"/>
  <c r="AF65" i="65"/>
  <c r="AE65" i="65"/>
  <c r="AD65" i="65"/>
  <c r="AC65" i="65"/>
  <c r="AB65" i="65"/>
  <c r="AA65" i="65"/>
  <c r="Z65" i="65"/>
  <c r="Y65" i="65"/>
  <c r="X65" i="65"/>
  <c r="W65" i="65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EZ64" i="65"/>
  <c r="EY64" i="65"/>
  <c r="EX64" i="65"/>
  <c r="EW64" i="65"/>
  <c r="EV64" i="65"/>
  <c r="EU64" i="65"/>
  <c r="ET64" i="65"/>
  <c r="ES64" i="65"/>
  <c r="ER64" i="65"/>
  <c r="EQ64" i="65"/>
  <c r="EP64" i="65"/>
  <c r="EO64" i="65"/>
  <c r="EN64" i="65"/>
  <c r="EM64" i="65"/>
  <c r="EL64" i="65"/>
  <c r="EK64" i="65"/>
  <c r="EJ64" i="65"/>
  <c r="EI64" i="65"/>
  <c r="EH64" i="65"/>
  <c r="EG64" i="65"/>
  <c r="EF64" i="65"/>
  <c r="EE64" i="65"/>
  <c r="ED64" i="65"/>
  <c r="EC64" i="65"/>
  <c r="EB64" i="65"/>
  <c r="EA64" i="65"/>
  <c r="DZ64" i="65"/>
  <c r="DY64" i="65"/>
  <c r="DX64" i="65"/>
  <c r="DW64" i="65"/>
  <c r="DV64" i="65"/>
  <c r="DU64" i="65"/>
  <c r="DT64" i="65"/>
  <c r="DS64" i="65"/>
  <c r="DR64" i="65"/>
  <c r="DQ64" i="65"/>
  <c r="DP64" i="65"/>
  <c r="DO64" i="65"/>
  <c r="DN64" i="65"/>
  <c r="DM64" i="65"/>
  <c r="DL64" i="65"/>
  <c r="DK64" i="65"/>
  <c r="DJ64" i="65"/>
  <c r="DI64" i="65"/>
  <c r="DH64" i="65"/>
  <c r="DG64" i="65"/>
  <c r="DF64" i="65"/>
  <c r="DE64" i="65"/>
  <c r="DD64" i="65"/>
  <c r="DC64" i="65"/>
  <c r="DB64" i="65"/>
  <c r="DA64" i="65"/>
  <c r="CZ64" i="65"/>
  <c r="CY64" i="65"/>
  <c r="CX64" i="65"/>
  <c r="CW64" i="65"/>
  <c r="CV64" i="65"/>
  <c r="CU64" i="65"/>
  <c r="CT64" i="65"/>
  <c r="CS64" i="65"/>
  <c r="CR64" i="65"/>
  <c r="CQ64" i="65"/>
  <c r="CP64" i="65"/>
  <c r="CO64" i="65"/>
  <c r="CN64" i="65"/>
  <c r="CM64" i="65"/>
  <c r="CL64" i="65"/>
  <c r="CK64" i="65"/>
  <c r="CJ64" i="65"/>
  <c r="CI64" i="65"/>
  <c r="CH64" i="65"/>
  <c r="CG64" i="65"/>
  <c r="CF64" i="65"/>
  <c r="CE64" i="65"/>
  <c r="CD64" i="65"/>
  <c r="CC64" i="65"/>
  <c r="CB64" i="65"/>
  <c r="CA64" i="65"/>
  <c r="BZ64" i="65"/>
  <c r="BY64" i="65"/>
  <c r="BX64" i="65"/>
  <c r="BW64" i="65"/>
  <c r="BV64" i="65"/>
  <c r="BU64" i="65"/>
  <c r="BT64" i="65"/>
  <c r="BS64" i="65"/>
  <c r="BR64" i="65"/>
  <c r="BQ64" i="65"/>
  <c r="BP64" i="65"/>
  <c r="BO64" i="65"/>
  <c r="BN64" i="65"/>
  <c r="BM64" i="65"/>
  <c r="BL64" i="65"/>
  <c r="BK64" i="65"/>
  <c r="BJ64" i="65"/>
  <c r="BI64" i="65"/>
  <c r="BH64" i="65"/>
  <c r="BG64" i="65"/>
  <c r="BF64" i="65"/>
  <c r="BE64" i="65"/>
  <c r="BD64" i="65"/>
  <c r="BC64" i="65"/>
  <c r="BB64" i="65"/>
  <c r="BA64" i="65"/>
  <c r="AZ64" i="65"/>
  <c r="AY64" i="65"/>
  <c r="AX64" i="65"/>
  <c r="AW64" i="65"/>
  <c r="AV64" i="65"/>
  <c r="AU64" i="65"/>
  <c r="AT64" i="65"/>
  <c r="AS64" i="65"/>
  <c r="AR64" i="65"/>
  <c r="AQ64" i="65"/>
  <c r="AP64" i="65"/>
  <c r="AO64" i="65"/>
  <c r="AN64" i="65"/>
  <c r="AM64" i="65"/>
  <c r="AL64" i="65"/>
  <c r="AK64" i="65"/>
  <c r="AJ64" i="65"/>
  <c r="AI64" i="65"/>
  <c r="AH64" i="65"/>
  <c r="AG64" i="65"/>
  <c r="AF64" i="65"/>
  <c r="AE64" i="65"/>
  <c r="AD64" i="65"/>
  <c r="AC64" i="65"/>
  <c r="AB64" i="65"/>
  <c r="AA64" i="65"/>
  <c r="Z64" i="65"/>
  <c r="Y64" i="65"/>
  <c r="X64" i="65"/>
  <c r="W64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EZ63" i="65"/>
  <c r="EY63" i="65"/>
  <c r="EX63" i="65"/>
  <c r="EW63" i="65"/>
  <c r="EV63" i="65"/>
  <c r="EU63" i="65"/>
  <c r="ET63" i="65"/>
  <c r="ES63" i="65"/>
  <c r="ER63" i="65"/>
  <c r="EQ63" i="65"/>
  <c r="EP63" i="65"/>
  <c r="EO63" i="65"/>
  <c r="EN63" i="65"/>
  <c r="EM63" i="65"/>
  <c r="EL63" i="65"/>
  <c r="EK63" i="65"/>
  <c r="EJ63" i="65"/>
  <c r="EI63" i="65"/>
  <c r="EH63" i="65"/>
  <c r="EG63" i="65"/>
  <c r="EF63" i="65"/>
  <c r="EE63" i="65"/>
  <c r="ED63" i="65"/>
  <c r="EC63" i="65"/>
  <c r="EB63" i="65"/>
  <c r="EA63" i="65"/>
  <c r="DZ63" i="65"/>
  <c r="DY63" i="65"/>
  <c r="DX63" i="65"/>
  <c r="DW63" i="65"/>
  <c r="DV63" i="65"/>
  <c r="DU63" i="65"/>
  <c r="DT63" i="65"/>
  <c r="DS63" i="65"/>
  <c r="DR63" i="65"/>
  <c r="DQ63" i="65"/>
  <c r="DP63" i="65"/>
  <c r="DO63" i="65"/>
  <c r="DN63" i="65"/>
  <c r="DM63" i="65"/>
  <c r="DL63" i="65"/>
  <c r="DK63" i="65"/>
  <c r="DJ63" i="65"/>
  <c r="DI63" i="65"/>
  <c r="DH63" i="65"/>
  <c r="DG63" i="65"/>
  <c r="DF63" i="65"/>
  <c r="DE63" i="65"/>
  <c r="DD63" i="65"/>
  <c r="DC63" i="65"/>
  <c r="DB63" i="65"/>
  <c r="DA63" i="65"/>
  <c r="CZ63" i="65"/>
  <c r="CY63" i="65"/>
  <c r="CX63" i="65"/>
  <c r="CW63" i="65"/>
  <c r="CV63" i="65"/>
  <c r="CU63" i="65"/>
  <c r="CT63" i="65"/>
  <c r="CS63" i="65"/>
  <c r="CR63" i="65"/>
  <c r="CQ63" i="65"/>
  <c r="CP63" i="65"/>
  <c r="CO63" i="65"/>
  <c r="CN63" i="65"/>
  <c r="CM63" i="65"/>
  <c r="CL63" i="65"/>
  <c r="CK63" i="65"/>
  <c r="CJ63" i="65"/>
  <c r="CI63" i="65"/>
  <c r="CH63" i="65"/>
  <c r="CG63" i="65"/>
  <c r="CF63" i="65"/>
  <c r="CE63" i="65"/>
  <c r="CD63" i="65"/>
  <c r="CC63" i="65"/>
  <c r="CB63" i="65"/>
  <c r="CA63" i="65"/>
  <c r="BZ63" i="65"/>
  <c r="BY63" i="65"/>
  <c r="BX63" i="65"/>
  <c r="BW63" i="65"/>
  <c r="BV63" i="65"/>
  <c r="BU63" i="65"/>
  <c r="BT63" i="65"/>
  <c r="BS63" i="65"/>
  <c r="BR63" i="65"/>
  <c r="BQ63" i="65"/>
  <c r="BP63" i="65"/>
  <c r="BO63" i="65"/>
  <c r="BN63" i="65"/>
  <c r="BM63" i="65"/>
  <c r="BL63" i="65"/>
  <c r="BK63" i="65"/>
  <c r="BJ63" i="65"/>
  <c r="BI63" i="65"/>
  <c r="BH63" i="65"/>
  <c r="BG63" i="65"/>
  <c r="BF63" i="65"/>
  <c r="BE63" i="65"/>
  <c r="BD63" i="65"/>
  <c r="BC63" i="65"/>
  <c r="BB63" i="65"/>
  <c r="BA63" i="65"/>
  <c r="AZ63" i="65"/>
  <c r="AY63" i="65"/>
  <c r="AX63" i="65"/>
  <c r="AW63" i="65"/>
  <c r="AV63" i="65"/>
  <c r="AU63" i="65"/>
  <c r="AT63" i="65"/>
  <c r="AS63" i="65"/>
  <c r="AR63" i="65"/>
  <c r="AQ63" i="65"/>
  <c r="AP63" i="65"/>
  <c r="AO63" i="65"/>
  <c r="AN63" i="65"/>
  <c r="AM63" i="65"/>
  <c r="AL63" i="65"/>
  <c r="AK63" i="65"/>
  <c r="AJ63" i="65"/>
  <c r="AI63" i="65"/>
  <c r="AH63" i="65"/>
  <c r="AG63" i="65"/>
  <c r="AF63" i="65"/>
  <c r="AE63" i="65"/>
  <c r="AD63" i="65"/>
  <c r="AC63" i="65"/>
  <c r="AB63" i="65"/>
  <c r="AA63" i="65"/>
  <c r="Z63" i="65"/>
  <c r="Y63" i="65"/>
  <c r="X63" i="65"/>
  <c r="W63" i="65"/>
  <c r="V63" i="65"/>
  <c r="U63" i="65"/>
  <c r="T63" i="65"/>
  <c r="S63" i="65"/>
  <c r="R63" i="65"/>
  <c r="Q63" i="65"/>
  <c r="P63" i="65"/>
  <c r="O63" i="65"/>
  <c r="N63" i="65"/>
  <c r="M63" i="65"/>
  <c r="L63" i="65"/>
  <c r="K63" i="65"/>
  <c r="J63" i="65"/>
  <c r="I63" i="65"/>
  <c r="H63" i="65"/>
  <c r="G63" i="65"/>
  <c r="AE59" i="65"/>
  <c r="AD59" i="65"/>
  <c r="AC59" i="65"/>
  <c r="AB59" i="65"/>
  <c r="AA59" i="65"/>
  <c r="Z59" i="65"/>
  <c r="Y59" i="65"/>
  <c r="X59" i="65"/>
  <c r="W59" i="65"/>
  <c r="V59" i="65"/>
  <c r="U59" i="65"/>
  <c r="T59" i="65"/>
  <c r="S59" i="65"/>
  <c r="R59" i="65"/>
  <c r="Q59" i="65"/>
  <c r="P59" i="65"/>
  <c r="O59" i="65"/>
  <c r="N59" i="65"/>
  <c r="M59" i="65"/>
  <c r="L59" i="65"/>
  <c r="K59" i="65"/>
  <c r="J59" i="65"/>
  <c r="I59" i="65"/>
  <c r="H59" i="65"/>
  <c r="G59" i="65"/>
  <c r="EZ58" i="65"/>
  <c r="EY58" i="65"/>
  <c r="EX58" i="65"/>
  <c r="EW58" i="65"/>
  <c r="EV58" i="65"/>
  <c r="EU58" i="65"/>
  <c r="ET58" i="65"/>
  <c r="ES58" i="65"/>
  <c r="ER58" i="65"/>
  <c r="EQ58" i="65"/>
  <c r="EP58" i="65"/>
  <c r="EO58" i="65"/>
  <c r="EN58" i="65"/>
  <c r="EM58" i="65"/>
  <c r="EL58" i="65"/>
  <c r="EK58" i="65"/>
  <c r="EJ58" i="65"/>
  <c r="EI58" i="65"/>
  <c r="EH58" i="65"/>
  <c r="EG58" i="65"/>
  <c r="EF58" i="65"/>
  <c r="EE58" i="65"/>
  <c r="ED58" i="65"/>
  <c r="EC58" i="65"/>
  <c r="EB58" i="65"/>
  <c r="EA58" i="65"/>
  <c r="DZ58" i="65"/>
  <c r="DY58" i="65"/>
  <c r="DX58" i="65"/>
  <c r="DW58" i="65"/>
  <c r="DV58" i="65"/>
  <c r="DU58" i="65"/>
  <c r="DT58" i="65"/>
  <c r="DS58" i="65"/>
  <c r="DR58" i="65"/>
  <c r="DQ58" i="65"/>
  <c r="DP58" i="65"/>
  <c r="DO58" i="65"/>
  <c r="DN58" i="65"/>
  <c r="DM58" i="65"/>
  <c r="DL58" i="65"/>
  <c r="DK58" i="65"/>
  <c r="DJ58" i="65"/>
  <c r="DI58" i="65"/>
  <c r="DH58" i="65"/>
  <c r="DG58" i="65"/>
  <c r="DF58" i="65"/>
  <c r="DE58" i="65"/>
  <c r="DD58" i="65"/>
  <c r="DC58" i="65"/>
  <c r="DB58" i="65"/>
  <c r="DA58" i="65"/>
  <c r="CZ58" i="65"/>
  <c r="CY58" i="65"/>
  <c r="CX58" i="65"/>
  <c r="CW58" i="65"/>
  <c r="CV58" i="65"/>
  <c r="CU58" i="65"/>
  <c r="CT58" i="65"/>
  <c r="CS58" i="65"/>
  <c r="CR58" i="65"/>
  <c r="CQ58" i="65"/>
  <c r="CP58" i="65"/>
  <c r="CO58" i="65"/>
  <c r="CN58" i="65"/>
  <c r="CM58" i="65"/>
  <c r="CL58" i="65"/>
  <c r="CK58" i="65"/>
  <c r="CJ58" i="65"/>
  <c r="CI58" i="65"/>
  <c r="CH58" i="65"/>
  <c r="CG58" i="65"/>
  <c r="CF58" i="65"/>
  <c r="CE58" i="65"/>
  <c r="CD58" i="65"/>
  <c r="CC58" i="65"/>
  <c r="CB58" i="65"/>
  <c r="CA58" i="65"/>
  <c r="BZ58" i="65"/>
  <c r="BY58" i="65"/>
  <c r="BX58" i="65"/>
  <c r="BW58" i="65"/>
  <c r="BV58" i="65"/>
  <c r="BU58" i="65"/>
  <c r="BT58" i="65"/>
  <c r="BS58" i="65"/>
  <c r="BR58" i="65"/>
  <c r="BQ58" i="65"/>
  <c r="BP58" i="65"/>
  <c r="BO58" i="65"/>
  <c r="BN58" i="65"/>
  <c r="BM58" i="65"/>
  <c r="BL58" i="65"/>
  <c r="BK58" i="65"/>
  <c r="BJ58" i="65"/>
  <c r="BI58" i="65"/>
  <c r="BH58" i="65"/>
  <c r="BG58" i="65"/>
  <c r="BF58" i="65"/>
  <c r="BE58" i="65"/>
  <c r="BD58" i="65"/>
  <c r="BC58" i="65"/>
  <c r="BB58" i="65"/>
  <c r="BA58" i="65"/>
  <c r="AZ58" i="65"/>
  <c r="AY58" i="65"/>
  <c r="AX58" i="65"/>
  <c r="AW58" i="65"/>
  <c r="AV58" i="65"/>
  <c r="AU58" i="65"/>
  <c r="AT58" i="65"/>
  <c r="AS58" i="65"/>
  <c r="AR58" i="65"/>
  <c r="AQ58" i="65"/>
  <c r="AP58" i="65"/>
  <c r="AO58" i="65"/>
  <c r="AN58" i="65"/>
  <c r="AM58" i="65"/>
  <c r="AL58" i="65"/>
  <c r="AK58" i="65"/>
  <c r="AJ58" i="65"/>
  <c r="AI58" i="65"/>
  <c r="AH58" i="65"/>
  <c r="AG58" i="65"/>
  <c r="AF58" i="65"/>
  <c r="AE58" i="65"/>
  <c r="AD58" i="65"/>
  <c r="AC58" i="65"/>
  <c r="AB58" i="65"/>
  <c r="AA58" i="65"/>
  <c r="Z58" i="65"/>
  <c r="Y58" i="65"/>
  <c r="X58" i="65"/>
  <c r="W58" i="65"/>
  <c r="V58" i="65"/>
  <c r="U58" i="65"/>
  <c r="T58" i="65"/>
  <c r="S58" i="65"/>
  <c r="R58" i="65"/>
  <c r="Q58" i="65"/>
  <c r="P58" i="65"/>
  <c r="O58" i="65"/>
  <c r="N58" i="65"/>
  <c r="M58" i="65"/>
  <c r="L58" i="65"/>
  <c r="K58" i="65"/>
  <c r="J58" i="65"/>
  <c r="I58" i="65"/>
  <c r="H58" i="65"/>
  <c r="G58" i="65"/>
  <c r="EZ56" i="65"/>
  <c r="EY56" i="65"/>
  <c r="EX56" i="65"/>
  <c r="EW56" i="65"/>
  <c r="EV56" i="65"/>
  <c r="EU56" i="65"/>
  <c r="ET56" i="65"/>
  <c r="ES56" i="65"/>
  <c r="ER56" i="65"/>
  <c r="EQ56" i="65"/>
  <c r="EP56" i="65"/>
  <c r="EO56" i="65"/>
  <c r="EN56" i="65"/>
  <c r="EM56" i="65"/>
  <c r="EL56" i="65"/>
  <c r="EK56" i="65"/>
  <c r="EJ56" i="65"/>
  <c r="EI56" i="65"/>
  <c r="EH56" i="65"/>
  <c r="EG56" i="65"/>
  <c r="EF56" i="65"/>
  <c r="EE56" i="65"/>
  <c r="ED56" i="65"/>
  <c r="EC56" i="65"/>
  <c r="EB56" i="65"/>
  <c r="EA56" i="65"/>
  <c r="DZ56" i="65"/>
  <c r="DY56" i="65"/>
  <c r="DX56" i="65"/>
  <c r="DW56" i="65"/>
  <c r="DV56" i="65"/>
  <c r="DU56" i="65"/>
  <c r="DT56" i="65"/>
  <c r="DS56" i="65"/>
  <c r="DR56" i="65"/>
  <c r="DQ56" i="65"/>
  <c r="DP56" i="65"/>
  <c r="DO56" i="65"/>
  <c r="DN56" i="65"/>
  <c r="DM56" i="65"/>
  <c r="DL56" i="65"/>
  <c r="DK56" i="65"/>
  <c r="DJ56" i="65"/>
  <c r="DI56" i="65"/>
  <c r="DH56" i="65"/>
  <c r="DG56" i="65"/>
  <c r="DF56" i="65"/>
  <c r="DE56" i="65"/>
  <c r="DD56" i="65"/>
  <c r="DC56" i="65"/>
  <c r="DB56" i="65"/>
  <c r="DA56" i="65"/>
  <c r="CZ56" i="65"/>
  <c r="CY56" i="65"/>
  <c r="CX56" i="65"/>
  <c r="CW56" i="65"/>
  <c r="CV56" i="65"/>
  <c r="CU56" i="65"/>
  <c r="CT56" i="65"/>
  <c r="CS56" i="65"/>
  <c r="CR56" i="65"/>
  <c r="CQ56" i="65"/>
  <c r="CP56" i="65"/>
  <c r="CO56" i="65"/>
  <c r="CN56" i="65"/>
  <c r="CM56" i="65"/>
  <c r="CL56" i="65"/>
  <c r="CK56" i="65"/>
  <c r="CJ56" i="65"/>
  <c r="CI56" i="65"/>
  <c r="CH56" i="65"/>
  <c r="CG56" i="65"/>
  <c r="CF56" i="65"/>
  <c r="CE56" i="65"/>
  <c r="CD56" i="65"/>
  <c r="CC56" i="65"/>
  <c r="CB56" i="65"/>
  <c r="CA56" i="65"/>
  <c r="BZ56" i="65"/>
  <c r="BY56" i="65"/>
  <c r="BX56" i="65"/>
  <c r="BW56" i="65"/>
  <c r="BV56" i="65"/>
  <c r="BU56" i="65"/>
  <c r="BT56" i="65"/>
  <c r="BS56" i="65"/>
  <c r="BR56" i="65"/>
  <c r="BQ56" i="65"/>
  <c r="BP56" i="65"/>
  <c r="BO56" i="65"/>
  <c r="BN56" i="65"/>
  <c r="BM56" i="65"/>
  <c r="BL56" i="65"/>
  <c r="BK56" i="65"/>
  <c r="BJ56" i="65"/>
  <c r="BI56" i="65"/>
  <c r="BH56" i="65"/>
  <c r="BG56" i="65"/>
  <c r="BF56" i="65"/>
  <c r="BE56" i="65"/>
  <c r="BD56" i="65"/>
  <c r="BC56" i="65"/>
  <c r="BB56" i="65"/>
  <c r="BA56" i="65"/>
  <c r="AZ56" i="65"/>
  <c r="AY56" i="65"/>
  <c r="AX56" i="65"/>
  <c r="AW56" i="65"/>
  <c r="AV56" i="65"/>
  <c r="AU56" i="65"/>
  <c r="AT56" i="65"/>
  <c r="AS56" i="65"/>
  <c r="AR56" i="65"/>
  <c r="AQ56" i="65"/>
  <c r="AP56" i="65"/>
  <c r="AO56" i="65"/>
  <c r="AN56" i="65"/>
  <c r="AM56" i="65"/>
  <c r="AL56" i="65"/>
  <c r="AK56" i="65"/>
  <c r="AJ56" i="65"/>
  <c r="AI56" i="65"/>
  <c r="AH56" i="65"/>
  <c r="AG56" i="65"/>
  <c r="AF56" i="65"/>
  <c r="AE56" i="65"/>
  <c r="AD56" i="65"/>
  <c r="AC56" i="65"/>
  <c r="AB56" i="65"/>
  <c r="AA56" i="65"/>
  <c r="Z56" i="65"/>
  <c r="Y56" i="65"/>
  <c r="X56" i="65"/>
  <c r="W56" i="65"/>
  <c r="V56" i="65"/>
  <c r="U56" i="65"/>
  <c r="T56" i="65"/>
  <c r="S56" i="65"/>
  <c r="R56" i="65"/>
  <c r="Q56" i="65"/>
  <c r="P56" i="65"/>
  <c r="O56" i="65"/>
  <c r="N56" i="65"/>
  <c r="M56" i="65"/>
  <c r="L56" i="65"/>
  <c r="K56" i="65"/>
  <c r="J56" i="65"/>
  <c r="I56" i="65"/>
  <c r="H56" i="65"/>
  <c r="G56" i="65"/>
  <c r="F56" i="65"/>
  <c r="EZ55" i="65"/>
  <c r="EY55" i="65"/>
  <c r="EX55" i="65"/>
  <c r="EW55" i="65"/>
  <c r="EV55" i="65"/>
  <c r="EU55" i="65"/>
  <c r="ET55" i="65"/>
  <c r="ES55" i="65"/>
  <c r="ER55" i="65"/>
  <c r="EQ55" i="65"/>
  <c r="EP55" i="65"/>
  <c r="EO55" i="65"/>
  <c r="EN55" i="65"/>
  <c r="EM55" i="65"/>
  <c r="EL55" i="65"/>
  <c r="EK55" i="65"/>
  <c r="EJ55" i="65"/>
  <c r="EI55" i="65"/>
  <c r="EH55" i="65"/>
  <c r="EG55" i="65"/>
  <c r="EF55" i="65"/>
  <c r="EE55" i="65"/>
  <c r="ED55" i="65"/>
  <c r="EC55" i="65"/>
  <c r="EB55" i="65"/>
  <c r="EA55" i="65"/>
  <c r="DZ55" i="65"/>
  <c r="DY55" i="65"/>
  <c r="DX55" i="65"/>
  <c r="DW55" i="65"/>
  <c r="DV55" i="65"/>
  <c r="DU55" i="65"/>
  <c r="DT55" i="65"/>
  <c r="DS55" i="65"/>
  <c r="DR55" i="65"/>
  <c r="DQ55" i="65"/>
  <c r="DP55" i="65"/>
  <c r="DO55" i="65"/>
  <c r="DN55" i="65"/>
  <c r="DM55" i="65"/>
  <c r="DL55" i="65"/>
  <c r="DK55" i="65"/>
  <c r="DJ55" i="65"/>
  <c r="DI55" i="65"/>
  <c r="DH55" i="65"/>
  <c r="DG55" i="65"/>
  <c r="DF55" i="65"/>
  <c r="DE55" i="65"/>
  <c r="DD55" i="65"/>
  <c r="DC55" i="65"/>
  <c r="DB55" i="65"/>
  <c r="DA55" i="65"/>
  <c r="CZ55" i="65"/>
  <c r="CY55" i="65"/>
  <c r="CX55" i="65"/>
  <c r="CW55" i="65"/>
  <c r="CV55" i="65"/>
  <c r="CU55" i="65"/>
  <c r="CT55" i="65"/>
  <c r="CS55" i="65"/>
  <c r="CR55" i="65"/>
  <c r="CQ55" i="65"/>
  <c r="CP55" i="65"/>
  <c r="CO55" i="65"/>
  <c r="CN55" i="65"/>
  <c r="CM55" i="65"/>
  <c r="CL55" i="65"/>
  <c r="CK55" i="65"/>
  <c r="CJ55" i="65"/>
  <c r="CI55" i="65"/>
  <c r="CH55" i="65"/>
  <c r="CG55" i="65"/>
  <c r="CF55" i="65"/>
  <c r="CE55" i="65"/>
  <c r="CD55" i="65"/>
  <c r="CC55" i="65"/>
  <c r="CB55" i="65"/>
  <c r="CA55" i="65"/>
  <c r="BZ55" i="65"/>
  <c r="BY55" i="65"/>
  <c r="BX55" i="65"/>
  <c r="BW55" i="65"/>
  <c r="BV55" i="65"/>
  <c r="BU55" i="65"/>
  <c r="BT55" i="65"/>
  <c r="BS55" i="65"/>
  <c r="BR55" i="65"/>
  <c r="BQ55" i="65"/>
  <c r="BP55" i="65"/>
  <c r="BO55" i="65"/>
  <c r="BN55" i="65"/>
  <c r="BM55" i="65"/>
  <c r="BL55" i="65"/>
  <c r="BK55" i="65"/>
  <c r="BJ55" i="65"/>
  <c r="BI55" i="65"/>
  <c r="BH55" i="65"/>
  <c r="BG55" i="65"/>
  <c r="BF55" i="65"/>
  <c r="BE55" i="65"/>
  <c r="BD55" i="65"/>
  <c r="BC55" i="65"/>
  <c r="BB55" i="65"/>
  <c r="BA55" i="65"/>
  <c r="AZ55" i="65"/>
  <c r="AY55" i="65"/>
  <c r="AX55" i="65"/>
  <c r="AW55" i="65"/>
  <c r="AV55" i="65"/>
  <c r="AU55" i="65"/>
  <c r="AT55" i="65"/>
  <c r="AS55" i="65"/>
  <c r="AR55" i="65"/>
  <c r="AQ55" i="65"/>
  <c r="AP55" i="65"/>
  <c r="AO55" i="65"/>
  <c r="AN55" i="65"/>
  <c r="AM55" i="65"/>
  <c r="AL55" i="65"/>
  <c r="AK55" i="65"/>
  <c r="AJ55" i="65"/>
  <c r="AI55" i="65"/>
  <c r="AH55" i="65"/>
  <c r="AG55" i="65"/>
  <c r="AF55" i="65"/>
  <c r="AE55" i="65"/>
  <c r="AD55" i="65"/>
  <c r="AC55" i="65"/>
  <c r="AB55" i="65"/>
  <c r="AA55" i="65"/>
  <c r="Z55" i="65"/>
  <c r="Y55" i="65"/>
  <c r="X55" i="65"/>
  <c r="W55" i="65"/>
  <c r="V55" i="65"/>
  <c r="U55" i="65"/>
  <c r="T55" i="65"/>
  <c r="S55" i="65"/>
  <c r="R55" i="65"/>
  <c r="Q55" i="65"/>
  <c r="P55" i="65"/>
  <c r="O55" i="65"/>
  <c r="N55" i="65"/>
  <c r="M55" i="65"/>
  <c r="L55" i="65"/>
  <c r="K55" i="65"/>
  <c r="J55" i="65"/>
  <c r="I55" i="65"/>
  <c r="H55" i="65"/>
  <c r="G55" i="65"/>
  <c r="F55" i="65"/>
  <c r="AE53" i="65"/>
  <c r="AD53" i="65"/>
  <c r="AC53" i="65"/>
  <c r="AB53" i="65"/>
  <c r="AA53" i="65"/>
  <c r="Z53" i="65"/>
  <c r="Y53" i="65"/>
  <c r="X53" i="65"/>
  <c r="W53" i="65"/>
  <c r="V53" i="65"/>
  <c r="U53" i="65"/>
  <c r="T53" i="65"/>
  <c r="S53" i="65"/>
  <c r="R53" i="65"/>
  <c r="Q53" i="65"/>
  <c r="P53" i="65"/>
  <c r="O53" i="65"/>
  <c r="N53" i="65"/>
  <c r="M53" i="65"/>
  <c r="L53" i="65"/>
  <c r="K53" i="65"/>
  <c r="J53" i="65"/>
  <c r="I53" i="65"/>
  <c r="H53" i="65"/>
  <c r="G53" i="65"/>
  <c r="EZ52" i="65"/>
  <c r="EY52" i="65"/>
  <c r="EX52" i="65"/>
  <c r="EW52" i="65"/>
  <c r="EV52" i="65"/>
  <c r="EU52" i="65"/>
  <c r="ET52" i="65"/>
  <c r="ES52" i="65"/>
  <c r="ER52" i="65"/>
  <c r="EQ52" i="65"/>
  <c r="EP52" i="65"/>
  <c r="EO52" i="65"/>
  <c r="EN52" i="65"/>
  <c r="EM52" i="65"/>
  <c r="EL52" i="65"/>
  <c r="EK52" i="65"/>
  <c r="EJ52" i="65"/>
  <c r="EI52" i="65"/>
  <c r="EH52" i="65"/>
  <c r="EG52" i="65"/>
  <c r="EF52" i="65"/>
  <c r="EE52" i="65"/>
  <c r="ED52" i="65"/>
  <c r="EC52" i="65"/>
  <c r="EB52" i="65"/>
  <c r="EA52" i="65"/>
  <c r="DZ52" i="65"/>
  <c r="DY52" i="65"/>
  <c r="DX52" i="65"/>
  <c r="DW52" i="65"/>
  <c r="DV52" i="65"/>
  <c r="DU52" i="65"/>
  <c r="DT52" i="65"/>
  <c r="DS52" i="65"/>
  <c r="DR52" i="65"/>
  <c r="DQ52" i="65"/>
  <c r="DP52" i="65"/>
  <c r="DO52" i="65"/>
  <c r="DN52" i="65"/>
  <c r="DM52" i="65"/>
  <c r="DL52" i="65"/>
  <c r="DK52" i="65"/>
  <c r="DJ52" i="65"/>
  <c r="DI52" i="65"/>
  <c r="DH52" i="65"/>
  <c r="DG52" i="65"/>
  <c r="DF52" i="65"/>
  <c r="DE52" i="65"/>
  <c r="DD52" i="65"/>
  <c r="DC52" i="65"/>
  <c r="DB52" i="65"/>
  <c r="DA52" i="65"/>
  <c r="CZ52" i="65"/>
  <c r="CY52" i="65"/>
  <c r="CX52" i="65"/>
  <c r="CW52" i="65"/>
  <c r="CV52" i="65"/>
  <c r="CU52" i="65"/>
  <c r="CT52" i="65"/>
  <c r="CS52" i="65"/>
  <c r="CR52" i="65"/>
  <c r="CQ52" i="65"/>
  <c r="CP52" i="65"/>
  <c r="CO52" i="65"/>
  <c r="CN52" i="65"/>
  <c r="CM52" i="65"/>
  <c r="CL52" i="65"/>
  <c r="CK52" i="65"/>
  <c r="CJ52" i="65"/>
  <c r="CI52" i="65"/>
  <c r="CH52" i="65"/>
  <c r="CG52" i="65"/>
  <c r="CF52" i="65"/>
  <c r="CE52" i="65"/>
  <c r="CD52" i="65"/>
  <c r="CC52" i="65"/>
  <c r="CB52" i="65"/>
  <c r="CA52" i="65"/>
  <c r="BZ52" i="65"/>
  <c r="BY52" i="65"/>
  <c r="BX52" i="65"/>
  <c r="BW52" i="65"/>
  <c r="BV52" i="65"/>
  <c r="BU52" i="65"/>
  <c r="BT52" i="65"/>
  <c r="BS52" i="65"/>
  <c r="BR52" i="65"/>
  <c r="BQ52" i="65"/>
  <c r="BP52" i="65"/>
  <c r="BO52" i="65"/>
  <c r="BN52" i="65"/>
  <c r="BM52" i="65"/>
  <c r="BL52" i="65"/>
  <c r="BK52" i="65"/>
  <c r="BJ52" i="65"/>
  <c r="BI52" i="65"/>
  <c r="BH52" i="65"/>
  <c r="BG52" i="65"/>
  <c r="BF52" i="65"/>
  <c r="BE52" i="65"/>
  <c r="BD52" i="65"/>
  <c r="BC52" i="65"/>
  <c r="BB52" i="65"/>
  <c r="BA52" i="65"/>
  <c r="AZ52" i="65"/>
  <c r="AY52" i="65"/>
  <c r="AX52" i="65"/>
  <c r="AW52" i="65"/>
  <c r="AV52" i="65"/>
  <c r="AU52" i="65"/>
  <c r="AT52" i="65"/>
  <c r="AS52" i="65"/>
  <c r="AR52" i="65"/>
  <c r="AQ52" i="65"/>
  <c r="AP52" i="65"/>
  <c r="AO52" i="65"/>
  <c r="AN52" i="65"/>
  <c r="AM52" i="65"/>
  <c r="AL52" i="65"/>
  <c r="AK52" i="65"/>
  <c r="AJ52" i="65"/>
  <c r="AI52" i="65"/>
  <c r="AH52" i="65"/>
  <c r="AG52" i="65"/>
  <c r="AF52" i="65"/>
  <c r="AE52" i="65"/>
  <c r="AD52" i="65"/>
  <c r="AC52" i="65"/>
  <c r="AB52" i="65"/>
  <c r="AA52" i="65"/>
  <c r="Z52" i="65"/>
  <c r="Y52" i="65"/>
  <c r="X52" i="65"/>
  <c r="W52" i="65"/>
  <c r="V52" i="65"/>
  <c r="U52" i="65"/>
  <c r="T52" i="65"/>
  <c r="S52" i="65"/>
  <c r="R52" i="65"/>
  <c r="Q52" i="65"/>
  <c r="P52" i="65"/>
  <c r="O52" i="65"/>
  <c r="N52" i="65"/>
  <c r="M52" i="65"/>
  <c r="L52" i="65"/>
  <c r="K52" i="65"/>
  <c r="J52" i="65"/>
  <c r="I52" i="65"/>
  <c r="H52" i="65"/>
  <c r="G52" i="65"/>
  <c r="EZ51" i="65"/>
  <c r="EY51" i="65"/>
  <c r="EX51" i="65"/>
  <c r="EW51" i="65"/>
  <c r="EV51" i="65"/>
  <c r="EU51" i="65"/>
  <c r="ET51" i="65"/>
  <c r="ES51" i="65"/>
  <c r="ER51" i="65"/>
  <c r="EQ51" i="65"/>
  <c r="EP51" i="65"/>
  <c r="EO51" i="65"/>
  <c r="EN51" i="65"/>
  <c r="EM51" i="65"/>
  <c r="EL51" i="65"/>
  <c r="EK51" i="65"/>
  <c r="EJ51" i="65"/>
  <c r="EI51" i="65"/>
  <c r="EH51" i="65"/>
  <c r="EG51" i="65"/>
  <c r="EF51" i="65"/>
  <c r="EE51" i="65"/>
  <c r="ED51" i="65"/>
  <c r="EC51" i="65"/>
  <c r="EB51" i="65"/>
  <c r="EA51" i="65"/>
  <c r="DZ51" i="65"/>
  <c r="DY51" i="65"/>
  <c r="DX51" i="65"/>
  <c r="DW51" i="65"/>
  <c r="DV51" i="65"/>
  <c r="DU51" i="65"/>
  <c r="DT51" i="65"/>
  <c r="DS51" i="65"/>
  <c r="DR51" i="65"/>
  <c r="DQ51" i="65"/>
  <c r="DP51" i="65"/>
  <c r="DO51" i="65"/>
  <c r="DN51" i="65"/>
  <c r="DM51" i="65"/>
  <c r="DL51" i="65"/>
  <c r="DK51" i="65"/>
  <c r="DJ51" i="65"/>
  <c r="DI51" i="65"/>
  <c r="DH51" i="65"/>
  <c r="DG51" i="65"/>
  <c r="DF51" i="65"/>
  <c r="DE51" i="65"/>
  <c r="DD51" i="65"/>
  <c r="DC51" i="65"/>
  <c r="DB51" i="65"/>
  <c r="DA51" i="65"/>
  <c r="CZ51" i="65"/>
  <c r="CY51" i="65"/>
  <c r="CX51" i="65"/>
  <c r="CW51" i="65"/>
  <c r="CV51" i="65"/>
  <c r="CU51" i="65"/>
  <c r="CT51" i="65"/>
  <c r="CS51" i="65"/>
  <c r="CR51" i="65"/>
  <c r="CQ51" i="65"/>
  <c r="CP51" i="65"/>
  <c r="CO51" i="65"/>
  <c r="CN51" i="65"/>
  <c r="CM51" i="65"/>
  <c r="CL51" i="65"/>
  <c r="CK51" i="65"/>
  <c r="CJ51" i="65"/>
  <c r="CI51" i="65"/>
  <c r="CH51" i="65"/>
  <c r="CG51" i="65"/>
  <c r="CF51" i="65"/>
  <c r="CE51" i="65"/>
  <c r="CD51" i="65"/>
  <c r="CC51" i="65"/>
  <c r="CB51" i="65"/>
  <c r="CA51" i="65"/>
  <c r="BZ51" i="65"/>
  <c r="BY51" i="65"/>
  <c r="BX51" i="65"/>
  <c r="BW51" i="65"/>
  <c r="BV51" i="65"/>
  <c r="BU51" i="65"/>
  <c r="BT51" i="65"/>
  <c r="BS51" i="65"/>
  <c r="BR51" i="65"/>
  <c r="BQ51" i="65"/>
  <c r="BP51" i="65"/>
  <c r="BO51" i="65"/>
  <c r="BN51" i="65"/>
  <c r="BM51" i="65"/>
  <c r="BL51" i="65"/>
  <c r="BK51" i="65"/>
  <c r="BJ51" i="65"/>
  <c r="BI51" i="65"/>
  <c r="BH51" i="65"/>
  <c r="BG51" i="65"/>
  <c r="BF51" i="65"/>
  <c r="BE51" i="65"/>
  <c r="BD51" i="65"/>
  <c r="BC51" i="65"/>
  <c r="BB51" i="65"/>
  <c r="BA51" i="65"/>
  <c r="AZ51" i="65"/>
  <c r="AY51" i="65"/>
  <c r="AX51" i="65"/>
  <c r="AW51" i="65"/>
  <c r="AV51" i="65"/>
  <c r="AU51" i="65"/>
  <c r="AT51" i="65"/>
  <c r="AS51" i="65"/>
  <c r="AR51" i="65"/>
  <c r="AQ51" i="65"/>
  <c r="AP51" i="65"/>
  <c r="AO51" i="65"/>
  <c r="AN51" i="65"/>
  <c r="AM51" i="65"/>
  <c r="AL51" i="65"/>
  <c r="AK51" i="65"/>
  <c r="AJ51" i="65"/>
  <c r="AI51" i="65"/>
  <c r="AH51" i="65"/>
  <c r="AG51" i="65"/>
  <c r="AF51" i="65"/>
  <c r="AE51" i="65"/>
  <c r="AD51" i="65"/>
  <c r="AC51" i="65"/>
  <c r="AB51" i="65"/>
  <c r="AA51" i="65"/>
  <c r="Z51" i="65"/>
  <c r="Y51" i="65"/>
  <c r="X51" i="65"/>
  <c r="W51" i="65"/>
  <c r="V51" i="65"/>
  <c r="U51" i="65"/>
  <c r="T51" i="65"/>
  <c r="S51" i="65"/>
  <c r="R51" i="65"/>
  <c r="Q51" i="65"/>
  <c r="P51" i="65"/>
  <c r="O51" i="65"/>
  <c r="N51" i="65"/>
  <c r="M51" i="65"/>
  <c r="L51" i="65"/>
  <c r="K51" i="65"/>
  <c r="J51" i="65"/>
  <c r="I51" i="65"/>
  <c r="H51" i="65"/>
  <c r="G51" i="65"/>
  <c r="EZ49" i="65"/>
  <c r="EY49" i="65"/>
  <c r="EX49" i="65"/>
  <c r="EW49" i="65"/>
  <c r="EV49" i="65"/>
  <c r="EU49" i="65"/>
  <c r="ET49" i="65"/>
  <c r="ES49" i="65"/>
  <c r="ER49" i="65"/>
  <c r="EQ49" i="65"/>
  <c r="EP49" i="65"/>
  <c r="EO49" i="65"/>
  <c r="EN49" i="65"/>
  <c r="EM49" i="65"/>
  <c r="EL49" i="65"/>
  <c r="EK49" i="65"/>
  <c r="EJ49" i="65"/>
  <c r="EI49" i="65"/>
  <c r="EH49" i="65"/>
  <c r="EG49" i="65"/>
  <c r="EF49" i="65"/>
  <c r="EE49" i="65"/>
  <c r="ED49" i="65"/>
  <c r="EC49" i="65"/>
  <c r="EB49" i="65"/>
  <c r="EA49" i="65"/>
  <c r="DZ49" i="65"/>
  <c r="DY49" i="65"/>
  <c r="DX49" i="65"/>
  <c r="DW49" i="65"/>
  <c r="DV49" i="65"/>
  <c r="DU49" i="65"/>
  <c r="DT49" i="65"/>
  <c r="DS49" i="65"/>
  <c r="DR49" i="65"/>
  <c r="DQ49" i="65"/>
  <c r="DP49" i="65"/>
  <c r="DO49" i="65"/>
  <c r="DN49" i="65"/>
  <c r="DM49" i="65"/>
  <c r="DL49" i="65"/>
  <c r="DK49" i="65"/>
  <c r="DJ49" i="65"/>
  <c r="DI49" i="65"/>
  <c r="DH49" i="65"/>
  <c r="DG49" i="65"/>
  <c r="DF49" i="65"/>
  <c r="DE49" i="65"/>
  <c r="DD49" i="65"/>
  <c r="DC49" i="65"/>
  <c r="DB49" i="65"/>
  <c r="DA49" i="65"/>
  <c r="CZ49" i="65"/>
  <c r="CY49" i="65"/>
  <c r="CX49" i="65"/>
  <c r="CW49" i="65"/>
  <c r="CV49" i="65"/>
  <c r="CU49" i="65"/>
  <c r="CT49" i="65"/>
  <c r="CS49" i="65"/>
  <c r="CR49" i="65"/>
  <c r="CQ49" i="65"/>
  <c r="CP49" i="65"/>
  <c r="CO49" i="65"/>
  <c r="CN49" i="65"/>
  <c r="CM49" i="65"/>
  <c r="CL49" i="65"/>
  <c r="CK49" i="65"/>
  <c r="CJ49" i="65"/>
  <c r="CI49" i="65"/>
  <c r="CH49" i="65"/>
  <c r="CG49" i="65"/>
  <c r="CF49" i="65"/>
  <c r="CE49" i="65"/>
  <c r="CD49" i="65"/>
  <c r="CC49" i="65"/>
  <c r="CB49" i="65"/>
  <c r="CA49" i="65"/>
  <c r="BZ49" i="65"/>
  <c r="BY49" i="65"/>
  <c r="BX49" i="65"/>
  <c r="BW49" i="65"/>
  <c r="BV49" i="65"/>
  <c r="BU49" i="65"/>
  <c r="BT49" i="65"/>
  <c r="BS49" i="65"/>
  <c r="BR49" i="65"/>
  <c r="BQ49" i="65"/>
  <c r="BP49" i="65"/>
  <c r="BO49" i="65"/>
  <c r="BN49" i="65"/>
  <c r="BM49" i="65"/>
  <c r="BL49" i="65"/>
  <c r="BK49" i="65"/>
  <c r="BJ49" i="65"/>
  <c r="BI49" i="65"/>
  <c r="BH49" i="65"/>
  <c r="BG49" i="65"/>
  <c r="BF49" i="65"/>
  <c r="BE49" i="65"/>
  <c r="BD49" i="65"/>
  <c r="BC49" i="65"/>
  <c r="BB49" i="65"/>
  <c r="BA49" i="65"/>
  <c r="AZ49" i="65"/>
  <c r="AY49" i="65"/>
  <c r="AX49" i="65"/>
  <c r="AW49" i="65"/>
  <c r="AV49" i="65"/>
  <c r="AU49" i="65"/>
  <c r="AT49" i="65"/>
  <c r="AS49" i="65"/>
  <c r="AR49" i="65"/>
  <c r="AQ49" i="65"/>
  <c r="AP49" i="65"/>
  <c r="AO49" i="65"/>
  <c r="AN49" i="65"/>
  <c r="AM49" i="65"/>
  <c r="AL49" i="65"/>
  <c r="AK49" i="65"/>
  <c r="AJ49" i="65"/>
  <c r="AI49" i="65"/>
  <c r="AH49" i="65"/>
  <c r="AG49" i="65"/>
  <c r="AF49" i="65"/>
  <c r="AE49" i="65"/>
  <c r="AD49" i="65"/>
  <c r="AC49" i="65"/>
  <c r="AB49" i="65"/>
  <c r="AA49" i="65"/>
  <c r="Z49" i="65"/>
  <c r="Y49" i="65"/>
  <c r="X49" i="65"/>
  <c r="W49" i="65"/>
  <c r="V49" i="65"/>
  <c r="U49" i="65"/>
  <c r="T49" i="65"/>
  <c r="S49" i="65"/>
  <c r="R49" i="65"/>
  <c r="Q49" i="65"/>
  <c r="P49" i="65"/>
  <c r="O49" i="65"/>
  <c r="N49" i="65"/>
  <c r="M49" i="65"/>
  <c r="L49" i="65"/>
  <c r="K49" i="65"/>
  <c r="J49" i="65"/>
  <c r="I49" i="65"/>
  <c r="H49" i="65"/>
  <c r="G49" i="65"/>
  <c r="EZ48" i="65"/>
  <c r="EY48" i="65"/>
  <c r="EX48" i="65"/>
  <c r="EW48" i="65"/>
  <c r="EV48" i="65"/>
  <c r="EU48" i="65"/>
  <c r="ET48" i="65"/>
  <c r="ES48" i="65"/>
  <c r="ER48" i="65"/>
  <c r="EQ48" i="65"/>
  <c r="EP48" i="65"/>
  <c r="EO48" i="65"/>
  <c r="EN48" i="65"/>
  <c r="EM48" i="65"/>
  <c r="EL48" i="65"/>
  <c r="EK48" i="65"/>
  <c r="EJ48" i="65"/>
  <c r="EI48" i="65"/>
  <c r="EH48" i="65"/>
  <c r="EG48" i="65"/>
  <c r="EF48" i="65"/>
  <c r="EE48" i="65"/>
  <c r="ED48" i="65"/>
  <c r="EC48" i="65"/>
  <c r="EB48" i="65"/>
  <c r="EA48" i="65"/>
  <c r="DZ48" i="65"/>
  <c r="DY48" i="65"/>
  <c r="DX48" i="65"/>
  <c r="DW48" i="65"/>
  <c r="DV48" i="65"/>
  <c r="DU48" i="65"/>
  <c r="DT48" i="65"/>
  <c r="DS48" i="65"/>
  <c r="DR48" i="65"/>
  <c r="DQ48" i="65"/>
  <c r="DP48" i="65"/>
  <c r="DO48" i="65"/>
  <c r="DN48" i="65"/>
  <c r="DM48" i="65"/>
  <c r="DL48" i="65"/>
  <c r="DK48" i="65"/>
  <c r="DJ48" i="65"/>
  <c r="DI48" i="65"/>
  <c r="DH48" i="65"/>
  <c r="DG48" i="65"/>
  <c r="DF48" i="65"/>
  <c r="DE48" i="65"/>
  <c r="DD48" i="65"/>
  <c r="DC48" i="65"/>
  <c r="DB48" i="65"/>
  <c r="DA48" i="65"/>
  <c r="CZ48" i="65"/>
  <c r="CY48" i="65"/>
  <c r="CX48" i="65"/>
  <c r="CW48" i="65"/>
  <c r="CV48" i="65"/>
  <c r="CU48" i="65"/>
  <c r="CT48" i="65"/>
  <c r="CS48" i="65"/>
  <c r="CR48" i="65"/>
  <c r="CQ48" i="65"/>
  <c r="CP48" i="65"/>
  <c r="CO48" i="65"/>
  <c r="CN48" i="65"/>
  <c r="CM48" i="65"/>
  <c r="CL48" i="65"/>
  <c r="CK48" i="65"/>
  <c r="CJ48" i="65"/>
  <c r="CI48" i="65"/>
  <c r="CH48" i="65"/>
  <c r="CG48" i="65"/>
  <c r="CF48" i="65"/>
  <c r="CE48" i="65"/>
  <c r="CD48" i="65"/>
  <c r="CC48" i="65"/>
  <c r="CB48" i="65"/>
  <c r="CA48" i="65"/>
  <c r="BZ48" i="65"/>
  <c r="BY48" i="65"/>
  <c r="BX48" i="65"/>
  <c r="BW48" i="65"/>
  <c r="BV48" i="65"/>
  <c r="BU48" i="65"/>
  <c r="BT48" i="65"/>
  <c r="BS48" i="65"/>
  <c r="BR48" i="65"/>
  <c r="BQ48" i="65"/>
  <c r="BP48" i="65"/>
  <c r="BO48" i="65"/>
  <c r="BN48" i="65"/>
  <c r="BM48" i="65"/>
  <c r="BL48" i="65"/>
  <c r="BK48" i="65"/>
  <c r="BJ48" i="65"/>
  <c r="BI48" i="65"/>
  <c r="BH48" i="65"/>
  <c r="BG48" i="65"/>
  <c r="BF48" i="65"/>
  <c r="BE48" i="65"/>
  <c r="BD48" i="65"/>
  <c r="BC48" i="65"/>
  <c r="BB48" i="65"/>
  <c r="BA48" i="65"/>
  <c r="AZ48" i="65"/>
  <c r="AY48" i="65"/>
  <c r="AX48" i="65"/>
  <c r="AW48" i="65"/>
  <c r="AV48" i="65"/>
  <c r="AU48" i="65"/>
  <c r="AT48" i="65"/>
  <c r="AS48" i="65"/>
  <c r="AR48" i="65"/>
  <c r="AQ48" i="65"/>
  <c r="AP48" i="65"/>
  <c r="AO48" i="65"/>
  <c r="AN48" i="65"/>
  <c r="AM48" i="65"/>
  <c r="AL48" i="65"/>
  <c r="AK48" i="65"/>
  <c r="AJ48" i="65"/>
  <c r="AI48" i="65"/>
  <c r="AH48" i="65"/>
  <c r="AG48" i="65"/>
  <c r="AF48" i="65"/>
  <c r="AE48" i="65"/>
  <c r="AD48" i="65"/>
  <c r="AC48" i="65"/>
  <c r="AB48" i="65"/>
  <c r="AA48" i="65"/>
  <c r="Z48" i="65"/>
  <c r="Y48" i="65"/>
  <c r="X48" i="65"/>
  <c r="W48" i="65"/>
  <c r="V48" i="65"/>
  <c r="U48" i="65"/>
  <c r="T48" i="65"/>
  <c r="S48" i="65"/>
  <c r="R48" i="65"/>
  <c r="Q48" i="65"/>
  <c r="P48" i="65"/>
  <c r="O48" i="65"/>
  <c r="N48" i="65"/>
  <c r="M48" i="65"/>
  <c r="L48" i="65"/>
  <c r="K48" i="65"/>
  <c r="J48" i="65"/>
  <c r="I48" i="65"/>
  <c r="H48" i="65"/>
  <c r="G48" i="65"/>
  <c r="F48" i="65"/>
  <c r="EZ47" i="65"/>
  <c r="EY47" i="65"/>
  <c r="EX47" i="65"/>
  <c r="EW47" i="65"/>
  <c r="EV47" i="65"/>
  <c r="EU47" i="65"/>
  <c r="ET47" i="65"/>
  <c r="ES47" i="65"/>
  <c r="ER47" i="65"/>
  <c r="EQ47" i="65"/>
  <c r="EP47" i="65"/>
  <c r="EO47" i="65"/>
  <c r="EN47" i="65"/>
  <c r="EM47" i="65"/>
  <c r="EL47" i="65"/>
  <c r="EK47" i="65"/>
  <c r="EJ47" i="65"/>
  <c r="EI47" i="65"/>
  <c r="EH47" i="65"/>
  <c r="EG47" i="65"/>
  <c r="EF47" i="65"/>
  <c r="EE47" i="65"/>
  <c r="ED47" i="65"/>
  <c r="EC47" i="65"/>
  <c r="EB47" i="65"/>
  <c r="EA47" i="65"/>
  <c r="DZ47" i="65"/>
  <c r="DY47" i="65"/>
  <c r="DX47" i="65"/>
  <c r="DW47" i="65"/>
  <c r="DV47" i="65"/>
  <c r="DU47" i="65"/>
  <c r="DT47" i="65"/>
  <c r="DS47" i="65"/>
  <c r="DR47" i="65"/>
  <c r="DQ47" i="65"/>
  <c r="DP47" i="65"/>
  <c r="DO47" i="65"/>
  <c r="DN47" i="65"/>
  <c r="DM47" i="65"/>
  <c r="DL47" i="65"/>
  <c r="DK47" i="65"/>
  <c r="DJ47" i="65"/>
  <c r="DI47" i="65"/>
  <c r="DH47" i="65"/>
  <c r="DG47" i="65"/>
  <c r="DF47" i="65"/>
  <c r="DE47" i="65"/>
  <c r="DD47" i="65"/>
  <c r="DC47" i="65"/>
  <c r="DB47" i="65"/>
  <c r="DA47" i="65"/>
  <c r="CZ47" i="65"/>
  <c r="CY47" i="65"/>
  <c r="CX47" i="65"/>
  <c r="CW47" i="65"/>
  <c r="CV47" i="65"/>
  <c r="CU47" i="65"/>
  <c r="CT47" i="65"/>
  <c r="CS47" i="65"/>
  <c r="CR47" i="65"/>
  <c r="CQ47" i="65"/>
  <c r="CP47" i="65"/>
  <c r="CO47" i="65"/>
  <c r="CN47" i="65"/>
  <c r="CM47" i="65"/>
  <c r="CL47" i="65"/>
  <c r="CK47" i="65"/>
  <c r="CJ47" i="65"/>
  <c r="CI47" i="65"/>
  <c r="CH47" i="65"/>
  <c r="CG47" i="65"/>
  <c r="CF47" i="65"/>
  <c r="CE47" i="65"/>
  <c r="CD47" i="65"/>
  <c r="CC47" i="65"/>
  <c r="CB47" i="65"/>
  <c r="CA47" i="65"/>
  <c r="BZ47" i="65"/>
  <c r="BY47" i="65"/>
  <c r="BX47" i="65"/>
  <c r="BW47" i="65"/>
  <c r="BV47" i="65"/>
  <c r="BU47" i="65"/>
  <c r="BT47" i="65"/>
  <c r="BS47" i="65"/>
  <c r="BR47" i="65"/>
  <c r="BQ47" i="65"/>
  <c r="BP47" i="65"/>
  <c r="BO47" i="65"/>
  <c r="BN47" i="65"/>
  <c r="BM47" i="65"/>
  <c r="BL47" i="65"/>
  <c r="BK47" i="65"/>
  <c r="BJ47" i="65"/>
  <c r="BI47" i="65"/>
  <c r="BH47" i="65"/>
  <c r="BG47" i="65"/>
  <c r="BF47" i="65"/>
  <c r="BE47" i="65"/>
  <c r="BD47" i="65"/>
  <c r="BC47" i="65"/>
  <c r="BB47" i="65"/>
  <c r="BA47" i="65"/>
  <c r="AZ47" i="65"/>
  <c r="AY47" i="65"/>
  <c r="AX47" i="65"/>
  <c r="AW47" i="65"/>
  <c r="AV47" i="65"/>
  <c r="AU47" i="65"/>
  <c r="AT47" i="65"/>
  <c r="AS47" i="65"/>
  <c r="AR47" i="65"/>
  <c r="AQ47" i="65"/>
  <c r="AP47" i="65"/>
  <c r="AO47" i="65"/>
  <c r="AN47" i="65"/>
  <c r="AM47" i="65"/>
  <c r="AL47" i="65"/>
  <c r="AK47" i="65"/>
  <c r="AJ47" i="65"/>
  <c r="AI47" i="65"/>
  <c r="AH47" i="65"/>
  <c r="AG47" i="65"/>
  <c r="AF47" i="65"/>
  <c r="AE47" i="65"/>
  <c r="AD47" i="65"/>
  <c r="AC47" i="65"/>
  <c r="AB47" i="65"/>
  <c r="AA47" i="65"/>
  <c r="Z47" i="65"/>
  <c r="Y47" i="65"/>
  <c r="X47" i="65"/>
  <c r="W47" i="65"/>
  <c r="V47" i="65"/>
  <c r="U47" i="65"/>
  <c r="T47" i="65"/>
  <c r="S47" i="65"/>
  <c r="R47" i="65"/>
  <c r="Q47" i="65"/>
  <c r="P47" i="65"/>
  <c r="O47" i="65"/>
  <c r="N47" i="65"/>
  <c r="M47" i="65"/>
  <c r="L47" i="65"/>
  <c r="K47" i="65"/>
  <c r="J47" i="65"/>
  <c r="I47" i="65"/>
  <c r="H47" i="65"/>
  <c r="G47" i="65"/>
  <c r="EZ46" i="65"/>
  <c r="EY46" i="65"/>
  <c r="EX46" i="65"/>
  <c r="EW46" i="65"/>
  <c r="EV46" i="65"/>
  <c r="EU46" i="65"/>
  <c r="ET46" i="65"/>
  <c r="ES46" i="65"/>
  <c r="ER46" i="65"/>
  <c r="EQ46" i="65"/>
  <c r="EP46" i="65"/>
  <c r="EO46" i="65"/>
  <c r="EN46" i="65"/>
  <c r="EM46" i="65"/>
  <c r="EL46" i="65"/>
  <c r="EK46" i="65"/>
  <c r="EJ46" i="65"/>
  <c r="EI46" i="65"/>
  <c r="EH46" i="65"/>
  <c r="EG46" i="65"/>
  <c r="EF46" i="65"/>
  <c r="EE46" i="65"/>
  <c r="ED46" i="65"/>
  <c r="EC46" i="65"/>
  <c r="EB46" i="65"/>
  <c r="EA46" i="65"/>
  <c r="DZ46" i="65"/>
  <c r="DY46" i="65"/>
  <c r="DX46" i="65"/>
  <c r="DW46" i="65"/>
  <c r="DV46" i="65"/>
  <c r="DU46" i="65"/>
  <c r="DT46" i="65"/>
  <c r="DS46" i="65"/>
  <c r="DR46" i="65"/>
  <c r="DQ46" i="65"/>
  <c r="DP46" i="65"/>
  <c r="DO46" i="65"/>
  <c r="DN46" i="65"/>
  <c r="DM46" i="65"/>
  <c r="DL46" i="65"/>
  <c r="DK46" i="65"/>
  <c r="DJ46" i="65"/>
  <c r="DI46" i="65"/>
  <c r="DH46" i="65"/>
  <c r="DG46" i="65"/>
  <c r="DF46" i="65"/>
  <c r="DE46" i="65"/>
  <c r="DD46" i="65"/>
  <c r="DC46" i="65"/>
  <c r="DB46" i="65"/>
  <c r="DA46" i="65"/>
  <c r="CZ46" i="65"/>
  <c r="CY46" i="65"/>
  <c r="CX46" i="65"/>
  <c r="CW46" i="65"/>
  <c r="CV46" i="65"/>
  <c r="CU46" i="65"/>
  <c r="CT46" i="65"/>
  <c r="CS46" i="65"/>
  <c r="CR46" i="65"/>
  <c r="CQ46" i="65"/>
  <c r="CP46" i="65"/>
  <c r="CO46" i="65"/>
  <c r="CN46" i="65"/>
  <c r="CM46" i="65"/>
  <c r="CL46" i="65"/>
  <c r="CK46" i="65"/>
  <c r="CJ46" i="65"/>
  <c r="CI46" i="65"/>
  <c r="CH46" i="65"/>
  <c r="CG46" i="65"/>
  <c r="CF46" i="65"/>
  <c r="CE46" i="65"/>
  <c r="CD46" i="65"/>
  <c r="CC46" i="65"/>
  <c r="CB46" i="65"/>
  <c r="CA46" i="65"/>
  <c r="BZ46" i="65"/>
  <c r="BY46" i="65"/>
  <c r="BX46" i="65"/>
  <c r="BW46" i="65"/>
  <c r="BV46" i="65"/>
  <c r="BU46" i="65"/>
  <c r="BT46" i="65"/>
  <c r="BS46" i="65"/>
  <c r="BR46" i="65"/>
  <c r="BQ46" i="65"/>
  <c r="BP46" i="65"/>
  <c r="BO46" i="65"/>
  <c r="BN46" i="65"/>
  <c r="BM46" i="65"/>
  <c r="BL46" i="65"/>
  <c r="BK46" i="65"/>
  <c r="BJ46" i="65"/>
  <c r="BI46" i="65"/>
  <c r="BH46" i="65"/>
  <c r="BG46" i="65"/>
  <c r="BF46" i="65"/>
  <c r="BE46" i="65"/>
  <c r="BD46" i="65"/>
  <c r="BC46" i="65"/>
  <c r="BB46" i="65"/>
  <c r="BA46" i="65"/>
  <c r="AZ46" i="65"/>
  <c r="AY46" i="65"/>
  <c r="AX46" i="65"/>
  <c r="AW46" i="65"/>
  <c r="AV46" i="65"/>
  <c r="AU46" i="65"/>
  <c r="AT46" i="65"/>
  <c r="AS46" i="65"/>
  <c r="AR46" i="65"/>
  <c r="AQ46" i="65"/>
  <c r="AP46" i="65"/>
  <c r="AO46" i="65"/>
  <c r="AN46" i="65"/>
  <c r="AM46" i="65"/>
  <c r="AL46" i="65"/>
  <c r="AK46" i="65"/>
  <c r="AJ46" i="65"/>
  <c r="AI46" i="65"/>
  <c r="AH46" i="65"/>
  <c r="AG46" i="65"/>
  <c r="AF46" i="65"/>
  <c r="AE46" i="65"/>
  <c r="AD46" i="65"/>
  <c r="AC46" i="65"/>
  <c r="AB46" i="65"/>
  <c r="AA46" i="65"/>
  <c r="Z46" i="65"/>
  <c r="Y46" i="65"/>
  <c r="X46" i="65"/>
  <c r="W46" i="65"/>
  <c r="V46" i="65"/>
  <c r="U46" i="65"/>
  <c r="T46" i="65"/>
  <c r="S46" i="65"/>
  <c r="R46" i="65"/>
  <c r="Q46" i="65"/>
  <c r="P46" i="65"/>
  <c r="O46" i="65"/>
  <c r="N46" i="65"/>
  <c r="M46" i="65"/>
  <c r="L46" i="65"/>
  <c r="K46" i="65"/>
  <c r="J46" i="65"/>
  <c r="I46" i="65"/>
  <c r="H46" i="65"/>
  <c r="G46" i="65"/>
  <c r="EZ42" i="65"/>
  <c r="EY42" i="65"/>
  <c r="EX42" i="65"/>
  <c r="EW42" i="65"/>
  <c r="EV42" i="65"/>
  <c r="EU42" i="65"/>
  <c r="ET42" i="65"/>
  <c r="ES42" i="65"/>
  <c r="ER42" i="65"/>
  <c r="EQ42" i="65"/>
  <c r="EP42" i="65"/>
  <c r="EO42" i="65"/>
  <c r="EN42" i="65"/>
  <c r="EM42" i="65"/>
  <c r="EL42" i="65"/>
  <c r="EK42" i="65"/>
  <c r="EJ42" i="65"/>
  <c r="EI42" i="65"/>
  <c r="EH42" i="65"/>
  <c r="EG42" i="65"/>
  <c r="EF42" i="65"/>
  <c r="EE42" i="65"/>
  <c r="ED42" i="65"/>
  <c r="EC42" i="65"/>
  <c r="EB42" i="65"/>
  <c r="EA42" i="65"/>
  <c r="DZ42" i="65"/>
  <c r="DY42" i="65"/>
  <c r="DX42" i="65"/>
  <c r="DW42" i="65"/>
  <c r="DV42" i="65"/>
  <c r="DU42" i="65"/>
  <c r="DT42" i="65"/>
  <c r="DS42" i="65"/>
  <c r="DR42" i="65"/>
  <c r="DQ42" i="65"/>
  <c r="DP42" i="65"/>
  <c r="DO42" i="65"/>
  <c r="DN42" i="65"/>
  <c r="DM42" i="65"/>
  <c r="DL42" i="65"/>
  <c r="DK42" i="65"/>
  <c r="DJ42" i="65"/>
  <c r="DI42" i="65"/>
  <c r="DH42" i="65"/>
  <c r="DG42" i="65"/>
  <c r="DF42" i="65"/>
  <c r="DE42" i="65"/>
  <c r="DD42" i="65"/>
  <c r="DC42" i="65"/>
  <c r="DB42" i="65"/>
  <c r="DA42" i="65"/>
  <c r="CZ42" i="65"/>
  <c r="CY42" i="65"/>
  <c r="CX42" i="65"/>
  <c r="CW42" i="65"/>
  <c r="CV42" i="65"/>
  <c r="CU42" i="65"/>
  <c r="CT42" i="65"/>
  <c r="CS42" i="65"/>
  <c r="CR42" i="65"/>
  <c r="CQ42" i="65"/>
  <c r="CP42" i="65"/>
  <c r="CO42" i="65"/>
  <c r="CN42" i="65"/>
  <c r="CM42" i="65"/>
  <c r="CL42" i="65"/>
  <c r="CK42" i="65"/>
  <c r="CJ42" i="65"/>
  <c r="CI42" i="65"/>
  <c r="CH42" i="65"/>
  <c r="CG42" i="65"/>
  <c r="CF42" i="65"/>
  <c r="CE42" i="65"/>
  <c r="CD42" i="65"/>
  <c r="CC42" i="65"/>
  <c r="CB42" i="65"/>
  <c r="CA42" i="65"/>
  <c r="BZ42" i="65"/>
  <c r="BY42" i="65"/>
  <c r="BX42" i="65"/>
  <c r="BW42" i="65"/>
  <c r="BV42" i="65"/>
  <c r="BU42" i="65"/>
  <c r="BT42" i="65"/>
  <c r="BS42" i="65"/>
  <c r="BR42" i="65"/>
  <c r="BQ42" i="65"/>
  <c r="BP42" i="65"/>
  <c r="BO42" i="65"/>
  <c r="BN42" i="65"/>
  <c r="BM42" i="65"/>
  <c r="BL42" i="65"/>
  <c r="BK42" i="65"/>
  <c r="BJ42" i="65"/>
  <c r="BI42" i="65"/>
  <c r="BH42" i="65"/>
  <c r="BG42" i="65"/>
  <c r="BF42" i="65"/>
  <c r="BE42" i="65"/>
  <c r="BD42" i="65"/>
  <c r="BC42" i="65"/>
  <c r="BB42" i="65"/>
  <c r="BA42" i="65"/>
  <c r="AZ42" i="65"/>
  <c r="AY42" i="65"/>
  <c r="AX42" i="65"/>
  <c r="AW42" i="65"/>
  <c r="AV42" i="65"/>
  <c r="AU42" i="65"/>
  <c r="AT42" i="65"/>
  <c r="AS42" i="65"/>
  <c r="AR42" i="65"/>
  <c r="AQ42" i="65"/>
  <c r="AP42" i="65"/>
  <c r="AO42" i="65"/>
  <c r="AN42" i="65"/>
  <c r="AM42" i="65"/>
  <c r="AL42" i="65"/>
  <c r="AK42" i="65"/>
  <c r="AJ42" i="65"/>
  <c r="AI42" i="65"/>
  <c r="AH42" i="65"/>
  <c r="AG42" i="65"/>
  <c r="AF42" i="65"/>
  <c r="AE42" i="65"/>
  <c r="AD42" i="65"/>
  <c r="AC42" i="65"/>
  <c r="AB42" i="65"/>
  <c r="AA42" i="65"/>
  <c r="Z42" i="65"/>
  <c r="Y42" i="65"/>
  <c r="X42" i="65"/>
  <c r="W42" i="65"/>
  <c r="V42" i="65"/>
  <c r="U42" i="65"/>
  <c r="T42" i="65"/>
  <c r="S42" i="65"/>
  <c r="R42" i="65"/>
  <c r="Q42" i="65"/>
  <c r="P42" i="65"/>
  <c r="O42" i="65"/>
  <c r="N42" i="65"/>
  <c r="M42" i="65"/>
  <c r="L42" i="65"/>
  <c r="K42" i="65"/>
  <c r="J42" i="65"/>
  <c r="I42" i="65"/>
  <c r="H42" i="65"/>
  <c r="G42" i="65"/>
  <c r="C37" i="65"/>
  <c r="C34" i="65"/>
  <c r="C33" i="65"/>
  <c r="C32" i="65"/>
  <c r="C31" i="65"/>
  <c r="C30" i="65"/>
  <c r="C29" i="65"/>
  <c r="C28" i="65"/>
  <c r="C27" i="65"/>
  <c r="C24" i="65"/>
  <c r="C23" i="65"/>
  <c r="C22" i="65"/>
  <c r="C12" i="65"/>
  <c r="C8" i="65"/>
  <c r="C11" i="53"/>
  <c r="C10" i="54"/>
  <c r="C18" i="51"/>
  <c r="C8" i="59"/>
  <c r="EK63" i="48"/>
  <c r="BY63" i="48"/>
  <c r="M63" i="48"/>
  <c r="CV63" i="48"/>
  <c r="AJ63" i="48"/>
  <c r="CL63" i="48"/>
  <c r="DG63" i="48"/>
  <c r="DS63" i="48"/>
  <c r="V63" i="48"/>
  <c r="DH65" i="35"/>
  <c r="AV65" i="35"/>
  <c r="EU65" i="35"/>
  <c r="CI65" i="35"/>
  <c r="W65" i="35"/>
  <c r="CD65" i="35"/>
  <c r="ED65" i="27"/>
  <c r="BR65" i="27"/>
  <c r="EL63" i="48"/>
  <c r="AW65" i="35"/>
  <c r="DM65" i="27"/>
  <c r="BA65" i="27"/>
  <c r="CX65" i="35"/>
  <c r="CF65" i="27"/>
  <c r="BQ65" i="35"/>
  <c r="BO65" i="27"/>
  <c r="BJ65" i="35"/>
  <c r="AF65" i="27"/>
  <c r="CO65" i="35"/>
  <c r="C8" i="27"/>
  <c r="DA63" i="48"/>
  <c r="AO63" i="48"/>
  <c r="DX63" i="48"/>
  <c r="ES63" i="48"/>
  <c r="CG63" i="48"/>
  <c r="U63" i="48"/>
  <c r="DD63" i="48"/>
  <c r="AR63" i="48"/>
  <c r="DB63" i="48"/>
  <c r="DW63" i="48"/>
  <c r="EY63" i="48"/>
  <c r="BB63" i="48"/>
  <c r="DP65" i="35"/>
  <c r="BD65" i="35"/>
  <c r="AD63" i="48"/>
  <c r="CQ65" i="35"/>
  <c r="AE65" i="35"/>
  <c r="CT65" i="35"/>
  <c r="EL65" i="27"/>
  <c r="BZ65" i="27"/>
  <c r="N65" i="27"/>
  <c r="BM65" i="35"/>
  <c r="DU65" i="27"/>
  <c r="BI65" i="27"/>
  <c r="ED65" i="35"/>
  <c r="CV65" i="27"/>
  <c r="CW65" i="35"/>
  <c r="CE65" i="27"/>
  <c r="CP65" i="35"/>
  <c r="BL65" i="27"/>
  <c r="AT63" i="48"/>
  <c r="DO65" i="27"/>
  <c r="CC63" i="48"/>
  <c r="AN63" i="48"/>
  <c r="DO63" i="48"/>
  <c r="AL63" i="48"/>
  <c r="AZ65" i="35"/>
  <c r="CM65" i="35"/>
  <c r="CL65" i="35"/>
  <c r="BV65" i="27"/>
  <c r="BE65" i="35"/>
  <c r="BE65" i="27"/>
  <c r="CN65" i="27"/>
  <c r="BW65" i="27"/>
  <c r="AV65" i="27"/>
  <c r="BC65" i="27"/>
  <c r="EB65" i="35"/>
  <c r="AQ65" i="35"/>
  <c r="Z65" i="27"/>
  <c r="I65" i="27"/>
  <c r="EL65" i="35"/>
  <c r="CS63" i="48"/>
  <c r="EE63" i="48"/>
  <c r="BH65" i="35"/>
  <c r="AP65" i="35"/>
  <c r="DY65" i="27"/>
  <c r="DM65" i="35"/>
  <c r="BS65" i="27"/>
  <c r="CR63" i="48"/>
  <c r="CD63" i="48"/>
  <c r="DC63" i="48"/>
  <c r="DD65" i="35"/>
  <c r="EQ65" i="35"/>
  <c r="S65" i="35"/>
  <c r="DZ65" i="27"/>
  <c r="BZ63" i="48"/>
  <c r="DI65" i="27"/>
  <c r="CH65" i="35"/>
  <c r="BA65" i="35"/>
  <c r="AT65" i="35"/>
  <c r="AC65" i="35"/>
  <c r="AW63" i="48"/>
  <c r="X63" i="48"/>
  <c r="BW63" i="48"/>
  <c r="EI65" i="35"/>
  <c r="DR65" i="27"/>
  <c r="DA65" i="27"/>
  <c r="U65" i="35"/>
  <c r="EF65" i="27"/>
  <c r="P63" i="48"/>
  <c r="EZ65" i="35"/>
  <c r="CU65" i="35"/>
  <c r="CD65" i="27"/>
  <c r="AG65" i="27"/>
  <c r="AA65" i="27"/>
  <c r="I65" i="35"/>
  <c r="EJ65" i="27"/>
  <c r="DS65" i="27"/>
  <c r="EN65" i="27"/>
  <c r="AN65" i="27"/>
  <c r="EF63" i="48"/>
  <c r="DZ63" i="48"/>
  <c r="BO63" i="48"/>
  <c r="BW65" i="35"/>
  <c r="BF65" i="27"/>
  <c r="AO65" i="27"/>
  <c r="AQ65" i="27"/>
  <c r="H22" i="27"/>
  <c r="DU63" i="48"/>
  <c r="BI63" i="48"/>
  <c r="ER63" i="48"/>
  <c r="CF63" i="48"/>
  <c r="T63" i="48"/>
  <c r="BF63" i="48"/>
  <c r="CA63" i="48"/>
  <c r="BG63" i="48"/>
  <c r="AI63" i="48"/>
  <c r="CR65" i="35"/>
  <c r="AF65" i="35"/>
  <c r="EE65" i="35"/>
  <c r="BS65" i="35"/>
  <c r="EQ63" i="48"/>
  <c r="AX65" i="35"/>
  <c r="DN65" i="27"/>
  <c r="BB65" i="27"/>
  <c r="EO65" i="35"/>
  <c r="Q65" i="35"/>
  <c r="CW65" i="27"/>
  <c r="AK65" i="27"/>
  <c r="AL65" i="35"/>
  <c r="AZ65" i="27"/>
  <c r="I22" i="35"/>
  <c r="AI65" i="27"/>
  <c r="EK65" i="35"/>
  <c r="C9" i="35"/>
  <c r="DP65" i="27"/>
  <c r="EU65" i="27"/>
  <c r="CK63" i="48"/>
  <c r="Y63" i="48"/>
  <c r="DH63" i="48"/>
  <c r="EC63" i="48"/>
  <c r="BQ63" i="48"/>
  <c r="EZ63" i="48"/>
  <c r="CN63" i="48"/>
  <c r="AB63" i="48"/>
  <c r="BV63" i="48"/>
  <c r="CQ63" i="48"/>
  <c r="CM63" i="48"/>
  <c r="CU63" i="48"/>
  <c r="CZ65" i="35"/>
  <c r="AN65" i="35"/>
  <c r="EM65" i="35"/>
  <c r="CA65" i="35"/>
  <c r="O65" i="35"/>
  <c r="BN65" i="35"/>
  <c r="DV65" i="27"/>
  <c r="BJ65" i="27"/>
  <c r="N63" i="48"/>
  <c r="AG65" i="35"/>
  <c r="DE65" i="27"/>
  <c r="AS65" i="27"/>
  <c r="BR65" i="35"/>
  <c r="BP65" i="27"/>
  <c r="AK65" i="35"/>
  <c r="AY65" i="27"/>
  <c r="AD65" i="35"/>
  <c r="DE65" i="35"/>
  <c r="EV65" i="27"/>
  <c r="AM65" i="27"/>
  <c r="Q63" i="48"/>
  <c r="H63" i="48"/>
  <c r="BC63" i="48"/>
  <c r="ER65" i="35"/>
  <c r="T65" i="35"/>
  <c r="BG65" i="35"/>
  <c r="Z65" i="35"/>
  <c r="AP65" i="27"/>
  <c r="EW65" i="27"/>
  <c r="Y65" i="27"/>
  <c r="AB65" i="27"/>
  <c r="K65" i="27"/>
  <c r="DG65" i="27"/>
  <c r="BN63" i="48"/>
  <c r="BP65" i="35"/>
  <c r="BF65" i="35"/>
  <c r="CK65" i="35"/>
  <c r="DT65" i="27"/>
  <c r="DH65" i="27"/>
  <c r="DP63" i="48"/>
  <c r="BJ63" i="48"/>
  <c r="DJ65" i="27"/>
  <c r="BM65" i="27"/>
  <c r="CM65" i="27"/>
  <c r="DY63" i="48"/>
  <c r="BL63" i="48"/>
  <c r="R63" i="48"/>
  <c r="ED63" i="48"/>
  <c r="BX65" i="35"/>
  <c r="DK65" i="35"/>
  <c r="EH65" i="35"/>
  <c r="CT65" i="27"/>
  <c r="DA65" i="35"/>
  <c r="CC65" i="27"/>
  <c r="AS63" i="48"/>
  <c r="BP63" i="48"/>
  <c r="Z63" i="48"/>
  <c r="ET63" i="48"/>
  <c r="CB65" i="35"/>
  <c r="DO65" i="35"/>
  <c r="EP65" i="35"/>
  <c r="CX65" i="27"/>
  <c r="DI65" i="35"/>
  <c r="CG65" i="27"/>
  <c r="ER65" i="27"/>
  <c r="EA65" i="27"/>
  <c r="BI65" i="35"/>
  <c r="BD65" i="27"/>
  <c r="BU63" i="48"/>
  <c r="EW63" i="48"/>
  <c r="BA63" i="48"/>
  <c r="BX63" i="48"/>
  <c r="AP63" i="48"/>
  <c r="AA63" i="48"/>
  <c r="CJ65" i="35"/>
  <c r="DW65" i="35"/>
  <c r="S63" i="48"/>
  <c r="DF65" i="27"/>
  <c r="DY65" i="35"/>
  <c r="CO65" i="27"/>
  <c r="C8" i="35"/>
  <c r="EQ65" i="27"/>
  <c r="M65" i="35"/>
  <c r="CJ65" i="27"/>
  <c r="CZ63" i="48"/>
  <c r="EI63" i="48"/>
  <c r="EY65" i="35"/>
  <c r="EH65" i="27"/>
  <c r="DQ65" i="27"/>
  <c r="CG65" i="35"/>
  <c r="FA65" i="35"/>
  <c r="DV63" i="48"/>
  <c r="EG65" i="27"/>
  <c r="AU65" i="27"/>
  <c r="BR63" i="48"/>
  <c r="AX65" i="27"/>
  <c r="BY65" i="35"/>
  <c r="AF63" i="48"/>
  <c r="EA63" i="48"/>
  <c r="CE65" i="35"/>
  <c r="BN65" i="27"/>
  <c r="AW65" i="27"/>
  <c r="BG65" i="27"/>
  <c r="CY65" i="27"/>
  <c r="EU63" i="48"/>
  <c r="K65" i="35"/>
  <c r="BB65" i="35"/>
  <c r="AG63" i="48"/>
  <c r="AQ63" i="48"/>
  <c r="AI65" i="35"/>
  <c r="BU65" i="35"/>
  <c r="EY65" i="27"/>
  <c r="DF65" i="35"/>
  <c r="CO63" i="48"/>
  <c r="DX65" i="35"/>
  <c r="V65" i="27"/>
  <c r="DK63" i="48"/>
  <c r="DQ63" i="48"/>
  <c r="DT63" i="48"/>
  <c r="AE63" i="48"/>
  <c r="H22" i="35"/>
  <c r="M65" i="27"/>
  <c r="AY63" i="48"/>
  <c r="AH63" i="48"/>
  <c r="DQ65" i="35"/>
  <c r="CX63" i="48"/>
  <c r="DJ63" i="48"/>
  <c r="DD65" i="27"/>
  <c r="AM63" i="48"/>
  <c r="EO65" i="27"/>
  <c r="BD63" i="48"/>
  <c r="BS63" i="48"/>
  <c r="AR65" i="27"/>
  <c r="AC63" i="48"/>
  <c r="AZ63" i="48"/>
  <c r="EM63" i="48"/>
  <c r="CH63" i="48"/>
  <c r="BL65" i="35"/>
  <c r="CY65" i="35"/>
  <c r="DJ65" i="35"/>
  <c r="CH65" i="27"/>
  <c r="CC65" i="35"/>
  <c r="BQ65" i="27"/>
  <c r="DL65" i="27"/>
  <c r="CU65" i="27"/>
  <c r="CR65" i="27"/>
  <c r="EE65" i="27"/>
  <c r="BE63" i="48"/>
  <c r="C5" i="35"/>
  <c r="AK63" i="48"/>
  <c r="BH63" i="48"/>
  <c r="J63" i="48"/>
  <c r="DN63" i="48"/>
  <c r="BT65" i="35"/>
  <c r="DG65" i="35"/>
  <c r="DZ65" i="35"/>
  <c r="CP65" i="27"/>
  <c r="CS65" i="35"/>
  <c r="BY65" i="27"/>
  <c r="EB65" i="27"/>
  <c r="DK65" i="27"/>
  <c r="DX65" i="27"/>
  <c r="X65" i="27"/>
  <c r="BT63" i="48"/>
  <c r="K63" i="48"/>
  <c r="DS65" i="35"/>
  <c r="DB65" i="27"/>
  <c r="CK65" i="27"/>
  <c r="EI65" i="27"/>
  <c r="BT65" i="27"/>
  <c r="DC65" i="35"/>
  <c r="BU65" i="27"/>
  <c r="H65" i="27"/>
  <c r="DT65" i="35"/>
  <c r="EG65" i="35"/>
  <c r="EM65" i="27"/>
  <c r="EP63" i="48"/>
  <c r="EJ65" i="35"/>
  <c r="AY65" i="35"/>
  <c r="AH65" i="27"/>
  <c r="Q65" i="27"/>
  <c r="C9" i="27"/>
  <c r="DI63" i="48"/>
  <c r="CI63" i="48"/>
  <c r="DR65" i="35"/>
  <c r="BH65" i="27"/>
  <c r="CB63" i="48"/>
  <c r="CN65" i="35"/>
  <c r="DB65" i="35"/>
  <c r="CS65" i="27"/>
  <c r="CB65" i="27"/>
  <c r="CZ65" i="27"/>
  <c r="EB63" i="48"/>
  <c r="EX63" i="48"/>
  <c r="AU63" i="48"/>
  <c r="EN65" i="35"/>
  <c r="BC65" i="35"/>
  <c r="R65" i="35"/>
  <c r="AL65" i="27"/>
  <c r="U65" i="27"/>
  <c r="I22" i="27"/>
  <c r="EG63" i="48"/>
  <c r="DM63" i="48"/>
  <c r="EJ63" i="48"/>
  <c r="BK63" i="48"/>
  <c r="X65" i="35"/>
  <c r="BK65" i="35"/>
  <c r="AT65" i="27"/>
  <c r="AC65" i="27"/>
  <c r="S65" i="27"/>
  <c r="W65" i="27"/>
  <c r="DL65" i="35"/>
  <c r="AA65" i="35"/>
  <c r="DN65" i="35"/>
  <c r="W63" i="48"/>
  <c r="ES65" i="35"/>
  <c r="BO65" i="35"/>
  <c r="BM63" i="48"/>
  <c r="AR65" i="35"/>
  <c r="BV65" i="35"/>
  <c r="BX65" i="27"/>
  <c r="CJ63" i="48"/>
  <c r="EW65" i="35"/>
  <c r="AX63" i="48"/>
  <c r="EP65" i="27"/>
  <c r="O65" i="27"/>
  <c r="DL63" i="48"/>
  <c r="CP63" i="48"/>
  <c r="ET65" i="27"/>
  <c r="EC65" i="35"/>
  <c r="AE65" i="27"/>
  <c r="CW63" i="48"/>
  <c r="EF65" i="35"/>
  <c r="AU65" i="35"/>
  <c r="AD65" i="27"/>
  <c r="DF63" i="48"/>
  <c r="EO63" i="48"/>
  <c r="EX65" i="35"/>
  <c r="EZ65" i="27"/>
  <c r="CL65" i="27"/>
  <c r="CE63" i="48"/>
  <c r="L65" i="35"/>
  <c r="L65" i="27"/>
  <c r="AJ65" i="35"/>
  <c r="AS65" i="35"/>
  <c r="R65" i="27"/>
  <c r="CI65" i="27"/>
  <c r="DE63" i="48"/>
  <c r="P65" i="35"/>
  <c r="ES65" i="27"/>
  <c r="T65" i="27"/>
  <c r="CQ65" i="27"/>
  <c r="I63" i="48"/>
  <c r="L63" i="48"/>
  <c r="EV65" i="35"/>
  <c r="AH65" i="35"/>
  <c r="FA65" i="27"/>
  <c r="AJ65" i="27"/>
  <c r="DW65" i="27"/>
  <c r="CT63" i="48"/>
  <c r="J65" i="27"/>
  <c r="BZ65" i="35"/>
  <c r="EX65" i="27"/>
  <c r="AV63" i="48"/>
  <c r="ET65" i="35"/>
  <c r="CY63" i="48"/>
  <c r="AO65" i="35"/>
  <c r="P65" i="27"/>
  <c r="CV65" i="35"/>
  <c r="N65" i="35"/>
  <c r="AB65" i="35"/>
  <c r="V65" i="35"/>
  <c r="DR63" i="48"/>
  <c r="O63" i="48"/>
  <c r="AM65" i="35"/>
  <c r="EC65" i="27"/>
  <c r="DV65" i="35"/>
  <c r="EN63" i="48"/>
  <c r="EH63" i="48"/>
  <c r="H65" i="35"/>
  <c r="EK65" i="27"/>
  <c r="BK65" i="27"/>
  <c r="CF65" i="35"/>
  <c r="DU65" i="35"/>
  <c r="DC65" i="27"/>
  <c r="EV63" i="48"/>
  <c r="J65" i="35"/>
  <c r="CA65" i="27"/>
  <c r="Y65" i="35"/>
  <c r="EA65" i="35"/>
  <c r="DT48" i="49" l="1"/>
  <c r="X47" i="49"/>
  <c r="Z58" i="49"/>
  <c r="Z104" i="49" s="1"/>
  <c r="Z106" i="49" s="1"/>
  <c r="BF48" i="49"/>
  <c r="BF51" i="49" s="1"/>
  <c r="BF52" i="49" s="1"/>
  <c r="BF55" i="49" s="1"/>
  <c r="BM58" i="49"/>
  <c r="AT48" i="49"/>
  <c r="AT51" i="49" s="1"/>
  <c r="AT52" i="49" s="1"/>
  <c r="CL58" i="49"/>
  <c r="CK58" i="49"/>
  <c r="EG48" i="49"/>
  <c r="EG51" i="49" s="1"/>
  <c r="EG52" i="49" s="1"/>
  <c r="Y58" i="49"/>
  <c r="Y104" i="49" s="1"/>
  <c r="Y106" i="49" s="1"/>
  <c r="DY58" i="49"/>
  <c r="G47" i="12"/>
  <c r="H65" i="12"/>
  <c r="H63" i="9"/>
  <c r="H70" i="9" s="1"/>
  <c r="H45" i="9" s="1"/>
  <c r="H47" i="9" s="1"/>
  <c r="H50" i="9" s="1"/>
  <c r="H51" i="9" s="1"/>
  <c r="H54" i="9" s="1"/>
  <c r="BL47" i="49"/>
  <c r="DH47" i="49"/>
  <c r="EV47" i="49"/>
  <c r="BH48" i="49"/>
  <c r="AP58" i="49"/>
  <c r="DB58" i="49"/>
  <c r="CB47" i="49"/>
  <c r="AZ48" i="49"/>
  <c r="AV47" i="49"/>
  <c r="CJ47" i="49"/>
  <c r="DX47" i="49"/>
  <c r="I48" i="49"/>
  <c r="BD48" i="49"/>
  <c r="BD51" i="49" s="1"/>
  <c r="BD52" i="49" s="1"/>
  <c r="BD55" i="49" s="1"/>
  <c r="DL48" i="49"/>
  <c r="DL51" i="49" s="1"/>
  <c r="DL52" i="49" s="1"/>
  <c r="DL55" i="49" s="1"/>
  <c r="P85" i="49"/>
  <c r="AF47" i="49"/>
  <c r="DP47" i="49"/>
  <c r="CV48" i="49"/>
  <c r="CV51" i="49" s="1"/>
  <c r="CV52" i="49" s="1"/>
  <c r="CV55" i="49" s="1"/>
  <c r="P47" i="49"/>
  <c r="CR47" i="49"/>
  <c r="EN47" i="49"/>
  <c r="AJ48" i="49"/>
  <c r="AJ51" i="49" s="1"/>
  <c r="AJ52" i="49" s="1"/>
  <c r="AJ55" i="49" s="1"/>
  <c r="Y48" i="49"/>
  <c r="DA48" i="49"/>
  <c r="DQ48" i="49"/>
  <c r="DQ51" i="49" s="1"/>
  <c r="DQ52" i="49" s="1"/>
  <c r="DQ55" i="49" s="1"/>
  <c r="EW48" i="49"/>
  <c r="EW51" i="49" s="1"/>
  <c r="EW52" i="49" s="1"/>
  <c r="I58" i="49"/>
  <c r="I104" i="49" s="1"/>
  <c r="I106" i="49" s="1"/>
  <c r="AW58" i="49"/>
  <c r="BU58" i="49"/>
  <c r="DI58" i="49"/>
  <c r="EG58" i="49"/>
  <c r="BU48" i="49"/>
  <c r="DF48" i="49"/>
  <c r="DF51" i="49" s="1"/>
  <c r="DF52" i="49" s="1"/>
  <c r="DR48" i="49"/>
  <c r="DR51" i="49" s="1"/>
  <c r="DR52" i="49" s="1"/>
  <c r="DR55" i="49" s="1"/>
  <c r="J58" i="49"/>
  <c r="J104" i="49" s="1"/>
  <c r="J106" i="49" s="1"/>
  <c r="AG58" i="49"/>
  <c r="BE58" i="49"/>
  <c r="BV58" i="49"/>
  <c r="CS58" i="49"/>
  <c r="DQ58" i="49"/>
  <c r="EH58" i="49"/>
  <c r="DX85" i="49"/>
  <c r="AO48" i="49"/>
  <c r="BE48" i="49"/>
  <c r="CK48" i="49"/>
  <c r="CK51" i="49" s="1"/>
  <c r="CK52" i="49" s="1"/>
  <c r="CK55" i="49" s="1"/>
  <c r="Q58" i="49"/>
  <c r="Q104" i="49" s="1"/>
  <c r="Q106" i="49" s="1"/>
  <c r="AO58" i="49"/>
  <c r="BF58" i="49"/>
  <c r="CC58" i="49"/>
  <c r="DA58" i="49"/>
  <c r="DR58" i="49"/>
  <c r="EO58" i="49"/>
  <c r="J48" i="49"/>
  <c r="J51" i="49" s="1"/>
  <c r="J52" i="49" s="1"/>
  <c r="J55" i="49" s="1"/>
  <c r="Z48" i="49"/>
  <c r="Z51" i="49" s="1"/>
  <c r="Z52" i="49" s="1"/>
  <c r="Z55" i="49" s="1"/>
  <c r="BV48" i="49"/>
  <c r="BV51" i="49" s="1"/>
  <c r="BV52" i="49" s="1"/>
  <c r="BV55" i="49" s="1"/>
  <c r="CL48" i="49"/>
  <c r="CL51" i="49" s="1"/>
  <c r="CL52" i="49" s="1"/>
  <c r="CL55" i="49" s="1"/>
  <c r="EH48" i="49"/>
  <c r="EH51" i="49" s="1"/>
  <c r="EH52" i="49" s="1"/>
  <c r="EH55" i="49" s="1"/>
  <c r="EX48" i="49"/>
  <c r="EX51" i="49" s="1"/>
  <c r="EX52" i="49" s="1"/>
  <c r="EX55" i="49" s="1"/>
  <c r="N48" i="49"/>
  <c r="N51" i="49" s="1"/>
  <c r="N52" i="49" s="1"/>
  <c r="AD48" i="49"/>
  <c r="AD51" i="49" s="1"/>
  <c r="AD52" i="49" s="1"/>
  <c r="AP48" i="49"/>
  <c r="AP51" i="49" s="1"/>
  <c r="AP52" i="49" s="1"/>
  <c r="AP55" i="49" s="1"/>
  <c r="BJ48" i="49"/>
  <c r="BJ51" i="49" s="1"/>
  <c r="BJ52" i="49" s="1"/>
  <c r="BZ48" i="49"/>
  <c r="BZ51" i="49" s="1"/>
  <c r="BZ52" i="49" s="1"/>
  <c r="CP48" i="49"/>
  <c r="CP51" i="49" s="1"/>
  <c r="CP52" i="49" s="1"/>
  <c r="DB48" i="49"/>
  <c r="DB51" i="49" s="1"/>
  <c r="DB52" i="49" s="1"/>
  <c r="DB55" i="49" s="1"/>
  <c r="DV48" i="49"/>
  <c r="DV51" i="49" s="1"/>
  <c r="DV52" i="49" s="1"/>
  <c r="EL48" i="49"/>
  <c r="EL51" i="49" s="1"/>
  <c r="EL52" i="49" s="1"/>
  <c r="R58" i="49"/>
  <c r="R104" i="49" s="1"/>
  <c r="R106" i="49" s="1"/>
  <c r="AH58" i="49"/>
  <c r="AX58" i="49"/>
  <c r="BN58" i="49"/>
  <c r="CD58" i="49"/>
  <c r="CT58" i="49"/>
  <c r="DJ58" i="49"/>
  <c r="DZ58" i="49"/>
  <c r="EP58" i="49"/>
  <c r="H47" i="49"/>
  <c r="AN47" i="49"/>
  <c r="BT47" i="49"/>
  <c r="CZ47" i="49"/>
  <c r="EF47" i="49"/>
  <c r="H48" i="49"/>
  <c r="H51" i="49" s="1"/>
  <c r="H52" i="49" s="1"/>
  <c r="P48" i="49"/>
  <c r="P51" i="49" s="1"/>
  <c r="P52" i="49" s="1"/>
  <c r="AF48" i="49"/>
  <c r="AF51" i="49" s="1"/>
  <c r="AF52" i="49" s="1"/>
  <c r="AR48" i="49"/>
  <c r="BT48" i="49"/>
  <c r="BT51" i="49" s="1"/>
  <c r="BT52" i="49" s="1"/>
  <c r="CR48" i="49"/>
  <c r="CR51" i="49" s="1"/>
  <c r="CR52" i="49" s="1"/>
  <c r="DD48" i="49"/>
  <c r="EF48" i="49"/>
  <c r="H67" i="66"/>
  <c r="H68" i="66" s="1"/>
  <c r="H72" i="66" s="1"/>
  <c r="AN85" i="49"/>
  <c r="L47" i="49"/>
  <c r="T47" i="49"/>
  <c r="AB47" i="49"/>
  <c r="AJ47" i="49"/>
  <c r="AR47" i="49"/>
  <c r="AZ47" i="49"/>
  <c r="BH47" i="49"/>
  <c r="BP47" i="49"/>
  <c r="BX47" i="49"/>
  <c r="CF47" i="49"/>
  <c r="CN47" i="49"/>
  <c r="CV47" i="49"/>
  <c r="DD47" i="49"/>
  <c r="DL47" i="49"/>
  <c r="DT47" i="49"/>
  <c r="EB47" i="49"/>
  <c r="EJ47" i="49"/>
  <c r="ER47" i="49"/>
  <c r="EZ47" i="49"/>
  <c r="T48" i="49"/>
  <c r="AB48" i="49"/>
  <c r="AB51" i="49" s="1"/>
  <c r="AB52" i="49" s="1"/>
  <c r="AN48" i="49"/>
  <c r="AN51" i="49" s="1"/>
  <c r="AN52" i="49" s="1"/>
  <c r="BL48" i="49"/>
  <c r="BL51" i="49" s="1"/>
  <c r="BL52" i="49" s="1"/>
  <c r="CF48" i="49"/>
  <c r="CN48" i="49"/>
  <c r="CN51" i="49" s="1"/>
  <c r="CN52" i="49" s="1"/>
  <c r="CZ48" i="49"/>
  <c r="CZ51" i="49" s="1"/>
  <c r="CZ52" i="49" s="1"/>
  <c r="DX48" i="49"/>
  <c r="DX51" i="49" s="1"/>
  <c r="DX52" i="49" s="1"/>
  <c r="DX55" i="49" s="1"/>
  <c r="ER48" i="49"/>
  <c r="ER51" i="49" s="1"/>
  <c r="ER52" i="49" s="1"/>
  <c r="EZ48" i="49"/>
  <c r="BL85" i="49"/>
  <c r="L48" i="49"/>
  <c r="L51" i="49" s="1"/>
  <c r="L52" i="49" s="1"/>
  <c r="L55" i="49" s="1"/>
  <c r="X48" i="49"/>
  <c r="BP48" i="49"/>
  <c r="BX48" i="49"/>
  <c r="BX51" i="49" s="1"/>
  <c r="BX52" i="49" s="1"/>
  <c r="BX55" i="49" s="1"/>
  <c r="EB48" i="49"/>
  <c r="EB51" i="49" s="1"/>
  <c r="EB52" i="49" s="1"/>
  <c r="EJ48" i="49"/>
  <c r="H85" i="49"/>
  <c r="CZ85" i="49"/>
  <c r="G47" i="9"/>
  <c r="H71" i="9"/>
  <c r="EZ109" i="50"/>
  <c r="EV109" i="50"/>
  <c r="ER109" i="50"/>
  <c r="EN109" i="50"/>
  <c r="EJ109" i="50"/>
  <c r="EF109" i="50"/>
  <c r="EB109" i="50"/>
  <c r="DX109" i="50"/>
  <c r="DT109" i="50"/>
  <c r="DP109" i="50"/>
  <c r="DL109" i="50"/>
  <c r="DH109" i="50"/>
  <c r="DD109" i="50"/>
  <c r="CZ109" i="50"/>
  <c r="CV109" i="50"/>
  <c r="CR109" i="50"/>
  <c r="CN109" i="50"/>
  <c r="CJ109" i="50"/>
  <c r="CF109" i="50"/>
  <c r="CB109" i="50"/>
  <c r="BX109" i="50"/>
  <c r="BT109" i="50"/>
  <c r="BP109" i="50"/>
  <c r="BL109" i="50"/>
  <c r="BH109" i="50"/>
  <c r="BD109" i="50"/>
  <c r="AZ109" i="50"/>
  <c r="AV109" i="50"/>
  <c r="AR109" i="50"/>
  <c r="AN109" i="50"/>
  <c r="AJ109" i="50"/>
  <c r="AF109" i="50"/>
  <c r="AB109" i="50"/>
  <c r="X109" i="50"/>
  <c r="T109" i="50"/>
  <c r="P109" i="50"/>
  <c r="L109" i="50"/>
  <c r="H109" i="50"/>
  <c r="G56" i="50"/>
  <c r="H56" i="50" s="1"/>
  <c r="I56" i="50" s="1"/>
  <c r="J56" i="50" s="1"/>
  <c r="K56" i="50" s="1"/>
  <c r="L56" i="50" s="1"/>
  <c r="M56" i="50" s="1"/>
  <c r="N56" i="50" s="1"/>
  <c r="O56" i="50" s="1"/>
  <c r="P56" i="50" s="1"/>
  <c r="Q56" i="50" s="1"/>
  <c r="R56" i="50" s="1"/>
  <c r="S56" i="50" s="1"/>
  <c r="T56" i="50" s="1"/>
  <c r="U56" i="50" s="1"/>
  <c r="V56" i="50" s="1"/>
  <c r="W56" i="50" s="1"/>
  <c r="X56" i="50" s="1"/>
  <c r="Y56" i="50" s="1"/>
  <c r="Z56" i="50" s="1"/>
  <c r="AA56" i="50" s="1"/>
  <c r="AB56" i="50" s="1"/>
  <c r="AC56" i="50" s="1"/>
  <c r="AD56" i="50" s="1"/>
  <c r="AE56" i="50" s="1"/>
  <c r="AF56" i="50" s="1"/>
  <c r="AG56" i="50" s="1"/>
  <c r="AH56" i="50" s="1"/>
  <c r="AI56" i="50" s="1"/>
  <c r="AJ56" i="50" s="1"/>
  <c r="AK56" i="50" s="1"/>
  <c r="AL56" i="50" s="1"/>
  <c r="AM56" i="50" s="1"/>
  <c r="AN56" i="50" s="1"/>
  <c r="AO56" i="50" s="1"/>
  <c r="AP56" i="50" s="1"/>
  <c r="AQ56" i="50" s="1"/>
  <c r="AR56" i="50" s="1"/>
  <c r="AS56" i="50" s="1"/>
  <c r="AT56" i="50" s="1"/>
  <c r="AU56" i="50" s="1"/>
  <c r="AV56" i="50" s="1"/>
  <c r="AW56" i="50" s="1"/>
  <c r="AX56" i="50" s="1"/>
  <c r="AY56" i="50" s="1"/>
  <c r="AZ56" i="50" s="1"/>
  <c r="BA56" i="50" s="1"/>
  <c r="BB56" i="50" s="1"/>
  <c r="BC56" i="50" s="1"/>
  <c r="BD56" i="50" s="1"/>
  <c r="BE56" i="50" s="1"/>
  <c r="BF56" i="50" s="1"/>
  <c r="BG56" i="50" s="1"/>
  <c r="BH56" i="50" s="1"/>
  <c r="BI56" i="50" s="1"/>
  <c r="BJ56" i="50" s="1"/>
  <c r="BK56" i="50" s="1"/>
  <c r="BL56" i="50" s="1"/>
  <c r="BM56" i="50" s="1"/>
  <c r="BN56" i="50" s="1"/>
  <c r="BO56" i="50" s="1"/>
  <c r="BP56" i="50" s="1"/>
  <c r="BQ56" i="50" s="1"/>
  <c r="BR56" i="50" s="1"/>
  <c r="BS56" i="50" s="1"/>
  <c r="BT56" i="50" s="1"/>
  <c r="BU56" i="50" s="1"/>
  <c r="BV56" i="50" s="1"/>
  <c r="BW56" i="50" s="1"/>
  <c r="BX56" i="50" s="1"/>
  <c r="BY56" i="50" s="1"/>
  <c r="BZ56" i="50" s="1"/>
  <c r="CA56" i="50" s="1"/>
  <c r="CB56" i="50" s="1"/>
  <c r="CC56" i="50" s="1"/>
  <c r="CD56" i="50" s="1"/>
  <c r="CE56" i="50" s="1"/>
  <c r="CF56" i="50" s="1"/>
  <c r="CG56" i="50" s="1"/>
  <c r="CH56" i="50" s="1"/>
  <c r="CI56" i="50" s="1"/>
  <c r="CJ56" i="50" s="1"/>
  <c r="CK56" i="50" s="1"/>
  <c r="CL56" i="50" s="1"/>
  <c r="CM56" i="50" s="1"/>
  <c r="CN56" i="50" s="1"/>
  <c r="CO56" i="50" s="1"/>
  <c r="EY109" i="50"/>
  <c r="EU109" i="50"/>
  <c r="EQ109" i="50"/>
  <c r="EM109" i="50"/>
  <c r="EI109" i="50"/>
  <c r="EE109" i="50"/>
  <c r="EA109" i="50"/>
  <c r="DW109" i="50"/>
  <c r="DS109" i="50"/>
  <c r="DO109" i="50"/>
  <c r="DK109" i="50"/>
  <c r="DG109" i="50"/>
  <c r="DC109" i="50"/>
  <c r="CY109" i="50"/>
  <c r="CU109" i="50"/>
  <c r="CQ109" i="50"/>
  <c r="CM109" i="50"/>
  <c r="CI109" i="50"/>
  <c r="CE109" i="50"/>
  <c r="CA109" i="50"/>
  <c r="BW109" i="50"/>
  <c r="BS109" i="50"/>
  <c r="BO109" i="50"/>
  <c r="BK109" i="50"/>
  <c r="BG109" i="50"/>
  <c r="BC109" i="50"/>
  <c r="AY109" i="50"/>
  <c r="AU109" i="50"/>
  <c r="AQ109" i="50"/>
  <c r="AM109" i="50"/>
  <c r="AI109" i="50"/>
  <c r="AE109" i="50"/>
  <c r="AA109" i="50"/>
  <c r="W109" i="50"/>
  <c r="S109" i="50"/>
  <c r="O109" i="50"/>
  <c r="K109" i="50"/>
  <c r="G109" i="50"/>
  <c r="EX109" i="50"/>
  <c r="EP109" i="50"/>
  <c r="EH109" i="50"/>
  <c r="DZ109" i="50"/>
  <c r="DR109" i="50"/>
  <c r="DJ109" i="50"/>
  <c r="DB109" i="50"/>
  <c r="CT109" i="50"/>
  <c r="CL109" i="50"/>
  <c r="CD109" i="50"/>
  <c r="BV109" i="50"/>
  <c r="BN109" i="50"/>
  <c r="BF109" i="50"/>
  <c r="AX109" i="50"/>
  <c r="AP109" i="50"/>
  <c r="AH109" i="50"/>
  <c r="Z109" i="50"/>
  <c r="R109" i="50"/>
  <c r="J109" i="50"/>
  <c r="EW109" i="50"/>
  <c r="EO109" i="50"/>
  <c r="EG109" i="50"/>
  <c r="DY109" i="50"/>
  <c r="DQ109" i="50"/>
  <c r="DI109" i="50"/>
  <c r="DA109" i="50"/>
  <c r="CS109" i="50"/>
  <c r="CK109" i="50"/>
  <c r="CC109" i="50"/>
  <c r="BU109" i="50"/>
  <c r="BM109" i="50"/>
  <c r="BE109" i="50"/>
  <c r="AW109" i="50"/>
  <c r="AO109" i="50"/>
  <c r="AG109" i="50"/>
  <c r="Y109" i="50"/>
  <c r="Q109" i="50"/>
  <c r="I109" i="50"/>
  <c r="ET109" i="50"/>
  <c r="ED109" i="50"/>
  <c r="DN109" i="50"/>
  <c r="CX109" i="50"/>
  <c r="CH109" i="50"/>
  <c r="BR109" i="50"/>
  <c r="BB109" i="50"/>
  <c r="AL109" i="50"/>
  <c r="V109" i="50"/>
  <c r="ES109" i="50"/>
  <c r="EC109" i="50"/>
  <c r="DM109" i="50"/>
  <c r="CW109" i="50"/>
  <c r="CG109" i="50"/>
  <c r="BQ109" i="50"/>
  <c r="BA109" i="50"/>
  <c r="AK109" i="50"/>
  <c r="U109" i="50"/>
  <c r="DV109" i="50"/>
  <c r="CP109" i="50"/>
  <c r="BJ109" i="50"/>
  <c r="AD109" i="50"/>
  <c r="EK109" i="50"/>
  <c r="CO109" i="50"/>
  <c r="C24" i="50" s="1"/>
  <c r="BI109" i="50"/>
  <c r="AC109" i="50"/>
  <c r="EL109" i="50"/>
  <c r="DF109" i="50"/>
  <c r="BZ109" i="50"/>
  <c r="AT109" i="50"/>
  <c r="N109" i="50"/>
  <c r="DU109" i="50"/>
  <c r="DE109" i="50"/>
  <c r="BY109" i="50"/>
  <c r="AS109" i="50"/>
  <c r="M109" i="50"/>
  <c r="Y85" i="49"/>
  <c r="BI85" i="49"/>
  <c r="DU85" i="49"/>
  <c r="U48" i="49"/>
  <c r="U51" i="49" s="1"/>
  <c r="U52" i="49" s="1"/>
  <c r="BA48" i="49"/>
  <c r="BA51" i="49" s="1"/>
  <c r="BA52" i="49" s="1"/>
  <c r="CG48" i="49"/>
  <c r="CG51" i="49" s="1"/>
  <c r="CG52" i="49" s="1"/>
  <c r="DM48" i="49"/>
  <c r="DM51" i="49" s="1"/>
  <c r="DM52" i="49" s="1"/>
  <c r="Q85" i="49"/>
  <c r="DA85" i="49"/>
  <c r="ES85" i="49"/>
  <c r="CC85" i="49"/>
  <c r="EO85" i="49"/>
  <c r="AK48" i="49"/>
  <c r="AK51" i="49" s="1"/>
  <c r="AK52" i="49" s="1"/>
  <c r="BQ48" i="49"/>
  <c r="BQ51" i="49" s="1"/>
  <c r="BQ52" i="49" s="1"/>
  <c r="CW48" i="49"/>
  <c r="CW51" i="49" s="1"/>
  <c r="CW52" i="49" s="1"/>
  <c r="EC48" i="49"/>
  <c r="EC51" i="49" s="1"/>
  <c r="EC52" i="49" s="1"/>
  <c r="ES48" i="49"/>
  <c r="ES51" i="49" s="1"/>
  <c r="ES52" i="49" s="1"/>
  <c r="AC85" i="49"/>
  <c r="AO85" i="49"/>
  <c r="CG85" i="49"/>
  <c r="I47" i="49"/>
  <c r="M47" i="49"/>
  <c r="Q47" i="49"/>
  <c r="U47" i="49"/>
  <c r="AC47" i="49"/>
  <c r="AG47" i="49"/>
  <c r="AK47" i="49"/>
  <c r="AS47" i="49"/>
  <c r="AW47" i="49"/>
  <c r="BA47" i="49"/>
  <c r="BE47" i="49"/>
  <c r="BI47" i="49"/>
  <c r="BM47" i="49"/>
  <c r="BQ47" i="49"/>
  <c r="BU47" i="49"/>
  <c r="BY47" i="49"/>
  <c r="CC47" i="49"/>
  <c r="CG47" i="49"/>
  <c r="CK47" i="49"/>
  <c r="CO47" i="49"/>
  <c r="CS47" i="49"/>
  <c r="CW47" i="49"/>
  <c r="DE47" i="49"/>
  <c r="DI47" i="49"/>
  <c r="DM47" i="49"/>
  <c r="DQ47" i="49"/>
  <c r="DU47" i="49"/>
  <c r="DY47" i="49"/>
  <c r="EC47" i="49"/>
  <c r="EG47" i="49"/>
  <c r="EK47" i="49"/>
  <c r="EO47" i="49"/>
  <c r="ES47" i="49"/>
  <c r="EW47" i="49"/>
  <c r="V48" i="49"/>
  <c r="V51" i="49" s="1"/>
  <c r="V52" i="49" s="1"/>
  <c r="AG48" i="49"/>
  <c r="AG51" i="49" s="1"/>
  <c r="AG52" i="49" s="1"/>
  <c r="AG55" i="49" s="1"/>
  <c r="AL48" i="49"/>
  <c r="AW48" i="49"/>
  <c r="AW51" i="49" s="1"/>
  <c r="AW52" i="49" s="1"/>
  <c r="BB48" i="49"/>
  <c r="BB51" i="49" s="1"/>
  <c r="BB52" i="49" s="1"/>
  <c r="BM48" i="49"/>
  <c r="BM51" i="49" s="1"/>
  <c r="BM52" i="49" s="1"/>
  <c r="BM55" i="49" s="1"/>
  <c r="BR48" i="49"/>
  <c r="BR51" i="49" s="1"/>
  <c r="BR52" i="49" s="1"/>
  <c r="BR55" i="49" s="1"/>
  <c r="CH48" i="49"/>
  <c r="CH51" i="49" s="1"/>
  <c r="CH52" i="49" s="1"/>
  <c r="CS48" i="49"/>
  <c r="CS51" i="49" s="1"/>
  <c r="CS52" i="49" s="1"/>
  <c r="CS55" i="49" s="1"/>
  <c r="CX48" i="49"/>
  <c r="CX51" i="49" s="1"/>
  <c r="CX52" i="49" s="1"/>
  <c r="CX55" i="49" s="1"/>
  <c r="DI48" i="49"/>
  <c r="DI51" i="49" s="1"/>
  <c r="DI52" i="49" s="1"/>
  <c r="DN48" i="49"/>
  <c r="DN51" i="49" s="1"/>
  <c r="DN52" i="49" s="1"/>
  <c r="DY48" i="49"/>
  <c r="DY51" i="49" s="1"/>
  <c r="DY52" i="49" s="1"/>
  <c r="DY55" i="49" s="1"/>
  <c r="ED48" i="49"/>
  <c r="ED51" i="49" s="1"/>
  <c r="ED52" i="49" s="1"/>
  <c r="ET48" i="49"/>
  <c r="ET51" i="49" s="1"/>
  <c r="ET52" i="49" s="1"/>
  <c r="M58" i="49"/>
  <c r="M104" i="49" s="1"/>
  <c r="M106" i="49" s="1"/>
  <c r="U58" i="49"/>
  <c r="U104" i="49" s="1"/>
  <c r="U106" i="49" s="1"/>
  <c r="AC58" i="49"/>
  <c r="AC104" i="49" s="1"/>
  <c r="AC106" i="49" s="1"/>
  <c r="AK58" i="49"/>
  <c r="AS58" i="49"/>
  <c r="BA58" i="49"/>
  <c r="BI58" i="49"/>
  <c r="BQ58" i="49"/>
  <c r="BY58" i="49"/>
  <c r="CO58" i="49"/>
  <c r="CW58" i="49"/>
  <c r="DE58" i="49"/>
  <c r="DM58" i="49"/>
  <c r="DU58" i="49"/>
  <c r="EC58" i="49"/>
  <c r="EK58" i="49"/>
  <c r="AF85" i="49"/>
  <c r="BT85" i="49"/>
  <c r="CO85" i="49"/>
  <c r="EF85" i="49"/>
  <c r="J47" i="49"/>
  <c r="N47" i="49"/>
  <c r="R47" i="49"/>
  <c r="V47" i="49"/>
  <c r="Z47" i="49"/>
  <c r="AD47" i="49"/>
  <c r="AH47" i="49"/>
  <c r="AL47" i="49"/>
  <c r="AP47" i="49"/>
  <c r="AT47" i="49"/>
  <c r="AX47" i="49"/>
  <c r="BB47" i="49"/>
  <c r="BF47" i="49"/>
  <c r="BJ47" i="49"/>
  <c r="BN47" i="49"/>
  <c r="BR47" i="49"/>
  <c r="BV47" i="49"/>
  <c r="BZ47" i="49"/>
  <c r="CD47" i="49"/>
  <c r="CH47" i="49"/>
  <c r="CL47" i="49"/>
  <c r="CP47" i="49"/>
  <c r="CT47" i="49"/>
  <c r="CX47" i="49"/>
  <c r="DB47" i="49"/>
  <c r="DF47" i="49"/>
  <c r="DJ47" i="49"/>
  <c r="DN47" i="49"/>
  <c r="DR47" i="49"/>
  <c r="DV47" i="49"/>
  <c r="DZ47" i="49"/>
  <c r="ED47" i="49"/>
  <c r="EH47" i="49"/>
  <c r="EL47" i="49"/>
  <c r="EP47" i="49"/>
  <c r="ET47" i="49"/>
  <c r="EX47" i="49"/>
  <c r="M48" i="49"/>
  <c r="M51" i="49" s="1"/>
  <c r="M52" i="49" s="1"/>
  <c r="M55" i="49" s="1"/>
  <c r="R48" i="49"/>
  <c r="R51" i="49" s="1"/>
  <c r="R52" i="49" s="1"/>
  <c r="R55" i="49" s="1"/>
  <c r="AH48" i="49"/>
  <c r="AH51" i="49" s="1"/>
  <c r="AH52" i="49" s="1"/>
  <c r="AH55" i="49" s="1"/>
  <c r="AS48" i="49"/>
  <c r="AS51" i="49" s="1"/>
  <c r="AS52" i="49" s="1"/>
  <c r="AS55" i="49" s="1"/>
  <c r="AX48" i="49"/>
  <c r="AX51" i="49" s="1"/>
  <c r="AX52" i="49" s="1"/>
  <c r="AX55" i="49" s="1"/>
  <c r="BN48" i="49"/>
  <c r="BN51" i="49" s="1"/>
  <c r="BN52" i="49" s="1"/>
  <c r="BN55" i="49" s="1"/>
  <c r="BY48" i="49"/>
  <c r="BY51" i="49" s="1"/>
  <c r="BY52" i="49" s="1"/>
  <c r="BY55" i="49" s="1"/>
  <c r="CD48" i="49"/>
  <c r="CD51" i="49" s="1"/>
  <c r="CD52" i="49" s="1"/>
  <c r="CD55" i="49" s="1"/>
  <c r="CT48" i="49"/>
  <c r="CT51" i="49" s="1"/>
  <c r="CT52" i="49" s="1"/>
  <c r="CT55" i="49" s="1"/>
  <c r="DE48" i="49"/>
  <c r="DE51" i="49" s="1"/>
  <c r="DE52" i="49" s="1"/>
  <c r="DE55" i="49" s="1"/>
  <c r="DJ48" i="49"/>
  <c r="DJ51" i="49" s="1"/>
  <c r="DJ52" i="49" s="1"/>
  <c r="DJ55" i="49" s="1"/>
  <c r="DZ48" i="49"/>
  <c r="DZ51" i="49" s="1"/>
  <c r="DZ52" i="49" s="1"/>
  <c r="DZ55" i="49" s="1"/>
  <c r="EK48" i="49"/>
  <c r="EK51" i="49" s="1"/>
  <c r="EK52" i="49" s="1"/>
  <c r="EP48" i="49"/>
  <c r="EP51" i="49" s="1"/>
  <c r="EP52" i="49" s="1"/>
  <c r="EP55" i="49" s="1"/>
  <c r="N58" i="49"/>
  <c r="N104" i="49" s="1"/>
  <c r="N106" i="49" s="1"/>
  <c r="V58" i="49"/>
  <c r="V104" i="49" s="1"/>
  <c r="V106" i="49" s="1"/>
  <c r="AD58" i="49"/>
  <c r="AD104" i="49" s="1"/>
  <c r="AD106" i="49" s="1"/>
  <c r="AL58" i="49"/>
  <c r="AT58" i="49"/>
  <c r="BB58" i="49"/>
  <c r="BJ58" i="49"/>
  <c r="BR58" i="49"/>
  <c r="BZ58" i="49"/>
  <c r="CH58" i="49"/>
  <c r="CP58" i="49"/>
  <c r="CX58" i="49"/>
  <c r="DF58" i="49"/>
  <c r="DN58" i="49"/>
  <c r="DV58" i="49"/>
  <c r="ED58" i="49"/>
  <c r="EL58" i="49"/>
  <c r="ET58" i="49"/>
  <c r="AV58" i="49"/>
  <c r="AV85" i="49"/>
  <c r="BD58" i="49"/>
  <c r="BD85" i="49"/>
  <c r="CB58" i="49"/>
  <c r="CB85" i="49"/>
  <c r="CJ58" i="49"/>
  <c r="CJ85" i="49"/>
  <c r="DH58" i="49"/>
  <c r="DH85" i="49"/>
  <c r="DP58" i="49"/>
  <c r="DP85" i="49"/>
  <c r="EN58" i="49"/>
  <c r="EN85" i="49"/>
  <c r="EV58" i="49"/>
  <c r="EV85" i="49"/>
  <c r="X85" i="49"/>
  <c r="CR85" i="49"/>
  <c r="AL51" i="49"/>
  <c r="AL52" i="49" s="1"/>
  <c r="AL55" i="49" s="1"/>
  <c r="BH51" i="49"/>
  <c r="BH52" i="49" s="1"/>
  <c r="BH55" i="49" s="1"/>
  <c r="DT51" i="49"/>
  <c r="DT52" i="49" s="1"/>
  <c r="DT55" i="49" s="1"/>
  <c r="EB55" i="49"/>
  <c r="EG55" i="49"/>
  <c r="ER55" i="49"/>
  <c r="X51" i="49"/>
  <c r="X52" i="49" s="1"/>
  <c r="X55" i="49" s="1"/>
  <c r="CJ51" i="49"/>
  <c r="CJ52" i="49" s="1"/>
  <c r="CJ55" i="49" s="1"/>
  <c r="DP51" i="49"/>
  <c r="DP52" i="49" s="1"/>
  <c r="DP55" i="49" s="1"/>
  <c r="DU51" i="49"/>
  <c r="DU52" i="49" s="1"/>
  <c r="DU55" i="49" s="1"/>
  <c r="N55" i="49"/>
  <c r="AD55" i="49"/>
  <c r="AT55" i="49"/>
  <c r="BZ55" i="49"/>
  <c r="CP55" i="49"/>
  <c r="EL55" i="49"/>
  <c r="Q55" i="49"/>
  <c r="AB55" i="49"/>
  <c r="CC55" i="49"/>
  <c r="CN55" i="49"/>
  <c r="EO55" i="49"/>
  <c r="AC55" i="49"/>
  <c r="BI55" i="49"/>
  <c r="CO55" i="49"/>
  <c r="AR51" i="49"/>
  <c r="AR52" i="49" s="1"/>
  <c r="AR55" i="49" s="1"/>
  <c r="DD51" i="49"/>
  <c r="DD52" i="49" s="1"/>
  <c r="DD55" i="49" s="1"/>
  <c r="EJ51" i="49"/>
  <c r="EJ52" i="49" s="1"/>
  <c r="EJ55" i="49" s="1"/>
  <c r="EZ51" i="49"/>
  <c r="EZ52" i="49" s="1"/>
  <c r="EZ55" i="49" s="1"/>
  <c r="P55" i="49"/>
  <c r="AF55" i="49"/>
  <c r="AV55" i="49"/>
  <c r="BL55" i="49"/>
  <c r="CB55" i="49"/>
  <c r="CR55" i="49"/>
  <c r="DH55" i="49"/>
  <c r="I51" i="49"/>
  <c r="I52" i="49" s="1"/>
  <c r="I55" i="49" s="1"/>
  <c r="T51" i="49"/>
  <c r="T52" i="49" s="1"/>
  <c r="T55" i="49" s="1"/>
  <c r="Y51" i="49"/>
  <c r="Y52" i="49" s="1"/>
  <c r="Y55" i="49" s="1"/>
  <c r="AO51" i="49"/>
  <c r="AO52" i="49" s="1"/>
  <c r="AO55" i="49" s="1"/>
  <c r="AZ51" i="49"/>
  <c r="AZ52" i="49" s="1"/>
  <c r="AZ55" i="49" s="1"/>
  <c r="BE51" i="49"/>
  <c r="BE52" i="49" s="1"/>
  <c r="BE55" i="49" s="1"/>
  <c r="BP51" i="49"/>
  <c r="BP52" i="49" s="1"/>
  <c r="BP55" i="49" s="1"/>
  <c r="BU51" i="49"/>
  <c r="BU52" i="49" s="1"/>
  <c r="BU55" i="49" s="1"/>
  <c r="CF51" i="49"/>
  <c r="CF52" i="49" s="1"/>
  <c r="CF55" i="49" s="1"/>
  <c r="DA51" i="49"/>
  <c r="DA52" i="49" s="1"/>
  <c r="DA55" i="49" s="1"/>
  <c r="EF51" i="49"/>
  <c r="EF52" i="49" s="1"/>
  <c r="EF55" i="49" s="1"/>
  <c r="EN51" i="49"/>
  <c r="EN52" i="49" s="1"/>
  <c r="EN55" i="49" s="1"/>
  <c r="EV51" i="49"/>
  <c r="EV52" i="49" s="1"/>
  <c r="EV55" i="49" s="1"/>
  <c r="G85" i="49"/>
  <c r="G87" i="49" s="1"/>
  <c r="H87" i="49" s="1"/>
  <c r="I87" i="49" s="1"/>
  <c r="J87" i="49" s="1"/>
  <c r="G58" i="49"/>
  <c r="G104" i="49" s="1"/>
  <c r="G106" i="49" s="1"/>
  <c r="G48" i="49"/>
  <c r="K85" i="49"/>
  <c r="K58" i="49"/>
  <c r="K104" i="49" s="1"/>
  <c r="K106" i="49" s="1"/>
  <c r="K48" i="49"/>
  <c r="O85" i="49"/>
  <c r="O58" i="49"/>
  <c r="O104" i="49" s="1"/>
  <c r="O106" i="49" s="1"/>
  <c r="O48" i="49"/>
  <c r="S85" i="49"/>
  <c r="S58" i="49"/>
  <c r="S104" i="49" s="1"/>
  <c r="S106" i="49" s="1"/>
  <c r="S48" i="49"/>
  <c r="W85" i="49"/>
  <c r="W58" i="49"/>
  <c r="W104" i="49" s="1"/>
  <c r="W106" i="49" s="1"/>
  <c r="W48" i="49"/>
  <c r="AA85" i="49"/>
  <c r="AA58" i="49"/>
  <c r="AA104" i="49" s="1"/>
  <c r="AA106" i="49" s="1"/>
  <c r="AA48" i="49"/>
  <c r="AE85" i="49"/>
  <c r="AE58" i="49"/>
  <c r="AE48" i="49"/>
  <c r="AI85" i="49"/>
  <c r="AI58" i="49"/>
  <c r="AI48" i="49"/>
  <c r="AM85" i="49"/>
  <c r="AM58" i="49"/>
  <c r="AM48" i="49"/>
  <c r="AQ85" i="49"/>
  <c r="AQ58" i="49"/>
  <c r="AQ48" i="49"/>
  <c r="AU85" i="49"/>
  <c r="AU58" i="49"/>
  <c r="AU48" i="49"/>
  <c r="AY85" i="49"/>
  <c r="AY58" i="49"/>
  <c r="AY48" i="49"/>
  <c r="BC85" i="49"/>
  <c r="BC58" i="49"/>
  <c r="BC48" i="49"/>
  <c r="BG85" i="49"/>
  <c r="BG58" i="49"/>
  <c r="BG48" i="49"/>
  <c r="BK85" i="49"/>
  <c r="BK58" i="49"/>
  <c r="BK48" i="49"/>
  <c r="BO85" i="49"/>
  <c r="BO58" i="49"/>
  <c r="BO48" i="49"/>
  <c r="BS85" i="49"/>
  <c r="BS58" i="49"/>
  <c r="BS48" i="49"/>
  <c r="BW85" i="49"/>
  <c r="BW58" i="49"/>
  <c r="BW48" i="49"/>
  <c r="CA85" i="49"/>
  <c r="CA58" i="49"/>
  <c r="CA48" i="49"/>
  <c r="CE85" i="49"/>
  <c r="CE58" i="49"/>
  <c r="CE48" i="49"/>
  <c r="CI85" i="49"/>
  <c r="CI58" i="49"/>
  <c r="CI48" i="49"/>
  <c r="CM85" i="49"/>
  <c r="CM58" i="49"/>
  <c r="CM48" i="49"/>
  <c r="CQ85" i="49"/>
  <c r="CQ58" i="49"/>
  <c r="CQ48" i="49"/>
  <c r="CU85" i="49"/>
  <c r="CU58" i="49"/>
  <c r="CU48" i="49"/>
  <c r="CY85" i="49"/>
  <c r="CY58" i="49"/>
  <c r="CY48" i="49"/>
  <c r="DC85" i="49"/>
  <c r="DC58" i="49"/>
  <c r="DC48" i="49"/>
  <c r="DG85" i="49"/>
  <c r="DG58" i="49"/>
  <c r="DG48" i="49"/>
  <c r="DK85" i="49"/>
  <c r="DK58" i="49"/>
  <c r="DK48" i="49"/>
  <c r="DO85" i="49"/>
  <c r="DO58" i="49"/>
  <c r="DO48" i="49"/>
  <c r="DS85" i="49"/>
  <c r="DS58" i="49"/>
  <c r="DS48" i="49"/>
  <c r="DW85" i="49"/>
  <c r="DW58" i="49"/>
  <c r="DW48" i="49"/>
  <c r="EA85" i="49"/>
  <c r="EA58" i="49"/>
  <c r="EA48" i="49"/>
  <c r="EE85" i="49"/>
  <c r="EE58" i="49"/>
  <c r="EE48" i="49"/>
  <c r="EI85" i="49"/>
  <c r="EI58" i="49"/>
  <c r="EI48" i="49"/>
  <c r="EM85" i="49"/>
  <c r="EM58" i="49"/>
  <c r="EM48" i="49"/>
  <c r="EQ85" i="49"/>
  <c r="EQ58" i="49"/>
  <c r="EQ48" i="49"/>
  <c r="EU85" i="49"/>
  <c r="EU58" i="49"/>
  <c r="EU48" i="49"/>
  <c r="EY85" i="49"/>
  <c r="EY58" i="49"/>
  <c r="EY48" i="49"/>
  <c r="L85" i="49"/>
  <c r="T85" i="49"/>
  <c r="AB85" i="49"/>
  <c r="AJ85" i="49"/>
  <c r="AR85" i="49"/>
  <c r="AZ85" i="49"/>
  <c r="BH85" i="49"/>
  <c r="BP85" i="49"/>
  <c r="BX85" i="49"/>
  <c r="CF85" i="49"/>
  <c r="CN85" i="49"/>
  <c r="CV85" i="49"/>
  <c r="DD85" i="49"/>
  <c r="DL85" i="49"/>
  <c r="DT85" i="49"/>
  <c r="EB85" i="49"/>
  <c r="EJ85" i="49"/>
  <c r="ER85" i="49"/>
  <c r="EZ85" i="49"/>
  <c r="I67" i="58"/>
  <c r="I68" i="58" s="1"/>
  <c r="J67" i="58"/>
  <c r="G72" i="58"/>
  <c r="H65" i="58"/>
  <c r="H79" i="58"/>
  <c r="I63" i="58"/>
  <c r="J63" i="58" s="1"/>
  <c r="K63" i="58" s="1"/>
  <c r="L63" i="58" s="1"/>
  <c r="M63" i="58" s="1"/>
  <c r="N63" i="58" s="1"/>
  <c r="O63" i="58" s="1"/>
  <c r="P63" i="58" s="1"/>
  <c r="Q63" i="58" s="1"/>
  <c r="R63" i="58" s="1"/>
  <c r="S63" i="58" s="1"/>
  <c r="T63" i="58" s="1"/>
  <c r="U63" i="58" s="1"/>
  <c r="V63" i="58" s="1"/>
  <c r="W63" i="58" s="1"/>
  <c r="X63" i="58" s="1"/>
  <c r="Y63" i="58" s="1"/>
  <c r="Z63" i="58" s="1"/>
  <c r="AA63" i="58" s="1"/>
  <c r="AB63" i="58" s="1"/>
  <c r="AC63" i="58" s="1"/>
  <c r="AD63" i="58" s="1"/>
  <c r="AE63" i="58" s="1"/>
  <c r="AF63" i="58" s="1"/>
  <c r="AG63" i="58" s="1"/>
  <c r="AH63" i="58" s="1"/>
  <c r="AI63" i="58" s="1"/>
  <c r="AJ63" i="58" s="1"/>
  <c r="AK63" i="58" s="1"/>
  <c r="AL63" i="58" s="1"/>
  <c r="AM63" i="58" s="1"/>
  <c r="AN63" i="58" s="1"/>
  <c r="AO63" i="58" s="1"/>
  <c r="AP63" i="58" s="1"/>
  <c r="AQ63" i="58" s="1"/>
  <c r="AR63" i="58" s="1"/>
  <c r="AS63" i="58" s="1"/>
  <c r="AT63" i="58" s="1"/>
  <c r="AU63" i="58" s="1"/>
  <c r="AV63" i="58" s="1"/>
  <c r="AW63" i="58" s="1"/>
  <c r="AX63" i="58" s="1"/>
  <c r="AY63" i="58" s="1"/>
  <c r="AZ63" i="58" s="1"/>
  <c r="BA63" i="58" s="1"/>
  <c r="BB63" i="58" s="1"/>
  <c r="BC63" i="58" s="1"/>
  <c r="BD63" i="58" s="1"/>
  <c r="BE63" i="58" s="1"/>
  <c r="BF63" i="58" s="1"/>
  <c r="BG63" i="58" s="1"/>
  <c r="BH63" i="58" s="1"/>
  <c r="BI63" i="58" s="1"/>
  <c r="BJ63" i="58" s="1"/>
  <c r="BK63" i="58" s="1"/>
  <c r="BL63" i="58" s="1"/>
  <c r="BM63" i="58" s="1"/>
  <c r="BN63" i="58" s="1"/>
  <c r="BO63" i="58" s="1"/>
  <c r="BP63" i="58" s="1"/>
  <c r="BQ63" i="58" s="1"/>
  <c r="BR63" i="58" s="1"/>
  <c r="BS63" i="58" s="1"/>
  <c r="BT63" i="58" s="1"/>
  <c r="BU63" i="58" s="1"/>
  <c r="BV63" i="58" s="1"/>
  <c r="BW63" i="58" s="1"/>
  <c r="BX63" i="58" s="1"/>
  <c r="BY63" i="58" s="1"/>
  <c r="BZ63" i="58" s="1"/>
  <c r="CA63" i="58" s="1"/>
  <c r="CB63" i="58" s="1"/>
  <c r="CC63" i="58" s="1"/>
  <c r="CD63" i="58" s="1"/>
  <c r="CE63" i="58" s="1"/>
  <c r="CF63" i="58" s="1"/>
  <c r="CG63" i="58" s="1"/>
  <c r="CH63" i="58" s="1"/>
  <c r="CI63" i="58" s="1"/>
  <c r="CJ63" i="58" s="1"/>
  <c r="CK63" i="58" s="1"/>
  <c r="CL63" i="58" s="1"/>
  <c r="CM63" i="58" s="1"/>
  <c r="CN63" i="58" s="1"/>
  <c r="CO63" i="58" s="1"/>
  <c r="CP63" i="58" s="1"/>
  <c r="CQ63" i="58" s="1"/>
  <c r="CR63" i="58" s="1"/>
  <c r="CS63" i="58" s="1"/>
  <c r="CT63" i="58" s="1"/>
  <c r="CU63" i="58" s="1"/>
  <c r="CV63" i="58" s="1"/>
  <c r="CW63" i="58" s="1"/>
  <c r="CX63" i="58" s="1"/>
  <c r="CY63" i="58" s="1"/>
  <c r="CZ63" i="58" s="1"/>
  <c r="DA63" i="58" s="1"/>
  <c r="DB63" i="58" s="1"/>
  <c r="DC63" i="58" s="1"/>
  <c r="DD63" i="58" s="1"/>
  <c r="DE63" i="58" s="1"/>
  <c r="DF63" i="58" s="1"/>
  <c r="DG63" i="58" s="1"/>
  <c r="DH63" i="58" s="1"/>
  <c r="DI63" i="58" s="1"/>
  <c r="DJ63" i="58" s="1"/>
  <c r="DK63" i="58" s="1"/>
  <c r="DL63" i="58" s="1"/>
  <c r="DM63" i="58" s="1"/>
  <c r="DN63" i="58" s="1"/>
  <c r="DO63" i="58" s="1"/>
  <c r="DP63" i="58" s="1"/>
  <c r="DQ63" i="58" s="1"/>
  <c r="DR63" i="58" s="1"/>
  <c r="DS63" i="58" s="1"/>
  <c r="DT63" i="58" s="1"/>
  <c r="DU63" i="58" s="1"/>
  <c r="DV63" i="58" s="1"/>
  <c r="DW63" i="58" s="1"/>
  <c r="DX63" i="58" s="1"/>
  <c r="DY63" i="58" s="1"/>
  <c r="DZ63" i="58" s="1"/>
  <c r="EA63" i="58" s="1"/>
  <c r="EB63" i="58" s="1"/>
  <c r="EC63" i="58" s="1"/>
  <c r="ED63" i="58" s="1"/>
  <c r="EE63" i="58" s="1"/>
  <c r="EF63" i="58" s="1"/>
  <c r="EG63" i="58" s="1"/>
  <c r="EH63" i="58" s="1"/>
  <c r="EI63" i="58" s="1"/>
  <c r="EJ63" i="58" s="1"/>
  <c r="EK63" i="58" s="1"/>
  <c r="EL63" i="58" s="1"/>
  <c r="EM63" i="58" s="1"/>
  <c r="EN63" i="58" s="1"/>
  <c r="EO63" i="58" s="1"/>
  <c r="EP63" i="58" s="1"/>
  <c r="EQ63" i="58" s="1"/>
  <c r="ER63" i="58" s="1"/>
  <c r="ES63" i="58" s="1"/>
  <c r="ET63" i="58" s="1"/>
  <c r="EU63" i="58" s="1"/>
  <c r="EV63" i="58" s="1"/>
  <c r="EW63" i="58" s="1"/>
  <c r="EX63" i="58" s="1"/>
  <c r="EY63" i="58" s="1"/>
  <c r="EZ63" i="58" s="1"/>
  <c r="J59" i="58"/>
  <c r="Z59" i="58"/>
  <c r="G97" i="58"/>
  <c r="G59" i="58"/>
  <c r="AE59" i="58"/>
  <c r="H59" i="58"/>
  <c r="G94" i="58"/>
  <c r="H92" i="58" s="1"/>
  <c r="F76" i="66"/>
  <c r="F48" i="66"/>
  <c r="G73" i="66"/>
  <c r="G46" i="66"/>
  <c r="G58" i="66" s="1"/>
  <c r="G104" i="66" s="1"/>
  <c r="F56" i="66"/>
  <c r="I79" i="66"/>
  <c r="H80" i="66"/>
  <c r="G85" i="66"/>
  <c r="G81" i="66"/>
  <c r="H81" i="66" s="1"/>
  <c r="G47" i="66"/>
  <c r="G79" i="53"/>
  <c r="G66" i="54"/>
  <c r="H66" i="54" s="1"/>
  <c r="H67" i="54" s="1"/>
  <c r="G110" i="51"/>
  <c r="G63" i="51"/>
  <c r="H63" i="51" s="1"/>
  <c r="C31" i="56"/>
  <c r="C27" i="56"/>
  <c r="C34" i="56"/>
  <c r="C30" i="56"/>
  <c r="C24" i="56"/>
  <c r="C33" i="56"/>
  <c r="C23" i="56"/>
  <c r="C28" i="56"/>
  <c r="C22" i="56"/>
  <c r="G66" i="59"/>
  <c r="H66" i="59" s="1"/>
  <c r="I66" i="59" s="1"/>
  <c r="J66" i="59" s="1"/>
  <c r="K66" i="59" s="1"/>
  <c r="L66" i="59" s="1"/>
  <c r="M66" i="59" s="1"/>
  <c r="N66" i="59" s="1"/>
  <c r="O66" i="59" s="1"/>
  <c r="P66" i="59" s="1"/>
  <c r="Q66" i="59" s="1"/>
  <c r="R66" i="59" s="1"/>
  <c r="S66" i="59" s="1"/>
  <c r="T66" i="59" s="1"/>
  <c r="U66" i="59" s="1"/>
  <c r="V66" i="59" s="1"/>
  <c r="W66" i="59" s="1"/>
  <c r="X66" i="59" s="1"/>
  <c r="Y66" i="59" s="1"/>
  <c r="Z66" i="59" s="1"/>
  <c r="AA66" i="59" s="1"/>
  <c r="AB66" i="59" s="1"/>
  <c r="AC66" i="59" s="1"/>
  <c r="AD66" i="59" s="1"/>
  <c r="AE66" i="59" s="1"/>
  <c r="AF66" i="59" s="1"/>
  <c r="AG66" i="59" s="1"/>
  <c r="AH66" i="59" s="1"/>
  <c r="AI66" i="59" s="1"/>
  <c r="AJ66" i="59" s="1"/>
  <c r="AK66" i="59" s="1"/>
  <c r="AL66" i="59" s="1"/>
  <c r="AM66" i="59" s="1"/>
  <c r="AN66" i="59" s="1"/>
  <c r="AO66" i="59" s="1"/>
  <c r="AP66" i="59" s="1"/>
  <c r="AQ66" i="59" s="1"/>
  <c r="AR66" i="59" s="1"/>
  <c r="AS66" i="59" s="1"/>
  <c r="AT66" i="59" s="1"/>
  <c r="AU66" i="59" s="1"/>
  <c r="AV66" i="59" s="1"/>
  <c r="AW66" i="59" s="1"/>
  <c r="AX66" i="59" s="1"/>
  <c r="AY66" i="59" s="1"/>
  <c r="AZ66" i="59" s="1"/>
  <c r="BA66" i="59" s="1"/>
  <c r="BB66" i="59" s="1"/>
  <c r="BC66" i="59" s="1"/>
  <c r="BD66" i="59" s="1"/>
  <c r="BE66" i="59" s="1"/>
  <c r="BF66" i="59" s="1"/>
  <c r="BG66" i="59" s="1"/>
  <c r="BH66" i="59" s="1"/>
  <c r="BI66" i="59" s="1"/>
  <c r="BJ66" i="59" s="1"/>
  <c r="BK66" i="59" s="1"/>
  <c r="BL66" i="59" s="1"/>
  <c r="BM66" i="59" s="1"/>
  <c r="BN66" i="59" s="1"/>
  <c r="BO66" i="59" s="1"/>
  <c r="BP66" i="59" s="1"/>
  <c r="BQ66" i="59" s="1"/>
  <c r="BR66" i="59" s="1"/>
  <c r="BS66" i="59" s="1"/>
  <c r="BT66" i="59" s="1"/>
  <c r="BU66" i="59" s="1"/>
  <c r="BV66" i="59" s="1"/>
  <c r="BW66" i="59" s="1"/>
  <c r="BX66" i="59" s="1"/>
  <c r="BY66" i="59" s="1"/>
  <c r="BZ66" i="59" s="1"/>
  <c r="CA66" i="59" s="1"/>
  <c r="CB66" i="59" s="1"/>
  <c r="CC66" i="59" s="1"/>
  <c r="CD66" i="59" s="1"/>
  <c r="CE66" i="59" s="1"/>
  <c r="CF66" i="59" s="1"/>
  <c r="CG66" i="59" s="1"/>
  <c r="CH66" i="59" s="1"/>
  <c r="CI66" i="59" s="1"/>
  <c r="CJ66" i="59" s="1"/>
  <c r="CK66" i="59" s="1"/>
  <c r="CL66" i="59" s="1"/>
  <c r="CM66" i="59" s="1"/>
  <c r="CN66" i="59" s="1"/>
  <c r="CO66" i="59" s="1"/>
  <c r="CP66" i="59" s="1"/>
  <c r="CQ66" i="59" s="1"/>
  <c r="CR66" i="59" s="1"/>
  <c r="CS66" i="59" s="1"/>
  <c r="CT66" i="59" s="1"/>
  <c r="CU66" i="59" s="1"/>
  <c r="CV66" i="59" s="1"/>
  <c r="CW66" i="59" s="1"/>
  <c r="CX66" i="59" s="1"/>
  <c r="CY66" i="59" s="1"/>
  <c r="CZ66" i="59" s="1"/>
  <c r="DA66" i="59" s="1"/>
  <c r="DB66" i="59" s="1"/>
  <c r="DC66" i="59" s="1"/>
  <c r="DD66" i="59" s="1"/>
  <c r="DE66" i="59" s="1"/>
  <c r="DF66" i="59" s="1"/>
  <c r="DG66" i="59" s="1"/>
  <c r="DH66" i="59" s="1"/>
  <c r="DI66" i="59" s="1"/>
  <c r="DJ66" i="59" s="1"/>
  <c r="DK66" i="59" s="1"/>
  <c r="DL66" i="59" s="1"/>
  <c r="DM66" i="59" s="1"/>
  <c r="DN66" i="59" s="1"/>
  <c r="DO66" i="59" s="1"/>
  <c r="DP66" i="59" s="1"/>
  <c r="DQ66" i="59" s="1"/>
  <c r="DR66" i="59" s="1"/>
  <c r="DS66" i="59" s="1"/>
  <c r="DT66" i="59" s="1"/>
  <c r="DU66" i="59" s="1"/>
  <c r="DV66" i="59" s="1"/>
  <c r="DW66" i="59" s="1"/>
  <c r="DX66" i="59" s="1"/>
  <c r="DY66" i="59" s="1"/>
  <c r="DZ66" i="59" s="1"/>
  <c r="EA66" i="59" s="1"/>
  <c r="EB66" i="59" s="1"/>
  <c r="EC66" i="59" s="1"/>
  <c r="ED66" i="59" s="1"/>
  <c r="EE66" i="59" s="1"/>
  <c r="EF66" i="59" s="1"/>
  <c r="EG66" i="59" s="1"/>
  <c r="EH66" i="59" s="1"/>
  <c r="EI66" i="59" s="1"/>
  <c r="EJ66" i="59" s="1"/>
  <c r="EK66" i="59" s="1"/>
  <c r="EL66" i="59" s="1"/>
  <c r="EM66" i="59" s="1"/>
  <c r="EN66" i="59" s="1"/>
  <c r="EO66" i="59" s="1"/>
  <c r="EP66" i="59" s="1"/>
  <c r="EQ66" i="59" s="1"/>
  <c r="ER66" i="59" s="1"/>
  <c r="ES66" i="59" s="1"/>
  <c r="ET66" i="59" s="1"/>
  <c r="EU66" i="59" s="1"/>
  <c r="EV66" i="59" s="1"/>
  <c r="EW66" i="59" s="1"/>
  <c r="EX66" i="59" s="1"/>
  <c r="EY66" i="59" s="1"/>
  <c r="EZ66" i="59" s="1"/>
  <c r="C29" i="59"/>
  <c r="EY83" i="59"/>
  <c r="EU83" i="59"/>
  <c r="EQ83" i="59"/>
  <c r="EM83" i="59"/>
  <c r="EI83" i="59"/>
  <c r="EE83" i="59"/>
  <c r="EA83" i="59"/>
  <c r="DW83" i="59"/>
  <c r="DS83" i="59"/>
  <c r="DO83" i="59"/>
  <c r="DK83" i="59"/>
  <c r="DG83" i="59"/>
  <c r="DC83" i="59"/>
  <c r="CY83" i="59"/>
  <c r="CU83" i="59"/>
  <c r="CQ83" i="59"/>
  <c r="CM83" i="59"/>
  <c r="CI83" i="59"/>
  <c r="CE83" i="59"/>
  <c r="CA83" i="59"/>
  <c r="BW83" i="59"/>
  <c r="BS83" i="59"/>
  <c r="BO83" i="59"/>
  <c r="BK83" i="59"/>
  <c r="BG83" i="59"/>
  <c r="BC83" i="59"/>
  <c r="AY83" i="59"/>
  <c r="AU83" i="59"/>
  <c r="AQ83" i="59"/>
  <c r="AM83" i="59"/>
  <c r="AI83" i="59"/>
  <c r="AE83" i="59"/>
  <c r="AA83" i="59"/>
  <c r="W83" i="59"/>
  <c r="S83" i="59"/>
  <c r="O83" i="59"/>
  <c r="K83" i="59"/>
  <c r="G83" i="59"/>
  <c r="EX83" i="59"/>
  <c r="ET83" i="59"/>
  <c r="EP83" i="59"/>
  <c r="EL83" i="59"/>
  <c r="EH83" i="59"/>
  <c r="ED83" i="59"/>
  <c r="DZ83" i="59"/>
  <c r="DV83" i="59"/>
  <c r="DR83" i="59"/>
  <c r="DN83" i="59"/>
  <c r="DJ83" i="59"/>
  <c r="DF83" i="59"/>
  <c r="DB83" i="59"/>
  <c r="CX83" i="59"/>
  <c r="CT83" i="59"/>
  <c r="CP83" i="59"/>
  <c r="CL83" i="59"/>
  <c r="CH83" i="59"/>
  <c r="CD83" i="59"/>
  <c r="BZ83" i="59"/>
  <c r="BV83" i="59"/>
  <c r="BR83" i="59"/>
  <c r="BN83" i="59"/>
  <c r="BJ83" i="59"/>
  <c r="BF83" i="59"/>
  <c r="BB83" i="59"/>
  <c r="AX83" i="59"/>
  <c r="AT83" i="59"/>
  <c r="AP83" i="59"/>
  <c r="AL83" i="59"/>
  <c r="AH83" i="59"/>
  <c r="AD83" i="59"/>
  <c r="Z83" i="59"/>
  <c r="V83" i="59"/>
  <c r="R83" i="59"/>
  <c r="N83" i="59"/>
  <c r="J83" i="59"/>
  <c r="EW83" i="59"/>
  <c r="ES83" i="59"/>
  <c r="EO83" i="59"/>
  <c r="EK83" i="59"/>
  <c r="EG83" i="59"/>
  <c r="EC83" i="59"/>
  <c r="DY83" i="59"/>
  <c r="DU83" i="59"/>
  <c r="DQ83" i="59"/>
  <c r="DM83" i="59"/>
  <c r="DI83" i="59"/>
  <c r="DE83" i="59"/>
  <c r="DA83" i="59"/>
  <c r="CW83" i="59"/>
  <c r="CS83" i="59"/>
  <c r="CO83" i="59"/>
  <c r="CK83" i="59"/>
  <c r="CG83" i="59"/>
  <c r="CC83" i="59"/>
  <c r="BY83" i="59"/>
  <c r="BU83" i="59"/>
  <c r="BQ83" i="59"/>
  <c r="BM83" i="59"/>
  <c r="BI83" i="59"/>
  <c r="BE83" i="59"/>
  <c r="BA83" i="59"/>
  <c r="AW83" i="59"/>
  <c r="AS83" i="59"/>
  <c r="AO83" i="59"/>
  <c r="AK83" i="59"/>
  <c r="AG83" i="59"/>
  <c r="AC83" i="59"/>
  <c r="Y83" i="59"/>
  <c r="U83" i="59"/>
  <c r="Q83" i="59"/>
  <c r="M83" i="59"/>
  <c r="I83" i="59"/>
  <c r="EZ83" i="59"/>
  <c r="EV83" i="59"/>
  <c r="ER83" i="59"/>
  <c r="EN83" i="59"/>
  <c r="EJ83" i="59"/>
  <c r="EF83" i="59"/>
  <c r="EB83" i="59"/>
  <c r="DX83" i="59"/>
  <c r="DT83" i="59"/>
  <c r="DP83" i="59"/>
  <c r="DL83" i="59"/>
  <c r="DH83" i="59"/>
  <c r="DD83" i="59"/>
  <c r="CZ83" i="59"/>
  <c r="CV83" i="59"/>
  <c r="CR83" i="59"/>
  <c r="CN83" i="59"/>
  <c r="CJ83" i="59"/>
  <c r="CF83" i="59"/>
  <c r="CB83" i="59"/>
  <c r="BX83" i="59"/>
  <c r="BT83" i="59"/>
  <c r="BP83" i="59"/>
  <c r="BL83" i="59"/>
  <c r="BH83" i="59"/>
  <c r="BD83" i="59"/>
  <c r="AZ83" i="59"/>
  <c r="AV83" i="59"/>
  <c r="AR83" i="59"/>
  <c r="AN83" i="59"/>
  <c r="AJ83" i="59"/>
  <c r="AF83" i="59"/>
  <c r="AB83" i="59"/>
  <c r="X83" i="59"/>
  <c r="T83" i="59"/>
  <c r="P83" i="59"/>
  <c r="L83" i="59"/>
  <c r="H83" i="59"/>
  <c r="G64" i="59"/>
  <c r="H64" i="59" s="1"/>
  <c r="I64" i="59" s="1"/>
  <c r="J64" i="59" s="1"/>
  <c r="K64" i="59" s="1"/>
  <c r="L64" i="59" s="1"/>
  <c r="M64" i="59" s="1"/>
  <c r="N64" i="59" s="1"/>
  <c r="O64" i="59" s="1"/>
  <c r="P64" i="59" s="1"/>
  <c r="Q64" i="59" s="1"/>
  <c r="R64" i="59" s="1"/>
  <c r="S64" i="59" s="1"/>
  <c r="T64" i="59" s="1"/>
  <c r="U64" i="59" s="1"/>
  <c r="V64" i="59" s="1"/>
  <c r="W64" i="59" s="1"/>
  <c r="X64" i="59" s="1"/>
  <c r="Y64" i="59" s="1"/>
  <c r="Z64" i="59" s="1"/>
  <c r="AA64" i="59" s="1"/>
  <c r="AB64" i="59" s="1"/>
  <c r="AC64" i="59" s="1"/>
  <c r="AD64" i="59" s="1"/>
  <c r="AE64" i="59" s="1"/>
  <c r="AF64" i="59" s="1"/>
  <c r="AG64" i="59" s="1"/>
  <c r="AH64" i="59" s="1"/>
  <c r="AI64" i="59" s="1"/>
  <c r="AJ64" i="59" s="1"/>
  <c r="AK64" i="59" s="1"/>
  <c r="AL64" i="59" s="1"/>
  <c r="AM64" i="59" s="1"/>
  <c r="AN64" i="59" s="1"/>
  <c r="AO64" i="59" s="1"/>
  <c r="AP64" i="59" s="1"/>
  <c r="AQ64" i="59" s="1"/>
  <c r="AR64" i="59" s="1"/>
  <c r="AS64" i="59" s="1"/>
  <c r="AT64" i="59" s="1"/>
  <c r="AU64" i="59" s="1"/>
  <c r="AV64" i="59" s="1"/>
  <c r="AW64" i="59" s="1"/>
  <c r="AX64" i="59" s="1"/>
  <c r="AY64" i="59" s="1"/>
  <c r="AZ64" i="59" s="1"/>
  <c r="BA64" i="59" s="1"/>
  <c r="BB64" i="59" s="1"/>
  <c r="BC64" i="59" s="1"/>
  <c r="BD64" i="59" s="1"/>
  <c r="BE64" i="59" s="1"/>
  <c r="BF64" i="59" s="1"/>
  <c r="BG64" i="59" s="1"/>
  <c r="BH64" i="59" s="1"/>
  <c r="BI64" i="59" s="1"/>
  <c r="BJ64" i="59" s="1"/>
  <c r="BK64" i="59" s="1"/>
  <c r="BL64" i="59" s="1"/>
  <c r="BM64" i="59" s="1"/>
  <c r="BN64" i="59" s="1"/>
  <c r="BO64" i="59" s="1"/>
  <c r="BP64" i="59" s="1"/>
  <c r="BQ64" i="59" s="1"/>
  <c r="BR64" i="59" s="1"/>
  <c r="BS64" i="59" s="1"/>
  <c r="BT64" i="59" s="1"/>
  <c r="BU64" i="59" s="1"/>
  <c r="BV64" i="59" s="1"/>
  <c r="BW64" i="59" s="1"/>
  <c r="BX64" i="59" s="1"/>
  <c r="BY64" i="59" s="1"/>
  <c r="BZ64" i="59" s="1"/>
  <c r="CA64" i="59" s="1"/>
  <c r="CB64" i="59" s="1"/>
  <c r="CC64" i="59" s="1"/>
  <c r="CD64" i="59" s="1"/>
  <c r="CE64" i="59" s="1"/>
  <c r="CF64" i="59" s="1"/>
  <c r="CG64" i="59" s="1"/>
  <c r="CH64" i="59" s="1"/>
  <c r="CI64" i="59" s="1"/>
  <c r="CJ64" i="59" s="1"/>
  <c r="CK64" i="59" s="1"/>
  <c r="CL64" i="59" s="1"/>
  <c r="CM64" i="59" s="1"/>
  <c r="CN64" i="59" s="1"/>
  <c r="CO64" i="59" s="1"/>
  <c r="CP64" i="59" s="1"/>
  <c r="CQ64" i="59" s="1"/>
  <c r="CR64" i="59" s="1"/>
  <c r="CS64" i="59" s="1"/>
  <c r="CT64" i="59" s="1"/>
  <c r="CU64" i="59" s="1"/>
  <c r="CV64" i="59" s="1"/>
  <c r="CW64" i="59" s="1"/>
  <c r="CX64" i="59" s="1"/>
  <c r="CY64" i="59" s="1"/>
  <c r="CZ64" i="59" s="1"/>
  <c r="DA64" i="59" s="1"/>
  <c r="DB64" i="59" s="1"/>
  <c r="DC64" i="59" s="1"/>
  <c r="DD64" i="59" s="1"/>
  <c r="DE64" i="59" s="1"/>
  <c r="DF64" i="59" s="1"/>
  <c r="DG64" i="59" s="1"/>
  <c r="DH64" i="59" s="1"/>
  <c r="DI64" i="59" s="1"/>
  <c r="DJ64" i="59" s="1"/>
  <c r="DK64" i="59" s="1"/>
  <c r="DL64" i="59" s="1"/>
  <c r="DM64" i="59" s="1"/>
  <c r="DN64" i="59" s="1"/>
  <c r="DO64" i="59" s="1"/>
  <c r="DP64" i="59" s="1"/>
  <c r="DQ64" i="59" s="1"/>
  <c r="DR64" i="59" s="1"/>
  <c r="DS64" i="59" s="1"/>
  <c r="DT64" i="59" s="1"/>
  <c r="DU64" i="59" s="1"/>
  <c r="DV64" i="59" s="1"/>
  <c r="DW64" i="59" s="1"/>
  <c r="DX64" i="59" s="1"/>
  <c r="DY64" i="59" s="1"/>
  <c r="DZ64" i="59" s="1"/>
  <c r="EA64" i="59" s="1"/>
  <c r="EB64" i="59" s="1"/>
  <c r="EC64" i="59" s="1"/>
  <c r="ED64" i="59" s="1"/>
  <c r="EE64" i="59" s="1"/>
  <c r="EF64" i="59" s="1"/>
  <c r="EG64" i="59" s="1"/>
  <c r="EH64" i="59" s="1"/>
  <c r="EI64" i="59" s="1"/>
  <c r="EJ64" i="59" s="1"/>
  <c r="EK64" i="59" s="1"/>
  <c r="EL64" i="59" s="1"/>
  <c r="EM64" i="59" s="1"/>
  <c r="EN64" i="59" s="1"/>
  <c r="EO64" i="59" s="1"/>
  <c r="EP64" i="59" s="1"/>
  <c r="EQ64" i="59" s="1"/>
  <c r="ER64" i="59" s="1"/>
  <c r="ES64" i="59" s="1"/>
  <c r="ET64" i="59" s="1"/>
  <c r="EU64" i="59" s="1"/>
  <c r="EV64" i="59" s="1"/>
  <c r="EW64" i="59" s="1"/>
  <c r="EX64" i="59" s="1"/>
  <c r="EY64" i="59" s="1"/>
  <c r="EZ64" i="59" s="1"/>
  <c r="G79" i="59"/>
  <c r="G65" i="59"/>
  <c r="G67" i="59"/>
  <c r="G63" i="59"/>
  <c r="H63" i="59" s="1"/>
  <c r="I63" i="59" s="1"/>
  <c r="J63" i="59" s="1"/>
  <c r="K63" i="59" s="1"/>
  <c r="L63" i="59" s="1"/>
  <c r="M63" i="59" s="1"/>
  <c r="N63" i="59" s="1"/>
  <c r="O63" i="59" s="1"/>
  <c r="P63" i="59" s="1"/>
  <c r="Q63" i="59" s="1"/>
  <c r="R63" i="59" s="1"/>
  <c r="S63" i="59" s="1"/>
  <c r="T63" i="59" s="1"/>
  <c r="U63" i="59" s="1"/>
  <c r="V63" i="59" s="1"/>
  <c r="W63" i="59" s="1"/>
  <c r="X63" i="59" s="1"/>
  <c r="Y63" i="59" s="1"/>
  <c r="Z63" i="59" s="1"/>
  <c r="AA63" i="59" s="1"/>
  <c r="AB63" i="59" s="1"/>
  <c r="AC63" i="59" s="1"/>
  <c r="AD63" i="59" s="1"/>
  <c r="AE63" i="59" s="1"/>
  <c r="AF63" i="59" s="1"/>
  <c r="AG63" i="59" s="1"/>
  <c r="AH63" i="59" s="1"/>
  <c r="AI63" i="59" s="1"/>
  <c r="AJ63" i="59" s="1"/>
  <c r="AK63" i="59" s="1"/>
  <c r="AL63" i="59" s="1"/>
  <c r="AM63" i="59" s="1"/>
  <c r="AN63" i="59" s="1"/>
  <c r="AO63" i="59" s="1"/>
  <c r="AP63" i="59" s="1"/>
  <c r="AQ63" i="59" s="1"/>
  <c r="AR63" i="59" s="1"/>
  <c r="AS63" i="59" s="1"/>
  <c r="AT63" i="59" s="1"/>
  <c r="AU63" i="59" s="1"/>
  <c r="AV63" i="59" s="1"/>
  <c r="AW63" i="59" s="1"/>
  <c r="AX63" i="59" s="1"/>
  <c r="AY63" i="59" s="1"/>
  <c r="AZ63" i="59" s="1"/>
  <c r="BA63" i="59" s="1"/>
  <c r="BB63" i="59" s="1"/>
  <c r="BC63" i="59" s="1"/>
  <c r="BD63" i="59" s="1"/>
  <c r="BE63" i="59" s="1"/>
  <c r="BF63" i="59" s="1"/>
  <c r="BG63" i="59" s="1"/>
  <c r="BH63" i="59" s="1"/>
  <c r="BI63" i="59" s="1"/>
  <c r="BJ63" i="59" s="1"/>
  <c r="BK63" i="59" s="1"/>
  <c r="BL63" i="59" s="1"/>
  <c r="BM63" i="59" s="1"/>
  <c r="BN63" i="59" s="1"/>
  <c r="BO63" i="59" s="1"/>
  <c r="BP63" i="59" s="1"/>
  <c r="BQ63" i="59" s="1"/>
  <c r="BR63" i="59" s="1"/>
  <c r="BS63" i="59" s="1"/>
  <c r="BT63" i="59" s="1"/>
  <c r="BU63" i="59" s="1"/>
  <c r="BV63" i="59" s="1"/>
  <c r="BW63" i="59" s="1"/>
  <c r="BX63" i="59" s="1"/>
  <c r="BY63" i="59" s="1"/>
  <c r="BZ63" i="59" s="1"/>
  <c r="CA63" i="59" s="1"/>
  <c r="CB63" i="59" s="1"/>
  <c r="CC63" i="59" s="1"/>
  <c r="CD63" i="59" s="1"/>
  <c r="CE63" i="59" s="1"/>
  <c r="CF63" i="59" s="1"/>
  <c r="CG63" i="59" s="1"/>
  <c r="CH63" i="59" s="1"/>
  <c r="CI63" i="59" s="1"/>
  <c r="CJ63" i="59" s="1"/>
  <c r="CK63" i="59" s="1"/>
  <c r="CL63" i="59" s="1"/>
  <c r="CM63" i="59" s="1"/>
  <c r="CN63" i="59" s="1"/>
  <c r="CO63" i="59" s="1"/>
  <c r="CP63" i="59" s="1"/>
  <c r="CQ63" i="59" s="1"/>
  <c r="CR63" i="59" s="1"/>
  <c r="CS63" i="59" s="1"/>
  <c r="CT63" i="59" s="1"/>
  <c r="CU63" i="59" s="1"/>
  <c r="CV63" i="59" s="1"/>
  <c r="CW63" i="59" s="1"/>
  <c r="CX63" i="59" s="1"/>
  <c r="CY63" i="59" s="1"/>
  <c r="CZ63" i="59" s="1"/>
  <c r="DA63" i="59" s="1"/>
  <c r="DB63" i="59" s="1"/>
  <c r="DC63" i="59" s="1"/>
  <c r="DD63" i="59" s="1"/>
  <c r="DE63" i="59" s="1"/>
  <c r="DF63" i="59" s="1"/>
  <c r="DG63" i="59" s="1"/>
  <c r="DH63" i="59" s="1"/>
  <c r="DI63" i="59" s="1"/>
  <c r="DJ63" i="59" s="1"/>
  <c r="DK63" i="59" s="1"/>
  <c r="DL63" i="59" s="1"/>
  <c r="DM63" i="59" s="1"/>
  <c r="DN63" i="59" s="1"/>
  <c r="DO63" i="59" s="1"/>
  <c r="DP63" i="59" s="1"/>
  <c r="DQ63" i="59" s="1"/>
  <c r="DR63" i="59" s="1"/>
  <c r="DS63" i="59" s="1"/>
  <c r="DT63" i="59" s="1"/>
  <c r="DU63" i="59" s="1"/>
  <c r="DV63" i="59" s="1"/>
  <c r="DW63" i="59" s="1"/>
  <c r="DX63" i="59" s="1"/>
  <c r="DY63" i="59" s="1"/>
  <c r="DZ63" i="59" s="1"/>
  <c r="EA63" i="59" s="1"/>
  <c r="EB63" i="59" s="1"/>
  <c r="EC63" i="59" s="1"/>
  <c r="ED63" i="59" s="1"/>
  <c r="EE63" i="59" s="1"/>
  <c r="EF63" i="59" s="1"/>
  <c r="EG63" i="59" s="1"/>
  <c r="EH63" i="59" s="1"/>
  <c r="EI63" i="59" s="1"/>
  <c r="EJ63" i="59" s="1"/>
  <c r="EK63" i="59" s="1"/>
  <c r="EL63" i="59" s="1"/>
  <c r="EM63" i="59" s="1"/>
  <c r="EN63" i="59" s="1"/>
  <c r="EO63" i="59" s="1"/>
  <c r="EP63" i="59" s="1"/>
  <c r="EQ63" i="59" s="1"/>
  <c r="ER63" i="59" s="1"/>
  <c r="ES63" i="59" s="1"/>
  <c r="ET63" i="59" s="1"/>
  <c r="EU63" i="59" s="1"/>
  <c r="EV63" i="59" s="1"/>
  <c r="EW63" i="59" s="1"/>
  <c r="EX63" i="59" s="1"/>
  <c r="EY63" i="59" s="1"/>
  <c r="EZ63" i="59" s="1"/>
  <c r="H66" i="27"/>
  <c r="G110" i="48"/>
  <c r="H79" i="48"/>
  <c r="C31" i="59"/>
  <c r="H64" i="35"/>
  <c r="I64" i="35" s="1"/>
  <c r="J64" i="35" s="1"/>
  <c r="K64" i="35" s="1"/>
  <c r="L64" i="35" s="1"/>
  <c r="M64" i="35" s="1"/>
  <c r="N64" i="35" s="1"/>
  <c r="O64" i="35" s="1"/>
  <c r="P64" i="35" s="1"/>
  <c r="Q64" i="35" s="1"/>
  <c r="R64" i="35" s="1"/>
  <c r="S64" i="35" s="1"/>
  <c r="T64" i="35" s="1"/>
  <c r="U64" i="35" s="1"/>
  <c r="V64" i="35" s="1"/>
  <c r="W64" i="35" s="1"/>
  <c r="X64" i="35" s="1"/>
  <c r="Y64" i="35" s="1"/>
  <c r="Z64" i="35" s="1"/>
  <c r="AA64" i="35" s="1"/>
  <c r="AB64" i="35" s="1"/>
  <c r="AC64" i="35" s="1"/>
  <c r="AD64" i="35" s="1"/>
  <c r="AE64" i="35" s="1"/>
  <c r="AF64" i="35" s="1"/>
  <c r="AG64" i="35" s="1"/>
  <c r="AH64" i="35" s="1"/>
  <c r="AI64" i="35" s="1"/>
  <c r="AJ64" i="35" s="1"/>
  <c r="AK64" i="35" s="1"/>
  <c r="AL64" i="35" s="1"/>
  <c r="AM64" i="35" s="1"/>
  <c r="AN64" i="35" s="1"/>
  <c r="AO64" i="35" s="1"/>
  <c r="AP64" i="35" s="1"/>
  <c r="AQ64" i="35" s="1"/>
  <c r="AR64" i="35" s="1"/>
  <c r="AS64" i="35" s="1"/>
  <c r="AT64" i="35" s="1"/>
  <c r="AU64" i="35" s="1"/>
  <c r="AV64" i="35" s="1"/>
  <c r="AW64" i="35" s="1"/>
  <c r="AX64" i="35" s="1"/>
  <c r="AY64" i="35" s="1"/>
  <c r="AZ64" i="35" s="1"/>
  <c r="BA64" i="35" s="1"/>
  <c r="BB64" i="35" s="1"/>
  <c r="BC64" i="35" s="1"/>
  <c r="BD64" i="35" s="1"/>
  <c r="BE64" i="35" s="1"/>
  <c r="BF64" i="35" s="1"/>
  <c r="BG64" i="35" s="1"/>
  <c r="BH64" i="35" s="1"/>
  <c r="BI64" i="35" s="1"/>
  <c r="BJ64" i="35" s="1"/>
  <c r="BK64" i="35" s="1"/>
  <c r="BL64" i="35" s="1"/>
  <c r="BM64" i="35" s="1"/>
  <c r="BN64" i="35" s="1"/>
  <c r="BO64" i="35" s="1"/>
  <c r="BP64" i="35" s="1"/>
  <c r="BQ64" i="35" s="1"/>
  <c r="BR64" i="35" s="1"/>
  <c r="BS64" i="35" s="1"/>
  <c r="BT64" i="35" s="1"/>
  <c r="BU64" i="35" s="1"/>
  <c r="BV64" i="35" s="1"/>
  <c r="BW64" i="35" s="1"/>
  <c r="BX64" i="35" s="1"/>
  <c r="BY64" i="35" s="1"/>
  <c r="BZ64" i="35" s="1"/>
  <c r="CA64" i="35" s="1"/>
  <c r="CB64" i="35" s="1"/>
  <c r="CC64" i="35" s="1"/>
  <c r="CD64" i="35" s="1"/>
  <c r="CE64" i="35" s="1"/>
  <c r="CF64" i="35" s="1"/>
  <c r="CG64" i="35" s="1"/>
  <c r="CH64" i="35" s="1"/>
  <c r="CI64" i="35" s="1"/>
  <c r="CJ64" i="35" s="1"/>
  <c r="CK64" i="35" s="1"/>
  <c r="CL64" i="35" s="1"/>
  <c r="CM64" i="35" s="1"/>
  <c r="CN64" i="35" s="1"/>
  <c r="CO64" i="35" s="1"/>
  <c r="CP64" i="35" s="1"/>
  <c r="CQ64" i="35" s="1"/>
  <c r="CR64" i="35" s="1"/>
  <c r="CS64" i="35" s="1"/>
  <c r="CT64" i="35" s="1"/>
  <c r="CU64" i="35" s="1"/>
  <c r="CV64" i="35" s="1"/>
  <c r="CW64" i="35" s="1"/>
  <c r="CX64" i="35" s="1"/>
  <c r="CY64" i="35" s="1"/>
  <c r="CZ64" i="35" s="1"/>
  <c r="DA64" i="35" s="1"/>
  <c r="DB64" i="35" s="1"/>
  <c r="DC64" i="35" s="1"/>
  <c r="DD64" i="35" s="1"/>
  <c r="DE64" i="35" s="1"/>
  <c r="DF64" i="35" s="1"/>
  <c r="DG64" i="35" s="1"/>
  <c r="DH64" i="35" s="1"/>
  <c r="DI64" i="35" s="1"/>
  <c r="DJ64" i="35" s="1"/>
  <c r="DK64" i="35" s="1"/>
  <c r="DL64" i="35" s="1"/>
  <c r="DM64" i="35" s="1"/>
  <c r="DN64" i="35" s="1"/>
  <c r="DO64" i="35" s="1"/>
  <c r="DP64" i="35" s="1"/>
  <c r="DQ64" i="35" s="1"/>
  <c r="DR64" i="35" s="1"/>
  <c r="DS64" i="35" s="1"/>
  <c r="DT64" i="35" s="1"/>
  <c r="DU64" i="35" s="1"/>
  <c r="DV64" i="35" s="1"/>
  <c r="DW64" i="35" s="1"/>
  <c r="DX64" i="35" s="1"/>
  <c r="DY64" i="35" s="1"/>
  <c r="DZ64" i="35" s="1"/>
  <c r="EA64" i="35" s="1"/>
  <c r="EB64" i="35" s="1"/>
  <c r="EC64" i="35" s="1"/>
  <c r="ED64" i="35" s="1"/>
  <c r="EE64" i="35" s="1"/>
  <c r="EF64" i="35" s="1"/>
  <c r="EG64" i="35" s="1"/>
  <c r="EH64" i="35" s="1"/>
  <c r="EI64" i="35" s="1"/>
  <c r="EJ64" i="35" s="1"/>
  <c r="EK64" i="35" s="1"/>
  <c r="EL64" i="35" s="1"/>
  <c r="EM64" i="35" s="1"/>
  <c r="EN64" i="35" s="1"/>
  <c r="EO64" i="35" s="1"/>
  <c r="EP64" i="35" s="1"/>
  <c r="EQ64" i="35" s="1"/>
  <c r="ER64" i="35" s="1"/>
  <c r="ES64" i="35" s="1"/>
  <c r="ET64" i="35" s="1"/>
  <c r="EU64" i="35" s="1"/>
  <c r="EV64" i="35" s="1"/>
  <c r="EW64" i="35" s="1"/>
  <c r="EX64" i="35" s="1"/>
  <c r="EY64" i="35" s="1"/>
  <c r="EZ64" i="35" s="1"/>
  <c r="FA64" i="35" s="1"/>
  <c r="C29" i="35"/>
  <c r="C28" i="35"/>
  <c r="C31" i="35"/>
  <c r="H64" i="27"/>
  <c r="I64" i="27" s="1"/>
  <c r="J64" i="27" s="1"/>
  <c r="K64" i="27" s="1"/>
  <c r="L64" i="27" s="1"/>
  <c r="M64" i="27" s="1"/>
  <c r="N64" i="27" s="1"/>
  <c r="O64" i="27" s="1"/>
  <c r="P64" i="27" s="1"/>
  <c r="Q64" i="27" s="1"/>
  <c r="R64" i="27" s="1"/>
  <c r="S64" i="27" s="1"/>
  <c r="T64" i="27" s="1"/>
  <c r="U64" i="27" s="1"/>
  <c r="V64" i="27" s="1"/>
  <c r="W64" i="27" s="1"/>
  <c r="X64" i="27" s="1"/>
  <c r="Y64" i="27" s="1"/>
  <c r="Z64" i="27" s="1"/>
  <c r="AA64" i="27" s="1"/>
  <c r="AB64" i="27" s="1"/>
  <c r="AC64" i="27" s="1"/>
  <c r="AD64" i="27" s="1"/>
  <c r="AE64" i="27" s="1"/>
  <c r="AF64" i="27" s="1"/>
  <c r="AG64" i="27" s="1"/>
  <c r="AH64" i="27" s="1"/>
  <c r="AI64" i="27" s="1"/>
  <c r="AJ64" i="27" s="1"/>
  <c r="AK64" i="27" s="1"/>
  <c r="AL64" i="27" s="1"/>
  <c r="AM64" i="27" s="1"/>
  <c r="AN64" i="27" s="1"/>
  <c r="AO64" i="27" s="1"/>
  <c r="AP64" i="27" s="1"/>
  <c r="AQ64" i="27" s="1"/>
  <c r="AR64" i="27" s="1"/>
  <c r="AS64" i="27" s="1"/>
  <c r="AT64" i="27" s="1"/>
  <c r="AU64" i="27" s="1"/>
  <c r="AV64" i="27" s="1"/>
  <c r="AW64" i="27" s="1"/>
  <c r="AX64" i="27" s="1"/>
  <c r="AY64" i="27" s="1"/>
  <c r="AZ64" i="27" s="1"/>
  <c r="BA64" i="27" s="1"/>
  <c r="BB64" i="27" s="1"/>
  <c r="BC64" i="27" s="1"/>
  <c r="BD64" i="27" s="1"/>
  <c r="BE64" i="27" s="1"/>
  <c r="BF64" i="27" s="1"/>
  <c r="BG64" i="27" s="1"/>
  <c r="BH64" i="27" s="1"/>
  <c r="BI64" i="27" s="1"/>
  <c r="BJ64" i="27" s="1"/>
  <c r="BK64" i="27" s="1"/>
  <c r="BL64" i="27" s="1"/>
  <c r="BM64" i="27" s="1"/>
  <c r="BN64" i="27" s="1"/>
  <c r="BO64" i="27" s="1"/>
  <c r="BP64" i="27" s="1"/>
  <c r="BQ64" i="27" s="1"/>
  <c r="BR64" i="27" s="1"/>
  <c r="BS64" i="27" s="1"/>
  <c r="BT64" i="27" s="1"/>
  <c r="BU64" i="27" s="1"/>
  <c r="BV64" i="27" s="1"/>
  <c r="BW64" i="27" s="1"/>
  <c r="BX64" i="27" s="1"/>
  <c r="BY64" i="27" s="1"/>
  <c r="BZ64" i="27" s="1"/>
  <c r="CA64" i="27" s="1"/>
  <c r="CB64" i="27" s="1"/>
  <c r="CC64" i="27" s="1"/>
  <c r="CD64" i="27" s="1"/>
  <c r="CE64" i="27" s="1"/>
  <c r="CF64" i="27" s="1"/>
  <c r="CG64" i="27" s="1"/>
  <c r="CH64" i="27" s="1"/>
  <c r="CI64" i="27" s="1"/>
  <c r="CJ64" i="27" s="1"/>
  <c r="CK64" i="27" s="1"/>
  <c r="CL64" i="27" s="1"/>
  <c r="CM64" i="27" s="1"/>
  <c r="CN64" i="27" s="1"/>
  <c r="CO64" i="27" s="1"/>
  <c r="CP64" i="27" s="1"/>
  <c r="CQ64" i="27" s="1"/>
  <c r="CR64" i="27" s="1"/>
  <c r="CS64" i="27" s="1"/>
  <c r="CT64" i="27" s="1"/>
  <c r="CU64" i="27" s="1"/>
  <c r="CV64" i="27" s="1"/>
  <c r="CW64" i="27" s="1"/>
  <c r="CX64" i="27" s="1"/>
  <c r="CY64" i="27" s="1"/>
  <c r="CZ64" i="27" s="1"/>
  <c r="DA64" i="27" s="1"/>
  <c r="DB64" i="27" s="1"/>
  <c r="DC64" i="27" s="1"/>
  <c r="DD64" i="27" s="1"/>
  <c r="DE64" i="27" s="1"/>
  <c r="DF64" i="27" s="1"/>
  <c r="DG64" i="27" s="1"/>
  <c r="DH64" i="27" s="1"/>
  <c r="DI64" i="27" s="1"/>
  <c r="DJ64" i="27" s="1"/>
  <c r="DK64" i="27" s="1"/>
  <c r="DL64" i="27" s="1"/>
  <c r="DM64" i="27" s="1"/>
  <c r="DN64" i="27" s="1"/>
  <c r="DO64" i="27" s="1"/>
  <c r="DP64" i="27" s="1"/>
  <c r="DQ64" i="27" s="1"/>
  <c r="DR64" i="27" s="1"/>
  <c r="DS64" i="27" s="1"/>
  <c r="DT64" i="27" s="1"/>
  <c r="DU64" i="27" s="1"/>
  <c r="DV64" i="27" s="1"/>
  <c r="DW64" i="27" s="1"/>
  <c r="DX64" i="27" s="1"/>
  <c r="DY64" i="27" s="1"/>
  <c r="DZ64" i="27" s="1"/>
  <c r="EA64" i="27" s="1"/>
  <c r="EB64" i="27" s="1"/>
  <c r="EC64" i="27" s="1"/>
  <c r="ED64" i="27" s="1"/>
  <c r="EE64" i="27" s="1"/>
  <c r="EF64" i="27" s="1"/>
  <c r="EG64" i="27" s="1"/>
  <c r="EH64" i="27" s="1"/>
  <c r="EI64" i="27" s="1"/>
  <c r="EJ64" i="27" s="1"/>
  <c r="EK64" i="27" s="1"/>
  <c r="EL64" i="27" s="1"/>
  <c r="EM64" i="27" s="1"/>
  <c r="EN64" i="27" s="1"/>
  <c r="EO64" i="27" s="1"/>
  <c r="EP64" i="27" s="1"/>
  <c r="EQ64" i="27" s="1"/>
  <c r="ER64" i="27" s="1"/>
  <c r="ES64" i="27" s="1"/>
  <c r="ET64" i="27" s="1"/>
  <c r="EU64" i="27" s="1"/>
  <c r="EV64" i="27" s="1"/>
  <c r="EW64" i="27" s="1"/>
  <c r="EX64" i="27" s="1"/>
  <c r="EY64" i="27" s="1"/>
  <c r="EZ64" i="27" s="1"/>
  <c r="FA64" i="27" s="1"/>
  <c r="H66" i="35"/>
  <c r="G48" i="66" l="1"/>
  <c r="DV55" i="49"/>
  <c r="BJ55" i="49"/>
  <c r="EW55" i="49"/>
  <c r="I67" i="66"/>
  <c r="J67" i="66" s="1"/>
  <c r="H55" i="49"/>
  <c r="DF55" i="49"/>
  <c r="BT55" i="49"/>
  <c r="ES55" i="49"/>
  <c r="CZ55" i="49"/>
  <c r="AN55" i="49"/>
  <c r="U55" i="49"/>
  <c r="EC55" i="49"/>
  <c r="AK55" i="49"/>
  <c r="H57" i="9"/>
  <c r="H102" i="9" s="1"/>
  <c r="H104" i="9" s="1"/>
  <c r="I63" i="9"/>
  <c r="ET55" i="49"/>
  <c r="DI55" i="49"/>
  <c r="H66" i="12"/>
  <c r="H70" i="12" s="1"/>
  <c r="I65" i="12"/>
  <c r="G48" i="12"/>
  <c r="G50" i="12"/>
  <c r="G51" i="12" s="1"/>
  <c r="G54" i="12" s="1"/>
  <c r="ED55" i="49"/>
  <c r="K87" i="49"/>
  <c r="BQ55" i="49"/>
  <c r="BA55" i="49"/>
  <c r="DN55" i="49"/>
  <c r="AW55" i="49"/>
  <c r="G48" i="9"/>
  <c r="H48" i="9" s="1"/>
  <c r="G50" i="9"/>
  <c r="G51" i="9" s="1"/>
  <c r="G54" i="9" s="1"/>
  <c r="CW55" i="49"/>
  <c r="DM55" i="49"/>
  <c r="CG55" i="49"/>
  <c r="BB55" i="49"/>
  <c r="CH55" i="49"/>
  <c r="CP56" i="50"/>
  <c r="CQ56" i="50" s="1"/>
  <c r="CR56" i="50" s="1"/>
  <c r="CS56" i="50" s="1"/>
  <c r="CT56" i="50" s="1"/>
  <c r="CU56" i="50" s="1"/>
  <c r="CV56" i="50" s="1"/>
  <c r="CW56" i="50" s="1"/>
  <c r="CX56" i="50" s="1"/>
  <c r="CY56" i="50" s="1"/>
  <c r="CZ56" i="50" s="1"/>
  <c r="DA56" i="50" s="1"/>
  <c r="DB56" i="50" s="1"/>
  <c r="DC56" i="50" s="1"/>
  <c r="DD56" i="50" s="1"/>
  <c r="DE56" i="50" s="1"/>
  <c r="DF56" i="50" s="1"/>
  <c r="DG56" i="50" s="1"/>
  <c r="DH56" i="50" s="1"/>
  <c r="DI56" i="50" s="1"/>
  <c r="DJ56" i="50" s="1"/>
  <c r="DK56" i="50" s="1"/>
  <c r="DL56" i="50" s="1"/>
  <c r="DM56" i="50" s="1"/>
  <c r="DN56" i="50" s="1"/>
  <c r="DO56" i="50" s="1"/>
  <c r="DP56" i="50" s="1"/>
  <c r="DQ56" i="50" s="1"/>
  <c r="DR56" i="50" s="1"/>
  <c r="DS56" i="50" s="1"/>
  <c r="DT56" i="50" s="1"/>
  <c r="DU56" i="50" s="1"/>
  <c r="DV56" i="50" s="1"/>
  <c r="DW56" i="50" s="1"/>
  <c r="DX56" i="50" s="1"/>
  <c r="DY56" i="50" s="1"/>
  <c r="DZ56" i="50" s="1"/>
  <c r="EA56" i="50" s="1"/>
  <c r="EB56" i="50" s="1"/>
  <c r="EC56" i="50" s="1"/>
  <c r="ED56" i="50" s="1"/>
  <c r="EE56" i="50" s="1"/>
  <c r="EF56" i="50" s="1"/>
  <c r="EG56" i="50" s="1"/>
  <c r="EH56" i="50" s="1"/>
  <c r="EI56" i="50" s="1"/>
  <c r="EJ56" i="50" s="1"/>
  <c r="EK56" i="50" s="1"/>
  <c r="EL56" i="50" s="1"/>
  <c r="EM56" i="50" s="1"/>
  <c r="EN56" i="50" s="1"/>
  <c r="EO56" i="50" s="1"/>
  <c r="EP56" i="50" s="1"/>
  <c r="EQ56" i="50" s="1"/>
  <c r="ER56" i="50" s="1"/>
  <c r="ES56" i="50" s="1"/>
  <c r="ET56" i="50" s="1"/>
  <c r="EU56" i="50" s="1"/>
  <c r="EV56" i="50" s="1"/>
  <c r="EW56" i="50" s="1"/>
  <c r="EX56" i="50" s="1"/>
  <c r="EY56" i="50" s="1"/>
  <c r="EZ56" i="50" s="1"/>
  <c r="C22" i="50"/>
  <c r="EK55" i="49"/>
  <c r="V55" i="49"/>
  <c r="EQ51" i="49"/>
  <c r="EQ52" i="49" s="1"/>
  <c r="EQ55" i="49" s="1"/>
  <c r="EA51" i="49"/>
  <c r="EA52" i="49" s="1"/>
  <c r="EA55" i="49" s="1"/>
  <c r="DK51" i="49"/>
  <c r="DK52" i="49" s="1"/>
  <c r="DK55" i="49" s="1"/>
  <c r="CU51" i="49"/>
  <c r="CU52" i="49" s="1"/>
  <c r="CU55" i="49" s="1"/>
  <c r="CE51" i="49"/>
  <c r="CE52" i="49" s="1"/>
  <c r="CE55" i="49" s="1"/>
  <c r="BO51" i="49"/>
  <c r="BO52" i="49" s="1"/>
  <c r="BO55" i="49" s="1"/>
  <c r="AY51" i="49"/>
  <c r="AY52" i="49" s="1"/>
  <c r="AY55" i="49" s="1"/>
  <c r="AI51" i="49"/>
  <c r="AI52" i="49" s="1"/>
  <c r="AI55" i="49" s="1"/>
  <c r="S51" i="49"/>
  <c r="S52" i="49" s="1"/>
  <c r="S55" i="49" s="1"/>
  <c r="EU51" i="49"/>
  <c r="EU52" i="49" s="1"/>
  <c r="EU55" i="49" s="1"/>
  <c r="EE51" i="49"/>
  <c r="EE52" i="49" s="1"/>
  <c r="EE55" i="49" s="1"/>
  <c r="DO51" i="49"/>
  <c r="DO52" i="49" s="1"/>
  <c r="DO55" i="49" s="1"/>
  <c r="CY51" i="49"/>
  <c r="CY52" i="49" s="1"/>
  <c r="CY55" i="49" s="1"/>
  <c r="CI51" i="49"/>
  <c r="CI52" i="49" s="1"/>
  <c r="CI55" i="49" s="1"/>
  <c r="BS51" i="49"/>
  <c r="BS52" i="49" s="1"/>
  <c r="BS55" i="49" s="1"/>
  <c r="BC51" i="49"/>
  <c r="BC52" i="49" s="1"/>
  <c r="BC55" i="49" s="1"/>
  <c r="AM51" i="49"/>
  <c r="AM52" i="49" s="1"/>
  <c r="AM55" i="49" s="1"/>
  <c r="W51" i="49"/>
  <c r="W52" i="49" s="1"/>
  <c r="W55" i="49" s="1"/>
  <c r="EX110" i="49"/>
  <c r="ET110" i="49"/>
  <c r="EP110" i="49"/>
  <c r="EL110" i="49"/>
  <c r="EH110" i="49"/>
  <c r="ED110" i="49"/>
  <c r="DZ110" i="49"/>
  <c r="DV110" i="49"/>
  <c r="DR110" i="49"/>
  <c r="DN110" i="49"/>
  <c r="DJ110" i="49"/>
  <c r="DF110" i="49"/>
  <c r="DB110" i="49"/>
  <c r="CX110" i="49"/>
  <c r="CT110" i="49"/>
  <c r="CP110" i="49"/>
  <c r="CL110" i="49"/>
  <c r="CH110" i="49"/>
  <c r="CD110" i="49"/>
  <c r="BZ110" i="49"/>
  <c r="BV110" i="49"/>
  <c r="BR110" i="49"/>
  <c r="BN110" i="49"/>
  <c r="BJ110" i="49"/>
  <c r="BF110" i="49"/>
  <c r="BB110" i="49"/>
  <c r="AX110" i="49"/>
  <c r="AT110" i="49"/>
  <c r="AP110" i="49"/>
  <c r="AL110" i="49"/>
  <c r="AH110" i="49"/>
  <c r="AD110" i="49"/>
  <c r="Z110" i="49"/>
  <c r="V110" i="49"/>
  <c r="R110" i="49"/>
  <c r="N110" i="49"/>
  <c r="J110" i="49"/>
  <c r="EX108" i="49"/>
  <c r="ET108" i="49"/>
  <c r="EP108" i="49"/>
  <c r="EL108" i="49"/>
  <c r="EH108" i="49"/>
  <c r="ED108" i="49"/>
  <c r="DZ108" i="49"/>
  <c r="DV108" i="49"/>
  <c r="DR108" i="49"/>
  <c r="DN108" i="49"/>
  <c r="EW110" i="49"/>
  <c r="ES110" i="49"/>
  <c r="EO110" i="49"/>
  <c r="EK110" i="49"/>
  <c r="EG110" i="49"/>
  <c r="EC110" i="49"/>
  <c r="DY110" i="49"/>
  <c r="DU110" i="49"/>
  <c r="DQ110" i="49"/>
  <c r="DM110" i="49"/>
  <c r="DI110" i="49"/>
  <c r="DE110" i="49"/>
  <c r="DA110" i="49"/>
  <c r="CW110" i="49"/>
  <c r="CS110" i="49"/>
  <c r="CO110" i="49"/>
  <c r="C23" i="49" s="1"/>
  <c r="CK110" i="49"/>
  <c r="CG110" i="49"/>
  <c r="CC110" i="49"/>
  <c r="BY110" i="49"/>
  <c r="BU110" i="49"/>
  <c r="BQ110" i="49"/>
  <c r="BM110" i="49"/>
  <c r="BI110" i="49"/>
  <c r="BE110" i="49"/>
  <c r="BA110" i="49"/>
  <c r="AW110" i="49"/>
  <c r="AS110" i="49"/>
  <c r="AO110" i="49"/>
  <c r="AK110" i="49"/>
  <c r="AG110" i="49"/>
  <c r="AC110" i="49"/>
  <c r="Y110" i="49"/>
  <c r="U110" i="49"/>
  <c r="Q110" i="49"/>
  <c r="M110" i="49"/>
  <c r="I110" i="49"/>
  <c r="EW108" i="49"/>
  <c r="ES108" i="49"/>
  <c r="EO108" i="49"/>
  <c r="EK108" i="49"/>
  <c r="EG108" i="49"/>
  <c r="EC108" i="49"/>
  <c r="DY108" i="49"/>
  <c r="DU108" i="49"/>
  <c r="DQ108" i="49"/>
  <c r="DM108" i="49"/>
  <c r="EV110" i="49"/>
  <c r="EN110" i="49"/>
  <c r="EF110" i="49"/>
  <c r="DX110" i="49"/>
  <c r="DP110" i="49"/>
  <c r="DH110" i="49"/>
  <c r="CZ110" i="49"/>
  <c r="CR110" i="49"/>
  <c r="CJ110" i="49"/>
  <c r="CB110" i="49"/>
  <c r="BT110" i="49"/>
  <c r="BL110" i="49"/>
  <c r="BD110" i="49"/>
  <c r="AV110" i="49"/>
  <c r="AN110" i="49"/>
  <c r="AF110" i="49"/>
  <c r="X110" i="49"/>
  <c r="P110" i="49"/>
  <c r="H110" i="49"/>
  <c r="EZ108" i="49"/>
  <c r="ER108" i="49"/>
  <c r="EJ108" i="49"/>
  <c r="EB108" i="49"/>
  <c r="DT108" i="49"/>
  <c r="DL108" i="49"/>
  <c r="DH108" i="49"/>
  <c r="DD108" i="49"/>
  <c r="CZ108" i="49"/>
  <c r="CV108" i="49"/>
  <c r="CR108" i="49"/>
  <c r="CN108" i="49"/>
  <c r="CJ108" i="49"/>
  <c r="CF108" i="49"/>
  <c r="CB108" i="49"/>
  <c r="BX108" i="49"/>
  <c r="BT108" i="49"/>
  <c r="BP108" i="49"/>
  <c r="BL108" i="49"/>
  <c r="BH108" i="49"/>
  <c r="BD108" i="49"/>
  <c r="AZ108" i="49"/>
  <c r="AV108" i="49"/>
  <c r="AR108" i="49"/>
  <c r="AN108" i="49"/>
  <c r="AJ108" i="49"/>
  <c r="AF108" i="49"/>
  <c r="AB108" i="49"/>
  <c r="X108" i="49"/>
  <c r="T108" i="49"/>
  <c r="P108" i="49"/>
  <c r="L108" i="49"/>
  <c r="H108" i="49"/>
  <c r="EU110" i="49"/>
  <c r="EM110" i="49"/>
  <c r="EE110" i="49"/>
  <c r="DW110" i="49"/>
  <c r="DO110" i="49"/>
  <c r="DG110" i="49"/>
  <c r="CY110" i="49"/>
  <c r="CQ110" i="49"/>
  <c r="CI110" i="49"/>
  <c r="CA110" i="49"/>
  <c r="BS110" i="49"/>
  <c r="BK110" i="49"/>
  <c r="BC110" i="49"/>
  <c r="AU110" i="49"/>
  <c r="AM110" i="49"/>
  <c r="AE110" i="49"/>
  <c r="W110" i="49"/>
  <c r="O110" i="49"/>
  <c r="G110" i="49"/>
  <c r="EY108" i="49"/>
  <c r="EQ108" i="49"/>
  <c r="EI108" i="49"/>
  <c r="EA108" i="49"/>
  <c r="DS108" i="49"/>
  <c r="DK108" i="49"/>
  <c r="DG108" i="49"/>
  <c r="DC108" i="49"/>
  <c r="CY108" i="49"/>
  <c r="CU108" i="49"/>
  <c r="CQ108" i="49"/>
  <c r="CM108" i="49"/>
  <c r="CI108" i="49"/>
  <c r="CE108" i="49"/>
  <c r="CA108" i="49"/>
  <c r="BW108" i="49"/>
  <c r="BS108" i="49"/>
  <c r="BO108" i="49"/>
  <c r="BK108" i="49"/>
  <c r="BG108" i="49"/>
  <c r="BC108" i="49"/>
  <c r="AY108" i="49"/>
  <c r="AU108" i="49"/>
  <c r="AQ108" i="49"/>
  <c r="AM108" i="49"/>
  <c r="AI108" i="49"/>
  <c r="AE108" i="49"/>
  <c r="AA108" i="49"/>
  <c r="W108" i="49"/>
  <c r="S108" i="49"/>
  <c r="O108" i="49"/>
  <c r="K108" i="49"/>
  <c r="G108" i="49"/>
  <c r="ER110" i="49"/>
  <c r="EB110" i="49"/>
  <c r="DL110" i="49"/>
  <c r="CV110" i="49"/>
  <c r="CF110" i="49"/>
  <c r="BP110" i="49"/>
  <c r="AZ110" i="49"/>
  <c r="AJ110" i="49"/>
  <c r="T110" i="49"/>
  <c r="EN108" i="49"/>
  <c r="DX108" i="49"/>
  <c r="DJ108" i="49"/>
  <c r="DB108" i="49"/>
  <c r="CT108" i="49"/>
  <c r="CL108" i="49"/>
  <c r="CD108" i="49"/>
  <c r="BV108" i="49"/>
  <c r="BN108" i="49"/>
  <c r="BF108" i="49"/>
  <c r="AX108" i="49"/>
  <c r="AP108" i="49"/>
  <c r="AH108" i="49"/>
  <c r="Z108" i="49"/>
  <c r="R108" i="49"/>
  <c r="J108" i="49"/>
  <c r="EQ110" i="49"/>
  <c r="EA110" i="49"/>
  <c r="DK110" i="49"/>
  <c r="CU110" i="49"/>
  <c r="CE110" i="49"/>
  <c r="BO110" i="49"/>
  <c r="AY110" i="49"/>
  <c r="AI110" i="49"/>
  <c r="S110" i="49"/>
  <c r="EM108" i="49"/>
  <c r="DW108" i="49"/>
  <c r="DI108" i="49"/>
  <c r="DA108" i="49"/>
  <c r="CS108" i="49"/>
  <c r="CK108" i="49"/>
  <c r="CC108" i="49"/>
  <c r="BU108" i="49"/>
  <c r="BM108" i="49"/>
  <c r="BE108" i="49"/>
  <c r="AW108" i="49"/>
  <c r="AO108" i="49"/>
  <c r="AG108" i="49"/>
  <c r="Y108" i="49"/>
  <c r="Q108" i="49"/>
  <c r="I108" i="49"/>
  <c r="EJ110" i="49"/>
  <c r="DD110" i="49"/>
  <c r="BX110" i="49"/>
  <c r="AR110" i="49"/>
  <c r="L110" i="49"/>
  <c r="EV108" i="49"/>
  <c r="DP108" i="49"/>
  <c r="CX108" i="49"/>
  <c r="CH108" i="49"/>
  <c r="BR108" i="49"/>
  <c r="BB108" i="49"/>
  <c r="AL108" i="49"/>
  <c r="V108" i="49"/>
  <c r="G51" i="49"/>
  <c r="G52" i="49" s="1"/>
  <c r="EI110" i="49"/>
  <c r="DC110" i="49"/>
  <c r="BW110" i="49"/>
  <c r="AQ110" i="49"/>
  <c r="K110" i="49"/>
  <c r="EU108" i="49"/>
  <c r="DO108" i="49"/>
  <c r="CW108" i="49"/>
  <c r="CG108" i="49"/>
  <c r="BQ108" i="49"/>
  <c r="BA108" i="49"/>
  <c r="AK108" i="49"/>
  <c r="U108" i="49"/>
  <c r="DT110" i="49"/>
  <c r="BH110" i="49"/>
  <c r="DF108" i="49"/>
  <c r="BZ108" i="49"/>
  <c r="AT108" i="49"/>
  <c r="N108" i="49"/>
  <c r="G55" i="49"/>
  <c r="EZ110" i="49"/>
  <c r="CP108" i="49"/>
  <c r="AD108" i="49"/>
  <c r="EY110" i="49"/>
  <c r="AA110" i="49"/>
  <c r="CO108" i="49"/>
  <c r="C34" i="49" s="1"/>
  <c r="AC108" i="49"/>
  <c r="DS110" i="49"/>
  <c r="BG110" i="49"/>
  <c r="DE108" i="49"/>
  <c r="BY108" i="49"/>
  <c r="AS108" i="49"/>
  <c r="M108" i="49"/>
  <c r="CN110" i="49"/>
  <c r="AB110" i="49"/>
  <c r="EF108" i="49"/>
  <c r="BJ108" i="49"/>
  <c r="G49" i="49"/>
  <c r="H49" i="49" s="1"/>
  <c r="I49" i="49" s="1"/>
  <c r="J49" i="49" s="1"/>
  <c r="K49" i="49" s="1"/>
  <c r="L49" i="49" s="1"/>
  <c r="M49" i="49" s="1"/>
  <c r="N49" i="49" s="1"/>
  <c r="O49" i="49" s="1"/>
  <c r="P49" i="49" s="1"/>
  <c r="Q49" i="49" s="1"/>
  <c r="R49" i="49" s="1"/>
  <c r="S49" i="49" s="1"/>
  <c r="T49" i="49" s="1"/>
  <c r="U49" i="49" s="1"/>
  <c r="V49" i="49" s="1"/>
  <c r="W49" i="49" s="1"/>
  <c r="X49" i="49" s="1"/>
  <c r="Y49" i="49" s="1"/>
  <c r="Z49" i="49" s="1"/>
  <c r="AA49" i="49" s="1"/>
  <c r="AB49" i="49" s="1"/>
  <c r="AC49" i="49" s="1"/>
  <c r="AD49" i="49" s="1"/>
  <c r="AE49" i="49" s="1"/>
  <c r="AF49" i="49" s="1"/>
  <c r="AG49" i="49" s="1"/>
  <c r="AH49" i="49" s="1"/>
  <c r="AI49" i="49" s="1"/>
  <c r="AJ49" i="49" s="1"/>
  <c r="AK49" i="49" s="1"/>
  <c r="AL49" i="49" s="1"/>
  <c r="AM49" i="49" s="1"/>
  <c r="AN49" i="49" s="1"/>
  <c r="AO49" i="49" s="1"/>
  <c r="AP49" i="49" s="1"/>
  <c r="AQ49" i="49" s="1"/>
  <c r="AR49" i="49" s="1"/>
  <c r="AS49" i="49" s="1"/>
  <c r="AT49" i="49" s="1"/>
  <c r="AU49" i="49" s="1"/>
  <c r="AV49" i="49" s="1"/>
  <c r="AW49" i="49" s="1"/>
  <c r="AX49" i="49" s="1"/>
  <c r="AY49" i="49" s="1"/>
  <c r="AZ49" i="49" s="1"/>
  <c r="BA49" i="49" s="1"/>
  <c r="BB49" i="49" s="1"/>
  <c r="BC49" i="49" s="1"/>
  <c r="BD49" i="49" s="1"/>
  <c r="BE49" i="49" s="1"/>
  <c r="BF49" i="49" s="1"/>
  <c r="BG49" i="49" s="1"/>
  <c r="BH49" i="49" s="1"/>
  <c r="BI49" i="49" s="1"/>
  <c r="BJ49" i="49" s="1"/>
  <c r="BK49" i="49" s="1"/>
  <c r="BL49" i="49" s="1"/>
  <c r="BM49" i="49" s="1"/>
  <c r="BN49" i="49" s="1"/>
  <c r="BO49" i="49" s="1"/>
  <c r="BP49" i="49" s="1"/>
  <c r="BQ49" i="49" s="1"/>
  <c r="BR49" i="49" s="1"/>
  <c r="BS49" i="49" s="1"/>
  <c r="BT49" i="49" s="1"/>
  <c r="BU49" i="49" s="1"/>
  <c r="BV49" i="49" s="1"/>
  <c r="BW49" i="49" s="1"/>
  <c r="BX49" i="49" s="1"/>
  <c r="BY49" i="49" s="1"/>
  <c r="BZ49" i="49" s="1"/>
  <c r="CA49" i="49" s="1"/>
  <c r="CB49" i="49" s="1"/>
  <c r="CC49" i="49" s="1"/>
  <c r="CD49" i="49" s="1"/>
  <c r="CE49" i="49" s="1"/>
  <c r="CF49" i="49" s="1"/>
  <c r="CG49" i="49" s="1"/>
  <c r="CH49" i="49" s="1"/>
  <c r="CI49" i="49" s="1"/>
  <c r="CJ49" i="49" s="1"/>
  <c r="CK49" i="49" s="1"/>
  <c r="CL49" i="49" s="1"/>
  <c r="CM49" i="49" s="1"/>
  <c r="CN49" i="49" s="1"/>
  <c r="CO49" i="49" s="1"/>
  <c r="CM110" i="49"/>
  <c r="EE108" i="49"/>
  <c r="BI108" i="49"/>
  <c r="EY51" i="49"/>
  <c r="EY52" i="49" s="1"/>
  <c r="EY55" i="49" s="1"/>
  <c r="EI51" i="49"/>
  <c r="EI52" i="49" s="1"/>
  <c r="EI55" i="49" s="1"/>
  <c r="DS51" i="49"/>
  <c r="DS52" i="49" s="1"/>
  <c r="DS55" i="49" s="1"/>
  <c r="DC51" i="49"/>
  <c r="DC52" i="49" s="1"/>
  <c r="DC55" i="49" s="1"/>
  <c r="CM51" i="49"/>
  <c r="CM52" i="49" s="1"/>
  <c r="CM55" i="49" s="1"/>
  <c r="BW51" i="49"/>
  <c r="BW52" i="49" s="1"/>
  <c r="BW55" i="49" s="1"/>
  <c r="BG51" i="49"/>
  <c r="BG52" i="49" s="1"/>
  <c r="BG55" i="49" s="1"/>
  <c r="AQ51" i="49"/>
  <c r="AQ52" i="49" s="1"/>
  <c r="AQ55" i="49" s="1"/>
  <c r="AA51" i="49"/>
  <c r="AA52" i="49" s="1"/>
  <c r="AA55" i="49" s="1"/>
  <c r="K51" i="49"/>
  <c r="K52" i="49" s="1"/>
  <c r="K55" i="49" s="1"/>
  <c r="EM51" i="49"/>
  <c r="EM52" i="49" s="1"/>
  <c r="EM55" i="49" s="1"/>
  <c r="DW51" i="49"/>
  <c r="DW52" i="49" s="1"/>
  <c r="DW55" i="49" s="1"/>
  <c r="DG51" i="49"/>
  <c r="DG52" i="49" s="1"/>
  <c r="DG55" i="49" s="1"/>
  <c r="CQ51" i="49"/>
  <c r="CQ52" i="49" s="1"/>
  <c r="CQ55" i="49" s="1"/>
  <c r="CA51" i="49"/>
  <c r="CA52" i="49" s="1"/>
  <c r="CA55" i="49" s="1"/>
  <c r="BK51" i="49"/>
  <c r="BK52" i="49" s="1"/>
  <c r="BK55" i="49" s="1"/>
  <c r="AU51" i="49"/>
  <c r="AU52" i="49" s="1"/>
  <c r="AU55" i="49" s="1"/>
  <c r="AE51" i="49"/>
  <c r="AE52" i="49" s="1"/>
  <c r="AE55" i="49" s="1"/>
  <c r="O51" i="49"/>
  <c r="O52" i="49" s="1"/>
  <c r="O55" i="49" s="1"/>
  <c r="L87" i="49"/>
  <c r="M87" i="49" s="1"/>
  <c r="N87" i="49" s="1"/>
  <c r="O87" i="49" s="1"/>
  <c r="P87" i="49" s="1"/>
  <c r="Q87" i="49" s="1"/>
  <c r="R87" i="49" s="1"/>
  <c r="S87" i="49" s="1"/>
  <c r="T87" i="49" s="1"/>
  <c r="U87" i="49" s="1"/>
  <c r="V87" i="49" s="1"/>
  <c r="W87" i="49" s="1"/>
  <c r="X87" i="49" s="1"/>
  <c r="Y87" i="49" s="1"/>
  <c r="Z87" i="49" s="1"/>
  <c r="AA87" i="49" s="1"/>
  <c r="AB87" i="49" s="1"/>
  <c r="AC87" i="49" s="1"/>
  <c r="AD87" i="49" s="1"/>
  <c r="AE87" i="49" s="1"/>
  <c r="AF87" i="49" s="1"/>
  <c r="AG87" i="49" s="1"/>
  <c r="AH87" i="49" s="1"/>
  <c r="AI87" i="49" s="1"/>
  <c r="AJ87" i="49" s="1"/>
  <c r="AK87" i="49" s="1"/>
  <c r="AL87" i="49" s="1"/>
  <c r="AM87" i="49" s="1"/>
  <c r="AN87" i="49" s="1"/>
  <c r="AO87" i="49" s="1"/>
  <c r="AP87" i="49" s="1"/>
  <c r="AQ87" i="49" s="1"/>
  <c r="AR87" i="49" s="1"/>
  <c r="AS87" i="49" s="1"/>
  <c r="AT87" i="49" s="1"/>
  <c r="AU87" i="49" s="1"/>
  <c r="AV87" i="49" s="1"/>
  <c r="AW87" i="49" s="1"/>
  <c r="AX87" i="49" s="1"/>
  <c r="AY87" i="49" s="1"/>
  <c r="AZ87" i="49" s="1"/>
  <c r="BA87" i="49" s="1"/>
  <c r="BB87" i="49" s="1"/>
  <c r="BC87" i="49" s="1"/>
  <c r="BD87" i="49" s="1"/>
  <c r="BE87" i="49" s="1"/>
  <c r="BF87" i="49" s="1"/>
  <c r="BG87" i="49" s="1"/>
  <c r="BH87" i="49" s="1"/>
  <c r="BI87" i="49" s="1"/>
  <c r="BJ87" i="49" s="1"/>
  <c r="BK87" i="49" s="1"/>
  <c r="BL87" i="49" s="1"/>
  <c r="BM87" i="49" s="1"/>
  <c r="BN87" i="49" s="1"/>
  <c r="BO87" i="49" s="1"/>
  <c r="BP87" i="49" s="1"/>
  <c r="BQ87" i="49" s="1"/>
  <c r="BR87" i="49" s="1"/>
  <c r="BS87" i="49" s="1"/>
  <c r="BT87" i="49" s="1"/>
  <c r="BU87" i="49" s="1"/>
  <c r="BV87" i="49" s="1"/>
  <c r="BW87" i="49" s="1"/>
  <c r="BX87" i="49" s="1"/>
  <c r="BY87" i="49" s="1"/>
  <c r="BZ87" i="49" s="1"/>
  <c r="CA87" i="49" s="1"/>
  <c r="CB87" i="49" s="1"/>
  <c r="CC87" i="49" s="1"/>
  <c r="CD87" i="49" s="1"/>
  <c r="CE87" i="49" s="1"/>
  <c r="CF87" i="49" s="1"/>
  <c r="CG87" i="49" s="1"/>
  <c r="CH87" i="49" s="1"/>
  <c r="CI87" i="49" s="1"/>
  <c r="CJ87" i="49" s="1"/>
  <c r="CK87" i="49" s="1"/>
  <c r="CL87" i="49" s="1"/>
  <c r="CM87" i="49" s="1"/>
  <c r="CN87" i="49" s="1"/>
  <c r="CO87" i="49" s="1"/>
  <c r="K67" i="58"/>
  <c r="J68" i="58"/>
  <c r="I65" i="58"/>
  <c r="H72" i="58"/>
  <c r="H46" i="58" s="1"/>
  <c r="G73" i="58"/>
  <c r="G46" i="58"/>
  <c r="H96" i="58"/>
  <c r="H94" i="58"/>
  <c r="I92" i="58" s="1"/>
  <c r="G98" i="58"/>
  <c r="G105" i="58"/>
  <c r="H80" i="58"/>
  <c r="I79" i="58"/>
  <c r="F94" i="66"/>
  <c r="F88" i="66"/>
  <c r="I66" i="54"/>
  <c r="J66" i="54" s="1"/>
  <c r="K66" i="54" s="1"/>
  <c r="L66" i="54" s="1"/>
  <c r="M66" i="54" s="1"/>
  <c r="N66" i="54" s="1"/>
  <c r="O66" i="54" s="1"/>
  <c r="P66" i="54" s="1"/>
  <c r="Q66" i="54" s="1"/>
  <c r="R66" i="54" s="1"/>
  <c r="S66" i="54" s="1"/>
  <c r="T66" i="54" s="1"/>
  <c r="U66" i="54" s="1"/>
  <c r="V66" i="54" s="1"/>
  <c r="W66" i="54" s="1"/>
  <c r="X66" i="54" s="1"/>
  <c r="Y66" i="54" s="1"/>
  <c r="Z66" i="54" s="1"/>
  <c r="AA66" i="54" s="1"/>
  <c r="AB66" i="54" s="1"/>
  <c r="AC66" i="54" s="1"/>
  <c r="AD66" i="54" s="1"/>
  <c r="AE66" i="54" s="1"/>
  <c r="AF66" i="54" s="1"/>
  <c r="AG66" i="54" s="1"/>
  <c r="AH66" i="54" s="1"/>
  <c r="AI66" i="54" s="1"/>
  <c r="AJ66" i="54" s="1"/>
  <c r="AK66" i="54" s="1"/>
  <c r="AL66" i="54" s="1"/>
  <c r="AM66" i="54" s="1"/>
  <c r="AN66" i="54" s="1"/>
  <c r="AO66" i="54" s="1"/>
  <c r="AP66" i="54" s="1"/>
  <c r="AQ66" i="54" s="1"/>
  <c r="AR66" i="54" s="1"/>
  <c r="AS66" i="54" s="1"/>
  <c r="AT66" i="54" s="1"/>
  <c r="AU66" i="54" s="1"/>
  <c r="AV66" i="54" s="1"/>
  <c r="AW66" i="54" s="1"/>
  <c r="AX66" i="54" s="1"/>
  <c r="AY66" i="54" s="1"/>
  <c r="AZ66" i="54" s="1"/>
  <c r="BA66" i="54" s="1"/>
  <c r="BB66" i="54" s="1"/>
  <c r="BC66" i="54" s="1"/>
  <c r="BD66" i="54" s="1"/>
  <c r="BE66" i="54" s="1"/>
  <c r="BF66" i="54" s="1"/>
  <c r="BG66" i="54" s="1"/>
  <c r="BH66" i="54" s="1"/>
  <c r="BI66" i="54" s="1"/>
  <c r="BJ66" i="54" s="1"/>
  <c r="BK66" i="54" s="1"/>
  <c r="BL66" i="54" s="1"/>
  <c r="BM66" i="54" s="1"/>
  <c r="BN66" i="54" s="1"/>
  <c r="BO66" i="54" s="1"/>
  <c r="BP66" i="54" s="1"/>
  <c r="BQ66" i="54" s="1"/>
  <c r="BR66" i="54" s="1"/>
  <c r="BS66" i="54" s="1"/>
  <c r="BT66" i="54" s="1"/>
  <c r="BU66" i="54" s="1"/>
  <c r="BV66" i="54" s="1"/>
  <c r="BW66" i="54" s="1"/>
  <c r="BX66" i="54" s="1"/>
  <c r="BY66" i="54" s="1"/>
  <c r="BZ66" i="54" s="1"/>
  <c r="CA66" i="54" s="1"/>
  <c r="CB66" i="54" s="1"/>
  <c r="CC66" i="54" s="1"/>
  <c r="CD66" i="54" s="1"/>
  <c r="CE66" i="54" s="1"/>
  <c r="CF66" i="54" s="1"/>
  <c r="CG66" i="54" s="1"/>
  <c r="CH66" i="54" s="1"/>
  <c r="CI66" i="54" s="1"/>
  <c r="CJ66" i="54" s="1"/>
  <c r="CK66" i="54" s="1"/>
  <c r="CL66" i="54" s="1"/>
  <c r="CM66" i="54" s="1"/>
  <c r="CN66" i="54" s="1"/>
  <c r="CO66" i="54" s="1"/>
  <c r="CP66" i="54" s="1"/>
  <c r="CQ66" i="54" s="1"/>
  <c r="CR66" i="54" s="1"/>
  <c r="CS66" i="54" s="1"/>
  <c r="CT66" i="54" s="1"/>
  <c r="CU66" i="54" s="1"/>
  <c r="CV66" i="54" s="1"/>
  <c r="CW66" i="54" s="1"/>
  <c r="CX66" i="54" s="1"/>
  <c r="CY66" i="54" s="1"/>
  <c r="CZ66" i="54" s="1"/>
  <c r="DA66" i="54" s="1"/>
  <c r="DB66" i="54" s="1"/>
  <c r="DC66" i="54" s="1"/>
  <c r="DD66" i="54" s="1"/>
  <c r="DE66" i="54" s="1"/>
  <c r="DF66" i="54" s="1"/>
  <c r="DG66" i="54" s="1"/>
  <c r="DH66" i="54" s="1"/>
  <c r="DI66" i="54" s="1"/>
  <c r="DJ66" i="54" s="1"/>
  <c r="DK66" i="54" s="1"/>
  <c r="DL66" i="54" s="1"/>
  <c r="DM66" i="54" s="1"/>
  <c r="DN66" i="54" s="1"/>
  <c r="DO66" i="54" s="1"/>
  <c r="DP66" i="54" s="1"/>
  <c r="DQ66" i="54" s="1"/>
  <c r="DR66" i="54" s="1"/>
  <c r="DS66" i="54" s="1"/>
  <c r="DT66" i="54" s="1"/>
  <c r="DU66" i="54" s="1"/>
  <c r="DV66" i="54" s="1"/>
  <c r="DW66" i="54" s="1"/>
  <c r="DX66" i="54" s="1"/>
  <c r="DY66" i="54" s="1"/>
  <c r="DZ66" i="54" s="1"/>
  <c r="EA66" i="54" s="1"/>
  <c r="EB66" i="54" s="1"/>
  <c r="EC66" i="54" s="1"/>
  <c r="ED66" i="54" s="1"/>
  <c r="EE66" i="54" s="1"/>
  <c r="EF66" i="54" s="1"/>
  <c r="EG66" i="54" s="1"/>
  <c r="EH66" i="54" s="1"/>
  <c r="EI66" i="54" s="1"/>
  <c r="EJ66" i="54" s="1"/>
  <c r="EK66" i="54" s="1"/>
  <c r="EL66" i="54" s="1"/>
  <c r="EM66" i="54" s="1"/>
  <c r="EN66" i="54" s="1"/>
  <c r="EO66" i="54" s="1"/>
  <c r="EP66" i="54" s="1"/>
  <c r="EQ66" i="54" s="1"/>
  <c r="ER66" i="54" s="1"/>
  <c r="ES66" i="54" s="1"/>
  <c r="ET66" i="54" s="1"/>
  <c r="EU66" i="54" s="1"/>
  <c r="EV66" i="54" s="1"/>
  <c r="EW66" i="54" s="1"/>
  <c r="EX66" i="54" s="1"/>
  <c r="EY66" i="54" s="1"/>
  <c r="EZ66" i="54" s="1"/>
  <c r="I80" i="66"/>
  <c r="I81" i="66" s="1"/>
  <c r="J79" i="66"/>
  <c r="G49" i="66"/>
  <c r="G108" i="66"/>
  <c r="G110" i="66"/>
  <c r="I68" i="66"/>
  <c r="I72" i="66" s="1"/>
  <c r="I46" i="66" s="1"/>
  <c r="H85" i="66"/>
  <c r="H47" i="66"/>
  <c r="H46" i="66"/>
  <c r="H73" i="66"/>
  <c r="G80" i="53"/>
  <c r="H79" i="53"/>
  <c r="H68" i="54"/>
  <c r="H72" i="54" s="1"/>
  <c r="H79" i="51"/>
  <c r="I63" i="51"/>
  <c r="J63" i="51" s="1"/>
  <c r="K63" i="51" s="1"/>
  <c r="L63" i="51" s="1"/>
  <c r="M63" i="51" s="1"/>
  <c r="N63" i="51" s="1"/>
  <c r="O63" i="51" s="1"/>
  <c r="P63" i="51" s="1"/>
  <c r="Q63" i="51" s="1"/>
  <c r="R63" i="51" s="1"/>
  <c r="S63" i="51" s="1"/>
  <c r="T63" i="51" s="1"/>
  <c r="U63" i="51" s="1"/>
  <c r="V63" i="51" s="1"/>
  <c r="W63" i="51" s="1"/>
  <c r="X63" i="51" s="1"/>
  <c r="Y63" i="51" s="1"/>
  <c r="Z63" i="51" s="1"/>
  <c r="AA63" i="51" s="1"/>
  <c r="AB63" i="51" s="1"/>
  <c r="AC63" i="51" s="1"/>
  <c r="AD63" i="51" s="1"/>
  <c r="AE63" i="51" s="1"/>
  <c r="AF63" i="51" s="1"/>
  <c r="AG63" i="51" s="1"/>
  <c r="AH63" i="51" s="1"/>
  <c r="AI63" i="51" s="1"/>
  <c r="AJ63" i="51" s="1"/>
  <c r="AK63" i="51" s="1"/>
  <c r="AL63" i="51" s="1"/>
  <c r="AM63" i="51" s="1"/>
  <c r="AN63" i="51" s="1"/>
  <c r="AO63" i="51" s="1"/>
  <c r="AP63" i="51" s="1"/>
  <c r="AQ63" i="51" s="1"/>
  <c r="AR63" i="51" s="1"/>
  <c r="AS63" i="51" s="1"/>
  <c r="AT63" i="51" s="1"/>
  <c r="AU63" i="51" s="1"/>
  <c r="AV63" i="51" s="1"/>
  <c r="AW63" i="51" s="1"/>
  <c r="AX63" i="51" s="1"/>
  <c r="AY63" i="51" s="1"/>
  <c r="AZ63" i="51" s="1"/>
  <c r="BA63" i="51" s="1"/>
  <c r="BB63" i="51" s="1"/>
  <c r="BC63" i="51" s="1"/>
  <c r="BD63" i="51" s="1"/>
  <c r="BE63" i="51" s="1"/>
  <c r="BF63" i="51" s="1"/>
  <c r="BG63" i="51" s="1"/>
  <c r="BH63" i="51" s="1"/>
  <c r="BI63" i="51" s="1"/>
  <c r="BJ63" i="51" s="1"/>
  <c r="BK63" i="51" s="1"/>
  <c r="BL63" i="51" s="1"/>
  <c r="BM63" i="51" s="1"/>
  <c r="BN63" i="51" s="1"/>
  <c r="BO63" i="51" s="1"/>
  <c r="BP63" i="51" s="1"/>
  <c r="BQ63" i="51" s="1"/>
  <c r="BR63" i="51" s="1"/>
  <c r="BS63" i="51" s="1"/>
  <c r="BT63" i="51" s="1"/>
  <c r="BU63" i="51" s="1"/>
  <c r="BV63" i="51" s="1"/>
  <c r="BW63" i="51" s="1"/>
  <c r="BX63" i="51" s="1"/>
  <c r="BY63" i="51" s="1"/>
  <c r="BZ63" i="51" s="1"/>
  <c r="CA63" i="51" s="1"/>
  <c r="CB63" i="51" s="1"/>
  <c r="CC63" i="51" s="1"/>
  <c r="CD63" i="51" s="1"/>
  <c r="CE63" i="51" s="1"/>
  <c r="CF63" i="51" s="1"/>
  <c r="CG63" i="51" s="1"/>
  <c r="CH63" i="51" s="1"/>
  <c r="CI63" i="51" s="1"/>
  <c r="CJ63" i="51" s="1"/>
  <c r="CK63" i="51" s="1"/>
  <c r="CL63" i="51" s="1"/>
  <c r="CM63" i="51" s="1"/>
  <c r="CN63" i="51" s="1"/>
  <c r="CO63" i="51" s="1"/>
  <c r="CP63" i="51" s="1"/>
  <c r="CQ63" i="51" s="1"/>
  <c r="CR63" i="51" s="1"/>
  <c r="CS63" i="51" s="1"/>
  <c r="CT63" i="51" s="1"/>
  <c r="CU63" i="51" s="1"/>
  <c r="CV63" i="51" s="1"/>
  <c r="CW63" i="51" s="1"/>
  <c r="CX63" i="51" s="1"/>
  <c r="CY63" i="51" s="1"/>
  <c r="CZ63" i="51" s="1"/>
  <c r="DA63" i="51" s="1"/>
  <c r="DB63" i="51" s="1"/>
  <c r="DC63" i="51" s="1"/>
  <c r="DD63" i="51" s="1"/>
  <c r="DE63" i="51" s="1"/>
  <c r="DF63" i="51" s="1"/>
  <c r="DG63" i="51" s="1"/>
  <c r="DH63" i="51" s="1"/>
  <c r="DI63" i="51" s="1"/>
  <c r="DJ63" i="51" s="1"/>
  <c r="DK63" i="51" s="1"/>
  <c r="DL63" i="51" s="1"/>
  <c r="DM63" i="51" s="1"/>
  <c r="DN63" i="51" s="1"/>
  <c r="DO63" i="51" s="1"/>
  <c r="DP63" i="51" s="1"/>
  <c r="DQ63" i="51" s="1"/>
  <c r="DR63" i="51" s="1"/>
  <c r="DS63" i="51" s="1"/>
  <c r="DT63" i="51" s="1"/>
  <c r="DU63" i="51" s="1"/>
  <c r="DV63" i="51" s="1"/>
  <c r="DW63" i="51" s="1"/>
  <c r="DX63" i="51" s="1"/>
  <c r="DY63" i="51" s="1"/>
  <c r="DZ63" i="51" s="1"/>
  <c r="EA63" i="51" s="1"/>
  <c r="EB63" i="51" s="1"/>
  <c r="EC63" i="51" s="1"/>
  <c r="ED63" i="51" s="1"/>
  <c r="EE63" i="51" s="1"/>
  <c r="EF63" i="51" s="1"/>
  <c r="EG63" i="51" s="1"/>
  <c r="EH63" i="51" s="1"/>
  <c r="EI63" i="51" s="1"/>
  <c r="EJ63" i="51" s="1"/>
  <c r="EK63" i="51" s="1"/>
  <c r="EL63" i="51" s="1"/>
  <c r="EM63" i="51" s="1"/>
  <c r="EN63" i="51" s="1"/>
  <c r="EO63" i="51" s="1"/>
  <c r="EP63" i="51" s="1"/>
  <c r="EQ63" i="51" s="1"/>
  <c r="ER63" i="51" s="1"/>
  <c r="ES63" i="51" s="1"/>
  <c r="ET63" i="51" s="1"/>
  <c r="EU63" i="51" s="1"/>
  <c r="EV63" i="51" s="1"/>
  <c r="EW63" i="51" s="1"/>
  <c r="EX63" i="51" s="1"/>
  <c r="EY63" i="51" s="1"/>
  <c r="EZ63" i="51" s="1"/>
  <c r="H65" i="59"/>
  <c r="I65" i="59" s="1"/>
  <c r="J65" i="59" s="1"/>
  <c r="K65" i="59" s="1"/>
  <c r="L65" i="59" s="1"/>
  <c r="M65" i="59" s="1"/>
  <c r="N65" i="59" s="1"/>
  <c r="O65" i="59" s="1"/>
  <c r="P65" i="59" s="1"/>
  <c r="Q65" i="59" s="1"/>
  <c r="R65" i="59" s="1"/>
  <c r="S65" i="59" s="1"/>
  <c r="T65" i="59" s="1"/>
  <c r="U65" i="59" s="1"/>
  <c r="V65" i="59" s="1"/>
  <c r="W65" i="59" s="1"/>
  <c r="X65" i="59" s="1"/>
  <c r="Y65" i="59" s="1"/>
  <c r="Z65" i="59" s="1"/>
  <c r="AA65" i="59" s="1"/>
  <c r="AB65" i="59" s="1"/>
  <c r="AC65" i="59" s="1"/>
  <c r="AD65" i="59" s="1"/>
  <c r="AE65" i="59" s="1"/>
  <c r="AF65" i="59" s="1"/>
  <c r="AG65" i="59" s="1"/>
  <c r="AH65" i="59" s="1"/>
  <c r="AI65" i="59" s="1"/>
  <c r="AJ65" i="59" s="1"/>
  <c r="AK65" i="59" s="1"/>
  <c r="AL65" i="59" s="1"/>
  <c r="AM65" i="59" s="1"/>
  <c r="AN65" i="59" s="1"/>
  <c r="AO65" i="59" s="1"/>
  <c r="AP65" i="59" s="1"/>
  <c r="AQ65" i="59" s="1"/>
  <c r="AR65" i="59" s="1"/>
  <c r="AS65" i="59" s="1"/>
  <c r="AT65" i="59" s="1"/>
  <c r="AU65" i="59" s="1"/>
  <c r="AV65" i="59" s="1"/>
  <c r="AW65" i="59" s="1"/>
  <c r="AX65" i="59" s="1"/>
  <c r="AY65" i="59" s="1"/>
  <c r="AZ65" i="59" s="1"/>
  <c r="BA65" i="59" s="1"/>
  <c r="BB65" i="59" s="1"/>
  <c r="BC65" i="59" s="1"/>
  <c r="BD65" i="59" s="1"/>
  <c r="BE65" i="59" s="1"/>
  <c r="BF65" i="59" s="1"/>
  <c r="BG65" i="59" s="1"/>
  <c r="BH65" i="59" s="1"/>
  <c r="BI65" i="59" s="1"/>
  <c r="BJ65" i="59" s="1"/>
  <c r="BK65" i="59" s="1"/>
  <c r="BL65" i="59" s="1"/>
  <c r="BM65" i="59" s="1"/>
  <c r="BN65" i="59" s="1"/>
  <c r="BO65" i="59" s="1"/>
  <c r="BP65" i="59" s="1"/>
  <c r="BQ65" i="59" s="1"/>
  <c r="BR65" i="59" s="1"/>
  <c r="BS65" i="59" s="1"/>
  <c r="BT65" i="59" s="1"/>
  <c r="BU65" i="59" s="1"/>
  <c r="BV65" i="59" s="1"/>
  <c r="BW65" i="59" s="1"/>
  <c r="BX65" i="59" s="1"/>
  <c r="BY65" i="59" s="1"/>
  <c r="BZ65" i="59" s="1"/>
  <c r="CA65" i="59" s="1"/>
  <c r="CB65" i="59" s="1"/>
  <c r="CC65" i="59" s="1"/>
  <c r="CD65" i="59" s="1"/>
  <c r="CE65" i="59" s="1"/>
  <c r="CF65" i="59" s="1"/>
  <c r="CG65" i="59" s="1"/>
  <c r="CH65" i="59" s="1"/>
  <c r="CI65" i="59" s="1"/>
  <c r="CJ65" i="59" s="1"/>
  <c r="CK65" i="59" s="1"/>
  <c r="CL65" i="59" s="1"/>
  <c r="CM65" i="59" s="1"/>
  <c r="CN65" i="59" s="1"/>
  <c r="CO65" i="59" s="1"/>
  <c r="CP65" i="59" s="1"/>
  <c r="CQ65" i="59" s="1"/>
  <c r="CR65" i="59" s="1"/>
  <c r="CS65" i="59" s="1"/>
  <c r="CT65" i="59" s="1"/>
  <c r="CU65" i="59" s="1"/>
  <c r="CV65" i="59" s="1"/>
  <c r="CW65" i="59" s="1"/>
  <c r="CX65" i="59" s="1"/>
  <c r="CY65" i="59" s="1"/>
  <c r="CZ65" i="59" s="1"/>
  <c r="DA65" i="59" s="1"/>
  <c r="DB65" i="59" s="1"/>
  <c r="DC65" i="59" s="1"/>
  <c r="DD65" i="59" s="1"/>
  <c r="DE65" i="59" s="1"/>
  <c r="DF65" i="59" s="1"/>
  <c r="DG65" i="59" s="1"/>
  <c r="DH65" i="59" s="1"/>
  <c r="DI65" i="59" s="1"/>
  <c r="DJ65" i="59" s="1"/>
  <c r="DK65" i="59" s="1"/>
  <c r="DL65" i="59" s="1"/>
  <c r="DM65" i="59" s="1"/>
  <c r="DN65" i="59" s="1"/>
  <c r="DO65" i="59" s="1"/>
  <c r="DP65" i="59" s="1"/>
  <c r="DQ65" i="59" s="1"/>
  <c r="DR65" i="59" s="1"/>
  <c r="DS65" i="59" s="1"/>
  <c r="DT65" i="59" s="1"/>
  <c r="DU65" i="59" s="1"/>
  <c r="DV65" i="59" s="1"/>
  <c r="DW65" i="59" s="1"/>
  <c r="DX65" i="59" s="1"/>
  <c r="DY65" i="59" s="1"/>
  <c r="DZ65" i="59" s="1"/>
  <c r="EA65" i="59" s="1"/>
  <c r="EB65" i="59" s="1"/>
  <c r="EC65" i="59" s="1"/>
  <c r="ED65" i="59" s="1"/>
  <c r="EE65" i="59" s="1"/>
  <c r="EF65" i="59" s="1"/>
  <c r="EG65" i="59" s="1"/>
  <c r="EH65" i="59" s="1"/>
  <c r="EI65" i="59" s="1"/>
  <c r="EJ65" i="59" s="1"/>
  <c r="EK65" i="59" s="1"/>
  <c r="EL65" i="59" s="1"/>
  <c r="EM65" i="59" s="1"/>
  <c r="EN65" i="59" s="1"/>
  <c r="EO65" i="59" s="1"/>
  <c r="EP65" i="59" s="1"/>
  <c r="EQ65" i="59" s="1"/>
  <c r="ER65" i="59" s="1"/>
  <c r="ES65" i="59" s="1"/>
  <c r="ET65" i="59" s="1"/>
  <c r="EU65" i="59" s="1"/>
  <c r="EV65" i="59" s="1"/>
  <c r="EW65" i="59" s="1"/>
  <c r="EX65" i="59" s="1"/>
  <c r="EY65" i="59" s="1"/>
  <c r="EZ65" i="59" s="1"/>
  <c r="G80" i="59"/>
  <c r="H79" i="59"/>
  <c r="F76" i="59"/>
  <c r="F55" i="59"/>
  <c r="C12" i="59"/>
  <c r="C37" i="59"/>
  <c r="F48" i="59"/>
  <c r="G68" i="59"/>
  <c r="G72" i="59" s="1"/>
  <c r="H67" i="59"/>
  <c r="I79" i="48"/>
  <c r="H80" i="48"/>
  <c r="I66" i="35"/>
  <c r="H67" i="35"/>
  <c r="H71" i="35" s="1"/>
  <c r="H67" i="27"/>
  <c r="H71" i="27" s="1"/>
  <c r="I66" i="27"/>
  <c r="J63" i="9" l="1"/>
  <c r="I70" i="9"/>
  <c r="G55" i="12"/>
  <c r="J65" i="12"/>
  <c r="I66" i="12"/>
  <c r="I70" i="12" s="1"/>
  <c r="I45" i="12" s="1"/>
  <c r="H45" i="12"/>
  <c r="H71" i="12"/>
  <c r="G55" i="9"/>
  <c r="H55" i="9" s="1"/>
  <c r="C27" i="49"/>
  <c r="CP49" i="49"/>
  <c r="CQ49" i="49" s="1"/>
  <c r="CR49" i="49" s="1"/>
  <c r="CS49" i="49" s="1"/>
  <c r="CT49" i="49" s="1"/>
  <c r="CU49" i="49" s="1"/>
  <c r="CV49" i="49" s="1"/>
  <c r="CW49" i="49" s="1"/>
  <c r="CX49" i="49" s="1"/>
  <c r="CY49" i="49" s="1"/>
  <c r="CZ49" i="49" s="1"/>
  <c r="DA49" i="49" s="1"/>
  <c r="DB49" i="49" s="1"/>
  <c r="DC49" i="49" s="1"/>
  <c r="DD49" i="49" s="1"/>
  <c r="DE49" i="49" s="1"/>
  <c r="DF49" i="49" s="1"/>
  <c r="DG49" i="49" s="1"/>
  <c r="DH49" i="49" s="1"/>
  <c r="DI49" i="49" s="1"/>
  <c r="DJ49" i="49" s="1"/>
  <c r="DK49" i="49" s="1"/>
  <c r="DL49" i="49" s="1"/>
  <c r="DM49" i="49" s="1"/>
  <c r="DN49" i="49" s="1"/>
  <c r="DO49" i="49" s="1"/>
  <c r="DP49" i="49" s="1"/>
  <c r="DQ49" i="49" s="1"/>
  <c r="DR49" i="49" s="1"/>
  <c r="DS49" i="49" s="1"/>
  <c r="DT49" i="49" s="1"/>
  <c r="DU49" i="49" s="1"/>
  <c r="DV49" i="49" s="1"/>
  <c r="DW49" i="49" s="1"/>
  <c r="DX49" i="49" s="1"/>
  <c r="DY49" i="49" s="1"/>
  <c r="DZ49" i="49" s="1"/>
  <c r="EA49" i="49" s="1"/>
  <c r="EB49" i="49" s="1"/>
  <c r="EC49" i="49" s="1"/>
  <c r="ED49" i="49" s="1"/>
  <c r="EE49" i="49" s="1"/>
  <c r="EF49" i="49" s="1"/>
  <c r="EG49" i="49" s="1"/>
  <c r="EH49" i="49" s="1"/>
  <c r="EI49" i="49" s="1"/>
  <c r="EJ49" i="49" s="1"/>
  <c r="EK49" i="49" s="1"/>
  <c r="EL49" i="49" s="1"/>
  <c r="EM49" i="49" s="1"/>
  <c r="EN49" i="49" s="1"/>
  <c r="EO49" i="49" s="1"/>
  <c r="EP49" i="49" s="1"/>
  <c r="EQ49" i="49" s="1"/>
  <c r="ER49" i="49" s="1"/>
  <c r="ES49" i="49" s="1"/>
  <c r="ET49" i="49" s="1"/>
  <c r="EU49" i="49" s="1"/>
  <c r="EV49" i="49" s="1"/>
  <c r="EW49" i="49" s="1"/>
  <c r="EX49" i="49" s="1"/>
  <c r="EY49" i="49" s="1"/>
  <c r="EZ49" i="49" s="1"/>
  <c r="CP87" i="49"/>
  <c r="CQ87" i="49" s="1"/>
  <c r="CR87" i="49" s="1"/>
  <c r="CS87" i="49" s="1"/>
  <c r="CT87" i="49" s="1"/>
  <c r="CU87" i="49" s="1"/>
  <c r="CV87" i="49" s="1"/>
  <c r="CW87" i="49" s="1"/>
  <c r="CX87" i="49" s="1"/>
  <c r="CY87" i="49" s="1"/>
  <c r="CZ87" i="49" s="1"/>
  <c r="DA87" i="49" s="1"/>
  <c r="DB87" i="49" s="1"/>
  <c r="DC87" i="49" s="1"/>
  <c r="DD87" i="49" s="1"/>
  <c r="DE87" i="49" s="1"/>
  <c r="DF87" i="49" s="1"/>
  <c r="DG87" i="49" s="1"/>
  <c r="DH87" i="49" s="1"/>
  <c r="DI87" i="49" s="1"/>
  <c r="DJ87" i="49" s="1"/>
  <c r="DK87" i="49" s="1"/>
  <c r="DL87" i="49" s="1"/>
  <c r="DM87" i="49" s="1"/>
  <c r="DN87" i="49" s="1"/>
  <c r="DO87" i="49" s="1"/>
  <c r="DP87" i="49" s="1"/>
  <c r="DQ87" i="49" s="1"/>
  <c r="DR87" i="49" s="1"/>
  <c r="DS87" i="49" s="1"/>
  <c r="DT87" i="49" s="1"/>
  <c r="DU87" i="49" s="1"/>
  <c r="DV87" i="49" s="1"/>
  <c r="DW87" i="49" s="1"/>
  <c r="DX87" i="49" s="1"/>
  <c r="DY87" i="49" s="1"/>
  <c r="DZ87" i="49" s="1"/>
  <c r="EA87" i="49" s="1"/>
  <c r="EB87" i="49" s="1"/>
  <c r="EC87" i="49" s="1"/>
  <c r="ED87" i="49" s="1"/>
  <c r="EE87" i="49" s="1"/>
  <c r="EF87" i="49" s="1"/>
  <c r="EG87" i="49" s="1"/>
  <c r="EH87" i="49" s="1"/>
  <c r="EI87" i="49" s="1"/>
  <c r="EJ87" i="49" s="1"/>
  <c r="EK87" i="49" s="1"/>
  <c r="EL87" i="49" s="1"/>
  <c r="EM87" i="49" s="1"/>
  <c r="EN87" i="49" s="1"/>
  <c r="EO87" i="49" s="1"/>
  <c r="EP87" i="49" s="1"/>
  <c r="EQ87" i="49" s="1"/>
  <c r="ER87" i="49" s="1"/>
  <c r="ES87" i="49" s="1"/>
  <c r="ET87" i="49" s="1"/>
  <c r="EU87" i="49" s="1"/>
  <c r="EV87" i="49" s="1"/>
  <c r="EW87" i="49" s="1"/>
  <c r="EX87" i="49" s="1"/>
  <c r="EY87" i="49" s="1"/>
  <c r="EZ87" i="49" s="1"/>
  <c r="C33" i="49"/>
  <c r="EZ109" i="49"/>
  <c r="EV109" i="49"/>
  <c r="ER109" i="49"/>
  <c r="EN109" i="49"/>
  <c r="EJ109" i="49"/>
  <c r="EF109" i="49"/>
  <c r="EB109" i="49"/>
  <c r="DX109" i="49"/>
  <c r="DT109" i="49"/>
  <c r="DP109" i="49"/>
  <c r="DL109" i="49"/>
  <c r="DH109" i="49"/>
  <c r="DD109" i="49"/>
  <c r="CZ109" i="49"/>
  <c r="CV109" i="49"/>
  <c r="CR109" i="49"/>
  <c r="CN109" i="49"/>
  <c r="CJ109" i="49"/>
  <c r="CF109" i="49"/>
  <c r="CB109" i="49"/>
  <c r="BX109" i="49"/>
  <c r="BT109" i="49"/>
  <c r="BP109" i="49"/>
  <c r="BL109" i="49"/>
  <c r="BH109" i="49"/>
  <c r="BD109" i="49"/>
  <c r="AZ109" i="49"/>
  <c r="AV109" i="49"/>
  <c r="AR109" i="49"/>
  <c r="AN109" i="49"/>
  <c r="AJ109" i="49"/>
  <c r="AF109" i="49"/>
  <c r="AB109" i="49"/>
  <c r="X109" i="49"/>
  <c r="T109" i="49"/>
  <c r="P109" i="49"/>
  <c r="L109" i="49"/>
  <c r="H109" i="49"/>
  <c r="EY109" i="49"/>
  <c r="EU109" i="49"/>
  <c r="EQ109" i="49"/>
  <c r="EM109" i="49"/>
  <c r="EI109" i="49"/>
  <c r="EE109" i="49"/>
  <c r="EA109" i="49"/>
  <c r="DW109" i="49"/>
  <c r="DS109" i="49"/>
  <c r="DO109" i="49"/>
  <c r="DK109" i="49"/>
  <c r="DG109" i="49"/>
  <c r="DC109" i="49"/>
  <c r="CY109" i="49"/>
  <c r="CU109" i="49"/>
  <c r="CQ109" i="49"/>
  <c r="CM109" i="49"/>
  <c r="CI109" i="49"/>
  <c r="CE109" i="49"/>
  <c r="CA109" i="49"/>
  <c r="BW109" i="49"/>
  <c r="BS109" i="49"/>
  <c r="BO109" i="49"/>
  <c r="BK109" i="49"/>
  <c r="BG109" i="49"/>
  <c r="BC109" i="49"/>
  <c r="AY109" i="49"/>
  <c r="AU109" i="49"/>
  <c r="AQ109" i="49"/>
  <c r="AM109" i="49"/>
  <c r="AI109" i="49"/>
  <c r="AE109" i="49"/>
  <c r="AA109" i="49"/>
  <c r="W109" i="49"/>
  <c r="S109" i="49"/>
  <c r="O109" i="49"/>
  <c r="K109" i="49"/>
  <c r="G109" i="49"/>
  <c r="ET109" i="49"/>
  <c r="EL109" i="49"/>
  <c r="ED109" i="49"/>
  <c r="DV109" i="49"/>
  <c r="DN109" i="49"/>
  <c r="DF109" i="49"/>
  <c r="CX109" i="49"/>
  <c r="CP109" i="49"/>
  <c r="CH109" i="49"/>
  <c r="BZ109" i="49"/>
  <c r="BR109" i="49"/>
  <c r="BJ109" i="49"/>
  <c r="BB109" i="49"/>
  <c r="AT109" i="49"/>
  <c r="AL109" i="49"/>
  <c r="AD109" i="49"/>
  <c r="V109" i="49"/>
  <c r="N109" i="49"/>
  <c r="ES109" i="49"/>
  <c r="EK109" i="49"/>
  <c r="EC109" i="49"/>
  <c r="DU109" i="49"/>
  <c r="DM109" i="49"/>
  <c r="DE109" i="49"/>
  <c r="CW109" i="49"/>
  <c r="CO109" i="49"/>
  <c r="C24" i="49" s="1"/>
  <c r="CG109" i="49"/>
  <c r="BY109" i="49"/>
  <c r="BQ109" i="49"/>
  <c r="BI109" i="49"/>
  <c r="BA109" i="49"/>
  <c r="AS109" i="49"/>
  <c r="AK109" i="49"/>
  <c r="AC109" i="49"/>
  <c r="U109" i="49"/>
  <c r="M109" i="49"/>
  <c r="EX109" i="49"/>
  <c r="EH109" i="49"/>
  <c r="DR109" i="49"/>
  <c r="DB109" i="49"/>
  <c r="CL109" i="49"/>
  <c r="BV109" i="49"/>
  <c r="BF109" i="49"/>
  <c r="AP109" i="49"/>
  <c r="Z109" i="49"/>
  <c r="J109" i="49"/>
  <c r="EW109" i="49"/>
  <c r="EG109" i="49"/>
  <c r="DQ109" i="49"/>
  <c r="DA109" i="49"/>
  <c r="CK109" i="49"/>
  <c r="BU109" i="49"/>
  <c r="BE109" i="49"/>
  <c r="AO109" i="49"/>
  <c r="Y109" i="49"/>
  <c r="I109" i="49"/>
  <c r="DZ109" i="49"/>
  <c r="CT109" i="49"/>
  <c r="BN109" i="49"/>
  <c r="AH109" i="49"/>
  <c r="DY109" i="49"/>
  <c r="CS109" i="49"/>
  <c r="BM109" i="49"/>
  <c r="AG109" i="49"/>
  <c r="EP109" i="49"/>
  <c r="CD109" i="49"/>
  <c r="R109" i="49"/>
  <c r="G56" i="49"/>
  <c r="H56" i="49" s="1"/>
  <c r="I56" i="49" s="1"/>
  <c r="J56" i="49" s="1"/>
  <c r="K56" i="49" s="1"/>
  <c r="L56" i="49" s="1"/>
  <c r="M56" i="49" s="1"/>
  <c r="N56" i="49" s="1"/>
  <c r="O56" i="49" s="1"/>
  <c r="P56" i="49" s="1"/>
  <c r="Q56" i="49" s="1"/>
  <c r="R56" i="49" s="1"/>
  <c r="S56" i="49" s="1"/>
  <c r="T56" i="49" s="1"/>
  <c r="U56" i="49" s="1"/>
  <c r="V56" i="49" s="1"/>
  <c r="W56" i="49" s="1"/>
  <c r="X56" i="49" s="1"/>
  <c r="Y56" i="49" s="1"/>
  <c r="Z56" i="49" s="1"/>
  <c r="AA56" i="49" s="1"/>
  <c r="AB56" i="49" s="1"/>
  <c r="AC56" i="49" s="1"/>
  <c r="AD56" i="49" s="1"/>
  <c r="AE56" i="49" s="1"/>
  <c r="AF56" i="49" s="1"/>
  <c r="AG56" i="49" s="1"/>
  <c r="AH56" i="49" s="1"/>
  <c r="AI56" i="49" s="1"/>
  <c r="AJ56" i="49" s="1"/>
  <c r="AK56" i="49" s="1"/>
  <c r="AL56" i="49" s="1"/>
  <c r="AM56" i="49" s="1"/>
  <c r="AN56" i="49" s="1"/>
  <c r="AO56" i="49" s="1"/>
  <c r="AP56" i="49" s="1"/>
  <c r="AQ56" i="49" s="1"/>
  <c r="AR56" i="49" s="1"/>
  <c r="AS56" i="49" s="1"/>
  <c r="AT56" i="49" s="1"/>
  <c r="AU56" i="49" s="1"/>
  <c r="AV56" i="49" s="1"/>
  <c r="AW56" i="49" s="1"/>
  <c r="AX56" i="49" s="1"/>
  <c r="AY56" i="49" s="1"/>
  <c r="AZ56" i="49" s="1"/>
  <c r="BA56" i="49" s="1"/>
  <c r="BB56" i="49" s="1"/>
  <c r="BC56" i="49" s="1"/>
  <c r="BD56" i="49" s="1"/>
  <c r="BE56" i="49" s="1"/>
  <c r="BF56" i="49" s="1"/>
  <c r="BG56" i="49" s="1"/>
  <c r="BH56" i="49" s="1"/>
  <c r="BI56" i="49" s="1"/>
  <c r="BJ56" i="49" s="1"/>
  <c r="BK56" i="49" s="1"/>
  <c r="BL56" i="49" s="1"/>
  <c r="BM56" i="49" s="1"/>
  <c r="BN56" i="49" s="1"/>
  <c r="BO56" i="49" s="1"/>
  <c r="BP56" i="49" s="1"/>
  <c r="BQ56" i="49" s="1"/>
  <c r="BR56" i="49" s="1"/>
  <c r="BS56" i="49" s="1"/>
  <c r="BT56" i="49" s="1"/>
  <c r="BU56" i="49" s="1"/>
  <c r="BV56" i="49" s="1"/>
  <c r="BW56" i="49" s="1"/>
  <c r="BX56" i="49" s="1"/>
  <c r="BY56" i="49" s="1"/>
  <c r="BZ56" i="49" s="1"/>
  <c r="CA56" i="49" s="1"/>
  <c r="CB56" i="49" s="1"/>
  <c r="CC56" i="49" s="1"/>
  <c r="CD56" i="49" s="1"/>
  <c r="CE56" i="49" s="1"/>
  <c r="CF56" i="49" s="1"/>
  <c r="CG56" i="49" s="1"/>
  <c r="CH56" i="49" s="1"/>
  <c r="CI56" i="49" s="1"/>
  <c r="CJ56" i="49" s="1"/>
  <c r="CK56" i="49" s="1"/>
  <c r="CL56" i="49" s="1"/>
  <c r="CM56" i="49" s="1"/>
  <c r="CN56" i="49" s="1"/>
  <c r="CO56" i="49" s="1"/>
  <c r="DJ109" i="49"/>
  <c r="AW109" i="49"/>
  <c r="EO109" i="49"/>
  <c r="CC109" i="49"/>
  <c r="Q109" i="49"/>
  <c r="AX109" i="49"/>
  <c r="DI109" i="49"/>
  <c r="H73" i="58"/>
  <c r="K68" i="58"/>
  <c r="L67" i="58"/>
  <c r="G58" i="58"/>
  <c r="G104" i="58" s="1"/>
  <c r="G106" i="58" s="1"/>
  <c r="G48" i="58"/>
  <c r="I72" i="58"/>
  <c r="I46" i="58" s="1"/>
  <c r="J65" i="58"/>
  <c r="J79" i="58"/>
  <c r="I80" i="58"/>
  <c r="H85" i="58"/>
  <c r="H87" i="58" s="1"/>
  <c r="H58" i="58"/>
  <c r="H104" i="58" s="1"/>
  <c r="H47" i="58"/>
  <c r="H81" i="58"/>
  <c r="I81" i="58" s="1"/>
  <c r="H48" i="58"/>
  <c r="H98" i="58"/>
  <c r="I96" i="58"/>
  <c r="I94" i="58"/>
  <c r="J92" i="58" s="1"/>
  <c r="H53" i="58"/>
  <c r="H97" i="58"/>
  <c r="F87" i="66"/>
  <c r="G87" i="66" s="1"/>
  <c r="H87" i="66" s="1"/>
  <c r="F85" i="66"/>
  <c r="V100" i="66"/>
  <c r="V93" i="66" s="1"/>
  <c r="V59" i="66" s="1"/>
  <c r="AC100" i="66"/>
  <c r="AC93" i="66" s="1"/>
  <c r="AC59" i="66" s="1"/>
  <c r="M100" i="66"/>
  <c r="M93" i="66" s="1"/>
  <c r="M59" i="66" s="1"/>
  <c r="T100" i="66"/>
  <c r="T93" i="66" s="1"/>
  <c r="T59" i="66" s="1"/>
  <c r="W100" i="66"/>
  <c r="W93" i="66" s="1"/>
  <c r="W59" i="66" s="1"/>
  <c r="AE100" i="66"/>
  <c r="AE93" i="66" s="1"/>
  <c r="AE59" i="66" s="1"/>
  <c r="AD100" i="66"/>
  <c r="AD93" i="66" s="1"/>
  <c r="AD59" i="66" s="1"/>
  <c r="U100" i="66"/>
  <c r="U93" i="66" s="1"/>
  <c r="U59" i="66" s="1"/>
  <c r="L100" i="66"/>
  <c r="L93" i="66" s="1"/>
  <c r="L59" i="66" s="1"/>
  <c r="AA100" i="66"/>
  <c r="AA93" i="66" s="1"/>
  <c r="AA59" i="66" s="1"/>
  <c r="J100" i="66"/>
  <c r="J93" i="66" s="1"/>
  <c r="J59" i="66" s="1"/>
  <c r="X100" i="66"/>
  <c r="X93" i="66" s="1"/>
  <c r="X59" i="66" s="1"/>
  <c r="G92" i="66"/>
  <c r="R100" i="66"/>
  <c r="R93" i="66" s="1"/>
  <c r="R59" i="66" s="1"/>
  <c r="Y100" i="66"/>
  <c r="Y93" i="66" s="1"/>
  <c r="Y59" i="66" s="1"/>
  <c r="I100" i="66"/>
  <c r="I93" i="66" s="1"/>
  <c r="I59" i="66" s="1"/>
  <c r="P100" i="66"/>
  <c r="P93" i="66" s="1"/>
  <c r="P59" i="66" s="1"/>
  <c r="G100" i="66"/>
  <c r="G93" i="66" s="1"/>
  <c r="G59" i="66" s="1"/>
  <c r="O100" i="66"/>
  <c r="O93" i="66" s="1"/>
  <c r="O59" i="66" s="1"/>
  <c r="N100" i="66"/>
  <c r="N93" i="66" s="1"/>
  <c r="N59" i="66" s="1"/>
  <c r="AB100" i="66"/>
  <c r="AB93" i="66" s="1"/>
  <c r="AB59" i="66" s="1"/>
  <c r="S100" i="66"/>
  <c r="S93" i="66" s="1"/>
  <c r="S59" i="66" s="1"/>
  <c r="Z100" i="66"/>
  <c r="Z93" i="66" s="1"/>
  <c r="Z59" i="66" s="1"/>
  <c r="Q100" i="66"/>
  <c r="Q93" i="66" s="1"/>
  <c r="Q59" i="66" s="1"/>
  <c r="H100" i="66"/>
  <c r="H93" i="66" s="1"/>
  <c r="H59" i="66" s="1"/>
  <c r="K100" i="66"/>
  <c r="K93" i="66" s="1"/>
  <c r="K59" i="66" s="1"/>
  <c r="I67" i="54"/>
  <c r="I68" i="54" s="1"/>
  <c r="I72" i="54" s="1"/>
  <c r="I46" i="54" s="1"/>
  <c r="I48" i="66"/>
  <c r="I58" i="66"/>
  <c r="I104" i="66" s="1"/>
  <c r="I73" i="66"/>
  <c r="K67" i="66"/>
  <c r="J68" i="66"/>
  <c r="J72" i="66" s="1"/>
  <c r="J46" i="66" s="1"/>
  <c r="I85" i="66"/>
  <c r="I47" i="66"/>
  <c r="H58" i="66"/>
  <c r="H104" i="66" s="1"/>
  <c r="H48" i="66"/>
  <c r="J80" i="66"/>
  <c r="J81" i="66" s="1"/>
  <c r="K79" i="66"/>
  <c r="I79" i="53"/>
  <c r="H80" i="53"/>
  <c r="G85" i="53"/>
  <c r="G87" i="53" s="1"/>
  <c r="G81" i="53"/>
  <c r="G58" i="53"/>
  <c r="G104" i="53" s="1"/>
  <c r="G106" i="53" s="1"/>
  <c r="G48" i="53"/>
  <c r="G47" i="53"/>
  <c r="H73" i="54"/>
  <c r="H46" i="54"/>
  <c r="H80" i="51"/>
  <c r="I79" i="51"/>
  <c r="F56" i="59"/>
  <c r="F94" i="59"/>
  <c r="F88" i="59"/>
  <c r="G73" i="59"/>
  <c r="G46" i="59"/>
  <c r="I79" i="59"/>
  <c r="H80" i="59"/>
  <c r="I67" i="59"/>
  <c r="H68" i="59"/>
  <c r="H72" i="59" s="1"/>
  <c r="H46" i="59" s="1"/>
  <c r="G85" i="59"/>
  <c r="G81" i="59"/>
  <c r="G47" i="59"/>
  <c r="I67" i="27"/>
  <c r="I71" i="27" s="1"/>
  <c r="I45" i="27" s="1"/>
  <c r="J66" i="27"/>
  <c r="H72" i="27"/>
  <c r="H45" i="27"/>
  <c r="H81" i="48"/>
  <c r="H58" i="48"/>
  <c r="H104" i="48" s="1"/>
  <c r="H106" i="48" s="1"/>
  <c r="H85" i="48"/>
  <c r="H87" i="48" s="1"/>
  <c r="H47" i="48"/>
  <c r="H48" i="48"/>
  <c r="I67" i="35"/>
  <c r="I71" i="35" s="1"/>
  <c r="I45" i="35" s="1"/>
  <c r="J66" i="35"/>
  <c r="H72" i="35"/>
  <c r="H45" i="35"/>
  <c r="J79" i="48"/>
  <c r="I80" i="48"/>
  <c r="I45" i="9" l="1"/>
  <c r="I71" i="9"/>
  <c r="K63" i="9"/>
  <c r="J70" i="9"/>
  <c r="J45" i="9" s="1"/>
  <c r="I57" i="12"/>
  <c r="I102" i="12" s="1"/>
  <c r="I104" i="12" s="1"/>
  <c r="I47" i="12"/>
  <c r="I71" i="12"/>
  <c r="K65" i="12"/>
  <c r="J66" i="12"/>
  <c r="J70" i="12" s="1"/>
  <c r="J45" i="12" s="1"/>
  <c r="H57" i="12"/>
  <c r="H102" i="12" s="1"/>
  <c r="H104" i="12" s="1"/>
  <c r="H47" i="12"/>
  <c r="CP56" i="49"/>
  <c r="CQ56" i="49" s="1"/>
  <c r="CR56" i="49" s="1"/>
  <c r="CS56" i="49" s="1"/>
  <c r="CT56" i="49" s="1"/>
  <c r="CU56" i="49" s="1"/>
  <c r="CV56" i="49" s="1"/>
  <c r="CW56" i="49" s="1"/>
  <c r="CX56" i="49" s="1"/>
  <c r="CY56" i="49" s="1"/>
  <c r="CZ56" i="49" s="1"/>
  <c r="DA56" i="49" s="1"/>
  <c r="DB56" i="49" s="1"/>
  <c r="DC56" i="49" s="1"/>
  <c r="DD56" i="49" s="1"/>
  <c r="DE56" i="49" s="1"/>
  <c r="DF56" i="49" s="1"/>
  <c r="DG56" i="49" s="1"/>
  <c r="DH56" i="49" s="1"/>
  <c r="DI56" i="49" s="1"/>
  <c r="DJ56" i="49" s="1"/>
  <c r="DK56" i="49" s="1"/>
  <c r="DL56" i="49" s="1"/>
  <c r="DM56" i="49" s="1"/>
  <c r="DN56" i="49" s="1"/>
  <c r="DO56" i="49" s="1"/>
  <c r="DP56" i="49" s="1"/>
  <c r="DQ56" i="49" s="1"/>
  <c r="DR56" i="49" s="1"/>
  <c r="DS56" i="49" s="1"/>
  <c r="DT56" i="49" s="1"/>
  <c r="DU56" i="49" s="1"/>
  <c r="DV56" i="49" s="1"/>
  <c r="DW56" i="49" s="1"/>
  <c r="DX56" i="49" s="1"/>
  <c r="DY56" i="49" s="1"/>
  <c r="DZ56" i="49" s="1"/>
  <c r="EA56" i="49" s="1"/>
  <c r="EB56" i="49" s="1"/>
  <c r="EC56" i="49" s="1"/>
  <c r="ED56" i="49" s="1"/>
  <c r="EE56" i="49" s="1"/>
  <c r="EF56" i="49" s="1"/>
  <c r="EG56" i="49" s="1"/>
  <c r="EH56" i="49" s="1"/>
  <c r="EI56" i="49" s="1"/>
  <c r="EJ56" i="49" s="1"/>
  <c r="EK56" i="49" s="1"/>
  <c r="EL56" i="49" s="1"/>
  <c r="EM56" i="49" s="1"/>
  <c r="EN56" i="49" s="1"/>
  <c r="EO56" i="49" s="1"/>
  <c r="EP56" i="49" s="1"/>
  <c r="EQ56" i="49" s="1"/>
  <c r="ER56" i="49" s="1"/>
  <c r="ES56" i="49" s="1"/>
  <c r="ET56" i="49" s="1"/>
  <c r="EU56" i="49" s="1"/>
  <c r="EV56" i="49" s="1"/>
  <c r="EW56" i="49" s="1"/>
  <c r="EX56" i="49" s="1"/>
  <c r="EY56" i="49" s="1"/>
  <c r="EZ56" i="49" s="1"/>
  <c r="C22" i="49"/>
  <c r="L68" i="58"/>
  <c r="M67" i="58"/>
  <c r="I73" i="58"/>
  <c r="G49" i="58"/>
  <c r="H49" i="58" s="1"/>
  <c r="G110" i="58"/>
  <c r="G108" i="58"/>
  <c r="G51" i="58"/>
  <c r="G52" i="58" s="1"/>
  <c r="G55" i="58" s="1"/>
  <c r="J72" i="58"/>
  <c r="J46" i="58" s="1"/>
  <c r="K65" i="58"/>
  <c r="H106" i="58"/>
  <c r="H105" i="58"/>
  <c r="H110" i="58"/>
  <c r="H108" i="58"/>
  <c r="H51" i="58"/>
  <c r="H52" i="58" s="1"/>
  <c r="H55" i="58" s="1"/>
  <c r="J96" i="58"/>
  <c r="J94" i="58"/>
  <c r="K92" i="58" s="1"/>
  <c r="I85" i="58"/>
  <c r="I87" i="58" s="1"/>
  <c r="I58" i="58"/>
  <c r="I104" i="58" s="1"/>
  <c r="I47" i="58"/>
  <c r="I48" i="58"/>
  <c r="I53" i="58"/>
  <c r="I97" i="58"/>
  <c r="I105" i="58" s="1"/>
  <c r="J80" i="58"/>
  <c r="J81" i="58" s="1"/>
  <c r="K79" i="58"/>
  <c r="I87" i="66"/>
  <c r="G96" i="66"/>
  <c r="G94" i="66"/>
  <c r="H92" i="66" s="1"/>
  <c r="J67" i="54"/>
  <c r="J68" i="54" s="1"/>
  <c r="J72" i="54" s="1"/>
  <c r="J46" i="54" s="1"/>
  <c r="H110" i="66"/>
  <c r="I110" i="66"/>
  <c r="H108" i="66"/>
  <c r="I108" i="66"/>
  <c r="H49" i="66"/>
  <c r="I49" i="66" s="1"/>
  <c r="K68" i="66"/>
  <c r="K72" i="66" s="1"/>
  <c r="K46" i="66" s="1"/>
  <c r="L67" i="66"/>
  <c r="J85" i="66"/>
  <c r="J47" i="66"/>
  <c r="J58" i="66"/>
  <c r="J104" i="66" s="1"/>
  <c r="J48" i="66"/>
  <c r="J110" i="66" s="1"/>
  <c r="H81" i="53"/>
  <c r="K80" i="66"/>
  <c r="L79" i="66"/>
  <c r="J73" i="66"/>
  <c r="I73" i="54"/>
  <c r="G108" i="53"/>
  <c r="G49" i="53"/>
  <c r="G110" i="53"/>
  <c r="G51" i="53"/>
  <c r="G52" i="53" s="1"/>
  <c r="G55" i="53" s="1"/>
  <c r="H85" i="53"/>
  <c r="H58" i="53"/>
  <c r="H104" i="53" s="1"/>
  <c r="H106" i="53" s="1"/>
  <c r="H48" i="53"/>
  <c r="H108" i="53" s="1"/>
  <c r="H47" i="53"/>
  <c r="H87" i="53"/>
  <c r="J79" i="53"/>
  <c r="I80" i="53"/>
  <c r="I58" i="54"/>
  <c r="I104" i="54" s="1"/>
  <c r="I106" i="54" s="1"/>
  <c r="I48" i="54"/>
  <c r="H58" i="54"/>
  <c r="H104" i="54" s="1"/>
  <c r="H106" i="54" s="1"/>
  <c r="H48" i="54"/>
  <c r="K67" i="54"/>
  <c r="J79" i="51"/>
  <c r="I80" i="51"/>
  <c r="H85" i="51"/>
  <c r="H87" i="51" s="1"/>
  <c r="H81" i="51"/>
  <c r="H58" i="51"/>
  <c r="H104" i="51" s="1"/>
  <c r="H106" i="51" s="1"/>
  <c r="H47" i="51"/>
  <c r="H48" i="51"/>
  <c r="F87" i="59"/>
  <c r="G87" i="59" s="1"/>
  <c r="F85" i="59"/>
  <c r="G58" i="59"/>
  <c r="G104" i="59" s="1"/>
  <c r="G48" i="59"/>
  <c r="H81" i="59"/>
  <c r="H58" i="59"/>
  <c r="H104" i="59" s="1"/>
  <c r="H48" i="59"/>
  <c r="I68" i="59"/>
  <c r="I72" i="59" s="1"/>
  <c r="I46" i="59" s="1"/>
  <c r="J67" i="59"/>
  <c r="H73" i="59"/>
  <c r="H85" i="59"/>
  <c r="H47" i="59"/>
  <c r="I80" i="59"/>
  <c r="J79" i="59"/>
  <c r="G92" i="59"/>
  <c r="AE100" i="59"/>
  <c r="AE93" i="59" s="1"/>
  <c r="O100" i="59"/>
  <c r="O93" i="59" s="1"/>
  <c r="Z100" i="59"/>
  <c r="Z93" i="59" s="1"/>
  <c r="J100" i="59"/>
  <c r="J93" i="59" s="1"/>
  <c r="Q100" i="59"/>
  <c r="Q93" i="59" s="1"/>
  <c r="X100" i="59"/>
  <c r="X93" i="59" s="1"/>
  <c r="H100" i="59"/>
  <c r="H93" i="59" s="1"/>
  <c r="AA100" i="59"/>
  <c r="AA93" i="59" s="1"/>
  <c r="K100" i="59"/>
  <c r="K93" i="59" s="1"/>
  <c r="V100" i="59"/>
  <c r="V93" i="59" s="1"/>
  <c r="AC100" i="59"/>
  <c r="AC93" i="59" s="1"/>
  <c r="M100" i="59"/>
  <c r="M93" i="59" s="1"/>
  <c r="T100" i="59"/>
  <c r="T93" i="59" s="1"/>
  <c r="W100" i="59"/>
  <c r="W93" i="59" s="1"/>
  <c r="G100" i="59"/>
  <c r="G93" i="59" s="1"/>
  <c r="R100" i="59"/>
  <c r="R93" i="59" s="1"/>
  <c r="Y100" i="59"/>
  <c r="Y93" i="59" s="1"/>
  <c r="I100" i="59"/>
  <c r="I93" i="59" s="1"/>
  <c r="P100" i="59"/>
  <c r="P93" i="59" s="1"/>
  <c r="S100" i="59"/>
  <c r="S93" i="59" s="1"/>
  <c r="AD100" i="59"/>
  <c r="AD93" i="59" s="1"/>
  <c r="N100" i="59"/>
  <c r="N93" i="59" s="1"/>
  <c r="U100" i="59"/>
  <c r="U93" i="59" s="1"/>
  <c r="AB100" i="59"/>
  <c r="AB93" i="59" s="1"/>
  <c r="L100" i="59"/>
  <c r="L93" i="59" s="1"/>
  <c r="H110" i="48"/>
  <c r="I85" i="48"/>
  <c r="I87" i="48" s="1"/>
  <c r="I47" i="48"/>
  <c r="I58" i="48"/>
  <c r="I104" i="48" s="1"/>
  <c r="I106" i="48" s="1"/>
  <c r="I48" i="48"/>
  <c r="H47" i="35"/>
  <c r="H57" i="35"/>
  <c r="H103" i="35" s="1"/>
  <c r="H105" i="35" s="1"/>
  <c r="I81" i="48"/>
  <c r="I57" i="27"/>
  <c r="I103" i="27" s="1"/>
  <c r="I105" i="27" s="1"/>
  <c r="I47" i="27"/>
  <c r="I50" i="27" s="1"/>
  <c r="I51" i="27" s="1"/>
  <c r="I54" i="27" s="1"/>
  <c r="J80" i="48"/>
  <c r="K79" i="48"/>
  <c r="I72" i="35"/>
  <c r="H47" i="27"/>
  <c r="H57" i="27"/>
  <c r="H103" i="27" s="1"/>
  <c r="H105" i="27" s="1"/>
  <c r="J67" i="27"/>
  <c r="J71" i="27" s="1"/>
  <c r="J45" i="27" s="1"/>
  <c r="K66" i="27"/>
  <c r="H51" i="48"/>
  <c r="H52" i="48" s="1"/>
  <c r="H55" i="48" s="1"/>
  <c r="H108" i="48"/>
  <c r="H49" i="48"/>
  <c r="J67" i="35"/>
  <c r="J71" i="35" s="1"/>
  <c r="J45" i="35" s="1"/>
  <c r="K66" i="35"/>
  <c r="I72" i="27"/>
  <c r="I47" i="35"/>
  <c r="I50" i="35" s="1"/>
  <c r="I51" i="35" s="1"/>
  <c r="I54" i="35" s="1"/>
  <c r="I57" i="35"/>
  <c r="I103" i="35" s="1"/>
  <c r="I105" i="35" s="1"/>
  <c r="K70" i="9" l="1"/>
  <c r="K45" i="9" s="1"/>
  <c r="L63" i="9"/>
  <c r="J57" i="9"/>
  <c r="J102" i="9" s="1"/>
  <c r="J104" i="9" s="1"/>
  <c r="J47" i="9"/>
  <c r="J50" i="9" s="1"/>
  <c r="J51" i="9" s="1"/>
  <c r="J54" i="9" s="1"/>
  <c r="J71" i="9"/>
  <c r="K71" i="9" s="1"/>
  <c r="I57" i="9"/>
  <c r="I102" i="9" s="1"/>
  <c r="I104" i="9" s="1"/>
  <c r="I47" i="9"/>
  <c r="K66" i="12"/>
  <c r="K70" i="12" s="1"/>
  <c r="K45" i="12" s="1"/>
  <c r="L65" i="12"/>
  <c r="H50" i="12"/>
  <c r="H51" i="12" s="1"/>
  <c r="H54" i="12" s="1"/>
  <c r="H48" i="12"/>
  <c r="I48" i="12" s="1"/>
  <c r="J71" i="12"/>
  <c r="I50" i="12"/>
  <c r="I51" i="12" s="1"/>
  <c r="I54" i="12" s="1"/>
  <c r="J57" i="12"/>
  <c r="J102" i="12" s="1"/>
  <c r="J104" i="12" s="1"/>
  <c r="J47" i="12"/>
  <c r="J73" i="58"/>
  <c r="M68" i="58"/>
  <c r="N67" i="58"/>
  <c r="L65" i="58"/>
  <c r="K72" i="58"/>
  <c r="K46" i="58" s="1"/>
  <c r="G109" i="58"/>
  <c r="G56" i="58"/>
  <c r="H56" i="58" s="1"/>
  <c r="H109" i="58"/>
  <c r="I110" i="58"/>
  <c r="J87" i="66"/>
  <c r="K80" i="58"/>
  <c r="L79" i="58"/>
  <c r="K94" i="58"/>
  <c r="L92" i="58" s="1"/>
  <c r="K96" i="58"/>
  <c r="I108" i="58"/>
  <c r="I98" i="58"/>
  <c r="J98" i="58" s="1"/>
  <c r="I51" i="58"/>
  <c r="I52" i="58" s="1"/>
  <c r="I55" i="58" s="1"/>
  <c r="J48" i="58"/>
  <c r="J47" i="58"/>
  <c r="J85" i="58"/>
  <c r="J87" i="58" s="1"/>
  <c r="J58" i="58"/>
  <c r="J104" i="58" s="1"/>
  <c r="J106" i="58" s="1"/>
  <c r="I106" i="58"/>
  <c r="J53" i="58"/>
  <c r="J97" i="58"/>
  <c r="J105" i="58" s="1"/>
  <c r="I49" i="58"/>
  <c r="H96" i="66"/>
  <c r="H94" i="66"/>
  <c r="I92" i="66" s="1"/>
  <c r="G53" i="66"/>
  <c r="G97" i="66"/>
  <c r="K73" i="66"/>
  <c r="J49" i="66"/>
  <c r="K85" i="66"/>
  <c r="K47" i="66"/>
  <c r="L68" i="66"/>
  <c r="L72" i="66" s="1"/>
  <c r="L46" i="66" s="1"/>
  <c r="M67" i="66"/>
  <c r="J108" i="66"/>
  <c r="K81" i="66"/>
  <c r="M79" i="66"/>
  <c r="L80" i="66"/>
  <c r="K58" i="66"/>
  <c r="K104" i="66" s="1"/>
  <c r="K48" i="66"/>
  <c r="K110" i="66" s="1"/>
  <c r="G109" i="53"/>
  <c r="G56" i="53"/>
  <c r="J80" i="53"/>
  <c r="K79" i="53"/>
  <c r="H49" i="53"/>
  <c r="H110" i="53"/>
  <c r="I85" i="53"/>
  <c r="I87" i="53" s="1"/>
  <c r="I47" i="53"/>
  <c r="I58" i="53"/>
  <c r="I104" i="53" s="1"/>
  <c r="I106" i="53" s="1"/>
  <c r="I48" i="53"/>
  <c r="H51" i="53"/>
  <c r="H52" i="53" s="1"/>
  <c r="H55" i="53" s="1"/>
  <c r="I81" i="53"/>
  <c r="J73" i="54"/>
  <c r="I110" i="54"/>
  <c r="H110" i="54"/>
  <c r="H108" i="54"/>
  <c r="I108" i="54"/>
  <c r="H51" i="54"/>
  <c r="H52" i="54" s="1"/>
  <c r="H55" i="54" s="1"/>
  <c r="H49" i="54"/>
  <c r="I49" i="54" s="1"/>
  <c r="I81" i="51"/>
  <c r="K68" i="54"/>
  <c r="K72" i="54" s="1"/>
  <c r="K46" i="54" s="1"/>
  <c r="L67" i="54"/>
  <c r="J58" i="54"/>
  <c r="J104" i="54" s="1"/>
  <c r="J106" i="54" s="1"/>
  <c r="J48" i="54"/>
  <c r="J108" i="54" s="1"/>
  <c r="I51" i="54"/>
  <c r="I52" i="54" s="1"/>
  <c r="I55" i="54" s="1"/>
  <c r="H108" i="51"/>
  <c r="H51" i="51"/>
  <c r="H52" i="51" s="1"/>
  <c r="H55" i="51" s="1"/>
  <c r="H49" i="51"/>
  <c r="H110" i="51"/>
  <c r="I85" i="51"/>
  <c r="I87" i="51" s="1"/>
  <c r="I58" i="51"/>
  <c r="I104" i="51" s="1"/>
  <c r="I106" i="51" s="1"/>
  <c r="I48" i="51"/>
  <c r="I47" i="51"/>
  <c r="J80" i="51"/>
  <c r="K79" i="51"/>
  <c r="J72" i="27"/>
  <c r="R59" i="59"/>
  <c r="I58" i="59"/>
  <c r="I104" i="59" s="1"/>
  <c r="I48" i="59"/>
  <c r="I108" i="59" s="1"/>
  <c r="M59" i="59"/>
  <c r="G94" i="59"/>
  <c r="H92" i="59" s="1"/>
  <c r="G96" i="59"/>
  <c r="G53" i="59" s="1"/>
  <c r="U59" i="59"/>
  <c r="P59" i="59"/>
  <c r="G59" i="59"/>
  <c r="AC59" i="59"/>
  <c r="H59" i="59"/>
  <c r="Z59" i="59"/>
  <c r="J80" i="59"/>
  <c r="K79" i="59"/>
  <c r="AB59" i="59"/>
  <c r="AA59" i="59"/>
  <c r="G108" i="59"/>
  <c r="H108" i="59"/>
  <c r="H110" i="59"/>
  <c r="G49" i="59"/>
  <c r="H49" i="59" s="1"/>
  <c r="G110" i="59"/>
  <c r="N59" i="59"/>
  <c r="I59" i="59"/>
  <c r="W59" i="59"/>
  <c r="V59" i="59"/>
  <c r="X59" i="59"/>
  <c r="O59" i="59"/>
  <c r="I85" i="59"/>
  <c r="I47" i="59"/>
  <c r="I73" i="59"/>
  <c r="S59" i="59"/>
  <c r="J59" i="59"/>
  <c r="L59" i="59"/>
  <c r="AD59" i="59"/>
  <c r="Y59" i="59"/>
  <c r="T59" i="59"/>
  <c r="K59" i="59"/>
  <c r="Q59" i="59"/>
  <c r="AE59" i="59"/>
  <c r="J68" i="59"/>
  <c r="J72" i="59" s="1"/>
  <c r="J46" i="59" s="1"/>
  <c r="K67" i="59"/>
  <c r="I81" i="59"/>
  <c r="J81" i="59" s="1"/>
  <c r="H87" i="59"/>
  <c r="I110" i="48"/>
  <c r="I49" i="48"/>
  <c r="L66" i="27"/>
  <c r="K67" i="27"/>
  <c r="K71" i="27" s="1"/>
  <c r="K45" i="27" s="1"/>
  <c r="J72" i="35"/>
  <c r="I108" i="48"/>
  <c r="I51" i="48"/>
  <c r="I52" i="48" s="1"/>
  <c r="I55" i="48" s="1"/>
  <c r="I109" i="48" s="1"/>
  <c r="L66" i="35"/>
  <c r="K67" i="35"/>
  <c r="K71" i="35" s="1"/>
  <c r="K45" i="35" s="1"/>
  <c r="J47" i="27"/>
  <c r="J50" i="27" s="1"/>
  <c r="J51" i="27" s="1"/>
  <c r="J54" i="27" s="1"/>
  <c r="J57" i="27"/>
  <c r="J103" i="27" s="1"/>
  <c r="J105" i="27" s="1"/>
  <c r="K80" i="48"/>
  <c r="L79" i="48"/>
  <c r="J81" i="48"/>
  <c r="J57" i="35"/>
  <c r="J103" i="35" s="1"/>
  <c r="J105" i="35" s="1"/>
  <c r="J47" i="35"/>
  <c r="J50" i="35" s="1"/>
  <c r="J51" i="35" s="1"/>
  <c r="J54" i="35" s="1"/>
  <c r="J58" i="48"/>
  <c r="J104" i="48" s="1"/>
  <c r="J106" i="48" s="1"/>
  <c r="J85" i="48"/>
  <c r="J87" i="48" s="1"/>
  <c r="J47" i="48"/>
  <c r="J48" i="48"/>
  <c r="H109" i="48"/>
  <c r="H56" i="48"/>
  <c r="H48" i="27"/>
  <c r="I48" i="27" s="1"/>
  <c r="H50" i="27"/>
  <c r="H51" i="27" s="1"/>
  <c r="H54" i="27" s="1"/>
  <c r="H50" i="35"/>
  <c r="H51" i="35" s="1"/>
  <c r="H54" i="35" s="1"/>
  <c r="H55" i="35" s="1"/>
  <c r="I55" i="35" s="1"/>
  <c r="H48" i="35"/>
  <c r="I48" i="35" s="1"/>
  <c r="I50" i="9" l="1"/>
  <c r="I51" i="9" s="1"/>
  <c r="I54" i="9" s="1"/>
  <c r="I55" i="9" s="1"/>
  <c r="J55" i="9" s="1"/>
  <c r="I48" i="9"/>
  <c r="J48" i="9" s="1"/>
  <c r="L70" i="9"/>
  <c r="L45" i="9" s="1"/>
  <c r="M63" i="9"/>
  <c r="K57" i="9"/>
  <c r="K102" i="9" s="1"/>
  <c r="K104" i="9" s="1"/>
  <c r="K47" i="9"/>
  <c r="K50" i="9" s="1"/>
  <c r="K51" i="9" s="1"/>
  <c r="K54" i="9" s="1"/>
  <c r="K71" i="12"/>
  <c r="H55" i="12"/>
  <c r="I55" i="12" s="1"/>
  <c r="J48" i="12"/>
  <c r="L66" i="12"/>
  <c r="L70" i="12" s="1"/>
  <c r="L45" i="12" s="1"/>
  <c r="M65" i="12"/>
  <c r="J50" i="12"/>
  <c r="J51" i="12" s="1"/>
  <c r="J54" i="12" s="1"/>
  <c r="K57" i="12"/>
  <c r="K102" i="12" s="1"/>
  <c r="K104" i="12" s="1"/>
  <c r="K47" i="12"/>
  <c r="O67" i="58"/>
  <c r="N68" i="58"/>
  <c r="K73" i="58"/>
  <c r="L72" i="58"/>
  <c r="L46" i="58" s="1"/>
  <c r="M65" i="58"/>
  <c r="K87" i="66"/>
  <c r="I109" i="58"/>
  <c r="J51" i="58"/>
  <c r="J52" i="58" s="1"/>
  <c r="J55" i="58" s="1"/>
  <c r="J110" i="58"/>
  <c r="J108" i="58"/>
  <c r="K53" i="58"/>
  <c r="K97" i="58"/>
  <c r="K105" i="58" s="1"/>
  <c r="K98" i="58"/>
  <c r="L80" i="58"/>
  <c r="M79" i="58"/>
  <c r="J49" i="58"/>
  <c r="K85" i="58"/>
  <c r="K87" i="58" s="1"/>
  <c r="K58" i="58"/>
  <c r="K104" i="58" s="1"/>
  <c r="K106" i="58" s="1"/>
  <c r="K48" i="58"/>
  <c r="K108" i="58" s="1"/>
  <c r="K47" i="58"/>
  <c r="I56" i="58"/>
  <c r="L94" i="58"/>
  <c r="M92" i="58" s="1"/>
  <c r="L96" i="58"/>
  <c r="K81" i="58"/>
  <c r="I96" i="66"/>
  <c r="I94" i="66"/>
  <c r="J92" i="66" s="1"/>
  <c r="G51" i="66"/>
  <c r="G52" i="66" s="1"/>
  <c r="G55" i="66" s="1"/>
  <c r="G105" i="66"/>
  <c r="G106" i="66" s="1"/>
  <c r="G98" i="66"/>
  <c r="J81" i="53"/>
  <c r="H97" i="66"/>
  <c r="H53" i="66"/>
  <c r="K108" i="66"/>
  <c r="L73" i="66"/>
  <c r="L85" i="66"/>
  <c r="L87" i="66" s="1"/>
  <c r="L47" i="66"/>
  <c r="M68" i="66"/>
  <c r="M72" i="66" s="1"/>
  <c r="M46" i="66" s="1"/>
  <c r="N67" i="66"/>
  <c r="L58" i="66"/>
  <c r="L104" i="66" s="1"/>
  <c r="L48" i="66"/>
  <c r="L110" i="66" s="1"/>
  <c r="I49" i="53"/>
  <c r="K49" i="66"/>
  <c r="M80" i="66"/>
  <c r="N79" i="66"/>
  <c r="L81" i="66"/>
  <c r="H109" i="53"/>
  <c r="J81" i="51"/>
  <c r="I51" i="53"/>
  <c r="I52" i="53" s="1"/>
  <c r="I55" i="53" s="1"/>
  <c r="I108" i="53"/>
  <c r="I110" i="53"/>
  <c r="K80" i="53"/>
  <c r="L79" i="53"/>
  <c r="H56" i="53"/>
  <c r="J49" i="54"/>
  <c r="J85" i="53"/>
  <c r="J87" i="53" s="1"/>
  <c r="J48" i="53"/>
  <c r="J58" i="53"/>
  <c r="J104" i="53" s="1"/>
  <c r="J106" i="53" s="1"/>
  <c r="J47" i="53"/>
  <c r="L68" i="54"/>
  <c r="L72" i="54" s="1"/>
  <c r="L46" i="54" s="1"/>
  <c r="M67" i="54"/>
  <c r="I109" i="54"/>
  <c r="H109" i="54"/>
  <c r="H56" i="54"/>
  <c r="I56" i="54" s="1"/>
  <c r="K58" i="54"/>
  <c r="K104" i="54" s="1"/>
  <c r="K106" i="54" s="1"/>
  <c r="K48" i="54"/>
  <c r="K110" i="54" s="1"/>
  <c r="J51" i="54"/>
  <c r="J52" i="54" s="1"/>
  <c r="J55" i="54" s="1"/>
  <c r="K73" i="54"/>
  <c r="L73" i="54" s="1"/>
  <c r="J110" i="54"/>
  <c r="I49" i="51"/>
  <c r="H109" i="51"/>
  <c r="H56" i="51"/>
  <c r="I110" i="51"/>
  <c r="J85" i="51"/>
  <c r="J87" i="51" s="1"/>
  <c r="J58" i="51"/>
  <c r="J104" i="51" s="1"/>
  <c r="J106" i="51" s="1"/>
  <c r="J47" i="51"/>
  <c r="J48" i="51"/>
  <c r="K80" i="51"/>
  <c r="L79" i="51"/>
  <c r="I51" i="51"/>
  <c r="I52" i="51" s="1"/>
  <c r="I55" i="51" s="1"/>
  <c r="I108" i="51"/>
  <c r="J48" i="27"/>
  <c r="I49" i="59"/>
  <c r="I110" i="59"/>
  <c r="G97" i="59"/>
  <c r="G51" i="59" s="1"/>
  <c r="G52" i="59" s="1"/>
  <c r="G55" i="59" s="1"/>
  <c r="G109" i="59" s="1"/>
  <c r="K68" i="59"/>
  <c r="K72" i="59" s="1"/>
  <c r="K46" i="59" s="1"/>
  <c r="L67" i="59"/>
  <c r="J73" i="59"/>
  <c r="H96" i="59"/>
  <c r="H94" i="59"/>
  <c r="I92" i="59" s="1"/>
  <c r="J58" i="59"/>
  <c r="J104" i="59" s="1"/>
  <c r="J48" i="59"/>
  <c r="I87" i="59"/>
  <c r="K80" i="59"/>
  <c r="L79" i="59"/>
  <c r="J85" i="59"/>
  <c r="J47" i="59"/>
  <c r="K81" i="48"/>
  <c r="J48" i="35"/>
  <c r="J55" i="35"/>
  <c r="J51" i="48"/>
  <c r="J52" i="48" s="1"/>
  <c r="J55" i="48" s="1"/>
  <c r="J108" i="48"/>
  <c r="J110" i="48"/>
  <c r="H55" i="27"/>
  <c r="I55" i="27" s="1"/>
  <c r="J55" i="27" s="1"/>
  <c r="M66" i="35"/>
  <c r="L67" i="35"/>
  <c r="L71" i="35" s="1"/>
  <c r="L45" i="35" s="1"/>
  <c r="K47" i="27"/>
  <c r="K50" i="27" s="1"/>
  <c r="K51" i="27" s="1"/>
  <c r="K54" i="27" s="1"/>
  <c r="K57" i="27"/>
  <c r="K103" i="27" s="1"/>
  <c r="K105" i="27" s="1"/>
  <c r="L67" i="27"/>
  <c r="L71" i="27" s="1"/>
  <c r="L45" i="27" s="1"/>
  <c r="M66" i="27"/>
  <c r="I56" i="48"/>
  <c r="L80" i="48"/>
  <c r="M79" i="48"/>
  <c r="J49" i="48"/>
  <c r="K72" i="27"/>
  <c r="K48" i="48"/>
  <c r="K51" i="48" s="1"/>
  <c r="K52" i="48" s="1"/>
  <c r="K55" i="48" s="1"/>
  <c r="K47" i="48"/>
  <c r="K58" i="48"/>
  <c r="K104" i="48" s="1"/>
  <c r="K106" i="48" s="1"/>
  <c r="K85" i="48"/>
  <c r="K87" i="48" s="1"/>
  <c r="K57" i="35"/>
  <c r="K103" i="35" s="1"/>
  <c r="K105" i="35" s="1"/>
  <c r="K47" i="35"/>
  <c r="K50" i="35" s="1"/>
  <c r="K51" i="35" s="1"/>
  <c r="K54" i="35" s="1"/>
  <c r="K72" i="35"/>
  <c r="K55" i="9" l="1"/>
  <c r="L71" i="9"/>
  <c r="L57" i="9"/>
  <c r="L102" i="9" s="1"/>
  <c r="L104" i="9" s="1"/>
  <c r="L47" i="9"/>
  <c r="L50" i="9" s="1"/>
  <c r="L51" i="9" s="1"/>
  <c r="L54" i="9" s="1"/>
  <c r="K48" i="9"/>
  <c r="N63" i="9"/>
  <c r="M70" i="9"/>
  <c r="M45" i="9" s="1"/>
  <c r="L71" i="12"/>
  <c r="K50" i="12"/>
  <c r="K51" i="12" s="1"/>
  <c r="K54" i="12" s="1"/>
  <c r="K48" i="12"/>
  <c r="N65" i="12"/>
  <c r="M66" i="12"/>
  <c r="M70" i="12" s="1"/>
  <c r="M45" i="12" s="1"/>
  <c r="L57" i="12"/>
  <c r="L102" i="12" s="1"/>
  <c r="L104" i="12" s="1"/>
  <c r="L47" i="12"/>
  <c r="J55" i="12"/>
  <c r="P67" i="58"/>
  <c r="O68" i="58"/>
  <c r="K49" i="58"/>
  <c r="M72" i="58"/>
  <c r="M46" i="58" s="1"/>
  <c r="N65" i="58"/>
  <c r="K81" i="53"/>
  <c r="L73" i="58"/>
  <c r="J56" i="58"/>
  <c r="L53" i="58"/>
  <c r="L97" i="58"/>
  <c r="L98" i="58"/>
  <c r="M96" i="58"/>
  <c r="M94" i="58"/>
  <c r="N92" i="58" s="1"/>
  <c r="L85" i="58"/>
  <c r="L87" i="58" s="1"/>
  <c r="L58" i="58"/>
  <c r="L104" i="58" s="1"/>
  <c r="L48" i="58"/>
  <c r="L110" i="58" s="1"/>
  <c r="L47" i="58"/>
  <c r="J109" i="58"/>
  <c r="L81" i="58"/>
  <c r="K51" i="58"/>
  <c r="K52" i="58" s="1"/>
  <c r="K55" i="58" s="1"/>
  <c r="K110" i="58"/>
  <c r="M80" i="58"/>
  <c r="N79" i="58"/>
  <c r="G109" i="66"/>
  <c r="G56" i="66"/>
  <c r="J94" i="66"/>
  <c r="K92" i="66" s="1"/>
  <c r="J96" i="66"/>
  <c r="H105" i="66"/>
  <c r="H106" i="66" s="1"/>
  <c r="H51" i="66"/>
  <c r="H52" i="66" s="1"/>
  <c r="H55" i="66" s="1"/>
  <c r="H98" i="66"/>
  <c r="I53" i="66"/>
  <c r="I97" i="66"/>
  <c r="L49" i="66"/>
  <c r="N80" i="66"/>
  <c r="O79" i="66"/>
  <c r="O67" i="66"/>
  <c r="N68" i="66"/>
  <c r="N72" i="66" s="1"/>
  <c r="N46" i="66" s="1"/>
  <c r="M85" i="66"/>
  <c r="M87" i="66" s="1"/>
  <c r="M47" i="66"/>
  <c r="M48" i="66"/>
  <c r="M110" i="66" s="1"/>
  <c r="M58" i="66"/>
  <c r="M104" i="66" s="1"/>
  <c r="M81" i="66"/>
  <c r="L108" i="66"/>
  <c r="M73" i="66"/>
  <c r="M79" i="53"/>
  <c r="L80" i="53"/>
  <c r="K85" i="53"/>
  <c r="K87" i="53" s="1"/>
  <c r="K58" i="53"/>
  <c r="K104" i="53" s="1"/>
  <c r="K106" i="53" s="1"/>
  <c r="K48" i="53"/>
  <c r="K108" i="53" s="1"/>
  <c r="K47" i="53"/>
  <c r="J49" i="51"/>
  <c r="J108" i="53"/>
  <c r="I109" i="53"/>
  <c r="K49" i="54"/>
  <c r="J51" i="53"/>
  <c r="J52" i="53" s="1"/>
  <c r="J55" i="53" s="1"/>
  <c r="J109" i="53" s="1"/>
  <c r="J110" i="53"/>
  <c r="I56" i="53"/>
  <c r="J49" i="53"/>
  <c r="J109" i="54"/>
  <c r="K108" i="54"/>
  <c r="M68" i="54"/>
  <c r="M72" i="54" s="1"/>
  <c r="M46" i="54" s="1"/>
  <c r="N67" i="54"/>
  <c r="L58" i="54"/>
  <c r="L104" i="54" s="1"/>
  <c r="L106" i="54" s="1"/>
  <c r="L48" i="54"/>
  <c r="K51" i="54"/>
  <c r="K52" i="54" s="1"/>
  <c r="K55" i="54" s="1"/>
  <c r="J56" i="54"/>
  <c r="J108" i="51"/>
  <c r="I109" i="51"/>
  <c r="K85" i="51"/>
  <c r="K87" i="51" s="1"/>
  <c r="K58" i="51"/>
  <c r="K104" i="51" s="1"/>
  <c r="K106" i="51" s="1"/>
  <c r="K47" i="51"/>
  <c r="K48" i="51"/>
  <c r="K110" i="51" s="1"/>
  <c r="K81" i="51"/>
  <c r="J51" i="51"/>
  <c r="J52" i="51" s="1"/>
  <c r="J55" i="51" s="1"/>
  <c r="I56" i="51"/>
  <c r="J110" i="51"/>
  <c r="L80" i="51"/>
  <c r="M79" i="51"/>
  <c r="K55" i="35"/>
  <c r="K73" i="59"/>
  <c r="G105" i="59"/>
  <c r="G106" i="59" s="1"/>
  <c r="J49" i="59"/>
  <c r="G98" i="59"/>
  <c r="G56" i="59"/>
  <c r="J56" i="48"/>
  <c r="K56" i="48" s="1"/>
  <c r="K85" i="59"/>
  <c r="K47" i="59"/>
  <c r="K58" i="59"/>
  <c r="K104" i="59" s="1"/>
  <c r="K48" i="59"/>
  <c r="K110" i="59" s="1"/>
  <c r="J87" i="59"/>
  <c r="K87" i="59" s="1"/>
  <c r="I96" i="59"/>
  <c r="I94" i="59"/>
  <c r="J92" i="59" s="1"/>
  <c r="K81" i="59"/>
  <c r="J108" i="59"/>
  <c r="J110" i="59"/>
  <c r="H53" i="59"/>
  <c r="H97" i="59"/>
  <c r="M79" i="59"/>
  <c r="L80" i="59"/>
  <c r="M67" i="59"/>
  <c r="L68" i="59"/>
  <c r="L72" i="59" s="1"/>
  <c r="L46" i="59" s="1"/>
  <c r="L81" i="48"/>
  <c r="J109" i="48"/>
  <c r="K109" i="48"/>
  <c r="K110" i="48"/>
  <c r="K108" i="48"/>
  <c r="L72" i="35"/>
  <c r="L57" i="27"/>
  <c r="L103" i="27" s="1"/>
  <c r="L105" i="27" s="1"/>
  <c r="L47" i="27"/>
  <c r="L50" i="27" s="1"/>
  <c r="L51" i="27" s="1"/>
  <c r="L54" i="27" s="1"/>
  <c r="L72" i="27"/>
  <c r="L47" i="35"/>
  <c r="L50" i="35" s="1"/>
  <c r="L51" i="35" s="1"/>
  <c r="L54" i="35" s="1"/>
  <c r="L57" i="35"/>
  <c r="L103" i="35" s="1"/>
  <c r="L105" i="35" s="1"/>
  <c r="M80" i="48"/>
  <c r="N79" i="48"/>
  <c r="N66" i="27"/>
  <c r="M67" i="27"/>
  <c r="M71" i="27" s="1"/>
  <c r="M45" i="27" s="1"/>
  <c r="L47" i="48"/>
  <c r="L85" i="48"/>
  <c r="L87" i="48" s="1"/>
  <c r="L48" i="48"/>
  <c r="L58" i="48"/>
  <c r="L104" i="48" s="1"/>
  <c r="L106" i="48" s="1"/>
  <c r="K49" i="48"/>
  <c r="K48" i="35"/>
  <c r="M67" i="35"/>
  <c r="M71" i="35" s="1"/>
  <c r="M45" i="35" s="1"/>
  <c r="N66" i="35"/>
  <c r="K55" i="27"/>
  <c r="K48" i="27"/>
  <c r="L55" i="9" l="1"/>
  <c r="L48" i="9"/>
  <c r="M57" i="9"/>
  <c r="M102" i="9" s="1"/>
  <c r="M104" i="9" s="1"/>
  <c r="M47" i="9"/>
  <c r="M50" i="9" s="1"/>
  <c r="M51" i="9" s="1"/>
  <c r="M54" i="9" s="1"/>
  <c r="O63" i="9"/>
  <c r="N70" i="9"/>
  <c r="N45" i="9" s="1"/>
  <c r="M71" i="9"/>
  <c r="M71" i="12"/>
  <c r="L48" i="12"/>
  <c r="K55" i="12"/>
  <c r="L50" i="12"/>
  <c r="L51" i="12" s="1"/>
  <c r="L54" i="12" s="1"/>
  <c r="M57" i="12"/>
  <c r="M102" i="12" s="1"/>
  <c r="M104" i="12" s="1"/>
  <c r="M47" i="12"/>
  <c r="N66" i="12"/>
  <c r="N70" i="12" s="1"/>
  <c r="N45" i="12" s="1"/>
  <c r="O65" i="12"/>
  <c r="L81" i="53"/>
  <c r="P68" i="58"/>
  <c r="Q67" i="58"/>
  <c r="N72" i="58"/>
  <c r="N46" i="58" s="1"/>
  <c r="O65" i="58"/>
  <c r="M73" i="58"/>
  <c r="M108" i="66"/>
  <c r="I98" i="66"/>
  <c r="M85" i="58"/>
  <c r="M87" i="58" s="1"/>
  <c r="M47" i="58"/>
  <c r="M58" i="58"/>
  <c r="M104" i="58" s="1"/>
  <c r="M48" i="58"/>
  <c r="M108" i="58" s="1"/>
  <c r="K56" i="58"/>
  <c r="K109" i="58"/>
  <c r="M81" i="58"/>
  <c r="L51" i="58"/>
  <c r="L52" i="58" s="1"/>
  <c r="L55" i="58" s="1"/>
  <c r="L108" i="58"/>
  <c r="M53" i="58"/>
  <c r="M97" i="58"/>
  <c r="M105" i="58" s="1"/>
  <c r="L49" i="58"/>
  <c r="N96" i="58"/>
  <c r="N94" i="58"/>
  <c r="O92" i="58" s="1"/>
  <c r="M98" i="58"/>
  <c r="N80" i="58"/>
  <c r="O79" i="58"/>
  <c r="L105" i="58"/>
  <c r="L106" i="58" s="1"/>
  <c r="I105" i="66"/>
  <c r="I106" i="66" s="1"/>
  <c r="I51" i="66"/>
  <c r="I52" i="66" s="1"/>
  <c r="I55" i="66" s="1"/>
  <c r="H56" i="66"/>
  <c r="K94" i="66"/>
  <c r="L92" i="66" s="1"/>
  <c r="K96" i="66"/>
  <c r="H109" i="66"/>
  <c r="J97" i="66"/>
  <c r="J53" i="66"/>
  <c r="K49" i="53"/>
  <c r="N58" i="66"/>
  <c r="N104" i="66" s="1"/>
  <c r="N48" i="66"/>
  <c r="N73" i="66"/>
  <c r="N81" i="66"/>
  <c r="O68" i="66"/>
  <c r="O72" i="66" s="1"/>
  <c r="O46" i="66" s="1"/>
  <c r="P67" i="66"/>
  <c r="O80" i="66"/>
  <c r="P79" i="66"/>
  <c r="N85" i="66"/>
  <c r="N87" i="66" s="1"/>
  <c r="N47" i="66"/>
  <c r="M49" i="66"/>
  <c r="J56" i="53"/>
  <c r="M80" i="53"/>
  <c r="N79" i="53"/>
  <c r="K51" i="53"/>
  <c r="K52" i="53" s="1"/>
  <c r="K55" i="53" s="1"/>
  <c r="K110" i="53"/>
  <c r="L85" i="53"/>
  <c r="L87" i="53" s="1"/>
  <c r="L48" i="53"/>
  <c r="L58" i="53"/>
  <c r="L104" i="53" s="1"/>
  <c r="L106" i="53" s="1"/>
  <c r="L47" i="53"/>
  <c r="K109" i="54"/>
  <c r="K56" i="54"/>
  <c r="M73" i="54"/>
  <c r="L49" i="54"/>
  <c r="L51" i="54"/>
  <c r="L52" i="54" s="1"/>
  <c r="L55" i="54" s="1"/>
  <c r="L110" i="54"/>
  <c r="L108" i="54"/>
  <c r="N68" i="54"/>
  <c r="N72" i="54" s="1"/>
  <c r="N46" i="54" s="1"/>
  <c r="O67" i="54"/>
  <c r="M58" i="54"/>
  <c r="M104" i="54" s="1"/>
  <c r="M106" i="54" s="1"/>
  <c r="M48" i="54"/>
  <c r="K49" i="51"/>
  <c r="J109" i="51"/>
  <c r="L85" i="51"/>
  <c r="L87" i="51" s="1"/>
  <c r="L58" i="51"/>
  <c r="L104" i="51" s="1"/>
  <c r="L106" i="51" s="1"/>
  <c r="L47" i="51"/>
  <c r="L48" i="51"/>
  <c r="J56" i="51"/>
  <c r="L81" i="51"/>
  <c r="N79" i="51"/>
  <c r="M80" i="51"/>
  <c r="K51" i="51"/>
  <c r="K52" i="51" s="1"/>
  <c r="K55" i="51" s="1"/>
  <c r="K108" i="51"/>
  <c r="L55" i="35"/>
  <c r="K49" i="59"/>
  <c r="K108" i="59"/>
  <c r="L48" i="35"/>
  <c r="H105" i="59"/>
  <c r="H106" i="59" s="1"/>
  <c r="H51" i="59"/>
  <c r="H52" i="59" s="1"/>
  <c r="H55" i="59" s="1"/>
  <c r="J96" i="59"/>
  <c r="J94" i="59"/>
  <c r="K92" i="59" s="1"/>
  <c r="L58" i="59"/>
  <c r="L104" i="59" s="1"/>
  <c r="L48" i="59"/>
  <c r="L49" i="59" s="1"/>
  <c r="L85" i="59"/>
  <c r="L87" i="59" s="1"/>
  <c r="L47" i="59"/>
  <c r="I53" i="59"/>
  <c r="I97" i="59"/>
  <c r="L73" i="59"/>
  <c r="M68" i="59"/>
  <c r="M72" i="59" s="1"/>
  <c r="M46" i="59" s="1"/>
  <c r="N67" i="59"/>
  <c r="M80" i="59"/>
  <c r="N79" i="59"/>
  <c r="L81" i="59"/>
  <c r="H98" i="59"/>
  <c r="L48" i="27"/>
  <c r="L55" i="27"/>
  <c r="L51" i="48"/>
  <c r="L52" i="48" s="1"/>
  <c r="L55" i="48" s="1"/>
  <c r="L56" i="48" s="1"/>
  <c r="L110" i="48"/>
  <c r="L108" i="48"/>
  <c r="M57" i="35"/>
  <c r="M103" i="35" s="1"/>
  <c r="M105" i="35" s="1"/>
  <c r="M47" i="35"/>
  <c r="M50" i="35" s="1"/>
  <c r="M51" i="35" s="1"/>
  <c r="M54" i="35" s="1"/>
  <c r="M72" i="27"/>
  <c r="M58" i="48"/>
  <c r="M104" i="48" s="1"/>
  <c r="M106" i="48" s="1"/>
  <c r="M47" i="48"/>
  <c r="M48" i="48"/>
  <c r="M51" i="48" s="1"/>
  <c r="M52" i="48" s="1"/>
  <c r="M55" i="48" s="1"/>
  <c r="M85" i="48"/>
  <c r="M87" i="48" s="1"/>
  <c r="M72" i="35"/>
  <c r="M47" i="27"/>
  <c r="M50" i="27" s="1"/>
  <c r="M51" i="27" s="1"/>
  <c r="M54" i="27" s="1"/>
  <c r="M57" i="27"/>
  <c r="M103" i="27" s="1"/>
  <c r="M105" i="27" s="1"/>
  <c r="N67" i="27"/>
  <c r="N71" i="27" s="1"/>
  <c r="N45" i="27" s="1"/>
  <c r="O66" i="27"/>
  <c r="O66" i="35"/>
  <c r="N67" i="35"/>
  <c r="N71" i="35" s="1"/>
  <c r="N45" i="35" s="1"/>
  <c r="L49" i="48"/>
  <c r="N80" i="48"/>
  <c r="O79" i="48"/>
  <c r="M81" i="48"/>
  <c r="M55" i="9" l="1"/>
  <c r="N71" i="9"/>
  <c r="M48" i="9"/>
  <c r="O70" i="9"/>
  <c r="O45" i="9" s="1"/>
  <c r="P63" i="9"/>
  <c r="N47" i="9"/>
  <c r="N50" i="9" s="1"/>
  <c r="N51" i="9" s="1"/>
  <c r="N54" i="9" s="1"/>
  <c r="N57" i="9"/>
  <c r="N102" i="9" s="1"/>
  <c r="N104" i="9" s="1"/>
  <c r="M50" i="12"/>
  <c r="M51" i="12" s="1"/>
  <c r="M54" i="12" s="1"/>
  <c r="L55" i="12"/>
  <c r="M48" i="12"/>
  <c r="O66" i="12"/>
  <c r="O70" i="12" s="1"/>
  <c r="O45" i="12" s="1"/>
  <c r="P65" i="12"/>
  <c r="N71" i="12"/>
  <c r="N57" i="12"/>
  <c r="N102" i="12" s="1"/>
  <c r="N104" i="12" s="1"/>
  <c r="N47" i="12"/>
  <c r="M110" i="58"/>
  <c r="Q68" i="58"/>
  <c r="R67" i="58"/>
  <c r="M49" i="58"/>
  <c r="N73" i="58"/>
  <c r="O72" i="58"/>
  <c r="O46" i="58" s="1"/>
  <c r="P65" i="58"/>
  <c r="L109" i="58"/>
  <c r="L56" i="58"/>
  <c r="O80" i="58"/>
  <c r="P79" i="58"/>
  <c r="O94" i="58"/>
  <c r="P92" i="58" s="1"/>
  <c r="O96" i="58"/>
  <c r="M51" i="58"/>
  <c r="M52" i="58" s="1"/>
  <c r="M55" i="58" s="1"/>
  <c r="M109" i="58" s="1"/>
  <c r="N85" i="58"/>
  <c r="N87" i="58" s="1"/>
  <c r="N58" i="58"/>
  <c r="N104" i="58" s="1"/>
  <c r="N106" i="58" s="1"/>
  <c r="N48" i="58"/>
  <c r="N47" i="58"/>
  <c r="N97" i="58"/>
  <c r="N105" i="58" s="1"/>
  <c r="N53" i="58"/>
  <c r="N81" i="58"/>
  <c r="M106" i="58"/>
  <c r="N49" i="66"/>
  <c r="L94" i="66"/>
  <c r="M92" i="66" s="1"/>
  <c r="L96" i="66"/>
  <c r="I109" i="66"/>
  <c r="K97" i="66"/>
  <c r="K53" i="66"/>
  <c r="J105" i="66"/>
  <c r="J106" i="66" s="1"/>
  <c r="J51" i="66"/>
  <c r="J52" i="66" s="1"/>
  <c r="J55" i="66" s="1"/>
  <c r="J109" i="66" s="1"/>
  <c r="I56" i="66"/>
  <c r="J98" i="66"/>
  <c r="O87" i="66"/>
  <c r="O85" i="66"/>
  <c r="O47" i="66"/>
  <c r="O58" i="66"/>
  <c r="O104" i="66" s="1"/>
  <c r="O48" i="66"/>
  <c r="O81" i="66"/>
  <c r="N108" i="66"/>
  <c r="P80" i="66"/>
  <c r="Q79" i="66"/>
  <c r="P68" i="66"/>
  <c r="P72" i="66" s="1"/>
  <c r="P46" i="66" s="1"/>
  <c r="Q67" i="66"/>
  <c r="N110" i="66"/>
  <c r="O73" i="66"/>
  <c r="K56" i="53"/>
  <c r="K109" i="53"/>
  <c r="M85" i="53"/>
  <c r="M87" i="53" s="1"/>
  <c r="M48" i="53"/>
  <c r="M108" i="53" s="1"/>
  <c r="M58" i="53"/>
  <c r="M104" i="53" s="1"/>
  <c r="M106" i="53" s="1"/>
  <c r="M47" i="53"/>
  <c r="L51" i="53"/>
  <c r="L52" i="53" s="1"/>
  <c r="L55" i="53" s="1"/>
  <c r="L108" i="53"/>
  <c r="L110" i="53"/>
  <c r="M81" i="53"/>
  <c r="N80" i="53"/>
  <c r="O79" i="53"/>
  <c r="L49" i="53"/>
  <c r="L109" i="54"/>
  <c r="M81" i="51"/>
  <c r="N73" i="54"/>
  <c r="L56" i="54"/>
  <c r="M51" i="54"/>
  <c r="M52" i="54" s="1"/>
  <c r="M55" i="54" s="1"/>
  <c r="M110" i="54"/>
  <c r="O68" i="54"/>
  <c r="O72" i="54" s="1"/>
  <c r="O46" i="54" s="1"/>
  <c r="P67" i="54"/>
  <c r="N58" i="54"/>
  <c r="N104" i="54" s="1"/>
  <c r="N106" i="54" s="1"/>
  <c r="N48" i="54"/>
  <c r="M49" i="54"/>
  <c r="M108" i="54"/>
  <c r="K109" i="51"/>
  <c r="N80" i="51"/>
  <c r="O79" i="51"/>
  <c r="L51" i="51"/>
  <c r="L52" i="51" s="1"/>
  <c r="L55" i="51" s="1"/>
  <c r="L108" i="51"/>
  <c r="L49" i="51"/>
  <c r="L110" i="51"/>
  <c r="M85" i="51"/>
  <c r="M87" i="51" s="1"/>
  <c r="M58" i="51"/>
  <c r="M104" i="51" s="1"/>
  <c r="M106" i="51" s="1"/>
  <c r="M48" i="51"/>
  <c r="M47" i="51"/>
  <c r="K56" i="51"/>
  <c r="M55" i="35"/>
  <c r="M81" i="59"/>
  <c r="I98" i="59"/>
  <c r="M85" i="59"/>
  <c r="M47" i="59"/>
  <c r="I105" i="59"/>
  <c r="I106" i="59" s="1"/>
  <c r="I51" i="59"/>
  <c r="I52" i="59" s="1"/>
  <c r="I55" i="59" s="1"/>
  <c r="I109" i="59" s="1"/>
  <c r="L110" i="59"/>
  <c r="L108" i="59"/>
  <c r="J53" i="59"/>
  <c r="J97" i="59"/>
  <c r="M87" i="59"/>
  <c r="N68" i="59"/>
  <c r="N72" i="59" s="1"/>
  <c r="N46" i="59" s="1"/>
  <c r="O67" i="59"/>
  <c r="M58" i="59"/>
  <c r="M104" i="59" s="1"/>
  <c r="M48" i="59"/>
  <c r="H109" i="59"/>
  <c r="H56" i="59"/>
  <c r="N80" i="59"/>
  <c r="O79" i="59"/>
  <c r="M73" i="59"/>
  <c r="K96" i="59"/>
  <c r="K94" i="59"/>
  <c r="L92" i="59" s="1"/>
  <c r="M55" i="27"/>
  <c r="M56" i="48"/>
  <c r="L109" i="48"/>
  <c r="M109" i="48"/>
  <c r="M108" i="48"/>
  <c r="M110" i="48"/>
  <c r="N81" i="48"/>
  <c r="M48" i="35"/>
  <c r="N85" i="48"/>
  <c r="N87" i="48" s="1"/>
  <c r="N48" i="48"/>
  <c r="N58" i="48"/>
  <c r="N104" i="48" s="1"/>
  <c r="N106" i="48" s="1"/>
  <c r="N47" i="48"/>
  <c r="M48" i="27"/>
  <c r="N72" i="35"/>
  <c r="N72" i="27"/>
  <c r="P79" i="48"/>
  <c r="O80" i="48"/>
  <c r="O67" i="35"/>
  <c r="O71" i="35" s="1"/>
  <c r="O45" i="35" s="1"/>
  <c r="P66" i="35"/>
  <c r="M49" i="48"/>
  <c r="P66" i="27"/>
  <c r="O67" i="27"/>
  <c r="O71" i="27" s="1"/>
  <c r="O45" i="27" s="1"/>
  <c r="N57" i="35"/>
  <c r="N103" i="35" s="1"/>
  <c r="N105" i="35" s="1"/>
  <c r="N47" i="35"/>
  <c r="N50" i="35" s="1"/>
  <c r="N51" i="35" s="1"/>
  <c r="N54" i="35" s="1"/>
  <c r="N47" i="27"/>
  <c r="N50" i="27" s="1"/>
  <c r="N51" i="27" s="1"/>
  <c r="N54" i="27" s="1"/>
  <c r="N57" i="27"/>
  <c r="N103" i="27" s="1"/>
  <c r="N105" i="27" s="1"/>
  <c r="N55" i="9" l="1"/>
  <c r="Q63" i="9"/>
  <c r="P70" i="9"/>
  <c r="P45" i="9" s="1"/>
  <c r="O47" i="9"/>
  <c r="O50" i="9" s="1"/>
  <c r="O51" i="9" s="1"/>
  <c r="O54" i="9" s="1"/>
  <c r="O57" i="9"/>
  <c r="O102" i="9" s="1"/>
  <c r="O104" i="9" s="1"/>
  <c r="O71" i="9"/>
  <c r="N48" i="9"/>
  <c r="O71" i="12"/>
  <c r="M55" i="12"/>
  <c r="P66" i="12"/>
  <c r="P70" i="12" s="1"/>
  <c r="P45" i="12" s="1"/>
  <c r="Q65" i="12"/>
  <c r="N50" i="12"/>
  <c r="N51" i="12" s="1"/>
  <c r="N54" i="12" s="1"/>
  <c r="O57" i="12"/>
  <c r="O102" i="12" s="1"/>
  <c r="O104" i="12" s="1"/>
  <c r="O47" i="12"/>
  <c r="N48" i="12"/>
  <c r="O81" i="58"/>
  <c r="O73" i="58"/>
  <c r="S67" i="58"/>
  <c r="R68" i="58"/>
  <c r="P72" i="58"/>
  <c r="P46" i="58" s="1"/>
  <c r="Q65" i="58"/>
  <c r="O49" i="66"/>
  <c r="N51" i="58"/>
  <c r="N52" i="58" s="1"/>
  <c r="N55" i="58" s="1"/>
  <c r="N109" i="58" s="1"/>
  <c r="N108" i="58"/>
  <c r="N110" i="58"/>
  <c r="P80" i="58"/>
  <c r="Q79" i="58"/>
  <c r="J56" i="66"/>
  <c r="O53" i="58"/>
  <c r="O97" i="58"/>
  <c r="O105" i="58" s="1"/>
  <c r="M56" i="58"/>
  <c r="N49" i="58"/>
  <c r="O85" i="58"/>
  <c r="O87" i="58" s="1"/>
  <c r="O47" i="58"/>
  <c r="O58" i="58"/>
  <c r="O104" i="58" s="1"/>
  <c r="O106" i="58" s="1"/>
  <c r="O48" i="58"/>
  <c r="O108" i="58" s="1"/>
  <c r="P96" i="58"/>
  <c r="P94" i="58"/>
  <c r="Q92" i="58" s="1"/>
  <c r="N98" i="58"/>
  <c r="O98" i="58" s="1"/>
  <c r="K98" i="66"/>
  <c r="M94" i="66"/>
  <c r="N92" i="66" s="1"/>
  <c r="M96" i="66"/>
  <c r="L97" i="66"/>
  <c r="L53" i="66"/>
  <c r="K105" i="66"/>
  <c r="K106" i="66" s="1"/>
  <c r="K51" i="66"/>
  <c r="K52" i="66" s="1"/>
  <c r="K55" i="66" s="1"/>
  <c r="K109" i="66" s="1"/>
  <c r="P73" i="66"/>
  <c r="N49" i="54"/>
  <c r="Q80" i="66"/>
  <c r="R79" i="66"/>
  <c r="P85" i="66"/>
  <c r="P47" i="66"/>
  <c r="Q68" i="66"/>
  <c r="Q72" i="66" s="1"/>
  <c r="Q46" i="66" s="1"/>
  <c r="R67" i="66"/>
  <c r="P81" i="66"/>
  <c r="Q81" i="66" s="1"/>
  <c r="P58" i="66"/>
  <c r="P104" i="66" s="1"/>
  <c r="P48" i="66"/>
  <c r="O110" i="66"/>
  <c r="O108" i="66"/>
  <c r="P87" i="66"/>
  <c r="M49" i="53"/>
  <c r="M110" i="53"/>
  <c r="N81" i="53"/>
  <c r="N85" i="53"/>
  <c r="N87" i="53" s="1"/>
  <c r="N48" i="53"/>
  <c r="N58" i="53"/>
  <c r="N104" i="53" s="1"/>
  <c r="N106" i="53" s="1"/>
  <c r="N47" i="53"/>
  <c r="L109" i="53"/>
  <c r="O80" i="53"/>
  <c r="P79" i="53"/>
  <c r="L56" i="53"/>
  <c r="M51" i="53"/>
  <c r="M52" i="53" s="1"/>
  <c r="M55" i="53" s="1"/>
  <c r="M109" i="53" s="1"/>
  <c r="M109" i="54"/>
  <c r="N51" i="54"/>
  <c r="N52" i="54" s="1"/>
  <c r="N55" i="54" s="1"/>
  <c r="N109" i="54" s="1"/>
  <c r="O58" i="54"/>
  <c r="O104" i="54" s="1"/>
  <c r="O106" i="54" s="1"/>
  <c r="O48" i="54"/>
  <c r="O49" i="54" s="1"/>
  <c r="M56" i="54"/>
  <c r="O73" i="54"/>
  <c r="N108" i="54"/>
  <c r="N110" i="54"/>
  <c r="P68" i="54"/>
  <c r="P72" i="54" s="1"/>
  <c r="P46" i="54" s="1"/>
  <c r="Q67" i="54"/>
  <c r="N55" i="35"/>
  <c r="L56" i="51"/>
  <c r="M108" i="51"/>
  <c r="M110" i="51"/>
  <c r="N85" i="51"/>
  <c r="N87" i="51" s="1"/>
  <c r="N58" i="51"/>
  <c r="N104" i="51" s="1"/>
  <c r="N106" i="51" s="1"/>
  <c r="N47" i="51"/>
  <c r="N48" i="51"/>
  <c r="N81" i="51"/>
  <c r="O80" i="51"/>
  <c r="P79" i="51"/>
  <c r="M51" i="51"/>
  <c r="M52" i="51" s="1"/>
  <c r="M55" i="51" s="1"/>
  <c r="M49" i="51"/>
  <c r="L109" i="51"/>
  <c r="I56" i="59"/>
  <c r="J98" i="59"/>
  <c r="N73" i="59"/>
  <c r="O80" i="59"/>
  <c r="P79" i="59"/>
  <c r="L96" i="59"/>
  <c r="L94" i="59"/>
  <c r="M92" i="59" s="1"/>
  <c r="N85" i="59"/>
  <c r="N87" i="59" s="1"/>
  <c r="N47" i="59"/>
  <c r="J105" i="59"/>
  <c r="J106" i="59" s="1"/>
  <c r="J51" i="59"/>
  <c r="J52" i="59" s="1"/>
  <c r="J55" i="59" s="1"/>
  <c r="K53" i="59"/>
  <c r="K97" i="59"/>
  <c r="O68" i="59"/>
  <c r="O72" i="59" s="1"/>
  <c r="O46" i="59" s="1"/>
  <c r="P67" i="59"/>
  <c r="M110" i="59"/>
  <c r="N81" i="59"/>
  <c r="N58" i="59"/>
  <c r="N104" i="59" s="1"/>
  <c r="N48" i="59"/>
  <c r="M108" i="59"/>
  <c r="M49" i="59"/>
  <c r="N55" i="27"/>
  <c r="O81" i="48"/>
  <c r="N51" i="48"/>
  <c r="N52" i="48" s="1"/>
  <c r="N55" i="48" s="1"/>
  <c r="N110" i="48"/>
  <c r="N108" i="48"/>
  <c r="N49" i="48"/>
  <c r="N48" i="35"/>
  <c r="O47" i="35"/>
  <c r="O50" i="35" s="1"/>
  <c r="O51" i="35" s="1"/>
  <c r="O54" i="35" s="1"/>
  <c r="O57" i="35"/>
  <c r="O103" i="35" s="1"/>
  <c r="O105" i="35" s="1"/>
  <c r="O85" i="48"/>
  <c r="O87" i="48" s="1"/>
  <c r="O47" i="48"/>
  <c r="O58" i="48"/>
  <c r="O104" i="48" s="1"/>
  <c r="O106" i="48" s="1"/>
  <c r="O48" i="48"/>
  <c r="O72" i="27"/>
  <c r="O57" i="27"/>
  <c r="O103" i="27" s="1"/>
  <c r="O105" i="27" s="1"/>
  <c r="O47" i="27"/>
  <c r="O50" i="27" s="1"/>
  <c r="O51" i="27" s="1"/>
  <c r="O54" i="27" s="1"/>
  <c r="Q79" i="48"/>
  <c r="P80" i="48"/>
  <c r="Q66" i="27"/>
  <c r="P67" i="27"/>
  <c r="P71" i="27" s="1"/>
  <c r="P45" i="27" s="1"/>
  <c r="P67" i="35"/>
  <c r="P71" i="35" s="1"/>
  <c r="P45" i="35" s="1"/>
  <c r="Q66" i="35"/>
  <c r="O72" i="35"/>
  <c r="N48" i="27"/>
  <c r="O55" i="9" l="1"/>
  <c r="P71" i="9"/>
  <c r="O48" i="9"/>
  <c r="P57" i="9"/>
  <c r="P102" i="9" s="1"/>
  <c r="P104" i="9" s="1"/>
  <c r="P47" i="9"/>
  <c r="P50" i="9" s="1"/>
  <c r="P51" i="9" s="1"/>
  <c r="P54" i="9" s="1"/>
  <c r="P55" i="9" s="1"/>
  <c r="Q70" i="9"/>
  <c r="Q45" i="9" s="1"/>
  <c r="R63" i="9"/>
  <c r="O50" i="12"/>
  <c r="O51" i="12" s="1"/>
  <c r="O54" i="12" s="1"/>
  <c r="R65" i="12"/>
  <c r="Q66" i="12"/>
  <c r="Q70" i="12" s="1"/>
  <c r="Q45" i="12" s="1"/>
  <c r="P57" i="12"/>
  <c r="P102" i="12" s="1"/>
  <c r="P104" i="12" s="1"/>
  <c r="P47" i="12"/>
  <c r="N55" i="12"/>
  <c r="O48" i="12"/>
  <c r="P71" i="12"/>
  <c r="S68" i="58"/>
  <c r="T67" i="58"/>
  <c r="O110" i="58"/>
  <c r="P73" i="58"/>
  <c r="Q72" i="58"/>
  <c r="Q46" i="58" s="1"/>
  <c r="R65" i="58"/>
  <c r="N56" i="58"/>
  <c r="Q96" i="58"/>
  <c r="Q94" i="58"/>
  <c r="R92" i="58" s="1"/>
  <c r="Q80" i="58"/>
  <c r="R79" i="58"/>
  <c r="P53" i="58"/>
  <c r="P97" i="58"/>
  <c r="P105" i="58" s="1"/>
  <c r="P85" i="58"/>
  <c r="P87" i="58" s="1"/>
  <c r="P58" i="58"/>
  <c r="P104" i="58" s="1"/>
  <c r="P106" i="58" s="1"/>
  <c r="P48" i="58"/>
  <c r="P47" i="58"/>
  <c r="O51" i="58"/>
  <c r="O52" i="58" s="1"/>
  <c r="O55" i="58" s="1"/>
  <c r="O49" i="58"/>
  <c r="P81" i="58"/>
  <c r="K56" i="66"/>
  <c r="N94" i="66"/>
  <c r="O92" i="66" s="1"/>
  <c r="N96" i="66"/>
  <c r="L105" i="66"/>
  <c r="L106" i="66" s="1"/>
  <c r="L51" i="66"/>
  <c r="L52" i="66" s="1"/>
  <c r="L55" i="66" s="1"/>
  <c r="L109" i="66" s="1"/>
  <c r="M97" i="66"/>
  <c r="M53" i="66"/>
  <c r="Q73" i="66"/>
  <c r="L98" i="66"/>
  <c r="N49" i="53"/>
  <c r="Q85" i="66"/>
  <c r="Q87" i="66" s="1"/>
  <c r="Q47" i="66"/>
  <c r="R68" i="66"/>
  <c r="R72" i="66" s="1"/>
  <c r="R46" i="66" s="1"/>
  <c r="S67" i="66"/>
  <c r="P108" i="66"/>
  <c r="P110" i="66"/>
  <c r="Q58" i="66"/>
  <c r="Q104" i="66" s="1"/>
  <c r="Q48" i="66"/>
  <c r="P49" i="66"/>
  <c r="R80" i="66"/>
  <c r="S79" i="66"/>
  <c r="O81" i="53"/>
  <c r="O85" i="53"/>
  <c r="O87" i="53" s="1"/>
  <c r="O58" i="53"/>
  <c r="O104" i="53" s="1"/>
  <c r="O106" i="53" s="1"/>
  <c r="O48" i="53"/>
  <c r="O47" i="53"/>
  <c r="N51" i="53"/>
  <c r="N52" i="53" s="1"/>
  <c r="N55" i="53" s="1"/>
  <c r="N109" i="53" s="1"/>
  <c r="N108" i="53"/>
  <c r="N110" i="53"/>
  <c r="M56" i="53"/>
  <c r="Q79" i="53"/>
  <c r="P80" i="53"/>
  <c r="O55" i="35"/>
  <c r="P58" i="54"/>
  <c r="P104" i="54" s="1"/>
  <c r="P106" i="54" s="1"/>
  <c r="P48" i="54"/>
  <c r="P49" i="54" s="1"/>
  <c r="P73" i="54"/>
  <c r="N56" i="54"/>
  <c r="Q68" i="54"/>
  <c r="Q72" i="54" s="1"/>
  <c r="Q46" i="54" s="1"/>
  <c r="R67" i="54"/>
  <c r="O51" i="54"/>
  <c r="O52" i="54" s="1"/>
  <c r="O55" i="54" s="1"/>
  <c r="O109" i="54" s="1"/>
  <c r="O108" i="54"/>
  <c r="O110" i="54"/>
  <c r="M56" i="51"/>
  <c r="M109" i="51"/>
  <c r="O85" i="51"/>
  <c r="O58" i="51"/>
  <c r="O104" i="51" s="1"/>
  <c r="O106" i="51" s="1"/>
  <c r="O47" i="51"/>
  <c r="O48" i="51"/>
  <c r="N51" i="51"/>
  <c r="N52" i="51" s="1"/>
  <c r="N55" i="51" s="1"/>
  <c r="N109" i="51" s="1"/>
  <c r="N110" i="51"/>
  <c r="N108" i="51"/>
  <c r="N49" i="51"/>
  <c r="O87" i="51"/>
  <c r="P80" i="51"/>
  <c r="Q79" i="51"/>
  <c r="O81" i="51"/>
  <c r="O81" i="59"/>
  <c r="K98" i="59"/>
  <c r="O73" i="59"/>
  <c r="N110" i="59"/>
  <c r="J109" i="59"/>
  <c r="N49" i="59"/>
  <c r="Q79" i="59"/>
  <c r="P80" i="59"/>
  <c r="O55" i="27"/>
  <c r="Q67" i="59"/>
  <c r="P68" i="59"/>
  <c r="P72" i="59" s="1"/>
  <c r="P46" i="59" s="1"/>
  <c r="K105" i="59"/>
  <c r="K106" i="59" s="1"/>
  <c r="K51" i="59"/>
  <c r="K52" i="59" s="1"/>
  <c r="K55" i="59" s="1"/>
  <c r="M96" i="59"/>
  <c r="M94" i="59"/>
  <c r="N92" i="59" s="1"/>
  <c r="O85" i="59"/>
  <c r="O87" i="59" s="1"/>
  <c r="O47" i="59"/>
  <c r="J56" i="59"/>
  <c r="O58" i="59"/>
  <c r="O104" i="59" s="1"/>
  <c r="O48" i="59"/>
  <c r="N108" i="59"/>
  <c r="L53" i="59"/>
  <c r="L97" i="59"/>
  <c r="O51" i="48"/>
  <c r="O52" i="48" s="1"/>
  <c r="O55" i="48" s="1"/>
  <c r="O109" i="48" s="1"/>
  <c r="O110" i="48"/>
  <c r="N56" i="48"/>
  <c r="N109" i="48"/>
  <c r="O108" i="48"/>
  <c r="P72" i="35"/>
  <c r="O48" i="35"/>
  <c r="O48" i="27"/>
  <c r="O49" i="48"/>
  <c r="R66" i="35"/>
  <c r="Q67" i="35"/>
  <c r="Q71" i="35" s="1"/>
  <c r="Q45" i="35" s="1"/>
  <c r="P47" i="27"/>
  <c r="P57" i="27"/>
  <c r="P103" i="27" s="1"/>
  <c r="P105" i="27" s="1"/>
  <c r="P57" i="35"/>
  <c r="P103" i="35" s="1"/>
  <c r="P105" i="35" s="1"/>
  <c r="P47" i="35"/>
  <c r="P50" i="35" s="1"/>
  <c r="P51" i="35" s="1"/>
  <c r="P54" i="35" s="1"/>
  <c r="Q67" i="27"/>
  <c r="Q71" i="27" s="1"/>
  <c r="Q45" i="27" s="1"/>
  <c r="R66" i="27"/>
  <c r="P47" i="48"/>
  <c r="P48" i="48"/>
  <c r="P85" i="48"/>
  <c r="P87" i="48" s="1"/>
  <c r="P58" i="48"/>
  <c r="P104" i="48" s="1"/>
  <c r="P106" i="48" s="1"/>
  <c r="P81" i="48"/>
  <c r="Q80" i="48"/>
  <c r="R79" i="48"/>
  <c r="P72" i="27"/>
  <c r="Q71" i="9" l="1"/>
  <c r="S63" i="9"/>
  <c r="R70" i="9"/>
  <c r="R45" i="9" s="1"/>
  <c r="Q57" i="9"/>
  <c r="Q102" i="9" s="1"/>
  <c r="Q104" i="9" s="1"/>
  <c r="Q47" i="9"/>
  <c r="P48" i="9"/>
  <c r="Q71" i="12"/>
  <c r="Q81" i="58"/>
  <c r="P48" i="12"/>
  <c r="Q57" i="12"/>
  <c r="Q102" i="12" s="1"/>
  <c r="Q104" i="12" s="1"/>
  <c r="Q47" i="12"/>
  <c r="O55" i="12"/>
  <c r="S65" i="12"/>
  <c r="R66" i="12"/>
  <c r="R70" i="12" s="1"/>
  <c r="R45" i="12" s="1"/>
  <c r="P50" i="12"/>
  <c r="P51" i="12" s="1"/>
  <c r="P54" i="12" s="1"/>
  <c r="T68" i="58"/>
  <c r="U67" i="58"/>
  <c r="R72" i="58"/>
  <c r="R46" i="58" s="1"/>
  <c r="S65" i="58"/>
  <c r="Q73" i="58"/>
  <c r="O109" i="58"/>
  <c r="O56" i="58"/>
  <c r="M98" i="66"/>
  <c r="R80" i="58"/>
  <c r="S79" i="58"/>
  <c r="P49" i="58"/>
  <c r="Q47" i="58"/>
  <c r="Q85" i="58"/>
  <c r="Q87" i="58" s="1"/>
  <c r="Q48" i="58"/>
  <c r="Q58" i="58"/>
  <c r="Q104" i="58" s="1"/>
  <c r="Q106" i="58" s="1"/>
  <c r="P98" i="58"/>
  <c r="Q98" i="58" s="1"/>
  <c r="P51" i="58"/>
  <c r="P52" i="58" s="1"/>
  <c r="P55" i="58" s="1"/>
  <c r="P109" i="58" s="1"/>
  <c r="P110" i="58"/>
  <c r="P108" i="58"/>
  <c r="Q53" i="58"/>
  <c r="Q97" i="58"/>
  <c r="Q105" i="58" s="1"/>
  <c r="R73" i="66"/>
  <c r="R96" i="58"/>
  <c r="R94" i="58"/>
  <c r="S92" i="58" s="1"/>
  <c r="N53" i="66"/>
  <c r="N97" i="66"/>
  <c r="Q49" i="66"/>
  <c r="L56" i="66"/>
  <c r="M105" i="66"/>
  <c r="M106" i="66" s="1"/>
  <c r="M51" i="66"/>
  <c r="M52" i="66" s="1"/>
  <c r="M55" i="66" s="1"/>
  <c r="O96" i="66"/>
  <c r="O94" i="66"/>
  <c r="P92" i="66" s="1"/>
  <c r="P55" i="35"/>
  <c r="O49" i="53"/>
  <c r="S80" i="66"/>
  <c r="T79" i="66"/>
  <c r="R85" i="66"/>
  <c r="R87" i="66" s="1"/>
  <c r="R47" i="66"/>
  <c r="Q110" i="66"/>
  <c r="Q108" i="66"/>
  <c r="S68" i="66"/>
  <c r="S72" i="66" s="1"/>
  <c r="S46" i="66" s="1"/>
  <c r="T67" i="66"/>
  <c r="R58" i="66"/>
  <c r="R104" i="66" s="1"/>
  <c r="R48" i="66"/>
  <c r="R81" i="66"/>
  <c r="S81" i="66" s="1"/>
  <c r="N56" i="53"/>
  <c r="P108" i="54"/>
  <c r="O108" i="53"/>
  <c r="R79" i="53"/>
  <c r="Q80" i="53"/>
  <c r="O51" i="53"/>
  <c r="O52" i="53" s="1"/>
  <c r="O55" i="53" s="1"/>
  <c r="O110" i="53"/>
  <c r="P58" i="53"/>
  <c r="P104" i="53" s="1"/>
  <c r="P106" i="53" s="1"/>
  <c r="P85" i="53"/>
  <c r="P87" i="53" s="1"/>
  <c r="P48" i="53"/>
  <c r="P47" i="53"/>
  <c r="P81" i="53"/>
  <c r="O56" i="54"/>
  <c r="Q73" i="54"/>
  <c r="P51" i="54"/>
  <c r="P52" i="54" s="1"/>
  <c r="P55" i="54" s="1"/>
  <c r="P109" i="54" s="1"/>
  <c r="P110" i="54"/>
  <c r="R68" i="54"/>
  <c r="R72" i="54" s="1"/>
  <c r="R46" i="54" s="1"/>
  <c r="S67" i="54"/>
  <c r="Q58" i="54"/>
  <c r="Q104" i="54" s="1"/>
  <c r="Q106" i="54" s="1"/>
  <c r="Q48" i="54"/>
  <c r="Q49" i="54" s="1"/>
  <c r="P85" i="51"/>
  <c r="P58" i="51"/>
  <c r="P104" i="51" s="1"/>
  <c r="P106" i="51" s="1"/>
  <c r="P47" i="51"/>
  <c r="P48" i="51"/>
  <c r="P87" i="51"/>
  <c r="N56" i="51"/>
  <c r="P81" i="51"/>
  <c r="R79" i="51"/>
  <c r="Q80" i="51"/>
  <c r="O49" i="51"/>
  <c r="O51" i="51"/>
  <c r="O52" i="51" s="1"/>
  <c r="O55" i="51" s="1"/>
  <c r="O109" i="51" s="1"/>
  <c r="O108" i="51"/>
  <c r="O110" i="51"/>
  <c r="P81" i="59"/>
  <c r="O110" i="59"/>
  <c r="O108" i="59"/>
  <c r="Q80" i="59"/>
  <c r="R79" i="59"/>
  <c r="L105" i="59"/>
  <c r="L106" i="59" s="1"/>
  <c r="L51" i="59"/>
  <c r="L52" i="59" s="1"/>
  <c r="L55" i="59" s="1"/>
  <c r="N96" i="59"/>
  <c r="N94" i="59"/>
  <c r="O92" i="59" s="1"/>
  <c r="K109" i="59"/>
  <c r="L109" i="59"/>
  <c r="K56" i="59"/>
  <c r="M53" i="59"/>
  <c r="M97" i="59"/>
  <c r="P58" i="59"/>
  <c r="P104" i="59" s="1"/>
  <c r="P48" i="59"/>
  <c r="P73" i="59"/>
  <c r="O49" i="59"/>
  <c r="Q68" i="59"/>
  <c r="Q72" i="59" s="1"/>
  <c r="Q46" i="59" s="1"/>
  <c r="R67" i="59"/>
  <c r="P85" i="59"/>
  <c r="P87" i="59" s="1"/>
  <c r="P47" i="59"/>
  <c r="L98" i="59"/>
  <c r="M98" i="59" s="1"/>
  <c r="P48" i="35"/>
  <c r="P49" i="48"/>
  <c r="P51" i="48"/>
  <c r="P52" i="48" s="1"/>
  <c r="P55" i="48" s="1"/>
  <c r="P110" i="48"/>
  <c r="P108" i="48"/>
  <c r="O56" i="48"/>
  <c r="Q72" i="35"/>
  <c r="Q72" i="27"/>
  <c r="S79" i="48"/>
  <c r="R80" i="48"/>
  <c r="Q81" i="48"/>
  <c r="Q85" i="48"/>
  <c r="Q87" i="48" s="1"/>
  <c r="Q47" i="48"/>
  <c r="Q58" i="48"/>
  <c r="Q104" i="48" s="1"/>
  <c r="Q106" i="48" s="1"/>
  <c r="Q48" i="48"/>
  <c r="P48" i="27"/>
  <c r="P50" i="27"/>
  <c r="P51" i="27" s="1"/>
  <c r="P54" i="27" s="1"/>
  <c r="P55" i="27" s="1"/>
  <c r="S66" i="27"/>
  <c r="R67" i="27"/>
  <c r="R71" i="27" s="1"/>
  <c r="R45" i="27" s="1"/>
  <c r="Q47" i="35"/>
  <c r="Q57" i="35"/>
  <c r="Q103" i="35" s="1"/>
  <c r="Q105" i="35" s="1"/>
  <c r="Q57" i="27"/>
  <c r="Q103" i="27" s="1"/>
  <c r="Q105" i="27" s="1"/>
  <c r="Q47" i="27"/>
  <c r="Q50" i="27" s="1"/>
  <c r="Q51" i="27" s="1"/>
  <c r="Q54" i="27" s="1"/>
  <c r="R67" i="35"/>
  <c r="R71" i="35" s="1"/>
  <c r="R45" i="35" s="1"/>
  <c r="S66" i="35"/>
  <c r="R47" i="9" l="1"/>
  <c r="R57" i="9"/>
  <c r="R102" i="9" s="1"/>
  <c r="R104" i="9" s="1"/>
  <c r="S70" i="9"/>
  <c r="S45" i="9" s="1"/>
  <c r="T63" i="9"/>
  <c r="Q48" i="9"/>
  <c r="Q50" i="9"/>
  <c r="Q51" i="9" s="1"/>
  <c r="Q54" i="9" s="1"/>
  <c r="Q55" i="9" s="1"/>
  <c r="R71" i="9"/>
  <c r="S71" i="9" s="1"/>
  <c r="R81" i="58"/>
  <c r="Q48" i="12"/>
  <c r="P55" i="12"/>
  <c r="Q50" i="12"/>
  <c r="Q51" i="12" s="1"/>
  <c r="Q54" i="12" s="1"/>
  <c r="R57" i="12"/>
  <c r="R102" i="12" s="1"/>
  <c r="R104" i="12" s="1"/>
  <c r="R47" i="12"/>
  <c r="R71" i="12"/>
  <c r="S66" i="12"/>
  <c r="S70" i="12" s="1"/>
  <c r="S45" i="12" s="1"/>
  <c r="T65" i="12"/>
  <c r="N98" i="66"/>
  <c r="U68" i="58"/>
  <c r="V67" i="58"/>
  <c r="R73" i="58"/>
  <c r="T65" i="58"/>
  <c r="S72" i="58"/>
  <c r="S46" i="58" s="1"/>
  <c r="Q49" i="58"/>
  <c r="R98" i="58"/>
  <c r="R85" i="58"/>
  <c r="R87" i="58" s="1"/>
  <c r="R48" i="58"/>
  <c r="R58" i="58"/>
  <c r="R104" i="58" s="1"/>
  <c r="R47" i="58"/>
  <c r="P49" i="53"/>
  <c r="S94" i="58"/>
  <c r="T92" i="58" s="1"/>
  <c r="S96" i="58"/>
  <c r="Q51" i="58"/>
  <c r="Q52" i="58" s="1"/>
  <c r="Q55" i="58" s="1"/>
  <c r="Q109" i="58" s="1"/>
  <c r="Q110" i="58"/>
  <c r="Q108" i="58"/>
  <c r="P56" i="58"/>
  <c r="R53" i="58"/>
  <c r="R97" i="58"/>
  <c r="R105" i="58" s="1"/>
  <c r="S80" i="58"/>
  <c r="T79" i="58"/>
  <c r="O53" i="66"/>
  <c r="O97" i="66"/>
  <c r="R49" i="66"/>
  <c r="N105" i="66"/>
  <c r="N106" i="66" s="1"/>
  <c r="N51" i="66"/>
  <c r="N52" i="66" s="1"/>
  <c r="N55" i="66" s="1"/>
  <c r="N109" i="66" s="1"/>
  <c r="M56" i="66"/>
  <c r="M109" i="66"/>
  <c r="P94" i="66"/>
  <c r="Q92" i="66" s="1"/>
  <c r="P96" i="66"/>
  <c r="Q81" i="53"/>
  <c r="S73" i="66"/>
  <c r="S85" i="66"/>
  <c r="S87" i="66" s="1"/>
  <c r="S47" i="66"/>
  <c r="T68" i="66"/>
  <c r="T72" i="66" s="1"/>
  <c r="T46" i="66" s="1"/>
  <c r="U67" i="66"/>
  <c r="S58" i="66"/>
  <c r="S104" i="66" s="1"/>
  <c r="S48" i="66"/>
  <c r="T80" i="66"/>
  <c r="U79" i="66"/>
  <c r="R110" i="66"/>
  <c r="R108" i="66"/>
  <c r="O109" i="53"/>
  <c r="O56" i="53"/>
  <c r="R80" i="53"/>
  <c r="S79" i="53"/>
  <c r="Q85" i="53"/>
  <c r="Q87" i="53" s="1"/>
  <c r="Q48" i="53"/>
  <c r="Q47" i="53"/>
  <c r="Q58" i="53"/>
  <c r="Q104" i="53" s="1"/>
  <c r="Q106" i="53" s="1"/>
  <c r="P51" i="53"/>
  <c r="P52" i="53" s="1"/>
  <c r="P55" i="53" s="1"/>
  <c r="P109" i="53" s="1"/>
  <c r="P110" i="53"/>
  <c r="P108" i="53"/>
  <c r="S68" i="54"/>
  <c r="S72" i="54" s="1"/>
  <c r="S46" i="54" s="1"/>
  <c r="T67" i="54"/>
  <c r="R58" i="54"/>
  <c r="R104" i="54" s="1"/>
  <c r="R106" i="54" s="1"/>
  <c r="R48" i="54"/>
  <c r="R73" i="54"/>
  <c r="Q51" i="54"/>
  <c r="Q52" i="54" s="1"/>
  <c r="Q55" i="54" s="1"/>
  <c r="Q109" i="54" s="1"/>
  <c r="Q110" i="54"/>
  <c r="Q108" i="54"/>
  <c r="P56" i="54"/>
  <c r="P49" i="51"/>
  <c r="Q85" i="51"/>
  <c r="Q87" i="51" s="1"/>
  <c r="Q58" i="51"/>
  <c r="Q104" i="51" s="1"/>
  <c r="Q106" i="51" s="1"/>
  <c r="Q48" i="51"/>
  <c r="Q47" i="51"/>
  <c r="Q81" i="51"/>
  <c r="R80" i="51"/>
  <c r="S79" i="51"/>
  <c r="O56" i="51"/>
  <c r="P51" i="51"/>
  <c r="P52" i="51" s="1"/>
  <c r="P55" i="51" s="1"/>
  <c r="P109" i="51" s="1"/>
  <c r="P110" i="51"/>
  <c r="P108" i="51"/>
  <c r="Q81" i="59"/>
  <c r="P49" i="59"/>
  <c r="L56" i="59"/>
  <c r="N53" i="59"/>
  <c r="N97" i="59"/>
  <c r="N98" i="59" s="1"/>
  <c r="M105" i="59"/>
  <c r="M106" i="59" s="1"/>
  <c r="M51" i="59"/>
  <c r="M52" i="59" s="1"/>
  <c r="M55" i="59" s="1"/>
  <c r="M109" i="59" s="1"/>
  <c r="Q85" i="59"/>
  <c r="Q87" i="59" s="1"/>
  <c r="Q47" i="59"/>
  <c r="R80" i="59"/>
  <c r="S79" i="59"/>
  <c r="R68" i="59"/>
  <c r="R72" i="59" s="1"/>
  <c r="R46" i="59" s="1"/>
  <c r="S67" i="59"/>
  <c r="Q73" i="59"/>
  <c r="Q58" i="59"/>
  <c r="Q104" i="59" s="1"/>
  <c r="Q48" i="59"/>
  <c r="P110" i="59"/>
  <c r="P108" i="59"/>
  <c r="M56" i="59"/>
  <c r="O96" i="59"/>
  <c r="O94" i="59"/>
  <c r="P92" i="59" s="1"/>
  <c r="P109" i="48"/>
  <c r="Q51" i="48"/>
  <c r="Q52" i="48" s="1"/>
  <c r="Q55" i="48" s="1"/>
  <c r="Q110" i="48"/>
  <c r="Q108" i="48"/>
  <c r="P56" i="48"/>
  <c r="Q49" i="48"/>
  <c r="Q48" i="27"/>
  <c r="T79" i="48"/>
  <c r="S80" i="48"/>
  <c r="R72" i="27"/>
  <c r="R72" i="35"/>
  <c r="R47" i="27"/>
  <c r="R50" i="27" s="1"/>
  <c r="R51" i="27" s="1"/>
  <c r="R54" i="27" s="1"/>
  <c r="R57" i="27"/>
  <c r="R103" i="27" s="1"/>
  <c r="R105" i="27" s="1"/>
  <c r="S67" i="35"/>
  <c r="S71" i="35" s="1"/>
  <c r="S45" i="35" s="1"/>
  <c r="T66" i="35"/>
  <c r="Q55" i="27"/>
  <c r="Q48" i="35"/>
  <c r="Q50" i="35"/>
  <c r="Q51" i="35" s="1"/>
  <c r="Q54" i="35" s="1"/>
  <c r="Q55" i="35" s="1"/>
  <c r="S67" i="27"/>
  <c r="S71" i="27" s="1"/>
  <c r="S45" i="27" s="1"/>
  <c r="T66" i="27"/>
  <c r="R81" i="48"/>
  <c r="R47" i="35"/>
  <c r="R50" i="35" s="1"/>
  <c r="R51" i="35" s="1"/>
  <c r="R54" i="35" s="1"/>
  <c r="R57" i="35"/>
  <c r="R103" i="35" s="1"/>
  <c r="R105" i="35" s="1"/>
  <c r="R85" i="48"/>
  <c r="R87" i="48" s="1"/>
  <c r="R47" i="48"/>
  <c r="R58" i="48"/>
  <c r="R104" i="48" s="1"/>
  <c r="R106" i="48" s="1"/>
  <c r="R48" i="48"/>
  <c r="R48" i="12" l="1"/>
  <c r="T70" i="9"/>
  <c r="T45" i="9" s="1"/>
  <c r="U63" i="9"/>
  <c r="S47" i="9"/>
  <c r="S50" i="9" s="1"/>
  <c r="S51" i="9" s="1"/>
  <c r="S54" i="9" s="1"/>
  <c r="S57" i="9"/>
  <c r="S102" i="9" s="1"/>
  <c r="S104" i="9" s="1"/>
  <c r="R48" i="9"/>
  <c r="R50" i="9"/>
  <c r="R51" i="9" s="1"/>
  <c r="R54" i="9" s="1"/>
  <c r="R55" i="9" s="1"/>
  <c r="S57" i="12"/>
  <c r="S102" i="12" s="1"/>
  <c r="S104" i="12" s="1"/>
  <c r="S47" i="12"/>
  <c r="S48" i="12" s="1"/>
  <c r="S71" i="12"/>
  <c r="R50" i="12"/>
  <c r="R51" i="12" s="1"/>
  <c r="R54" i="12" s="1"/>
  <c r="Q55" i="12"/>
  <c r="T66" i="12"/>
  <c r="T70" i="12" s="1"/>
  <c r="T45" i="12" s="1"/>
  <c r="U65" i="12"/>
  <c r="R81" i="53"/>
  <c r="R49" i="58"/>
  <c r="W67" i="58"/>
  <c r="V68" i="58"/>
  <c r="U65" i="58"/>
  <c r="T72" i="58"/>
  <c r="T46" i="58" s="1"/>
  <c r="S73" i="58"/>
  <c r="Q56" i="58"/>
  <c r="Q49" i="53"/>
  <c r="S85" i="58"/>
  <c r="S87" i="58" s="1"/>
  <c r="S58" i="58"/>
  <c r="S104" i="58" s="1"/>
  <c r="S48" i="58"/>
  <c r="S47" i="58"/>
  <c r="S53" i="58"/>
  <c r="S97" i="58"/>
  <c r="S105" i="58" s="1"/>
  <c r="T94" i="58"/>
  <c r="U92" i="58" s="1"/>
  <c r="T96" i="58"/>
  <c r="R106" i="58"/>
  <c r="S81" i="58"/>
  <c r="T80" i="58"/>
  <c r="U79" i="58"/>
  <c r="R51" i="58"/>
  <c r="R52" i="58" s="1"/>
  <c r="R55" i="58" s="1"/>
  <c r="R109" i="58" s="1"/>
  <c r="R108" i="58"/>
  <c r="R110" i="58"/>
  <c r="N56" i="66"/>
  <c r="O105" i="66"/>
  <c r="O106" i="66" s="1"/>
  <c r="O98" i="66"/>
  <c r="O51" i="66"/>
  <c r="O52" i="66" s="1"/>
  <c r="O55" i="66" s="1"/>
  <c r="O109" i="66" s="1"/>
  <c r="Q96" i="66"/>
  <c r="Q94" i="66"/>
  <c r="R92" i="66" s="1"/>
  <c r="P53" i="66"/>
  <c r="P97" i="66"/>
  <c r="T87" i="66"/>
  <c r="T85" i="66"/>
  <c r="T47" i="66"/>
  <c r="T58" i="66"/>
  <c r="T104" i="66" s="1"/>
  <c r="T48" i="66"/>
  <c r="U80" i="66"/>
  <c r="V79" i="66"/>
  <c r="U68" i="66"/>
  <c r="U72" i="66" s="1"/>
  <c r="U46" i="66" s="1"/>
  <c r="V67" i="66"/>
  <c r="T81" i="66"/>
  <c r="U81" i="66" s="1"/>
  <c r="S108" i="66"/>
  <c r="S110" i="66"/>
  <c r="S49" i="66"/>
  <c r="T73" i="66"/>
  <c r="S73" i="54"/>
  <c r="S80" i="53"/>
  <c r="T79" i="53"/>
  <c r="P56" i="53"/>
  <c r="Q51" i="53"/>
  <c r="Q52" i="53" s="1"/>
  <c r="Q55" i="53" s="1"/>
  <c r="Q109" i="53" s="1"/>
  <c r="Q108" i="53"/>
  <c r="Q110" i="53"/>
  <c r="R85" i="53"/>
  <c r="R87" i="53" s="1"/>
  <c r="R48" i="53"/>
  <c r="R58" i="53"/>
  <c r="R104" i="53" s="1"/>
  <c r="R106" i="53" s="1"/>
  <c r="R47" i="53"/>
  <c r="Q56" i="54"/>
  <c r="U67" i="54"/>
  <c r="T68" i="54"/>
  <c r="T72" i="54" s="1"/>
  <c r="T46" i="54" s="1"/>
  <c r="S58" i="54"/>
  <c r="S104" i="54" s="1"/>
  <c r="S106" i="54" s="1"/>
  <c r="S48" i="54"/>
  <c r="R51" i="54"/>
  <c r="R52" i="54" s="1"/>
  <c r="R55" i="54" s="1"/>
  <c r="R109" i="54" s="1"/>
  <c r="R108" i="54"/>
  <c r="R110" i="54"/>
  <c r="R49" i="54"/>
  <c r="S80" i="51"/>
  <c r="T79" i="51"/>
  <c r="R85" i="51"/>
  <c r="R58" i="51"/>
  <c r="R104" i="51" s="1"/>
  <c r="R106" i="51" s="1"/>
  <c r="R47" i="51"/>
  <c r="R48" i="51"/>
  <c r="Q51" i="51"/>
  <c r="Q52" i="51" s="1"/>
  <c r="Q55" i="51" s="1"/>
  <c r="Q109" i="51" s="1"/>
  <c r="Q110" i="51"/>
  <c r="Q108" i="51"/>
  <c r="Q49" i="51"/>
  <c r="R87" i="51"/>
  <c r="P56" i="51"/>
  <c r="R81" i="51"/>
  <c r="S81" i="51" s="1"/>
  <c r="Q110" i="59"/>
  <c r="Q108" i="59"/>
  <c r="R58" i="59"/>
  <c r="R104" i="59" s="1"/>
  <c r="R48" i="59"/>
  <c r="N105" i="59"/>
  <c r="N106" i="59" s="1"/>
  <c r="N51" i="59"/>
  <c r="N52" i="59" s="1"/>
  <c r="N55" i="59" s="1"/>
  <c r="N109" i="59" s="1"/>
  <c r="P96" i="59"/>
  <c r="P94" i="59"/>
  <c r="Q92" i="59" s="1"/>
  <c r="S80" i="59"/>
  <c r="T79" i="59"/>
  <c r="S68" i="59"/>
  <c r="S72" i="59" s="1"/>
  <c r="S46" i="59" s="1"/>
  <c r="T67" i="59"/>
  <c r="S81" i="48"/>
  <c r="O53" i="59"/>
  <c r="O97" i="59"/>
  <c r="O98" i="59" s="1"/>
  <c r="R73" i="59"/>
  <c r="R85" i="59"/>
  <c r="R87" i="59" s="1"/>
  <c r="R47" i="59"/>
  <c r="R81" i="59"/>
  <c r="S81" i="59" s="1"/>
  <c r="Q49" i="59"/>
  <c r="Q56" i="48"/>
  <c r="R51" i="48"/>
  <c r="R52" i="48" s="1"/>
  <c r="R55" i="48" s="1"/>
  <c r="R110" i="48"/>
  <c r="R108" i="48"/>
  <c r="Q109" i="48"/>
  <c r="R48" i="27"/>
  <c r="S72" i="35"/>
  <c r="R48" i="35"/>
  <c r="R49" i="48"/>
  <c r="R55" i="35"/>
  <c r="S47" i="35"/>
  <c r="S50" i="35" s="1"/>
  <c r="S51" i="35" s="1"/>
  <c r="S54" i="35" s="1"/>
  <c r="S57" i="35"/>
  <c r="S103" i="35" s="1"/>
  <c r="S105" i="35" s="1"/>
  <c r="S47" i="48"/>
  <c r="S85" i="48"/>
  <c r="S87" i="48" s="1"/>
  <c r="S48" i="48"/>
  <c r="S58" i="48"/>
  <c r="S104" i="48" s="1"/>
  <c r="S106" i="48" s="1"/>
  <c r="T67" i="27"/>
  <c r="T71" i="27" s="1"/>
  <c r="T45" i="27" s="1"/>
  <c r="U66" i="27"/>
  <c r="S72" i="27"/>
  <c r="U79" i="48"/>
  <c r="T80" i="48"/>
  <c r="S47" i="27"/>
  <c r="S50" i="27" s="1"/>
  <c r="S51" i="27" s="1"/>
  <c r="S54" i="27" s="1"/>
  <c r="S57" i="27"/>
  <c r="S103" i="27" s="1"/>
  <c r="S105" i="27" s="1"/>
  <c r="T67" i="35"/>
  <c r="T71" i="35" s="1"/>
  <c r="T45" i="35" s="1"/>
  <c r="U66" i="35"/>
  <c r="R55" i="27"/>
  <c r="S48" i="9" l="1"/>
  <c r="T71" i="9"/>
  <c r="S55" i="9"/>
  <c r="V63" i="9"/>
  <c r="U70" i="9"/>
  <c r="T57" i="9"/>
  <c r="T102" i="9" s="1"/>
  <c r="T104" i="9" s="1"/>
  <c r="T47" i="9"/>
  <c r="S49" i="58"/>
  <c r="R55" i="12"/>
  <c r="T71" i="12"/>
  <c r="V65" i="12"/>
  <c r="U66" i="12"/>
  <c r="U70" i="12" s="1"/>
  <c r="U45" i="12" s="1"/>
  <c r="S50" i="12"/>
  <c r="S51" i="12" s="1"/>
  <c r="S54" i="12" s="1"/>
  <c r="T57" i="12"/>
  <c r="T102" i="12" s="1"/>
  <c r="T104" i="12" s="1"/>
  <c r="T47" i="12"/>
  <c r="T81" i="58"/>
  <c r="T73" i="58"/>
  <c r="X67" i="58"/>
  <c r="W68" i="58"/>
  <c r="U72" i="58"/>
  <c r="U46" i="58" s="1"/>
  <c r="V65" i="58"/>
  <c r="R56" i="58"/>
  <c r="S106" i="58"/>
  <c r="U80" i="58"/>
  <c r="U81" i="58" s="1"/>
  <c r="V79" i="58"/>
  <c r="T53" i="58"/>
  <c r="T97" i="58"/>
  <c r="T105" i="58" s="1"/>
  <c r="T85" i="58"/>
  <c r="T87" i="58" s="1"/>
  <c r="T58" i="58"/>
  <c r="T104" i="58" s="1"/>
  <c r="T48" i="58"/>
  <c r="T47" i="58"/>
  <c r="U96" i="58"/>
  <c r="U94" i="58"/>
  <c r="V92" i="58" s="1"/>
  <c r="S98" i="58"/>
  <c r="T98" i="58" s="1"/>
  <c r="S51" i="58"/>
  <c r="S52" i="58" s="1"/>
  <c r="S55" i="58" s="1"/>
  <c r="S109" i="58" s="1"/>
  <c r="S108" i="58"/>
  <c r="S110" i="58"/>
  <c r="P51" i="66"/>
  <c r="P52" i="66" s="1"/>
  <c r="P55" i="66" s="1"/>
  <c r="P109" i="66" s="1"/>
  <c r="P105" i="66"/>
  <c r="P106" i="66" s="1"/>
  <c r="R96" i="66"/>
  <c r="R94" i="66"/>
  <c r="S92" i="66" s="1"/>
  <c r="P98" i="66"/>
  <c r="Q97" i="66"/>
  <c r="Q53" i="66"/>
  <c r="O56" i="66"/>
  <c r="T49" i="66"/>
  <c r="V80" i="66"/>
  <c r="W79" i="66"/>
  <c r="U48" i="66"/>
  <c r="U58" i="66"/>
  <c r="U104" i="66" s="1"/>
  <c r="T110" i="66"/>
  <c r="T108" i="66"/>
  <c r="U73" i="66"/>
  <c r="V68" i="66"/>
  <c r="V72" i="66" s="1"/>
  <c r="V46" i="66" s="1"/>
  <c r="W67" i="66"/>
  <c r="U85" i="66"/>
  <c r="U47" i="66"/>
  <c r="U87" i="66"/>
  <c r="R51" i="53"/>
  <c r="R52" i="53" s="1"/>
  <c r="R55" i="53" s="1"/>
  <c r="R109" i="53" s="1"/>
  <c r="R110" i="53"/>
  <c r="R108" i="53"/>
  <c r="U79" i="53"/>
  <c r="T80" i="53"/>
  <c r="S85" i="53"/>
  <c r="S87" i="53" s="1"/>
  <c r="S58" i="53"/>
  <c r="S104" i="53" s="1"/>
  <c r="S106" i="53" s="1"/>
  <c r="S48" i="53"/>
  <c r="S47" i="53"/>
  <c r="R49" i="53"/>
  <c r="S81" i="53"/>
  <c r="Q56" i="53"/>
  <c r="R49" i="51"/>
  <c r="T73" i="54"/>
  <c r="S49" i="54"/>
  <c r="T58" i="54"/>
  <c r="T104" i="54" s="1"/>
  <c r="T106" i="54" s="1"/>
  <c r="T48" i="54"/>
  <c r="S51" i="54"/>
  <c r="S52" i="54" s="1"/>
  <c r="S55" i="54" s="1"/>
  <c r="S109" i="54" s="1"/>
  <c r="S110" i="54"/>
  <c r="S108" i="54"/>
  <c r="U68" i="54"/>
  <c r="U72" i="54" s="1"/>
  <c r="U46" i="54" s="1"/>
  <c r="V67" i="54"/>
  <c r="R56" i="54"/>
  <c r="R51" i="51"/>
  <c r="R52" i="51" s="1"/>
  <c r="R55" i="51" s="1"/>
  <c r="R109" i="51" s="1"/>
  <c r="R110" i="51"/>
  <c r="R108" i="51"/>
  <c r="T80" i="51"/>
  <c r="T81" i="51" s="1"/>
  <c r="U79" i="51"/>
  <c r="Q56" i="51"/>
  <c r="S85" i="51"/>
  <c r="S87" i="51" s="1"/>
  <c r="S58" i="51"/>
  <c r="S104" i="51" s="1"/>
  <c r="S106" i="51" s="1"/>
  <c r="S47" i="51"/>
  <c r="S48" i="51"/>
  <c r="S49" i="51" s="1"/>
  <c r="N56" i="59"/>
  <c r="Q96" i="59"/>
  <c r="Q94" i="59"/>
  <c r="R92" i="59" s="1"/>
  <c r="R110" i="59"/>
  <c r="R108" i="59"/>
  <c r="U79" i="59"/>
  <c r="T80" i="59"/>
  <c r="P53" i="59"/>
  <c r="P97" i="59"/>
  <c r="P98" i="59" s="1"/>
  <c r="R49" i="59"/>
  <c r="S73" i="59"/>
  <c r="U67" i="59"/>
  <c r="T68" i="59"/>
  <c r="T72" i="59" s="1"/>
  <c r="T46" i="59" s="1"/>
  <c r="S85" i="59"/>
  <c r="S87" i="59" s="1"/>
  <c r="S47" i="59"/>
  <c r="O105" i="59"/>
  <c r="O106" i="59" s="1"/>
  <c r="O51" i="59"/>
  <c r="O52" i="59" s="1"/>
  <c r="O55" i="59" s="1"/>
  <c r="O109" i="59" s="1"/>
  <c r="S58" i="59"/>
  <c r="S104" i="59" s="1"/>
  <c r="S48" i="59"/>
  <c r="R56" i="48"/>
  <c r="R109" i="48"/>
  <c r="S51" i="48"/>
  <c r="S52" i="48" s="1"/>
  <c r="S55" i="48" s="1"/>
  <c r="S110" i="48"/>
  <c r="S108" i="48"/>
  <c r="T72" i="27"/>
  <c r="S48" i="27"/>
  <c r="T58" i="48"/>
  <c r="T104" i="48" s="1"/>
  <c r="T106" i="48" s="1"/>
  <c r="T48" i="48"/>
  <c r="T47" i="48"/>
  <c r="T85" i="48"/>
  <c r="T87" i="48" s="1"/>
  <c r="T47" i="27"/>
  <c r="T50" i="27" s="1"/>
  <c r="T51" i="27" s="1"/>
  <c r="T54" i="27" s="1"/>
  <c r="T57" i="27"/>
  <c r="T103" i="27" s="1"/>
  <c r="T105" i="27" s="1"/>
  <c r="U67" i="35"/>
  <c r="U71" i="35" s="1"/>
  <c r="U45" i="35" s="1"/>
  <c r="V66" i="35"/>
  <c r="S55" i="27"/>
  <c r="V79" i="48"/>
  <c r="U80" i="48"/>
  <c r="S48" i="35"/>
  <c r="T72" i="35"/>
  <c r="S49" i="48"/>
  <c r="T47" i="35"/>
  <c r="T50" i="35" s="1"/>
  <c r="T51" i="35" s="1"/>
  <c r="T54" i="35" s="1"/>
  <c r="T57" i="35"/>
  <c r="T103" i="35" s="1"/>
  <c r="T105" i="35" s="1"/>
  <c r="T81" i="48"/>
  <c r="U67" i="27"/>
  <c r="U71" i="27" s="1"/>
  <c r="U45" i="27" s="1"/>
  <c r="V66" i="27"/>
  <c r="S55" i="35"/>
  <c r="U45" i="9" l="1"/>
  <c r="U71" i="9"/>
  <c r="V70" i="9"/>
  <c r="V45" i="9" s="1"/>
  <c r="W63" i="9"/>
  <c r="T48" i="9"/>
  <c r="T50" i="9"/>
  <c r="T51" i="9" s="1"/>
  <c r="T54" i="9" s="1"/>
  <c r="T55" i="9" s="1"/>
  <c r="U71" i="12"/>
  <c r="S55" i="12"/>
  <c r="T50" i="12"/>
  <c r="T51" i="12" s="1"/>
  <c r="T54" i="12" s="1"/>
  <c r="U57" i="12"/>
  <c r="U102" i="12" s="1"/>
  <c r="U104" i="12" s="1"/>
  <c r="U47" i="12"/>
  <c r="V66" i="12"/>
  <c r="V70" i="12" s="1"/>
  <c r="V45" i="12" s="1"/>
  <c r="W65" i="12"/>
  <c r="T48" i="12"/>
  <c r="Q98" i="66"/>
  <c r="X68" i="58"/>
  <c r="Y67" i="58"/>
  <c r="U73" i="58"/>
  <c r="S56" i="58"/>
  <c r="V72" i="58"/>
  <c r="V46" i="58" s="1"/>
  <c r="W65" i="58"/>
  <c r="U49" i="66"/>
  <c r="T51" i="58"/>
  <c r="T52" i="58" s="1"/>
  <c r="T55" i="58" s="1"/>
  <c r="T110" i="58"/>
  <c r="T108" i="58"/>
  <c r="V96" i="58"/>
  <c r="V94" i="58"/>
  <c r="W92" i="58" s="1"/>
  <c r="T106" i="58"/>
  <c r="V80" i="58"/>
  <c r="V81" i="58" s="1"/>
  <c r="W79" i="58"/>
  <c r="U53" i="58"/>
  <c r="U97" i="58"/>
  <c r="U105" i="58" s="1"/>
  <c r="U85" i="58"/>
  <c r="U87" i="58" s="1"/>
  <c r="U47" i="58"/>
  <c r="U48" i="58"/>
  <c r="U58" i="58"/>
  <c r="U104" i="58" s="1"/>
  <c r="T49" i="58"/>
  <c r="P56" i="66"/>
  <c r="S94" i="66"/>
  <c r="T92" i="66" s="1"/>
  <c r="S96" i="66"/>
  <c r="R53" i="66"/>
  <c r="R97" i="66"/>
  <c r="Q51" i="66"/>
  <c r="Q52" i="66" s="1"/>
  <c r="Q55" i="66" s="1"/>
  <c r="Q109" i="66" s="1"/>
  <c r="Q105" i="66"/>
  <c r="Q106" i="66" s="1"/>
  <c r="W80" i="66"/>
  <c r="X79" i="66"/>
  <c r="V85" i="66"/>
  <c r="V47" i="66"/>
  <c r="V73" i="66"/>
  <c r="V81" i="66"/>
  <c r="W81" i="66" s="1"/>
  <c r="W68" i="66"/>
  <c r="W72" i="66" s="1"/>
  <c r="W46" i="66" s="1"/>
  <c r="X67" i="66"/>
  <c r="U108" i="66"/>
  <c r="U110" i="66"/>
  <c r="V58" i="66"/>
  <c r="V104" i="66" s="1"/>
  <c r="V48" i="66"/>
  <c r="V87" i="66"/>
  <c r="S49" i="53"/>
  <c r="T85" i="53"/>
  <c r="T87" i="53" s="1"/>
  <c r="T58" i="53"/>
  <c r="T104" i="53" s="1"/>
  <c r="T106" i="53" s="1"/>
  <c r="T47" i="53"/>
  <c r="T48" i="53"/>
  <c r="R56" i="53"/>
  <c r="S51" i="53"/>
  <c r="S52" i="53" s="1"/>
  <c r="S55" i="53" s="1"/>
  <c r="S109" i="53" s="1"/>
  <c r="S110" i="53"/>
  <c r="S108" i="53"/>
  <c r="U80" i="53"/>
  <c r="V79" i="53"/>
  <c r="T81" i="53"/>
  <c r="S56" i="54"/>
  <c r="T51" i="54"/>
  <c r="T52" i="54" s="1"/>
  <c r="T55" i="54" s="1"/>
  <c r="T108" i="54"/>
  <c r="T110" i="54"/>
  <c r="V68" i="54"/>
  <c r="V72" i="54" s="1"/>
  <c r="V46" i="54" s="1"/>
  <c r="W67" i="54"/>
  <c r="T49" i="54"/>
  <c r="U58" i="54"/>
  <c r="U104" i="54" s="1"/>
  <c r="U106" i="54" s="1"/>
  <c r="U48" i="54"/>
  <c r="U73" i="54"/>
  <c r="R56" i="51"/>
  <c r="S51" i="51"/>
  <c r="S52" i="51" s="1"/>
  <c r="S55" i="51" s="1"/>
  <c r="S110" i="51"/>
  <c r="S108" i="51"/>
  <c r="V79" i="51"/>
  <c r="U80" i="51"/>
  <c r="T85" i="51"/>
  <c r="T87" i="51" s="1"/>
  <c r="T58" i="51"/>
  <c r="T104" i="51" s="1"/>
  <c r="T106" i="51" s="1"/>
  <c r="T47" i="51"/>
  <c r="T48" i="51"/>
  <c r="T49" i="51" s="1"/>
  <c r="S49" i="59"/>
  <c r="O56" i="59"/>
  <c r="T73" i="59"/>
  <c r="Q53" i="59"/>
  <c r="Q97" i="59"/>
  <c r="T85" i="59"/>
  <c r="T87" i="59" s="1"/>
  <c r="T47" i="59"/>
  <c r="S110" i="59"/>
  <c r="S108" i="59"/>
  <c r="T81" i="59"/>
  <c r="T58" i="59"/>
  <c r="T104" i="59" s="1"/>
  <c r="T48" i="59"/>
  <c r="U80" i="59"/>
  <c r="V79" i="59"/>
  <c r="U68" i="59"/>
  <c r="U72" i="59" s="1"/>
  <c r="U46" i="59" s="1"/>
  <c r="V67" i="59"/>
  <c r="P105" i="59"/>
  <c r="P106" i="59" s="1"/>
  <c r="P51" i="59"/>
  <c r="P52" i="59" s="1"/>
  <c r="P55" i="59" s="1"/>
  <c r="P109" i="59" s="1"/>
  <c r="R96" i="59"/>
  <c r="R94" i="59"/>
  <c r="S92" i="59" s="1"/>
  <c r="U72" i="35"/>
  <c r="T51" i="48"/>
  <c r="T52" i="48" s="1"/>
  <c r="T55" i="48" s="1"/>
  <c r="T110" i="48"/>
  <c r="T108" i="48"/>
  <c r="S56" i="48"/>
  <c r="S109" i="48"/>
  <c r="T55" i="35"/>
  <c r="T49" i="48"/>
  <c r="U72" i="27"/>
  <c r="W66" i="27"/>
  <c r="V67" i="27"/>
  <c r="V71" i="27" s="1"/>
  <c r="V45" i="27" s="1"/>
  <c r="T48" i="35"/>
  <c r="T48" i="27"/>
  <c r="U57" i="27"/>
  <c r="U103" i="27" s="1"/>
  <c r="U105" i="27" s="1"/>
  <c r="U47" i="27"/>
  <c r="U81" i="48"/>
  <c r="U47" i="48"/>
  <c r="U48" i="48"/>
  <c r="U85" i="48"/>
  <c r="U87" i="48" s="1"/>
  <c r="U58" i="48"/>
  <c r="U104" i="48" s="1"/>
  <c r="U106" i="48" s="1"/>
  <c r="W66" i="35"/>
  <c r="V67" i="35"/>
  <c r="V71" i="35" s="1"/>
  <c r="V45" i="35" s="1"/>
  <c r="T55" i="27"/>
  <c r="V80" i="48"/>
  <c r="W79" i="48"/>
  <c r="U47" i="35"/>
  <c r="U50" i="35" s="1"/>
  <c r="U51" i="35" s="1"/>
  <c r="U54" i="35" s="1"/>
  <c r="U55" i="35" s="1"/>
  <c r="U57" i="35"/>
  <c r="U103" i="35" s="1"/>
  <c r="U105" i="35" s="1"/>
  <c r="W70" i="9" l="1"/>
  <c r="W45" i="9" s="1"/>
  <c r="X63" i="9"/>
  <c r="V57" i="9"/>
  <c r="V102" i="9" s="1"/>
  <c r="V104" i="9" s="1"/>
  <c r="V47" i="9"/>
  <c r="V50" i="9" s="1"/>
  <c r="V51" i="9" s="1"/>
  <c r="V54" i="9" s="1"/>
  <c r="V71" i="9"/>
  <c r="W71" i="9" s="1"/>
  <c r="U57" i="9"/>
  <c r="U102" i="9" s="1"/>
  <c r="U104" i="9" s="1"/>
  <c r="U47" i="9"/>
  <c r="U50" i="9" s="1"/>
  <c r="U51" i="9" s="1"/>
  <c r="U54" i="9" s="1"/>
  <c r="U55" i="9" s="1"/>
  <c r="U48" i="12"/>
  <c r="V57" i="12"/>
  <c r="V102" i="12" s="1"/>
  <c r="V104" i="12" s="1"/>
  <c r="V47" i="12"/>
  <c r="U50" i="12"/>
  <c r="U51" i="12" s="1"/>
  <c r="U54" i="12" s="1"/>
  <c r="T55" i="12"/>
  <c r="V71" i="12"/>
  <c r="W66" i="12"/>
  <c r="W70" i="12" s="1"/>
  <c r="W45" i="12" s="1"/>
  <c r="X65" i="12"/>
  <c r="Y68" i="58"/>
  <c r="Z67" i="58"/>
  <c r="V73" i="58"/>
  <c r="W72" i="58"/>
  <c r="W46" i="58" s="1"/>
  <c r="X65" i="58"/>
  <c r="T109" i="58"/>
  <c r="T56" i="58"/>
  <c r="U51" i="58"/>
  <c r="U52" i="58" s="1"/>
  <c r="U55" i="58" s="1"/>
  <c r="U109" i="58" s="1"/>
  <c r="U108" i="58"/>
  <c r="U110" i="58"/>
  <c r="W94" i="58"/>
  <c r="X92" i="58" s="1"/>
  <c r="W96" i="58"/>
  <c r="U98" i="58"/>
  <c r="V98" i="58" s="1"/>
  <c r="W80" i="58"/>
  <c r="X79" i="58"/>
  <c r="V97" i="58"/>
  <c r="V105" i="58" s="1"/>
  <c r="V53" i="58"/>
  <c r="U106" i="58"/>
  <c r="U49" i="58"/>
  <c r="V85" i="58"/>
  <c r="V87" i="58" s="1"/>
  <c r="V48" i="58"/>
  <c r="V58" i="58"/>
  <c r="V104" i="58" s="1"/>
  <c r="V106" i="58" s="1"/>
  <c r="V47" i="58"/>
  <c r="S97" i="66"/>
  <c r="S53" i="66"/>
  <c r="T96" i="66"/>
  <c r="T94" i="66"/>
  <c r="U92" i="66" s="1"/>
  <c r="R98" i="66"/>
  <c r="S98" i="66" s="1"/>
  <c r="R105" i="66"/>
  <c r="R106" i="66" s="1"/>
  <c r="R51" i="66"/>
  <c r="R52" i="66" s="1"/>
  <c r="R55" i="66" s="1"/>
  <c r="R109" i="66" s="1"/>
  <c r="Q56" i="66"/>
  <c r="W58" i="66"/>
  <c r="W104" i="66" s="1"/>
  <c r="W48" i="66"/>
  <c r="W73" i="66"/>
  <c r="W85" i="66"/>
  <c r="W87" i="66" s="1"/>
  <c r="W47" i="66"/>
  <c r="V108" i="66"/>
  <c r="V110" i="66"/>
  <c r="X68" i="66"/>
  <c r="X72" i="66" s="1"/>
  <c r="X46" i="66" s="1"/>
  <c r="Y67" i="66"/>
  <c r="Y79" i="66"/>
  <c r="X80" i="66"/>
  <c r="V49" i="66"/>
  <c r="V73" i="54"/>
  <c r="U85" i="53"/>
  <c r="U87" i="53" s="1"/>
  <c r="U58" i="53"/>
  <c r="U104" i="53" s="1"/>
  <c r="U106" i="53" s="1"/>
  <c r="U47" i="53"/>
  <c r="U48" i="53"/>
  <c r="S56" i="53"/>
  <c r="U81" i="53"/>
  <c r="T51" i="53"/>
  <c r="T52" i="53" s="1"/>
  <c r="T55" i="53" s="1"/>
  <c r="T109" i="53" s="1"/>
  <c r="T108" i="53"/>
  <c r="T110" i="53"/>
  <c r="T49" i="53"/>
  <c r="V80" i="53"/>
  <c r="W79" i="53"/>
  <c r="T109" i="54"/>
  <c r="T56" i="54"/>
  <c r="U49" i="54"/>
  <c r="W68" i="54"/>
  <c r="W72" i="54" s="1"/>
  <c r="W46" i="54" s="1"/>
  <c r="X67" i="54"/>
  <c r="U51" i="54"/>
  <c r="U52" i="54" s="1"/>
  <c r="U55" i="54" s="1"/>
  <c r="U110" i="54"/>
  <c r="U108" i="54"/>
  <c r="V58" i="54"/>
  <c r="V104" i="54" s="1"/>
  <c r="V106" i="54" s="1"/>
  <c r="V48" i="54"/>
  <c r="S109" i="51"/>
  <c r="S56" i="51"/>
  <c r="U85" i="51"/>
  <c r="U87" i="51" s="1"/>
  <c r="U58" i="51"/>
  <c r="U104" i="51" s="1"/>
  <c r="U106" i="51" s="1"/>
  <c r="U48" i="51"/>
  <c r="U49" i="51" s="1"/>
  <c r="U47" i="51"/>
  <c r="T51" i="51"/>
  <c r="T52" i="51" s="1"/>
  <c r="T55" i="51" s="1"/>
  <c r="T109" i="51" s="1"/>
  <c r="T110" i="51"/>
  <c r="T108" i="51"/>
  <c r="U81" i="51"/>
  <c r="V80" i="51"/>
  <c r="W79" i="51"/>
  <c r="U73" i="59"/>
  <c r="P56" i="59"/>
  <c r="Q105" i="59"/>
  <c r="Q106" i="59" s="1"/>
  <c r="Q51" i="59"/>
  <c r="Q52" i="59" s="1"/>
  <c r="Q55" i="59" s="1"/>
  <c r="Q109" i="59" s="1"/>
  <c r="R53" i="59"/>
  <c r="R97" i="59"/>
  <c r="U58" i="59"/>
  <c r="U104" i="59" s="1"/>
  <c r="U48" i="59"/>
  <c r="T110" i="59"/>
  <c r="T108" i="59"/>
  <c r="V80" i="59"/>
  <c r="W79" i="59"/>
  <c r="U81" i="59"/>
  <c r="T49" i="59"/>
  <c r="S94" i="59"/>
  <c r="T92" i="59" s="1"/>
  <c r="S96" i="59"/>
  <c r="V68" i="59"/>
  <c r="V72" i="59" s="1"/>
  <c r="V46" i="59" s="1"/>
  <c r="W67" i="59"/>
  <c r="U85" i="59"/>
  <c r="U87" i="59" s="1"/>
  <c r="U47" i="59"/>
  <c r="Q98" i="59"/>
  <c r="T56" i="48"/>
  <c r="T109" i="48"/>
  <c r="U51" i="48"/>
  <c r="U52" i="48" s="1"/>
  <c r="U55" i="48" s="1"/>
  <c r="U110" i="48"/>
  <c r="U108" i="48"/>
  <c r="X66" i="27"/>
  <c r="W67" i="27"/>
  <c r="W71" i="27" s="1"/>
  <c r="W45" i="27" s="1"/>
  <c r="V47" i="27"/>
  <c r="V57" i="27"/>
  <c r="V103" i="27" s="1"/>
  <c r="V105" i="27" s="1"/>
  <c r="W80" i="48"/>
  <c r="X79" i="48"/>
  <c r="U48" i="35"/>
  <c r="V72" i="27"/>
  <c r="V81" i="48"/>
  <c r="V47" i="48"/>
  <c r="V58" i="48"/>
  <c r="V104" i="48" s="1"/>
  <c r="V106" i="48" s="1"/>
  <c r="V85" i="48"/>
  <c r="V87" i="48" s="1"/>
  <c r="V48" i="48"/>
  <c r="V57" i="35"/>
  <c r="V103" i="35" s="1"/>
  <c r="V105" i="35" s="1"/>
  <c r="V47" i="35"/>
  <c r="V50" i="35" s="1"/>
  <c r="V51" i="35" s="1"/>
  <c r="V54" i="35" s="1"/>
  <c r="V55" i="35" s="1"/>
  <c r="W67" i="35"/>
  <c r="W71" i="35" s="1"/>
  <c r="W45" i="35" s="1"/>
  <c r="X66" i="35"/>
  <c r="U48" i="27"/>
  <c r="U50" i="27"/>
  <c r="U51" i="27" s="1"/>
  <c r="U54" i="27" s="1"/>
  <c r="U55" i="27" s="1"/>
  <c r="U49" i="48"/>
  <c r="V72" i="35"/>
  <c r="V48" i="12" l="1"/>
  <c r="V55" i="9"/>
  <c r="U48" i="9"/>
  <c r="V48" i="9" s="1"/>
  <c r="Y63" i="9"/>
  <c r="X70" i="9"/>
  <c r="W57" i="9"/>
  <c r="W102" i="9" s="1"/>
  <c r="W104" i="9" s="1"/>
  <c r="W47" i="9"/>
  <c r="W50" i="9" s="1"/>
  <c r="W51" i="9" s="1"/>
  <c r="W54" i="9" s="1"/>
  <c r="W71" i="12"/>
  <c r="X66" i="12"/>
  <c r="X70" i="12" s="1"/>
  <c r="X45" i="12" s="1"/>
  <c r="Y65" i="12"/>
  <c r="U55" i="12"/>
  <c r="V50" i="12"/>
  <c r="V51" i="12" s="1"/>
  <c r="V54" i="12" s="1"/>
  <c r="W57" i="12"/>
  <c r="W102" i="12" s="1"/>
  <c r="W104" i="12" s="1"/>
  <c r="W47" i="12"/>
  <c r="W73" i="58"/>
  <c r="AA67" i="58"/>
  <c r="Z68" i="58"/>
  <c r="X72" i="58"/>
  <c r="X46" i="58" s="1"/>
  <c r="Y65" i="58"/>
  <c r="V49" i="58"/>
  <c r="W49" i="66"/>
  <c r="U56" i="58"/>
  <c r="W53" i="58"/>
  <c r="W97" i="58"/>
  <c r="W105" i="58" s="1"/>
  <c r="X80" i="58"/>
  <c r="Y79" i="58"/>
  <c r="X96" i="58"/>
  <c r="X94" i="58"/>
  <c r="Y92" i="58" s="1"/>
  <c r="W85" i="58"/>
  <c r="W87" i="58" s="1"/>
  <c r="W58" i="58"/>
  <c r="W104" i="58" s="1"/>
  <c r="W106" i="58" s="1"/>
  <c r="W47" i="58"/>
  <c r="W48" i="58"/>
  <c r="W81" i="58"/>
  <c r="X81" i="58" s="1"/>
  <c r="V51" i="58"/>
  <c r="V52" i="58" s="1"/>
  <c r="V55" i="58" s="1"/>
  <c r="V109" i="58" s="1"/>
  <c r="V110" i="58"/>
  <c r="V108" i="58"/>
  <c r="W98" i="58"/>
  <c r="R56" i="66"/>
  <c r="U94" i="66"/>
  <c r="V92" i="66" s="1"/>
  <c r="U96" i="66"/>
  <c r="T97" i="66"/>
  <c r="T98" i="66" s="1"/>
  <c r="T53" i="66"/>
  <c r="S105" i="66"/>
  <c r="S106" i="66" s="1"/>
  <c r="S51" i="66"/>
  <c r="S52" i="66" s="1"/>
  <c r="S55" i="66" s="1"/>
  <c r="S109" i="66" s="1"/>
  <c r="V81" i="53"/>
  <c r="Y68" i="66"/>
  <c r="Y72" i="66" s="1"/>
  <c r="Y46" i="66" s="1"/>
  <c r="Z67" i="66"/>
  <c r="X85" i="66"/>
  <c r="X87" i="66" s="1"/>
  <c r="X47" i="66"/>
  <c r="X58" i="66"/>
  <c r="X104" i="66" s="1"/>
  <c r="X48" i="66"/>
  <c r="X73" i="66"/>
  <c r="Y80" i="66"/>
  <c r="Z79" i="66"/>
  <c r="W108" i="66"/>
  <c r="W110" i="66"/>
  <c r="U49" i="53"/>
  <c r="X81" i="66"/>
  <c r="Y81" i="66" s="1"/>
  <c r="W80" i="53"/>
  <c r="X79" i="53"/>
  <c r="T56" i="53"/>
  <c r="V49" i="54"/>
  <c r="V85" i="53"/>
  <c r="V87" i="53" s="1"/>
  <c r="V48" i="53"/>
  <c r="V58" i="53"/>
  <c r="V104" i="53" s="1"/>
  <c r="V106" i="53" s="1"/>
  <c r="V47" i="53"/>
  <c r="U51" i="53"/>
  <c r="U52" i="53" s="1"/>
  <c r="U55" i="53" s="1"/>
  <c r="U109" i="53" s="1"/>
  <c r="U110" i="53"/>
  <c r="U108" i="53"/>
  <c r="U109" i="54"/>
  <c r="U56" i="54"/>
  <c r="X68" i="54"/>
  <c r="X72" i="54" s="1"/>
  <c r="X46" i="54" s="1"/>
  <c r="Y67" i="54"/>
  <c r="W58" i="54"/>
  <c r="W104" i="54" s="1"/>
  <c r="W106" i="54" s="1"/>
  <c r="W48" i="54"/>
  <c r="V51" i="54"/>
  <c r="V52" i="54" s="1"/>
  <c r="V55" i="54" s="1"/>
  <c r="V109" i="54" s="1"/>
  <c r="V108" i="54"/>
  <c r="V110" i="54"/>
  <c r="W73" i="54"/>
  <c r="W80" i="51"/>
  <c r="X79" i="51"/>
  <c r="U51" i="51"/>
  <c r="U52" i="51" s="1"/>
  <c r="U55" i="51" s="1"/>
  <c r="U109" i="51" s="1"/>
  <c r="U108" i="51"/>
  <c r="U110" i="51"/>
  <c r="T56" i="51"/>
  <c r="V85" i="51"/>
  <c r="V87" i="51" s="1"/>
  <c r="V58" i="51"/>
  <c r="V104" i="51" s="1"/>
  <c r="V106" i="51" s="1"/>
  <c r="V47" i="51"/>
  <c r="V48" i="51"/>
  <c r="V81" i="51"/>
  <c r="R98" i="59"/>
  <c r="Q56" i="59"/>
  <c r="V58" i="59"/>
  <c r="V104" i="59" s="1"/>
  <c r="V48" i="59"/>
  <c r="V81" i="59"/>
  <c r="T96" i="59"/>
  <c r="T94" i="59"/>
  <c r="U92" i="59" s="1"/>
  <c r="V85" i="59"/>
  <c r="V87" i="59" s="1"/>
  <c r="V47" i="59"/>
  <c r="S53" i="59"/>
  <c r="S97" i="59"/>
  <c r="W80" i="59"/>
  <c r="X79" i="59"/>
  <c r="U110" i="59"/>
  <c r="U108" i="59"/>
  <c r="W68" i="59"/>
  <c r="W72" i="59" s="1"/>
  <c r="W46" i="59" s="1"/>
  <c r="X67" i="59"/>
  <c r="U49" i="59"/>
  <c r="V73" i="59"/>
  <c r="R105" i="59"/>
  <c r="R106" i="59" s="1"/>
  <c r="R51" i="59"/>
  <c r="R52" i="59" s="1"/>
  <c r="R55" i="59" s="1"/>
  <c r="R109" i="59" s="1"/>
  <c r="W81" i="48"/>
  <c r="V49" i="48"/>
  <c r="W72" i="27"/>
  <c r="V51" i="48"/>
  <c r="V52" i="48" s="1"/>
  <c r="V55" i="48" s="1"/>
  <c r="V110" i="48"/>
  <c r="V108" i="48"/>
  <c r="U56" i="48"/>
  <c r="U109" i="48"/>
  <c r="W57" i="27"/>
  <c r="W103" i="27" s="1"/>
  <c r="W105" i="27" s="1"/>
  <c r="W47" i="27"/>
  <c r="W50" i="27" s="1"/>
  <c r="W51" i="27" s="1"/>
  <c r="W54" i="27" s="1"/>
  <c r="V48" i="35"/>
  <c r="V48" i="27"/>
  <c r="V50" i="27"/>
  <c r="V51" i="27" s="1"/>
  <c r="V54" i="27" s="1"/>
  <c r="V55" i="27" s="1"/>
  <c r="X67" i="27"/>
  <c r="X71" i="27" s="1"/>
  <c r="X45" i="27" s="1"/>
  <c r="Y66" i="27"/>
  <c r="W72" i="35"/>
  <c r="X67" i="35"/>
  <c r="X71" i="35" s="1"/>
  <c r="X45" i="35" s="1"/>
  <c r="Y66" i="35"/>
  <c r="X80" i="48"/>
  <c r="Y79" i="48"/>
  <c r="W47" i="35"/>
  <c r="W57" i="35"/>
  <c r="W103" i="35" s="1"/>
  <c r="W105" i="35" s="1"/>
  <c r="W85" i="48"/>
  <c r="W87" i="48" s="1"/>
  <c r="W48" i="48"/>
  <c r="W58" i="48"/>
  <c r="W104" i="48" s="1"/>
  <c r="W106" i="48" s="1"/>
  <c r="W47" i="48"/>
  <c r="W55" i="9" l="1"/>
  <c r="X45" i="9"/>
  <c r="X71" i="9"/>
  <c r="Y70" i="9"/>
  <c r="Y45" i="9" s="1"/>
  <c r="Z63" i="9"/>
  <c r="W48" i="9"/>
  <c r="X71" i="12"/>
  <c r="Z65" i="12"/>
  <c r="Y66" i="12"/>
  <c r="Y70" i="12" s="1"/>
  <c r="Y45" i="12" s="1"/>
  <c r="X57" i="12"/>
  <c r="X102" i="12" s="1"/>
  <c r="X104" i="12" s="1"/>
  <c r="X47" i="12"/>
  <c r="W50" i="12"/>
  <c r="W51" i="12" s="1"/>
  <c r="W54" i="12" s="1"/>
  <c r="V55" i="12"/>
  <c r="W48" i="12"/>
  <c r="AA68" i="58"/>
  <c r="AB67" i="58"/>
  <c r="X49" i="66"/>
  <c r="X73" i="58"/>
  <c r="Y72" i="58"/>
  <c r="Y46" i="58" s="1"/>
  <c r="Z65" i="58"/>
  <c r="X53" i="58"/>
  <c r="X97" i="58"/>
  <c r="X105" i="58" s="1"/>
  <c r="Z79" i="58"/>
  <c r="Y80" i="58"/>
  <c r="Y81" i="58" s="1"/>
  <c r="X85" i="58"/>
  <c r="X87" i="58" s="1"/>
  <c r="X58" i="58"/>
  <c r="X104" i="58" s="1"/>
  <c r="X106" i="58" s="1"/>
  <c r="X47" i="58"/>
  <c r="X48" i="58"/>
  <c r="V56" i="58"/>
  <c r="W51" i="58"/>
  <c r="W52" i="58" s="1"/>
  <c r="W55" i="58" s="1"/>
  <c r="W109" i="58" s="1"/>
  <c r="W110" i="58"/>
  <c r="W108" i="58"/>
  <c r="Y96" i="58"/>
  <c r="Y94" i="58"/>
  <c r="Z92" i="58" s="1"/>
  <c r="W49" i="58"/>
  <c r="T105" i="66"/>
  <c r="T106" i="66" s="1"/>
  <c r="T51" i="66"/>
  <c r="T52" i="66" s="1"/>
  <c r="T55" i="66" s="1"/>
  <c r="T109" i="66" s="1"/>
  <c r="Y73" i="66"/>
  <c r="U53" i="66"/>
  <c r="U97" i="66"/>
  <c r="V94" i="66"/>
  <c r="W92" i="66" s="1"/>
  <c r="V96" i="66"/>
  <c r="S56" i="66"/>
  <c r="Y85" i="66"/>
  <c r="Y87" i="66" s="1"/>
  <c r="Y47" i="66"/>
  <c r="X110" i="66"/>
  <c r="X108" i="66"/>
  <c r="AA67" i="66"/>
  <c r="Z68" i="66"/>
  <c r="Z72" i="66" s="1"/>
  <c r="Z46" i="66" s="1"/>
  <c r="Z80" i="66"/>
  <c r="AA79" i="66"/>
  <c r="Y48" i="66"/>
  <c r="Y58" i="66"/>
  <c r="Y104" i="66" s="1"/>
  <c r="W49" i="54"/>
  <c r="V51" i="53"/>
  <c r="V52" i="53" s="1"/>
  <c r="V55" i="53" s="1"/>
  <c r="V109" i="53" s="1"/>
  <c r="V108" i="53"/>
  <c r="V110" i="53"/>
  <c r="U56" i="53"/>
  <c r="Y79" i="53"/>
  <c r="X80" i="53"/>
  <c r="W85" i="53"/>
  <c r="W87" i="53" s="1"/>
  <c r="W58" i="53"/>
  <c r="W104" i="53" s="1"/>
  <c r="W106" i="53" s="1"/>
  <c r="W48" i="53"/>
  <c r="W47" i="53"/>
  <c r="V49" i="53"/>
  <c r="W81" i="53"/>
  <c r="X73" i="54"/>
  <c r="Y68" i="54"/>
  <c r="Y72" i="54" s="1"/>
  <c r="Y46" i="54" s="1"/>
  <c r="Z67" i="54"/>
  <c r="W81" i="51"/>
  <c r="X58" i="54"/>
  <c r="X104" i="54" s="1"/>
  <c r="X106" i="54" s="1"/>
  <c r="X48" i="54"/>
  <c r="W51" i="54"/>
  <c r="W52" i="54" s="1"/>
  <c r="W55" i="54" s="1"/>
  <c r="W109" i="54" s="1"/>
  <c r="W110" i="54"/>
  <c r="W108" i="54"/>
  <c r="V56" i="54"/>
  <c r="U56" i="51"/>
  <c r="W85" i="51"/>
  <c r="W87" i="51" s="1"/>
  <c r="W58" i="51"/>
  <c r="W104" i="51" s="1"/>
  <c r="W106" i="51" s="1"/>
  <c r="W47" i="51"/>
  <c r="W48" i="51"/>
  <c r="X80" i="51"/>
  <c r="Y79" i="51"/>
  <c r="V51" i="51"/>
  <c r="V52" i="51" s="1"/>
  <c r="V55" i="51" s="1"/>
  <c r="V110" i="51"/>
  <c r="V108" i="51"/>
  <c r="V49" i="51"/>
  <c r="S98" i="59"/>
  <c r="W58" i="59"/>
  <c r="W104" i="59" s="1"/>
  <c r="W48" i="59"/>
  <c r="V110" i="59"/>
  <c r="V108" i="59"/>
  <c r="W73" i="59"/>
  <c r="U96" i="59"/>
  <c r="U94" i="59"/>
  <c r="V92" i="59" s="1"/>
  <c r="S105" i="59"/>
  <c r="S106" i="59" s="1"/>
  <c r="S51" i="59"/>
  <c r="S52" i="59" s="1"/>
  <c r="S55" i="59" s="1"/>
  <c r="S109" i="59" s="1"/>
  <c r="V49" i="59"/>
  <c r="W49" i="59" s="1"/>
  <c r="Y79" i="59"/>
  <c r="X80" i="59"/>
  <c r="T53" i="59"/>
  <c r="T97" i="59"/>
  <c r="R56" i="59"/>
  <c r="Y67" i="59"/>
  <c r="X68" i="59"/>
  <c r="X72" i="59" s="1"/>
  <c r="X46" i="59" s="1"/>
  <c r="W85" i="59"/>
  <c r="W87" i="59" s="1"/>
  <c r="W47" i="59"/>
  <c r="W81" i="59"/>
  <c r="W51" i="48"/>
  <c r="W52" i="48" s="1"/>
  <c r="W55" i="48" s="1"/>
  <c r="W110" i="48"/>
  <c r="W108" i="48"/>
  <c r="X72" i="35"/>
  <c r="V56" i="48"/>
  <c r="V109" i="48"/>
  <c r="W55" i="27"/>
  <c r="W49" i="48"/>
  <c r="Y67" i="35"/>
  <c r="Y71" i="35" s="1"/>
  <c r="Y45" i="35" s="1"/>
  <c r="Z66" i="35"/>
  <c r="X57" i="35"/>
  <c r="X103" i="35" s="1"/>
  <c r="X105" i="35" s="1"/>
  <c r="X47" i="35"/>
  <c r="W48" i="27"/>
  <c r="X58" i="48"/>
  <c r="X104" i="48" s="1"/>
  <c r="X106" i="48" s="1"/>
  <c r="X48" i="48"/>
  <c r="X47" i="48"/>
  <c r="X85" i="48"/>
  <c r="X87" i="48" s="1"/>
  <c r="X57" i="27"/>
  <c r="X103" i="27" s="1"/>
  <c r="X105" i="27" s="1"/>
  <c r="X47" i="27"/>
  <c r="X50" i="27" s="1"/>
  <c r="X51" i="27" s="1"/>
  <c r="X54" i="27" s="1"/>
  <c r="X72" i="27"/>
  <c r="W48" i="35"/>
  <c r="W50" i="35"/>
  <c r="W51" i="35" s="1"/>
  <c r="W54" i="35" s="1"/>
  <c r="W55" i="35" s="1"/>
  <c r="Y80" i="48"/>
  <c r="Z79" i="48"/>
  <c r="Y67" i="27"/>
  <c r="Y71" i="27" s="1"/>
  <c r="Y45" i="27" s="1"/>
  <c r="Z66" i="27"/>
  <c r="X81" i="48"/>
  <c r="AA63" i="9" l="1"/>
  <c r="Z70" i="9"/>
  <c r="Z45" i="9" s="1"/>
  <c r="Y57" i="9"/>
  <c r="Y102" i="9" s="1"/>
  <c r="Y104" i="9" s="1"/>
  <c r="Y47" i="9"/>
  <c r="Y50" i="9" s="1"/>
  <c r="Y51" i="9" s="1"/>
  <c r="Y54" i="9" s="1"/>
  <c r="X48" i="12"/>
  <c r="Y71" i="9"/>
  <c r="Z71" i="9" s="1"/>
  <c r="X57" i="9"/>
  <c r="X102" i="9" s="1"/>
  <c r="X104" i="9" s="1"/>
  <c r="X47" i="9"/>
  <c r="X50" i="9" s="1"/>
  <c r="X51" i="9" s="1"/>
  <c r="X54" i="9" s="1"/>
  <c r="X55" i="9" s="1"/>
  <c r="W55" i="12"/>
  <c r="X50" i="12"/>
  <c r="X51" i="12" s="1"/>
  <c r="X54" i="12" s="1"/>
  <c r="Y57" i="12"/>
  <c r="Y102" i="12" s="1"/>
  <c r="Y104" i="12" s="1"/>
  <c r="Y47" i="12"/>
  <c r="Y71" i="12"/>
  <c r="AA65" i="12"/>
  <c r="Z66" i="12"/>
  <c r="Z70" i="12" s="1"/>
  <c r="Z45" i="12" s="1"/>
  <c r="Y73" i="58"/>
  <c r="AB68" i="58"/>
  <c r="AC67" i="58"/>
  <c r="Z72" i="58"/>
  <c r="Z46" i="58" s="1"/>
  <c r="AA65" i="58"/>
  <c r="X49" i="58"/>
  <c r="W56" i="58"/>
  <c r="X98" i="58"/>
  <c r="X51" i="58"/>
  <c r="X52" i="58" s="1"/>
  <c r="X55" i="58" s="1"/>
  <c r="X109" i="58" s="1"/>
  <c r="X108" i="58"/>
  <c r="X110" i="58"/>
  <c r="Z96" i="58"/>
  <c r="Z94" i="58"/>
  <c r="AA92" i="58" s="1"/>
  <c r="Y85" i="58"/>
  <c r="Y87" i="58" s="1"/>
  <c r="Y58" i="58"/>
  <c r="Y104" i="58" s="1"/>
  <c r="Y47" i="58"/>
  <c r="Y48" i="58"/>
  <c r="Y53" i="58"/>
  <c r="Y97" i="58"/>
  <c r="Y105" i="58" s="1"/>
  <c r="Z80" i="58"/>
  <c r="Z81" i="58" s="1"/>
  <c r="AA79" i="58"/>
  <c r="T56" i="66"/>
  <c r="W94" i="66"/>
  <c r="X92" i="66" s="1"/>
  <c r="W96" i="66"/>
  <c r="V53" i="66"/>
  <c r="V97" i="66"/>
  <c r="U98" i="66"/>
  <c r="U105" i="66"/>
  <c r="U106" i="66" s="1"/>
  <c r="U51" i="66"/>
  <c r="U52" i="66" s="1"/>
  <c r="U55" i="66" s="1"/>
  <c r="U109" i="66" s="1"/>
  <c r="Z73" i="66"/>
  <c r="Z85" i="66"/>
  <c r="Z87" i="66" s="1"/>
  <c r="Z47" i="66"/>
  <c r="Z58" i="66"/>
  <c r="Z104" i="66" s="1"/>
  <c r="Z48" i="66"/>
  <c r="Y108" i="66"/>
  <c r="Y110" i="66"/>
  <c r="Y49" i="66"/>
  <c r="Z81" i="66"/>
  <c r="AA80" i="66"/>
  <c r="AB79" i="66"/>
  <c r="AA68" i="66"/>
  <c r="AA72" i="66" s="1"/>
  <c r="AA46" i="66" s="1"/>
  <c r="AB67" i="66"/>
  <c r="X81" i="53"/>
  <c r="X85" i="53"/>
  <c r="X87" i="53" s="1"/>
  <c r="X58" i="53"/>
  <c r="X104" i="53" s="1"/>
  <c r="X106" i="53" s="1"/>
  <c r="X48" i="53"/>
  <c r="X47" i="53"/>
  <c r="W51" i="53"/>
  <c r="W52" i="53" s="1"/>
  <c r="W55" i="53" s="1"/>
  <c r="W109" i="53" s="1"/>
  <c r="W110" i="53"/>
  <c r="W108" i="53"/>
  <c r="Z79" i="53"/>
  <c r="Y80" i="53"/>
  <c r="W49" i="53"/>
  <c r="V56" i="53"/>
  <c r="W56" i="54"/>
  <c r="X51" i="54"/>
  <c r="X52" i="54" s="1"/>
  <c r="X55" i="54" s="1"/>
  <c r="X109" i="54" s="1"/>
  <c r="X108" i="54"/>
  <c r="X110" i="54"/>
  <c r="Z68" i="54"/>
  <c r="Z72" i="54" s="1"/>
  <c r="Z46" i="54" s="1"/>
  <c r="AA67" i="54"/>
  <c r="Y58" i="54"/>
  <c r="Y104" i="54" s="1"/>
  <c r="Y106" i="54" s="1"/>
  <c r="Y48" i="54"/>
  <c r="Y73" i="54"/>
  <c r="Z73" i="54" s="1"/>
  <c r="X49" i="54"/>
  <c r="V109" i="51"/>
  <c r="V56" i="51"/>
  <c r="Z79" i="51"/>
  <c r="Y80" i="51"/>
  <c r="X85" i="51"/>
  <c r="X87" i="51" s="1"/>
  <c r="X58" i="51"/>
  <c r="X104" i="51" s="1"/>
  <c r="X106" i="51" s="1"/>
  <c r="X47" i="51"/>
  <c r="X48" i="51"/>
  <c r="W49" i="51"/>
  <c r="X81" i="51"/>
  <c r="W51" i="51"/>
  <c r="W52" i="51" s="1"/>
  <c r="W55" i="51" s="1"/>
  <c r="W109" i="51" s="1"/>
  <c r="W110" i="51"/>
  <c r="W108" i="51"/>
  <c r="X81" i="59"/>
  <c r="S56" i="59"/>
  <c r="Y80" i="59"/>
  <c r="Y81" i="59" s="1"/>
  <c r="Z79" i="59"/>
  <c r="W110" i="59"/>
  <c r="W108" i="59"/>
  <c r="T105" i="59"/>
  <c r="T106" i="59" s="1"/>
  <c r="T51" i="59"/>
  <c r="T52" i="59" s="1"/>
  <c r="T55" i="59" s="1"/>
  <c r="T109" i="59" s="1"/>
  <c r="V96" i="59"/>
  <c r="V94" i="59"/>
  <c r="W92" i="59" s="1"/>
  <c r="U53" i="59"/>
  <c r="U97" i="59"/>
  <c r="T98" i="59"/>
  <c r="X58" i="59"/>
  <c r="X104" i="59" s="1"/>
  <c r="X48" i="59"/>
  <c r="Y68" i="59"/>
  <c r="Y72" i="59" s="1"/>
  <c r="Y46" i="59" s="1"/>
  <c r="Z67" i="59"/>
  <c r="X85" i="59"/>
  <c r="X87" i="59" s="1"/>
  <c r="X47" i="59"/>
  <c r="X73" i="59"/>
  <c r="Y72" i="35"/>
  <c r="X55" i="27"/>
  <c r="X51" i="48"/>
  <c r="X52" i="48" s="1"/>
  <c r="X55" i="48" s="1"/>
  <c r="X110" i="48"/>
  <c r="X108" i="48"/>
  <c r="W56" i="48"/>
  <c r="W109" i="48"/>
  <c r="Y85" i="48"/>
  <c r="Y87" i="48" s="1"/>
  <c r="Y48" i="48"/>
  <c r="Y47" i="48"/>
  <c r="Y58" i="48"/>
  <c r="Y104" i="48" s="1"/>
  <c r="Y106" i="48" s="1"/>
  <c r="Y57" i="27"/>
  <c r="Y103" i="27" s="1"/>
  <c r="Y105" i="27" s="1"/>
  <c r="Y47" i="27"/>
  <c r="Y50" i="27" s="1"/>
  <c r="Y51" i="27" s="1"/>
  <c r="Y54" i="27" s="1"/>
  <c r="X49" i="48"/>
  <c r="Y57" i="35"/>
  <c r="Y103" i="35" s="1"/>
  <c r="Y105" i="35" s="1"/>
  <c r="Y47" i="35"/>
  <c r="Y50" i="35" s="1"/>
  <c r="Y51" i="35" s="1"/>
  <c r="Y54" i="35" s="1"/>
  <c r="Z67" i="27"/>
  <c r="Z71" i="27" s="1"/>
  <c r="Z45" i="27" s="1"/>
  <c r="AA66" i="27"/>
  <c r="X48" i="35"/>
  <c r="X50" i="35"/>
  <c r="X51" i="35" s="1"/>
  <c r="X54" i="35" s="1"/>
  <c r="X55" i="35" s="1"/>
  <c r="AA66" i="35"/>
  <c r="Z67" i="35"/>
  <c r="Z71" i="35" s="1"/>
  <c r="Z45" i="35" s="1"/>
  <c r="Y81" i="48"/>
  <c r="Z80" i="48"/>
  <c r="AA79" i="48"/>
  <c r="Y72" i="27"/>
  <c r="X48" i="27"/>
  <c r="Y48" i="12" l="1"/>
  <c r="Y55" i="9"/>
  <c r="X48" i="9"/>
  <c r="Y48" i="9" s="1"/>
  <c r="Z57" i="9"/>
  <c r="Z102" i="9" s="1"/>
  <c r="Z104" i="9" s="1"/>
  <c r="Z47" i="9"/>
  <c r="Z50" i="9" s="1"/>
  <c r="Z51" i="9" s="1"/>
  <c r="Z54" i="9" s="1"/>
  <c r="AA70" i="9"/>
  <c r="AB63" i="9"/>
  <c r="AA66" i="12"/>
  <c r="AA70" i="12" s="1"/>
  <c r="AA45" i="12" s="1"/>
  <c r="AB65" i="12"/>
  <c r="Z71" i="12"/>
  <c r="Z57" i="12"/>
  <c r="Z102" i="12" s="1"/>
  <c r="Z104" i="12" s="1"/>
  <c r="Z47" i="12"/>
  <c r="Y50" i="12"/>
  <c r="Y51" i="12" s="1"/>
  <c r="Y54" i="12" s="1"/>
  <c r="X55" i="12"/>
  <c r="AC68" i="58"/>
  <c r="AD67" i="58"/>
  <c r="Z49" i="66"/>
  <c r="Z73" i="58"/>
  <c r="AB65" i="58"/>
  <c r="AA72" i="58"/>
  <c r="AA46" i="58" s="1"/>
  <c r="U56" i="66"/>
  <c r="Y98" i="58"/>
  <c r="Z98" i="58" s="1"/>
  <c r="AA80" i="58"/>
  <c r="AB79" i="58"/>
  <c r="Y51" i="58"/>
  <c r="Y52" i="58" s="1"/>
  <c r="Y55" i="58" s="1"/>
  <c r="Y109" i="58" s="1"/>
  <c r="Y108" i="58"/>
  <c r="Y110" i="58"/>
  <c r="AA94" i="58"/>
  <c r="AB92" i="58" s="1"/>
  <c r="AA96" i="58"/>
  <c r="X56" i="58"/>
  <c r="Z48" i="58"/>
  <c r="Z85" i="58"/>
  <c r="Z87" i="58" s="1"/>
  <c r="Z47" i="58"/>
  <c r="Z58" i="58"/>
  <c r="Z104" i="58" s="1"/>
  <c r="Z106" i="58" s="1"/>
  <c r="Z53" i="58"/>
  <c r="Z97" i="58"/>
  <c r="Z105" i="58" s="1"/>
  <c r="Y106" i="58"/>
  <c r="Y49" i="58"/>
  <c r="AA81" i="58"/>
  <c r="W97" i="66"/>
  <c r="W53" i="66"/>
  <c r="V98" i="66"/>
  <c r="X94" i="66"/>
  <c r="Y92" i="66" s="1"/>
  <c r="X96" i="66"/>
  <c r="V51" i="66"/>
  <c r="V52" i="66" s="1"/>
  <c r="V55" i="66" s="1"/>
  <c r="V105" i="66"/>
  <c r="V106" i="66" s="1"/>
  <c r="Y81" i="53"/>
  <c r="AA58" i="66"/>
  <c r="AA104" i="66" s="1"/>
  <c r="AA48" i="66"/>
  <c r="AA85" i="66"/>
  <c r="AA87" i="66" s="1"/>
  <c r="AA47" i="66"/>
  <c r="AA81" i="66"/>
  <c r="AA73" i="66"/>
  <c r="AB68" i="66"/>
  <c r="AB72" i="66" s="1"/>
  <c r="AB46" i="66" s="1"/>
  <c r="AC67" i="66"/>
  <c r="AC79" i="66"/>
  <c r="AB80" i="66"/>
  <c r="Z110" i="66"/>
  <c r="Z108" i="66"/>
  <c r="X49" i="53"/>
  <c r="X51" i="53"/>
  <c r="X52" i="53" s="1"/>
  <c r="X55" i="53" s="1"/>
  <c r="X109" i="53" s="1"/>
  <c r="X108" i="53"/>
  <c r="X110" i="53"/>
  <c r="Y85" i="53"/>
  <c r="Y87" i="53" s="1"/>
  <c r="Y47" i="53"/>
  <c r="Y58" i="53"/>
  <c r="Y104" i="53" s="1"/>
  <c r="Y106" i="53" s="1"/>
  <c r="Y48" i="53"/>
  <c r="W56" i="53"/>
  <c r="Z80" i="53"/>
  <c r="AA79" i="53"/>
  <c r="Y73" i="59"/>
  <c r="Y49" i="54"/>
  <c r="AA68" i="54"/>
  <c r="AA72" i="54" s="1"/>
  <c r="AA46" i="54" s="1"/>
  <c r="AB67" i="54"/>
  <c r="Z58" i="54"/>
  <c r="Z104" i="54" s="1"/>
  <c r="Z106" i="54" s="1"/>
  <c r="Z48" i="54"/>
  <c r="Y51" i="54"/>
  <c r="Y52" i="54" s="1"/>
  <c r="Y55" i="54" s="1"/>
  <c r="Y109" i="54" s="1"/>
  <c r="Y108" i="54"/>
  <c r="Y110" i="54"/>
  <c r="X56" i="54"/>
  <c r="Z80" i="51"/>
  <c r="AA79" i="51"/>
  <c r="Y81" i="51"/>
  <c r="X49" i="51"/>
  <c r="W56" i="51"/>
  <c r="X51" i="51"/>
  <c r="X52" i="51" s="1"/>
  <c r="X55" i="51" s="1"/>
  <c r="X109" i="51" s="1"/>
  <c r="X108" i="51"/>
  <c r="X110" i="51"/>
  <c r="Y85" i="51"/>
  <c r="Y87" i="51" s="1"/>
  <c r="Y58" i="51"/>
  <c r="Y104" i="51" s="1"/>
  <c r="Y106" i="51" s="1"/>
  <c r="Y48" i="51"/>
  <c r="Y47" i="51"/>
  <c r="Y48" i="27"/>
  <c r="Z81" i="48"/>
  <c r="Y48" i="35"/>
  <c r="Y55" i="27"/>
  <c r="U105" i="59"/>
  <c r="U106" i="59" s="1"/>
  <c r="U51" i="59"/>
  <c r="U52" i="59" s="1"/>
  <c r="U55" i="59" s="1"/>
  <c r="U109" i="59" s="1"/>
  <c r="V53" i="59"/>
  <c r="V97" i="59"/>
  <c r="Z80" i="59"/>
  <c r="AA79" i="59"/>
  <c r="X110" i="59"/>
  <c r="X108" i="59"/>
  <c r="X49" i="59"/>
  <c r="Y85" i="59"/>
  <c r="Y87" i="59" s="1"/>
  <c r="Y47" i="59"/>
  <c r="Z68" i="59"/>
  <c r="Z72" i="59" s="1"/>
  <c r="Z46" i="59" s="1"/>
  <c r="AA67" i="59"/>
  <c r="T56" i="59"/>
  <c r="Y58" i="59"/>
  <c r="Y104" i="59" s="1"/>
  <c r="Y48" i="59"/>
  <c r="U98" i="59"/>
  <c r="W96" i="59"/>
  <c r="W94" i="59"/>
  <c r="X92" i="59" s="1"/>
  <c r="Y51" i="48"/>
  <c r="Y52" i="48" s="1"/>
  <c r="Y55" i="48" s="1"/>
  <c r="Y110" i="48"/>
  <c r="Y108" i="48"/>
  <c r="Y49" i="48"/>
  <c r="X56" i="48"/>
  <c r="X109" i="48"/>
  <c r="Z72" i="27"/>
  <c r="Z72" i="35"/>
  <c r="Z57" i="35"/>
  <c r="Z103" i="35" s="1"/>
  <c r="Z105" i="35" s="1"/>
  <c r="Z47" i="35"/>
  <c r="Z50" i="35" s="1"/>
  <c r="Z51" i="35" s="1"/>
  <c r="Z54" i="35" s="1"/>
  <c r="Y55" i="35"/>
  <c r="Z47" i="48"/>
  <c r="Z48" i="48"/>
  <c r="Z58" i="48"/>
  <c r="Z104" i="48" s="1"/>
  <c r="Z106" i="48" s="1"/>
  <c r="Z85" i="48"/>
  <c r="Z87" i="48" s="1"/>
  <c r="AB66" i="35"/>
  <c r="AA67" i="35"/>
  <c r="AA71" i="35" s="1"/>
  <c r="AA45" i="35" s="1"/>
  <c r="AB66" i="27"/>
  <c r="AA67" i="27"/>
  <c r="AA71" i="27" s="1"/>
  <c r="AA45" i="27" s="1"/>
  <c r="AB79" i="48"/>
  <c r="AA80" i="48"/>
  <c r="Z47" i="27"/>
  <c r="Z50" i="27" s="1"/>
  <c r="Z51" i="27" s="1"/>
  <c r="Z54" i="27" s="1"/>
  <c r="Z55" i="27" s="1"/>
  <c r="Z57" i="27"/>
  <c r="Z103" i="27" s="1"/>
  <c r="Z105" i="27" s="1"/>
  <c r="Z48" i="12" l="1"/>
  <c r="Z55" i="9"/>
  <c r="AB70" i="9"/>
  <c r="AB45" i="9" s="1"/>
  <c r="AC63" i="9"/>
  <c r="Z48" i="9"/>
  <c r="AA45" i="9"/>
  <c r="AA71" i="9"/>
  <c r="AB71" i="9" s="1"/>
  <c r="AA71" i="12"/>
  <c r="Z50" i="12"/>
  <c r="Z51" i="12" s="1"/>
  <c r="Z54" i="12" s="1"/>
  <c r="AB66" i="12"/>
  <c r="AB70" i="12" s="1"/>
  <c r="AB45" i="12" s="1"/>
  <c r="AC65" i="12"/>
  <c r="Y55" i="12"/>
  <c r="AA57" i="12"/>
  <c r="AA102" i="12" s="1"/>
  <c r="AA104" i="12" s="1"/>
  <c r="AA47" i="12"/>
  <c r="Z49" i="58"/>
  <c r="AE67" i="58"/>
  <c r="AD68" i="58"/>
  <c r="AC65" i="58"/>
  <c r="AB72" i="58"/>
  <c r="AB46" i="58" s="1"/>
  <c r="AA73" i="58"/>
  <c r="Y56" i="58"/>
  <c r="AA85" i="58"/>
  <c r="AA87" i="58" s="1"/>
  <c r="AA47" i="58"/>
  <c r="AA48" i="58"/>
  <c r="AA58" i="58"/>
  <c r="AA104" i="58" s="1"/>
  <c r="AA106" i="58" s="1"/>
  <c r="AA53" i="58"/>
  <c r="AA97" i="58"/>
  <c r="AA105" i="58" s="1"/>
  <c r="AA98" i="58"/>
  <c r="AB96" i="58"/>
  <c r="AB94" i="58"/>
  <c r="AC92" i="58" s="1"/>
  <c r="Z51" i="58"/>
  <c r="Z52" i="58" s="1"/>
  <c r="Z55" i="58" s="1"/>
  <c r="Z109" i="58" s="1"/>
  <c r="Z110" i="58"/>
  <c r="Z108" i="58"/>
  <c r="AB80" i="58"/>
  <c r="AB81" i="58" s="1"/>
  <c r="AC79" i="58"/>
  <c r="Y96" i="66"/>
  <c r="Y94" i="66"/>
  <c r="Z92" i="66" s="1"/>
  <c r="V109" i="66"/>
  <c r="V56" i="66"/>
  <c r="X53" i="66"/>
  <c r="X97" i="66"/>
  <c r="W98" i="66"/>
  <c r="X98" i="66" s="1"/>
  <c r="W105" i="66"/>
  <c r="W106" i="66" s="1"/>
  <c r="W51" i="66"/>
  <c r="W52" i="66" s="1"/>
  <c r="W55" i="66" s="1"/>
  <c r="W109" i="66" s="1"/>
  <c r="AB58" i="66"/>
  <c r="AB104" i="66" s="1"/>
  <c r="AB48" i="66"/>
  <c r="AB85" i="66"/>
  <c r="AB87" i="66" s="1"/>
  <c r="AB47" i="66"/>
  <c r="AB73" i="66"/>
  <c r="AA108" i="66"/>
  <c r="AA110" i="66"/>
  <c r="AC80" i="66"/>
  <c r="AD79" i="66"/>
  <c r="AA49" i="66"/>
  <c r="AB81" i="66"/>
  <c r="AC81" i="66" s="1"/>
  <c r="AC68" i="66"/>
  <c r="AC72" i="66" s="1"/>
  <c r="AC46" i="66" s="1"/>
  <c r="AD67" i="66"/>
  <c r="X56" i="53"/>
  <c r="Z85" i="53"/>
  <c r="Z87" i="53" s="1"/>
  <c r="Z48" i="53"/>
  <c r="Z58" i="53"/>
  <c r="Z104" i="53" s="1"/>
  <c r="Z106" i="53" s="1"/>
  <c r="Z47" i="53"/>
  <c r="Y51" i="53"/>
  <c r="Y52" i="53" s="1"/>
  <c r="Y55" i="53" s="1"/>
  <c r="Y108" i="53"/>
  <c r="Y110" i="53"/>
  <c r="Y49" i="53"/>
  <c r="AA80" i="53"/>
  <c r="AB79" i="53"/>
  <c r="Z81" i="53"/>
  <c r="Y56" i="54"/>
  <c r="AB68" i="54"/>
  <c r="AB72" i="54" s="1"/>
  <c r="AB46" i="54" s="1"/>
  <c r="AC67" i="54"/>
  <c r="Z51" i="54"/>
  <c r="Z52" i="54" s="1"/>
  <c r="Z55" i="54" s="1"/>
  <c r="Z109" i="54" s="1"/>
  <c r="Z110" i="54"/>
  <c r="Z108" i="54"/>
  <c r="AA58" i="54"/>
  <c r="AA104" i="54" s="1"/>
  <c r="AA106" i="54" s="1"/>
  <c r="AA48" i="54"/>
  <c r="Z49" i="54"/>
  <c r="AA73" i="54"/>
  <c r="AB73" i="54" s="1"/>
  <c r="U56" i="59"/>
  <c r="Y51" i="51"/>
  <c r="Y52" i="51" s="1"/>
  <c r="Y55" i="51" s="1"/>
  <c r="Y109" i="51" s="1"/>
  <c r="Y108" i="51"/>
  <c r="Y110" i="51"/>
  <c r="Z81" i="51"/>
  <c r="X56" i="51"/>
  <c r="AA80" i="51"/>
  <c r="AB79" i="51"/>
  <c r="Y49" i="51"/>
  <c r="Z85" i="51"/>
  <c r="Z87" i="51" s="1"/>
  <c r="Z58" i="51"/>
  <c r="Z104" i="51" s="1"/>
  <c r="Z106" i="51" s="1"/>
  <c r="Z47" i="51"/>
  <c r="Z48" i="51"/>
  <c r="V98" i="59"/>
  <c r="Z73" i="59"/>
  <c r="Y49" i="59"/>
  <c r="Z58" i="59"/>
  <c r="Z104" i="59" s="1"/>
  <c r="Z48" i="59"/>
  <c r="AA80" i="59"/>
  <c r="AB79" i="59"/>
  <c r="W53" i="59"/>
  <c r="W97" i="59"/>
  <c r="W98" i="59" s="1"/>
  <c r="Z85" i="59"/>
  <c r="Z47" i="59"/>
  <c r="Y110" i="59"/>
  <c r="Y108" i="59"/>
  <c r="V105" i="59"/>
  <c r="V106" i="59" s="1"/>
  <c r="V51" i="59"/>
  <c r="V52" i="59" s="1"/>
  <c r="V55" i="59" s="1"/>
  <c r="V109" i="59" s="1"/>
  <c r="Z81" i="59"/>
  <c r="X96" i="59"/>
  <c r="X94" i="59"/>
  <c r="Y92" i="59" s="1"/>
  <c r="AA68" i="59"/>
  <c r="AA72" i="59" s="1"/>
  <c r="AA46" i="59" s="1"/>
  <c r="AB67" i="59"/>
  <c r="Z87" i="59"/>
  <c r="AA72" i="27"/>
  <c r="Z110" i="48"/>
  <c r="Z108" i="48"/>
  <c r="Y56" i="48"/>
  <c r="Y109" i="48"/>
  <c r="Z48" i="27"/>
  <c r="AA72" i="35"/>
  <c r="AA58" i="48"/>
  <c r="AA104" i="48" s="1"/>
  <c r="AA106" i="48" s="1"/>
  <c r="AA47" i="48"/>
  <c r="AA85" i="48"/>
  <c r="AA87" i="48" s="1"/>
  <c r="AA48" i="48"/>
  <c r="AA57" i="27"/>
  <c r="AA103" i="27" s="1"/>
  <c r="AA105" i="27" s="1"/>
  <c r="AA47" i="27"/>
  <c r="AA50" i="27" s="1"/>
  <c r="AA51" i="27" s="1"/>
  <c r="AA54" i="27" s="1"/>
  <c r="AA55" i="27" s="1"/>
  <c r="AB67" i="35"/>
  <c r="AB71" i="35" s="1"/>
  <c r="AB45" i="35" s="1"/>
  <c r="AC66" i="35"/>
  <c r="AC79" i="48"/>
  <c r="AB80" i="48"/>
  <c r="Z48" i="35"/>
  <c r="AA81" i="48"/>
  <c r="AC66" i="27"/>
  <c r="AB67" i="27"/>
  <c r="AB71" i="27" s="1"/>
  <c r="AB45" i="27" s="1"/>
  <c r="AA47" i="35"/>
  <c r="AA57" i="35"/>
  <c r="AA103" i="35" s="1"/>
  <c r="AA105" i="35" s="1"/>
  <c r="Z49" i="48"/>
  <c r="Z51" i="48"/>
  <c r="Z52" i="48" s="1"/>
  <c r="Z55" i="48" s="1"/>
  <c r="Z55" i="35"/>
  <c r="AC70" i="9" l="1"/>
  <c r="AD63" i="9"/>
  <c r="AB57" i="9"/>
  <c r="AB102" i="9" s="1"/>
  <c r="AB104" i="9" s="1"/>
  <c r="AB47" i="9"/>
  <c r="AB50" i="9" s="1"/>
  <c r="AB51" i="9" s="1"/>
  <c r="AB54" i="9" s="1"/>
  <c r="AA47" i="9"/>
  <c r="AA50" i="9" s="1"/>
  <c r="AA51" i="9" s="1"/>
  <c r="AA54" i="9" s="1"/>
  <c r="AA55" i="9" s="1"/>
  <c r="AA57" i="9"/>
  <c r="AA102" i="9" s="1"/>
  <c r="AA104" i="9" s="1"/>
  <c r="AA50" i="12"/>
  <c r="AA51" i="12" s="1"/>
  <c r="AA54" i="12" s="1"/>
  <c r="AB57" i="12"/>
  <c r="AB102" i="12" s="1"/>
  <c r="AB104" i="12" s="1"/>
  <c r="AB47" i="12"/>
  <c r="Z55" i="12"/>
  <c r="AA48" i="12"/>
  <c r="AD65" i="12"/>
  <c r="AC66" i="12"/>
  <c r="AC70" i="12" s="1"/>
  <c r="AC45" i="12" s="1"/>
  <c r="AB71" i="12"/>
  <c r="AB73" i="58"/>
  <c r="AF67" i="58"/>
  <c r="AE68" i="58"/>
  <c r="AC72" i="58"/>
  <c r="AC46" i="58" s="1"/>
  <c r="AD65" i="58"/>
  <c r="AC96" i="58"/>
  <c r="AC94" i="58"/>
  <c r="AD92" i="58" s="1"/>
  <c r="AC80" i="58"/>
  <c r="AD79" i="58"/>
  <c r="AB53" i="58"/>
  <c r="AB97" i="58"/>
  <c r="AB105" i="58" s="1"/>
  <c r="Z56" i="58"/>
  <c r="AB85" i="58"/>
  <c r="AB87" i="58" s="1"/>
  <c r="AB58" i="58"/>
  <c r="AB104" i="58" s="1"/>
  <c r="AB106" i="58" s="1"/>
  <c r="AB48" i="58"/>
  <c r="AB47" i="58"/>
  <c r="AB98" i="58"/>
  <c r="AA51" i="58"/>
  <c r="AA52" i="58" s="1"/>
  <c r="AA55" i="58" s="1"/>
  <c r="AA109" i="58" s="1"/>
  <c r="AA108" i="58"/>
  <c r="AA110" i="58"/>
  <c r="AA49" i="58"/>
  <c r="W56" i="66"/>
  <c r="X105" i="66"/>
  <c r="X106" i="66" s="1"/>
  <c r="X51" i="66"/>
  <c r="X52" i="66" s="1"/>
  <c r="X55" i="66" s="1"/>
  <c r="X109" i="66" s="1"/>
  <c r="Z96" i="66"/>
  <c r="Z94" i="66"/>
  <c r="AA92" i="66" s="1"/>
  <c r="Y53" i="66"/>
  <c r="Y97" i="66"/>
  <c r="AB49" i="66"/>
  <c r="AC85" i="66"/>
  <c r="AC87" i="66" s="1"/>
  <c r="AC47" i="66"/>
  <c r="AC73" i="66"/>
  <c r="AC48" i="66"/>
  <c r="AC58" i="66"/>
  <c r="AC104" i="66" s="1"/>
  <c r="AD80" i="66"/>
  <c r="AD81" i="66" s="1"/>
  <c r="AE79" i="66"/>
  <c r="AA81" i="53"/>
  <c r="AE67" i="66"/>
  <c r="AD68" i="66"/>
  <c r="AD72" i="66" s="1"/>
  <c r="AD46" i="66" s="1"/>
  <c r="AB108" i="66"/>
  <c r="AB110" i="66"/>
  <c r="Z49" i="53"/>
  <c r="Y109" i="53"/>
  <c r="Y56" i="53"/>
  <c r="AA85" i="53"/>
  <c r="AA87" i="53" s="1"/>
  <c r="AA58" i="53"/>
  <c r="AA104" i="53" s="1"/>
  <c r="AA106" i="53" s="1"/>
  <c r="AA48" i="53"/>
  <c r="AA47" i="53"/>
  <c r="Z51" i="53"/>
  <c r="Z52" i="53" s="1"/>
  <c r="Z55" i="53" s="1"/>
  <c r="Z109" i="53" s="1"/>
  <c r="Z110" i="53"/>
  <c r="Z108" i="53"/>
  <c r="AC79" i="53"/>
  <c r="AB80" i="53"/>
  <c r="AC68" i="54"/>
  <c r="AC72" i="54" s="1"/>
  <c r="AC46" i="54" s="1"/>
  <c r="AD67" i="54"/>
  <c r="AA49" i="54"/>
  <c r="AB58" i="54"/>
  <c r="AB104" i="54" s="1"/>
  <c r="AB106" i="54" s="1"/>
  <c r="AB48" i="54"/>
  <c r="AA51" i="54"/>
  <c r="AA52" i="54" s="1"/>
  <c r="AA55" i="54" s="1"/>
  <c r="AA109" i="54" s="1"/>
  <c r="AA108" i="54"/>
  <c r="AA110" i="54"/>
  <c r="Z56" i="54"/>
  <c r="AA85" i="51"/>
  <c r="AA87" i="51" s="1"/>
  <c r="AA58" i="51"/>
  <c r="AA104" i="51" s="1"/>
  <c r="AA106" i="51" s="1"/>
  <c r="AA47" i="51"/>
  <c r="AA48" i="51"/>
  <c r="Y56" i="51"/>
  <c r="Z51" i="51"/>
  <c r="Z52" i="51" s="1"/>
  <c r="Z55" i="51" s="1"/>
  <c r="Z109" i="51" s="1"/>
  <c r="Z108" i="51"/>
  <c r="Z110" i="51"/>
  <c r="Z49" i="51"/>
  <c r="AA81" i="51"/>
  <c r="AB80" i="51"/>
  <c r="AC79" i="51"/>
  <c r="Z49" i="59"/>
  <c r="AA81" i="59"/>
  <c r="AA73" i="59"/>
  <c r="V56" i="59"/>
  <c r="Y96" i="59"/>
  <c r="Y94" i="59"/>
  <c r="Z92" i="59" s="1"/>
  <c r="W105" i="59"/>
  <c r="W106" i="59" s="1"/>
  <c r="W51" i="59"/>
  <c r="W52" i="59" s="1"/>
  <c r="W55" i="59" s="1"/>
  <c r="W109" i="59" s="1"/>
  <c r="AA85" i="59"/>
  <c r="AA87" i="59" s="1"/>
  <c r="AA47" i="59"/>
  <c r="Z110" i="59"/>
  <c r="Z108" i="59"/>
  <c r="AC67" i="59"/>
  <c r="AB68" i="59"/>
  <c r="AB72" i="59" s="1"/>
  <c r="AB46" i="59" s="1"/>
  <c r="X53" i="59"/>
  <c r="X97" i="59"/>
  <c r="X98" i="59" s="1"/>
  <c r="AA58" i="59"/>
  <c r="AA104" i="59" s="1"/>
  <c r="AA48" i="59"/>
  <c r="AC79" i="59"/>
  <c r="AB80" i="59"/>
  <c r="AB81" i="59" s="1"/>
  <c r="AB81" i="48"/>
  <c r="AA49" i="48"/>
  <c r="AA51" i="48"/>
  <c r="AA52" i="48" s="1"/>
  <c r="AA55" i="48" s="1"/>
  <c r="AA109" i="48" s="1"/>
  <c r="AA110" i="48"/>
  <c r="AA108" i="48"/>
  <c r="Z56" i="48"/>
  <c r="Z109" i="48"/>
  <c r="AC80" i="48"/>
  <c r="AD79" i="48"/>
  <c r="AB47" i="27"/>
  <c r="AB50" i="27" s="1"/>
  <c r="AB51" i="27" s="1"/>
  <c r="AB54" i="27" s="1"/>
  <c r="AB55" i="27" s="1"/>
  <c r="AB57" i="27"/>
  <c r="AB103" i="27" s="1"/>
  <c r="AB105" i="27" s="1"/>
  <c r="AC67" i="35"/>
  <c r="AC71" i="35" s="1"/>
  <c r="AC45" i="35" s="1"/>
  <c r="AD66" i="35"/>
  <c r="AA48" i="35"/>
  <c r="C25" i="35" s="1"/>
  <c r="AA50" i="35"/>
  <c r="AA51" i="35" s="1"/>
  <c r="AA54" i="35" s="1"/>
  <c r="AA55" i="35" s="1"/>
  <c r="AC67" i="27"/>
  <c r="AC71" i="27" s="1"/>
  <c r="AC45" i="27" s="1"/>
  <c r="AD66" i="27"/>
  <c r="AB47" i="35"/>
  <c r="AB50" i="35" s="1"/>
  <c r="AB51" i="35" s="1"/>
  <c r="AB54" i="35" s="1"/>
  <c r="AB57" i="35"/>
  <c r="AB103" i="35" s="1"/>
  <c r="AB105" i="35" s="1"/>
  <c r="AB72" i="35"/>
  <c r="AB48" i="48"/>
  <c r="AB47" i="48"/>
  <c r="AB85" i="48"/>
  <c r="AB87" i="48" s="1"/>
  <c r="AB58" i="48"/>
  <c r="AB104" i="48" s="1"/>
  <c r="AB106" i="48" s="1"/>
  <c r="AB72" i="27"/>
  <c r="AA48" i="27"/>
  <c r="C22" i="35"/>
  <c r="AB55" i="9" l="1"/>
  <c r="AA48" i="9"/>
  <c r="AB48" i="9" s="1"/>
  <c r="AB48" i="12"/>
  <c r="AD70" i="9"/>
  <c r="AD45" i="9" s="1"/>
  <c r="AE63" i="9"/>
  <c r="AC45" i="9"/>
  <c r="AC71" i="9"/>
  <c r="AC57" i="12"/>
  <c r="AC102" i="12" s="1"/>
  <c r="AC104" i="12" s="1"/>
  <c r="AC47" i="12"/>
  <c r="AB50" i="12"/>
  <c r="AB51" i="12" s="1"/>
  <c r="AB54" i="12" s="1"/>
  <c r="AD66" i="12"/>
  <c r="AD70" i="12" s="1"/>
  <c r="AD45" i="12" s="1"/>
  <c r="AE65" i="12"/>
  <c r="AC71" i="12"/>
  <c r="AA55" i="12"/>
  <c r="AF68" i="58"/>
  <c r="AG67" i="58"/>
  <c r="AB49" i="58"/>
  <c r="AD72" i="58"/>
  <c r="AD46" i="58" s="1"/>
  <c r="AE65" i="58"/>
  <c r="AC73" i="58"/>
  <c r="AA49" i="53"/>
  <c r="X56" i="66"/>
  <c r="AB51" i="58"/>
  <c r="AB52" i="58" s="1"/>
  <c r="AB55" i="58" s="1"/>
  <c r="AB109" i="58" s="1"/>
  <c r="AB108" i="58"/>
  <c r="AB110" i="58"/>
  <c r="AD96" i="58"/>
  <c r="AD94" i="58"/>
  <c r="AE92" i="58" s="1"/>
  <c r="AC53" i="58"/>
  <c r="AC97" i="58"/>
  <c r="AC105" i="58" s="1"/>
  <c r="AC98" i="58"/>
  <c r="AE79" i="58"/>
  <c r="AD80" i="58"/>
  <c r="AA56" i="58"/>
  <c r="AC85" i="58"/>
  <c r="AC87" i="58" s="1"/>
  <c r="AC47" i="58"/>
  <c r="AC58" i="58"/>
  <c r="AC104" i="58" s="1"/>
  <c r="AC106" i="58" s="1"/>
  <c r="AC48" i="58"/>
  <c r="AC81" i="58"/>
  <c r="Y105" i="66"/>
  <c r="Y106" i="66" s="1"/>
  <c r="Y51" i="66"/>
  <c r="Y52" i="66" s="1"/>
  <c r="Y55" i="66" s="1"/>
  <c r="AA96" i="66"/>
  <c r="AA94" i="66"/>
  <c r="AB92" i="66" s="1"/>
  <c r="Y98" i="66"/>
  <c r="AC49" i="66"/>
  <c r="Z53" i="66"/>
  <c r="Z97" i="66"/>
  <c r="AD73" i="66"/>
  <c r="AE68" i="66"/>
  <c r="AE72" i="66" s="1"/>
  <c r="AE46" i="66" s="1"/>
  <c r="AF67" i="66"/>
  <c r="AD85" i="66"/>
  <c r="AD87" i="66" s="1"/>
  <c r="AD47" i="66"/>
  <c r="AB81" i="53"/>
  <c r="AD58" i="66"/>
  <c r="AD104" i="66" s="1"/>
  <c r="AD48" i="66"/>
  <c r="AE80" i="66"/>
  <c r="AE81" i="66" s="1"/>
  <c r="AF79" i="66"/>
  <c r="AC110" i="66"/>
  <c r="AC108" i="66"/>
  <c r="AB85" i="53"/>
  <c r="AB87" i="53" s="1"/>
  <c r="AB48" i="53"/>
  <c r="AB58" i="53"/>
  <c r="AB104" i="53" s="1"/>
  <c r="AB106" i="53" s="1"/>
  <c r="AB47" i="53"/>
  <c r="Z56" i="53"/>
  <c r="AC80" i="53"/>
  <c r="AC81" i="53" s="1"/>
  <c r="AD79" i="53"/>
  <c r="AA51" i="53"/>
  <c r="AA52" i="53" s="1"/>
  <c r="AA55" i="53" s="1"/>
  <c r="AA109" i="53" s="1"/>
  <c r="AA108" i="53"/>
  <c r="AA110" i="53"/>
  <c r="AA56" i="54"/>
  <c r="AC73" i="54"/>
  <c r="AA49" i="51"/>
  <c r="AB49" i="54"/>
  <c r="AD68" i="54"/>
  <c r="AD72" i="54" s="1"/>
  <c r="AD46" i="54" s="1"/>
  <c r="AE67" i="54"/>
  <c r="AB51" i="54"/>
  <c r="AB52" i="54" s="1"/>
  <c r="AB55" i="54" s="1"/>
  <c r="AB108" i="54"/>
  <c r="AB110" i="54"/>
  <c r="AC58" i="54"/>
  <c r="AC104" i="54" s="1"/>
  <c r="AC106" i="54" s="1"/>
  <c r="AC48" i="54"/>
  <c r="AB81" i="51"/>
  <c r="AD79" i="51"/>
  <c r="AC80" i="51"/>
  <c r="Z56" i="51"/>
  <c r="AB85" i="51"/>
  <c r="AB87" i="51" s="1"/>
  <c r="AB58" i="51"/>
  <c r="AB104" i="51" s="1"/>
  <c r="AB106" i="51" s="1"/>
  <c r="AB47" i="51"/>
  <c r="AB48" i="51"/>
  <c r="AA51" i="51"/>
  <c r="AA52" i="51" s="1"/>
  <c r="AA55" i="51" s="1"/>
  <c r="AA109" i="51" s="1"/>
  <c r="AA110" i="51"/>
  <c r="AA108" i="51"/>
  <c r="AC81" i="48"/>
  <c r="AC80" i="59"/>
  <c r="AC81" i="59" s="1"/>
  <c r="AD79" i="59"/>
  <c r="Y53" i="59"/>
  <c r="Y97" i="59"/>
  <c r="AA110" i="59"/>
  <c r="AA108" i="59"/>
  <c r="AB58" i="59"/>
  <c r="AB104" i="59" s="1"/>
  <c r="AB48" i="59"/>
  <c r="AB73" i="59"/>
  <c r="AC72" i="27"/>
  <c r="AC68" i="59"/>
  <c r="AC72" i="59" s="1"/>
  <c r="AC46" i="59" s="1"/>
  <c r="AD67" i="59"/>
  <c r="W56" i="59"/>
  <c r="AB85" i="59"/>
  <c r="AB87" i="59" s="1"/>
  <c r="AB47" i="59"/>
  <c r="Y98" i="59"/>
  <c r="X105" i="59"/>
  <c r="X106" i="59" s="1"/>
  <c r="X51" i="59"/>
  <c r="X52" i="59" s="1"/>
  <c r="X55" i="59" s="1"/>
  <c r="X109" i="59" s="1"/>
  <c r="Z96" i="59"/>
  <c r="Z94" i="59"/>
  <c r="AA92" i="59" s="1"/>
  <c r="AA49" i="59"/>
  <c r="AB48" i="27"/>
  <c r="AA56" i="48"/>
  <c r="AB51" i="48"/>
  <c r="AB52" i="48" s="1"/>
  <c r="AB55" i="48" s="1"/>
  <c r="AB109" i="48" s="1"/>
  <c r="AB110" i="48"/>
  <c r="AB108" i="48"/>
  <c r="AB55" i="35"/>
  <c r="AB49" i="48"/>
  <c r="AC72" i="35"/>
  <c r="AC57" i="27"/>
  <c r="AC103" i="27" s="1"/>
  <c r="AC105" i="27" s="1"/>
  <c r="AC47" i="27"/>
  <c r="AC50" i="27" s="1"/>
  <c r="AC51" i="27" s="1"/>
  <c r="AC54" i="27" s="1"/>
  <c r="AC55" i="27" s="1"/>
  <c r="AE66" i="35"/>
  <c r="AD67" i="35"/>
  <c r="AD71" i="35" s="1"/>
  <c r="AD45" i="35" s="1"/>
  <c r="AD80" i="48"/>
  <c r="AE79" i="48"/>
  <c r="AE66" i="27"/>
  <c r="AD67" i="27"/>
  <c r="AD71" i="27" s="1"/>
  <c r="AD45" i="27" s="1"/>
  <c r="AC57" i="35"/>
  <c r="AC103" i="35" s="1"/>
  <c r="AC105" i="35" s="1"/>
  <c r="AC47" i="35"/>
  <c r="AC50" i="35" s="1"/>
  <c r="AC51" i="35" s="1"/>
  <c r="AC54" i="35" s="1"/>
  <c r="AC55" i="35" s="1"/>
  <c r="AC58" i="48"/>
  <c r="AC104" i="48" s="1"/>
  <c r="AC106" i="48" s="1"/>
  <c r="AC47" i="48"/>
  <c r="AC48" i="48"/>
  <c r="AC85" i="48"/>
  <c r="AC87" i="48" s="1"/>
  <c r="AB48" i="35"/>
  <c r="AD71" i="9" l="1"/>
  <c r="AC48" i="12"/>
  <c r="AC57" i="9"/>
  <c r="AC102" i="9" s="1"/>
  <c r="AC104" i="9" s="1"/>
  <c r="AC47" i="9"/>
  <c r="AC50" i="9" s="1"/>
  <c r="AC51" i="9" s="1"/>
  <c r="AC54" i="9" s="1"/>
  <c r="AC55" i="9" s="1"/>
  <c r="AF63" i="9"/>
  <c r="AE70" i="9"/>
  <c r="AE45" i="9" s="1"/>
  <c r="AD47" i="9"/>
  <c r="AD50" i="9" s="1"/>
  <c r="AD51" i="9" s="1"/>
  <c r="AD54" i="9" s="1"/>
  <c r="AD57" i="9"/>
  <c r="AD102" i="9" s="1"/>
  <c r="AD104" i="9" s="1"/>
  <c r="AB55" i="12"/>
  <c r="AD71" i="12"/>
  <c r="AE66" i="12"/>
  <c r="AE70" i="12" s="1"/>
  <c r="AE45" i="12" s="1"/>
  <c r="AF65" i="12"/>
  <c r="AC50" i="12"/>
  <c r="AC51" i="12" s="1"/>
  <c r="AC54" i="12" s="1"/>
  <c r="AC55" i="12" s="1"/>
  <c r="AD57" i="12"/>
  <c r="AD102" i="12" s="1"/>
  <c r="AD104" i="12" s="1"/>
  <c r="AD47" i="12"/>
  <c r="AC49" i="58"/>
  <c r="AG68" i="58"/>
  <c r="AH67" i="58"/>
  <c r="AD73" i="58"/>
  <c r="AD81" i="58"/>
  <c r="AE72" i="58"/>
  <c r="AE46" i="58" s="1"/>
  <c r="AF65" i="58"/>
  <c r="Z98" i="66"/>
  <c r="AE94" i="58"/>
  <c r="AE96" i="58"/>
  <c r="AC51" i="58"/>
  <c r="AC52" i="58" s="1"/>
  <c r="AC55" i="58" s="1"/>
  <c r="AC109" i="58" s="1"/>
  <c r="AC110" i="58"/>
  <c r="AC108" i="58"/>
  <c r="AB56" i="58"/>
  <c r="AD97" i="58"/>
  <c r="AD105" i="58" s="1"/>
  <c r="AD53" i="58"/>
  <c r="AD85" i="58"/>
  <c r="AD87" i="58" s="1"/>
  <c r="AD58" i="58"/>
  <c r="AD104" i="58" s="1"/>
  <c r="AD106" i="58" s="1"/>
  <c r="AD48" i="58"/>
  <c r="AD47" i="58"/>
  <c r="AE80" i="58"/>
  <c r="AE81" i="58" s="1"/>
  <c r="AF79" i="58"/>
  <c r="AD49" i="58"/>
  <c r="Z105" i="66"/>
  <c r="Z106" i="66" s="1"/>
  <c r="Z51" i="66"/>
  <c r="Z52" i="66" s="1"/>
  <c r="Z55" i="66" s="1"/>
  <c r="Z109" i="66" s="1"/>
  <c r="AB96" i="66"/>
  <c r="AB94" i="66"/>
  <c r="AC92" i="66" s="1"/>
  <c r="AA97" i="66"/>
  <c r="AA53" i="66"/>
  <c r="Y109" i="66"/>
  <c r="Y56" i="66"/>
  <c r="AA98" i="66"/>
  <c r="AD108" i="66"/>
  <c r="AD110" i="66"/>
  <c r="AD49" i="66"/>
  <c r="AF68" i="66"/>
  <c r="AF72" i="66" s="1"/>
  <c r="AF46" i="66" s="1"/>
  <c r="AG67" i="66"/>
  <c r="AE73" i="66"/>
  <c r="AG79" i="66"/>
  <c r="AF80" i="66"/>
  <c r="AE58" i="66"/>
  <c r="AE48" i="66"/>
  <c r="AE85" i="66"/>
  <c r="AE87" i="66" s="1"/>
  <c r="AE47" i="66"/>
  <c r="AA56" i="53"/>
  <c r="AB49" i="51"/>
  <c r="AD73" i="54"/>
  <c r="AD80" i="53"/>
  <c r="AD81" i="53" s="1"/>
  <c r="AE79" i="53"/>
  <c r="AC85" i="53"/>
  <c r="AC87" i="53" s="1"/>
  <c r="AC48" i="53"/>
  <c r="AC58" i="53"/>
  <c r="AC104" i="53" s="1"/>
  <c r="AC106" i="53" s="1"/>
  <c r="AC47" i="53"/>
  <c r="AB51" i="53"/>
  <c r="AB52" i="53" s="1"/>
  <c r="AB55" i="53" s="1"/>
  <c r="AB109" i="53" s="1"/>
  <c r="AB108" i="53"/>
  <c r="AB110" i="53"/>
  <c r="AB49" i="53"/>
  <c r="AD81" i="48"/>
  <c r="AB109" i="54"/>
  <c r="AB56" i="54"/>
  <c r="AD58" i="54"/>
  <c r="AD104" i="54" s="1"/>
  <c r="AD106" i="54" s="1"/>
  <c r="AD48" i="54"/>
  <c r="AC51" i="54"/>
  <c r="AC52" i="54" s="1"/>
  <c r="AC55" i="54" s="1"/>
  <c r="AC109" i="54" s="1"/>
  <c r="AC110" i="54"/>
  <c r="AC108" i="54"/>
  <c r="AC49" i="54"/>
  <c r="AE68" i="54"/>
  <c r="AE72" i="54" s="1"/>
  <c r="AE46" i="54" s="1"/>
  <c r="AF67" i="54"/>
  <c r="AC81" i="51"/>
  <c r="AC85" i="51"/>
  <c r="AC87" i="51" s="1"/>
  <c r="AC58" i="51"/>
  <c r="AC104" i="51" s="1"/>
  <c r="AC106" i="51" s="1"/>
  <c r="AC48" i="51"/>
  <c r="AC47" i="51"/>
  <c r="AD80" i="51"/>
  <c r="AE79" i="51"/>
  <c r="AB51" i="51"/>
  <c r="AB52" i="51" s="1"/>
  <c r="AB55" i="51" s="1"/>
  <c r="AB109" i="51" s="1"/>
  <c r="AB110" i="51"/>
  <c r="AB108" i="51"/>
  <c r="AA56" i="51"/>
  <c r="AC73" i="59"/>
  <c r="AB49" i="59"/>
  <c r="Z53" i="59"/>
  <c r="Z97" i="59"/>
  <c r="AC58" i="59"/>
  <c r="AC104" i="59" s="1"/>
  <c r="AC48" i="59"/>
  <c r="AC49" i="59" s="1"/>
  <c r="AB110" i="59"/>
  <c r="AB108" i="59"/>
  <c r="AD80" i="59"/>
  <c r="AD81" i="59" s="1"/>
  <c r="AE79" i="59"/>
  <c r="X56" i="59"/>
  <c r="AC85" i="59"/>
  <c r="AC87" i="59" s="1"/>
  <c r="AC47" i="59"/>
  <c r="AA96" i="59"/>
  <c r="AA94" i="59"/>
  <c r="AB92" i="59" s="1"/>
  <c r="AD68" i="59"/>
  <c r="AD72" i="59" s="1"/>
  <c r="AD46" i="59" s="1"/>
  <c r="AE67" i="59"/>
  <c r="Y105" i="59"/>
  <c r="Y106" i="59" s="1"/>
  <c r="Y51" i="59"/>
  <c r="Y52" i="59" s="1"/>
  <c r="Y55" i="59" s="1"/>
  <c r="Y109" i="59" s="1"/>
  <c r="AC51" i="48"/>
  <c r="AC52" i="48" s="1"/>
  <c r="AC55" i="48" s="1"/>
  <c r="AC110" i="48"/>
  <c r="AC108" i="48"/>
  <c r="AB56" i="48"/>
  <c r="AD72" i="27"/>
  <c r="AC48" i="27"/>
  <c r="AE67" i="27"/>
  <c r="AE71" i="27" s="1"/>
  <c r="AE45" i="27" s="1"/>
  <c r="AF66" i="27"/>
  <c r="AD57" i="35"/>
  <c r="AD103" i="35" s="1"/>
  <c r="AD105" i="35" s="1"/>
  <c r="AD47" i="35"/>
  <c r="AD50" i="35" s="1"/>
  <c r="AD51" i="35" s="1"/>
  <c r="AD54" i="35" s="1"/>
  <c r="AD55" i="35" s="1"/>
  <c r="AC48" i="35"/>
  <c r="AF66" i="35"/>
  <c r="AE67" i="35"/>
  <c r="AE71" i="35" s="1"/>
  <c r="AE45" i="35" s="1"/>
  <c r="AE80" i="48"/>
  <c r="AF79" i="48"/>
  <c r="AD72" i="35"/>
  <c r="AD47" i="27"/>
  <c r="AD50" i="27" s="1"/>
  <c r="AD51" i="27" s="1"/>
  <c r="AD54" i="27" s="1"/>
  <c r="AD55" i="27" s="1"/>
  <c r="AD57" i="27"/>
  <c r="AD103" i="27" s="1"/>
  <c r="AD105" i="27" s="1"/>
  <c r="AD47" i="48"/>
  <c r="AD58" i="48"/>
  <c r="AD104" i="48" s="1"/>
  <c r="AD106" i="48" s="1"/>
  <c r="AD48" i="48"/>
  <c r="AD85" i="48"/>
  <c r="AD87" i="48" s="1"/>
  <c r="AC49" i="48"/>
  <c r="AD55" i="9" l="1"/>
  <c r="AC48" i="9"/>
  <c r="AD48" i="9" s="1"/>
  <c r="AD48" i="12"/>
  <c r="AE71" i="9"/>
  <c r="AE57" i="9"/>
  <c r="AE47" i="9"/>
  <c r="AF70" i="9"/>
  <c r="AG63" i="9"/>
  <c r="AF66" i="12"/>
  <c r="AF70" i="12" s="1"/>
  <c r="AF45" i="12" s="1"/>
  <c r="AG65" i="12"/>
  <c r="AE57" i="12"/>
  <c r="AE47" i="12"/>
  <c r="AD50" i="12"/>
  <c r="AD51" i="12" s="1"/>
  <c r="AD54" i="12" s="1"/>
  <c r="AD55" i="12" s="1"/>
  <c r="AE71" i="12"/>
  <c r="AI67" i="58"/>
  <c r="AH68" i="58"/>
  <c r="AG65" i="58"/>
  <c r="AF72" i="58"/>
  <c r="AF46" i="58" s="1"/>
  <c r="AE73" i="58"/>
  <c r="AD51" i="58"/>
  <c r="AD52" i="58" s="1"/>
  <c r="AD55" i="58" s="1"/>
  <c r="AD109" i="58" s="1"/>
  <c r="AD110" i="58"/>
  <c r="AD108" i="58"/>
  <c r="AD98" i="58"/>
  <c r="AF80" i="58"/>
  <c r="AG79" i="58"/>
  <c r="AC56" i="58"/>
  <c r="AE85" i="58"/>
  <c r="AE87" i="58" s="1"/>
  <c r="AE47" i="58"/>
  <c r="AE48" i="58"/>
  <c r="AE49" i="58" s="1"/>
  <c r="AE58" i="58"/>
  <c r="AE53" i="58"/>
  <c r="AE97" i="58"/>
  <c r="C32" i="58" s="1"/>
  <c r="Z56" i="66"/>
  <c r="AC94" i="66"/>
  <c r="AD92" i="66" s="1"/>
  <c r="AC96" i="66"/>
  <c r="AB53" i="66"/>
  <c r="AB97" i="66"/>
  <c r="AA105" i="66"/>
  <c r="AA106" i="66" s="1"/>
  <c r="AA51" i="66"/>
  <c r="AA52" i="66" s="1"/>
  <c r="AA55" i="66" s="1"/>
  <c r="AA109" i="66" s="1"/>
  <c r="AF73" i="66"/>
  <c r="AE110" i="66"/>
  <c r="AE108" i="66"/>
  <c r="AG68" i="66"/>
  <c r="AG72" i="66" s="1"/>
  <c r="AG46" i="66" s="1"/>
  <c r="AH67" i="66"/>
  <c r="AF85" i="66"/>
  <c r="AF87" i="66" s="1"/>
  <c r="AF47" i="66"/>
  <c r="AF58" i="66"/>
  <c r="AF48" i="66"/>
  <c r="AG80" i="66"/>
  <c r="AH79" i="66"/>
  <c r="AE49" i="66"/>
  <c r="AF81" i="66"/>
  <c r="AG81" i="66" s="1"/>
  <c r="AC49" i="51"/>
  <c r="AC49" i="53"/>
  <c r="AE80" i="53"/>
  <c r="AE81" i="53" s="1"/>
  <c r="AF79" i="53"/>
  <c r="AD85" i="53"/>
  <c r="AD87" i="53" s="1"/>
  <c r="AD48" i="53"/>
  <c r="AD58" i="53"/>
  <c r="AD104" i="53" s="1"/>
  <c r="AD106" i="53" s="1"/>
  <c r="AD47" i="53"/>
  <c r="AB56" i="53"/>
  <c r="AC51" i="53"/>
  <c r="AC52" i="53" s="1"/>
  <c r="AC55" i="53" s="1"/>
  <c r="AC109" i="53" s="1"/>
  <c r="AC108" i="53"/>
  <c r="AC110" i="53"/>
  <c r="AD81" i="51"/>
  <c r="AF68" i="54"/>
  <c r="AF72" i="54" s="1"/>
  <c r="AF46" i="54" s="1"/>
  <c r="AG67" i="54"/>
  <c r="AE58" i="54"/>
  <c r="AE48" i="54"/>
  <c r="AE73" i="54"/>
  <c r="AF73" i="54" s="1"/>
  <c r="AD49" i="54"/>
  <c r="AC56" i="54"/>
  <c r="AD51" i="54"/>
  <c r="AD52" i="54" s="1"/>
  <c r="AD55" i="54" s="1"/>
  <c r="AD109" i="54" s="1"/>
  <c r="AD108" i="54"/>
  <c r="AD110" i="54"/>
  <c r="AB56" i="51"/>
  <c r="AC51" i="51"/>
  <c r="AC52" i="51" s="1"/>
  <c r="AC55" i="51" s="1"/>
  <c r="AC110" i="51"/>
  <c r="AC108" i="51"/>
  <c r="AE80" i="51"/>
  <c r="AF79" i="51"/>
  <c r="AD85" i="51"/>
  <c r="AD87" i="51" s="1"/>
  <c r="AD58" i="51"/>
  <c r="AD104" i="51" s="1"/>
  <c r="AD106" i="51" s="1"/>
  <c r="AD47" i="51"/>
  <c r="AD48" i="51"/>
  <c r="AD73" i="59"/>
  <c r="AE72" i="27"/>
  <c r="AA53" i="59"/>
  <c r="AA97" i="59"/>
  <c r="AC110" i="59"/>
  <c r="AC108" i="59"/>
  <c r="AE68" i="59"/>
  <c r="AE72" i="59" s="1"/>
  <c r="AE46" i="59" s="1"/>
  <c r="AF67" i="59"/>
  <c r="AE80" i="59"/>
  <c r="AE81" i="59" s="1"/>
  <c r="AF79" i="59"/>
  <c r="AD58" i="59"/>
  <c r="AD104" i="59" s="1"/>
  <c r="AD48" i="59"/>
  <c r="AD49" i="59" s="1"/>
  <c r="AD85" i="59"/>
  <c r="AD47" i="59"/>
  <c r="Z105" i="59"/>
  <c r="Z106" i="59" s="1"/>
  <c r="Z51" i="59"/>
  <c r="Z52" i="59" s="1"/>
  <c r="Z55" i="59" s="1"/>
  <c r="Z109" i="59" s="1"/>
  <c r="Z98" i="59"/>
  <c r="AB96" i="59"/>
  <c r="AB94" i="59"/>
  <c r="AC92" i="59" s="1"/>
  <c r="Y56" i="59"/>
  <c r="AD87" i="59"/>
  <c r="AD51" i="48"/>
  <c r="AD52" i="48" s="1"/>
  <c r="AD55" i="48" s="1"/>
  <c r="AD110" i="48"/>
  <c r="AD108" i="48"/>
  <c r="AC56" i="48"/>
  <c r="AC109" i="48"/>
  <c r="AD48" i="35"/>
  <c r="AE72" i="35"/>
  <c r="AD49" i="48"/>
  <c r="AG66" i="35"/>
  <c r="AF67" i="35"/>
  <c r="AF71" i="35" s="1"/>
  <c r="AF45" i="35" s="1"/>
  <c r="AE81" i="48"/>
  <c r="AE58" i="48"/>
  <c r="AE85" i="48"/>
  <c r="AE87" i="48" s="1"/>
  <c r="AE47" i="48"/>
  <c r="AE48" i="48"/>
  <c r="AF67" i="27"/>
  <c r="AF71" i="27" s="1"/>
  <c r="AF45" i="27" s="1"/>
  <c r="AG66" i="27"/>
  <c r="AD48" i="27"/>
  <c r="AE57" i="27"/>
  <c r="AE103" i="27" s="1"/>
  <c r="AE105" i="27" s="1"/>
  <c r="AE47" i="27"/>
  <c r="AE50" i="27" s="1"/>
  <c r="AE51" i="27" s="1"/>
  <c r="AE54" i="27" s="1"/>
  <c r="AE55" i="27" s="1"/>
  <c r="AF80" i="48"/>
  <c r="AG79" i="48"/>
  <c r="AE57" i="35"/>
  <c r="AE103" i="35" s="1"/>
  <c r="AE105" i="35" s="1"/>
  <c r="AE47" i="35"/>
  <c r="AE50" i="35" s="1"/>
  <c r="AE51" i="35" s="1"/>
  <c r="AE54" i="35" s="1"/>
  <c r="AE55" i="35" s="1"/>
  <c r="AG70" i="9" l="1"/>
  <c r="AG45" i="9" s="1"/>
  <c r="AH63" i="9"/>
  <c r="AF45" i="9"/>
  <c r="AF71" i="9"/>
  <c r="AE48" i="9"/>
  <c r="AE50" i="9"/>
  <c r="AE51" i="9" s="1"/>
  <c r="AE54" i="9" s="1"/>
  <c r="AE55" i="9" s="1"/>
  <c r="AF71" i="12"/>
  <c r="AH65" i="12"/>
  <c r="AG66" i="12"/>
  <c r="AG70" i="12" s="1"/>
  <c r="AG45" i="12" s="1"/>
  <c r="AE50" i="12"/>
  <c r="AE51" i="12" s="1"/>
  <c r="AE54" i="12" s="1"/>
  <c r="AE55" i="12" s="1"/>
  <c r="AF57" i="12"/>
  <c r="AF47" i="12"/>
  <c r="AE48" i="12"/>
  <c r="AE81" i="51"/>
  <c r="AI68" i="58"/>
  <c r="AJ67" i="58"/>
  <c r="AF73" i="58"/>
  <c r="AG72" i="58"/>
  <c r="AG46" i="58" s="1"/>
  <c r="AH65" i="58"/>
  <c r="AE98" i="58"/>
  <c r="AD56" i="58"/>
  <c r="AE51" i="58"/>
  <c r="AE52" i="58" s="1"/>
  <c r="AE55" i="58" s="1"/>
  <c r="AE109" i="58" s="1"/>
  <c r="AE108" i="58"/>
  <c r="AE110" i="58"/>
  <c r="AH79" i="58"/>
  <c r="AG80" i="58"/>
  <c r="AF85" i="58"/>
  <c r="AF87" i="58" s="1"/>
  <c r="AF58" i="58"/>
  <c r="AF48" i="58"/>
  <c r="AF49" i="58" s="1"/>
  <c r="AF47" i="58"/>
  <c r="AF81" i="58"/>
  <c r="AC97" i="66"/>
  <c r="AC53" i="66"/>
  <c r="AD94" i="66"/>
  <c r="AE92" i="66" s="1"/>
  <c r="AD96" i="66"/>
  <c r="AG73" i="66"/>
  <c r="AF49" i="66"/>
  <c r="AB51" i="66"/>
  <c r="AB52" i="66" s="1"/>
  <c r="AB55" i="66" s="1"/>
  <c r="AB109" i="66" s="1"/>
  <c r="AB98" i="66"/>
  <c r="AB105" i="66"/>
  <c r="AB106" i="66" s="1"/>
  <c r="AA56" i="66"/>
  <c r="AG87" i="66"/>
  <c r="AH80" i="66"/>
  <c r="AI79" i="66"/>
  <c r="AH68" i="66"/>
  <c r="AH72" i="66" s="1"/>
  <c r="AH46" i="66" s="1"/>
  <c r="AI67" i="66"/>
  <c r="AG85" i="66"/>
  <c r="AG47" i="66"/>
  <c r="AF51" i="66"/>
  <c r="AF52" i="66" s="1"/>
  <c r="AF55" i="66" s="1"/>
  <c r="AF110" i="66"/>
  <c r="AF108" i="66"/>
  <c r="AG58" i="66"/>
  <c r="AG48" i="66"/>
  <c r="AH81" i="66"/>
  <c r="AG79" i="53"/>
  <c r="AF80" i="53"/>
  <c r="AF81" i="53" s="1"/>
  <c r="AD51" i="53"/>
  <c r="AD52" i="53" s="1"/>
  <c r="AD55" i="53" s="1"/>
  <c r="AD109" i="53" s="1"/>
  <c r="AD108" i="53"/>
  <c r="AD110" i="53"/>
  <c r="AE85" i="53"/>
  <c r="AE87" i="53" s="1"/>
  <c r="AE58" i="53"/>
  <c r="AE47" i="53"/>
  <c r="AE48" i="53"/>
  <c r="AC56" i="53"/>
  <c r="AD49" i="53"/>
  <c r="AE49" i="54"/>
  <c r="AE51" i="54"/>
  <c r="AE52" i="54" s="1"/>
  <c r="AE55" i="54" s="1"/>
  <c r="AE109" i="54" s="1"/>
  <c r="AE108" i="54"/>
  <c r="AE110" i="54"/>
  <c r="AD56" i="54"/>
  <c r="AG68" i="54"/>
  <c r="AG72" i="54" s="1"/>
  <c r="AG46" i="54" s="1"/>
  <c r="AH67" i="54"/>
  <c r="AF58" i="54"/>
  <c r="AF48" i="54"/>
  <c r="AC109" i="51"/>
  <c r="AC56" i="51"/>
  <c r="AD51" i="51"/>
  <c r="AD52" i="51" s="1"/>
  <c r="AD55" i="51" s="1"/>
  <c r="AD109" i="51" s="1"/>
  <c r="AD110" i="51"/>
  <c r="AD108" i="51"/>
  <c r="AF80" i="51"/>
  <c r="AF81" i="51" s="1"/>
  <c r="AG79" i="51"/>
  <c r="AD49" i="51"/>
  <c r="AE85" i="51"/>
  <c r="AE58" i="51"/>
  <c r="AE47" i="51"/>
  <c r="AE48" i="51"/>
  <c r="AE87" i="51"/>
  <c r="AA98" i="59"/>
  <c r="AE73" i="59"/>
  <c r="AF72" i="27"/>
  <c r="AC96" i="59"/>
  <c r="AC94" i="59"/>
  <c r="AD92" i="59" s="1"/>
  <c r="AE85" i="59"/>
  <c r="AE87" i="59" s="1"/>
  <c r="AE47" i="59"/>
  <c r="AA105" i="59"/>
  <c r="AA106" i="59" s="1"/>
  <c r="AA51" i="59"/>
  <c r="AA52" i="59" s="1"/>
  <c r="AA55" i="59" s="1"/>
  <c r="AA109" i="59" s="1"/>
  <c r="AB53" i="59"/>
  <c r="AB97" i="59"/>
  <c r="AG67" i="59"/>
  <c r="AF68" i="59"/>
  <c r="AF72" i="59" s="1"/>
  <c r="AF46" i="59" s="1"/>
  <c r="AE58" i="59"/>
  <c r="AE48" i="59"/>
  <c r="Z56" i="59"/>
  <c r="AD110" i="59"/>
  <c r="AD108" i="59"/>
  <c r="AG79" i="59"/>
  <c r="AF80" i="59"/>
  <c r="AF81" i="59" s="1"/>
  <c r="AF72" i="35"/>
  <c r="AE51" i="48"/>
  <c r="AE52" i="48" s="1"/>
  <c r="AE55" i="48" s="1"/>
  <c r="AE110" i="48"/>
  <c r="AE108" i="48"/>
  <c r="AD56" i="48"/>
  <c r="AD109" i="48"/>
  <c r="AF85" i="48"/>
  <c r="AF87" i="48" s="1"/>
  <c r="AF58" i="48"/>
  <c r="AF47" i="48"/>
  <c r="AF48" i="48"/>
  <c r="AF57" i="27"/>
  <c r="AF47" i="27"/>
  <c r="AF81" i="48"/>
  <c r="AG67" i="35"/>
  <c r="AG71" i="35" s="1"/>
  <c r="AG45" i="35" s="1"/>
  <c r="AH66" i="35"/>
  <c r="AE49" i="48"/>
  <c r="AE48" i="27"/>
  <c r="AG80" i="48"/>
  <c r="AH79" i="48"/>
  <c r="AH66" i="27"/>
  <c r="AG67" i="27"/>
  <c r="AG71" i="27" s="1"/>
  <c r="AG45" i="27" s="1"/>
  <c r="AE48" i="35"/>
  <c r="AF47" i="35"/>
  <c r="AF57" i="35"/>
  <c r="AF48" i="12" l="1"/>
  <c r="AG71" i="9"/>
  <c r="AF57" i="9"/>
  <c r="AF47" i="9"/>
  <c r="AH70" i="9"/>
  <c r="AI63" i="9"/>
  <c r="AG57" i="9"/>
  <c r="AG47" i="9"/>
  <c r="AG50" i="9" s="1"/>
  <c r="AG51" i="9" s="1"/>
  <c r="AG54" i="9" s="1"/>
  <c r="AG71" i="12"/>
  <c r="AF50" i="12"/>
  <c r="AF51" i="12" s="1"/>
  <c r="AF54" i="12" s="1"/>
  <c r="AF55" i="12" s="1"/>
  <c r="AG57" i="12"/>
  <c r="AG47" i="12"/>
  <c r="AI65" i="12"/>
  <c r="AH66" i="12"/>
  <c r="AH70" i="12" s="1"/>
  <c r="AH45" i="12" s="1"/>
  <c r="AG73" i="58"/>
  <c r="AJ68" i="58"/>
  <c r="AK67" i="58"/>
  <c r="AH72" i="58"/>
  <c r="AH46" i="58" s="1"/>
  <c r="AI65" i="58"/>
  <c r="AC98" i="66"/>
  <c r="AG81" i="58"/>
  <c r="AE56" i="58"/>
  <c r="AG47" i="58"/>
  <c r="AG48" i="58"/>
  <c r="AG58" i="58"/>
  <c r="AG85" i="58"/>
  <c r="AG87" i="58" s="1"/>
  <c r="AF51" i="58"/>
  <c r="AF52" i="58" s="1"/>
  <c r="AF55" i="58" s="1"/>
  <c r="AF109" i="58" s="1"/>
  <c r="AF108" i="58"/>
  <c r="AF110" i="58"/>
  <c r="AH80" i="58"/>
  <c r="AI79" i="58"/>
  <c r="AD97" i="66"/>
  <c r="AD53" i="66"/>
  <c r="AE96" i="66"/>
  <c r="AE94" i="66"/>
  <c r="AB56" i="66"/>
  <c r="AC105" i="66"/>
  <c r="AC106" i="66" s="1"/>
  <c r="AC51" i="66"/>
  <c r="AC52" i="66" s="1"/>
  <c r="AC55" i="66" s="1"/>
  <c r="AC109" i="66" s="1"/>
  <c r="AG51" i="66"/>
  <c r="AG52" i="66" s="1"/>
  <c r="AG55" i="66" s="1"/>
  <c r="AG110" i="66"/>
  <c r="AG108" i="66"/>
  <c r="AH85" i="66"/>
  <c r="AH47" i="66"/>
  <c r="AI68" i="66"/>
  <c r="AI72" i="66" s="1"/>
  <c r="AI46" i="66" s="1"/>
  <c r="AJ67" i="66"/>
  <c r="AG49" i="66"/>
  <c r="AH58" i="66"/>
  <c r="AH48" i="66"/>
  <c r="AH73" i="66"/>
  <c r="AI80" i="66"/>
  <c r="AJ79" i="66"/>
  <c r="AH87" i="66"/>
  <c r="AE51" i="53"/>
  <c r="AE52" i="53" s="1"/>
  <c r="AE55" i="53" s="1"/>
  <c r="AE109" i="53" s="1"/>
  <c r="AE110" i="53"/>
  <c r="AE108" i="53"/>
  <c r="AF85" i="53"/>
  <c r="AF87" i="53" s="1"/>
  <c r="AF58" i="53"/>
  <c r="AF47" i="53"/>
  <c r="AF48" i="53"/>
  <c r="AG73" i="54"/>
  <c r="AE49" i="53"/>
  <c r="AH79" i="53"/>
  <c r="AG80" i="53"/>
  <c r="AD56" i="53"/>
  <c r="AE56" i="54"/>
  <c r="AH68" i="54"/>
  <c r="AH72" i="54" s="1"/>
  <c r="AH46" i="54" s="1"/>
  <c r="AI67" i="54"/>
  <c r="AF51" i="54"/>
  <c r="AF52" i="54" s="1"/>
  <c r="AF55" i="54" s="1"/>
  <c r="AF110" i="54"/>
  <c r="AF108" i="54"/>
  <c r="AG58" i="54"/>
  <c r="AG48" i="54"/>
  <c r="AF49" i="54"/>
  <c r="AF85" i="51"/>
  <c r="AF87" i="51" s="1"/>
  <c r="AF58" i="51"/>
  <c r="AF47" i="51"/>
  <c r="AF48" i="51"/>
  <c r="AD56" i="51"/>
  <c r="AE51" i="51"/>
  <c r="AE52" i="51" s="1"/>
  <c r="AE55" i="51" s="1"/>
  <c r="AE109" i="51" s="1"/>
  <c r="AE108" i="51"/>
  <c r="AE110" i="51"/>
  <c r="AE49" i="51"/>
  <c r="AH79" i="51"/>
  <c r="AG80" i="51"/>
  <c r="AG81" i="51" s="1"/>
  <c r="AB98" i="59"/>
  <c r="AF73" i="59"/>
  <c r="AG80" i="59"/>
  <c r="AH79" i="59"/>
  <c r="AD96" i="59"/>
  <c r="AD94" i="59"/>
  <c r="AE92" i="59" s="1"/>
  <c r="AA56" i="59"/>
  <c r="AB105" i="59"/>
  <c r="AB106" i="59" s="1"/>
  <c r="AB51" i="59"/>
  <c r="AB52" i="59" s="1"/>
  <c r="AB55" i="59" s="1"/>
  <c r="AB109" i="59" s="1"/>
  <c r="AC53" i="59"/>
  <c r="AC97" i="59"/>
  <c r="AE110" i="59"/>
  <c r="AE108" i="59"/>
  <c r="AF58" i="59"/>
  <c r="AF48" i="59"/>
  <c r="AF85" i="59"/>
  <c r="AF87" i="59" s="1"/>
  <c r="AF47" i="59"/>
  <c r="AG68" i="59"/>
  <c r="AG72" i="59" s="1"/>
  <c r="AG46" i="59" s="1"/>
  <c r="AH67" i="59"/>
  <c r="AE49" i="59"/>
  <c r="AG72" i="35"/>
  <c r="AF51" i="48"/>
  <c r="AF52" i="48" s="1"/>
  <c r="AF55" i="48" s="1"/>
  <c r="AF110" i="48"/>
  <c r="AF108" i="48"/>
  <c r="AE56" i="48"/>
  <c r="AE109" i="48"/>
  <c r="AF49" i="48"/>
  <c r="AG81" i="48"/>
  <c r="AI66" i="27"/>
  <c r="AH67" i="27"/>
  <c r="AH71" i="27" s="1"/>
  <c r="AH45" i="27" s="1"/>
  <c r="AG72" i="27"/>
  <c r="AF48" i="27"/>
  <c r="AF50" i="27"/>
  <c r="AF51" i="27" s="1"/>
  <c r="AF54" i="27" s="1"/>
  <c r="AF55" i="27" s="1"/>
  <c r="AG57" i="27"/>
  <c r="AG47" i="27"/>
  <c r="AG50" i="27" s="1"/>
  <c r="AG51" i="27" s="1"/>
  <c r="AG54" i="27" s="1"/>
  <c r="AG58" i="48"/>
  <c r="AG85" i="48"/>
  <c r="AG87" i="48" s="1"/>
  <c r="AG48" i="48"/>
  <c r="AG47" i="48"/>
  <c r="AF50" i="35"/>
  <c r="AF51" i="35" s="1"/>
  <c r="AF54" i="35" s="1"/>
  <c r="AF55" i="35" s="1"/>
  <c r="AI66" i="35"/>
  <c r="AH67" i="35"/>
  <c r="AH71" i="35" s="1"/>
  <c r="AH45" i="35" s="1"/>
  <c r="AF48" i="35"/>
  <c r="AH80" i="48"/>
  <c r="AI79" i="48"/>
  <c r="AG57" i="35"/>
  <c r="AG47" i="35"/>
  <c r="AG50" i="35" s="1"/>
  <c r="AG51" i="35" s="1"/>
  <c r="AG54" i="35" s="1"/>
  <c r="AI70" i="9" l="1"/>
  <c r="AI45" i="9" s="1"/>
  <c r="AJ63" i="9"/>
  <c r="AH45" i="9"/>
  <c r="AH71" i="9"/>
  <c r="AF48" i="9"/>
  <c r="AG48" i="9" s="1"/>
  <c r="AF50" i="9"/>
  <c r="AF51" i="9" s="1"/>
  <c r="AF54" i="9" s="1"/>
  <c r="AF55" i="9" s="1"/>
  <c r="AG55" i="9" s="1"/>
  <c r="AI66" i="12"/>
  <c r="AI70" i="12" s="1"/>
  <c r="AI45" i="12" s="1"/>
  <c r="AJ65" i="12"/>
  <c r="AH57" i="12"/>
  <c r="AH47" i="12"/>
  <c r="AG50" i="12"/>
  <c r="AG51" i="12" s="1"/>
  <c r="AG54" i="12" s="1"/>
  <c r="AG55" i="12" s="1"/>
  <c r="AH71" i="12"/>
  <c r="AG48" i="12"/>
  <c r="AH81" i="58"/>
  <c r="AK68" i="58"/>
  <c r="AL67" i="58"/>
  <c r="AH73" i="58"/>
  <c r="AI73" i="66"/>
  <c r="AJ65" i="58"/>
  <c r="AI72" i="58"/>
  <c r="AI46" i="58" s="1"/>
  <c r="AF56" i="58"/>
  <c r="AI80" i="58"/>
  <c r="AJ79" i="58"/>
  <c r="AG51" i="58"/>
  <c r="AG52" i="58" s="1"/>
  <c r="AG55" i="58" s="1"/>
  <c r="AG109" i="58" s="1"/>
  <c r="AG110" i="58"/>
  <c r="AG108" i="58"/>
  <c r="AG49" i="58"/>
  <c r="AH48" i="58"/>
  <c r="AH85" i="58"/>
  <c r="AH87" i="58" s="1"/>
  <c r="AH58" i="58"/>
  <c r="AH47" i="58"/>
  <c r="AE53" i="66"/>
  <c r="AE97" i="66"/>
  <c r="AC56" i="66"/>
  <c r="AD51" i="66"/>
  <c r="AD52" i="66" s="1"/>
  <c r="AD55" i="66" s="1"/>
  <c r="AD109" i="66" s="1"/>
  <c r="AD98" i="66"/>
  <c r="AD105" i="66"/>
  <c r="AD106" i="66" s="1"/>
  <c r="AK79" i="66"/>
  <c r="AJ80" i="66"/>
  <c r="AH51" i="66"/>
  <c r="AH52" i="66" s="1"/>
  <c r="AH55" i="66" s="1"/>
  <c r="AH108" i="66"/>
  <c r="AH110" i="66"/>
  <c r="AH49" i="66"/>
  <c r="AI58" i="66"/>
  <c r="AI48" i="66"/>
  <c r="AI85" i="66"/>
  <c r="AI47" i="66"/>
  <c r="AI81" i="66"/>
  <c r="AJ81" i="66" s="1"/>
  <c r="AI87" i="66"/>
  <c r="AJ68" i="66"/>
  <c r="AJ72" i="66" s="1"/>
  <c r="AJ46" i="66" s="1"/>
  <c r="AK67" i="66"/>
  <c r="AF49" i="53"/>
  <c r="AG49" i="54"/>
  <c r="AE56" i="53"/>
  <c r="AG48" i="53"/>
  <c r="AG47" i="53"/>
  <c r="AG85" i="53"/>
  <c r="AG87" i="53" s="1"/>
  <c r="AG58" i="53"/>
  <c r="AF51" i="53"/>
  <c r="AF52" i="53" s="1"/>
  <c r="AF55" i="53" s="1"/>
  <c r="AF109" i="53" s="1"/>
  <c r="AF110" i="53"/>
  <c r="AF108" i="53"/>
  <c r="AG81" i="53"/>
  <c r="AH80" i="53"/>
  <c r="AI79" i="53"/>
  <c r="AF109" i="54"/>
  <c r="AF56" i="54"/>
  <c r="AG51" i="54"/>
  <c r="AG52" i="54" s="1"/>
  <c r="AG55" i="54" s="1"/>
  <c r="AG109" i="54" s="1"/>
  <c r="AG108" i="54"/>
  <c r="AG110" i="54"/>
  <c r="AH73" i="54"/>
  <c r="AI68" i="54"/>
  <c r="AI72" i="54" s="1"/>
  <c r="AI46" i="54" s="1"/>
  <c r="AJ67" i="54"/>
  <c r="AF49" i="51"/>
  <c r="AH58" i="54"/>
  <c r="AH48" i="54"/>
  <c r="AF51" i="51"/>
  <c r="AF52" i="51" s="1"/>
  <c r="AF55" i="51" s="1"/>
  <c r="AF109" i="51" s="1"/>
  <c r="AF110" i="51"/>
  <c r="AF108" i="51"/>
  <c r="AE56" i="51"/>
  <c r="AG85" i="51"/>
  <c r="AG87" i="51" s="1"/>
  <c r="AG58" i="51"/>
  <c r="AG48" i="51"/>
  <c r="AG47" i="51"/>
  <c r="AH80" i="51"/>
  <c r="AH81" i="51" s="1"/>
  <c r="AI79" i="51"/>
  <c r="AF49" i="59"/>
  <c r="AE96" i="59"/>
  <c r="AE94" i="59"/>
  <c r="AH80" i="59"/>
  <c r="AI79" i="59"/>
  <c r="AH68" i="59"/>
  <c r="AH72" i="59" s="1"/>
  <c r="AH46" i="59" s="1"/>
  <c r="AI67" i="59"/>
  <c r="AF51" i="59"/>
  <c r="AF52" i="59" s="1"/>
  <c r="AF55" i="59" s="1"/>
  <c r="AF110" i="59"/>
  <c r="AF108" i="59"/>
  <c r="AG85" i="59"/>
  <c r="AG87" i="59" s="1"/>
  <c r="AG47" i="59"/>
  <c r="AD53" i="59"/>
  <c r="AD97" i="59"/>
  <c r="AG58" i="59"/>
  <c r="AG48" i="59"/>
  <c r="AG73" i="59"/>
  <c r="AC105" i="59"/>
  <c r="AC106" i="59" s="1"/>
  <c r="AC51" i="59"/>
  <c r="AC52" i="59" s="1"/>
  <c r="AC55" i="59" s="1"/>
  <c r="AC109" i="59" s="1"/>
  <c r="AB56" i="59"/>
  <c r="AC98" i="59"/>
  <c r="AG81" i="59"/>
  <c r="AG51" i="48"/>
  <c r="AG52" i="48" s="1"/>
  <c r="AG55" i="48" s="1"/>
  <c r="AG110" i="48"/>
  <c r="AG108" i="48"/>
  <c r="AF56" i="48"/>
  <c r="AF109" i="48"/>
  <c r="AG48" i="27"/>
  <c r="AH72" i="27"/>
  <c r="AH47" i="35"/>
  <c r="AH50" i="35" s="1"/>
  <c r="AH51" i="35" s="1"/>
  <c r="AH54" i="35" s="1"/>
  <c r="AH57" i="35"/>
  <c r="AJ79" i="48"/>
  <c r="AI80" i="48"/>
  <c r="AI67" i="35"/>
  <c r="AI71" i="35" s="1"/>
  <c r="AI45" i="35" s="1"/>
  <c r="AJ66" i="35"/>
  <c r="AH57" i="27"/>
  <c r="AH47" i="27"/>
  <c r="AH50" i="27" s="1"/>
  <c r="AH51" i="27" s="1"/>
  <c r="AH54" i="27" s="1"/>
  <c r="AH48" i="48"/>
  <c r="AH47" i="48"/>
  <c r="AH58" i="48"/>
  <c r="AH85" i="48"/>
  <c r="AH87" i="48" s="1"/>
  <c r="AJ66" i="27"/>
  <c r="AI67" i="27"/>
  <c r="AI71" i="27" s="1"/>
  <c r="AI45" i="27" s="1"/>
  <c r="AG48" i="35"/>
  <c r="AG55" i="27"/>
  <c r="AG49" i="48"/>
  <c r="AH49" i="48" s="1"/>
  <c r="AH81" i="48"/>
  <c r="AI81" i="48" s="1"/>
  <c r="AH72" i="35"/>
  <c r="AG55" i="35"/>
  <c r="AI72" i="27" l="1"/>
  <c r="AH55" i="35"/>
  <c r="AI72" i="35"/>
  <c r="AH48" i="12"/>
  <c r="AI71" i="9"/>
  <c r="AH57" i="9"/>
  <c r="AH47" i="9"/>
  <c r="AH50" i="9" s="1"/>
  <c r="AH51" i="9" s="1"/>
  <c r="AH54" i="9" s="1"/>
  <c r="AH55" i="9" s="1"/>
  <c r="AJ70" i="9"/>
  <c r="AJ45" i="9" s="1"/>
  <c r="AK63" i="9"/>
  <c r="AI47" i="9"/>
  <c r="AI50" i="9" s="1"/>
  <c r="AI51" i="9" s="1"/>
  <c r="AI54" i="9" s="1"/>
  <c r="AI57" i="9"/>
  <c r="AI71" i="12"/>
  <c r="AJ66" i="12"/>
  <c r="AJ70" i="12" s="1"/>
  <c r="AJ45" i="12" s="1"/>
  <c r="AK65" i="12"/>
  <c r="AI57" i="12"/>
  <c r="AI47" i="12"/>
  <c r="AI48" i="12" s="1"/>
  <c r="AH50" i="12"/>
  <c r="AH51" i="12" s="1"/>
  <c r="AH54" i="12" s="1"/>
  <c r="AH55" i="12" s="1"/>
  <c r="AI73" i="58"/>
  <c r="AM67" i="58"/>
  <c r="AL68" i="58"/>
  <c r="AK65" i="58"/>
  <c r="AJ72" i="58"/>
  <c r="AJ46" i="58" s="1"/>
  <c r="AJ80" i="58"/>
  <c r="AK79" i="58"/>
  <c r="AI85" i="58"/>
  <c r="AI87" i="58" s="1"/>
  <c r="AI58" i="58"/>
  <c r="AI48" i="58"/>
  <c r="AI47" i="58"/>
  <c r="AH51" i="58"/>
  <c r="AH52" i="58" s="1"/>
  <c r="AH55" i="58" s="1"/>
  <c r="AH109" i="58" s="1"/>
  <c r="AH110" i="58"/>
  <c r="AH108" i="58"/>
  <c r="AG56" i="58"/>
  <c r="AH49" i="58"/>
  <c r="AI81" i="58"/>
  <c r="AD56" i="66"/>
  <c r="AE51" i="66"/>
  <c r="AE52" i="66" s="1"/>
  <c r="AE55" i="66" s="1"/>
  <c r="AH109" i="66" s="1"/>
  <c r="C32" i="66"/>
  <c r="AE98" i="66"/>
  <c r="AJ73" i="66"/>
  <c r="AJ58" i="66"/>
  <c r="AJ48" i="66"/>
  <c r="AK81" i="66"/>
  <c r="AI49" i="66"/>
  <c r="AJ85" i="66"/>
  <c r="AJ47" i="66"/>
  <c r="AK68" i="66"/>
  <c r="AK72" i="66" s="1"/>
  <c r="AK46" i="66" s="1"/>
  <c r="AL67" i="66"/>
  <c r="AJ87" i="66"/>
  <c r="AI51" i="66"/>
  <c r="AI52" i="66" s="1"/>
  <c r="AI55" i="66" s="1"/>
  <c r="AI108" i="66"/>
  <c r="AI110" i="66"/>
  <c r="AK80" i="66"/>
  <c r="AL79" i="66"/>
  <c r="AH81" i="53"/>
  <c r="AG49" i="53"/>
  <c r="AF56" i="53"/>
  <c r="AI80" i="53"/>
  <c r="AJ79" i="53"/>
  <c r="AH73" i="59"/>
  <c r="AH85" i="53"/>
  <c r="AH87" i="53" s="1"/>
  <c r="AH48" i="53"/>
  <c r="AH58" i="53"/>
  <c r="AH47" i="53"/>
  <c r="AG51" i="53"/>
  <c r="AG52" i="53" s="1"/>
  <c r="AG55" i="53" s="1"/>
  <c r="AG109" i="53" s="1"/>
  <c r="AG108" i="53"/>
  <c r="AG110" i="53"/>
  <c r="AG56" i="54"/>
  <c r="AH51" i="54"/>
  <c r="AH52" i="54" s="1"/>
  <c r="AH55" i="54" s="1"/>
  <c r="AH110" i="54"/>
  <c r="AH108" i="54"/>
  <c r="AK67" i="54"/>
  <c r="AJ68" i="54"/>
  <c r="AJ72" i="54" s="1"/>
  <c r="AJ46" i="54" s="1"/>
  <c r="AI58" i="54"/>
  <c r="AI48" i="54"/>
  <c r="AH49" i="54"/>
  <c r="AI73" i="54"/>
  <c r="AF56" i="51"/>
  <c r="AH85" i="51"/>
  <c r="AH87" i="51" s="1"/>
  <c r="AH58" i="51"/>
  <c r="AH47" i="51"/>
  <c r="AH48" i="51"/>
  <c r="AG51" i="51"/>
  <c r="AG52" i="51" s="1"/>
  <c r="AG55" i="51" s="1"/>
  <c r="AG109" i="51" s="1"/>
  <c r="AG110" i="51"/>
  <c r="AG108" i="51"/>
  <c r="AG49" i="51"/>
  <c r="AI80" i="51"/>
  <c r="AI81" i="51" s="1"/>
  <c r="AJ79" i="51"/>
  <c r="AH48" i="35"/>
  <c r="AH81" i="59"/>
  <c r="AD98" i="59"/>
  <c r="AD105" i="59"/>
  <c r="AD106" i="59" s="1"/>
  <c r="AD51" i="59"/>
  <c r="AD52" i="59" s="1"/>
  <c r="AD55" i="59" s="1"/>
  <c r="AD109" i="59" s="1"/>
  <c r="AI68" i="59"/>
  <c r="AI72" i="59" s="1"/>
  <c r="AI46" i="59" s="1"/>
  <c r="AJ67" i="59"/>
  <c r="AH58" i="59"/>
  <c r="AH48" i="59"/>
  <c r="AE53" i="59"/>
  <c r="AE97" i="59"/>
  <c r="AC56" i="59"/>
  <c r="AG51" i="59"/>
  <c r="AG52" i="59" s="1"/>
  <c r="AG55" i="59" s="1"/>
  <c r="AG110" i="59"/>
  <c r="AG108" i="59"/>
  <c r="AI80" i="59"/>
  <c r="AJ79" i="59"/>
  <c r="AG49" i="59"/>
  <c r="AH85" i="59"/>
  <c r="AH87" i="59" s="1"/>
  <c r="AH47" i="59"/>
  <c r="AH51" i="48"/>
  <c r="AH52" i="48" s="1"/>
  <c r="AH55" i="48" s="1"/>
  <c r="AH110" i="48"/>
  <c r="AH108" i="48"/>
  <c r="AG56" i="48"/>
  <c r="AG109" i="48"/>
  <c r="AI47" i="27"/>
  <c r="AI50" i="27" s="1"/>
  <c r="AI51" i="27" s="1"/>
  <c r="AI54" i="27" s="1"/>
  <c r="AI57" i="27"/>
  <c r="AJ80" i="48"/>
  <c r="AK79" i="48"/>
  <c r="AJ67" i="27"/>
  <c r="AJ71" i="27" s="1"/>
  <c r="AJ45" i="27" s="1"/>
  <c r="AK66" i="27"/>
  <c r="AJ67" i="35"/>
  <c r="AJ71" i="35" s="1"/>
  <c r="AJ45" i="35" s="1"/>
  <c r="AK66" i="35"/>
  <c r="AH48" i="27"/>
  <c r="AI48" i="27" s="1"/>
  <c r="AI57" i="35"/>
  <c r="AI47" i="35"/>
  <c r="AI50" i="35" s="1"/>
  <c r="AI51" i="35" s="1"/>
  <c r="AI54" i="35" s="1"/>
  <c r="AI55" i="35" s="1"/>
  <c r="AH55" i="27"/>
  <c r="AI47" i="48"/>
  <c r="AI85" i="48"/>
  <c r="AI87" i="48" s="1"/>
  <c r="AI48" i="48"/>
  <c r="AI58" i="48"/>
  <c r="AI55" i="9" l="1"/>
  <c r="AH48" i="9"/>
  <c r="AI48" i="9" s="1"/>
  <c r="AK70" i="9"/>
  <c r="AK45" i="9" s="1"/>
  <c r="AL63" i="9"/>
  <c r="AJ57" i="9"/>
  <c r="AJ47" i="9"/>
  <c r="AJ50" i="9" s="1"/>
  <c r="AJ51" i="9" s="1"/>
  <c r="AJ54" i="9" s="1"/>
  <c r="AJ71" i="9"/>
  <c r="AK71" i="9" s="1"/>
  <c r="AJ73" i="54"/>
  <c r="AJ57" i="12"/>
  <c r="AJ47" i="12"/>
  <c r="AJ48" i="12" s="1"/>
  <c r="AI50" i="12"/>
  <c r="AI51" i="12" s="1"/>
  <c r="AI54" i="12" s="1"/>
  <c r="AI55" i="12" s="1"/>
  <c r="AJ71" i="12"/>
  <c r="AL65" i="12"/>
  <c r="AK66" i="12"/>
  <c r="AK70" i="12" s="1"/>
  <c r="AK45" i="12" s="1"/>
  <c r="AJ81" i="58"/>
  <c r="AH56" i="58"/>
  <c r="AI109" i="66"/>
  <c r="AN67" i="58"/>
  <c r="AM68" i="58"/>
  <c r="AJ73" i="58"/>
  <c r="AK72" i="58"/>
  <c r="AK46" i="58" s="1"/>
  <c r="AL65" i="58"/>
  <c r="AK80" i="58"/>
  <c r="AL79" i="58"/>
  <c r="AI51" i="58"/>
  <c r="AI52" i="58" s="1"/>
  <c r="AI55" i="58" s="1"/>
  <c r="AI109" i="58" s="1"/>
  <c r="AI110" i="58"/>
  <c r="AI108" i="58"/>
  <c r="AJ85" i="58"/>
  <c r="AJ87" i="58" s="1"/>
  <c r="AJ58" i="58"/>
  <c r="AJ48" i="58"/>
  <c r="AJ47" i="58"/>
  <c r="AI49" i="58"/>
  <c r="AE109" i="66"/>
  <c r="AG109" i="66"/>
  <c r="AF109" i="66"/>
  <c r="AE56" i="66"/>
  <c r="AF56" i="66" s="1"/>
  <c r="AG56" i="66" s="1"/>
  <c r="AH56" i="66" s="1"/>
  <c r="AJ49" i="66"/>
  <c r="AI81" i="53"/>
  <c r="AK85" i="66"/>
  <c r="AK87" i="66" s="1"/>
  <c r="AK47" i="66"/>
  <c r="AI56" i="66"/>
  <c r="AL68" i="66"/>
  <c r="AL72" i="66" s="1"/>
  <c r="AL46" i="66" s="1"/>
  <c r="AM67" i="66"/>
  <c r="AK73" i="66"/>
  <c r="AJ51" i="66"/>
  <c r="AJ52" i="66" s="1"/>
  <c r="AJ55" i="66" s="1"/>
  <c r="AJ109" i="66" s="1"/>
  <c r="AJ108" i="66"/>
  <c r="AJ110" i="66"/>
  <c r="AL80" i="66"/>
  <c r="AM79" i="66"/>
  <c r="AK48" i="66"/>
  <c r="AK58" i="66"/>
  <c r="AH51" i="53"/>
  <c r="AH52" i="53" s="1"/>
  <c r="AH55" i="53" s="1"/>
  <c r="AH109" i="53" s="1"/>
  <c r="AH110" i="53"/>
  <c r="AH108" i="53"/>
  <c r="AI85" i="53"/>
  <c r="AI87" i="53" s="1"/>
  <c r="AI58" i="53"/>
  <c r="AI48" i="53"/>
  <c r="AI47" i="53"/>
  <c r="AG56" i="53"/>
  <c r="AH49" i="53"/>
  <c r="AK79" i="53"/>
  <c r="AJ80" i="53"/>
  <c r="AH109" i="54"/>
  <c r="AH56" i="54"/>
  <c r="AI49" i="54"/>
  <c r="AI51" i="54"/>
  <c r="AI52" i="54" s="1"/>
  <c r="AI55" i="54" s="1"/>
  <c r="AI110" i="54"/>
  <c r="AI108" i="54"/>
  <c r="AJ58" i="54"/>
  <c r="AJ48" i="54"/>
  <c r="AK68" i="54"/>
  <c r="AK72" i="54" s="1"/>
  <c r="AK46" i="54" s="1"/>
  <c r="AL67" i="54"/>
  <c r="AH49" i="51"/>
  <c r="AI85" i="51"/>
  <c r="AI87" i="51" s="1"/>
  <c r="AI58" i="51"/>
  <c r="AI47" i="51"/>
  <c r="AI48" i="51"/>
  <c r="AI49" i="51" s="1"/>
  <c r="AH51" i="51"/>
  <c r="AH52" i="51" s="1"/>
  <c r="AH55" i="51" s="1"/>
  <c r="AH109" i="51" s="1"/>
  <c r="AH110" i="51"/>
  <c r="AH108" i="51"/>
  <c r="AJ80" i="51"/>
  <c r="AJ81" i="51" s="1"/>
  <c r="AK79" i="51"/>
  <c r="AG56" i="51"/>
  <c r="AD56" i="59"/>
  <c r="AH49" i="59"/>
  <c r="AI73" i="59"/>
  <c r="C32" i="59"/>
  <c r="AE51" i="59"/>
  <c r="AE52" i="59" s="1"/>
  <c r="AE55" i="59" s="1"/>
  <c r="AE56" i="59" s="1"/>
  <c r="AF56" i="59" s="1"/>
  <c r="AG56" i="59" s="1"/>
  <c r="AK79" i="59"/>
  <c r="AJ80" i="59"/>
  <c r="AE98" i="59"/>
  <c r="AI85" i="59"/>
  <c r="AI87" i="59" s="1"/>
  <c r="AI47" i="59"/>
  <c r="AH51" i="59"/>
  <c r="AH52" i="59" s="1"/>
  <c r="AH55" i="59" s="1"/>
  <c r="AH110" i="59"/>
  <c r="AH108" i="59"/>
  <c r="AK67" i="59"/>
  <c r="AJ68" i="59"/>
  <c r="AJ72" i="59" s="1"/>
  <c r="AJ46" i="59" s="1"/>
  <c r="AI81" i="59"/>
  <c r="AI58" i="59"/>
  <c r="AI48" i="59"/>
  <c r="AI49" i="59" s="1"/>
  <c r="AI51" i="48"/>
  <c r="AI52" i="48" s="1"/>
  <c r="AI55" i="48" s="1"/>
  <c r="AI110" i="48"/>
  <c r="AI108" i="48"/>
  <c r="AH56" i="48"/>
  <c r="AH109" i="48"/>
  <c r="AJ72" i="35"/>
  <c r="AJ72" i="27"/>
  <c r="AJ58" i="48"/>
  <c r="AJ48" i="48"/>
  <c r="AJ47" i="48"/>
  <c r="AJ85" i="48"/>
  <c r="AJ87" i="48" s="1"/>
  <c r="AJ57" i="27"/>
  <c r="AJ47" i="27"/>
  <c r="AJ50" i="27" s="1"/>
  <c r="AJ51" i="27" s="1"/>
  <c r="AJ54" i="27" s="1"/>
  <c r="AL66" i="27"/>
  <c r="AK67" i="27"/>
  <c r="AK71" i="27" s="1"/>
  <c r="AK45" i="27" s="1"/>
  <c r="AK67" i="35"/>
  <c r="AK71" i="35" s="1"/>
  <c r="AK45" i="35" s="1"/>
  <c r="AL66" i="35"/>
  <c r="AI48" i="35"/>
  <c r="AI55" i="27"/>
  <c r="AI49" i="48"/>
  <c r="AJ47" i="35"/>
  <c r="AJ50" i="35" s="1"/>
  <c r="AJ51" i="35" s="1"/>
  <c r="AJ54" i="35" s="1"/>
  <c r="AJ55" i="35" s="1"/>
  <c r="AJ57" i="35"/>
  <c r="AL79" i="48"/>
  <c r="AK80" i="48"/>
  <c r="AJ81" i="48"/>
  <c r="AJ55" i="9" l="1"/>
  <c r="AL70" i="9"/>
  <c r="AM63" i="9"/>
  <c r="AK57" i="9"/>
  <c r="AK47" i="9"/>
  <c r="AK50" i="9" s="1"/>
  <c r="AK51" i="9" s="1"/>
  <c r="AK54" i="9" s="1"/>
  <c r="AK55" i="9" s="1"/>
  <c r="AJ48" i="9"/>
  <c r="AK71" i="12"/>
  <c r="AL66" i="12"/>
  <c r="AL70" i="12" s="1"/>
  <c r="AL45" i="12" s="1"/>
  <c r="AM65" i="12"/>
  <c r="AJ50" i="12"/>
  <c r="AJ51" i="12" s="1"/>
  <c r="AJ54" i="12" s="1"/>
  <c r="AJ55" i="12" s="1"/>
  <c r="AK57" i="12"/>
  <c r="AK47" i="12"/>
  <c r="AK81" i="58"/>
  <c r="AK49" i="66"/>
  <c r="AN68" i="58"/>
  <c r="AO67" i="58"/>
  <c r="AL72" i="58"/>
  <c r="AL46" i="58" s="1"/>
  <c r="AM65" i="58"/>
  <c r="AJ49" i="58"/>
  <c r="AK73" i="58"/>
  <c r="AI56" i="58"/>
  <c r="AJ51" i="58"/>
  <c r="AJ52" i="58" s="1"/>
  <c r="AJ55" i="58" s="1"/>
  <c r="AJ108" i="58"/>
  <c r="AJ110" i="58"/>
  <c r="AL80" i="58"/>
  <c r="AM79" i="58"/>
  <c r="AJ49" i="54"/>
  <c r="AK85" i="58"/>
  <c r="AK87" i="58" s="1"/>
  <c r="AK47" i="58"/>
  <c r="AK48" i="58"/>
  <c r="AK58" i="58"/>
  <c r="AG109" i="59"/>
  <c r="AI49" i="53"/>
  <c r="AL73" i="66"/>
  <c r="AK51" i="66"/>
  <c r="AK52" i="66" s="1"/>
  <c r="AK55" i="66" s="1"/>
  <c r="AK109" i="66" s="1"/>
  <c r="AK108" i="66"/>
  <c r="AK110" i="66"/>
  <c r="AM68" i="66"/>
  <c r="AM72" i="66" s="1"/>
  <c r="AM46" i="66" s="1"/>
  <c r="AN67" i="66"/>
  <c r="AJ56" i="66"/>
  <c r="AM80" i="66"/>
  <c r="AN79" i="66"/>
  <c r="AL58" i="66"/>
  <c r="AL48" i="66"/>
  <c r="AL49" i="66" s="1"/>
  <c r="AL85" i="66"/>
  <c r="AL87" i="66" s="1"/>
  <c r="AL47" i="66"/>
  <c r="AL81" i="66"/>
  <c r="AM81" i="66" s="1"/>
  <c r="AI51" i="53"/>
  <c r="AI52" i="53" s="1"/>
  <c r="AI55" i="53" s="1"/>
  <c r="AI109" i="53" s="1"/>
  <c r="AI108" i="53"/>
  <c r="AI110" i="53"/>
  <c r="AH56" i="53"/>
  <c r="AJ85" i="53"/>
  <c r="AJ87" i="53" s="1"/>
  <c r="AJ58" i="53"/>
  <c r="AJ47" i="53"/>
  <c r="AJ48" i="53"/>
  <c r="AJ81" i="53"/>
  <c r="AK80" i="53"/>
  <c r="AL79" i="53"/>
  <c r="AI109" i="54"/>
  <c r="AI56" i="54"/>
  <c r="AJ51" i="54"/>
  <c r="AJ52" i="54" s="1"/>
  <c r="AJ55" i="54" s="1"/>
  <c r="AJ109" i="54" s="1"/>
  <c r="AJ110" i="54"/>
  <c r="AJ108" i="54"/>
  <c r="AL68" i="54"/>
  <c r="AL72" i="54" s="1"/>
  <c r="AL46" i="54" s="1"/>
  <c r="AM67" i="54"/>
  <c r="AK58" i="54"/>
  <c r="AK48" i="54"/>
  <c r="AK49" i="54" s="1"/>
  <c r="AK73" i="54"/>
  <c r="AL73" i="54" s="1"/>
  <c r="AJ85" i="51"/>
  <c r="AJ87" i="51" s="1"/>
  <c r="AJ58" i="51"/>
  <c r="AJ47" i="51"/>
  <c r="AJ48" i="51"/>
  <c r="AL79" i="51"/>
  <c r="AK80" i="51"/>
  <c r="AH56" i="51"/>
  <c r="AI51" i="51"/>
  <c r="AI52" i="51" s="1"/>
  <c r="AI55" i="51" s="1"/>
  <c r="AI109" i="51" s="1"/>
  <c r="AI110" i="51"/>
  <c r="AI108" i="51"/>
  <c r="AJ81" i="59"/>
  <c r="AK81" i="48"/>
  <c r="AH109" i="59"/>
  <c r="AH56" i="59"/>
  <c r="AK68" i="59"/>
  <c r="AK72" i="59" s="1"/>
  <c r="AK46" i="59" s="1"/>
  <c r="AL67" i="59"/>
  <c r="AJ85" i="59"/>
  <c r="AJ87" i="59" s="1"/>
  <c r="AJ47" i="59"/>
  <c r="AE109" i="59"/>
  <c r="AF109" i="59"/>
  <c r="AK80" i="59"/>
  <c r="AK81" i="59" s="1"/>
  <c r="AL79" i="59"/>
  <c r="AI51" i="59"/>
  <c r="AI52" i="59" s="1"/>
  <c r="AI55" i="59" s="1"/>
  <c r="AI109" i="59" s="1"/>
  <c r="AI110" i="59"/>
  <c r="AI108" i="59"/>
  <c r="AJ58" i="59"/>
  <c r="AJ48" i="59"/>
  <c r="AJ73" i="59"/>
  <c r="AK73" i="59" s="1"/>
  <c r="AK72" i="35"/>
  <c r="AJ48" i="35"/>
  <c r="AJ48" i="27"/>
  <c r="AJ51" i="48"/>
  <c r="AJ52" i="48" s="1"/>
  <c r="AJ55" i="48" s="1"/>
  <c r="AJ110" i="48"/>
  <c r="AJ108" i="48"/>
  <c r="AI56" i="48"/>
  <c r="AI109" i="48"/>
  <c r="AJ49" i="48"/>
  <c r="AL67" i="35"/>
  <c r="AL71" i="35" s="1"/>
  <c r="AL45" i="35" s="1"/>
  <c r="AM66" i="35"/>
  <c r="AJ55" i="27"/>
  <c r="AK72" i="27"/>
  <c r="AL67" i="27"/>
  <c r="AL71" i="27" s="1"/>
  <c r="AL45" i="27" s="1"/>
  <c r="AM66" i="27"/>
  <c r="AK58" i="48"/>
  <c r="AK47" i="48"/>
  <c r="AK48" i="48"/>
  <c r="AK85" i="48"/>
  <c r="AK87" i="48" s="1"/>
  <c r="AK57" i="35"/>
  <c r="AK47" i="35"/>
  <c r="AK50" i="35" s="1"/>
  <c r="AK51" i="35" s="1"/>
  <c r="AK54" i="35" s="1"/>
  <c r="AK55" i="35" s="1"/>
  <c r="AL80" i="48"/>
  <c r="AM79" i="48"/>
  <c r="AK47" i="27"/>
  <c r="AK57" i="27"/>
  <c r="AK49" i="58" l="1"/>
  <c r="AL81" i="58"/>
  <c r="AK48" i="9"/>
  <c r="AN63" i="9"/>
  <c r="AM70" i="9"/>
  <c r="AM45" i="9" s="1"/>
  <c r="AL45" i="9"/>
  <c r="AL71" i="9"/>
  <c r="AL57" i="12"/>
  <c r="AL47" i="12"/>
  <c r="AL71" i="12"/>
  <c r="AK50" i="12"/>
  <c r="AK51" i="12" s="1"/>
  <c r="AK54" i="12" s="1"/>
  <c r="AK55" i="12" s="1"/>
  <c r="AM66" i="12"/>
  <c r="AM70" i="12" s="1"/>
  <c r="AM45" i="12" s="1"/>
  <c r="AN65" i="12"/>
  <c r="AK48" i="12"/>
  <c r="AL73" i="58"/>
  <c r="AO68" i="58"/>
  <c r="AP67" i="58"/>
  <c r="AM72" i="58"/>
  <c r="AM46" i="58" s="1"/>
  <c r="AN65" i="58"/>
  <c r="AJ109" i="58"/>
  <c r="AJ56" i="58"/>
  <c r="AM80" i="58"/>
  <c r="AN79" i="58"/>
  <c r="AL85" i="58"/>
  <c r="AL87" i="58" s="1"/>
  <c r="AL48" i="58"/>
  <c r="AL58" i="58"/>
  <c r="AL47" i="58"/>
  <c r="AK51" i="58"/>
  <c r="AK52" i="58" s="1"/>
  <c r="AK55" i="58" s="1"/>
  <c r="AK109" i="58" s="1"/>
  <c r="AK108" i="58"/>
  <c r="AK110" i="58"/>
  <c r="AK56" i="66"/>
  <c r="AN68" i="66"/>
  <c r="AN72" i="66" s="1"/>
  <c r="AN46" i="66" s="1"/>
  <c r="AO67" i="66"/>
  <c r="AO79" i="66"/>
  <c r="AN80" i="66"/>
  <c r="AM58" i="66"/>
  <c r="AM48" i="66"/>
  <c r="AM85" i="66"/>
  <c r="AM87" i="66" s="1"/>
  <c r="AM47" i="66"/>
  <c r="AM73" i="66"/>
  <c r="AN81" i="66"/>
  <c r="AL51" i="66"/>
  <c r="AL52" i="66" s="1"/>
  <c r="AL55" i="66" s="1"/>
  <c r="AL108" i="66"/>
  <c r="AL110" i="66"/>
  <c r="AI56" i="53"/>
  <c r="AK81" i="53"/>
  <c r="AJ51" i="53"/>
  <c r="AJ52" i="53" s="1"/>
  <c r="AJ55" i="53" s="1"/>
  <c r="AJ110" i="53"/>
  <c r="AJ108" i="53"/>
  <c r="AL80" i="53"/>
  <c r="AM79" i="53"/>
  <c r="AJ49" i="53"/>
  <c r="AK85" i="53"/>
  <c r="AK58" i="53"/>
  <c r="AK47" i="53"/>
  <c r="AK48" i="53"/>
  <c r="AK87" i="53"/>
  <c r="AM68" i="54"/>
  <c r="AM72" i="54" s="1"/>
  <c r="AM46" i="54" s="1"/>
  <c r="AN67" i="54"/>
  <c r="AL58" i="54"/>
  <c r="AL48" i="54"/>
  <c r="AK51" i="54"/>
  <c r="AK52" i="54" s="1"/>
  <c r="AK55" i="54" s="1"/>
  <c r="AK109" i="54" s="1"/>
  <c r="AK108" i="54"/>
  <c r="AK110" i="54"/>
  <c r="AJ56" i="54"/>
  <c r="AK85" i="51"/>
  <c r="AK87" i="51" s="1"/>
  <c r="AK58" i="51"/>
  <c r="AK48" i="51"/>
  <c r="AK47" i="51"/>
  <c r="AL80" i="51"/>
  <c r="AM79" i="51"/>
  <c r="AK81" i="51"/>
  <c r="AI56" i="51"/>
  <c r="AJ51" i="51"/>
  <c r="AJ52" i="51" s="1"/>
  <c r="AJ55" i="51" s="1"/>
  <c r="AJ109" i="51" s="1"/>
  <c r="AJ110" i="51"/>
  <c r="AJ108" i="51"/>
  <c r="AJ49" i="51"/>
  <c r="AL81" i="48"/>
  <c r="AK58" i="59"/>
  <c r="AK48" i="59"/>
  <c r="AK85" i="59"/>
  <c r="AK87" i="59" s="1"/>
  <c r="AK47" i="59"/>
  <c r="AI56" i="59"/>
  <c r="AL80" i="59"/>
  <c r="AM79" i="59"/>
  <c r="AJ51" i="59"/>
  <c r="AJ52" i="59" s="1"/>
  <c r="AJ55" i="59" s="1"/>
  <c r="AJ109" i="59" s="1"/>
  <c r="AJ110" i="59"/>
  <c r="AJ108" i="59"/>
  <c r="AL68" i="59"/>
  <c r="AL72" i="59" s="1"/>
  <c r="AL46" i="59" s="1"/>
  <c r="AM67" i="59"/>
  <c r="AJ49" i="59"/>
  <c r="AK51" i="48"/>
  <c r="AK52" i="48" s="1"/>
  <c r="AK55" i="48" s="1"/>
  <c r="AK110" i="48"/>
  <c r="AK108" i="48"/>
  <c r="AJ56" i="48"/>
  <c r="AJ109" i="48"/>
  <c r="AK48" i="27"/>
  <c r="AK50" i="27"/>
  <c r="AK51" i="27" s="1"/>
  <c r="AK54" i="27" s="1"/>
  <c r="AK55" i="27" s="1"/>
  <c r="AL57" i="27"/>
  <c r="AL47" i="27"/>
  <c r="AL50" i="27" s="1"/>
  <c r="AL51" i="27" s="1"/>
  <c r="AL54" i="27" s="1"/>
  <c r="AL72" i="27"/>
  <c r="AL57" i="35"/>
  <c r="AL47" i="35"/>
  <c r="AL50" i="35" s="1"/>
  <c r="AL51" i="35" s="1"/>
  <c r="AL54" i="35" s="1"/>
  <c r="AL55" i="35" s="1"/>
  <c r="AN79" i="48"/>
  <c r="AM80" i="48"/>
  <c r="AL72" i="35"/>
  <c r="AL85" i="48"/>
  <c r="AL87" i="48" s="1"/>
  <c r="AL48" i="48"/>
  <c r="AL47" i="48"/>
  <c r="AL58" i="48"/>
  <c r="AK49" i="48"/>
  <c r="AK48" i="35"/>
  <c r="AN66" i="27"/>
  <c r="AM67" i="27"/>
  <c r="AM71" i="27" s="1"/>
  <c r="AM45" i="27" s="1"/>
  <c r="AM67" i="35"/>
  <c r="AM71" i="35" s="1"/>
  <c r="AM45" i="35" s="1"/>
  <c r="AN66" i="35"/>
  <c r="AN73" i="66" l="1"/>
  <c r="AL47" i="9"/>
  <c r="AL57" i="9"/>
  <c r="AM57" i="9"/>
  <c r="AM47" i="9"/>
  <c r="AN70" i="9"/>
  <c r="AN45" i="9" s="1"/>
  <c r="AO63" i="9"/>
  <c r="AM71" i="9"/>
  <c r="AL48" i="12"/>
  <c r="AN66" i="12"/>
  <c r="AN70" i="12" s="1"/>
  <c r="AN45" i="12" s="1"/>
  <c r="AO65" i="12"/>
  <c r="AM71" i="12"/>
  <c r="AM57" i="12"/>
  <c r="AM47" i="12"/>
  <c r="AL50" i="12"/>
  <c r="AL51" i="12" s="1"/>
  <c r="AL54" i="12" s="1"/>
  <c r="AL55" i="12" s="1"/>
  <c r="AQ67" i="58"/>
  <c r="AP68" i="58"/>
  <c r="AN72" i="58"/>
  <c r="AN46" i="58" s="1"/>
  <c r="AO65" i="58"/>
  <c r="AM73" i="58"/>
  <c r="AL51" i="58"/>
  <c r="AL52" i="58" s="1"/>
  <c r="AL55" i="58" s="1"/>
  <c r="AL109" i="58" s="1"/>
  <c r="AL110" i="58"/>
  <c r="AL108" i="58"/>
  <c r="AM85" i="58"/>
  <c r="AM58" i="58"/>
  <c r="AM47" i="58"/>
  <c r="AM48" i="58"/>
  <c r="AM87" i="58"/>
  <c r="AK56" i="58"/>
  <c r="AM81" i="58"/>
  <c r="AL48" i="35"/>
  <c r="AN80" i="58"/>
  <c r="AO79" i="58"/>
  <c r="AL49" i="58"/>
  <c r="AL109" i="66"/>
  <c r="AL56" i="66"/>
  <c r="AN87" i="66"/>
  <c r="AM51" i="66"/>
  <c r="AM52" i="66" s="1"/>
  <c r="AM55" i="66" s="1"/>
  <c r="AM109" i="66" s="1"/>
  <c r="AM108" i="66"/>
  <c r="AM110" i="66"/>
  <c r="AO68" i="66"/>
  <c r="AO72" i="66" s="1"/>
  <c r="AO46" i="66" s="1"/>
  <c r="AP67" i="66"/>
  <c r="AN58" i="66"/>
  <c r="AN48" i="66"/>
  <c r="AN85" i="66"/>
  <c r="AN47" i="66"/>
  <c r="AO80" i="66"/>
  <c r="AP79" i="66"/>
  <c r="AM49" i="66"/>
  <c r="AJ109" i="53"/>
  <c r="AJ56" i="53"/>
  <c r="AM80" i="53"/>
  <c r="AN79" i="53"/>
  <c r="AL85" i="53"/>
  <c r="AL48" i="53"/>
  <c r="AL58" i="53"/>
  <c r="AL47" i="53"/>
  <c r="AL87" i="53"/>
  <c r="AK51" i="53"/>
  <c r="AK52" i="53" s="1"/>
  <c r="AK55" i="53" s="1"/>
  <c r="AK109" i="53" s="1"/>
  <c r="AK108" i="53"/>
  <c r="AK110" i="53"/>
  <c r="AK49" i="53"/>
  <c r="AL81" i="53"/>
  <c r="AM81" i="53" s="1"/>
  <c r="AM73" i="54"/>
  <c r="AK56" i="54"/>
  <c r="AN68" i="54"/>
  <c r="AN72" i="54" s="1"/>
  <c r="AN46" i="54" s="1"/>
  <c r="AO67" i="54"/>
  <c r="AL51" i="54"/>
  <c r="AL52" i="54" s="1"/>
  <c r="AL55" i="54" s="1"/>
  <c r="AL109" i="54" s="1"/>
  <c r="AL108" i="54"/>
  <c r="AL110" i="54"/>
  <c r="AM58" i="54"/>
  <c r="AM48" i="54"/>
  <c r="AL49" i="54"/>
  <c r="AL81" i="51"/>
  <c r="AK51" i="51"/>
  <c r="AK52" i="51" s="1"/>
  <c r="AK55" i="51" s="1"/>
  <c r="AK109" i="51" s="1"/>
  <c r="AK110" i="51"/>
  <c r="AK108" i="51"/>
  <c r="AK49" i="51"/>
  <c r="AM80" i="51"/>
  <c r="AN79" i="51"/>
  <c r="AJ56" i="51"/>
  <c r="AL85" i="51"/>
  <c r="AL87" i="51" s="1"/>
  <c r="AL58" i="51"/>
  <c r="AL47" i="51"/>
  <c r="AL48" i="51"/>
  <c r="AK49" i="59"/>
  <c r="AL73" i="59"/>
  <c r="AM68" i="59"/>
  <c r="AM72" i="59" s="1"/>
  <c r="AM46" i="59" s="1"/>
  <c r="AN67" i="59"/>
  <c r="AL85" i="59"/>
  <c r="AL87" i="59" s="1"/>
  <c r="AL47" i="59"/>
  <c r="AL58" i="59"/>
  <c r="AL48" i="59"/>
  <c r="AJ56" i="59"/>
  <c r="AK51" i="59"/>
  <c r="AK52" i="59" s="1"/>
  <c r="AK55" i="59" s="1"/>
  <c r="AK109" i="59" s="1"/>
  <c r="AK110" i="59"/>
  <c r="AK108" i="59"/>
  <c r="AL81" i="59"/>
  <c r="AM80" i="59"/>
  <c r="AN79" i="59"/>
  <c r="AL110" i="48"/>
  <c r="AL108" i="48"/>
  <c r="AK56" i="48"/>
  <c r="AK109" i="48"/>
  <c r="AL48" i="27"/>
  <c r="AN67" i="27"/>
  <c r="AN71" i="27" s="1"/>
  <c r="AN45" i="27" s="1"/>
  <c r="AO66" i="27"/>
  <c r="AM48" i="48"/>
  <c r="AM58" i="48"/>
  <c r="AM47" i="48"/>
  <c r="AM85" i="48"/>
  <c r="AM87" i="48" s="1"/>
  <c r="AL51" i="48"/>
  <c r="AL52" i="48" s="1"/>
  <c r="AL55" i="48" s="1"/>
  <c r="AN80" i="48"/>
  <c r="AO79" i="48"/>
  <c r="AL55" i="27"/>
  <c r="AM72" i="27"/>
  <c r="AN67" i="35"/>
  <c r="AN71" i="35" s="1"/>
  <c r="AN45" i="35" s="1"/>
  <c r="AO66" i="35"/>
  <c r="AM47" i="35"/>
  <c r="AM50" i="35" s="1"/>
  <c r="AM51" i="35" s="1"/>
  <c r="AM54" i="35" s="1"/>
  <c r="AM55" i="35" s="1"/>
  <c r="AM57" i="35"/>
  <c r="AL49" i="48"/>
  <c r="AM47" i="27"/>
  <c r="AM50" i="27" s="1"/>
  <c r="AM51" i="27" s="1"/>
  <c r="AM54" i="27" s="1"/>
  <c r="AM57" i="27"/>
  <c r="AM72" i="35"/>
  <c r="AM81" i="48"/>
  <c r="AM50" i="9" l="1"/>
  <c r="AM51" i="9" s="1"/>
  <c r="AM54" i="9" s="1"/>
  <c r="AN71" i="9"/>
  <c r="AO70" i="9"/>
  <c r="AO45" i="9" s="1"/>
  <c r="AP63" i="9"/>
  <c r="AN57" i="9"/>
  <c r="AN47" i="9"/>
  <c r="AL50" i="9"/>
  <c r="AL51" i="9" s="1"/>
  <c r="AL54" i="9" s="1"/>
  <c r="AL55" i="9" s="1"/>
  <c r="AL48" i="9"/>
  <c r="AM48" i="9" s="1"/>
  <c r="AN71" i="12"/>
  <c r="AN81" i="58"/>
  <c r="AP65" i="12"/>
  <c r="AO66" i="12"/>
  <c r="AO70" i="12" s="1"/>
  <c r="AO45" i="12" s="1"/>
  <c r="AM50" i="12"/>
  <c r="AM51" i="12" s="1"/>
  <c r="AM54" i="12" s="1"/>
  <c r="AM55" i="12" s="1"/>
  <c r="AN57" i="12"/>
  <c r="AN47" i="12"/>
  <c r="AM48" i="12"/>
  <c r="AQ68" i="58"/>
  <c r="AR67" i="58"/>
  <c r="AN73" i="58"/>
  <c r="AO72" i="58"/>
  <c r="AO46" i="58" s="1"/>
  <c r="AP65" i="58"/>
  <c r="AM51" i="58"/>
  <c r="AM52" i="58" s="1"/>
  <c r="AM55" i="58" s="1"/>
  <c r="AM109" i="58" s="1"/>
  <c r="AM108" i="58"/>
  <c r="AM110" i="58"/>
  <c r="AM49" i="58"/>
  <c r="AO80" i="58"/>
  <c r="AO81" i="58" s="1"/>
  <c r="AP79" i="58"/>
  <c r="AL56" i="58"/>
  <c r="AN85" i="58"/>
  <c r="AN58" i="58"/>
  <c r="AN47" i="58"/>
  <c r="AN48" i="58"/>
  <c r="AN87" i="58"/>
  <c r="AL49" i="53"/>
  <c r="AO85" i="66"/>
  <c r="AO47" i="66"/>
  <c r="AO81" i="66"/>
  <c r="AP81" i="66" s="1"/>
  <c r="AO73" i="66"/>
  <c r="AO87" i="66"/>
  <c r="AN49" i="66"/>
  <c r="AQ67" i="66"/>
  <c r="AP68" i="66"/>
  <c r="AP72" i="66" s="1"/>
  <c r="AP46" i="66" s="1"/>
  <c r="AM56" i="66"/>
  <c r="AP80" i="66"/>
  <c r="AQ79" i="66"/>
  <c r="AN51" i="66"/>
  <c r="AN52" i="66" s="1"/>
  <c r="AN55" i="66" s="1"/>
  <c r="AN109" i="66" s="1"/>
  <c r="AN110" i="66"/>
  <c r="AN108" i="66"/>
  <c r="AO48" i="66"/>
  <c r="AO58" i="66"/>
  <c r="AO79" i="53"/>
  <c r="AN80" i="53"/>
  <c r="AN81" i="53" s="1"/>
  <c r="AM85" i="53"/>
  <c r="AM58" i="53"/>
  <c r="AM48" i="53"/>
  <c r="AM47" i="53"/>
  <c r="AL51" i="53"/>
  <c r="AL52" i="53" s="1"/>
  <c r="AL55" i="53" s="1"/>
  <c r="AL109" i="53" s="1"/>
  <c r="AL110" i="53"/>
  <c r="AL108" i="53"/>
  <c r="AK56" i="53"/>
  <c r="AM87" i="53"/>
  <c r="AM49" i="54"/>
  <c r="AO68" i="54"/>
  <c r="AO72" i="54" s="1"/>
  <c r="AO46" i="54" s="1"/>
  <c r="AP67" i="54"/>
  <c r="AN58" i="54"/>
  <c r="AN48" i="54"/>
  <c r="AN49" i="54" s="1"/>
  <c r="AM51" i="54"/>
  <c r="AM52" i="54" s="1"/>
  <c r="AM55" i="54" s="1"/>
  <c r="AM109" i="54" s="1"/>
  <c r="AM110" i="54"/>
  <c r="AM108" i="54"/>
  <c r="AL56" i="54"/>
  <c r="AN73" i="54"/>
  <c r="AO73" i="54" s="1"/>
  <c r="AL49" i="51"/>
  <c r="AK56" i="51"/>
  <c r="AM85" i="51"/>
  <c r="AM87" i="51" s="1"/>
  <c r="AM58" i="51"/>
  <c r="AM47" i="51"/>
  <c r="AM48" i="51"/>
  <c r="AM81" i="51"/>
  <c r="AL51" i="51"/>
  <c r="AL52" i="51" s="1"/>
  <c r="AL55" i="51" s="1"/>
  <c r="AL110" i="51"/>
  <c r="AL108" i="51"/>
  <c r="AN80" i="51"/>
  <c r="AO79" i="51"/>
  <c r="AL49" i="59"/>
  <c r="AM73" i="59"/>
  <c r="AO67" i="59"/>
  <c r="AN68" i="59"/>
  <c r="AN72" i="59" s="1"/>
  <c r="AN46" i="59" s="1"/>
  <c r="AM85" i="59"/>
  <c r="AM87" i="59" s="1"/>
  <c r="AM47" i="59"/>
  <c r="AL51" i="59"/>
  <c r="AL52" i="59" s="1"/>
  <c r="AL55" i="59" s="1"/>
  <c r="AL109" i="59" s="1"/>
  <c r="AL110" i="59"/>
  <c r="AL108" i="59"/>
  <c r="AM81" i="59"/>
  <c r="AM58" i="59"/>
  <c r="AM48" i="59"/>
  <c r="AO79" i="59"/>
  <c r="AN80" i="59"/>
  <c r="AK56" i="59"/>
  <c r="AN72" i="27"/>
  <c r="AM51" i="48"/>
  <c r="AM52" i="48" s="1"/>
  <c r="AM55" i="48" s="1"/>
  <c r="AM109" i="48" s="1"/>
  <c r="AM110" i="48"/>
  <c r="AM108" i="48"/>
  <c r="AL56" i="48"/>
  <c r="AL109" i="48"/>
  <c r="AM55" i="27"/>
  <c r="AM49" i="48"/>
  <c r="AM48" i="27"/>
  <c r="AO67" i="27"/>
  <c r="AO71" i="27" s="1"/>
  <c r="AO45" i="27" s="1"/>
  <c r="AP66" i="27"/>
  <c r="AN47" i="35"/>
  <c r="AN50" i="35" s="1"/>
  <c r="AN51" i="35" s="1"/>
  <c r="AN54" i="35" s="1"/>
  <c r="AN55" i="35" s="1"/>
  <c r="AN57" i="35"/>
  <c r="AN47" i="27"/>
  <c r="AN50" i="27" s="1"/>
  <c r="AN51" i="27" s="1"/>
  <c r="AN54" i="27" s="1"/>
  <c r="AN57" i="27"/>
  <c r="AN81" i="48"/>
  <c r="AN48" i="48"/>
  <c r="AN47" i="48"/>
  <c r="AN85" i="48"/>
  <c r="AN87" i="48" s="1"/>
  <c r="AN58" i="48"/>
  <c r="AN72" i="35"/>
  <c r="AP66" i="35"/>
  <c r="AO67" i="35"/>
  <c r="AO71" i="35" s="1"/>
  <c r="AO45" i="35" s="1"/>
  <c r="AO80" i="48"/>
  <c r="AP79" i="48"/>
  <c r="AM48" i="35"/>
  <c r="AN73" i="59" l="1"/>
  <c r="AO47" i="9"/>
  <c r="AO50" i="9" s="1"/>
  <c r="AO51" i="9" s="1"/>
  <c r="AO54" i="9" s="1"/>
  <c r="AO57" i="9"/>
  <c r="AN48" i="9"/>
  <c r="AN50" i="9"/>
  <c r="AN51" i="9" s="1"/>
  <c r="AN54" i="9" s="1"/>
  <c r="AO71" i="9"/>
  <c r="AM55" i="9"/>
  <c r="AQ63" i="9"/>
  <c r="AP70" i="9"/>
  <c r="AP45" i="9" s="1"/>
  <c r="AQ65" i="12"/>
  <c r="AP66" i="12"/>
  <c r="AP70" i="12" s="1"/>
  <c r="AP45" i="12" s="1"/>
  <c r="AN48" i="12"/>
  <c r="AO71" i="12"/>
  <c r="AN50" i="12"/>
  <c r="AN51" i="12" s="1"/>
  <c r="AN54" i="12" s="1"/>
  <c r="AN55" i="12" s="1"/>
  <c r="AO57" i="12"/>
  <c r="AO47" i="12"/>
  <c r="AR68" i="58"/>
  <c r="AS67" i="58"/>
  <c r="AP72" i="58"/>
  <c r="AP46" i="58" s="1"/>
  <c r="AQ65" i="58"/>
  <c r="AO73" i="58"/>
  <c r="AP80" i="58"/>
  <c r="AP81" i="58" s="1"/>
  <c r="AQ79" i="58"/>
  <c r="AO85" i="58"/>
  <c r="AO58" i="58"/>
  <c r="AO47" i="58"/>
  <c r="AO48" i="58"/>
  <c r="AO87" i="58"/>
  <c r="AN51" i="58"/>
  <c r="AN52" i="58" s="1"/>
  <c r="AN55" i="58" s="1"/>
  <c r="AN109" i="58" s="1"/>
  <c r="AN108" i="58"/>
  <c r="AN110" i="58"/>
  <c r="AM56" i="58"/>
  <c r="AN49" i="58"/>
  <c r="AO49" i="58" s="1"/>
  <c r="AM49" i="53"/>
  <c r="AO51" i="66"/>
  <c r="AO52" i="66" s="1"/>
  <c r="AO55" i="66" s="1"/>
  <c r="AO109" i="66" s="1"/>
  <c r="AO108" i="66"/>
  <c r="AO110" i="66"/>
  <c r="AP58" i="66"/>
  <c r="AP48" i="66"/>
  <c r="AP73" i="66"/>
  <c r="AQ80" i="66"/>
  <c r="AR79" i="66"/>
  <c r="AQ68" i="66"/>
  <c r="AQ72" i="66" s="1"/>
  <c r="AQ46" i="66" s="1"/>
  <c r="AR67" i="66"/>
  <c r="AQ81" i="66"/>
  <c r="AP85" i="66"/>
  <c r="AP47" i="66"/>
  <c r="AO49" i="66"/>
  <c r="AN56" i="66"/>
  <c r="AP87" i="66"/>
  <c r="AM49" i="51"/>
  <c r="AM51" i="53"/>
  <c r="AM52" i="53" s="1"/>
  <c r="AM55" i="53" s="1"/>
  <c r="AM109" i="53" s="1"/>
  <c r="AM108" i="53"/>
  <c r="AM110" i="53"/>
  <c r="AN85" i="53"/>
  <c r="AN87" i="53" s="1"/>
  <c r="AN58" i="53"/>
  <c r="AN48" i="53"/>
  <c r="AN47" i="53"/>
  <c r="AL56" i="53"/>
  <c r="AP79" i="53"/>
  <c r="AO80" i="53"/>
  <c r="AM56" i="48"/>
  <c r="AM56" i="54"/>
  <c r="AP68" i="54"/>
  <c r="AP72" i="54" s="1"/>
  <c r="AP46" i="54" s="1"/>
  <c r="AQ67" i="54"/>
  <c r="AN51" i="54"/>
  <c r="AN52" i="54" s="1"/>
  <c r="AN55" i="54" s="1"/>
  <c r="AN109" i="54" s="1"/>
  <c r="AN110" i="54"/>
  <c r="AN108" i="54"/>
  <c r="AO58" i="54"/>
  <c r="AO48" i="54"/>
  <c r="AN55" i="27"/>
  <c r="AL109" i="51"/>
  <c r="AL56" i="51"/>
  <c r="AP79" i="51"/>
  <c r="AO80" i="51"/>
  <c r="AN81" i="51"/>
  <c r="AN85" i="51"/>
  <c r="AN87" i="51" s="1"/>
  <c r="AN58" i="51"/>
  <c r="AN47" i="51"/>
  <c r="AN48" i="51"/>
  <c r="AM51" i="51"/>
  <c r="AM52" i="51" s="1"/>
  <c r="AM55" i="51" s="1"/>
  <c r="AM109" i="51" s="1"/>
  <c r="AM110" i="51"/>
  <c r="AM108" i="51"/>
  <c r="AO80" i="59"/>
  <c r="AP79" i="59"/>
  <c r="AN81" i="59"/>
  <c r="AO68" i="59"/>
  <c r="AO72" i="59" s="1"/>
  <c r="AO46" i="59" s="1"/>
  <c r="AP67" i="59"/>
  <c r="AM51" i="59"/>
  <c r="AM52" i="59" s="1"/>
  <c r="AM55" i="59" s="1"/>
  <c r="AM109" i="59" s="1"/>
  <c r="AM110" i="59"/>
  <c r="AM108" i="59"/>
  <c r="AN85" i="59"/>
  <c r="AN87" i="59" s="1"/>
  <c r="AN47" i="59"/>
  <c r="AN58" i="59"/>
  <c r="AN48" i="59"/>
  <c r="AL56" i="59"/>
  <c r="AM49" i="59"/>
  <c r="AN51" i="48"/>
  <c r="AN52" i="48" s="1"/>
  <c r="AN55" i="48" s="1"/>
  <c r="AN109" i="48" s="1"/>
  <c r="AN110" i="48"/>
  <c r="AN108" i="48"/>
  <c r="AN48" i="35"/>
  <c r="AN48" i="27"/>
  <c r="AO72" i="35"/>
  <c r="AP80" i="48"/>
  <c r="AQ79" i="48"/>
  <c r="AO81" i="48"/>
  <c r="AO85" i="48"/>
  <c r="AO87" i="48" s="1"/>
  <c r="AO48" i="48"/>
  <c r="AO47" i="48"/>
  <c r="AO58" i="48"/>
  <c r="AO57" i="35"/>
  <c r="AO47" i="35"/>
  <c r="AN49" i="48"/>
  <c r="AN56" i="48"/>
  <c r="AO47" i="27"/>
  <c r="AO57" i="27"/>
  <c r="AQ66" i="35"/>
  <c r="AP67" i="35"/>
  <c r="AP71" i="35" s="1"/>
  <c r="AP45" i="35" s="1"/>
  <c r="AO72" i="27"/>
  <c r="AP67" i="27"/>
  <c r="AP71" i="27" s="1"/>
  <c r="AP45" i="27" s="1"/>
  <c r="AQ66" i="27"/>
  <c r="AO81" i="51" l="1"/>
  <c r="AP71" i="9"/>
  <c r="AP57" i="9"/>
  <c r="AP47" i="9"/>
  <c r="AP50" i="9" s="1"/>
  <c r="AP51" i="9" s="1"/>
  <c r="AP54" i="9" s="1"/>
  <c r="AN55" i="9"/>
  <c r="AQ70" i="9"/>
  <c r="AQ45" i="9" s="1"/>
  <c r="AR63" i="9"/>
  <c r="AO48" i="9"/>
  <c r="AP48" i="9" s="1"/>
  <c r="AO55" i="9"/>
  <c r="AP71" i="12"/>
  <c r="AO48" i="12"/>
  <c r="AP57" i="12"/>
  <c r="AP47" i="12"/>
  <c r="AQ66" i="12"/>
  <c r="AQ70" i="12" s="1"/>
  <c r="AQ45" i="12" s="1"/>
  <c r="AR65" i="12"/>
  <c r="AO50" i="12"/>
  <c r="AO51" i="12" s="1"/>
  <c r="AO54" i="12" s="1"/>
  <c r="AO55" i="12" s="1"/>
  <c r="AS68" i="58"/>
  <c r="AT67" i="58"/>
  <c r="AP73" i="58"/>
  <c r="AR65" i="58"/>
  <c r="AQ72" i="58"/>
  <c r="AQ46" i="58" s="1"/>
  <c r="AO51" i="58"/>
  <c r="AO52" i="58" s="1"/>
  <c r="AO55" i="58" s="1"/>
  <c r="AO109" i="58" s="1"/>
  <c r="AO108" i="58"/>
  <c r="AO110" i="58"/>
  <c r="AQ80" i="58"/>
  <c r="AQ81" i="58" s="1"/>
  <c r="AR79" i="58"/>
  <c r="AN56" i="58"/>
  <c r="AP85" i="58"/>
  <c r="AP87" i="58" s="1"/>
  <c r="AP48" i="58"/>
  <c r="AP47" i="58"/>
  <c r="AP58" i="58"/>
  <c r="AP49" i="66"/>
  <c r="AQ73" i="66"/>
  <c r="AO56" i="66"/>
  <c r="AQ85" i="66"/>
  <c r="AQ47" i="66"/>
  <c r="AR68" i="66"/>
  <c r="AR72" i="66" s="1"/>
  <c r="AR46" i="66" s="1"/>
  <c r="AS67" i="66"/>
  <c r="AQ58" i="66"/>
  <c r="AQ48" i="66"/>
  <c r="AP51" i="66"/>
  <c r="AP52" i="66" s="1"/>
  <c r="AP55" i="66" s="1"/>
  <c r="AP109" i="66" s="1"/>
  <c r="AP110" i="66"/>
  <c r="AP108" i="66"/>
  <c r="AQ87" i="66"/>
  <c r="AS79" i="66"/>
  <c r="AR80" i="66"/>
  <c r="AR81" i="66" s="1"/>
  <c r="AM56" i="53"/>
  <c r="AO85" i="53"/>
  <c r="AO87" i="53" s="1"/>
  <c r="AO47" i="53"/>
  <c r="AO58" i="53"/>
  <c r="AO48" i="53"/>
  <c r="AN51" i="53"/>
  <c r="AN52" i="53" s="1"/>
  <c r="AN55" i="53" s="1"/>
  <c r="AN108" i="53"/>
  <c r="AN110" i="53"/>
  <c r="AP80" i="53"/>
  <c r="AQ79" i="53"/>
  <c r="AO81" i="53"/>
  <c r="AN49" i="53"/>
  <c r="AO51" i="54"/>
  <c r="AO52" i="54" s="1"/>
  <c r="AO55" i="54" s="1"/>
  <c r="AO109" i="54" s="1"/>
  <c r="AO110" i="54"/>
  <c r="AO108" i="54"/>
  <c r="AN56" i="54"/>
  <c r="AP73" i="54"/>
  <c r="AQ68" i="54"/>
  <c r="AQ72" i="54" s="1"/>
  <c r="AQ46" i="54" s="1"/>
  <c r="AR67" i="54"/>
  <c r="AP58" i="54"/>
  <c r="AP48" i="54"/>
  <c r="AO49" i="54"/>
  <c r="AN51" i="51"/>
  <c r="AN52" i="51" s="1"/>
  <c r="AN55" i="51" s="1"/>
  <c r="AN109" i="51" s="1"/>
  <c r="AN110" i="51"/>
  <c r="AN108" i="51"/>
  <c r="AP80" i="51"/>
  <c r="AQ79" i="51"/>
  <c r="AM56" i="51"/>
  <c r="AO85" i="51"/>
  <c r="AO87" i="51" s="1"/>
  <c r="AO58" i="51"/>
  <c r="AO48" i="51"/>
  <c r="AO47" i="51"/>
  <c r="AN49" i="51"/>
  <c r="AO81" i="59"/>
  <c r="AP81" i="59" s="1"/>
  <c r="AP68" i="59"/>
  <c r="AP72" i="59" s="1"/>
  <c r="AP46" i="59" s="1"/>
  <c r="AQ67" i="59"/>
  <c r="AO85" i="59"/>
  <c r="AO87" i="59" s="1"/>
  <c r="AO47" i="59"/>
  <c r="AO58" i="59"/>
  <c r="AO48" i="59"/>
  <c r="AO73" i="59"/>
  <c r="AM56" i="59"/>
  <c r="AP80" i="59"/>
  <c r="AQ79" i="59"/>
  <c r="AN51" i="59"/>
  <c r="AN52" i="59" s="1"/>
  <c r="AN55" i="59" s="1"/>
  <c r="AN109" i="59" s="1"/>
  <c r="AN110" i="59"/>
  <c r="AN108" i="59"/>
  <c r="AN49" i="59"/>
  <c r="AO49" i="48"/>
  <c r="AO51" i="48"/>
  <c r="AO52" i="48" s="1"/>
  <c r="AO55" i="48" s="1"/>
  <c r="AO109" i="48" s="1"/>
  <c r="AO110" i="48"/>
  <c r="AO108" i="48"/>
  <c r="AP81" i="48"/>
  <c r="AQ67" i="27"/>
  <c r="AQ71" i="27" s="1"/>
  <c r="AQ45" i="27" s="1"/>
  <c r="AR66" i="27"/>
  <c r="AP47" i="27"/>
  <c r="AP50" i="27" s="1"/>
  <c r="AP51" i="27" s="1"/>
  <c r="AP54" i="27" s="1"/>
  <c r="AP57" i="27"/>
  <c r="AR66" i="35"/>
  <c r="AQ67" i="35"/>
  <c r="AQ71" i="35" s="1"/>
  <c r="AQ45" i="35" s="1"/>
  <c r="AR79" i="48"/>
  <c r="AQ80" i="48"/>
  <c r="AP47" i="35"/>
  <c r="AP57" i="35"/>
  <c r="AP72" i="35"/>
  <c r="AO48" i="35"/>
  <c r="AO50" i="35"/>
  <c r="AO51" i="35" s="1"/>
  <c r="AO54" i="35" s="1"/>
  <c r="AO55" i="35" s="1"/>
  <c r="AP47" i="48"/>
  <c r="AP58" i="48"/>
  <c r="AP85" i="48"/>
  <c r="AP87" i="48" s="1"/>
  <c r="AP48" i="48"/>
  <c r="AP72" i="27"/>
  <c r="AO48" i="27"/>
  <c r="AP48" i="27" s="1"/>
  <c r="AO50" i="27"/>
  <c r="AO51" i="27" s="1"/>
  <c r="AO54" i="27" s="1"/>
  <c r="AO55" i="27" s="1"/>
  <c r="AP81" i="51" l="1"/>
  <c r="AP55" i="9"/>
  <c r="AQ71" i="12"/>
  <c r="AR70" i="9"/>
  <c r="AR45" i="9" s="1"/>
  <c r="AS63" i="9"/>
  <c r="AQ47" i="9"/>
  <c r="AQ50" i="9" s="1"/>
  <c r="AQ51" i="9" s="1"/>
  <c r="AQ54" i="9" s="1"/>
  <c r="AQ55" i="9" s="1"/>
  <c r="AQ57" i="9"/>
  <c r="AQ71" i="9"/>
  <c r="AR71" i="9" s="1"/>
  <c r="AP48" i="12"/>
  <c r="AP50" i="12"/>
  <c r="AP51" i="12" s="1"/>
  <c r="AP54" i="12" s="1"/>
  <c r="AP55" i="12" s="1"/>
  <c r="AR66" i="12"/>
  <c r="AR70" i="12" s="1"/>
  <c r="AR45" i="12" s="1"/>
  <c r="AS65" i="12"/>
  <c r="AQ57" i="12"/>
  <c r="AQ47" i="12"/>
  <c r="AU67" i="58"/>
  <c r="AT68" i="58"/>
  <c r="AR72" i="58"/>
  <c r="AR46" i="58" s="1"/>
  <c r="AS65" i="58"/>
  <c r="AQ73" i="58"/>
  <c r="AP51" i="58"/>
  <c r="AP52" i="58" s="1"/>
  <c r="AP55" i="58" s="1"/>
  <c r="AP109" i="58" s="1"/>
  <c r="AP108" i="58"/>
  <c r="AP110" i="58"/>
  <c r="AQ85" i="58"/>
  <c r="AQ87" i="58" s="1"/>
  <c r="AQ58" i="58"/>
  <c r="AQ48" i="58"/>
  <c r="AQ47" i="58"/>
  <c r="AP49" i="58"/>
  <c r="AO56" i="58"/>
  <c r="AR80" i="58"/>
  <c r="AS79" i="58"/>
  <c r="AQ49" i="66"/>
  <c r="AP81" i="53"/>
  <c r="AS80" i="66"/>
  <c r="AT79" i="66"/>
  <c r="AR73" i="66"/>
  <c r="AS68" i="66"/>
  <c r="AS72" i="66" s="1"/>
  <c r="AS46" i="66" s="1"/>
  <c r="AT67" i="66"/>
  <c r="AQ51" i="66"/>
  <c r="AQ52" i="66" s="1"/>
  <c r="AQ55" i="66" s="1"/>
  <c r="AQ109" i="66" s="1"/>
  <c r="AQ110" i="66"/>
  <c r="AQ108" i="66"/>
  <c r="AR58" i="66"/>
  <c r="AR48" i="66"/>
  <c r="AR85" i="66"/>
  <c r="AR87" i="66" s="1"/>
  <c r="AR47" i="66"/>
  <c r="AP56" i="66"/>
  <c r="AO49" i="53"/>
  <c r="AN109" i="53"/>
  <c r="AN56" i="53"/>
  <c r="AQ80" i="53"/>
  <c r="AR79" i="53"/>
  <c r="AP85" i="53"/>
  <c r="AP87" i="53" s="1"/>
  <c r="AP48" i="53"/>
  <c r="AP58" i="53"/>
  <c r="AP47" i="53"/>
  <c r="AO51" i="53"/>
  <c r="AO52" i="53" s="1"/>
  <c r="AO55" i="53" s="1"/>
  <c r="AO109" i="53" s="1"/>
  <c r="AO108" i="53"/>
  <c r="AO110" i="53"/>
  <c r="AP49" i="54"/>
  <c r="AR68" i="54"/>
  <c r="AR72" i="54" s="1"/>
  <c r="AR46" i="54" s="1"/>
  <c r="AS67" i="54"/>
  <c r="AQ58" i="54"/>
  <c r="AQ48" i="54"/>
  <c r="AQ49" i="54" s="1"/>
  <c r="AP51" i="54"/>
  <c r="AP52" i="54" s="1"/>
  <c r="AP55" i="54" s="1"/>
  <c r="AP109" i="54" s="1"/>
  <c r="AP110" i="54"/>
  <c r="AP108" i="54"/>
  <c r="AQ73" i="54"/>
  <c r="AO56" i="54"/>
  <c r="AN56" i="51"/>
  <c r="AO51" i="51"/>
  <c r="AO52" i="51" s="1"/>
  <c r="AO55" i="51" s="1"/>
  <c r="AO110" i="51"/>
  <c r="AO108" i="51"/>
  <c r="AQ80" i="51"/>
  <c r="AQ81" i="51" s="1"/>
  <c r="AR79" i="51"/>
  <c r="AO49" i="51"/>
  <c r="AP85" i="51"/>
  <c r="AP87" i="51" s="1"/>
  <c r="AP58" i="51"/>
  <c r="AP47" i="51"/>
  <c r="AP48" i="51"/>
  <c r="AO49" i="59"/>
  <c r="AP73" i="59"/>
  <c r="AQ80" i="59"/>
  <c r="AR79" i="59"/>
  <c r="AO51" i="59"/>
  <c r="AO52" i="59" s="1"/>
  <c r="AO55" i="59" s="1"/>
  <c r="AO109" i="59" s="1"/>
  <c r="AO110" i="59"/>
  <c r="AO108" i="59"/>
  <c r="AQ68" i="59"/>
  <c r="AQ72" i="59" s="1"/>
  <c r="AQ46" i="59" s="1"/>
  <c r="AR67" i="59"/>
  <c r="AP85" i="59"/>
  <c r="AP87" i="59" s="1"/>
  <c r="AP47" i="59"/>
  <c r="AP58" i="59"/>
  <c r="AP48" i="59"/>
  <c r="AP49" i="59" s="1"/>
  <c r="AQ81" i="59"/>
  <c r="AN56" i="59"/>
  <c r="AQ72" i="27"/>
  <c r="AO56" i="48"/>
  <c r="AQ81" i="48"/>
  <c r="AP49" i="48"/>
  <c r="AP110" i="48"/>
  <c r="AP108" i="48"/>
  <c r="AQ72" i="35"/>
  <c r="AP55" i="27"/>
  <c r="AP51" i="48"/>
  <c r="AP52" i="48" s="1"/>
  <c r="AP55" i="48" s="1"/>
  <c r="AP48" i="35"/>
  <c r="AP50" i="35"/>
  <c r="AP51" i="35" s="1"/>
  <c r="AP54" i="35" s="1"/>
  <c r="AP55" i="35" s="1"/>
  <c r="AQ47" i="35"/>
  <c r="AQ50" i="35" s="1"/>
  <c r="AQ51" i="35" s="1"/>
  <c r="AQ54" i="35" s="1"/>
  <c r="AQ57" i="35"/>
  <c r="AS66" i="27"/>
  <c r="AR67" i="27"/>
  <c r="AR71" i="27" s="1"/>
  <c r="AR45" i="27" s="1"/>
  <c r="AS79" i="48"/>
  <c r="AR80" i="48"/>
  <c r="AQ58" i="48"/>
  <c r="AQ47" i="48"/>
  <c r="AQ85" i="48"/>
  <c r="AQ87" i="48" s="1"/>
  <c r="AQ48" i="48"/>
  <c r="AR67" i="35"/>
  <c r="AR71" i="35" s="1"/>
  <c r="AR45" i="35" s="1"/>
  <c r="AS66" i="35"/>
  <c r="AQ57" i="27"/>
  <c r="AQ47" i="27"/>
  <c r="AQ50" i="27" s="1"/>
  <c r="AQ51" i="27" s="1"/>
  <c r="AQ54" i="27" s="1"/>
  <c r="AQ48" i="9" l="1"/>
  <c r="AS70" i="9"/>
  <c r="AT63" i="9"/>
  <c r="AR57" i="9"/>
  <c r="AR47" i="9"/>
  <c r="AQ48" i="12"/>
  <c r="AR57" i="12"/>
  <c r="AR47" i="12"/>
  <c r="AR71" i="12"/>
  <c r="AQ50" i="12"/>
  <c r="AQ51" i="12" s="1"/>
  <c r="AQ54" i="12" s="1"/>
  <c r="AQ55" i="12" s="1"/>
  <c r="AT65" i="12"/>
  <c r="AS66" i="12"/>
  <c r="AS70" i="12" s="1"/>
  <c r="AS45" i="12" s="1"/>
  <c r="AR49" i="66"/>
  <c r="AV67" i="58"/>
  <c r="AU68" i="58"/>
  <c r="AR73" i="58"/>
  <c r="AS72" i="58"/>
  <c r="AS46" i="58" s="1"/>
  <c r="AT65" i="58"/>
  <c r="AR85" i="58"/>
  <c r="AR87" i="58" s="1"/>
  <c r="AR58" i="58"/>
  <c r="AR48" i="58"/>
  <c r="AR47" i="58"/>
  <c r="AQ51" i="58"/>
  <c r="AQ52" i="58" s="1"/>
  <c r="AQ55" i="58" s="1"/>
  <c r="AQ109" i="58" s="1"/>
  <c r="AQ108" i="58"/>
  <c r="AQ110" i="58"/>
  <c r="AP56" i="58"/>
  <c r="AR81" i="58"/>
  <c r="AQ49" i="58"/>
  <c r="AQ81" i="53"/>
  <c r="AS80" i="58"/>
  <c r="AT79" i="58"/>
  <c r="AU67" i="66"/>
  <c r="AT68" i="66"/>
  <c r="AT72" i="66" s="1"/>
  <c r="AT46" i="66" s="1"/>
  <c r="AT80" i="66"/>
  <c r="AU79" i="66"/>
  <c r="AS48" i="66"/>
  <c r="AS58" i="66"/>
  <c r="AS85" i="66"/>
  <c r="AS87" i="66" s="1"/>
  <c r="AS47" i="66"/>
  <c r="AQ56" i="66"/>
  <c r="AR51" i="66"/>
  <c r="AR52" i="66" s="1"/>
  <c r="AR55" i="66" s="1"/>
  <c r="AR109" i="66" s="1"/>
  <c r="AR110" i="66"/>
  <c r="AR108" i="66"/>
  <c r="AS73" i="66"/>
  <c r="AS81" i="66"/>
  <c r="AT81" i="66" s="1"/>
  <c r="AP51" i="53"/>
  <c r="AP52" i="53" s="1"/>
  <c r="AP55" i="53" s="1"/>
  <c r="AP109" i="53" s="1"/>
  <c r="AP108" i="53"/>
  <c r="AP110" i="53"/>
  <c r="AS79" i="53"/>
  <c r="AR80" i="53"/>
  <c r="AO56" i="53"/>
  <c r="AQ85" i="53"/>
  <c r="AQ87" i="53" s="1"/>
  <c r="AQ58" i="53"/>
  <c r="AQ48" i="53"/>
  <c r="AQ47" i="53"/>
  <c r="AP49" i="53"/>
  <c r="AP56" i="54"/>
  <c r="AR73" i="54"/>
  <c r="AS68" i="54"/>
  <c r="AS72" i="54" s="1"/>
  <c r="AS46" i="54" s="1"/>
  <c r="AT67" i="54"/>
  <c r="AQ51" i="54"/>
  <c r="AQ52" i="54" s="1"/>
  <c r="AQ55" i="54" s="1"/>
  <c r="AQ108" i="54"/>
  <c r="AQ110" i="54"/>
  <c r="AR58" i="54"/>
  <c r="AR48" i="54"/>
  <c r="AO109" i="51"/>
  <c r="AO56" i="51"/>
  <c r="AQ85" i="51"/>
  <c r="AQ87" i="51" s="1"/>
  <c r="AQ58" i="51"/>
  <c r="AQ47" i="51"/>
  <c r="AQ48" i="51"/>
  <c r="AP51" i="51"/>
  <c r="AP52" i="51" s="1"/>
  <c r="AP55" i="51" s="1"/>
  <c r="AP109" i="51" s="1"/>
  <c r="AP110" i="51"/>
  <c r="AP108" i="51"/>
  <c r="AP49" i="51"/>
  <c r="AR80" i="51"/>
  <c r="AS79" i="51"/>
  <c r="AQ73" i="59"/>
  <c r="AQ55" i="27"/>
  <c r="AQ58" i="59"/>
  <c r="AQ48" i="59"/>
  <c r="AS79" i="59"/>
  <c r="AR80" i="59"/>
  <c r="AQ85" i="59"/>
  <c r="AQ87" i="59" s="1"/>
  <c r="AQ47" i="59"/>
  <c r="AO56" i="59"/>
  <c r="AP51" i="59"/>
  <c r="AP52" i="59" s="1"/>
  <c r="AP55" i="59" s="1"/>
  <c r="AP109" i="59" s="1"/>
  <c r="AP110" i="59"/>
  <c r="AP108" i="59"/>
  <c r="AS67" i="59"/>
  <c r="AR68" i="59"/>
  <c r="AR72" i="59" s="1"/>
  <c r="AR46" i="59" s="1"/>
  <c r="AQ51" i="48"/>
  <c r="AQ52" i="48" s="1"/>
  <c r="AQ55" i="48" s="1"/>
  <c r="AQ109" i="48" s="1"/>
  <c r="AQ110" i="48"/>
  <c r="AQ108" i="48"/>
  <c r="AP56" i="48"/>
  <c r="AP109" i="48"/>
  <c r="AQ55" i="35"/>
  <c r="AR47" i="48"/>
  <c r="AR85" i="48"/>
  <c r="AR87" i="48" s="1"/>
  <c r="AR48" i="48"/>
  <c r="AR58" i="48"/>
  <c r="AT66" i="35"/>
  <c r="AS67" i="35"/>
  <c r="AS71" i="35" s="1"/>
  <c r="AS45" i="35" s="1"/>
  <c r="AS80" i="48"/>
  <c r="AT79" i="48"/>
  <c r="AR81" i="48"/>
  <c r="AR57" i="35"/>
  <c r="AR47" i="35"/>
  <c r="AR50" i="35" s="1"/>
  <c r="AR51" i="35" s="1"/>
  <c r="AR54" i="35" s="1"/>
  <c r="AR47" i="27"/>
  <c r="AR50" i="27" s="1"/>
  <c r="AR51" i="27" s="1"/>
  <c r="AR54" i="27" s="1"/>
  <c r="AR57" i="27"/>
  <c r="AR72" i="35"/>
  <c r="AR72" i="27"/>
  <c r="AS67" i="27"/>
  <c r="AS71" i="27" s="1"/>
  <c r="AS45" i="27" s="1"/>
  <c r="AT66" i="27"/>
  <c r="AQ48" i="35"/>
  <c r="AQ48" i="27"/>
  <c r="AQ49" i="48"/>
  <c r="AT73" i="66" l="1"/>
  <c r="AS49" i="66"/>
  <c r="AR49" i="58"/>
  <c r="AR48" i="9"/>
  <c r="AR50" i="9"/>
  <c r="AR51" i="9" s="1"/>
  <c r="AR54" i="9" s="1"/>
  <c r="AR55" i="9" s="1"/>
  <c r="AT70" i="9"/>
  <c r="AT45" i="9" s="1"/>
  <c r="AU63" i="9"/>
  <c r="AS45" i="9"/>
  <c r="AS71" i="9"/>
  <c r="AT66" i="12"/>
  <c r="AT70" i="12" s="1"/>
  <c r="AT45" i="12" s="1"/>
  <c r="AU65" i="12"/>
  <c r="AR50" i="12"/>
  <c r="AR51" i="12" s="1"/>
  <c r="AR54" i="12" s="1"/>
  <c r="AR55" i="12" s="1"/>
  <c r="AS57" i="12"/>
  <c r="AS47" i="12"/>
  <c r="AS71" i="12"/>
  <c r="AR48" i="12"/>
  <c r="AS73" i="58"/>
  <c r="AV68" i="58"/>
  <c r="AW67" i="58"/>
  <c r="AT72" i="58"/>
  <c r="AT46" i="58" s="1"/>
  <c r="AU65" i="58"/>
  <c r="AU79" i="58"/>
  <c r="AT80" i="58"/>
  <c r="AS81" i="58"/>
  <c r="AR51" i="58"/>
  <c r="AR52" i="58" s="1"/>
  <c r="AR55" i="58" s="1"/>
  <c r="AR109" i="58" s="1"/>
  <c r="AR110" i="58"/>
  <c r="AR108" i="58"/>
  <c r="AS85" i="58"/>
  <c r="AS87" i="58" s="1"/>
  <c r="AS47" i="58"/>
  <c r="AS58" i="58"/>
  <c r="AS48" i="58"/>
  <c r="AQ56" i="58"/>
  <c r="AT85" i="66"/>
  <c r="AT87" i="66" s="1"/>
  <c r="AT47" i="66"/>
  <c r="AT58" i="66"/>
  <c r="AT48" i="66"/>
  <c r="AR56" i="66"/>
  <c r="AS51" i="66"/>
  <c r="AS52" i="66" s="1"/>
  <c r="AS55" i="66" s="1"/>
  <c r="AS109" i="66" s="1"/>
  <c r="AS108" i="66"/>
  <c r="AS110" i="66"/>
  <c r="AU68" i="66"/>
  <c r="AU72" i="66" s="1"/>
  <c r="AU46" i="66" s="1"/>
  <c r="AV67" i="66"/>
  <c r="AR55" i="27"/>
  <c r="AU81" i="66"/>
  <c r="AU80" i="66"/>
  <c r="AV79" i="66"/>
  <c r="AQ49" i="53"/>
  <c r="AQ51" i="53"/>
  <c r="AQ52" i="53" s="1"/>
  <c r="AQ55" i="53" s="1"/>
  <c r="AQ109" i="53" s="1"/>
  <c r="AQ108" i="53"/>
  <c r="AQ110" i="53"/>
  <c r="AR85" i="53"/>
  <c r="AR87" i="53" s="1"/>
  <c r="AR48" i="53"/>
  <c r="AR58" i="53"/>
  <c r="AR47" i="53"/>
  <c r="AS80" i="53"/>
  <c r="AT79" i="53"/>
  <c r="AR81" i="53"/>
  <c r="AP56" i="53"/>
  <c r="AS73" i="54"/>
  <c r="AQ109" i="54"/>
  <c r="AQ56" i="54"/>
  <c r="AS58" i="54"/>
  <c r="AS48" i="54"/>
  <c r="AR51" i="54"/>
  <c r="AR52" i="54" s="1"/>
  <c r="AR55" i="54" s="1"/>
  <c r="AR109" i="54" s="1"/>
  <c r="AR108" i="54"/>
  <c r="AR110" i="54"/>
  <c r="AT68" i="54"/>
  <c r="AT72" i="54" s="1"/>
  <c r="AT46" i="54" s="1"/>
  <c r="AU67" i="54"/>
  <c r="AR49" i="54"/>
  <c r="AS49" i="54" s="1"/>
  <c r="AQ51" i="51"/>
  <c r="AQ52" i="51" s="1"/>
  <c r="AQ55" i="51" s="1"/>
  <c r="AQ109" i="51" s="1"/>
  <c r="AQ110" i="51"/>
  <c r="AQ108" i="51"/>
  <c r="AP56" i="51"/>
  <c r="AT79" i="51"/>
  <c r="AS80" i="51"/>
  <c r="AR85" i="51"/>
  <c r="AR87" i="51" s="1"/>
  <c r="AR58" i="51"/>
  <c r="AR47" i="51"/>
  <c r="AR48" i="51"/>
  <c r="AQ49" i="51"/>
  <c r="AR81" i="51"/>
  <c r="AR55" i="35"/>
  <c r="AS68" i="59"/>
  <c r="AS72" i="59" s="1"/>
  <c r="AS46" i="59" s="1"/>
  <c r="AT67" i="59"/>
  <c r="AR85" i="59"/>
  <c r="AR87" i="59" s="1"/>
  <c r="AR47" i="59"/>
  <c r="AR81" i="59"/>
  <c r="AP56" i="59"/>
  <c r="AS80" i="59"/>
  <c r="AT79" i="59"/>
  <c r="AR73" i="59"/>
  <c r="AS73" i="59" s="1"/>
  <c r="AQ51" i="59"/>
  <c r="AQ52" i="59" s="1"/>
  <c r="AQ55" i="59" s="1"/>
  <c r="AQ109" i="59" s="1"/>
  <c r="AQ110" i="59"/>
  <c r="AQ108" i="59"/>
  <c r="AQ49" i="59"/>
  <c r="AR58" i="59"/>
  <c r="AR48" i="59"/>
  <c r="AQ56" i="48"/>
  <c r="AR48" i="35"/>
  <c r="AR51" i="48"/>
  <c r="AR52" i="48" s="1"/>
  <c r="AR55" i="48" s="1"/>
  <c r="AR109" i="48" s="1"/>
  <c r="AR110" i="48"/>
  <c r="AR108" i="48"/>
  <c r="AR48" i="27"/>
  <c r="AR49" i="48"/>
  <c r="AS72" i="35"/>
  <c r="AS81" i="48"/>
  <c r="AS85" i="48"/>
  <c r="AS87" i="48" s="1"/>
  <c r="AS58" i="48"/>
  <c r="AS47" i="48"/>
  <c r="AS48" i="48"/>
  <c r="AT67" i="27"/>
  <c r="AT71" i="27" s="1"/>
  <c r="AT45" i="27" s="1"/>
  <c r="AU66" i="27"/>
  <c r="AS57" i="35"/>
  <c r="AS47" i="35"/>
  <c r="AT67" i="35"/>
  <c r="AT71" i="35" s="1"/>
  <c r="AT45" i="35" s="1"/>
  <c r="AU66" i="35"/>
  <c r="AS47" i="27"/>
  <c r="AS50" i="27" s="1"/>
  <c r="AS51" i="27" s="1"/>
  <c r="AS54" i="27" s="1"/>
  <c r="AS55" i="27" s="1"/>
  <c r="AS57" i="27"/>
  <c r="AS72" i="27"/>
  <c r="AT80" i="48"/>
  <c r="AU79" i="48"/>
  <c r="AT71" i="9" l="1"/>
  <c r="AV63" i="9"/>
  <c r="AU70" i="9"/>
  <c r="AT57" i="9"/>
  <c r="AT47" i="9"/>
  <c r="AT50" i="9" s="1"/>
  <c r="AT51" i="9" s="1"/>
  <c r="AT54" i="9" s="1"/>
  <c r="AS57" i="9"/>
  <c r="AS47" i="9"/>
  <c r="AS50" i="9" s="1"/>
  <c r="AS51" i="9" s="1"/>
  <c r="AS54" i="9" s="1"/>
  <c r="AS55" i="9" s="1"/>
  <c r="AS48" i="12"/>
  <c r="AT71" i="12"/>
  <c r="AS50" i="12"/>
  <c r="AS51" i="12" s="1"/>
  <c r="AS54" i="12" s="1"/>
  <c r="AS55" i="12" s="1"/>
  <c r="AU66" i="12"/>
  <c r="AU70" i="12" s="1"/>
  <c r="AU45" i="12" s="1"/>
  <c r="AV65" i="12"/>
  <c r="AT57" i="12"/>
  <c r="AT47" i="12"/>
  <c r="AT73" i="54"/>
  <c r="AW68" i="58"/>
  <c r="AX67" i="58"/>
  <c r="AT73" i="58"/>
  <c r="AT81" i="58"/>
  <c r="AU72" i="58"/>
  <c r="AU46" i="58" s="1"/>
  <c r="AV65" i="58"/>
  <c r="AR56" i="58"/>
  <c r="AS51" i="58"/>
  <c r="AS52" i="58" s="1"/>
  <c r="AS55" i="58" s="1"/>
  <c r="AS110" i="58"/>
  <c r="AS108" i="58"/>
  <c r="AS49" i="58"/>
  <c r="AT85" i="58"/>
  <c r="AT87" i="58" s="1"/>
  <c r="AT58" i="58"/>
  <c r="AT48" i="58"/>
  <c r="AT47" i="58"/>
  <c r="AU80" i="58"/>
  <c r="AU81" i="58" s="1"/>
  <c r="AV79" i="58"/>
  <c r="AR49" i="53"/>
  <c r="AS56" i="66"/>
  <c r="AT51" i="66"/>
  <c r="AT52" i="66" s="1"/>
  <c r="AT55" i="66" s="1"/>
  <c r="AT109" i="66" s="1"/>
  <c r="AT108" i="66"/>
  <c r="AT110" i="66"/>
  <c r="AW79" i="66"/>
  <c r="AV80" i="66"/>
  <c r="AV81" i="66" s="1"/>
  <c r="AV68" i="66"/>
  <c r="AV72" i="66" s="1"/>
  <c r="AV46" i="66" s="1"/>
  <c r="AW67" i="66"/>
  <c r="AU73" i="66"/>
  <c r="AS81" i="53"/>
  <c r="AU85" i="66"/>
  <c r="AU87" i="66" s="1"/>
  <c r="AU47" i="66"/>
  <c r="AU58" i="66"/>
  <c r="AU48" i="66"/>
  <c r="AT49" i="66"/>
  <c r="AR49" i="51"/>
  <c r="AT80" i="53"/>
  <c r="AU79" i="53"/>
  <c r="AR51" i="53"/>
  <c r="AR52" i="53" s="1"/>
  <c r="AR55" i="53" s="1"/>
  <c r="AR109" i="53" s="1"/>
  <c r="AR110" i="53"/>
  <c r="AR108" i="53"/>
  <c r="AQ56" i="53"/>
  <c r="AS85" i="53"/>
  <c r="AS87" i="53" s="1"/>
  <c r="AS48" i="53"/>
  <c r="AS58" i="53"/>
  <c r="AS47" i="53"/>
  <c r="AS51" i="54"/>
  <c r="AS52" i="54" s="1"/>
  <c r="AS55" i="54" s="1"/>
  <c r="AS109" i="54" s="1"/>
  <c r="AS110" i="54"/>
  <c r="AS108" i="54"/>
  <c r="AU68" i="54"/>
  <c r="AU72" i="54" s="1"/>
  <c r="AU46" i="54" s="1"/>
  <c r="AV67" i="54"/>
  <c r="AT58" i="54"/>
  <c r="AT48" i="54"/>
  <c r="AR56" i="54"/>
  <c r="AS81" i="51"/>
  <c r="AR51" i="51"/>
  <c r="AR52" i="51" s="1"/>
  <c r="AR55" i="51" s="1"/>
  <c r="AR109" i="51" s="1"/>
  <c r="AR110" i="51"/>
  <c r="AR108" i="51"/>
  <c r="AS85" i="51"/>
  <c r="AS87" i="51" s="1"/>
  <c r="AS58" i="51"/>
  <c r="AS48" i="51"/>
  <c r="AS47" i="51"/>
  <c r="AT80" i="51"/>
  <c r="AU79" i="51"/>
  <c r="AQ56" i="51"/>
  <c r="AS85" i="59"/>
  <c r="AS87" i="59" s="1"/>
  <c r="AS47" i="59"/>
  <c r="AR49" i="59"/>
  <c r="AQ56" i="59"/>
  <c r="AT68" i="59"/>
  <c r="AT72" i="59" s="1"/>
  <c r="AT46" i="59" s="1"/>
  <c r="AU67" i="59"/>
  <c r="AS81" i="59"/>
  <c r="AS58" i="59"/>
  <c r="AS48" i="59"/>
  <c r="AR51" i="59"/>
  <c r="AR52" i="59" s="1"/>
  <c r="AR55" i="59" s="1"/>
  <c r="AR109" i="59" s="1"/>
  <c r="AR110" i="59"/>
  <c r="AR108" i="59"/>
  <c r="AT80" i="59"/>
  <c r="AU79" i="59"/>
  <c r="AR56" i="48"/>
  <c r="AS49" i="48"/>
  <c r="AS51" i="48"/>
  <c r="AS52" i="48" s="1"/>
  <c r="AS55" i="48" s="1"/>
  <c r="AS109" i="48" s="1"/>
  <c r="AS110" i="48"/>
  <c r="AS108" i="48"/>
  <c r="AT72" i="27"/>
  <c r="AS48" i="35"/>
  <c r="AS50" i="35"/>
  <c r="AS51" i="35" s="1"/>
  <c r="AS54" i="35" s="1"/>
  <c r="AS55" i="35" s="1"/>
  <c r="AT81" i="48"/>
  <c r="AT85" i="48"/>
  <c r="AT87" i="48" s="1"/>
  <c r="AT58" i="48"/>
  <c r="AT48" i="48"/>
  <c r="AT47" i="48"/>
  <c r="AT47" i="35"/>
  <c r="AT57" i="35"/>
  <c r="AT72" i="35"/>
  <c r="AV79" i="48"/>
  <c r="AU80" i="48"/>
  <c r="AU67" i="35"/>
  <c r="AU71" i="35" s="1"/>
  <c r="AU45" i="35" s="1"/>
  <c r="AV66" i="35"/>
  <c r="AV66" i="27"/>
  <c r="AU67" i="27"/>
  <c r="AU71" i="27" s="1"/>
  <c r="AU45" i="27" s="1"/>
  <c r="AS48" i="27"/>
  <c r="AT57" i="27"/>
  <c r="AT47" i="27"/>
  <c r="AT50" i="27" s="1"/>
  <c r="AT51" i="27" s="1"/>
  <c r="AT54" i="27" s="1"/>
  <c r="AT55" i="27" s="1"/>
  <c r="AS49" i="51" l="1"/>
  <c r="AS48" i="9"/>
  <c r="AT48" i="9" s="1"/>
  <c r="AT55" i="9"/>
  <c r="AU45" i="9"/>
  <c r="AU71" i="9"/>
  <c r="AV70" i="9"/>
  <c r="AV45" i="9" s="1"/>
  <c r="AW63" i="9"/>
  <c r="AT48" i="12"/>
  <c r="AU71" i="12"/>
  <c r="AT50" i="12"/>
  <c r="AT51" i="12" s="1"/>
  <c r="AT54" i="12" s="1"/>
  <c r="AT55" i="12" s="1"/>
  <c r="AV66" i="12"/>
  <c r="AV70" i="12" s="1"/>
  <c r="AV45" i="12" s="1"/>
  <c r="AW65" i="12"/>
  <c r="AU57" i="12"/>
  <c r="AU47" i="12"/>
  <c r="AU48" i="12" s="1"/>
  <c r="AY67" i="58"/>
  <c r="AX68" i="58"/>
  <c r="AV72" i="58"/>
  <c r="AV46" i="58" s="1"/>
  <c r="AW65" i="58"/>
  <c r="AU73" i="58"/>
  <c r="AS109" i="58"/>
  <c r="AS56" i="58"/>
  <c r="AV80" i="58"/>
  <c r="AV81" i="58" s="1"/>
  <c r="AW79" i="58"/>
  <c r="AT51" i="58"/>
  <c r="AT52" i="58" s="1"/>
  <c r="AT55" i="58" s="1"/>
  <c r="AT109" i="58" s="1"/>
  <c r="AT110" i="58"/>
  <c r="AT108" i="58"/>
  <c r="AT49" i="58"/>
  <c r="AU85" i="58"/>
  <c r="AU47" i="58"/>
  <c r="AU58" i="58"/>
  <c r="AU48" i="58"/>
  <c r="AU87" i="58"/>
  <c r="AT81" i="53"/>
  <c r="AS49" i="53"/>
  <c r="AV73" i="66"/>
  <c r="AW80" i="66"/>
  <c r="AX79" i="66"/>
  <c r="AU73" i="54"/>
  <c r="AW68" i="66"/>
  <c r="AW72" i="66" s="1"/>
  <c r="AW46" i="66" s="1"/>
  <c r="AX67" i="66"/>
  <c r="AT56" i="66"/>
  <c r="AU49" i="66"/>
  <c r="AV58" i="66"/>
  <c r="AV48" i="66"/>
  <c r="AU51" i="66"/>
  <c r="AU52" i="66" s="1"/>
  <c r="AU55" i="66" s="1"/>
  <c r="AU109" i="66" s="1"/>
  <c r="AU110" i="66"/>
  <c r="AU108" i="66"/>
  <c r="AV85" i="66"/>
  <c r="AV87" i="66" s="1"/>
  <c r="AV47" i="66"/>
  <c r="AR56" i="53"/>
  <c r="AU80" i="53"/>
  <c r="AU81" i="53" s="1"/>
  <c r="AV79" i="53"/>
  <c r="AS51" i="53"/>
  <c r="AS52" i="53" s="1"/>
  <c r="AS55" i="53" s="1"/>
  <c r="AS109" i="53" s="1"/>
  <c r="AS108" i="53"/>
  <c r="AS110" i="53"/>
  <c r="AT85" i="53"/>
  <c r="AT87" i="53" s="1"/>
  <c r="AT48" i="53"/>
  <c r="AT58" i="53"/>
  <c r="AT47" i="53"/>
  <c r="AV68" i="54"/>
  <c r="AV72" i="54" s="1"/>
  <c r="AV46" i="54" s="1"/>
  <c r="AW67" i="54"/>
  <c r="AS56" i="54"/>
  <c r="AU58" i="54"/>
  <c r="AU48" i="54"/>
  <c r="AT51" i="54"/>
  <c r="AT52" i="54" s="1"/>
  <c r="AT55" i="54" s="1"/>
  <c r="AT109" i="54" s="1"/>
  <c r="AT110" i="54"/>
  <c r="AT108" i="54"/>
  <c r="AT49" i="54"/>
  <c r="AR56" i="51"/>
  <c r="AU80" i="51"/>
  <c r="AV79" i="51"/>
  <c r="AT85" i="51"/>
  <c r="AT87" i="51" s="1"/>
  <c r="AT58" i="51"/>
  <c r="AT47" i="51"/>
  <c r="AT48" i="51"/>
  <c r="AT81" i="51"/>
  <c r="AS51" i="51"/>
  <c r="AS52" i="51" s="1"/>
  <c r="AS55" i="51" s="1"/>
  <c r="AS109" i="51" s="1"/>
  <c r="AS110" i="51"/>
  <c r="AS108" i="51"/>
  <c r="AT49" i="48"/>
  <c r="AT73" i="59"/>
  <c r="AS49" i="59"/>
  <c r="AS51" i="59"/>
  <c r="AS52" i="59" s="1"/>
  <c r="AS55" i="59" s="1"/>
  <c r="AS109" i="59" s="1"/>
  <c r="AS110" i="59"/>
  <c r="AS108" i="59"/>
  <c r="AU68" i="59"/>
  <c r="AU72" i="59" s="1"/>
  <c r="AU46" i="59" s="1"/>
  <c r="AV67" i="59"/>
  <c r="AT58" i="59"/>
  <c r="AT48" i="59"/>
  <c r="AT85" i="59"/>
  <c r="AT87" i="59" s="1"/>
  <c r="AT47" i="59"/>
  <c r="AS56" i="48"/>
  <c r="AU80" i="59"/>
  <c r="AV79" i="59"/>
  <c r="AT81" i="59"/>
  <c r="AR56" i="59"/>
  <c r="AU72" i="35"/>
  <c r="AT51" i="48"/>
  <c r="AT52" i="48" s="1"/>
  <c r="AT55" i="48" s="1"/>
  <c r="AT109" i="48" s="1"/>
  <c r="AT110" i="48"/>
  <c r="AT108" i="48"/>
  <c r="AV67" i="35"/>
  <c r="AV71" i="35" s="1"/>
  <c r="AV45" i="35" s="1"/>
  <c r="AW66" i="35"/>
  <c r="AU47" i="48"/>
  <c r="AU48" i="48"/>
  <c r="AU58" i="48"/>
  <c r="AU85" i="48"/>
  <c r="AU87" i="48" s="1"/>
  <c r="AT48" i="35"/>
  <c r="AT50" i="35"/>
  <c r="AT51" i="35" s="1"/>
  <c r="AT54" i="35" s="1"/>
  <c r="AT55" i="35" s="1"/>
  <c r="AV67" i="27"/>
  <c r="AV71" i="27" s="1"/>
  <c r="AV45" i="27" s="1"/>
  <c r="AW66" i="27"/>
  <c r="AT48" i="27"/>
  <c r="AU72" i="27"/>
  <c r="AW79" i="48"/>
  <c r="AV80" i="48"/>
  <c r="AU81" i="48"/>
  <c r="AU47" i="27"/>
  <c r="AU50" i="27" s="1"/>
  <c r="AU51" i="27" s="1"/>
  <c r="AU54" i="27" s="1"/>
  <c r="AU55" i="27" s="1"/>
  <c r="AU57" i="27"/>
  <c r="AU47" i="35"/>
  <c r="AU57" i="35"/>
  <c r="AU49" i="54" l="1"/>
  <c r="AV71" i="9"/>
  <c r="AV57" i="9"/>
  <c r="AV47" i="9"/>
  <c r="AV50" i="9" s="1"/>
  <c r="AV51" i="9" s="1"/>
  <c r="AV54" i="9" s="1"/>
  <c r="AU57" i="9"/>
  <c r="AU47" i="9"/>
  <c r="AW70" i="9"/>
  <c r="AX63" i="9"/>
  <c r="AV57" i="12"/>
  <c r="AV47" i="12"/>
  <c r="AV48" i="12" s="1"/>
  <c r="AV71" i="12"/>
  <c r="AU50" i="12"/>
  <c r="AU51" i="12" s="1"/>
  <c r="AU54" i="12" s="1"/>
  <c r="AU55" i="12" s="1"/>
  <c r="AX65" i="12"/>
  <c r="AW66" i="12"/>
  <c r="AW70" i="12" s="1"/>
  <c r="AW45" i="12" s="1"/>
  <c r="AT49" i="53"/>
  <c r="AY68" i="58"/>
  <c r="AZ67" i="58"/>
  <c r="AV73" i="58"/>
  <c r="AW72" i="58"/>
  <c r="AW46" i="58" s="1"/>
  <c r="AX65" i="58"/>
  <c r="AV85" i="58"/>
  <c r="AV87" i="58" s="1"/>
  <c r="AV58" i="58"/>
  <c r="AV48" i="58"/>
  <c r="AV47" i="58"/>
  <c r="AT56" i="58"/>
  <c r="AU51" i="58"/>
  <c r="AU52" i="58" s="1"/>
  <c r="AU55" i="58" s="1"/>
  <c r="AU109" i="58" s="1"/>
  <c r="AU110" i="58"/>
  <c r="AU108" i="58"/>
  <c r="AU49" i="58"/>
  <c r="AW80" i="58"/>
  <c r="AW81" i="58" s="1"/>
  <c r="AX79" i="58"/>
  <c r="AW87" i="66"/>
  <c r="AV51" i="66"/>
  <c r="AV52" i="66" s="1"/>
  <c r="AV55" i="66" s="1"/>
  <c r="AV109" i="66" s="1"/>
  <c r="AV110" i="66"/>
  <c r="AV108" i="66"/>
  <c r="AX68" i="66"/>
  <c r="AX72" i="66" s="1"/>
  <c r="AX46" i="66" s="1"/>
  <c r="AY67" i="66"/>
  <c r="AW85" i="66"/>
  <c r="AW47" i="66"/>
  <c r="AW58" i="66"/>
  <c r="AW48" i="66"/>
  <c r="AW73" i="66"/>
  <c r="AV49" i="66"/>
  <c r="AW81" i="66"/>
  <c r="AU56" i="66"/>
  <c r="AX80" i="66"/>
  <c r="AY79" i="66"/>
  <c r="AW79" i="53"/>
  <c r="AV80" i="53"/>
  <c r="AU85" i="53"/>
  <c r="AU87" i="53" s="1"/>
  <c r="AU58" i="53"/>
  <c r="AU48" i="53"/>
  <c r="AU47" i="53"/>
  <c r="AT51" i="53"/>
  <c r="AT52" i="53" s="1"/>
  <c r="AT55" i="53" s="1"/>
  <c r="AT109" i="53" s="1"/>
  <c r="AT110" i="53"/>
  <c r="AT108" i="53"/>
  <c r="AS56" i="53"/>
  <c r="AV73" i="54"/>
  <c r="AT56" i="54"/>
  <c r="AW68" i="54"/>
  <c r="AW72" i="54" s="1"/>
  <c r="AW46" i="54" s="1"/>
  <c r="AX67" i="54"/>
  <c r="AU51" i="54"/>
  <c r="AU52" i="54" s="1"/>
  <c r="AU55" i="54" s="1"/>
  <c r="AU109" i="54" s="1"/>
  <c r="AU108" i="54"/>
  <c r="AU110" i="54"/>
  <c r="AV58" i="54"/>
  <c r="AV48" i="54"/>
  <c r="AT51" i="51"/>
  <c r="AT52" i="51" s="1"/>
  <c r="AT55" i="51" s="1"/>
  <c r="AT109" i="51" s="1"/>
  <c r="AT110" i="51"/>
  <c r="AT108" i="51"/>
  <c r="AV80" i="51"/>
  <c r="AW79" i="51"/>
  <c r="AU85" i="51"/>
  <c r="AU87" i="51" s="1"/>
  <c r="AU58" i="51"/>
  <c r="AU47" i="51"/>
  <c r="AU48" i="51"/>
  <c r="AU81" i="51"/>
  <c r="AS56" i="51"/>
  <c r="AT49" i="51"/>
  <c r="AV72" i="27"/>
  <c r="AT56" i="48"/>
  <c r="AV72" i="35"/>
  <c r="AW79" i="59"/>
  <c r="AV80" i="59"/>
  <c r="AU58" i="59"/>
  <c r="AU48" i="59"/>
  <c r="AT49" i="59"/>
  <c r="AS56" i="59"/>
  <c r="AU73" i="59"/>
  <c r="AU85" i="59"/>
  <c r="AU87" i="59" s="1"/>
  <c r="AU47" i="59"/>
  <c r="AT51" i="59"/>
  <c r="AT52" i="59" s="1"/>
  <c r="AT55" i="59" s="1"/>
  <c r="AT109" i="59" s="1"/>
  <c r="AT110" i="59"/>
  <c r="AT108" i="59"/>
  <c r="AU81" i="59"/>
  <c r="AW67" i="59"/>
  <c r="AV68" i="59"/>
  <c r="AV72" i="59" s="1"/>
  <c r="AV46" i="59" s="1"/>
  <c r="AV81" i="48"/>
  <c r="AU51" i="48"/>
  <c r="AU52" i="48" s="1"/>
  <c r="AU55" i="48" s="1"/>
  <c r="AU109" i="48" s="1"/>
  <c r="AU110" i="48"/>
  <c r="AU108" i="48"/>
  <c r="AU48" i="27"/>
  <c r="AU48" i="35"/>
  <c r="AU50" i="35"/>
  <c r="AU51" i="35" s="1"/>
  <c r="AU54" i="35" s="1"/>
  <c r="AU55" i="35" s="1"/>
  <c r="AV47" i="48"/>
  <c r="AV48" i="48"/>
  <c r="AV85" i="48"/>
  <c r="AV87" i="48" s="1"/>
  <c r="AV58" i="48"/>
  <c r="AW80" i="48"/>
  <c r="AX79" i="48"/>
  <c r="AW67" i="27"/>
  <c r="AW71" i="27" s="1"/>
  <c r="AW45" i="27" s="1"/>
  <c r="AX66" i="27"/>
  <c r="AU49" i="48"/>
  <c r="AV57" i="27"/>
  <c r="AV47" i="27"/>
  <c r="AV50" i="27" s="1"/>
  <c r="AV51" i="27" s="1"/>
  <c r="AV54" i="27" s="1"/>
  <c r="AV55" i="27" s="1"/>
  <c r="AX66" i="35"/>
  <c r="AW67" i="35"/>
  <c r="AW71" i="35" s="1"/>
  <c r="AW45" i="35" s="1"/>
  <c r="AV47" i="35"/>
  <c r="AV57" i="35"/>
  <c r="AU49" i="53" l="1"/>
  <c r="AU48" i="9"/>
  <c r="AV48" i="9" s="1"/>
  <c r="AU50" i="9"/>
  <c r="AU51" i="9" s="1"/>
  <c r="AU54" i="9" s="1"/>
  <c r="AU55" i="9" s="1"/>
  <c r="AV55" i="9" s="1"/>
  <c r="AY63" i="9"/>
  <c r="AX70" i="9"/>
  <c r="AX45" i="9" s="1"/>
  <c r="AW45" i="9"/>
  <c r="AW71" i="9"/>
  <c r="AY65" i="12"/>
  <c r="AX66" i="12"/>
  <c r="AX70" i="12" s="1"/>
  <c r="AX45" i="12" s="1"/>
  <c r="AV50" i="12"/>
  <c r="AV51" i="12" s="1"/>
  <c r="AV54" i="12" s="1"/>
  <c r="AV55" i="12" s="1"/>
  <c r="AW57" i="12"/>
  <c r="AW47" i="12"/>
  <c r="AW71" i="12"/>
  <c r="AX71" i="12" s="1"/>
  <c r="AX73" i="66"/>
  <c r="AW73" i="58"/>
  <c r="AZ68" i="58"/>
  <c r="BA67" i="58"/>
  <c r="AV49" i="48"/>
  <c r="AW81" i="48"/>
  <c r="AX72" i="58"/>
  <c r="AX46" i="58" s="1"/>
  <c r="AY65" i="58"/>
  <c r="AU56" i="48"/>
  <c r="AV81" i="51"/>
  <c r="AV49" i="58"/>
  <c r="AW47" i="58"/>
  <c r="AW48" i="58"/>
  <c r="AW85" i="58"/>
  <c r="AW87" i="58" s="1"/>
  <c r="AW58" i="58"/>
  <c r="AV51" i="58"/>
  <c r="AV52" i="58" s="1"/>
  <c r="AV55" i="58" s="1"/>
  <c r="AV109" i="58" s="1"/>
  <c r="AV110" i="58"/>
  <c r="AV108" i="58"/>
  <c r="AU56" i="58"/>
  <c r="AX80" i="58"/>
  <c r="AY79" i="58"/>
  <c r="AW49" i="66"/>
  <c r="AW73" i="54"/>
  <c r="AX85" i="66"/>
  <c r="AX47" i="66"/>
  <c r="AV56" i="66"/>
  <c r="AW51" i="66"/>
  <c r="AW52" i="66" s="1"/>
  <c r="AW55" i="66" s="1"/>
  <c r="AW109" i="66" s="1"/>
  <c r="AW110" i="66"/>
  <c r="AW108" i="66"/>
  <c r="AY68" i="66"/>
  <c r="AY72" i="66" s="1"/>
  <c r="AY46" i="66" s="1"/>
  <c r="AZ67" i="66"/>
  <c r="AX81" i="66"/>
  <c r="AY81" i="66" s="1"/>
  <c r="AX58" i="66"/>
  <c r="AX48" i="66"/>
  <c r="AY80" i="66"/>
  <c r="AZ79" i="66"/>
  <c r="AX87" i="66"/>
  <c r="AV58" i="53"/>
  <c r="AV85" i="53"/>
  <c r="AV87" i="53" s="1"/>
  <c r="AV48" i="53"/>
  <c r="AV49" i="53" s="1"/>
  <c r="AV47" i="53"/>
  <c r="AV81" i="53"/>
  <c r="AU51" i="53"/>
  <c r="AU52" i="53" s="1"/>
  <c r="AU55" i="53" s="1"/>
  <c r="AU109" i="53" s="1"/>
  <c r="AU108" i="53"/>
  <c r="AU110" i="53"/>
  <c r="AX79" i="53"/>
  <c r="AW80" i="53"/>
  <c r="AT56" i="53"/>
  <c r="AX68" i="54"/>
  <c r="AX72" i="54" s="1"/>
  <c r="AX46" i="54" s="1"/>
  <c r="AY67" i="54"/>
  <c r="AW58" i="54"/>
  <c r="AW48" i="54"/>
  <c r="AV51" i="54"/>
  <c r="AV52" i="54" s="1"/>
  <c r="AV55" i="54" s="1"/>
  <c r="AV109" i="54" s="1"/>
  <c r="AV108" i="54"/>
  <c r="AV110" i="54"/>
  <c r="AV49" i="54"/>
  <c r="AU56" i="54"/>
  <c r="AT56" i="51"/>
  <c r="AU51" i="51"/>
  <c r="AU52" i="51" s="1"/>
  <c r="AU55" i="51" s="1"/>
  <c r="AU109" i="51" s="1"/>
  <c r="AU110" i="51"/>
  <c r="AU108" i="51"/>
  <c r="AX79" i="51"/>
  <c r="AW80" i="51"/>
  <c r="AU49" i="51"/>
  <c r="AV85" i="51"/>
  <c r="AV58" i="51"/>
  <c r="AV47" i="51"/>
  <c r="AV48" i="51"/>
  <c r="AV87" i="51"/>
  <c r="AV81" i="59"/>
  <c r="AW68" i="59"/>
  <c r="AW72" i="59" s="1"/>
  <c r="AW46" i="59" s="1"/>
  <c r="AX67" i="59"/>
  <c r="AV73" i="59"/>
  <c r="AT56" i="59"/>
  <c r="AV85" i="59"/>
  <c r="AV87" i="59" s="1"/>
  <c r="AV47" i="59"/>
  <c r="AU49" i="59"/>
  <c r="AW80" i="59"/>
  <c r="AX79" i="59"/>
  <c r="AV58" i="59"/>
  <c r="AV48" i="59"/>
  <c r="AU51" i="59"/>
  <c r="AU52" i="59" s="1"/>
  <c r="AU55" i="59" s="1"/>
  <c r="AU109" i="59" s="1"/>
  <c r="AU110" i="59"/>
  <c r="AU108" i="59"/>
  <c r="AV51" i="48"/>
  <c r="AV52" i="48" s="1"/>
  <c r="AV55" i="48" s="1"/>
  <c r="AV109" i="48" s="1"/>
  <c r="AV110" i="48"/>
  <c r="AV108" i="48"/>
  <c r="AV48" i="35"/>
  <c r="AV50" i="35"/>
  <c r="AV51" i="35" s="1"/>
  <c r="AV54" i="35" s="1"/>
  <c r="AW57" i="35"/>
  <c r="AW47" i="35"/>
  <c r="AW50" i="35" s="1"/>
  <c r="AW51" i="35" s="1"/>
  <c r="AW54" i="35" s="1"/>
  <c r="AW72" i="27"/>
  <c r="AX80" i="48"/>
  <c r="AX81" i="48" s="1"/>
  <c r="AY79" i="48"/>
  <c r="AW72" i="35"/>
  <c r="AX67" i="35"/>
  <c r="AX71" i="35" s="1"/>
  <c r="AX45" i="35" s="1"/>
  <c r="AY66" i="35"/>
  <c r="AW58" i="48"/>
  <c r="AW85" i="48"/>
  <c r="AW87" i="48" s="1"/>
  <c r="AW48" i="48"/>
  <c r="AW47" i="48"/>
  <c r="AV48" i="27"/>
  <c r="AY66" i="27"/>
  <c r="AX67" i="27"/>
  <c r="AX71" i="27" s="1"/>
  <c r="AX45" i="27" s="1"/>
  <c r="AV55" i="35"/>
  <c r="AW57" i="27"/>
  <c r="AW47" i="27"/>
  <c r="AW50" i="27" s="1"/>
  <c r="AW51" i="27" s="1"/>
  <c r="AW54" i="27" s="1"/>
  <c r="AW55" i="27" s="1"/>
  <c r="AX71" i="9" l="1"/>
  <c r="AX57" i="9"/>
  <c r="AX47" i="9"/>
  <c r="AX50" i="9" s="1"/>
  <c r="AX51" i="9" s="1"/>
  <c r="AX54" i="9" s="1"/>
  <c r="AY70" i="9"/>
  <c r="AZ63" i="9"/>
  <c r="AW57" i="9"/>
  <c r="AW47" i="9"/>
  <c r="AW50" i="9" s="1"/>
  <c r="AW51" i="9" s="1"/>
  <c r="AW54" i="9" s="1"/>
  <c r="AW55" i="9" s="1"/>
  <c r="AW50" i="12"/>
  <c r="AW51" i="12" s="1"/>
  <c r="AW54" i="12" s="1"/>
  <c r="AW55" i="12" s="1"/>
  <c r="AX57" i="12"/>
  <c r="AX47" i="12"/>
  <c r="AW48" i="12"/>
  <c r="AY66" i="12"/>
  <c r="AY70" i="12" s="1"/>
  <c r="AY45" i="12" s="1"/>
  <c r="AZ65" i="12"/>
  <c r="BA68" i="58"/>
  <c r="BB67" i="58"/>
  <c r="AW49" i="58"/>
  <c r="AZ65" i="58"/>
  <c r="AY72" i="58"/>
  <c r="AY46" i="58" s="1"/>
  <c r="AX73" i="58"/>
  <c r="AX48" i="58"/>
  <c r="AX58" i="58"/>
  <c r="AX85" i="58"/>
  <c r="AX87" i="58" s="1"/>
  <c r="AX47" i="58"/>
  <c r="AV56" i="58"/>
  <c r="AX81" i="58"/>
  <c r="AW51" i="58"/>
  <c r="AW52" i="58" s="1"/>
  <c r="AW55" i="58" s="1"/>
  <c r="AW109" i="58" s="1"/>
  <c r="AW110" i="58"/>
  <c r="AW108" i="58"/>
  <c r="AY80" i="58"/>
  <c r="AZ79" i="58"/>
  <c r="AX49" i="66"/>
  <c r="AW56" i="66"/>
  <c r="BA79" i="66"/>
  <c r="AZ80" i="66"/>
  <c r="AZ81" i="66"/>
  <c r="AY73" i="66"/>
  <c r="AY85" i="66"/>
  <c r="AY47" i="66"/>
  <c r="AZ68" i="66"/>
  <c r="AZ72" i="66" s="1"/>
  <c r="AZ46" i="66" s="1"/>
  <c r="BA67" i="66"/>
  <c r="AY87" i="66"/>
  <c r="AX51" i="66"/>
  <c r="AX52" i="66" s="1"/>
  <c r="AX55" i="66" s="1"/>
  <c r="AX109" i="66" s="1"/>
  <c r="AX108" i="66"/>
  <c r="AX110" i="66"/>
  <c r="AY58" i="66"/>
  <c r="AY48" i="66"/>
  <c r="AU56" i="53"/>
  <c r="AW58" i="53"/>
  <c r="AW85" i="53"/>
  <c r="AW87" i="53" s="1"/>
  <c r="AW48" i="53"/>
  <c r="AW47" i="53"/>
  <c r="AV51" i="53"/>
  <c r="AV52" i="53" s="1"/>
  <c r="AV55" i="53" s="1"/>
  <c r="AV110" i="53"/>
  <c r="AV108" i="53"/>
  <c r="AX80" i="53"/>
  <c r="AY79" i="53"/>
  <c r="AW81" i="53"/>
  <c r="AW49" i="53"/>
  <c r="AV56" i="54"/>
  <c r="AX73" i="54"/>
  <c r="AW49" i="54"/>
  <c r="AY68" i="54"/>
  <c r="AY72" i="54" s="1"/>
  <c r="AY46" i="54" s="1"/>
  <c r="AZ67" i="54"/>
  <c r="AW51" i="54"/>
  <c r="AW52" i="54" s="1"/>
  <c r="AW55" i="54" s="1"/>
  <c r="AW109" i="54" s="1"/>
  <c r="AW110" i="54"/>
  <c r="AW108" i="54"/>
  <c r="AX58" i="54"/>
  <c r="AX48" i="54"/>
  <c r="AU56" i="51"/>
  <c r="AW85" i="51"/>
  <c r="AW87" i="51" s="1"/>
  <c r="AW58" i="51"/>
  <c r="AW48" i="51"/>
  <c r="AW47" i="51"/>
  <c r="AW81" i="51"/>
  <c r="AX80" i="51"/>
  <c r="AY79" i="51"/>
  <c r="AV51" i="51"/>
  <c r="AV52" i="51" s="1"/>
  <c r="AV55" i="51" s="1"/>
  <c r="AV109" i="51" s="1"/>
  <c r="AV110" i="51"/>
  <c r="AV108" i="51"/>
  <c r="AV49" i="51"/>
  <c r="AW73" i="59"/>
  <c r="AX80" i="59"/>
  <c r="AY79" i="59"/>
  <c r="AX68" i="59"/>
  <c r="AX72" i="59" s="1"/>
  <c r="AX46" i="59" s="1"/>
  <c r="AY67" i="59"/>
  <c r="AW85" i="59"/>
  <c r="AW87" i="59" s="1"/>
  <c r="AW47" i="59"/>
  <c r="AU56" i="59"/>
  <c r="AW58" i="59"/>
  <c r="AW48" i="59"/>
  <c r="AV51" i="59"/>
  <c r="AV52" i="59" s="1"/>
  <c r="AV55" i="59" s="1"/>
  <c r="AV109" i="59" s="1"/>
  <c r="AV110" i="59"/>
  <c r="AV108" i="59"/>
  <c r="AV49" i="59"/>
  <c r="AW81" i="59"/>
  <c r="AX81" i="59" s="1"/>
  <c r="AV56" i="48"/>
  <c r="AW51" i="48"/>
  <c r="AW52" i="48" s="1"/>
  <c r="AW55" i="48" s="1"/>
  <c r="AW109" i="48" s="1"/>
  <c r="AW110" i="48"/>
  <c r="AW108" i="48"/>
  <c r="AX72" i="35"/>
  <c r="AW55" i="35"/>
  <c r="AW48" i="27"/>
  <c r="AW49" i="48"/>
  <c r="AZ79" i="48"/>
  <c r="AY80" i="48"/>
  <c r="AX57" i="27"/>
  <c r="AX47" i="27"/>
  <c r="AX50" i="27" s="1"/>
  <c r="AX51" i="27" s="1"/>
  <c r="AX54" i="27" s="1"/>
  <c r="AX55" i="27" s="1"/>
  <c r="AY67" i="35"/>
  <c r="AY71" i="35" s="1"/>
  <c r="AY45" i="35" s="1"/>
  <c r="AZ66" i="35"/>
  <c r="AX58" i="48"/>
  <c r="AX85" i="48"/>
  <c r="AX87" i="48" s="1"/>
  <c r="AX48" i="48"/>
  <c r="AX47" i="48"/>
  <c r="AZ66" i="27"/>
  <c r="AY67" i="27"/>
  <c r="AY71" i="27" s="1"/>
  <c r="AY45" i="27" s="1"/>
  <c r="AX57" i="35"/>
  <c r="AX47" i="35"/>
  <c r="AX50" i="35" s="1"/>
  <c r="AX51" i="35" s="1"/>
  <c r="AX54" i="35" s="1"/>
  <c r="AX72" i="27"/>
  <c r="AW48" i="35"/>
  <c r="AW48" i="9" l="1"/>
  <c r="AX48" i="9" s="1"/>
  <c r="AZ70" i="9"/>
  <c r="AZ45" i="9" s="1"/>
  <c r="BA63" i="9"/>
  <c r="AY45" i="9"/>
  <c r="AY71" i="9"/>
  <c r="AX55" i="9"/>
  <c r="AY71" i="12"/>
  <c r="AZ66" i="12"/>
  <c r="AZ70" i="12" s="1"/>
  <c r="AZ45" i="12" s="1"/>
  <c r="BA65" i="12"/>
  <c r="AY57" i="12"/>
  <c r="AY47" i="12"/>
  <c r="AX48" i="12"/>
  <c r="AX50" i="12"/>
  <c r="AX51" i="12" s="1"/>
  <c r="AX54" i="12" s="1"/>
  <c r="AX55" i="12" s="1"/>
  <c r="AX49" i="58"/>
  <c r="BC67" i="58"/>
  <c r="BB68" i="58"/>
  <c r="AY73" i="58"/>
  <c r="BA65" i="58"/>
  <c r="AZ72" i="58"/>
  <c r="AZ46" i="58" s="1"/>
  <c r="AY81" i="58"/>
  <c r="AY85" i="58"/>
  <c r="AY58" i="58"/>
  <c r="AY48" i="58"/>
  <c r="AY47" i="58"/>
  <c r="AW56" i="58"/>
  <c r="AX51" i="58"/>
  <c r="AX52" i="58" s="1"/>
  <c r="AX55" i="58" s="1"/>
  <c r="AX109" i="58" s="1"/>
  <c r="AX108" i="58"/>
  <c r="AX110" i="58"/>
  <c r="BA79" i="58"/>
  <c r="AZ80" i="58"/>
  <c r="AY87" i="58"/>
  <c r="AX81" i="53"/>
  <c r="AZ85" i="66"/>
  <c r="AZ87" i="66" s="1"/>
  <c r="AZ47" i="66"/>
  <c r="BA80" i="66"/>
  <c r="BB79" i="66"/>
  <c r="BA68" i="66"/>
  <c r="BA72" i="66" s="1"/>
  <c r="BA46" i="66" s="1"/>
  <c r="BB67" i="66"/>
  <c r="AZ73" i="66"/>
  <c r="AX56" i="66"/>
  <c r="AY51" i="66"/>
  <c r="AY52" i="66" s="1"/>
  <c r="AY55" i="66" s="1"/>
  <c r="AY109" i="66" s="1"/>
  <c r="AY108" i="66"/>
  <c r="AY110" i="66"/>
  <c r="AZ58" i="66"/>
  <c r="AZ48" i="66"/>
  <c r="BA81" i="66"/>
  <c r="AY49" i="66"/>
  <c r="AV109" i="53"/>
  <c r="AV56" i="53"/>
  <c r="AW51" i="53"/>
  <c r="AW52" i="53" s="1"/>
  <c r="AW55" i="53" s="1"/>
  <c r="AW109" i="53" s="1"/>
  <c r="AW110" i="53"/>
  <c r="AW108" i="53"/>
  <c r="AY80" i="53"/>
  <c r="AZ79" i="53"/>
  <c r="AX85" i="53"/>
  <c r="AX87" i="53" s="1"/>
  <c r="AX48" i="53"/>
  <c r="AX49" i="53" s="1"/>
  <c r="AX47" i="53"/>
  <c r="AX58" i="53"/>
  <c r="AY58" i="54"/>
  <c r="AY48" i="54"/>
  <c r="AX51" i="54"/>
  <c r="AX52" i="54" s="1"/>
  <c r="AX55" i="54" s="1"/>
  <c r="AX109" i="54" s="1"/>
  <c r="AX108" i="54"/>
  <c r="AX110" i="54"/>
  <c r="AX49" i="54"/>
  <c r="AY73" i="54"/>
  <c r="BA67" i="54"/>
  <c r="AZ68" i="54"/>
  <c r="AZ72" i="54" s="1"/>
  <c r="AZ46" i="54" s="1"/>
  <c r="AW56" i="54"/>
  <c r="AW49" i="51"/>
  <c r="AY80" i="51"/>
  <c r="AZ79" i="51"/>
  <c r="AW51" i="51"/>
  <c r="AW52" i="51" s="1"/>
  <c r="AW55" i="51" s="1"/>
  <c r="AW109" i="51" s="1"/>
  <c r="AW110" i="51"/>
  <c r="AW108" i="51"/>
  <c r="AX85" i="51"/>
  <c r="AX87" i="51" s="1"/>
  <c r="AX58" i="51"/>
  <c r="AX47" i="51"/>
  <c r="AX48" i="51"/>
  <c r="AV56" i="51"/>
  <c r="AX81" i="51"/>
  <c r="AW56" i="48"/>
  <c r="AW49" i="59"/>
  <c r="AY80" i="59"/>
  <c r="AY81" i="59" s="1"/>
  <c r="AZ79" i="59"/>
  <c r="AW51" i="59"/>
  <c r="AW52" i="59" s="1"/>
  <c r="AW55" i="59" s="1"/>
  <c r="AW109" i="59" s="1"/>
  <c r="AW110" i="59"/>
  <c r="AW108" i="59"/>
  <c r="AX85" i="59"/>
  <c r="AX87" i="59" s="1"/>
  <c r="AX47" i="59"/>
  <c r="AY68" i="59"/>
  <c r="AY72" i="59" s="1"/>
  <c r="AY46" i="59" s="1"/>
  <c r="AZ67" i="59"/>
  <c r="AX73" i="59"/>
  <c r="AV56" i="59"/>
  <c r="AX58" i="59"/>
  <c r="AX48" i="59"/>
  <c r="AX48" i="35"/>
  <c r="AX51" i="48"/>
  <c r="AX52" i="48" s="1"/>
  <c r="AX55" i="48" s="1"/>
  <c r="AX109" i="48" s="1"/>
  <c r="AX110" i="48"/>
  <c r="AX108" i="48"/>
  <c r="AX55" i="35"/>
  <c r="AY57" i="27"/>
  <c r="AY47" i="27"/>
  <c r="AY50" i="27" s="1"/>
  <c r="AY51" i="27" s="1"/>
  <c r="AY54" i="27" s="1"/>
  <c r="AY55" i="27" s="1"/>
  <c r="AY72" i="27"/>
  <c r="AZ67" i="27"/>
  <c r="AZ71" i="27" s="1"/>
  <c r="AZ45" i="27" s="1"/>
  <c r="BA66" i="27"/>
  <c r="AZ67" i="35"/>
  <c r="AZ71" i="35" s="1"/>
  <c r="AZ45" i="35" s="1"/>
  <c r="BA66" i="35"/>
  <c r="AY81" i="48"/>
  <c r="AY47" i="48"/>
  <c r="AY85" i="48"/>
  <c r="AY87" i="48" s="1"/>
  <c r="AY48" i="48"/>
  <c r="AY58" i="48"/>
  <c r="AX56" i="48"/>
  <c r="AY57" i="35"/>
  <c r="AY47" i="35"/>
  <c r="AY50" i="35" s="1"/>
  <c r="AY51" i="35" s="1"/>
  <c r="AY54" i="35" s="1"/>
  <c r="BA79" i="48"/>
  <c r="AZ80" i="48"/>
  <c r="AY72" i="35"/>
  <c r="AX49" i="48"/>
  <c r="AX48" i="27"/>
  <c r="AZ72" i="35" l="1"/>
  <c r="AY57" i="9"/>
  <c r="AY47" i="9"/>
  <c r="BA70" i="9"/>
  <c r="BA45" i="9" s="1"/>
  <c r="BB63" i="9"/>
  <c r="AZ57" i="9"/>
  <c r="AZ47" i="9"/>
  <c r="AZ50" i="9" s="1"/>
  <c r="AZ51" i="9" s="1"/>
  <c r="AZ54" i="9" s="1"/>
  <c r="AZ71" i="9"/>
  <c r="BA71" i="9" s="1"/>
  <c r="AY49" i="58"/>
  <c r="AY48" i="12"/>
  <c r="AZ71" i="12"/>
  <c r="BB65" i="12"/>
  <c r="BA66" i="12"/>
  <c r="BA70" i="12" s="1"/>
  <c r="BA45" i="12" s="1"/>
  <c r="AZ57" i="12"/>
  <c r="AZ47" i="12"/>
  <c r="AY50" i="12"/>
  <c r="AY51" i="12" s="1"/>
  <c r="AY54" i="12" s="1"/>
  <c r="AY55" i="12" s="1"/>
  <c r="BD67" i="58"/>
  <c r="BC68" i="58"/>
  <c r="BA72" i="58"/>
  <c r="BA46" i="58" s="1"/>
  <c r="BB65" i="58"/>
  <c r="AZ73" i="58"/>
  <c r="BA80" i="58"/>
  <c r="BB79" i="58"/>
  <c r="AX56" i="58"/>
  <c r="AY51" i="58"/>
  <c r="AY52" i="58" s="1"/>
  <c r="AY55" i="58" s="1"/>
  <c r="AY109" i="58" s="1"/>
  <c r="AY110" i="58"/>
  <c r="AY108" i="58"/>
  <c r="AZ85" i="58"/>
  <c r="AZ87" i="58" s="1"/>
  <c r="AZ58" i="58"/>
  <c r="AZ48" i="58"/>
  <c r="AZ47" i="58"/>
  <c r="AZ81" i="58"/>
  <c r="AZ49" i="66"/>
  <c r="AY81" i="53"/>
  <c r="AZ51" i="66"/>
  <c r="AZ52" i="66" s="1"/>
  <c r="AZ55" i="66" s="1"/>
  <c r="AZ109" i="66" s="1"/>
  <c r="AZ110" i="66"/>
  <c r="AZ108" i="66"/>
  <c r="BB68" i="66"/>
  <c r="BB72" i="66" s="1"/>
  <c r="BB46" i="66" s="1"/>
  <c r="BC67" i="66"/>
  <c r="BA48" i="66"/>
  <c r="BA58" i="66"/>
  <c r="AY56" i="66"/>
  <c r="BB80" i="66"/>
  <c r="BC79" i="66"/>
  <c r="BA73" i="66"/>
  <c r="BB73" i="66" s="1"/>
  <c r="BA85" i="66"/>
  <c r="BA87" i="66" s="1"/>
  <c r="BA47" i="66"/>
  <c r="AY81" i="51"/>
  <c r="AX56" i="54"/>
  <c r="AY49" i="54"/>
  <c r="BA79" i="53"/>
  <c r="AZ80" i="53"/>
  <c r="AZ81" i="53" s="1"/>
  <c r="AW56" i="53"/>
  <c r="AX51" i="53"/>
  <c r="AX52" i="53" s="1"/>
  <c r="AX55" i="53" s="1"/>
  <c r="AX109" i="53" s="1"/>
  <c r="AX110" i="53"/>
  <c r="AX108" i="53"/>
  <c r="AY85" i="53"/>
  <c r="AY87" i="53" s="1"/>
  <c r="AY58" i="53"/>
  <c r="AY48" i="53"/>
  <c r="AY49" i="53" s="1"/>
  <c r="AY47" i="53"/>
  <c r="AZ73" i="54"/>
  <c r="AZ58" i="54"/>
  <c r="AZ48" i="54"/>
  <c r="AY51" i="54"/>
  <c r="AY52" i="54" s="1"/>
  <c r="AY55" i="54" s="1"/>
  <c r="AY110" i="54"/>
  <c r="AY108" i="54"/>
  <c r="BA68" i="54"/>
  <c r="BA72" i="54" s="1"/>
  <c r="BA46" i="54" s="1"/>
  <c r="BB67" i="54"/>
  <c r="AX49" i="51"/>
  <c r="AX51" i="51"/>
  <c r="AX52" i="51" s="1"/>
  <c r="AX55" i="51" s="1"/>
  <c r="AX109" i="51" s="1"/>
  <c r="AX110" i="51"/>
  <c r="AX108" i="51"/>
  <c r="AW56" i="51"/>
  <c r="AZ80" i="51"/>
  <c r="BA79" i="51"/>
  <c r="AY85" i="51"/>
  <c r="AY87" i="51" s="1"/>
  <c r="AY58" i="51"/>
  <c r="AY47" i="51"/>
  <c r="AY48" i="51"/>
  <c r="BA79" i="59"/>
  <c r="AZ80" i="59"/>
  <c r="AW56" i="59"/>
  <c r="AY58" i="59"/>
  <c r="AY48" i="59"/>
  <c r="AY85" i="59"/>
  <c r="AY87" i="59" s="1"/>
  <c r="AY47" i="59"/>
  <c r="BA67" i="59"/>
  <c r="AZ68" i="59"/>
  <c r="AZ72" i="59" s="1"/>
  <c r="AZ46" i="59" s="1"/>
  <c r="AZ81" i="59"/>
  <c r="AX49" i="59"/>
  <c r="AX51" i="59"/>
  <c r="AX52" i="59" s="1"/>
  <c r="AX55" i="59" s="1"/>
  <c r="AX109" i="59" s="1"/>
  <c r="AX110" i="59"/>
  <c r="AX108" i="59"/>
  <c r="AY73" i="59"/>
  <c r="AY48" i="27"/>
  <c r="AY49" i="48"/>
  <c r="AY55" i="35"/>
  <c r="AY51" i="48"/>
  <c r="AY52" i="48" s="1"/>
  <c r="AY55" i="48" s="1"/>
  <c r="AY109" i="48" s="1"/>
  <c r="AY110" i="48"/>
  <c r="AY108" i="48"/>
  <c r="AZ72" i="27"/>
  <c r="AZ47" i="35"/>
  <c r="AZ57" i="35"/>
  <c r="AZ85" i="48"/>
  <c r="AZ87" i="48" s="1"/>
  <c r="AZ58" i="48"/>
  <c r="AZ48" i="48"/>
  <c r="AZ47" i="48"/>
  <c r="AY48" i="35"/>
  <c r="BA80" i="48"/>
  <c r="BB79" i="48"/>
  <c r="AZ81" i="48"/>
  <c r="BA67" i="27"/>
  <c r="BA71" i="27" s="1"/>
  <c r="BA45" i="27" s="1"/>
  <c r="BB66" i="27"/>
  <c r="BA67" i="35"/>
  <c r="BA71" i="35" s="1"/>
  <c r="BA45" i="35" s="1"/>
  <c r="BB66" i="35"/>
  <c r="AZ47" i="27"/>
  <c r="AZ50" i="27" s="1"/>
  <c r="AZ51" i="27" s="1"/>
  <c r="AZ54" i="27" s="1"/>
  <c r="AZ55" i="27" s="1"/>
  <c r="AZ57" i="27"/>
  <c r="AZ49" i="58" l="1"/>
  <c r="BB70" i="9"/>
  <c r="BB45" i="9" s="1"/>
  <c r="BC63" i="9"/>
  <c r="BA47" i="9"/>
  <c r="BA50" i="9" s="1"/>
  <c r="BA51" i="9" s="1"/>
  <c r="BA54" i="9" s="1"/>
  <c r="BA57" i="9"/>
  <c r="AY50" i="9"/>
  <c r="AY51" i="9" s="1"/>
  <c r="AY54" i="9" s="1"/>
  <c r="AY55" i="9" s="1"/>
  <c r="AZ55" i="9" s="1"/>
  <c r="AY48" i="9"/>
  <c r="AZ48" i="9" s="1"/>
  <c r="AZ50" i="12"/>
  <c r="AZ51" i="12" s="1"/>
  <c r="AZ54" i="12" s="1"/>
  <c r="AZ55" i="12" s="1"/>
  <c r="BA57" i="12"/>
  <c r="BA47" i="12"/>
  <c r="BB66" i="12"/>
  <c r="BB70" i="12" s="1"/>
  <c r="BB45" i="12" s="1"/>
  <c r="BC65" i="12"/>
  <c r="AZ48" i="12"/>
  <c r="BA71" i="12"/>
  <c r="BA81" i="58"/>
  <c r="BD68" i="58"/>
  <c r="BE67" i="58"/>
  <c r="BA73" i="58"/>
  <c r="BB72" i="58"/>
  <c r="BB46" i="58" s="1"/>
  <c r="BC65" i="58"/>
  <c r="AZ51" i="58"/>
  <c r="AZ52" i="58" s="1"/>
  <c r="AZ55" i="58" s="1"/>
  <c r="AZ109" i="58" s="1"/>
  <c r="AZ110" i="58"/>
  <c r="AZ108" i="58"/>
  <c r="AY56" i="58"/>
  <c r="BB80" i="58"/>
  <c r="BB81" i="58" s="1"/>
  <c r="BC79" i="58"/>
  <c r="BA85" i="58"/>
  <c r="BA87" i="58" s="1"/>
  <c r="BA47" i="58"/>
  <c r="BA48" i="58"/>
  <c r="BA49" i="58" s="1"/>
  <c r="BA58" i="58"/>
  <c r="AY49" i="51"/>
  <c r="BB87" i="66"/>
  <c r="BB85" i="66"/>
  <c r="BB47" i="66"/>
  <c r="BA51" i="66"/>
  <c r="BA52" i="66" s="1"/>
  <c r="BA55" i="66" s="1"/>
  <c r="BA109" i="66" s="1"/>
  <c r="BA108" i="66"/>
  <c r="BA110" i="66"/>
  <c r="AZ56" i="66"/>
  <c r="BC68" i="66"/>
  <c r="BC72" i="66" s="1"/>
  <c r="BC46" i="66" s="1"/>
  <c r="BD67" i="66"/>
  <c r="BB81" i="66"/>
  <c r="BA49" i="66"/>
  <c r="BB58" i="66"/>
  <c r="BB48" i="66"/>
  <c r="BC80" i="66"/>
  <c r="BD79" i="66"/>
  <c r="AZ49" i="54"/>
  <c r="AY51" i="53"/>
  <c r="AY52" i="53" s="1"/>
  <c r="AY55" i="53" s="1"/>
  <c r="AY109" i="53" s="1"/>
  <c r="AY110" i="53"/>
  <c r="AY108" i="53"/>
  <c r="AZ85" i="53"/>
  <c r="AZ87" i="53" s="1"/>
  <c r="AZ58" i="53"/>
  <c r="AZ47" i="53"/>
  <c r="AZ48" i="53"/>
  <c r="AZ49" i="53" s="1"/>
  <c r="BA80" i="53"/>
  <c r="BA81" i="53" s="1"/>
  <c r="BB79" i="53"/>
  <c r="AX56" i="53"/>
  <c r="BA73" i="54"/>
  <c r="AY109" i="54"/>
  <c r="AY56" i="54"/>
  <c r="BB68" i="54"/>
  <c r="BB72" i="54" s="1"/>
  <c r="BB46" i="54" s="1"/>
  <c r="BC67" i="54"/>
  <c r="BA58" i="54"/>
  <c r="BA48" i="54"/>
  <c r="AZ51" i="54"/>
  <c r="AZ52" i="54" s="1"/>
  <c r="AZ55" i="54" s="1"/>
  <c r="AZ109" i="54" s="1"/>
  <c r="AZ110" i="54"/>
  <c r="AZ108" i="54"/>
  <c r="BB79" i="51"/>
  <c r="BA80" i="51"/>
  <c r="AY56" i="48"/>
  <c r="AZ85" i="51"/>
  <c r="AZ87" i="51" s="1"/>
  <c r="AZ58" i="51"/>
  <c r="AZ47" i="51"/>
  <c r="AZ48" i="51"/>
  <c r="AY51" i="51"/>
  <c r="AY52" i="51" s="1"/>
  <c r="AY55" i="51" s="1"/>
  <c r="AY109" i="51" s="1"/>
  <c r="AY110" i="51"/>
  <c r="AY108" i="51"/>
  <c r="AZ81" i="51"/>
  <c r="AX56" i="51"/>
  <c r="AZ73" i="59"/>
  <c r="AY49" i="59"/>
  <c r="AX56" i="59"/>
  <c r="AZ85" i="59"/>
  <c r="AZ87" i="59" s="1"/>
  <c r="AZ47" i="59"/>
  <c r="AZ58" i="59"/>
  <c r="AZ48" i="59"/>
  <c r="AY51" i="59"/>
  <c r="AY52" i="59" s="1"/>
  <c r="AY55" i="59" s="1"/>
  <c r="AY109" i="59" s="1"/>
  <c r="AY110" i="59"/>
  <c r="AY108" i="59"/>
  <c r="BA80" i="59"/>
  <c r="BA81" i="59" s="1"/>
  <c r="BB79" i="59"/>
  <c r="BA68" i="59"/>
  <c r="BA72" i="59" s="1"/>
  <c r="BA46" i="59" s="1"/>
  <c r="BB67" i="59"/>
  <c r="AZ51" i="48"/>
  <c r="AZ52" i="48" s="1"/>
  <c r="AZ55" i="48" s="1"/>
  <c r="AZ109" i="48" s="1"/>
  <c r="AZ110" i="48"/>
  <c r="AZ108" i="48"/>
  <c r="BA81" i="48"/>
  <c r="BA72" i="35"/>
  <c r="BA72" i="27"/>
  <c r="BA47" i="35"/>
  <c r="BA57" i="35"/>
  <c r="BB80" i="48"/>
  <c r="BC79" i="48"/>
  <c r="BC66" i="35"/>
  <c r="BB67" i="35"/>
  <c r="BB71" i="35" s="1"/>
  <c r="BB45" i="35" s="1"/>
  <c r="BB67" i="27"/>
  <c r="BB71" i="27" s="1"/>
  <c r="BB45" i="27" s="1"/>
  <c r="BC66" i="27"/>
  <c r="BA58" i="48"/>
  <c r="BA47" i="48"/>
  <c r="BA85" i="48"/>
  <c r="BA87" i="48" s="1"/>
  <c r="BA48" i="48"/>
  <c r="AZ56" i="48"/>
  <c r="AZ48" i="35"/>
  <c r="AZ50" i="35"/>
  <c r="AZ51" i="35" s="1"/>
  <c r="AZ54" i="35" s="1"/>
  <c r="AZ55" i="35" s="1"/>
  <c r="BA57" i="27"/>
  <c r="BA47" i="27"/>
  <c r="BA50" i="27" s="1"/>
  <c r="BA51" i="27" s="1"/>
  <c r="BA54" i="27" s="1"/>
  <c r="BA55" i="27" s="1"/>
  <c r="AZ48" i="27"/>
  <c r="AZ49" i="48"/>
  <c r="BA48" i="9" l="1"/>
  <c r="BB71" i="9"/>
  <c r="BA55" i="9"/>
  <c r="BC70" i="9"/>
  <c r="BC45" i="9" s="1"/>
  <c r="BD63" i="9"/>
  <c r="BB47" i="9"/>
  <c r="BB57" i="9"/>
  <c r="BC71" i="9"/>
  <c r="BA48" i="12"/>
  <c r="BC66" i="12"/>
  <c r="BC70" i="12" s="1"/>
  <c r="BC45" i="12" s="1"/>
  <c r="BD65" i="12"/>
  <c r="BB57" i="12"/>
  <c r="BB47" i="12"/>
  <c r="BB71" i="12"/>
  <c r="BC71" i="12" s="1"/>
  <c r="BA50" i="12"/>
  <c r="BA51" i="12" s="1"/>
  <c r="BA54" i="12" s="1"/>
  <c r="BA55" i="12" s="1"/>
  <c r="BB73" i="58"/>
  <c r="BE68" i="58"/>
  <c r="BF67" i="58"/>
  <c r="BC72" i="58"/>
  <c r="BC46" i="58" s="1"/>
  <c r="BD65" i="58"/>
  <c r="BB85" i="58"/>
  <c r="BB87" i="58" s="1"/>
  <c r="BB48" i="58"/>
  <c r="BB58" i="58"/>
  <c r="BB47" i="58"/>
  <c r="AZ49" i="51"/>
  <c r="AZ56" i="58"/>
  <c r="BA51" i="58"/>
  <c r="BA52" i="58" s="1"/>
  <c r="BA55" i="58" s="1"/>
  <c r="BA109" i="58" s="1"/>
  <c r="BA108" i="58"/>
  <c r="BA110" i="58"/>
  <c r="BC80" i="58"/>
  <c r="BC81" i="58" s="1"/>
  <c r="BD79" i="58"/>
  <c r="BC85" i="66"/>
  <c r="BC47" i="66"/>
  <c r="BC81" i="66"/>
  <c r="BD81" i="66" s="1"/>
  <c r="BC73" i="66"/>
  <c r="BB51" i="66"/>
  <c r="BB52" i="66" s="1"/>
  <c r="BB55" i="66" s="1"/>
  <c r="BB109" i="66" s="1"/>
  <c r="BB108" i="66"/>
  <c r="BB110" i="66"/>
  <c r="BD68" i="66"/>
  <c r="BD72" i="66" s="1"/>
  <c r="BD46" i="66" s="1"/>
  <c r="BE67" i="66"/>
  <c r="BC58" i="66"/>
  <c r="BC48" i="66"/>
  <c r="BE79" i="66"/>
  <c r="BD80" i="66"/>
  <c r="BB49" i="66"/>
  <c r="BA56" i="66"/>
  <c r="BC87" i="66"/>
  <c r="BB73" i="54"/>
  <c r="BB80" i="53"/>
  <c r="BB81" i="53" s="1"/>
  <c r="BC79" i="53"/>
  <c r="BA85" i="53"/>
  <c r="BA87" i="53" s="1"/>
  <c r="BA58" i="53"/>
  <c r="BA47" i="53"/>
  <c r="BA48" i="53"/>
  <c r="BA49" i="53" s="1"/>
  <c r="AY56" i="53"/>
  <c r="AZ51" i="53"/>
  <c r="AZ52" i="53" s="1"/>
  <c r="AZ55" i="53" s="1"/>
  <c r="AZ109" i="53" s="1"/>
  <c r="AZ110" i="53"/>
  <c r="AZ108" i="53"/>
  <c r="BB58" i="54"/>
  <c r="BB48" i="54"/>
  <c r="BA51" i="54"/>
  <c r="BA52" i="54" s="1"/>
  <c r="BA55" i="54" s="1"/>
  <c r="BA109" i="54" s="1"/>
  <c r="BA110" i="54"/>
  <c r="BA108" i="54"/>
  <c r="BA49" i="54"/>
  <c r="AZ56" i="54"/>
  <c r="BC68" i="54"/>
  <c r="BC72" i="54" s="1"/>
  <c r="BC46" i="54" s="1"/>
  <c r="BD67" i="54"/>
  <c r="AY56" i="51"/>
  <c r="BA85" i="51"/>
  <c r="BA87" i="51" s="1"/>
  <c r="BA58" i="51"/>
  <c r="BA48" i="51"/>
  <c r="BA47" i="51"/>
  <c r="BA81" i="51"/>
  <c r="BB80" i="51"/>
  <c r="BC79" i="51"/>
  <c r="AZ51" i="51"/>
  <c r="AZ52" i="51" s="1"/>
  <c r="AZ55" i="51" s="1"/>
  <c r="AZ109" i="51" s="1"/>
  <c r="AZ110" i="51"/>
  <c r="AZ108" i="51"/>
  <c r="BA49" i="48"/>
  <c r="AZ51" i="59"/>
  <c r="AZ52" i="59" s="1"/>
  <c r="AZ55" i="59" s="1"/>
  <c r="AZ109" i="59" s="1"/>
  <c r="AZ110" i="59"/>
  <c r="AZ108" i="59"/>
  <c r="BA58" i="59"/>
  <c r="BA48" i="59"/>
  <c r="BA73" i="59"/>
  <c r="AY56" i="59"/>
  <c r="BB80" i="59"/>
  <c r="BC79" i="59"/>
  <c r="AZ49" i="59"/>
  <c r="BB68" i="59"/>
  <c r="BB72" i="59" s="1"/>
  <c r="BB46" i="59" s="1"/>
  <c r="BC67" i="59"/>
  <c r="BA85" i="59"/>
  <c r="BA87" i="59" s="1"/>
  <c r="BA47" i="59"/>
  <c r="BA51" i="48"/>
  <c r="BA52" i="48" s="1"/>
  <c r="BA55" i="48" s="1"/>
  <c r="BA109" i="48" s="1"/>
  <c r="BA110" i="48"/>
  <c r="BA108" i="48"/>
  <c r="BD66" i="35"/>
  <c r="BC67" i="35"/>
  <c r="BC71" i="35" s="1"/>
  <c r="BC45" i="35" s="1"/>
  <c r="BA48" i="35"/>
  <c r="BA50" i="35"/>
  <c r="BA51" i="35" s="1"/>
  <c r="BA54" i="35" s="1"/>
  <c r="BA55" i="35" s="1"/>
  <c r="BD66" i="27"/>
  <c r="BC67" i="27"/>
  <c r="BC71" i="27" s="1"/>
  <c r="BC45" i="27" s="1"/>
  <c r="BC80" i="48"/>
  <c r="BD79" i="48"/>
  <c r="BB72" i="27"/>
  <c r="BB47" i="27"/>
  <c r="BB50" i="27" s="1"/>
  <c r="BB51" i="27" s="1"/>
  <c r="BB54" i="27" s="1"/>
  <c r="BB55" i="27" s="1"/>
  <c r="BB57" i="27"/>
  <c r="BB47" i="48"/>
  <c r="BB58" i="48"/>
  <c r="BB85" i="48"/>
  <c r="BB87" i="48" s="1"/>
  <c r="BB48" i="48"/>
  <c r="BB72" i="35"/>
  <c r="BA48" i="27"/>
  <c r="BB47" i="35"/>
  <c r="BB57" i="35"/>
  <c r="BB81" i="48"/>
  <c r="BB50" i="9" l="1"/>
  <c r="BB51" i="9" s="1"/>
  <c r="BB54" i="9" s="1"/>
  <c r="BB55" i="9" s="1"/>
  <c r="BB48" i="9"/>
  <c r="BE63" i="9"/>
  <c r="BD70" i="9"/>
  <c r="BC47" i="9"/>
  <c r="BC50" i="9" s="1"/>
  <c r="BC51" i="9" s="1"/>
  <c r="BC54" i="9" s="1"/>
  <c r="BC55" i="9" s="1"/>
  <c r="BC57" i="9"/>
  <c r="BD66" i="12"/>
  <c r="BD70" i="12" s="1"/>
  <c r="BD45" i="12" s="1"/>
  <c r="BE65" i="12"/>
  <c r="BC57" i="12"/>
  <c r="BC47" i="12"/>
  <c r="BB50" i="12"/>
  <c r="BB51" i="12" s="1"/>
  <c r="BB54" i="12" s="1"/>
  <c r="BB55" i="12" s="1"/>
  <c r="BB48" i="12"/>
  <c r="BC73" i="58"/>
  <c r="BG67" i="58"/>
  <c r="BF68" i="58"/>
  <c r="BD72" i="58"/>
  <c r="BD46" i="58" s="1"/>
  <c r="BE65" i="58"/>
  <c r="BB51" i="58"/>
  <c r="BB52" i="58" s="1"/>
  <c r="BB55" i="58" s="1"/>
  <c r="BB109" i="58" s="1"/>
  <c r="BB108" i="58"/>
  <c r="BB110" i="58"/>
  <c r="BD80" i="58"/>
  <c r="BD81" i="58" s="1"/>
  <c r="BE79" i="58"/>
  <c r="BC85" i="58"/>
  <c r="BC58" i="58"/>
  <c r="BC47" i="58"/>
  <c r="BC48" i="58"/>
  <c r="BC87" i="58"/>
  <c r="BC49" i="66"/>
  <c r="BA56" i="58"/>
  <c r="BB49" i="58"/>
  <c r="BC49" i="58" s="1"/>
  <c r="BA56" i="54"/>
  <c r="BB56" i="66"/>
  <c r="BC51" i="66"/>
  <c r="BC52" i="66" s="1"/>
  <c r="BC55" i="66" s="1"/>
  <c r="BC109" i="66" s="1"/>
  <c r="BC108" i="66"/>
  <c r="BC110" i="66"/>
  <c r="BD73" i="66"/>
  <c r="BE81" i="66"/>
  <c r="BD85" i="66"/>
  <c r="BD47" i="66"/>
  <c r="BE68" i="66"/>
  <c r="BE72" i="66" s="1"/>
  <c r="BE46" i="66" s="1"/>
  <c r="BF67" i="66"/>
  <c r="BD87" i="66"/>
  <c r="BE80" i="66"/>
  <c r="BF79" i="66"/>
  <c r="BD58" i="66"/>
  <c r="BD48" i="66"/>
  <c r="BB85" i="53"/>
  <c r="BB87" i="53" s="1"/>
  <c r="BB58" i="53"/>
  <c r="BB48" i="53"/>
  <c r="BB49" i="53" s="1"/>
  <c r="BB47" i="53"/>
  <c r="AZ56" i="53"/>
  <c r="BA51" i="53"/>
  <c r="BA52" i="53" s="1"/>
  <c r="BA55" i="53" s="1"/>
  <c r="BA109" i="53" s="1"/>
  <c r="BA110" i="53"/>
  <c r="BA108" i="53"/>
  <c r="BC80" i="53"/>
  <c r="BD79" i="53"/>
  <c r="BC73" i="54"/>
  <c r="BB49" i="54"/>
  <c r="BE67" i="54"/>
  <c r="BD68" i="54"/>
  <c r="BD72" i="54" s="1"/>
  <c r="BD46" i="54" s="1"/>
  <c r="BB51" i="54"/>
  <c r="BB52" i="54" s="1"/>
  <c r="BB55" i="54" s="1"/>
  <c r="BB108" i="54"/>
  <c r="BB110" i="54"/>
  <c r="BC58" i="54"/>
  <c r="BC48" i="54"/>
  <c r="BB81" i="51"/>
  <c r="BB85" i="51"/>
  <c r="BB87" i="51" s="1"/>
  <c r="BB58" i="51"/>
  <c r="BB47" i="51"/>
  <c r="BB48" i="51"/>
  <c r="AZ56" i="51"/>
  <c r="BC80" i="51"/>
  <c r="BD79" i="51"/>
  <c r="BA51" i="51"/>
  <c r="BA52" i="51" s="1"/>
  <c r="BA55" i="51" s="1"/>
  <c r="BA109" i="51" s="1"/>
  <c r="BA110" i="51"/>
  <c r="BA108" i="51"/>
  <c r="BA49" i="51"/>
  <c r="BA49" i="59"/>
  <c r="BC80" i="59"/>
  <c r="BD79" i="59"/>
  <c r="BA51" i="59"/>
  <c r="BA52" i="59" s="1"/>
  <c r="BA55" i="59" s="1"/>
  <c r="BA109" i="59" s="1"/>
  <c r="BA110" i="59"/>
  <c r="BA108" i="59"/>
  <c r="BC68" i="59"/>
  <c r="BC72" i="59" s="1"/>
  <c r="BC46" i="59" s="1"/>
  <c r="BD67" i="59"/>
  <c r="BB85" i="59"/>
  <c r="BB87" i="59" s="1"/>
  <c r="BB47" i="59"/>
  <c r="BB81" i="59"/>
  <c r="BB58" i="59"/>
  <c r="BB48" i="59"/>
  <c r="BB49" i="59" s="1"/>
  <c r="AZ56" i="59"/>
  <c r="BB73" i="59"/>
  <c r="BC73" i="59" s="1"/>
  <c r="BC72" i="35"/>
  <c r="BA56" i="48"/>
  <c r="BB51" i="48"/>
  <c r="BB52" i="48" s="1"/>
  <c r="BB55" i="48" s="1"/>
  <c r="BB109" i="48" s="1"/>
  <c r="BB110" i="48"/>
  <c r="BB108" i="48"/>
  <c r="BC81" i="48"/>
  <c r="BB48" i="27"/>
  <c r="BC72" i="27"/>
  <c r="BB48" i="35"/>
  <c r="BB50" i="35"/>
  <c r="BB51" i="35" s="1"/>
  <c r="BB54" i="35" s="1"/>
  <c r="BB55" i="35" s="1"/>
  <c r="BC85" i="48"/>
  <c r="BC87" i="48" s="1"/>
  <c r="BC48" i="48"/>
  <c r="BC58" i="48"/>
  <c r="BC47" i="48"/>
  <c r="BB49" i="48"/>
  <c r="BC47" i="27"/>
  <c r="BC50" i="27" s="1"/>
  <c r="BC51" i="27" s="1"/>
  <c r="BC54" i="27" s="1"/>
  <c r="BC55" i="27" s="1"/>
  <c r="BC57" i="27"/>
  <c r="BC47" i="35"/>
  <c r="BC57" i="35"/>
  <c r="BE66" i="27"/>
  <c r="BD67" i="27"/>
  <c r="BD71" i="27" s="1"/>
  <c r="BD45" i="27" s="1"/>
  <c r="BD67" i="35"/>
  <c r="BD71" i="35" s="1"/>
  <c r="BD45" i="35" s="1"/>
  <c r="BE66" i="35"/>
  <c r="BD80" i="48"/>
  <c r="BE79" i="48"/>
  <c r="BD45" i="9" l="1"/>
  <c r="BD71" i="9"/>
  <c r="BE70" i="9"/>
  <c r="BE45" i="9" s="1"/>
  <c r="BF63" i="9"/>
  <c r="BD49" i="66"/>
  <c r="BC48" i="9"/>
  <c r="BD71" i="12"/>
  <c r="BF65" i="12"/>
  <c r="BE66" i="12"/>
  <c r="BE70" i="12" s="1"/>
  <c r="BE45" i="12" s="1"/>
  <c r="BC50" i="12"/>
  <c r="BC51" i="12" s="1"/>
  <c r="BC54" i="12" s="1"/>
  <c r="BC55" i="12" s="1"/>
  <c r="BD57" i="12"/>
  <c r="BD47" i="12"/>
  <c r="BC48" i="12"/>
  <c r="BG68" i="58"/>
  <c r="BH67" i="58"/>
  <c r="BE72" i="58"/>
  <c r="BE46" i="58" s="1"/>
  <c r="BF65" i="58"/>
  <c r="BD73" i="58"/>
  <c r="BC51" i="58"/>
  <c r="BC52" i="58" s="1"/>
  <c r="BC55" i="58" s="1"/>
  <c r="BC109" i="58" s="1"/>
  <c r="BC108" i="58"/>
  <c r="BC110" i="58"/>
  <c r="BE80" i="58"/>
  <c r="BE81" i="58" s="1"/>
  <c r="BF79" i="58"/>
  <c r="BB56" i="58"/>
  <c r="BD85" i="58"/>
  <c r="BD87" i="58" s="1"/>
  <c r="BD58" i="58"/>
  <c r="BD47" i="58"/>
  <c r="BD48" i="58"/>
  <c r="BD49" i="58" s="1"/>
  <c r="BE73" i="66"/>
  <c r="BD73" i="54"/>
  <c r="BF80" i="66"/>
  <c r="BG79" i="66"/>
  <c r="BE48" i="66"/>
  <c r="BE49" i="66" s="1"/>
  <c r="BE58" i="66"/>
  <c r="BE85" i="66"/>
  <c r="BE47" i="66"/>
  <c r="BD51" i="66"/>
  <c r="BD52" i="66" s="1"/>
  <c r="BD55" i="66" s="1"/>
  <c r="BD109" i="66" s="1"/>
  <c r="BD108" i="66"/>
  <c r="BD110" i="66"/>
  <c r="BE87" i="66"/>
  <c r="BC56" i="66"/>
  <c r="BG67" i="66"/>
  <c r="BF68" i="66"/>
  <c r="BF72" i="66" s="1"/>
  <c r="BF46" i="66" s="1"/>
  <c r="BF81" i="66"/>
  <c r="BA56" i="53"/>
  <c r="BE79" i="53"/>
  <c r="BD80" i="53"/>
  <c r="BB51" i="53"/>
  <c r="BB52" i="53" s="1"/>
  <c r="BB55" i="53" s="1"/>
  <c r="BB109" i="53" s="1"/>
  <c r="BB108" i="53"/>
  <c r="BB110" i="53"/>
  <c r="BC85" i="53"/>
  <c r="BC87" i="53" s="1"/>
  <c r="BC48" i="53"/>
  <c r="BC58" i="53"/>
  <c r="BC47" i="53"/>
  <c r="BC81" i="53"/>
  <c r="BB109" i="54"/>
  <c r="BB56" i="54"/>
  <c r="BD58" i="54"/>
  <c r="BD48" i="54"/>
  <c r="BE68" i="54"/>
  <c r="BE72" i="54" s="1"/>
  <c r="BE46" i="54" s="1"/>
  <c r="BF67" i="54"/>
  <c r="BC51" i="54"/>
  <c r="BC52" i="54" s="1"/>
  <c r="BC55" i="54" s="1"/>
  <c r="BC109" i="54" s="1"/>
  <c r="BC108" i="54"/>
  <c r="BC110" i="54"/>
  <c r="BC49" i="54"/>
  <c r="BC85" i="51"/>
  <c r="BC58" i="51"/>
  <c r="BC47" i="51"/>
  <c r="BC48" i="51"/>
  <c r="BA56" i="51"/>
  <c r="BB49" i="51"/>
  <c r="BC81" i="51"/>
  <c r="BD80" i="51"/>
  <c r="BE79" i="51"/>
  <c r="BB51" i="51"/>
  <c r="BB52" i="51" s="1"/>
  <c r="BB55" i="51" s="1"/>
  <c r="BB109" i="51" s="1"/>
  <c r="BB110" i="51"/>
  <c r="BB108" i="51"/>
  <c r="BC87" i="51"/>
  <c r="BC81" i="59"/>
  <c r="BC58" i="59"/>
  <c r="BC48" i="59"/>
  <c r="BE79" i="59"/>
  <c r="BD80" i="59"/>
  <c r="BB51" i="59"/>
  <c r="BB52" i="59" s="1"/>
  <c r="BB55" i="59" s="1"/>
  <c r="BB109" i="59" s="1"/>
  <c r="BB110" i="59"/>
  <c r="BB108" i="59"/>
  <c r="BC85" i="59"/>
  <c r="BC87" i="59" s="1"/>
  <c r="BC47" i="59"/>
  <c r="BA56" i="59"/>
  <c r="BE67" i="59"/>
  <c r="BD68" i="59"/>
  <c r="BD72" i="59" s="1"/>
  <c r="BD46" i="59" s="1"/>
  <c r="BC49" i="48"/>
  <c r="BB56" i="48"/>
  <c r="BC51" i="48"/>
  <c r="BC52" i="48" s="1"/>
  <c r="BC55" i="48" s="1"/>
  <c r="BC109" i="48" s="1"/>
  <c r="BC110" i="48"/>
  <c r="BC108" i="48"/>
  <c r="BD47" i="27"/>
  <c r="BD50" i="27" s="1"/>
  <c r="BD51" i="27" s="1"/>
  <c r="BD54" i="27" s="1"/>
  <c r="BD55" i="27" s="1"/>
  <c r="BD57" i="27"/>
  <c r="BE67" i="27"/>
  <c r="BE71" i="27" s="1"/>
  <c r="BE45" i="27" s="1"/>
  <c r="BF66" i="27"/>
  <c r="BE67" i="35"/>
  <c r="BE71" i="35" s="1"/>
  <c r="BE45" i="35" s="1"/>
  <c r="BF66" i="35"/>
  <c r="BD72" i="27"/>
  <c r="BC48" i="27"/>
  <c r="BE80" i="48"/>
  <c r="BF79" i="48"/>
  <c r="BD47" i="35"/>
  <c r="BD57" i="35"/>
  <c r="BD72" i="35"/>
  <c r="BD47" i="48"/>
  <c r="BD85" i="48"/>
  <c r="BD87" i="48" s="1"/>
  <c r="BD58" i="48"/>
  <c r="BD48" i="48"/>
  <c r="BC48" i="35"/>
  <c r="BC50" i="35"/>
  <c r="BC51" i="35" s="1"/>
  <c r="BC54" i="35" s="1"/>
  <c r="BC55" i="35" s="1"/>
  <c r="BD81" i="48"/>
  <c r="BF70" i="9" l="1"/>
  <c r="BF45" i="9" s="1"/>
  <c r="BG63" i="9"/>
  <c r="BE57" i="9"/>
  <c r="BE47" i="9"/>
  <c r="BE50" i="9" s="1"/>
  <c r="BE51" i="9" s="1"/>
  <c r="BE54" i="9" s="1"/>
  <c r="BE71" i="9"/>
  <c r="BD57" i="9"/>
  <c r="BD47" i="9"/>
  <c r="BD50" i="12"/>
  <c r="BD51" i="12" s="1"/>
  <c r="BD54" i="12" s="1"/>
  <c r="C33" i="12"/>
  <c r="BE57" i="12"/>
  <c r="BE47" i="12"/>
  <c r="BG65" i="12"/>
  <c r="BF66" i="12"/>
  <c r="BF70" i="12" s="1"/>
  <c r="BF45" i="12" s="1"/>
  <c r="BE71" i="12"/>
  <c r="BD48" i="12"/>
  <c r="BE48" i="12" s="1"/>
  <c r="BH68" i="58"/>
  <c r="BI67" i="58"/>
  <c r="BE73" i="58"/>
  <c r="BF72" i="58"/>
  <c r="BF46" i="58" s="1"/>
  <c r="BG65" i="58"/>
  <c r="BF80" i="58"/>
  <c r="BG79" i="58"/>
  <c r="BE85" i="58"/>
  <c r="BE87" i="58" s="1"/>
  <c r="BE58" i="58"/>
  <c r="BE47" i="58"/>
  <c r="BE48" i="58"/>
  <c r="BD51" i="58"/>
  <c r="BD52" i="58" s="1"/>
  <c r="BD55" i="58" s="1"/>
  <c r="BD109" i="58" s="1"/>
  <c r="BD110" i="58"/>
  <c r="BD108" i="58"/>
  <c r="BC56" i="58"/>
  <c r="BD49" i="54"/>
  <c r="BF58" i="66"/>
  <c r="BF48" i="66"/>
  <c r="BF73" i="66"/>
  <c r="BE51" i="66"/>
  <c r="BE52" i="66" s="1"/>
  <c r="BE55" i="66" s="1"/>
  <c r="BE109" i="66" s="1"/>
  <c r="BE108" i="66"/>
  <c r="BE110" i="66"/>
  <c r="BG68" i="66"/>
  <c r="BG72" i="66" s="1"/>
  <c r="BG46" i="66" s="1"/>
  <c r="BH67" i="66"/>
  <c r="BG80" i="66"/>
  <c r="BG81" i="66" s="1"/>
  <c r="BH79" i="66"/>
  <c r="BD56" i="66"/>
  <c r="BF85" i="66"/>
  <c r="BF47" i="66"/>
  <c r="BF87" i="66"/>
  <c r="BF79" i="53"/>
  <c r="BE80" i="53"/>
  <c r="BC51" i="53"/>
  <c r="BC52" i="53" s="1"/>
  <c r="BC55" i="53" s="1"/>
  <c r="BC109" i="53" s="1"/>
  <c r="BC108" i="53"/>
  <c r="BC110" i="53"/>
  <c r="BB56" i="53"/>
  <c r="BD81" i="53"/>
  <c r="BD58" i="53"/>
  <c r="BD85" i="53"/>
  <c r="BD87" i="53" s="1"/>
  <c r="BD48" i="53"/>
  <c r="BD47" i="53"/>
  <c r="BC49" i="53"/>
  <c r="BC56" i="54"/>
  <c r="BD51" i="54"/>
  <c r="BD52" i="54" s="1"/>
  <c r="BD55" i="54" s="1"/>
  <c r="BD109" i="54" s="1"/>
  <c r="BD110" i="54"/>
  <c r="BD108" i="54"/>
  <c r="BF68" i="54"/>
  <c r="BF72" i="54" s="1"/>
  <c r="BF46" i="54" s="1"/>
  <c r="BG67" i="54"/>
  <c r="BE58" i="54"/>
  <c r="BE48" i="54"/>
  <c r="BE73" i="54"/>
  <c r="BF73" i="54" s="1"/>
  <c r="BD85" i="51"/>
  <c r="BD87" i="51" s="1"/>
  <c r="BD58" i="51"/>
  <c r="BD47" i="51"/>
  <c r="BD48" i="51"/>
  <c r="BC51" i="51"/>
  <c r="BC52" i="51" s="1"/>
  <c r="BC55" i="51" s="1"/>
  <c r="BC109" i="51" s="1"/>
  <c r="BC110" i="51"/>
  <c r="BC108" i="51"/>
  <c r="BD81" i="51"/>
  <c r="BC49" i="51"/>
  <c r="BF79" i="51"/>
  <c r="BE80" i="51"/>
  <c r="BB56" i="51"/>
  <c r="BE72" i="27"/>
  <c r="BE72" i="35"/>
  <c r="BD73" i="59"/>
  <c r="C28" i="59" s="1"/>
  <c r="BE68" i="59"/>
  <c r="BE72" i="59" s="1"/>
  <c r="BE46" i="59" s="1"/>
  <c r="BF67" i="59"/>
  <c r="BD85" i="59"/>
  <c r="BD87" i="59" s="1"/>
  <c r="BD47" i="59"/>
  <c r="BD81" i="59"/>
  <c r="BB56" i="59"/>
  <c r="BE80" i="59"/>
  <c r="BF79" i="59"/>
  <c r="BE81" i="48"/>
  <c r="BD48" i="27"/>
  <c r="BD58" i="59"/>
  <c r="BD48" i="59"/>
  <c r="BC51" i="59"/>
  <c r="BC52" i="59" s="1"/>
  <c r="BC55" i="59" s="1"/>
  <c r="BC109" i="59" s="1"/>
  <c r="BC110" i="59"/>
  <c r="BC108" i="59"/>
  <c r="BC49" i="59"/>
  <c r="BD51" i="48"/>
  <c r="BD52" i="48" s="1"/>
  <c r="BD55" i="48" s="1"/>
  <c r="BD110" i="48"/>
  <c r="BD108" i="48"/>
  <c r="BC56" i="48"/>
  <c r="BG79" i="48"/>
  <c r="BF80" i="48"/>
  <c r="BE57" i="27"/>
  <c r="BE47" i="27"/>
  <c r="BE48" i="48"/>
  <c r="BE47" i="48"/>
  <c r="BE58" i="48"/>
  <c r="BE85" i="48"/>
  <c r="BE87" i="48" s="1"/>
  <c r="BF67" i="35"/>
  <c r="BF71" i="35" s="1"/>
  <c r="BF45" i="35" s="1"/>
  <c r="BG66" i="35"/>
  <c r="BD48" i="35"/>
  <c r="BD50" i="35"/>
  <c r="BD51" i="35" s="1"/>
  <c r="BD54" i="35" s="1"/>
  <c r="BD55" i="35" s="1"/>
  <c r="BE57" i="35"/>
  <c r="BE47" i="35"/>
  <c r="BD49" i="48"/>
  <c r="BG66" i="27"/>
  <c r="BF67" i="27"/>
  <c r="BF71" i="27" s="1"/>
  <c r="BF45" i="27" s="1"/>
  <c r="C33" i="9" l="1"/>
  <c r="BD50" i="9"/>
  <c r="BD51" i="9" s="1"/>
  <c r="BD54" i="9" s="1"/>
  <c r="BF71" i="9"/>
  <c r="BH63" i="9"/>
  <c r="BG70" i="9"/>
  <c r="BG45" i="9" s="1"/>
  <c r="BD48" i="9"/>
  <c r="BE48" i="9" s="1"/>
  <c r="BF57" i="9"/>
  <c r="BF47" i="9"/>
  <c r="BF71" i="12"/>
  <c r="E107" i="12"/>
  <c r="BD55" i="12"/>
  <c r="BF57" i="12"/>
  <c r="BF47" i="12"/>
  <c r="BF48" i="12" s="1"/>
  <c r="BG66" i="12"/>
  <c r="BG70" i="12" s="1"/>
  <c r="BG45" i="12" s="1"/>
  <c r="BH65" i="12"/>
  <c r="BE50" i="12"/>
  <c r="BE51" i="12" s="1"/>
  <c r="BE54" i="12" s="1"/>
  <c r="BF73" i="58"/>
  <c r="BI68" i="58"/>
  <c r="BJ67" i="58"/>
  <c r="BD49" i="53"/>
  <c r="BE81" i="53"/>
  <c r="BH65" i="58"/>
  <c r="BG72" i="58"/>
  <c r="BG46" i="58" s="1"/>
  <c r="BE56" i="66"/>
  <c r="BE51" i="58"/>
  <c r="BE52" i="58" s="1"/>
  <c r="BE55" i="58" s="1"/>
  <c r="BE109" i="58" s="1"/>
  <c r="BE108" i="58"/>
  <c r="BE110" i="58"/>
  <c r="BG80" i="58"/>
  <c r="BH79" i="58"/>
  <c r="BF48" i="58"/>
  <c r="BF85" i="58"/>
  <c r="BF87" i="58" s="1"/>
  <c r="BF47" i="58"/>
  <c r="BF58" i="58"/>
  <c r="BD56" i="58"/>
  <c r="BE49" i="58"/>
  <c r="BF81" i="58"/>
  <c r="BG81" i="58" s="1"/>
  <c r="BD49" i="51"/>
  <c r="BI79" i="66"/>
  <c r="BH80" i="66"/>
  <c r="BG73" i="66"/>
  <c r="BG85" i="66"/>
  <c r="BG47" i="66"/>
  <c r="BF51" i="66"/>
  <c r="BF52" i="66" s="1"/>
  <c r="BF55" i="66" s="1"/>
  <c r="BF110" i="66"/>
  <c r="BF108" i="66"/>
  <c r="BF49" i="66"/>
  <c r="BH68" i="66"/>
  <c r="BH72" i="66" s="1"/>
  <c r="BH46" i="66" s="1"/>
  <c r="BI67" i="66"/>
  <c r="BG87" i="66"/>
  <c r="BG58" i="66"/>
  <c r="BG48" i="66"/>
  <c r="BD51" i="53"/>
  <c r="BD52" i="53" s="1"/>
  <c r="BD55" i="53" s="1"/>
  <c r="BD109" i="53" s="1"/>
  <c r="BD110" i="53"/>
  <c r="BD108" i="53"/>
  <c r="BC56" i="53"/>
  <c r="BE58" i="53"/>
  <c r="BE85" i="53"/>
  <c r="BE87" i="53" s="1"/>
  <c r="BE47" i="53"/>
  <c r="BE48" i="53"/>
  <c r="BF80" i="53"/>
  <c r="BG79" i="53"/>
  <c r="BG68" i="54"/>
  <c r="BG72" i="54" s="1"/>
  <c r="BG46" i="54" s="1"/>
  <c r="BH67" i="54"/>
  <c r="BF58" i="54"/>
  <c r="BF48" i="54"/>
  <c r="BE51" i="54"/>
  <c r="BE52" i="54" s="1"/>
  <c r="BE55" i="54" s="1"/>
  <c r="BE109" i="54" s="1"/>
  <c r="BE110" i="54"/>
  <c r="BE108" i="54"/>
  <c r="BE49" i="54"/>
  <c r="BD56" i="54"/>
  <c r="BF80" i="51"/>
  <c r="BG79" i="51"/>
  <c r="BE85" i="51"/>
  <c r="BE87" i="51" s="1"/>
  <c r="BE58" i="51"/>
  <c r="BE48" i="51"/>
  <c r="BE47" i="51"/>
  <c r="BC56" i="51"/>
  <c r="BE81" i="51"/>
  <c r="BD51" i="51"/>
  <c r="BD52" i="51" s="1"/>
  <c r="BD55" i="51" s="1"/>
  <c r="BD109" i="51" s="1"/>
  <c r="BD110" i="51"/>
  <c r="BD108" i="51"/>
  <c r="BF81" i="48"/>
  <c r="BE48" i="27"/>
  <c r="BE49" i="48"/>
  <c r="C33" i="59"/>
  <c r="BD49" i="59"/>
  <c r="BE81" i="59"/>
  <c r="C30" i="59"/>
  <c r="BE73" i="59"/>
  <c r="BD51" i="59"/>
  <c r="BD52" i="59" s="1"/>
  <c r="BD55" i="59" s="1"/>
  <c r="BD109" i="59" s="1"/>
  <c r="C24" i="59" s="1"/>
  <c r="BD110" i="59"/>
  <c r="C23" i="59" s="1"/>
  <c r="BD108" i="59"/>
  <c r="C34" i="59" s="1"/>
  <c r="BF80" i="59"/>
  <c r="BG79" i="59"/>
  <c r="BF68" i="59"/>
  <c r="BF72" i="59" s="1"/>
  <c r="BF46" i="59" s="1"/>
  <c r="BG67" i="59"/>
  <c r="BE85" i="59"/>
  <c r="BE87" i="59" s="1"/>
  <c r="BE47" i="59"/>
  <c r="BE58" i="59"/>
  <c r="BE48" i="59"/>
  <c r="BC56" i="59"/>
  <c r="BE51" i="48"/>
  <c r="BE52" i="48" s="1"/>
  <c r="BE55" i="48" s="1"/>
  <c r="BE110" i="48"/>
  <c r="BE108" i="48"/>
  <c r="BD56" i="48"/>
  <c r="BD109" i="48"/>
  <c r="BE48" i="35"/>
  <c r="BF47" i="27"/>
  <c r="BF57" i="27"/>
  <c r="C33" i="27"/>
  <c r="BE50" i="27"/>
  <c r="BE51" i="27" s="1"/>
  <c r="BE54" i="27" s="1"/>
  <c r="BH79" i="48"/>
  <c r="BG80" i="48"/>
  <c r="BH66" i="27"/>
  <c r="BG67" i="27"/>
  <c r="BG71" i="27" s="1"/>
  <c r="BG45" i="27" s="1"/>
  <c r="C33" i="35"/>
  <c r="BE50" i="35"/>
  <c r="BE51" i="35" s="1"/>
  <c r="BE54" i="35" s="1"/>
  <c r="E108" i="35" s="1"/>
  <c r="BH66" i="35"/>
  <c r="BG67" i="35"/>
  <c r="BG71" i="35" s="1"/>
  <c r="BG45" i="35" s="1"/>
  <c r="BF72" i="35"/>
  <c r="BF47" i="35"/>
  <c r="BF50" i="35" s="1"/>
  <c r="BF51" i="35" s="1"/>
  <c r="BF54" i="35" s="1"/>
  <c r="BF57" i="35"/>
  <c r="BF72" i="27"/>
  <c r="BG72" i="27" s="1"/>
  <c r="BF85" i="48"/>
  <c r="BF87" i="48" s="1"/>
  <c r="BF48" i="48"/>
  <c r="BF58" i="48"/>
  <c r="BF47" i="48"/>
  <c r="BE49" i="53" l="1"/>
  <c r="BF48" i="9"/>
  <c r="BF50" i="9"/>
  <c r="BF51" i="9" s="1"/>
  <c r="BF54" i="9" s="1"/>
  <c r="BH70" i="9"/>
  <c r="BH45" i="9" s="1"/>
  <c r="BI63" i="9"/>
  <c r="BG71" i="9"/>
  <c r="E107" i="9"/>
  <c r="BD55" i="9"/>
  <c r="BE55" i="9" s="1"/>
  <c r="BG47" i="9"/>
  <c r="BG57" i="9"/>
  <c r="BF54" i="12"/>
  <c r="BF50" i="12"/>
  <c r="BF51" i="12" s="1"/>
  <c r="BG71" i="12"/>
  <c r="BH66" i="12"/>
  <c r="BH70" i="12" s="1"/>
  <c r="BH45" i="12" s="1"/>
  <c r="BI65" i="12"/>
  <c r="BE55" i="12"/>
  <c r="BG57" i="12"/>
  <c r="BG47" i="12"/>
  <c r="BG48" i="12" s="1"/>
  <c r="BG73" i="58"/>
  <c r="BK67" i="58"/>
  <c r="BJ68" i="58"/>
  <c r="BH72" i="58"/>
  <c r="BH46" i="58" s="1"/>
  <c r="BI65" i="58"/>
  <c r="BE49" i="51"/>
  <c r="BE56" i="58"/>
  <c r="BF51" i="58"/>
  <c r="BF52" i="58" s="1"/>
  <c r="BF55" i="58" s="1"/>
  <c r="BF109" i="58" s="1"/>
  <c r="BF110" i="58"/>
  <c r="BF108" i="58"/>
  <c r="BI79" i="58"/>
  <c r="BH80" i="58"/>
  <c r="BH81" i="58" s="1"/>
  <c r="BG85" i="58"/>
  <c r="BG87" i="58" s="1"/>
  <c r="BG58" i="58"/>
  <c r="BG47" i="58"/>
  <c r="BG48" i="58"/>
  <c r="BF49" i="58"/>
  <c r="BF109" i="66"/>
  <c r="BF56" i="66"/>
  <c r="BH58" i="66"/>
  <c r="BH48" i="66"/>
  <c r="BH73" i="66"/>
  <c r="BG49" i="66"/>
  <c r="BH85" i="66"/>
  <c r="BH47" i="66"/>
  <c r="BH87" i="66"/>
  <c r="BI80" i="66"/>
  <c r="BJ79" i="66"/>
  <c r="BG51" i="66"/>
  <c r="BG52" i="66" s="1"/>
  <c r="BG55" i="66" s="1"/>
  <c r="BG109" i="66" s="1"/>
  <c r="BG110" i="66"/>
  <c r="BG108" i="66"/>
  <c r="BI68" i="66"/>
  <c r="BI72" i="66" s="1"/>
  <c r="BI46" i="66" s="1"/>
  <c r="BJ67" i="66"/>
  <c r="BH81" i="66"/>
  <c r="BI81" i="66" s="1"/>
  <c r="BF85" i="53"/>
  <c r="BF87" i="53" s="1"/>
  <c r="BF48" i="53"/>
  <c r="BF47" i="53"/>
  <c r="BF58" i="53"/>
  <c r="BF81" i="53"/>
  <c r="BE51" i="53"/>
  <c r="BE52" i="53" s="1"/>
  <c r="BE55" i="53" s="1"/>
  <c r="BE109" i="53" s="1"/>
  <c r="BE110" i="53"/>
  <c r="BE108" i="53"/>
  <c r="BD56" i="53"/>
  <c r="BG80" i="53"/>
  <c r="BH79" i="53"/>
  <c r="BE56" i="54"/>
  <c r="BG73" i="54"/>
  <c r="BF49" i="54"/>
  <c r="BI67" i="54"/>
  <c r="BH68" i="54"/>
  <c r="BH72" i="54" s="1"/>
  <c r="BH46" i="54" s="1"/>
  <c r="BF51" i="54"/>
  <c r="BF52" i="54" s="1"/>
  <c r="BF55" i="54" s="1"/>
  <c r="BF109" i="54" s="1"/>
  <c r="BF110" i="54"/>
  <c r="BF108" i="54"/>
  <c r="BG58" i="54"/>
  <c r="BG48" i="54"/>
  <c r="BF81" i="51"/>
  <c r="BD56" i="51"/>
  <c r="BG80" i="51"/>
  <c r="BH79" i="51"/>
  <c r="BE51" i="51"/>
  <c r="BE52" i="51" s="1"/>
  <c r="BE55" i="51" s="1"/>
  <c r="BE109" i="51" s="1"/>
  <c r="BE110" i="51"/>
  <c r="BE108" i="51"/>
  <c r="BF85" i="51"/>
  <c r="BF87" i="51" s="1"/>
  <c r="BF58" i="51"/>
  <c r="BF47" i="51"/>
  <c r="BF48" i="51"/>
  <c r="BG80" i="59"/>
  <c r="BH79" i="59"/>
  <c r="BF81" i="59"/>
  <c r="BD56" i="59"/>
  <c r="BF85" i="59"/>
  <c r="BF87" i="59" s="1"/>
  <c r="BF47" i="59"/>
  <c r="BE49" i="59"/>
  <c r="C27" i="59"/>
  <c r="BF73" i="59"/>
  <c r="BE51" i="59"/>
  <c r="BE52" i="59" s="1"/>
  <c r="BE55" i="59" s="1"/>
  <c r="BE109" i="59" s="1"/>
  <c r="BE110" i="59"/>
  <c r="BE108" i="59"/>
  <c r="BG68" i="59"/>
  <c r="BG72" i="59" s="1"/>
  <c r="BG46" i="59" s="1"/>
  <c r="BH67" i="59"/>
  <c r="BF58" i="59"/>
  <c r="BF48" i="59"/>
  <c r="BF51" i="48"/>
  <c r="BF52" i="48" s="1"/>
  <c r="BF55" i="48" s="1"/>
  <c r="BF110" i="48"/>
  <c r="BF108" i="48"/>
  <c r="BE55" i="27"/>
  <c r="E108" i="27"/>
  <c r="BE56" i="48"/>
  <c r="BE109" i="48"/>
  <c r="BG72" i="35"/>
  <c r="BF49" i="48"/>
  <c r="BH80" i="48"/>
  <c r="BI79" i="48"/>
  <c r="BG47" i="35"/>
  <c r="BG50" i="35" s="1"/>
  <c r="BG51" i="35" s="1"/>
  <c r="BG54" i="35" s="1"/>
  <c r="BG57" i="35"/>
  <c r="BG47" i="27"/>
  <c r="BG50" i="27" s="1"/>
  <c r="BG51" i="27" s="1"/>
  <c r="BG54" i="27" s="1"/>
  <c r="BG57" i="27"/>
  <c r="BF48" i="27"/>
  <c r="BF50" i="27"/>
  <c r="BF51" i="27" s="1"/>
  <c r="BF54" i="27" s="1"/>
  <c r="BH67" i="35"/>
  <c r="BH71" i="35" s="1"/>
  <c r="BH45" i="35" s="1"/>
  <c r="BI66" i="35"/>
  <c r="BI66" i="27"/>
  <c r="BH67" i="27"/>
  <c r="BH71" i="27" s="1"/>
  <c r="BH45" i="27" s="1"/>
  <c r="BE55" i="35"/>
  <c r="BF55" i="35" s="1"/>
  <c r="BG81" i="48"/>
  <c r="BG47" i="48"/>
  <c r="BG85" i="48"/>
  <c r="BG87" i="48" s="1"/>
  <c r="BG48" i="48"/>
  <c r="BG58" i="48"/>
  <c r="BF48" i="35"/>
  <c r="BG48" i="35" s="1"/>
  <c r="BI73" i="66" l="1"/>
  <c r="BF55" i="9"/>
  <c r="BG48" i="9"/>
  <c r="BG50" i="9"/>
  <c r="BG51" i="9" s="1"/>
  <c r="BG54" i="9" s="1"/>
  <c r="BI70" i="9"/>
  <c r="BI45" i="9" s="1"/>
  <c r="BJ63" i="9"/>
  <c r="BH47" i="9"/>
  <c r="BH57" i="9"/>
  <c r="BH71" i="9"/>
  <c r="BI71" i="9" s="1"/>
  <c r="BH71" i="12"/>
  <c r="BF55" i="12"/>
  <c r="BJ65" i="12"/>
  <c r="BI66" i="12"/>
  <c r="BI70" i="12" s="1"/>
  <c r="BI45" i="12" s="1"/>
  <c r="BG50" i="12"/>
  <c r="BG51" i="12" s="1"/>
  <c r="BG54" i="12" s="1"/>
  <c r="BH57" i="12"/>
  <c r="BH47" i="12"/>
  <c r="BH73" i="58"/>
  <c r="BL67" i="58"/>
  <c r="BK68" i="58"/>
  <c r="BG49" i="58"/>
  <c r="BI72" i="58"/>
  <c r="BI46" i="58" s="1"/>
  <c r="BJ65" i="58"/>
  <c r="BH85" i="58"/>
  <c r="BH87" i="58" s="1"/>
  <c r="BH58" i="58"/>
  <c r="BH48" i="58"/>
  <c r="BH47" i="58"/>
  <c r="BI80" i="58"/>
  <c r="BI81" i="58" s="1"/>
  <c r="BJ79" i="58"/>
  <c r="BF56" i="58"/>
  <c r="BG51" i="58"/>
  <c r="BG52" i="58" s="1"/>
  <c r="BG55" i="58" s="1"/>
  <c r="BG109" i="58" s="1"/>
  <c r="BG108" i="58"/>
  <c r="BG110" i="58"/>
  <c r="BH49" i="66"/>
  <c r="BI48" i="66"/>
  <c r="BI58" i="66"/>
  <c r="BH51" i="66"/>
  <c r="BH52" i="66" s="1"/>
  <c r="BH55" i="66" s="1"/>
  <c r="BH109" i="66" s="1"/>
  <c r="BH108" i="66"/>
  <c r="BH110" i="66"/>
  <c r="BJ80" i="66"/>
  <c r="BK79" i="66"/>
  <c r="BI85" i="66"/>
  <c r="BI87" i="66" s="1"/>
  <c r="BI47" i="66"/>
  <c r="BG56" i="66"/>
  <c r="BK67" i="66"/>
  <c r="BJ68" i="66"/>
  <c r="BJ72" i="66" s="1"/>
  <c r="BJ46" i="66" s="1"/>
  <c r="BE56" i="53"/>
  <c r="BG81" i="53"/>
  <c r="BF51" i="53"/>
  <c r="BF52" i="53" s="1"/>
  <c r="BF55" i="53" s="1"/>
  <c r="BF109" i="53" s="1"/>
  <c r="BF108" i="53"/>
  <c r="BF110" i="53"/>
  <c r="BI79" i="53"/>
  <c r="BH80" i="53"/>
  <c r="BF49" i="53"/>
  <c r="BG85" i="53"/>
  <c r="BG58" i="53"/>
  <c r="BG48" i="53"/>
  <c r="BG47" i="53"/>
  <c r="BG87" i="53"/>
  <c r="BI68" i="54"/>
  <c r="BI72" i="54" s="1"/>
  <c r="BI46" i="54" s="1"/>
  <c r="BJ67" i="54"/>
  <c r="BG51" i="54"/>
  <c r="BG52" i="54" s="1"/>
  <c r="BG55" i="54" s="1"/>
  <c r="BG109" i="54" s="1"/>
  <c r="BG110" i="54"/>
  <c r="BG108" i="54"/>
  <c r="BG49" i="54"/>
  <c r="BH73" i="54"/>
  <c r="BH58" i="54"/>
  <c r="BH48" i="54"/>
  <c r="BF56" i="54"/>
  <c r="BF55" i="27"/>
  <c r="BG85" i="51"/>
  <c r="BG87" i="51" s="1"/>
  <c r="BG58" i="51"/>
  <c r="BG47" i="51"/>
  <c r="BG48" i="51"/>
  <c r="BE56" i="51"/>
  <c r="BG81" i="51"/>
  <c r="BF51" i="51"/>
  <c r="BF52" i="51" s="1"/>
  <c r="BF55" i="51" s="1"/>
  <c r="BF109" i="51" s="1"/>
  <c r="BF110" i="51"/>
  <c r="BF108" i="51"/>
  <c r="BH80" i="51"/>
  <c r="BI79" i="51"/>
  <c r="BF49" i="51"/>
  <c r="BG81" i="59"/>
  <c r="BI67" i="59"/>
  <c r="BH68" i="59"/>
  <c r="BH72" i="59" s="1"/>
  <c r="BH46" i="59" s="1"/>
  <c r="BF49" i="59"/>
  <c r="BG58" i="59"/>
  <c r="BG48" i="59"/>
  <c r="BI79" i="59"/>
  <c r="BH80" i="59"/>
  <c r="BF51" i="59"/>
  <c r="BF52" i="59" s="1"/>
  <c r="BF55" i="59" s="1"/>
  <c r="BF109" i="59" s="1"/>
  <c r="BF110" i="59"/>
  <c r="BF108" i="59"/>
  <c r="BG73" i="59"/>
  <c r="BG85" i="59"/>
  <c r="BG87" i="59" s="1"/>
  <c r="BG47" i="59"/>
  <c r="BE56" i="59"/>
  <c r="C22" i="59"/>
  <c r="BG51" i="48"/>
  <c r="BG52" i="48" s="1"/>
  <c r="BG55" i="48" s="1"/>
  <c r="BG110" i="48"/>
  <c r="BG108" i="48"/>
  <c r="BG55" i="35"/>
  <c r="BF56" i="48"/>
  <c r="BF109" i="48"/>
  <c r="BG48" i="27"/>
  <c r="BH57" i="27"/>
  <c r="BH47" i="27"/>
  <c r="BH50" i="27" s="1"/>
  <c r="BH51" i="27" s="1"/>
  <c r="BH54" i="27" s="1"/>
  <c r="BI80" i="48"/>
  <c r="BJ79" i="48"/>
  <c r="BH81" i="48"/>
  <c r="BH47" i="48"/>
  <c r="BH85" i="48"/>
  <c r="BH87" i="48" s="1"/>
  <c r="BH58" i="48"/>
  <c r="BH48" i="48"/>
  <c r="BJ66" i="27"/>
  <c r="BI67" i="27"/>
  <c r="BI71" i="27" s="1"/>
  <c r="BI45" i="27" s="1"/>
  <c r="BJ66" i="35"/>
  <c r="BI67" i="35"/>
  <c r="BI71" i="35" s="1"/>
  <c r="BI45" i="35" s="1"/>
  <c r="BH72" i="27"/>
  <c r="BG49" i="48"/>
  <c r="BH47" i="35"/>
  <c r="BH57" i="35"/>
  <c r="BG55" i="27"/>
  <c r="BH72" i="35"/>
  <c r="BG55" i="9" l="1"/>
  <c r="BK63" i="9"/>
  <c r="BJ70" i="9"/>
  <c r="BJ45" i="9" s="1"/>
  <c r="BI57" i="9"/>
  <c r="BI47" i="9"/>
  <c r="BH48" i="9"/>
  <c r="BH50" i="9"/>
  <c r="BH51" i="9" s="1"/>
  <c r="BH54" i="9" s="1"/>
  <c r="BH55" i="9" s="1"/>
  <c r="BJ66" i="12"/>
  <c r="BJ70" i="12" s="1"/>
  <c r="BJ45" i="12" s="1"/>
  <c r="BK65" i="12"/>
  <c r="BG55" i="12"/>
  <c r="BI71" i="12"/>
  <c r="BH50" i="12"/>
  <c r="BH51" i="12" s="1"/>
  <c r="BH54" i="12" s="1"/>
  <c r="BI57" i="12"/>
  <c r="BI47" i="12"/>
  <c r="BH48" i="12"/>
  <c r="BH49" i="58"/>
  <c r="BL68" i="58"/>
  <c r="BM67" i="58"/>
  <c r="BI73" i="58"/>
  <c r="BJ72" i="58"/>
  <c r="BJ46" i="58" s="1"/>
  <c r="BK65" i="58"/>
  <c r="BH51" i="58"/>
  <c r="BH52" i="58" s="1"/>
  <c r="BH55" i="58" s="1"/>
  <c r="BH109" i="58" s="1"/>
  <c r="BH108" i="58"/>
  <c r="BH110" i="58"/>
  <c r="BJ80" i="58"/>
  <c r="BJ81" i="58" s="1"/>
  <c r="BK79" i="58"/>
  <c r="BI85" i="58"/>
  <c r="BI87" i="58" s="1"/>
  <c r="BI47" i="58"/>
  <c r="BI58" i="58"/>
  <c r="BI48" i="58"/>
  <c r="BG56" i="58"/>
  <c r="BH56" i="66"/>
  <c r="BI49" i="66"/>
  <c r="BK80" i="66"/>
  <c r="BL79" i="66"/>
  <c r="BJ58" i="66"/>
  <c r="BJ48" i="66"/>
  <c r="BJ85" i="66"/>
  <c r="BJ87" i="66" s="1"/>
  <c r="BJ47" i="66"/>
  <c r="BK68" i="66"/>
  <c r="BK72" i="66" s="1"/>
  <c r="BK46" i="66" s="1"/>
  <c r="BL67" i="66"/>
  <c r="BJ73" i="66"/>
  <c r="BJ81" i="66"/>
  <c r="BK81" i="66" s="1"/>
  <c r="BI51" i="66"/>
  <c r="BI52" i="66" s="1"/>
  <c r="BI55" i="66" s="1"/>
  <c r="BI110" i="66"/>
  <c r="BI108" i="66"/>
  <c r="BG49" i="53"/>
  <c r="BG51" i="53"/>
  <c r="BG52" i="53" s="1"/>
  <c r="BG55" i="53" s="1"/>
  <c r="BG109" i="53" s="1"/>
  <c r="BG108" i="53"/>
  <c r="BG110" i="53"/>
  <c r="BH85" i="53"/>
  <c r="BH87" i="53" s="1"/>
  <c r="BH58" i="53"/>
  <c r="BH48" i="53"/>
  <c r="BH49" i="53" s="1"/>
  <c r="BH47" i="53"/>
  <c r="BI80" i="53"/>
  <c r="BJ79" i="53"/>
  <c r="BH81" i="53"/>
  <c r="BF56" i="53"/>
  <c r="BG56" i="54"/>
  <c r="BH49" i="54"/>
  <c r="BI73" i="54"/>
  <c r="BH51" i="54"/>
  <c r="BH52" i="54" s="1"/>
  <c r="BH55" i="54" s="1"/>
  <c r="BH110" i="54"/>
  <c r="BH108" i="54"/>
  <c r="BJ68" i="54"/>
  <c r="BJ72" i="54" s="1"/>
  <c r="BJ46" i="54" s="1"/>
  <c r="BK67" i="54"/>
  <c r="BI58" i="54"/>
  <c r="BI48" i="54"/>
  <c r="BH81" i="51"/>
  <c r="BH85" i="51"/>
  <c r="BH87" i="51" s="1"/>
  <c r="BH58" i="51"/>
  <c r="BH47" i="51"/>
  <c r="BH48" i="51"/>
  <c r="BG49" i="51"/>
  <c r="BF56" i="51"/>
  <c r="BJ79" i="51"/>
  <c r="BI80" i="51"/>
  <c r="BG51" i="51"/>
  <c r="BG52" i="51" s="1"/>
  <c r="BG55" i="51" s="1"/>
  <c r="BG109" i="51" s="1"/>
  <c r="BG108" i="51"/>
  <c r="BG110" i="51"/>
  <c r="BH73" i="59"/>
  <c r="BG49" i="59"/>
  <c r="BF56" i="59"/>
  <c r="BI80" i="59"/>
  <c r="BJ79" i="59"/>
  <c r="BG51" i="59"/>
  <c r="BG52" i="59" s="1"/>
  <c r="BG55" i="59" s="1"/>
  <c r="BG109" i="59" s="1"/>
  <c r="BG110" i="59"/>
  <c r="BG108" i="59"/>
  <c r="BH58" i="59"/>
  <c r="BH48" i="59"/>
  <c r="BH49" i="59" s="1"/>
  <c r="BI68" i="59"/>
  <c r="BI72" i="59" s="1"/>
  <c r="BI46" i="59" s="1"/>
  <c r="BJ67" i="59"/>
  <c r="BH85" i="59"/>
  <c r="BH87" i="59" s="1"/>
  <c r="BH47" i="59"/>
  <c r="BH81" i="59"/>
  <c r="BH51" i="48"/>
  <c r="BH52" i="48" s="1"/>
  <c r="BH55" i="48" s="1"/>
  <c r="BH110" i="48"/>
  <c r="BH108" i="48"/>
  <c r="BH49" i="48"/>
  <c r="BG56" i="48"/>
  <c r="BG109" i="48"/>
  <c r="BI81" i="48"/>
  <c r="BH48" i="35"/>
  <c r="BH50" i="35"/>
  <c r="BH51" i="35" s="1"/>
  <c r="BH54" i="35" s="1"/>
  <c r="BH55" i="35" s="1"/>
  <c r="BI72" i="27"/>
  <c r="BJ67" i="27"/>
  <c r="BJ71" i="27" s="1"/>
  <c r="BJ45" i="27" s="1"/>
  <c r="BK66" i="27"/>
  <c r="BI85" i="48"/>
  <c r="BI87" i="48" s="1"/>
  <c r="BI58" i="48"/>
  <c r="BI47" i="48"/>
  <c r="BI48" i="48"/>
  <c r="BI49" i="48" s="1"/>
  <c r="BH55" i="27"/>
  <c r="BI57" i="35"/>
  <c r="BI47" i="35"/>
  <c r="BI72" i="35"/>
  <c r="BJ67" i="35"/>
  <c r="BJ71" i="35" s="1"/>
  <c r="BJ45" i="35" s="1"/>
  <c r="BK66" i="35"/>
  <c r="BH48" i="27"/>
  <c r="BI47" i="27"/>
  <c r="BI50" i="27" s="1"/>
  <c r="BI51" i="27" s="1"/>
  <c r="BI54" i="27" s="1"/>
  <c r="BI57" i="27"/>
  <c r="BJ80" i="48"/>
  <c r="BK79" i="48"/>
  <c r="BJ57" i="9" l="1"/>
  <c r="BJ47" i="9"/>
  <c r="BJ50" i="9" s="1"/>
  <c r="BJ51" i="9" s="1"/>
  <c r="BJ54" i="9" s="1"/>
  <c r="BL63" i="9"/>
  <c r="BK70" i="9"/>
  <c r="BK45" i="9" s="1"/>
  <c r="BI48" i="9"/>
  <c r="BI50" i="9"/>
  <c r="BI51" i="9" s="1"/>
  <c r="BI54" i="9" s="1"/>
  <c r="BI55" i="9" s="1"/>
  <c r="BJ55" i="9" s="1"/>
  <c r="E106" i="9"/>
  <c r="C32" i="9" s="1"/>
  <c r="BJ71" i="9"/>
  <c r="BK71" i="9" s="1"/>
  <c r="BJ71" i="12"/>
  <c r="BI50" i="12"/>
  <c r="BI51" i="12" s="1"/>
  <c r="BI54" i="12" s="1"/>
  <c r="E106" i="12"/>
  <c r="C32" i="12" s="1"/>
  <c r="BH55" i="12"/>
  <c r="BK66" i="12"/>
  <c r="BK70" i="12" s="1"/>
  <c r="BK45" i="12" s="1"/>
  <c r="BL65" i="12"/>
  <c r="BI48" i="12"/>
  <c r="BJ57" i="12"/>
  <c r="BJ47" i="12"/>
  <c r="BM68" i="58"/>
  <c r="BN67" i="58"/>
  <c r="BJ73" i="58"/>
  <c r="BK72" i="58"/>
  <c r="BK46" i="58" s="1"/>
  <c r="BL65" i="58"/>
  <c r="BI51" i="58"/>
  <c r="BI52" i="58" s="1"/>
  <c r="BI55" i="58" s="1"/>
  <c r="BI109" i="58" s="1"/>
  <c r="BI108" i="58"/>
  <c r="BI110" i="58"/>
  <c r="BK80" i="58"/>
  <c r="BL79" i="58"/>
  <c r="BJ85" i="58"/>
  <c r="BJ87" i="58" s="1"/>
  <c r="BJ58" i="58"/>
  <c r="BJ48" i="58"/>
  <c r="BJ47" i="58"/>
  <c r="BH56" i="58"/>
  <c r="BI49" i="58"/>
  <c r="BI109" i="66"/>
  <c r="BI56" i="66"/>
  <c r="BM79" i="66"/>
  <c r="BL80" i="66"/>
  <c r="BL81" i="66" s="1"/>
  <c r="BK73" i="66"/>
  <c r="BK85" i="66"/>
  <c r="BK87" i="66" s="1"/>
  <c r="BK47" i="66"/>
  <c r="BL68" i="66"/>
  <c r="BL72" i="66" s="1"/>
  <c r="BL46" i="66" s="1"/>
  <c r="BM67" i="66"/>
  <c r="BJ51" i="66"/>
  <c r="BJ52" i="66" s="1"/>
  <c r="BJ55" i="66" s="1"/>
  <c r="BJ109" i="66" s="1"/>
  <c r="BJ108" i="66"/>
  <c r="BJ110" i="66"/>
  <c r="BJ49" i="66"/>
  <c r="BK58" i="66"/>
  <c r="BK48" i="66"/>
  <c r="BI85" i="53"/>
  <c r="BI87" i="53" s="1"/>
  <c r="BI58" i="53"/>
  <c r="BI48" i="53"/>
  <c r="BI49" i="53" s="1"/>
  <c r="BI47" i="53"/>
  <c r="BI81" i="53"/>
  <c r="BH51" i="53"/>
  <c r="BH52" i="53" s="1"/>
  <c r="BH55" i="53" s="1"/>
  <c r="BH109" i="53" s="1"/>
  <c r="BH110" i="53"/>
  <c r="BH108" i="53"/>
  <c r="BG56" i="53"/>
  <c r="BJ80" i="53"/>
  <c r="BK79" i="53"/>
  <c r="BH109" i="54"/>
  <c r="BH56" i="54"/>
  <c r="BJ58" i="54"/>
  <c r="BJ48" i="54"/>
  <c r="BI51" i="54"/>
  <c r="BI52" i="54" s="1"/>
  <c r="BI55" i="54" s="1"/>
  <c r="BI109" i="54" s="1"/>
  <c r="BI110" i="54"/>
  <c r="BI108" i="54"/>
  <c r="BI49" i="54"/>
  <c r="BJ49" i="54" s="1"/>
  <c r="BK68" i="54"/>
  <c r="BK72" i="54" s="1"/>
  <c r="BK46" i="54" s="1"/>
  <c r="BL67" i="54"/>
  <c r="BJ73" i="54"/>
  <c r="BJ80" i="51"/>
  <c r="BK79" i="51"/>
  <c r="BH51" i="51"/>
  <c r="BH52" i="51" s="1"/>
  <c r="BH55" i="51" s="1"/>
  <c r="BH109" i="51" s="1"/>
  <c r="BH110" i="51"/>
  <c r="BH108" i="51"/>
  <c r="BG56" i="51"/>
  <c r="BH49" i="51"/>
  <c r="BI85" i="51"/>
  <c r="BI87" i="51" s="1"/>
  <c r="BI58" i="51"/>
  <c r="BI48" i="51"/>
  <c r="BI47" i="51"/>
  <c r="BI81" i="51"/>
  <c r="BI55" i="27"/>
  <c r="BI81" i="59"/>
  <c r="BI73" i="59"/>
  <c r="BJ80" i="59"/>
  <c r="BK79" i="59"/>
  <c r="BI58" i="59"/>
  <c r="BI48" i="59"/>
  <c r="BI49" i="59" s="1"/>
  <c r="BH51" i="59"/>
  <c r="BH52" i="59" s="1"/>
  <c r="BH55" i="59" s="1"/>
  <c r="BH109" i="59" s="1"/>
  <c r="BH110" i="59"/>
  <c r="BH108" i="59"/>
  <c r="BI85" i="59"/>
  <c r="BI47" i="59"/>
  <c r="BI87" i="59"/>
  <c r="BJ68" i="59"/>
  <c r="BJ72" i="59" s="1"/>
  <c r="BJ46" i="59" s="1"/>
  <c r="BK67" i="59"/>
  <c r="BG56" i="59"/>
  <c r="BI51" i="48"/>
  <c r="BI52" i="48" s="1"/>
  <c r="BI55" i="48" s="1"/>
  <c r="BI110" i="48"/>
  <c r="BI108" i="48"/>
  <c r="BH56" i="48"/>
  <c r="BH109" i="48"/>
  <c r="BJ57" i="35"/>
  <c r="BJ47" i="35"/>
  <c r="BJ72" i="27"/>
  <c r="BL79" i="48"/>
  <c r="BK80" i="48"/>
  <c r="BJ72" i="35"/>
  <c r="BJ85" i="48"/>
  <c r="BJ87" i="48" s="1"/>
  <c r="BJ58" i="48"/>
  <c r="BJ48" i="48"/>
  <c r="BJ47" i="48"/>
  <c r="BI48" i="27"/>
  <c r="BJ81" i="48"/>
  <c r="BL66" i="27"/>
  <c r="BK67" i="27"/>
  <c r="BK71" i="27" s="1"/>
  <c r="BK45" i="27" s="1"/>
  <c r="BK67" i="35"/>
  <c r="BK71" i="35" s="1"/>
  <c r="BK45" i="35" s="1"/>
  <c r="BL66" i="35"/>
  <c r="BI48" i="35"/>
  <c r="BI50" i="35"/>
  <c r="BI51" i="35" s="1"/>
  <c r="BI54" i="35" s="1"/>
  <c r="BI55" i="35" s="1"/>
  <c r="BJ47" i="27"/>
  <c r="BJ57" i="27"/>
  <c r="BJ48" i="9" l="1"/>
  <c r="BM63" i="9"/>
  <c r="BL70" i="9"/>
  <c r="BK57" i="9"/>
  <c r="BK47" i="9"/>
  <c r="BL73" i="66"/>
  <c r="BJ48" i="12"/>
  <c r="BK71" i="12"/>
  <c r="BL66" i="12"/>
  <c r="BL70" i="12" s="1"/>
  <c r="BL45" i="12" s="1"/>
  <c r="BM65" i="12"/>
  <c r="BJ50" i="12"/>
  <c r="BJ51" i="12" s="1"/>
  <c r="BJ54" i="12" s="1"/>
  <c r="BK57" i="12"/>
  <c r="BK47" i="12"/>
  <c r="BI55" i="12"/>
  <c r="BK73" i="58"/>
  <c r="BO67" i="58"/>
  <c r="BN68" i="58"/>
  <c r="BM65" i="58"/>
  <c r="BL72" i="58"/>
  <c r="BL46" i="58" s="1"/>
  <c r="BM79" i="58"/>
  <c r="BL80" i="58"/>
  <c r="BJ51" i="58"/>
  <c r="BJ52" i="58" s="1"/>
  <c r="BJ55" i="58" s="1"/>
  <c r="BJ109" i="58" s="1"/>
  <c r="BJ108" i="58"/>
  <c r="BJ110" i="58"/>
  <c r="BK85" i="58"/>
  <c r="BK87" i="58" s="1"/>
  <c r="BK47" i="58"/>
  <c r="BK48" i="58"/>
  <c r="BK58" i="58"/>
  <c r="BJ49" i="58"/>
  <c r="BK81" i="58"/>
  <c r="BI56" i="58"/>
  <c r="BK73" i="54"/>
  <c r="BM80" i="66"/>
  <c r="BN79" i="66"/>
  <c r="BK49" i="66"/>
  <c r="BJ56" i="66"/>
  <c r="BK51" i="66"/>
  <c r="BK52" i="66" s="1"/>
  <c r="BK55" i="66" s="1"/>
  <c r="BK109" i="66" s="1"/>
  <c r="BK110" i="66"/>
  <c r="BK108" i="66"/>
  <c r="BM68" i="66"/>
  <c r="BM72" i="66" s="1"/>
  <c r="BM46" i="66" s="1"/>
  <c r="BN67" i="66"/>
  <c r="BL58" i="66"/>
  <c r="BL48" i="66"/>
  <c r="BL85" i="66"/>
  <c r="BL87" i="66" s="1"/>
  <c r="BL47" i="66"/>
  <c r="BH56" i="53"/>
  <c r="BJ81" i="53"/>
  <c r="BK80" i="53"/>
  <c r="BL79" i="53"/>
  <c r="BJ85" i="53"/>
  <c r="BJ87" i="53" s="1"/>
  <c r="BJ58" i="53"/>
  <c r="BJ48" i="53"/>
  <c r="BJ47" i="53"/>
  <c r="BI51" i="53"/>
  <c r="BI52" i="53" s="1"/>
  <c r="BI55" i="53" s="1"/>
  <c r="BI109" i="53" s="1"/>
  <c r="BI110" i="53"/>
  <c r="BI108" i="53"/>
  <c r="BJ81" i="51"/>
  <c r="BJ51" i="54"/>
  <c r="BJ52" i="54" s="1"/>
  <c r="BJ55" i="54" s="1"/>
  <c r="BJ109" i="54" s="1"/>
  <c r="BJ108" i="54"/>
  <c r="BJ110" i="54"/>
  <c r="BH56" i="51"/>
  <c r="BM67" i="54"/>
  <c r="BL68" i="54"/>
  <c r="BL72" i="54" s="1"/>
  <c r="BL46" i="54" s="1"/>
  <c r="BK58" i="54"/>
  <c r="BK48" i="54"/>
  <c r="BI56" i="54"/>
  <c r="BI51" i="51"/>
  <c r="BI52" i="51" s="1"/>
  <c r="BI55" i="51" s="1"/>
  <c r="BI110" i="51"/>
  <c r="BI108" i="51"/>
  <c r="BI49" i="51"/>
  <c r="BK80" i="51"/>
  <c r="BL79" i="51"/>
  <c r="BJ85" i="51"/>
  <c r="BJ87" i="51" s="1"/>
  <c r="BJ58" i="51"/>
  <c r="BJ47" i="51"/>
  <c r="BJ48" i="51"/>
  <c r="BJ81" i="59"/>
  <c r="BK68" i="59"/>
  <c r="BK72" i="59" s="1"/>
  <c r="BK46" i="59" s="1"/>
  <c r="BL67" i="59"/>
  <c r="BK80" i="59"/>
  <c r="BL79" i="59"/>
  <c r="BI51" i="59"/>
  <c r="BI52" i="59" s="1"/>
  <c r="BI55" i="59" s="1"/>
  <c r="BI109" i="59" s="1"/>
  <c r="BI110" i="59"/>
  <c r="BI108" i="59"/>
  <c r="BJ85" i="59"/>
  <c r="BJ87" i="59" s="1"/>
  <c r="BJ47" i="59"/>
  <c r="BJ58" i="59"/>
  <c r="BJ48" i="59"/>
  <c r="BH56" i="59"/>
  <c r="BJ73" i="59"/>
  <c r="BK73" i="59" s="1"/>
  <c r="BJ48" i="35"/>
  <c r="BJ51" i="48"/>
  <c r="BJ52" i="48" s="1"/>
  <c r="BJ55" i="48" s="1"/>
  <c r="BJ110" i="48"/>
  <c r="BJ108" i="48"/>
  <c r="BI56" i="48"/>
  <c r="BI109" i="48"/>
  <c r="BM66" i="27"/>
  <c r="BL67" i="27"/>
  <c r="BL71" i="27" s="1"/>
  <c r="BL45" i="27" s="1"/>
  <c r="BK72" i="35"/>
  <c r="BK72" i="27"/>
  <c r="BM66" i="35"/>
  <c r="BL67" i="35"/>
  <c r="BL71" i="35" s="1"/>
  <c r="BL45" i="35" s="1"/>
  <c r="BJ49" i="48"/>
  <c r="E107" i="35"/>
  <c r="C32" i="35" s="1"/>
  <c r="BJ50" i="35"/>
  <c r="BJ51" i="35" s="1"/>
  <c r="BJ54" i="35" s="1"/>
  <c r="BJ55" i="35" s="1"/>
  <c r="E107" i="27"/>
  <c r="C32" i="27" s="1"/>
  <c r="BJ50" i="27"/>
  <c r="BJ51" i="27" s="1"/>
  <c r="BJ54" i="27" s="1"/>
  <c r="BJ55" i="27" s="1"/>
  <c r="BK47" i="35"/>
  <c r="BK50" i="35" s="1"/>
  <c r="BK51" i="35" s="1"/>
  <c r="BK54" i="35" s="1"/>
  <c r="BK57" i="35"/>
  <c r="BJ48" i="27"/>
  <c r="BK81" i="48"/>
  <c r="BK48" i="48"/>
  <c r="BK58" i="48"/>
  <c r="BK85" i="48"/>
  <c r="BK87" i="48" s="1"/>
  <c r="BK47" i="48"/>
  <c r="BK57" i="27"/>
  <c r="BK47" i="27"/>
  <c r="BK50" i="27" s="1"/>
  <c r="BK51" i="27" s="1"/>
  <c r="BK54" i="27" s="1"/>
  <c r="BM79" i="48"/>
  <c r="BL80" i="48"/>
  <c r="BK50" i="9" l="1"/>
  <c r="BK51" i="9" s="1"/>
  <c r="BK54" i="9" s="1"/>
  <c r="BK55" i="9" s="1"/>
  <c r="BK48" i="9"/>
  <c r="BL45" i="9"/>
  <c r="BL71" i="9"/>
  <c r="BM70" i="9"/>
  <c r="BM45" i="9" s="1"/>
  <c r="BN63" i="9"/>
  <c r="BJ55" i="12"/>
  <c r="BL71" i="12"/>
  <c r="BN65" i="12"/>
  <c r="BM66" i="12"/>
  <c r="BM70" i="12" s="1"/>
  <c r="BM45" i="12" s="1"/>
  <c r="BL57" i="12"/>
  <c r="BL47" i="12"/>
  <c r="BK50" i="12"/>
  <c r="BK51" i="12" s="1"/>
  <c r="BK54" i="12" s="1"/>
  <c r="BK55" i="12" s="1"/>
  <c r="BK48" i="12"/>
  <c r="BL73" i="58"/>
  <c r="BO68" i="58"/>
  <c r="BP67" i="58"/>
  <c r="BM72" i="58"/>
  <c r="BM46" i="58" s="1"/>
  <c r="BN65" i="58"/>
  <c r="BK81" i="51"/>
  <c r="BK49" i="58"/>
  <c r="BL85" i="58"/>
  <c r="BL87" i="58" s="1"/>
  <c r="BL58" i="58"/>
  <c r="BL48" i="58"/>
  <c r="BL47" i="58"/>
  <c r="BJ56" i="58"/>
  <c r="BK51" i="58"/>
  <c r="BK52" i="58" s="1"/>
  <c r="BK55" i="58" s="1"/>
  <c r="BK109" i="58" s="1"/>
  <c r="BK110" i="58"/>
  <c r="BK108" i="58"/>
  <c r="BN79" i="58"/>
  <c r="BM80" i="58"/>
  <c r="BM73" i="66"/>
  <c r="BL81" i="58"/>
  <c r="BN68" i="66"/>
  <c r="BN72" i="66" s="1"/>
  <c r="BN46" i="66" s="1"/>
  <c r="BO67" i="66"/>
  <c r="BN80" i="66"/>
  <c r="BO79" i="66"/>
  <c r="BL51" i="66"/>
  <c r="BL52" i="66" s="1"/>
  <c r="BL55" i="66" s="1"/>
  <c r="BL109" i="66" s="1"/>
  <c r="BL108" i="66"/>
  <c r="BL110" i="66"/>
  <c r="BM58" i="66"/>
  <c r="BM48" i="66"/>
  <c r="BM85" i="66"/>
  <c r="BM87" i="66" s="1"/>
  <c r="BM47" i="66"/>
  <c r="BK56" i="66"/>
  <c r="BN73" i="66"/>
  <c r="BL49" i="66"/>
  <c r="BM81" i="66"/>
  <c r="BN81" i="66" s="1"/>
  <c r="BK81" i="53"/>
  <c r="BI56" i="53"/>
  <c r="BM79" i="53"/>
  <c r="BL80" i="53"/>
  <c r="BJ51" i="53"/>
  <c r="BJ52" i="53" s="1"/>
  <c r="BJ55" i="53" s="1"/>
  <c r="BJ109" i="53" s="1"/>
  <c r="BJ108" i="53"/>
  <c r="BJ110" i="53"/>
  <c r="BK85" i="53"/>
  <c r="BK87" i="53" s="1"/>
  <c r="BK58" i="53"/>
  <c r="BK48" i="53"/>
  <c r="BK47" i="53"/>
  <c r="BJ49" i="53"/>
  <c r="BJ56" i="54"/>
  <c r="BM68" i="54"/>
  <c r="BM72" i="54" s="1"/>
  <c r="BM46" i="54" s="1"/>
  <c r="BN67" i="54"/>
  <c r="BK51" i="54"/>
  <c r="BK52" i="54" s="1"/>
  <c r="BK55" i="54" s="1"/>
  <c r="BK109" i="54" s="1"/>
  <c r="BK110" i="54"/>
  <c r="BK108" i="54"/>
  <c r="BL73" i="54"/>
  <c r="BL58" i="54"/>
  <c r="BL48" i="54"/>
  <c r="BK49" i="54"/>
  <c r="BI109" i="51"/>
  <c r="BI56" i="51"/>
  <c r="BK85" i="51"/>
  <c r="BK87" i="51" s="1"/>
  <c r="BK58" i="51"/>
  <c r="BK47" i="51"/>
  <c r="BK48" i="51"/>
  <c r="BJ49" i="51"/>
  <c r="BJ51" i="51"/>
  <c r="BJ52" i="51" s="1"/>
  <c r="BJ55" i="51" s="1"/>
  <c r="BJ109" i="51" s="1"/>
  <c r="BJ110" i="51"/>
  <c r="BJ108" i="51"/>
  <c r="BL80" i="51"/>
  <c r="BM79" i="51"/>
  <c r="BK55" i="27"/>
  <c r="BI56" i="59"/>
  <c r="BM67" i="59"/>
  <c r="BL68" i="59"/>
  <c r="BL72" i="59" s="1"/>
  <c r="BL46" i="59" s="1"/>
  <c r="BK58" i="59"/>
  <c r="BK48" i="59"/>
  <c r="BJ51" i="59"/>
  <c r="BJ52" i="59" s="1"/>
  <c r="BJ55" i="59" s="1"/>
  <c r="BJ109" i="59" s="1"/>
  <c r="BJ110" i="59"/>
  <c r="BJ108" i="59"/>
  <c r="BM79" i="59"/>
  <c r="BL80" i="59"/>
  <c r="BJ49" i="59"/>
  <c r="BK85" i="59"/>
  <c r="BK87" i="59" s="1"/>
  <c r="BK47" i="59"/>
  <c r="BK81" i="59"/>
  <c r="BJ56" i="48"/>
  <c r="BJ109" i="48"/>
  <c r="BK110" i="48"/>
  <c r="BK108" i="48"/>
  <c r="BK55" i="35"/>
  <c r="BM67" i="35"/>
  <c r="BM71" i="35" s="1"/>
  <c r="BM45" i="35" s="1"/>
  <c r="BN66" i="35"/>
  <c r="BL57" i="27"/>
  <c r="BL47" i="27"/>
  <c r="BK48" i="35"/>
  <c r="BM67" i="27"/>
  <c r="BM71" i="27" s="1"/>
  <c r="BM45" i="27" s="1"/>
  <c r="BN66" i="27"/>
  <c r="BK51" i="48"/>
  <c r="BK52" i="48" s="1"/>
  <c r="BK55" i="48" s="1"/>
  <c r="BL47" i="48"/>
  <c r="BL48" i="48"/>
  <c r="BL85" i="48"/>
  <c r="BL87" i="48" s="1"/>
  <c r="BL58" i="48"/>
  <c r="BL81" i="48"/>
  <c r="BK49" i="48"/>
  <c r="BL72" i="27"/>
  <c r="BM80" i="48"/>
  <c r="BN79" i="48"/>
  <c r="BK48" i="27"/>
  <c r="BL47" i="35"/>
  <c r="BL50" i="35" s="1"/>
  <c r="BL51" i="35" s="1"/>
  <c r="BL54" i="35" s="1"/>
  <c r="BL57" i="35"/>
  <c r="BL72" i="35"/>
  <c r="BM72" i="35" s="1"/>
  <c r="BM71" i="9" l="1"/>
  <c r="BL48" i="12"/>
  <c r="BL57" i="9"/>
  <c r="BL47" i="9"/>
  <c r="BL50" i="9" s="1"/>
  <c r="BL51" i="9" s="1"/>
  <c r="BL54" i="9" s="1"/>
  <c r="BL55" i="9" s="1"/>
  <c r="BN70" i="9"/>
  <c r="BN45" i="9" s="1"/>
  <c r="BO63" i="9"/>
  <c r="BM47" i="9"/>
  <c r="BM50" i="9" s="1"/>
  <c r="BM51" i="9" s="1"/>
  <c r="BM54" i="9" s="1"/>
  <c r="BM57" i="9"/>
  <c r="BM71" i="12"/>
  <c r="BL50" i="12"/>
  <c r="BL51" i="12" s="1"/>
  <c r="BL54" i="12" s="1"/>
  <c r="BL55" i="12" s="1"/>
  <c r="BM57" i="12"/>
  <c r="BM47" i="12"/>
  <c r="BO65" i="12"/>
  <c r="BN66" i="12"/>
  <c r="BN70" i="12" s="1"/>
  <c r="BN45" i="12" s="1"/>
  <c r="BM73" i="58"/>
  <c r="BP68" i="58"/>
  <c r="BQ67" i="58"/>
  <c r="BL49" i="58"/>
  <c r="BN72" i="58"/>
  <c r="BN46" i="58" s="1"/>
  <c r="BO65" i="58"/>
  <c r="BO79" i="58"/>
  <c r="BN80" i="58"/>
  <c r="BM81" i="58"/>
  <c r="BK56" i="58"/>
  <c r="BM85" i="58"/>
  <c r="BM87" i="58" s="1"/>
  <c r="BM47" i="58"/>
  <c r="BM48" i="58"/>
  <c r="BM58" i="58"/>
  <c r="BL51" i="58"/>
  <c r="BL52" i="58" s="1"/>
  <c r="BL55" i="58" s="1"/>
  <c r="BL109" i="58" s="1"/>
  <c r="BL108" i="58"/>
  <c r="BL110" i="58"/>
  <c r="BM49" i="66"/>
  <c r="BN85" i="66"/>
  <c r="BN87" i="66" s="1"/>
  <c r="BN47" i="66"/>
  <c r="BM51" i="66"/>
  <c r="BM52" i="66" s="1"/>
  <c r="BM55" i="66" s="1"/>
  <c r="BM109" i="66" s="1"/>
  <c r="BM108" i="66"/>
  <c r="BM110" i="66"/>
  <c r="BO68" i="66"/>
  <c r="BO72" i="66" s="1"/>
  <c r="BO46" i="66" s="1"/>
  <c r="BP67" i="66"/>
  <c r="BL56" i="66"/>
  <c r="BN58" i="66"/>
  <c r="BN48" i="66"/>
  <c r="BO80" i="66"/>
  <c r="BP79" i="66"/>
  <c r="BL81" i="53"/>
  <c r="BL49" i="54"/>
  <c r="BK51" i="53"/>
  <c r="BK52" i="53" s="1"/>
  <c r="BK55" i="53" s="1"/>
  <c r="BK109" i="53" s="1"/>
  <c r="BK110" i="53"/>
  <c r="BK108" i="53"/>
  <c r="BN79" i="53"/>
  <c r="BM80" i="53"/>
  <c r="BM81" i="53" s="1"/>
  <c r="BJ56" i="53"/>
  <c r="BK49" i="53"/>
  <c r="BL58" i="53"/>
  <c r="BL85" i="53"/>
  <c r="BL87" i="53" s="1"/>
  <c r="BL47" i="53"/>
  <c r="BL48" i="53"/>
  <c r="BM73" i="54"/>
  <c r="BN68" i="54"/>
  <c r="BN72" i="54" s="1"/>
  <c r="BN46" i="54" s="1"/>
  <c r="BO67" i="54"/>
  <c r="BL51" i="54"/>
  <c r="BL52" i="54" s="1"/>
  <c r="BL55" i="54" s="1"/>
  <c r="BL109" i="54" s="1"/>
  <c r="BL110" i="54"/>
  <c r="BL108" i="54"/>
  <c r="BM58" i="54"/>
  <c r="BM48" i="54"/>
  <c r="BK56" i="54"/>
  <c r="BK49" i="51"/>
  <c r="BN79" i="51"/>
  <c r="BM80" i="51"/>
  <c r="BK51" i="51"/>
  <c r="BK52" i="51" s="1"/>
  <c r="BK55" i="51" s="1"/>
  <c r="BK109" i="51" s="1"/>
  <c r="BK110" i="51"/>
  <c r="BK108" i="51"/>
  <c r="BJ56" i="51"/>
  <c r="BL85" i="51"/>
  <c r="BL87" i="51" s="1"/>
  <c r="BL58" i="51"/>
  <c r="BL47" i="51"/>
  <c r="BL48" i="51"/>
  <c r="BL81" i="51"/>
  <c r="BL73" i="59"/>
  <c r="BL81" i="59"/>
  <c r="BL49" i="48"/>
  <c r="BL55" i="35"/>
  <c r="BL85" i="59"/>
  <c r="BL87" i="59" s="1"/>
  <c r="BL47" i="59"/>
  <c r="BL58" i="59"/>
  <c r="BL48" i="59"/>
  <c r="BM80" i="59"/>
  <c r="BN79" i="59"/>
  <c r="BM68" i="59"/>
  <c r="BM72" i="59" s="1"/>
  <c r="BM46" i="59" s="1"/>
  <c r="BN67" i="59"/>
  <c r="BK51" i="59"/>
  <c r="BK52" i="59" s="1"/>
  <c r="BK55" i="59" s="1"/>
  <c r="BK109" i="59" s="1"/>
  <c r="BK110" i="59"/>
  <c r="BK108" i="59"/>
  <c r="BJ56" i="59"/>
  <c r="BK49" i="59"/>
  <c r="BL49" i="59" s="1"/>
  <c r="BM72" i="27"/>
  <c r="BL51" i="48"/>
  <c r="BL52" i="48" s="1"/>
  <c r="BL55" i="48" s="1"/>
  <c r="BL109" i="48" s="1"/>
  <c r="BL110" i="48"/>
  <c r="BL108" i="48"/>
  <c r="BK56" i="48"/>
  <c r="BK109" i="48"/>
  <c r="BO66" i="27"/>
  <c r="BN67" i="27"/>
  <c r="BN71" i="27" s="1"/>
  <c r="BN45" i="27" s="1"/>
  <c r="BN80" i="48"/>
  <c r="BO79" i="48"/>
  <c r="BM81" i="48"/>
  <c r="BM57" i="27"/>
  <c r="BM47" i="27"/>
  <c r="BO66" i="35"/>
  <c r="BN67" i="35"/>
  <c r="BN71" i="35" s="1"/>
  <c r="BN45" i="35" s="1"/>
  <c r="BM48" i="48"/>
  <c r="BM47" i="48"/>
  <c r="BM58" i="48"/>
  <c r="BM85" i="48"/>
  <c r="BM87" i="48" s="1"/>
  <c r="BL48" i="35"/>
  <c r="BM47" i="35"/>
  <c r="BM50" i="35" s="1"/>
  <c r="BM51" i="35" s="1"/>
  <c r="BM54" i="35" s="1"/>
  <c r="BM57" i="35"/>
  <c r="BL48" i="27"/>
  <c r="BL50" i="27"/>
  <c r="BL51" i="27" s="1"/>
  <c r="BL54" i="27" s="1"/>
  <c r="BL55" i="27" s="1"/>
  <c r="BL48" i="9" l="1"/>
  <c r="BM48" i="9" s="1"/>
  <c r="BM48" i="12"/>
  <c r="BM55" i="9"/>
  <c r="BO70" i="9"/>
  <c r="BO45" i="9" s="1"/>
  <c r="BP63" i="9"/>
  <c r="BN57" i="9"/>
  <c r="BN47" i="9"/>
  <c r="BN50" i="9" s="1"/>
  <c r="BN51" i="9" s="1"/>
  <c r="BN54" i="9" s="1"/>
  <c r="BN71" i="9"/>
  <c r="BO71" i="9" s="1"/>
  <c r="BO66" i="12"/>
  <c r="BO70" i="12" s="1"/>
  <c r="BO45" i="12" s="1"/>
  <c r="BP65" i="12"/>
  <c r="BN71" i="12"/>
  <c r="BM50" i="12"/>
  <c r="BM51" i="12" s="1"/>
  <c r="BM54" i="12" s="1"/>
  <c r="BM55" i="12" s="1"/>
  <c r="BN57" i="12"/>
  <c r="BN47" i="12"/>
  <c r="BM49" i="58"/>
  <c r="BQ68" i="58"/>
  <c r="BR67" i="58"/>
  <c r="BN73" i="58"/>
  <c r="BP65" i="58"/>
  <c r="BO72" i="58"/>
  <c r="BO46" i="58" s="1"/>
  <c r="BN81" i="58"/>
  <c r="BN48" i="58"/>
  <c r="BN58" i="58"/>
  <c r="BN85" i="58"/>
  <c r="BN87" i="58" s="1"/>
  <c r="BN47" i="58"/>
  <c r="BO80" i="58"/>
  <c r="BP79" i="58"/>
  <c r="BL56" i="58"/>
  <c r="BM51" i="58"/>
  <c r="BM52" i="58" s="1"/>
  <c r="BM55" i="58" s="1"/>
  <c r="BM109" i="58" s="1"/>
  <c r="BM108" i="58"/>
  <c r="BM110" i="58"/>
  <c r="BM81" i="51"/>
  <c r="BO73" i="66"/>
  <c r="BO87" i="66"/>
  <c r="BO85" i="66"/>
  <c r="BO47" i="66"/>
  <c r="BM56" i="66"/>
  <c r="BO81" i="66"/>
  <c r="BP81" i="66" s="1"/>
  <c r="BP68" i="66"/>
  <c r="BP72" i="66" s="1"/>
  <c r="BP46" i="66" s="1"/>
  <c r="BQ67" i="66"/>
  <c r="BN51" i="66"/>
  <c r="BN52" i="66" s="1"/>
  <c r="BN55" i="66" s="1"/>
  <c r="BN109" i="66" s="1"/>
  <c r="BN108" i="66"/>
  <c r="BN110" i="66"/>
  <c r="BO58" i="66"/>
  <c r="BO48" i="66"/>
  <c r="BN49" i="66"/>
  <c r="BQ79" i="66"/>
  <c r="BP80" i="66"/>
  <c r="BN80" i="53"/>
  <c r="BO79" i="53"/>
  <c r="BL51" i="53"/>
  <c r="BL52" i="53" s="1"/>
  <c r="BL55" i="53" s="1"/>
  <c r="BL109" i="53" s="1"/>
  <c r="BL108" i="53"/>
  <c r="BL110" i="53"/>
  <c r="BL49" i="53"/>
  <c r="BK56" i="53"/>
  <c r="BM58" i="53"/>
  <c r="BM48" i="53"/>
  <c r="BM47" i="53"/>
  <c r="BM85" i="53"/>
  <c r="BM87" i="53" s="1"/>
  <c r="BL56" i="54"/>
  <c r="BP67" i="54"/>
  <c r="BO68" i="54"/>
  <c r="BO72" i="54" s="1"/>
  <c r="BO46" i="54" s="1"/>
  <c r="BN58" i="54"/>
  <c r="BN48" i="54"/>
  <c r="BM51" i="54"/>
  <c r="BM52" i="54" s="1"/>
  <c r="BM55" i="54" s="1"/>
  <c r="BM108" i="54"/>
  <c r="BM110" i="54"/>
  <c r="BM49" i="54"/>
  <c r="BN49" i="54" s="1"/>
  <c r="BN73" i="54"/>
  <c r="BL49" i="51"/>
  <c r="BL51" i="51"/>
  <c r="BL52" i="51" s="1"/>
  <c r="BL55" i="51" s="1"/>
  <c r="BL109" i="51" s="1"/>
  <c r="BL110" i="51"/>
  <c r="BL108" i="51"/>
  <c r="BK56" i="51"/>
  <c r="BM85" i="51"/>
  <c r="BM87" i="51" s="1"/>
  <c r="BM58" i="51"/>
  <c r="BM48" i="51"/>
  <c r="BM47" i="51"/>
  <c r="BN80" i="51"/>
  <c r="BN81" i="51" s="1"/>
  <c r="BO79" i="51"/>
  <c r="BM55" i="35"/>
  <c r="BK56" i="59"/>
  <c r="BM85" i="59"/>
  <c r="BM87" i="59" s="1"/>
  <c r="BM47" i="59"/>
  <c r="BN68" i="59"/>
  <c r="BN72" i="59" s="1"/>
  <c r="BN46" i="59" s="1"/>
  <c r="BO67" i="59"/>
  <c r="BL51" i="59"/>
  <c r="BL52" i="59" s="1"/>
  <c r="BL55" i="59" s="1"/>
  <c r="BL109" i="59" s="1"/>
  <c r="BL110" i="59"/>
  <c r="BL108" i="59"/>
  <c r="BM58" i="59"/>
  <c r="BM48" i="59"/>
  <c r="BM49" i="59" s="1"/>
  <c r="BM73" i="59"/>
  <c r="BM81" i="59"/>
  <c r="BN80" i="59"/>
  <c r="BO79" i="59"/>
  <c r="BL56" i="48"/>
  <c r="BM51" i="48"/>
  <c r="BM52" i="48" s="1"/>
  <c r="BM55" i="48" s="1"/>
  <c r="BM110" i="48"/>
  <c r="BM108" i="48"/>
  <c r="BN72" i="27"/>
  <c r="BN81" i="48"/>
  <c r="BM48" i="35"/>
  <c r="BO67" i="35"/>
  <c r="BO71" i="35" s="1"/>
  <c r="BO45" i="35" s="1"/>
  <c r="BP66" i="35"/>
  <c r="BP79" i="48"/>
  <c r="BO80" i="48"/>
  <c r="BP66" i="27"/>
  <c r="BO67" i="27"/>
  <c r="BO71" i="27" s="1"/>
  <c r="BO45" i="27" s="1"/>
  <c r="BM48" i="27"/>
  <c r="BM50" i="27"/>
  <c r="BM51" i="27" s="1"/>
  <c r="BM54" i="27" s="1"/>
  <c r="BM55" i="27" s="1"/>
  <c r="BN58" i="48"/>
  <c r="BN85" i="48"/>
  <c r="BN87" i="48" s="1"/>
  <c r="BN48" i="48"/>
  <c r="BN47" i="48"/>
  <c r="BM49" i="48"/>
  <c r="BN72" i="35"/>
  <c r="BN47" i="35"/>
  <c r="BN50" i="35" s="1"/>
  <c r="BN51" i="35" s="1"/>
  <c r="BN54" i="35" s="1"/>
  <c r="BN55" i="35" s="1"/>
  <c r="BN57" i="35"/>
  <c r="BN47" i="27"/>
  <c r="BN57" i="27"/>
  <c r="BN55" i="9" l="1"/>
  <c r="BP70" i="9"/>
  <c r="BQ63" i="9"/>
  <c r="BO57" i="9"/>
  <c r="BO47" i="9"/>
  <c r="BO50" i="9" s="1"/>
  <c r="BO51" i="9" s="1"/>
  <c r="BO54" i="9" s="1"/>
  <c r="BO55" i="9" s="1"/>
  <c r="BN48" i="9"/>
  <c r="BO71" i="12"/>
  <c r="BP66" i="12"/>
  <c r="BP70" i="12" s="1"/>
  <c r="BP45" i="12" s="1"/>
  <c r="BQ65" i="12"/>
  <c r="BO57" i="12"/>
  <c r="BO47" i="12"/>
  <c r="BN50" i="12"/>
  <c r="BN51" i="12" s="1"/>
  <c r="BN54" i="12" s="1"/>
  <c r="BN55" i="12" s="1"/>
  <c r="BN48" i="12"/>
  <c r="BP73" i="66"/>
  <c r="BS67" i="58"/>
  <c r="BR68" i="58"/>
  <c r="BQ65" i="58"/>
  <c r="BP72" i="58"/>
  <c r="BP46" i="58" s="1"/>
  <c r="BO73" i="58"/>
  <c r="BQ79" i="58"/>
  <c r="BP80" i="58"/>
  <c r="BO85" i="58"/>
  <c r="BO87" i="58" s="1"/>
  <c r="BO58" i="58"/>
  <c r="BO48" i="58"/>
  <c r="BO47" i="58"/>
  <c r="BN51" i="58"/>
  <c r="BN52" i="58" s="1"/>
  <c r="BN55" i="58" s="1"/>
  <c r="BN109" i="58" s="1"/>
  <c r="BN110" i="58"/>
  <c r="BN108" i="58"/>
  <c r="BO81" i="58"/>
  <c r="BN49" i="58"/>
  <c r="BO49" i="58" s="1"/>
  <c r="BM56" i="58"/>
  <c r="BP85" i="66"/>
  <c r="BP47" i="66"/>
  <c r="BN56" i="66"/>
  <c r="BQ80" i="66"/>
  <c r="BR79" i="66"/>
  <c r="BQ68" i="66"/>
  <c r="BQ72" i="66" s="1"/>
  <c r="BQ46" i="66" s="1"/>
  <c r="BR67" i="66"/>
  <c r="BO49" i="66"/>
  <c r="BP58" i="66"/>
  <c r="BP48" i="66"/>
  <c r="BQ73" i="66"/>
  <c r="BO51" i="66"/>
  <c r="BO52" i="66" s="1"/>
  <c r="BO55" i="66" s="1"/>
  <c r="BO109" i="66" s="1"/>
  <c r="BO108" i="66"/>
  <c r="BO110" i="66"/>
  <c r="BQ81" i="66"/>
  <c r="BP87" i="66"/>
  <c r="BM49" i="53"/>
  <c r="BO73" i="54"/>
  <c r="BM51" i="53"/>
  <c r="BM52" i="53" s="1"/>
  <c r="BM55" i="53" s="1"/>
  <c r="BM109" i="53" s="1"/>
  <c r="BM110" i="53"/>
  <c r="BM108" i="53"/>
  <c r="BO80" i="53"/>
  <c r="BP79" i="53"/>
  <c r="BN85" i="53"/>
  <c r="BN87" i="53" s="1"/>
  <c r="BN48" i="53"/>
  <c r="BN49" i="53" s="1"/>
  <c r="BN47" i="53"/>
  <c r="BN58" i="53"/>
  <c r="BL56" i="53"/>
  <c r="BN81" i="53"/>
  <c r="BM109" i="54"/>
  <c r="BM56" i="54"/>
  <c r="BO58" i="54"/>
  <c r="BO48" i="54"/>
  <c r="BO49" i="54" s="1"/>
  <c r="BN51" i="54"/>
  <c r="BN52" i="54" s="1"/>
  <c r="BN55" i="54" s="1"/>
  <c r="BN109" i="54" s="1"/>
  <c r="BN110" i="54"/>
  <c r="BN108" i="54"/>
  <c r="BQ67" i="54"/>
  <c r="BP68" i="54"/>
  <c r="BP72" i="54" s="1"/>
  <c r="BP46" i="54" s="1"/>
  <c r="BM51" i="51"/>
  <c r="BM52" i="51" s="1"/>
  <c r="BM55" i="51" s="1"/>
  <c r="BM109" i="51" s="1"/>
  <c r="BM110" i="51"/>
  <c r="BM108" i="51"/>
  <c r="BO80" i="51"/>
  <c r="BP79" i="51"/>
  <c r="BN85" i="51"/>
  <c r="BN87" i="51" s="1"/>
  <c r="BN58" i="51"/>
  <c r="BN47" i="51"/>
  <c r="BN48" i="51"/>
  <c r="BM49" i="51"/>
  <c r="BL56" i="51"/>
  <c r="BO81" i="48"/>
  <c r="BN49" i="48"/>
  <c r="BN73" i="59"/>
  <c r="BN85" i="59"/>
  <c r="BN47" i="59"/>
  <c r="BN81" i="59"/>
  <c r="BO68" i="59"/>
  <c r="BO72" i="59" s="1"/>
  <c r="BO46" i="59" s="1"/>
  <c r="BP67" i="59"/>
  <c r="BL56" i="59"/>
  <c r="BO80" i="59"/>
  <c r="BP79" i="59"/>
  <c r="BM51" i="59"/>
  <c r="BM52" i="59" s="1"/>
  <c r="BM55" i="59" s="1"/>
  <c r="BM109" i="59" s="1"/>
  <c r="BM110" i="59"/>
  <c r="BM108" i="59"/>
  <c r="BN58" i="59"/>
  <c r="BN48" i="59"/>
  <c r="BN87" i="59"/>
  <c r="BN51" i="48"/>
  <c r="BN52" i="48" s="1"/>
  <c r="BN55" i="48" s="1"/>
  <c r="BN110" i="48"/>
  <c r="BN108" i="48"/>
  <c r="BM56" i="48"/>
  <c r="BM109" i="48"/>
  <c r="BO72" i="35"/>
  <c r="BP67" i="27"/>
  <c r="BP71" i="27" s="1"/>
  <c r="BP45" i="27" s="1"/>
  <c r="BQ66" i="27"/>
  <c r="BO47" i="35"/>
  <c r="BO50" i="35" s="1"/>
  <c r="BO51" i="35" s="1"/>
  <c r="BO54" i="35" s="1"/>
  <c r="BO55" i="35" s="1"/>
  <c r="BO57" i="35"/>
  <c r="BO47" i="48"/>
  <c r="BO85" i="48"/>
  <c r="BO87" i="48" s="1"/>
  <c r="BO48" i="48"/>
  <c r="BO58" i="48"/>
  <c r="BO72" i="27"/>
  <c r="BP72" i="27" s="1"/>
  <c r="C26" i="35"/>
  <c r="BQ79" i="48"/>
  <c r="BP80" i="48"/>
  <c r="BN48" i="27"/>
  <c r="BN50" i="27"/>
  <c r="BN51" i="27" s="1"/>
  <c r="BN54" i="27" s="1"/>
  <c r="BN55" i="27" s="1"/>
  <c r="BN48" i="35"/>
  <c r="BO57" i="27"/>
  <c r="BO47" i="27"/>
  <c r="BQ66" i="35"/>
  <c r="BP67" i="35"/>
  <c r="BP71" i="35" s="1"/>
  <c r="BP45" i="35" s="1"/>
  <c r="BO48" i="9" l="1"/>
  <c r="BQ70" i="9"/>
  <c r="BQ45" i="9" s="1"/>
  <c r="BR63" i="9"/>
  <c r="BP45" i="9"/>
  <c r="BP71" i="9"/>
  <c r="BO48" i="12"/>
  <c r="BP71" i="12"/>
  <c r="BR65" i="12"/>
  <c r="BQ66" i="12"/>
  <c r="BQ70" i="12" s="1"/>
  <c r="BQ45" i="12" s="1"/>
  <c r="BP57" i="12"/>
  <c r="BP47" i="12"/>
  <c r="BO50" i="12"/>
  <c r="BO51" i="12" s="1"/>
  <c r="BO54" i="12" s="1"/>
  <c r="BO55" i="12" s="1"/>
  <c r="BP73" i="58"/>
  <c r="BT67" i="58"/>
  <c r="BS68" i="58"/>
  <c r="BO81" i="53"/>
  <c r="BQ72" i="58"/>
  <c r="BQ46" i="58" s="1"/>
  <c r="BR65" i="58"/>
  <c r="BP81" i="58"/>
  <c r="BP85" i="58"/>
  <c r="BP87" i="58" s="1"/>
  <c r="BP58" i="58"/>
  <c r="BP48" i="58"/>
  <c r="BP47" i="58"/>
  <c r="BN56" i="58"/>
  <c r="BO51" i="58"/>
  <c r="BO52" i="58" s="1"/>
  <c r="BO55" i="58" s="1"/>
  <c r="BO109" i="58" s="1"/>
  <c r="BO110" i="58"/>
  <c r="BO108" i="58"/>
  <c r="BQ80" i="58"/>
  <c r="BR79" i="58"/>
  <c r="BP49" i="58"/>
  <c r="BP49" i="66"/>
  <c r="BQ85" i="66"/>
  <c r="BQ47" i="66"/>
  <c r="BR68" i="66"/>
  <c r="BR72" i="66" s="1"/>
  <c r="BR46" i="66" s="1"/>
  <c r="BS67" i="66"/>
  <c r="BO56" i="66"/>
  <c r="BP51" i="66"/>
  <c r="BP52" i="66" s="1"/>
  <c r="BP55" i="66" s="1"/>
  <c r="BP109" i="66" s="1"/>
  <c r="BP108" i="66"/>
  <c r="BP110" i="66"/>
  <c r="BQ48" i="66"/>
  <c r="BQ58" i="66"/>
  <c r="BQ87" i="66"/>
  <c r="BR80" i="66"/>
  <c r="BS79" i="66"/>
  <c r="BM56" i="53"/>
  <c r="BQ79" i="53"/>
  <c r="BP80" i="53"/>
  <c r="BP81" i="53" s="1"/>
  <c r="BO85" i="53"/>
  <c r="BO87" i="53" s="1"/>
  <c r="BO58" i="53"/>
  <c r="BO48" i="53"/>
  <c r="BO47" i="53"/>
  <c r="BN51" i="53"/>
  <c r="BN52" i="53" s="1"/>
  <c r="BN55" i="53" s="1"/>
  <c r="BN109" i="53" s="1"/>
  <c r="BN108" i="53"/>
  <c r="BN110" i="53"/>
  <c r="BP73" i="54"/>
  <c r="BP58" i="54"/>
  <c r="BP48" i="54"/>
  <c r="BQ68" i="54"/>
  <c r="BQ72" i="54" s="1"/>
  <c r="BQ46" i="54" s="1"/>
  <c r="BR67" i="54"/>
  <c r="BO51" i="54"/>
  <c r="BO52" i="54" s="1"/>
  <c r="BO55" i="54" s="1"/>
  <c r="BO109" i="54" s="1"/>
  <c r="BO108" i="54"/>
  <c r="BO110" i="54"/>
  <c r="BN56" i="54"/>
  <c r="BN49" i="51"/>
  <c r="BM56" i="51"/>
  <c r="BO85" i="51"/>
  <c r="BO87" i="51" s="1"/>
  <c r="BO58" i="51"/>
  <c r="BO47" i="51"/>
  <c r="BO48" i="51"/>
  <c r="BN51" i="51"/>
  <c r="BN52" i="51" s="1"/>
  <c r="BN55" i="51" s="1"/>
  <c r="BN110" i="51"/>
  <c r="BN108" i="51"/>
  <c r="BP80" i="51"/>
  <c r="BQ79" i="51"/>
  <c r="BO81" i="51"/>
  <c r="BO48" i="35"/>
  <c r="BN51" i="59"/>
  <c r="BN52" i="59" s="1"/>
  <c r="BN55" i="59" s="1"/>
  <c r="BN109" i="59" s="1"/>
  <c r="BN110" i="59"/>
  <c r="BN108" i="59"/>
  <c r="BM56" i="59"/>
  <c r="BQ67" i="59"/>
  <c r="BP68" i="59"/>
  <c r="BP72" i="59" s="1"/>
  <c r="BP46" i="59" s="1"/>
  <c r="BQ79" i="59"/>
  <c r="BP80" i="59"/>
  <c r="BO58" i="59"/>
  <c r="BO48" i="59"/>
  <c r="BO73" i="59"/>
  <c r="BO85" i="59"/>
  <c r="BO87" i="59" s="1"/>
  <c r="BO47" i="59"/>
  <c r="BO81" i="59"/>
  <c r="BN49" i="59"/>
  <c r="BO51" i="48"/>
  <c r="BO52" i="48" s="1"/>
  <c r="BO55" i="48" s="1"/>
  <c r="BO110" i="48"/>
  <c r="BO108" i="48"/>
  <c r="BN56" i="48"/>
  <c r="BN109" i="48"/>
  <c r="BP47" i="35"/>
  <c r="BP50" i="35" s="1"/>
  <c r="BP51" i="35" s="1"/>
  <c r="BP54" i="35" s="1"/>
  <c r="BP55" i="35" s="1"/>
  <c r="BP57" i="35"/>
  <c r="BP47" i="48"/>
  <c r="BP85" i="48"/>
  <c r="BP87" i="48" s="1"/>
  <c r="BP58" i="48"/>
  <c r="BP48" i="48"/>
  <c r="BP57" i="27"/>
  <c r="BP47" i="27"/>
  <c r="BR66" i="35"/>
  <c r="BQ67" i="35"/>
  <c r="BQ71" i="35" s="1"/>
  <c r="BQ45" i="35" s="1"/>
  <c r="BP81" i="48"/>
  <c r="BQ80" i="48"/>
  <c r="BR79" i="48"/>
  <c r="BO49" i="48"/>
  <c r="BP72" i="35"/>
  <c r="BO48" i="27"/>
  <c r="BO50" i="27"/>
  <c r="BO51" i="27" s="1"/>
  <c r="BO54" i="27" s="1"/>
  <c r="BO55" i="27" s="1"/>
  <c r="BQ67" i="27"/>
  <c r="BQ71" i="27" s="1"/>
  <c r="BQ45" i="27" s="1"/>
  <c r="BR66" i="27"/>
  <c r="BQ71" i="9" l="1"/>
  <c r="BP47" i="9"/>
  <c r="BP57" i="9"/>
  <c r="BR70" i="9"/>
  <c r="BS63" i="9"/>
  <c r="BQ57" i="9"/>
  <c r="BQ47" i="9"/>
  <c r="BP48" i="12"/>
  <c r="BQ71" i="12"/>
  <c r="BQ57" i="12"/>
  <c r="BQ47" i="12"/>
  <c r="BR66" i="12"/>
  <c r="BR70" i="12" s="1"/>
  <c r="BR45" i="12" s="1"/>
  <c r="BS65" i="12"/>
  <c r="BP50" i="12"/>
  <c r="BP51" i="12" s="1"/>
  <c r="BP54" i="12" s="1"/>
  <c r="BP55" i="12" s="1"/>
  <c r="BT68" i="58"/>
  <c r="BU67" i="58"/>
  <c r="BR72" i="58"/>
  <c r="BR46" i="58" s="1"/>
  <c r="BS65" i="58"/>
  <c r="BQ73" i="58"/>
  <c r="BS79" i="58"/>
  <c r="BR80" i="58"/>
  <c r="BP51" i="58"/>
  <c r="BP52" i="58" s="1"/>
  <c r="BP55" i="58" s="1"/>
  <c r="BP109" i="58" s="1"/>
  <c r="BP110" i="58"/>
  <c r="BP108" i="58"/>
  <c r="BQ85" i="58"/>
  <c r="BQ47" i="58"/>
  <c r="BQ48" i="58"/>
  <c r="BQ58" i="58"/>
  <c r="BQ87" i="58"/>
  <c r="BO56" i="58"/>
  <c r="BQ49" i="58"/>
  <c r="BQ81" i="58"/>
  <c r="BR85" i="66"/>
  <c r="BR87" i="66" s="1"/>
  <c r="BR47" i="66"/>
  <c r="BP56" i="66"/>
  <c r="BS68" i="66"/>
  <c r="BS72" i="66" s="1"/>
  <c r="BS46" i="66" s="1"/>
  <c r="BT67" i="66"/>
  <c r="BR58" i="66"/>
  <c r="BR48" i="66"/>
  <c r="BQ49" i="66"/>
  <c r="BS80" i="66"/>
  <c r="BT79" i="66"/>
  <c r="BQ51" i="66"/>
  <c r="BQ52" i="66" s="1"/>
  <c r="BQ55" i="66" s="1"/>
  <c r="BQ109" i="66" s="1"/>
  <c r="BQ110" i="66"/>
  <c r="BQ108" i="66"/>
  <c r="BR73" i="66"/>
  <c r="BR81" i="66"/>
  <c r="BS81" i="66" s="1"/>
  <c r="BO51" i="53"/>
  <c r="BO52" i="53" s="1"/>
  <c r="BO55" i="53" s="1"/>
  <c r="BO109" i="53" s="1"/>
  <c r="BO110" i="53"/>
  <c r="BO108" i="53"/>
  <c r="BQ80" i="53"/>
  <c r="BR79" i="53"/>
  <c r="BN56" i="53"/>
  <c r="BO49" i="51"/>
  <c r="BP85" i="53"/>
  <c r="BP87" i="53" s="1"/>
  <c r="BP58" i="53"/>
  <c r="BP48" i="53"/>
  <c r="BP47" i="53"/>
  <c r="BO49" i="53"/>
  <c r="BP81" i="51"/>
  <c r="BO56" i="54"/>
  <c r="BQ73" i="54"/>
  <c r="BP51" i="54"/>
  <c r="BP52" i="54" s="1"/>
  <c r="BP55" i="54" s="1"/>
  <c r="BP110" i="54"/>
  <c r="BP108" i="54"/>
  <c r="BR68" i="54"/>
  <c r="BR72" i="54" s="1"/>
  <c r="BR46" i="54" s="1"/>
  <c r="BS67" i="54"/>
  <c r="BQ58" i="54"/>
  <c r="BQ48" i="54"/>
  <c r="BP49" i="54"/>
  <c r="BN109" i="51"/>
  <c r="BN56" i="51"/>
  <c r="BR79" i="51"/>
  <c r="BQ80" i="51"/>
  <c r="BP73" i="59"/>
  <c r="BP85" i="51"/>
  <c r="BP87" i="51" s="1"/>
  <c r="BP58" i="51"/>
  <c r="BP47" i="51"/>
  <c r="BP48" i="51"/>
  <c r="BO51" i="51"/>
  <c r="BO52" i="51" s="1"/>
  <c r="BO55" i="51" s="1"/>
  <c r="BO109" i="51" s="1"/>
  <c r="BO110" i="51"/>
  <c r="BO108" i="51"/>
  <c r="BP48" i="35"/>
  <c r="BP81" i="59"/>
  <c r="BQ72" i="35"/>
  <c r="BO51" i="59"/>
  <c r="BO52" i="59" s="1"/>
  <c r="BO55" i="59" s="1"/>
  <c r="BO109" i="59" s="1"/>
  <c r="BO110" i="59"/>
  <c r="BO108" i="59"/>
  <c r="BP58" i="59"/>
  <c r="BP48" i="59"/>
  <c r="BQ68" i="59"/>
  <c r="BQ72" i="59" s="1"/>
  <c r="BQ46" i="59" s="1"/>
  <c r="BR67" i="59"/>
  <c r="BQ80" i="59"/>
  <c r="BR79" i="59"/>
  <c r="BO49" i="59"/>
  <c r="BP85" i="59"/>
  <c r="BP87" i="59" s="1"/>
  <c r="BP47" i="59"/>
  <c r="BN56" i="59"/>
  <c r="BP49" i="48"/>
  <c r="BP51" i="48"/>
  <c r="BP52" i="48" s="1"/>
  <c r="BP55" i="48" s="1"/>
  <c r="BP110" i="48"/>
  <c r="BP108" i="48"/>
  <c r="BO56" i="48"/>
  <c r="BO109" i="48"/>
  <c r="BQ58" i="48"/>
  <c r="BQ47" i="48"/>
  <c r="BQ48" i="48"/>
  <c r="BQ85" i="48"/>
  <c r="BQ87" i="48" s="1"/>
  <c r="BS66" i="27"/>
  <c r="BR67" i="27"/>
  <c r="BR71" i="27" s="1"/>
  <c r="BR45" i="27" s="1"/>
  <c r="BQ81" i="48"/>
  <c r="BP48" i="27"/>
  <c r="BP50" i="27"/>
  <c r="BP51" i="27" s="1"/>
  <c r="BP54" i="27" s="1"/>
  <c r="BP55" i="27" s="1"/>
  <c r="BQ47" i="27"/>
  <c r="BQ50" i="27" s="1"/>
  <c r="BQ51" i="27" s="1"/>
  <c r="BQ54" i="27" s="1"/>
  <c r="BQ57" i="27"/>
  <c r="BQ57" i="35"/>
  <c r="BQ47" i="35"/>
  <c r="BR80" i="48"/>
  <c r="BS79" i="48"/>
  <c r="BS66" i="35"/>
  <c r="BR67" i="35"/>
  <c r="BR71" i="35" s="1"/>
  <c r="BR45" i="35" s="1"/>
  <c r="BQ72" i="27"/>
  <c r="BR81" i="58" l="1"/>
  <c r="BS70" i="9"/>
  <c r="BS45" i="9" s="1"/>
  <c r="BT63" i="9"/>
  <c r="BR45" i="9"/>
  <c r="BR71" i="9"/>
  <c r="BQ50" i="9"/>
  <c r="BQ51" i="9" s="1"/>
  <c r="BQ54" i="9" s="1"/>
  <c r="BP50" i="9"/>
  <c r="BP51" i="9" s="1"/>
  <c r="BP54" i="9" s="1"/>
  <c r="BP55" i="9" s="1"/>
  <c r="BP48" i="9"/>
  <c r="BQ48" i="9" s="1"/>
  <c r="BR71" i="12"/>
  <c r="BQ50" i="12"/>
  <c r="BQ51" i="12" s="1"/>
  <c r="BQ54" i="12" s="1"/>
  <c r="BQ55" i="12" s="1"/>
  <c r="BS66" i="12"/>
  <c r="BS70" i="12" s="1"/>
  <c r="BS45" i="12" s="1"/>
  <c r="BT65" i="12"/>
  <c r="BQ48" i="12"/>
  <c r="BR57" i="12"/>
  <c r="BR47" i="12"/>
  <c r="BU68" i="58"/>
  <c r="BV67" i="58"/>
  <c r="BR73" i="58"/>
  <c r="BS72" i="58"/>
  <c r="BS46" i="58" s="1"/>
  <c r="BT65" i="58"/>
  <c r="BP56" i="58"/>
  <c r="BR85" i="58"/>
  <c r="BR87" i="58" s="1"/>
  <c r="BR48" i="58"/>
  <c r="BR49" i="58" s="1"/>
  <c r="BR47" i="58"/>
  <c r="BR58" i="58"/>
  <c r="BQ51" i="58"/>
  <c r="BQ52" i="58" s="1"/>
  <c r="BQ55" i="58" s="1"/>
  <c r="BQ109" i="58" s="1"/>
  <c r="BQ108" i="58"/>
  <c r="BQ110" i="58"/>
  <c r="BS80" i="58"/>
  <c r="BS81" i="58" s="1"/>
  <c r="BT79" i="58"/>
  <c r="BR49" i="66"/>
  <c r="BP49" i="53"/>
  <c r="BQ81" i="51"/>
  <c r="BO56" i="53"/>
  <c r="BS73" i="66"/>
  <c r="BR51" i="66"/>
  <c r="BR52" i="66" s="1"/>
  <c r="BR55" i="66" s="1"/>
  <c r="BR109" i="66" s="1"/>
  <c r="BR110" i="66"/>
  <c r="BR108" i="66"/>
  <c r="BU79" i="66"/>
  <c r="BT80" i="66"/>
  <c r="BT81" i="66" s="1"/>
  <c r="BQ56" i="66"/>
  <c r="BS85" i="66"/>
  <c r="BS87" i="66" s="1"/>
  <c r="BS47" i="66"/>
  <c r="BT68" i="66"/>
  <c r="BT72" i="66" s="1"/>
  <c r="BT46" i="66" s="1"/>
  <c r="BU67" i="66"/>
  <c r="BS58" i="66"/>
  <c r="BS48" i="66"/>
  <c r="BR80" i="53"/>
  <c r="BS79" i="53"/>
  <c r="BQ85" i="53"/>
  <c r="BQ87" i="53" s="1"/>
  <c r="BQ58" i="53"/>
  <c r="BQ48" i="53"/>
  <c r="BQ47" i="53"/>
  <c r="BQ81" i="53"/>
  <c r="BP51" i="53"/>
  <c r="BP52" i="53" s="1"/>
  <c r="BP55" i="53" s="1"/>
  <c r="BP108" i="53"/>
  <c r="BP110" i="53"/>
  <c r="BP109" i="54"/>
  <c r="BP56" i="54"/>
  <c r="BQ49" i="48"/>
  <c r="BT67" i="54"/>
  <c r="BS68" i="54"/>
  <c r="BS72" i="54" s="1"/>
  <c r="BS46" i="54" s="1"/>
  <c r="BQ49" i="54"/>
  <c r="BR58" i="54"/>
  <c r="BR48" i="54"/>
  <c r="BQ51" i="54"/>
  <c r="BQ52" i="54" s="1"/>
  <c r="BQ55" i="54" s="1"/>
  <c r="BQ109" i="54" s="1"/>
  <c r="BQ108" i="54"/>
  <c r="BQ110" i="54"/>
  <c r="BR73" i="54"/>
  <c r="BP51" i="51"/>
  <c r="BP52" i="51" s="1"/>
  <c r="BP55" i="51" s="1"/>
  <c r="BP109" i="51" s="1"/>
  <c r="BP110" i="51"/>
  <c r="BP108" i="51"/>
  <c r="BP49" i="51"/>
  <c r="BO56" i="51"/>
  <c r="BQ85" i="51"/>
  <c r="BQ87" i="51" s="1"/>
  <c r="BQ58" i="51"/>
  <c r="BQ48" i="51"/>
  <c r="BQ47" i="51"/>
  <c r="BR80" i="51"/>
  <c r="BS79" i="51"/>
  <c r="BQ81" i="59"/>
  <c r="BP49" i="59"/>
  <c r="BQ85" i="59"/>
  <c r="BQ87" i="59" s="1"/>
  <c r="BQ47" i="59"/>
  <c r="BP51" i="59"/>
  <c r="BP52" i="59" s="1"/>
  <c r="BP55" i="59" s="1"/>
  <c r="BP109" i="59" s="1"/>
  <c r="BP110" i="59"/>
  <c r="BP108" i="59"/>
  <c r="BR68" i="59"/>
  <c r="BR72" i="59" s="1"/>
  <c r="BR46" i="59" s="1"/>
  <c r="BS67" i="59"/>
  <c r="BQ73" i="59"/>
  <c r="BO56" i="59"/>
  <c r="BR80" i="59"/>
  <c r="BS79" i="59"/>
  <c r="BQ58" i="59"/>
  <c r="BQ48" i="59"/>
  <c r="BQ55" i="27"/>
  <c r="BP56" i="48"/>
  <c r="BP109" i="48"/>
  <c r="BR72" i="27"/>
  <c r="BQ51" i="48"/>
  <c r="BQ52" i="48" s="1"/>
  <c r="BQ55" i="48" s="1"/>
  <c r="BQ110" i="48"/>
  <c r="BQ108" i="48"/>
  <c r="BR47" i="27"/>
  <c r="BR57" i="27"/>
  <c r="BQ48" i="35"/>
  <c r="BQ50" i="35"/>
  <c r="BQ51" i="35" s="1"/>
  <c r="BQ54" i="35" s="1"/>
  <c r="BQ55" i="35" s="1"/>
  <c r="BT66" i="27"/>
  <c r="BS67" i="27"/>
  <c r="BS71" i="27" s="1"/>
  <c r="BS45" i="27" s="1"/>
  <c r="BS67" i="35"/>
  <c r="BS71" i="35" s="1"/>
  <c r="BS45" i="35" s="1"/>
  <c r="BT66" i="35"/>
  <c r="BT79" i="48"/>
  <c r="BS80" i="48"/>
  <c r="BR47" i="48"/>
  <c r="BR58" i="48"/>
  <c r="BR85" i="48"/>
  <c r="BR87" i="48" s="1"/>
  <c r="BR48" i="48"/>
  <c r="BQ48" i="27"/>
  <c r="BR57" i="35"/>
  <c r="BR47" i="35"/>
  <c r="BR50" i="35" s="1"/>
  <c r="BR51" i="35" s="1"/>
  <c r="BR54" i="35" s="1"/>
  <c r="BR72" i="35"/>
  <c r="BR81" i="48"/>
  <c r="BQ55" i="9" l="1"/>
  <c r="BS71" i="9"/>
  <c r="BR57" i="9"/>
  <c r="BR47" i="9"/>
  <c r="BR50" i="9" s="1"/>
  <c r="BR51" i="9" s="1"/>
  <c r="BR54" i="9" s="1"/>
  <c r="BT70" i="9"/>
  <c r="BT45" i="9" s="1"/>
  <c r="BU63" i="9"/>
  <c r="BS57" i="9"/>
  <c r="BS47" i="9"/>
  <c r="BS50" i="9" s="1"/>
  <c r="BS51" i="9" s="1"/>
  <c r="BS54" i="9" s="1"/>
  <c r="BS57" i="12"/>
  <c r="BS47" i="12"/>
  <c r="BS71" i="12"/>
  <c r="BR48" i="12"/>
  <c r="BR50" i="12"/>
  <c r="BR51" i="12" s="1"/>
  <c r="BR54" i="12" s="1"/>
  <c r="BR55" i="12" s="1"/>
  <c r="BT66" i="12"/>
  <c r="BT70" i="12" s="1"/>
  <c r="BT45" i="12" s="1"/>
  <c r="BU65" i="12"/>
  <c r="BS73" i="58"/>
  <c r="BW67" i="58"/>
  <c r="BV68" i="58"/>
  <c r="BU65" i="58"/>
  <c r="BT72" i="58"/>
  <c r="BT46" i="58" s="1"/>
  <c r="BU79" i="58"/>
  <c r="BT80" i="58"/>
  <c r="BS85" i="58"/>
  <c r="BS87" i="58" s="1"/>
  <c r="BS58" i="58"/>
  <c r="BS47" i="58"/>
  <c r="BS48" i="58"/>
  <c r="BS49" i="58" s="1"/>
  <c r="BR51" i="58"/>
  <c r="BR52" i="58" s="1"/>
  <c r="BR55" i="58" s="1"/>
  <c r="BR109" i="58" s="1"/>
  <c r="BR108" i="58"/>
  <c r="BR110" i="58"/>
  <c r="BQ56" i="58"/>
  <c r="BS49" i="66"/>
  <c r="BR81" i="53"/>
  <c r="BQ49" i="53"/>
  <c r="BU81" i="66"/>
  <c r="BT87" i="66"/>
  <c r="BU80" i="66"/>
  <c r="BV79" i="66"/>
  <c r="BT73" i="66"/>
  <c r="BS51" i="66"/>
  <c r="BS52" i="66" s="1"/>
  <c r="BS55" i="66" s="1"/>
  <c r="BS109" i="66" s="1"/>
  <c r="BS108" i="66"/>
  <c r="BS110" i="66"/>
  <c r="BU68" i="66"/>
  <c r="BU72" i="66" s="1"/>
  <c r="BU46" i="66" s="1"/>
  <c r="BV67" i="66"/>
  <c r="BR56" i="66"/>
  <c r="BT58" i="66"/>
  <c r="BT48" i="66"/>
  <c r="BT85" i="66"/>
  <c r="BT47" i="66"/>
  <c r="BP109" i="53"/>
  <c r="BP56" i="53"/>
  <c r="BQ51" i="53"/>
  <c r="BQ52" i="53" s="1"/>
  <c r="BQ55" i="53" s="1"/>
  <c r="BQ109" i="53" s="1"/>
  <c r="BQ108" i="53"/>
  <c r="BQ110" i="53"/>
  <c r="BS80" i="53"/>
  <c r="BT79" i="53"/>
  <c r="BR85" i="53"/>
  <c r="BR87" i="53" s="1"/>
  <c r="BR58" i="53"/>
  <c r="BR48" i="53"/>
  <c r="BR47" i="53"/>
  <c r="BS73" i="54"/>
  <c r="BQ49" i="59"/>
  <c r="BR51" i="54"/>
  <c r="BR52" i="54" s="1"/>
  <c r="BR55" i="54" s="1"/>
  <c r="BR109" i="54" s="1"/>
  <c r="BR108" i="54"/>
  <c r="BR110" i="54"/>
  <c r="BU67" i="54"/>
  <c r="BT68" i="54"/>
  <c r="BT72" i="54" s="1"/>
  <c r="BT46" i="54" s="1"/>
  <c r="BR49" i="54"/>
  <c r="BQ56" i="54"/>
  <c r="BS58" i="54"/>
  <c r="BS48" i="54"/>
  <c r="BQ49" i="51"/>
  <c r="BS80" i="51"/>
  <c r="BT79" i="51"/>
  <c r="BR73" i="59"/>
  <c r="BP56" i="51"/>
  <c r="BQ51" i="51"/>
  <c r="BQ52" i="51" s="1"/>
  <c r="BQ55" i="51" s="1"/>
  <c r="BQ109" i="51" s="1"/>
  <c r="BQ110" i="51"/>
  <c r="BQ108" i="51"/>
  <c r="BR85" i="51"/>
  <c r="BR87" i="51" s="1"/>
  <c r="BR58" i="51"/>
  <c r="BR47" i="51"/>
  <c r="BR48" i="51"/>
  <c r="BR81" i="51"/>
  <c r="BS80" i="59"/>
  <c r="BT79" i="59"/>
  <c r="BS68" i="59"/>
  <c r="BS72" i="59" s="1"/>
  <c r="BS46" i="59" s="1"/>
  <c r="BT67" i="59"/>
  <c r="BR85" i="59"/>
  <c r="BR87" i="59" s="1"/>
  <c r="BR47" i="59"/>
  <c r="BR58" i="59"/>
  <c r="BR48" i="59"/>
  <c r="BQ51" i="59"/>
  <c r="BQ52" i="59" s="1"/>
  <c r="BQ55" i="59" s="1"/>
  <c r="BQ109" i="59" s="1"/>
  <c r="BQ110" i="59"/>
  <c r="BQ108" i="59"/>
  <c r="BP56" i="59"/>
  <c r="BR81" i="59"/>
  <c r="BS81" i="59" s="1"/>
  <c r="BR48" i="27"/>
  <c r="BS72" i="35"/>
  <c r="BS81" i="48"/>
  <c r="BS72" i="27"/>
  <c r="BQ56" i="48"/>
  <c r="BQ109" i="48"/>
  <c r="BR51" i="48"/>
  <c r="BR52" i="48" s="1"/>
  <c r="BR55" i="48" s="1"/>
  <c r="BR110" i="48"/>
  <c r="BR108" i="48"/>
  <c r="BS47" i="35"/>
  <c r="BS50" i="35" s="1"/>
  <c r="BS51" i="35" s="1"/>
  <c r="BS54" i="35" s="1"/>
  <c r="BS57" i="35"/>
  <c r="BR48" i="35"/>
  <c r="BS48" i="48"/>
  <c r="BS58" i="48"/>
  <c r="BS47" i="48"/>
  <c r="BS85" i="48"/>
  <c r="BS87" i="48" s="1"/>
  <c r="BS57" i="27"/>
  <c r="BS47" i="27"/>
  <c r="BS50" i="27" s="1"/>
  <c r="BS51" i="27" s="1"/>
  <c r="BS54" i="27" s="1"/>
  <c r="BT80" i="48"/>
  <c r="BT81" i="48" s="1"/>
  <c r="BU79" i="48"/>
  <c r="BU66" i="27"/>
  <c r="BT67" i="27"/>
  <c r="BT71" i="27" s="1"/>
  <c r="BT45" i="27" s="1"/>
  <c r="BR50" i="27"/>
  <c r="BR51" i="27" s="1"/>
  <c r="BR54" i="27" s="1"/>
  <c r="BR55" i="27" s="1"/>
  <c r="BR49" i="48"/>
  <c r="BT67" i="35"/>
  <c r="BT71" i="35" s="1"/>
  <c r="BT45" i="35" s="1"/>
  <c r="BU66" i="35"/>
  <c r="BR55" i="35"/>
  <c r="BR55" i="9" l="1"/>
  <c r="BS55" i="9" s="1"/>
  <c r="BT71" i="9"/>
  <c r="BT57" i="9"/>
  <c r="BT47" i="9"/>
  <c r="BT50" i="9" s="1"/>
  <c r="BT51" i="9" s="1"/>
  <c r="BT54" i="9" s="1"/>
  <c r="BR48" i="9"/>
  <c r="BS48" i="9" s="1"/>
  <c r="BU70" i="9"/>
  <c r="BV63" i="9"/>
  <c r="BS48" i="12"/>
  <c r="BT57" i="12"/>
  <c r="BT47" i="12"/>
  <c r="BT71" i="12"/>
  <c r="BS50" i="12"/>
  <c r="BS51" i="12" s="1"/>
  <c r="BS54" i="12" s="1"/>
  <c r="BS55" i="12" s="1"/>
  <c r="BV65" i="12"/>
  <c r="BU66" i="12"/>
  <c r="BU70" i="12" s="1"/>
  <c r="BU45" i="12" s="1"/>
  <c r="BW68" i="58"/>
  <c r="BX67" i="58"/>
  <c r="BT73" i="58"/>
  <c r="BU72" i="58"/>
  <c r="BU46" i="58" s="1"/>
  <c r="BV65" i="58"/>
  <c r="BV79" i="58"/>
  <c r="BU80" i="58"/>
  <c r="BS81" i="53"/>
  <c r="BR56" i="58"/>
  <c r="BS51" i="58"/>
  <c r="BS52" i="58" s="1"/>
  <c r="BS55" i="58" s="1"/>
  <c r="BS109" i="58" s="1"/>
  <c r="BS110" i="58"/>
  <c r="BS108" i="58"/>
  <c r="BT85" i="58"/>
  <c r="BT87" i="58" s="1"/>
  <c r="BT58" i="58"/>
  <c r="BT47" i="58"/>
  <c r="BT48" i="58"/>
  <c r="BT81" i="58"/>
  <c r="BR49" i="53"/>
  <c r="BW67" i="66"/>
  <c r="BV68" i="66"/>
  <c r="BV72" i="66" s="1"/>
  <c r="BV46" i="66" s="1"/>
  <c r="BU85" i="66"/>
  <c r="BU47" i="66"/>
  <c r="BT51" i="66"/>
  <c r="BT52" i="66" s="1"/>
  <c r="BT55" i="66" s="1"/>
  <c r="BT109" i="66" s="1"/>
  <c r="BT110" i="66"/>
  <c r="BT108" i="66"/>
  <c r="BU48" i="66"/>
  <c r="BU58" i="66"/>
  <c r="BU87" i="66"/>
  <c r="BU73" i="66"/>
  <c r="BT49" i="66"/>
  <c r="BU49" i="66" s="1"/>
  <c r="BS56" i="66"/>
  <c r="BV80" i="66"/>
  <c r="BW79" i="66"/>
  <c r="BV81" i="66"/>
  <c r="BT73" i="54"/>
  <c r="BQ56" i="53"/>
  <c r="BU79" i="53"/>
  <c r="BT80" i="53"/>
  <c r="BR51" i="53"/>
  <c r="BR52" i="53" s="1"/>
  <c r="BR55" i="53" s="1"/>
  <c r="BR109" i="53" s="1"/>
  <c r="BR108" i="53"/>
  <c r="BR110" i="53"/>
  <c r="BS85" i="53"/>
  <c r="BS87" i="53" s="1"/>
  <c r="BS48" i="53"/>
  <c r="BS49" i="53" s="1"/>
  <c r="BS58" i="53"/>
  <c r="BS47" i="53"/>
  <c r="BR56" i="54"/>
  <c r="BS51" i="54"/>
  <c r="BS52" i="54" s="1"/>
  <c r="BS55" i="54" s="1"/>
  <c r="BS109" i="54" s="1"/>
  <c r="BS110" i="54"/>
  <c r="BS108" i="54"/>
  <c r="BS49" i="54"/>
  <c r="BT58" i="54"/>
  <c r="BT48" i="54"/>
  <c r="BU68" i="54"/>
  <c r="BU72" i="54" s="1"/>
  <c r="BU46" i="54" s="1"/>
  <c r="BV67" i="54"/>
  <c r="BS81" i="51"/>
  <c r="BT80" i="51"/>
  <c r="BU79" i="51"/>
  <c r="BS85" i="51"/>
  <c r="BS87" i="51" s="1"/>
  <c r="BS58" i="51"/>
  <c r="BS47" i="51"/>
  <c r="BS48" i="51"/>
  <c r="BQ56" i="51"/>
  <c r="BR49" i="51"/>
  <c r="BR51" i="51"/>
  <c r="BR52" i="51" s="1"/>
  <c r="BR55" i="51" s="1"/>
  <c r="BR109" i="51" s="1"/>
  <c r="BR110" i="51"/>
  <c r="BR108" i="51"/>
  <c r="BQ56" i="59"/>
  <c r="BU79" i="59"/>
  <c r="BT80" i="59"/>
  <c r="BT81" i="59" s="1"/>
  <c r="BR51" i="59"/>
  <c r="BR52" i="59" s="1"/>
  <c r="BR55" i="59" s="1"/>
  <c r="BR109" i="59" s="1"/>
  <c r="BR110" i="59"/>
  <c r="BR108" i="59"/>
  <c r="BS73" i="59"/>
  <c r="BS85" i="59"/>
  <c r="BS47" i="59"/>
  <c r="BU67" i="59"/>
  <c r="BT68" i="59"/>
  <c r="BT72" i="59" s="1"/>
  <c r="BT46" i="59" s="1"/>
  <c r="BS87" i="59"/>
  <c r="BS58" i="59"/>
  <c r="BS48" i="59"/>
  <c r="BR49" i="59"/>
  <c r="BS110" i="48"/>
  <c r="BS108" i="48"/>
  <c r="BS48" i="35"/>
  <c r="BS55" i="35"/>
  <c r="BR56" i="48"/>
  <c r="BR109" i="48"/>
  <c r="BS49" i="48"/>
  <c r="BS48" i="27"/>
  <c r="BT72" i="35"/>
  <c r="BV66" i="27"/>
  <c r="BU67" i="27"/>
  <c r="BU71" i="27" s="1"/>
  <c r="BU45" i="27" s="1"/>
  <c r="BU67" i="35"/>
  <c r="BU71" i="35" s="1"/>
  <c r="BU45" i="35" s="1"/>
  <c r="BV66" i="35"/>
  <c r="BV79" i="48"/>
  <c r="BU80" i="48"/>
  <c r="BS55" i="27"/>
  <c r="BT47" i="35"/>
  <c r="BT57" i="35"/>
  <c r="BT85" i="48"/>
  <c r="BT87" i="48" s="1"/>
  <c r="BT58" i="48"/>
  <c r="BT48" i="48"/>
  <c r="BT47" i="48"/>
  <c r="BS51" i="48"/>
  <c r="BS52" i="48" s="1"/>
  <c r="BS55" i="48" s="1"/>
  <c r="BT72" i="27"/>
  <c r="BT47" i="27"/>
  <c r="BT50" i="27" s="1"/>
  <c r="BT51" i="27" s="1"/>
  <c r="BT54" i="27" s="1"/>
  <c r="BT57" i="27"/>
  <c r="BT55" i="9" l="1"/>
  <c r="BT48" i="9"/>
  <c r="BT48" i="12"/>
  <c r="BU45" i="9"/>
  <c r="BU71" i="9"/>
  <c r="BW63" i="9"/>
  <c r="BV70" i="9"/>
  <c r="BV45" i="9" s="1"/>
  <c r="BU57" i="12"/>
  <c r="BU47" i="12"/>
  <c r="BU48" i="12" s="1"/>
  <c r="BU71" i="12"/>
  <c r="BV66" i="12"/>
  <c r="BV70" i="12" s="1"/>
  <c r="BV45" i="12" s="1"/>
  <c r="BW65" i="12"/>
  <c r="BT50" i="12"/>
  <c r="BT51" i="12" s="1"/>
  <c r="BT54" i="12" s="1"/>
  <c r="BT55" i="12" s="1"/>
  <c r="BU73" i="58"/>
  <c r="BV73" i="66"/>
  <c r="BX68" i="58"/>
  <c r="BY67" i="58"/>
  <c r="BU81" i="58"/>
  <c r="BV72" i="58"/>
  <c r="BV46" i="58" s="1"/>
  <c r="BW65" i="58"/>
  <c r="BT81" i="53"/>
  <c r="BU85" i="58"/>
  <c r="BU87" i="58" s="1"/>
  <c r="BU58" i="58"/>
  <c r="BU47" i="58"/>
  <c r="BU48" i="58"/>
  <c r="BV80" i="58"/>
  <c r="BW79" i="58"/>
  <c r="BT51" i="58"/>
  <c r="BT52" i="58" s="1"/>
  <c r="BT55" i="58" s="1"/>
  <c r="BT109" i="58" s="1"/>
  <c r="BT108" i="58"/>
  <c r="BT110" i="58"/>
  <c r="BS56" i="58"/>
  <c r="BT49" i="58"/>
  <c r="BW80" i="66"/>
  <c r="BW81" i="66" s="1"/>
  <c r="BX79" i="66"/>
  <c r="BV85" i="66"/>
  <c r="BV47" i="66"/>
  <c r="BV87" i="66"/>
  <c r="BT56" i="66"/>
  <c r="BV58" i="66"/>
  <c r="BV48" i="66"/>
  <c r="BV49" i="66" s="1"/>
  <c r="BU51" i="66"/>
  <c r="BU52" i="66" s="1"/>
  <c r="BU55" i="66" s="1"/>
  <c r="BU109" i="66" s="1"/>
  <c r="BU108" i="66"/>
  <c r="BU110" i="66"/>
  <c r="BW68" i="66"/>
  <c r="BW72" i="66" s="1"/>
  <c r="BW46" i="66" s="1"/>
  <c r="BX67" i="66"/>
  <c r="BU73" i="54"/>
  <c r="BT58" i="53"/>
  <c r="BT85" i="53"/>
  <c r="BT87" i="53" s="1"/>
  <c r="BT47" i="53"/>
  <c r="BT48" i="53"/>
  <c r="BT49" i="53" s="1"/>
  <c r="BV79" i="53"/>
  <c r="BU80" i="53"/>
  <c r="BU81" i="53" s="1"/>
  <c r="BS51" i="53"/>
  <c r="BS52" i="53" s="1"/>
  <c r="BS55" i="53" s="1"/>
  <c r="BS109" i="53" s="1"/>
  <c r="BS108" i="53"/>
  <c r="BS110" i="53"/>
  <c r="BR56" i="53"/>
  <c r="BT81" i="51"/>
  <c r="BT51" i="54"/>
  <c r="BT52" i="54" s="1"/>
  <c r="BT55" i="54" s="1"/>
  <c r="BT109" i="54" s="1"/>
  <c r="BT108" i="54"/>
  <c r="BT110" i="54"/>
  <c r="BS56" i="54"/>
  <c r="BV68" i="54"/>
  <c r="BV72" i="54" s="1"/>
  <c r="BV46" i="54" s="1"/>
  <c r="BW67" i="54"/>
  <c r="BU58" i="54"/>
  <c r="BU48" i="54"/>
  <c r="BT49" i="54"/>
  <c r="BR56" i="51"/>
  <c r="BS51" i="51"/>
  <c r="BS52" i="51" s="1"/>
  <c r="BS55" i="51" s="1"/>
  <c r="BS109" i="51" s="1"/>
  <c r="BS110" i="51"/>
  <c r="BS108" i="51"/>
  <c r="BV79" i="51"/>
  <c r="BU80" i="51"/>
  <c r="BT85" i="51"/>
  <c r="BT87" i="51" s="1"/>
  <c r="BT58" i="51"/>
  <c r="BT47" i="51"/>
  <c r="BT48" i="51"/>
  <c r="BS49" i="51"/>
  <c r="BS51" i="59"/>
  <c r="BS52" i="59" s="1"/>
  <c r="BS55" i="59" s="1"/>
  <c r="BS109" i="59" s="1"/>
  <c r="BS110" i="59"/>
  <c r="BS108" i="59"/>
  <c r="BT58" i="59"/>
  <c r="BT48" i="59"/>
  <c r="BT73" i="59"/>
  <c r="BT85" i="59"/>
  <c r="BT87" i="59" s="1"/>
  <c r="BT47" i="59"/>
  <c r="BU80" i="59"/>
  <c r="BU81" i="59" s="1"/>
  <c r="BV79" i="59"/>
  <c r="BU68" i="59"/>
  <c r="BU72" i="59" s="1"/>
  <c r="BU46" i="59" s="1"/>
  <c r="BV67" i="59"/>
  <c r="BS49" i="59"/>
  <c r="BR56" i="59"/>
  <c r="BT55" i="27"/>
  <c r="BT51" i="48"/>
  <c r="BT52" i="48" s="1"/>
  <c r="BT55" i="48" s="1"/>
  <c r="BT109" i="48" s="1"/>
  <c r="BT110" i="48"/>
  <c r="BT108" i="48"/>
  <c r="BS56" i="48"/>
  <c r="BS109" i="48"/>
  <c r="BU72" i="27"/>
  <c r="BU47" i="35"/>
  <c r="BU50" i="35" s="1"/>
  <c r="BU51" i="35" s="1"/>
  <c r="BU54" i="35" s="1"/>
  <c r="BU57" i="35"/>
  <c r="BU48" i="48"/>
  <c r="BU47" i="48"/>
  <c r="BU58" i="48"/>
  <c r="BU85" i="48"/>
  <c r="BU87" i="48" s="1"/>
  <c r="BU57" i="27"/>
  <c r="BU47" i="27"/>
  <c r="BU50" i="27" s="1"/>
  <c r="BU51" i="27" s="1"/>
  <c r="BU54" i="27" s="1"/>
  <c r="BT48" i="27"/>
  <c r="BV80" i="48"/>
  <c r="BW79" i="48"/>
  <c r="BV67" i="27"/>
  <c r="BV71" i="27" s="1"/>
  <c r="BV45" i="27" s="1"/>
  <c r="BW66" i="27"/>
  <c r="BT49" i="48"/>
  <c r="BT48" i="35"/>
  <c r="BU48" i="35" s="1"/>
  <c r="BT50" i="35"/>
  <c r="BT51" i="35" s="1"/>
  <c r="BT54" i="35" s="1"/>
  <c r="BT55" i="35" s="1"/>
  <c r="BW66" i="35"/>
  <c r="BV67" i="35"/>
  <c r="BV71" i="35" s="1"/>
  <c r="BV45" i="35" s="1"/>
  <c r="BU72" i="35"/>
  <c r="BU81" i="48"/>
  <c r="BW70" i="9" l="1"/>
  <c r="BW45" i="9" s="1"/>
  <c r="BX63" i="9"/>
  <c r="BV71" i="9"/>
  <c r="BU57" i="9"/>
  <c r="BU47" i="9"/>
  <c r="BV57" i="9"/>
  <c r="BV47" i="9"/>
  <c r="BV50" i="9" s="1"/>
  <c r="BV51" i="9" s="1"/>
  <c r="BV54" i="9" s="1"/>
  <c r="BV71" i="12"/>
  <c r="BU50" i="12"/>
  <c r="BU51" i="12" s="1"/>
  <c r="BU54" i="12" s="1"/>
  <c r="BU55" i="12" s="1"/>
  <c r="BW66" i="12"/>
  <c r="BW70" i="12" s="1"/>
  <c r="BW45" i="12" s="1"/>
  <c r="BX65" i="12"/>
  <c r="BV57" i="12"/>
  <c r="BV47" i="12"/>
  <c r="BV48" i="12" s="1"/>
  <c r="BY68" i="58"/>
  <c r="BZ67" i="58"/>
  <c r="BV73" i="58"/>
  <c r="BX65" i="58"/>
  <c r="BW72" i="58"/>
  <c r="BW46" i="58" s="1"/>
  <c r="BV48" i="58"/>
  <c r="BV47" i="58"/>
  <c r="BV85" i="58"/>
  <c r="BV87" i="58" s="1"/>
  <c r="BV58" i="58"/>
  <c r="BU49" i="58"/>
  <c r="BV49" i="58" s="1"/>
  <c r="BV81" i="58"/>
  <c r="BT56" i="58"/>
  <c r="BU51" i="58"/>
  <c r="BU52" i="58" s="1"/>
  <c r="BU55" i="58" s="1"/>
  <c r="BU109" i="58" s="1"/>
  <c r="BU108" i="58"/>
  <c r="BU110" i="58"/>
  <c r="BW80" i="58"/>
  <c r="BX79" i="58"/>
  <c r="BU49" i="54"/>
  <c r="BU81" i="51"/>
  <c r="BW58" i="66"/>
  <c r="BW48" i="66"/>
  <c r="BU56" i="66"/>
  <c r="BW73" i="66"/>
  <c r="BY79" i="66"/>
  <c r="BX80" i="66"/>
  <c r="BX68" i="66"/>
  <c r="BX72" i="66" s="1"/>
  <c r="BX46" i="66" s="1"/>
  <c r="BY67" i="66"/>
  <c r="BV51" i="66"/>
  <c r="BV52" i="66" s="1"/>
  <c r="BV55" i="66" s="1"/>
  <c r="BV109" i="66" s="1"/>
  <c r="BV108" i="66"/>
  <c r="BV110" i="66"/>
  <c r="BW85" i="66"/>
  <c r="BW87" i="66" s="1"/>
  <c r="BW47" i="66"/>
  <c r="BS56" i="53"/>
  <c r="BT51" i="53"/>
  <c r="BT52" i="53" s="1"/>
  <c r="BT55" i="53" s="1"/>
  <c r="BT110" i="53"/>
  <c r="BT108" i="53"/>
  <c r="BU58" i="53"/>
  <c r="BU85" i="53"/>
  <c r="BU87" i="53" s="1"/>
  <c r="BU47" i="53"/>
  <c r="BU48" i="53"/>
  <c r="BV80" i="53"/>
  <c r="BV81" i="53" s="1"/>
  <c r="BW79" i="53"/>
  <c r="BV58" i="54"/>
  <c r="BV48" i="54"/>
  <c r="BU51" i="54"/>
  <c r="BU52" i="54" s="1"/>
  <c r="BU55" i="54" s="1"/>
  <c r="BU109" i="54" s="1"/>
  <c r="BU110" i="54"/>
  <c r="BU108" i="54"/>
  <c r="BT56" i="54"/>
  <c r="BV73" i="54"/>
  <c r="BX67" i="54"/>
  <c r="BW68" i="54"/>
  <c r="BW72" i="54" s="1"/>
  <c r="BW46" i="54" s="1"/>
  <c r="BT49" i="51"/>
  <c r="BV80" i="51"/>
  <c r="BV81" i="51" s="1"/>
  <c r="BW79" i="51"/>
  <c r="BU85" i="51"/>
  <c r="BU87" i="51" s="1"/>
  <c r="BU58" i="51"/>
  <c r="BU48" i="51"/>
  <c r="BU47" i="51"/>
  <c r="BS56" i="51"/>
  <c r="BT51" i="51"/>
  <c r="BT52" i="51" s="1"/>
  <c r="BT55" i="51" s="1"/>
  <c r="BT109" i="51" s="1"/>
  <c r="BT108" i="51"/>
  <c r="BT110" i="51"/>
  <c r="BU48" i="27"/>
  <c r="BU73" i="59"/>
  <c r="BS56" i="59"/>
  <c r="BV68" i="59"/>
  <c r="BV72" i="59" s="1"/>
  <c r="BV46" i="59" s="1"/>
  <c r="BW67" i="59"/>
  <c r="BU55" i="27"/>
  <c r="BV80" i="59"/>
  <c r="BV81" i="59" s="1"/>
  <c r="BW79" i="59"/>
  <c r="BT49" i="59"/>
  <c r="BU85" i="59"/>
  <c r="BU87" i="59" s="1"/>
  <c r="BU47" i="59"/>
  <c r="BT51" i="59"/>
  <c r="BT52" i="59" s="1"/>
  <c r="BT55" i="59" s="1"/>
  <c r="BT110" i="59"/>
  <c r="BT108" i="59"/>
  <c r="BU58" i="59"/>
  <c r="BU48" i="59"/>
  <c r="BV81" i="48"/>
  <c r="BT56" i="48"/>
  <c r="BU51" i="48"/>
  <c r="BU52" i="48" s="1"/>
  <c r="BU55" i="48" s="1"/>
  <c r="BU110" i="48"/>
  <c r="BU108" i="48"/>
  <c r="BU55" i="35"/>
  <c r="BU49" i="48"/>
  <c r="BV47" i="35"/>
  <c r="BV50" i="35" s="1"/>
  <c r="BV51" i="35" s="1"/>
  <c r="BV54" i="35" s="1"/>
  <c r="BV57" i="35"/>
  <c r="BV85" i="48"/>
  <c r="BV87" i="48" s="1"/>
  <c r="BV48" i="48"/>
  <c r="BV47" i="48"/>
  <c r="BV58" i="48"/>
  <c r="BX66" i="35"/>
  <c r="BW67" i="35"/>
  <c r="BW71" i="35" s="1"/>
  <c r="BW45" i="35" s="1"/>
  <c r="BX66" i="27"/>
  <c r="BW67" i="27"/>
  <c r="BW71" i="27" s="1"/>
  <c r="BW45" i="27" s="1"/>
  <c r="BV57" i="27"/>
  <c r="BV47" i="27"/>
  <c r="BV50" i="27" s="1"/>
  <c r="BV51" i="27" s="1"/>
  <c r="BV54" i="27" s="1"/>
  <c r="BV72" i="27"/>
  <c r="BV72" i="35"/>
  <c r="BW80" i="48"/>
  <c r="BX79" i="48"/>
  <c r="BW71" i="9" l="1"/>
  <c r="BX70" i="9"/>
  <c r="BX45" i="9" s="1"/>
  <c r="BY63" i="9"/>
  <c r="BU48" i="9"/>
  <c r="BV48" i="9" s="1"/>
  <c r="BU50" i="9"/>
  <c r="BU51" i="9" s="1"/>
  <c r="BU54" i="9" s="1"/>
  <c r="BU55" i="9" s="1"/>
  <c r="BV55" i="9" s="1"/>
  <c r="BW57" i="9"/>
  <c r="BW47" i="9"/>
  <c r="BW50" i="9" s="1"/>
  <c r="BW51" i="9" s="1"/>
  <c r="BW54" i="9" s="1"/>
  <c r="BX66" i="12"/>
  <c r="BX70" i="12" s="1"/>
  <c r="BX45" i="12" s="1"/>
  <c r="BY65" i="12"/>
  <c r="BW71" i="12"/>
  <c r="BV50" i="12"/>
  <c r="BV51" i="12" s="1"/>
  <c r="BV54" i="12" s="1"/>
  <c r="BV55" i="12" s="1"/>
  <c r="BW57" i="12"/>
  <c r="BW47" i="12"/>
  <c r="CA67" i="58"/>
  <c r="BZ68" i="58"/>
  <c r="BX72" i="58"/>
  <c r="BX46" i="58" s="1"/>
  <c r="BY65" i="58"/>
  <c r="BV73" i="59"/>
  <c r="BW73" i="58"/>
  <c r="BU56" i="58"/>
  <c r="BW85" i="58"/>
  <c r="BW87" i="58" s="1"/>
  <c r="BW58" i="58"/>
  <c r="BW48" i="58"/>
  <c r="BW49" i="58" s="1"/>
  <c r="BW47" i="58"/>
  <c r="BW81" i="58"/>
  <c r="BY79" i="58"/>
  <c r="BX80" i="58"/>
  <c r="BV51" i="58"/>
  <c r="BV52" i="58" s="1"/>
  <c r="BV55" i="58" s="1"/>
  <c r="BV109" i="58" s="1"/>
  <c r="BV110" i="58"/>
  <c r="BV108" i="58"/>
  <c r="BY80" i="66"/>
  <c r="BZ79" i="66"/>
  <c r="BW51" i="66"/>
  <c r="BW52" i="66" s="1"/>
  <c r="BW55" i="66" s="1"/>
  <c r="BW109" i="66" s="1"/>
  <c r="BW108" i="66"/>
  <c r="BW110" i="66"/>
  <c r="BY68" i="66"/>
  <c r="BY72" i="66" s="1"/>
  <c r="BY46" i="66" s="1"/>
  <c r="BZ67" i="66"/>
  <c r="BX58" i="66"/>
  <c r="BX48" i="66"/>
  <c r="BX73" i="66"/>
  <c r="BY73" i="66" s="1"/>
  <c r="BW49" i="66"/>
  <c r="BX85" i="66"/>
  <c r="BX87" i="66" s="1"/>
  <c r="BX47" i="66"/>
  <c r="BV56" i="66"/>
  <c r="BX81" i="66"/>
  <c r="BY81" i="66" s="1"/>
  <c r="BT109" i="53"/>
  <c r="BT56" i="53"/>
  <c r="BV85" i="53"/>
  <c r="BV87" i="53" s="1"/>
  <c r="BV48" i="53"/>
  <c r="BV58" i="53"/>
  <c r="BV47" i="53"/>
  <c r="BU51" i="53"/>
  <c r="BU52" i="53" s="1"/>
  <c r="BU55" i="53" s="1"/>
  <c r="BU109" i="53" s="1"/>
  <c r="BU110" i="53"/>
  <c r="BU108" i="53"/>
  <c r="BU49" i="53"/>
  <c r="BW80" i="53"/>
  <c r="BW81" i="53" s="1"/>
  <c r="BX79" i="53"/>
  <c r="BW73" i="54"/>
  <c r="BU56" i="54"/>
  <c r="BV51" i="54"/>
  <c r="BV52" i="54" s="1"/>
  <c r="BV55" i="54" s="1"/>
  <c r="BV109" i="54" s="1"/>
  <c r="BV110" i="54"/>
  <c r="BV108" i="54"/>
  <c r="BW58" i="54"/>
  <c r="BW48" i="54"/>
  <c r="BY67" i="54"/>
  <c r="BX68" i="54"/>
  <c r="BX72" i="54" s="1"/>
  <c r="BX46" i="54" s="1"/>
  <c r="BV49" i="54"/>
  <c r="BU49" i="51"/>
  <c r="BU51" i="51"/>
  <c r="BU52" i="51" s="1"/>
  <c r="BU55" i="51" s="1"/>
  <c r="BU109" i="51" s="1"/>
  <c r="BU110" i="51"/>
  <c r="BU108" i="51"/>
  <c r="BW80" i="51"/>
  <c r="BX79" i="51"/>
  <c r="BV55" i="27"/>
  <c r="BV85" i="51"/>
  <c r="BV87" i="51" s="1"/>
  <c r="BV58" i="51"/>
  <c r="BV47" i="51"/>
  <c r="BV48" i="51"/>
  <c r="BT56" i="51"/>
  <c r="BV55" i="35"/>
  <c r="BT109" i="59"/>
  <c r="BT56" i="59"/>
  <c r="BU49" i="59"/>
  <c r="BU51" i="59"/>
  <c r="BU52" i="59" s="1"/>
  <c r="BU55" i="59" s="1"/>
  <c r="BU109" i="59" s="1"/>
  <c r="BU110" i="59"/>
  <c r="BU108" i="59"/>
  <c r="BW80" i="59"/>
  <c r="BW81" i="59" s="1"/>
  <c r="BX79" i="59"/>
  <c r="BW68" i="59"/>
  <c r="BW72" i="59" s="1"/>
  <c r="BW46" i="59" s="1"/>
  <c r="BX67" i="59"/>
  <c r="BV85" i="59"/>
  <c r="BV87" i="59" s="1"/>
  <c r="BV47" i="59"/>
  <c r="BV58" i="59"/>
  <c r="BV48" i="59"/>
  <c r="BV48" i="35"/>
  <c r="BV51" i="48"/>
  <c r="BV52" i="48" s="1"/>
  <c r="BV55" i="48" s="1"/>
  <c r="BV110" i="48"/>
  <c r="BV108" i="48"/>
  <c r="BU56" i="48"/>
  <c r="BU109" i="48"/>
  <c r="BW72" i="35"/>
  <c r="BW72" i="27"/>
  <c r="BW81" i="48"/>
  <c r="BW58" i="48"/>
  <c r="BW47" i="48"/>
  <c r="BW85" i="48"/>
  <c r="BW87" i="48" s="1"/>
  <c r="BW48" i="48"/>
  <c r="BW57" i="27"/>
  <c r="BW47" i="27"/>
  <c r="BW50" i="27" s="1"/>
  <c r="BW51" i="27" s="1"/>
  <c r="BW54" i="27" s="1"/>
  <c r="BW55" i="27" s="1"/>
  <c r="BV49" i="48"/>
  <c r="BY66" i="27"/>
  <c r="BX67" i="27"/>
  <c r="BX71" i="27" s="1"/>
  <c r="BX45" i="27" s="1"/>
  <c r="BW47" i="35"/>
  <c r="BW50" i="35" s="1"/>
  <c r="BW51" i="35" s="1"/>
  <c r="BW54" i="35" s="1"/>
  <c r="BW55" i="35" s="1"/>
  <c r="BW57" i="35"/>
  <c r="BY79" i="48"/>
  <c r="BX80" i="48"/>
  <c r="BV48" i="27"/>
  <c r="BW48" i="27" s="1"/>
  <c r="BX67" i="35"/>
  <c r="BX71" i="35" s="1"/>
  <c r="BX45" i="35" s="1"/>
  <c r="BY66" i="35"/>
  <c r="BW55" i="9" l="1"/>
  <c r="BW48" i="9"/>
  <c r="BY70" i="9"/>
  <c r="BY45" i="9" s="1"/>
  <c r="BZ63" i="9"/>
  <c r="BX57" i="9"/>
  <c r="BX47" i="9"/>
  <c r="BX50" i="9" s="1"/>
  <c r="BX51" i="9" s="1"/>
  <c r="BX54" i="9" s="1"/>
  <c r="BX71" i="9"/>
  <c r="BY71" i="9" s="1"/>
  <c r="BX57" i="12"/>
  <c r="BX47" i="12"/>
  <c r="BW50" i="12"/>
  <c r="BW51" i="12" s="1"/>
  <c r="BW54" i="12" s="1"/>
  <c r="BW55" i="12" s="1"/>
  <c r="BX71" i="12"/>
  <c r="BZ65" i="12"/>
  <c r="BY66" i="12"/>
  <c r="BY70" i="12" s="1"/>
  <c r="BY45" i="12" s="1"/>
  <c r="BW48" i="12"/>
  <c r="CA68" i="58"/>
  <c r="CB67" i="58"/>
  <c r="BX73" i="58"/>
  <c r="BY72" i="58"/>
  <c r="BY46" i="58" s="1"/>
  <c r="BZ65" i="58"/>
  <c r="BX85" i="58"/>
  <c r="BX87" i="58" s="1"/>
  <c r="BX58" i="58"/>
  <c r="BX48" i="58"/>
  <c r="BX49" i="58" s="1"/>
  <c r="BX47" i="58"/>
  <c r="BW51" i="58"/>
  <c r="BW52" i="58" s="1"/>
  <c r="BW55" i="58" s="1"/>
  <c r="BW109" i="58" s="1"/>
  <c r="BW108" i="58"/>
  <c r="BW110" i="58"/>
  <c r="BY80" i="58"/>
  <c r="BZ79" i="58"/>
  <c r="BX81" i="58"/>
  <c r="BV56" i="58"/>
  <c r="BX49" i="66"/>
  <c r="BW56" i="66"/>
  <c r="BY48" i="66"/>
  <c r="BY58" i="66"/>
  <c r="BX51" i="66"/>
  <c r="BX52" i="66" s="1"/>
  <c r="BX55" i="66" s="1"/>
  <c r="BX109" i="66" s="1"/>
  <c r="BX108" i="66"/>
  <c r="BX110" i="66"/>
  <c r="BZ80" i="66"/>
  <c r="CA79" i="66"/>
  <c r="BY85" i="66"/>
  <c r="BY87" i="66" s="1"/>
  <c r="BY47" i="66"/>
  <c r="BZ81" i="66"/>
  <c r="CA67" i="66"/>
  <c r="BZ68" i="66"/>
  <c r="BZ72" i="66" s="1"/>
  <c r="BZ46" i="66" s="1"/>
  <c r="BW49" i="54"/>
  <c r="BV49" i="53"/>
  <c r="BY79" i="53"/>
  <c r="BX80" i="53"/>
  <c r="BW85" i="53"/>
  <c r="BW87" i="53" s="1"/>
  <c r="BW58" i="53"/>
  <c r="BW47" i="53"/>
  <c r="BW48" i="53"/>
  <c r="BU56" i="53"/>
  <c r="BV51" i="53"/>
  <c r="BV52" i="53" s="1"/>
  <c r="BV55" i="53" s="1"/>
  <c r="BV109" i="53" s="1"/>
  <c r="BV108" i="53"/>
  <c r="BV110" i="53"/>
  <c r="BV56" i="54"/>
  <c r="BW51" i="54"/>
  <c r="BW52" i="54" s="1"/>
  <c r="BW55" i="54" s="1"/>
  <c r="BW108" i="54"/>
  <c r="BW110" i="54"/>
  <c r="BX58" i="54"/>
  <c r="BX48" i="54"/>
  <c r="BX73" i="54"/>
  <c r="BY68" i="54"/>
  <c r="BY72" i="54" s="1"/>
  <c r="BY46" i="54" s="1"/>
  <c r="BZ67" i="54"/>
  <c r="BU56" i="51"/>
  <c r="BX80" i="51"/>
  <c r="BY79" i="51"/>
  <c r="BW85" i="51"/>
  <c r="BW87" i="51" s="1"/>
  <c r="BW58" i="51"/>
  <c r="BW47" i="51"/>
  <c r="BW48" i="51"/>
  <c r="BV51" i="51"/>
  <c r="BV52" i="51" s="1"/>
  <c r="BV55" i="51" s="1"/>
  <c r="BV110" i="51"/>
  <c r="BV108" i="51"/>
  <c r="BW81" i="51"/>
  <c r="BV49" i="51"/>
  <c r="BW73" i="59"/>
  <c r="BY67" i="59"/>
  <c r="BX68" i="59"/>
  <c r="BX72" i="59" s="1"/>
  <c r="BX46" i="59" s="1"/>
  <c r="BY79" i="59"/>
  <c r="BX80" i="59"/>
  <c r="BW58" i="59"/>
  <c r="BW48" i="59"/>
  <c r="BV49" i="59"/>
  <c r="BW85" i="59"/>
  <c r="BW87" i="59" s="1"/>
  <c r="BW47" i="59"/>
  <c r="BV51" i="59"/>
  <c r="BV52" i="59" s="1"/>
  <c r="BV55" i="59" s="1"/>
  <c r="BV109" i="59" s="1"/>
  <c r="BV110" i="59"/>
  <c r="BV108" i="59"/>
  <c r="BU56" i="59"/>
  <c r="BW51" i="48"/>
  <c r="BW52" i="48" s="1"/>
  <c r="BW55" i="48" s="1"/>
  <c r="BW110" i="48"/>
  <c r="BW108" i="48"/>
  <c r="BV56" i="48"/>
  <c r="BV109" i="48"/>
  <c r="BW49" i="48"/>
  <c r="BX72" i="35"/>
  <c r="BY80" i="48"/>
  <c r="BZ79" i="48"/>
  <c r="BX47" i="35"/>
  <c r="BX57" i="35"/>
  <c r="BZ66" i="27"/>
  <c r="BY67" i="27"/>
  <c r="BY71" i="27" s="1"/>
  <c r="BY45" i="27" s="1"/>
  <c r="BW48" i="35"/>
  <c r="BX72" i="27"/>
  <c r="BX81" i="48"/>
  <c r="BY81" i="48" s="1"/>
  <c r="BX47" i="48"/>
  <c r="BX85" i="48"/>
  <c r="BX87" i="48" s="1"/>
  <c r="BX58" i="48"/>
  <c r="BX48" i="48"/>
  <c r="BZ66" i="35"/>
  <c r="BY67" i="35"/>
  <c r="BY71" i="35" s="1"/>
  <c r="BY45" i="35" s="1"/>
  <c r="BX57" i="27"/>
  <c r="BX47" i="27"/>
  <c r="BX49" i="54" l="1"/>
  <c r="BX55" i="9"/>
  <c r="BZ70" i="9"/>
  <c r="CA63" i="9"/>
  <c r="BY47" i="9"/>
  <c r="BY57" i="9"/>
  <c r="BX48" i="9"/>
  <c r="BX48" i="12"/>
  <c r="BY71" i="12"/>
  <c r="BY57" i="12"/>
  <c r="BY47" i="12"/>
  <c r="BZ66" i="12"/>
  <c r="BZ70" i="12" s="1"/>
  <c r="BZ45" i="12" s="1"/>
  <c r="CA65" i="12"/>
  <c r="BX50" i="12"/>
  <c r="BX51" i="12" s="1"/>
  <c r="BX54" i="12" s="1"/>
  <c r="BX55" i="12" s="1"/>
  <c r="BY49" i="66"/>
  <c r="BY73" i="58"/>
  <c r="CB68" i="58"/>
  <c r="CC67" i="58"/>
  <c r="BZ72" i="58"/>
  <c r="BZ46" i="58" s="1"/>
  <c r="CA65" i="58"/>
  <c r="BY81" i="58"/>
  <c r="BX51" i="58"/>
  <c r="BX52" i="58" s="1"/>
  <c r="BX55" i="58" s="1"/>
  <c r="BX109" i="58" s="1"/>
  <c r="BX110" i="58"/>
  <c r="BX108" i="58"/>
  <c r="BW56" i="58"/>
  <c r="BZ80" i="58"/>
  <c r="BZ81" i="58" s="1"/>
  <c r="CA79" i="58"/>
  <c r="BY85" i="58"/>
  <c r="BY87" i="58" s="1"/>
  <c r="BY47" i="58"/>
  <c r="BY58" i="58"/>
  <c r="BY48" i="58"/>
  <c r="BW49" i="53"/>
  <c r="CA68" i="66"/>
  <c r="CA72" i="66" s="1"/>
  <c r="CA46" i="66" s="1"/>
  <c r="CB67" i="66"/>
  <c r="BY51" i="66"/>
  <c r="BY52" i="66" s="1"/>
  <c r="BY55" i="66" s="1"/>
  <c r="BY109" i="66" s="1"/>
  <c r="BY108" i="66"/>
  <c r="BY110" i="66"/>
  <c r="CA80" i="66"/>
  <c r="CA81" i="66" s="1"/>
  <c r="CB79" i="66"/>
  <c r="BZ73" i="66"/>
  <c r="BZ85" i="66"/>
  <c r="BZ87" i="66" s="1"/>
  <c r="BZ47" i="66"/>
  <c r="BX56" i="66"/>
  <c r="BZ58" i="66"/>
  <c r="BZ48" i="66"/>
  <c r="BW51" i="53"/>
  <c r="BW52" i="53" s="1"/>
  <c r="BW55" i="53" s="1"/>
  <c r="BW109" i="53" s="1"/>
  <c r="BW110" i="53"/>
  <c r="BW108" i="53"/>
  <c r="BX85" i="53"/>
  <c r="BX87" i="53" s="1"/>
  <c r="BX58" i="53"/>
  <c r="BX48" i="53"/>
  <c r="BX47" i="53"/>
  <c r="BY80" i="53"/>
  <c r="BZ79" i="53"/>
  <c r="BV56" i="53"/>
  <c r="BX81" i="53"/>
  <c r="BW109" i="54"/>
  <c r="BW56" i="54"/>
  <c r="BY73" i="54"/>
  <c r="BX51" i="54"/>
  <c r="BX52" i="54" s="1"/>
  <c r="BX55" i="54" s="1"/>
  <c r="BX109" i="54" s="1"/>
  <c r="BX110" i="54"/>
  <c r="BX108" i="54"/>
  <c r="BZ68" i="54"/>
  <c r="BZ72" i="54" s="1"/>
  <c r="BZ46" i="54" s="1"/>
  <c r="CA67" i="54"/>
  <c r="BY58" i="54"/>
  <c r="BY48" i="54"/>
  <c r="BY49" i="54" s="1"/>
  <c r="BW49" i="51"/>
  <c r="BX81" i="51"/>
  <c r="BV109" i="51"/>
  <c r="BV56" i="51"/>
  <c r="BW51" i="51"/>
  <c r="BW52" i="51" s="1"/>
  <c r="BW55" i="51" s="1"/>
  <c r="BW109" i="51" s="1"/>
  <c r="BW110" i="51"/>
  <c r="BW108" i="51"/>
  <c r="BZ79" i="51"/>
  <c r="BY80" i="51"/>
  <c r="BX85" i="51"/>
  <c r="BX87" i="51" s="1"/>
  <c r="BX58" i="51"/>
  <c r="BX47" i="51"/>
  <c r="BX48" i="51"/>
  <c r="BX73" i="59"/>
  <c r="BW49" i="59"/>
  <c r="BX58" i="59"/>
  <c r="BX48" i="59"/>
  <c r="BY68" i="59"/>
  <c r="BY72" i="59" s="1"/>
  <c r="BY46" i="59" s="1"/>
  <c r="BZ67" i="59"/>
  <c r="BX85" i="59"/>
  <c r="BX87" i="59" s="1"/>
  <c r="BX47" i="59"/>
  <c r="BX81" i="59"/>
  <c r="BV56" i="59"/>
  <c r="BW51" i="59"/>
  <c r="BW52" i="59" s="1"/>
  <c r="BW55" i="59" s="1"/>
  <c r="BW109" i="59" s="1"/>
  <c r="BW110" i="59"/>
  <c r="BW108" i="59"/>
  <c r="BY80" i="59"/>
  <c r="BZ79" i="59"/>
  <c r="BX51" i="48"/>
  <c r="BX52" i="48" s="1"/>
  <c r="BX55" i="48" s="1"/>
  <c r="BX110" i="48"/>
  <c r="BX108" i="48"/>
  <c r="BW56" i="48"/>
  <c r="BW109" i="48"/>
  <c r="BX48" i="27"/>
  <c r="BX50" i="27"/>
  <c r="BX51" i="27" s="1"/>
  <c r="BX54" i="27" s="1"/>
  <c r="BX55" i="27" s="1"/>
  <c r="BX49" i="48"/>
  <c r="BX48" i="35"/>
  <c r="BX50" i="35"/>
  <c r="BX51" i="35" s="1"/>
  <c r="BX54" i="35" s="1"/>
  <c r="BX55" i="35" s="1"/>
  <c r="BY72" i="35"/>
  <c r="BY47" i="27"/>
  <c r="BY57" i="27"/>
  <c r="BZ80" i="48"/>
  <c r="BZ81" i="48" s="1"/>
  <c r="CA79" i="48"/>
  <c r="BY47" i="35"/>
  <c r="BY50" i="35" s="1"/>
  <c r="BY51" i="35" s="1"/>
  <c r="BY54" i="35" s="1"/>
  <c r="BY57" i="35"/>
  <c r="CA66" i="27"/>
  <c r="BZ67" i="27"/>
  <c r="BZ71" i="27" s="1"/>
  <c r="BZ45" i="27" s="1"/>
  <c r="BY48" i="48"/>
  <c r="BY85" i="48"/>
  <c r="BY87" i="48" s="1"/>
  <c r="BY58" i="48"/>
  <c r="BY47" i="48"/>
  <c r="CA66" i="35"/>
  <c r="BZ67" i="35"/>
  <c r="BZ71" i="35" s="1"/>
  <c r="BZ45" i="35" s="1"/>
  <c r="BY72" i="27"/>
  <c r="BY48" i="12" l="1"/>
  <c r="BY48" i="9"/>
  <c r="BY50" i="9"/>
  <c r="BY51" i="9" s="1"/>
  <c r="BY54" i="9" s="1"/>
  <c r="BY55" i="9" s="1"/>
  <c r="CA70" i="9"/>
  <c r="CA45" i="9" s="1"/>
  <c r="CB63" i="9"/>
  <c r="BZ45" i="9"/>
  <c r="BZ71" i="9"/>
  <c r="BZ71" i="12"/>
  <c r="BZ57" i="12"/>
  <c r="BZ47" i="12"/>
  <c r="BY50" i="12"/>
  <c r="BY51" i="12" s="1"/>
  <c r="BY54" i="12" s="1"/>
  <c r="BY55" i="12" s="1"/>
  <c r="CA66" i="12"/>
  <c r="CA70" i="12" s="1"/>
  <c r="CA45" i="12" s="1"/>
  <c r="CB65" i="12"/>
  <c r="BZ49" i="66"/>
  <c r="BZ73" i="58"/>
  <c r="CC68" i="58"/>
  <c r="CD67" i="58"/>
  <c r="CA73" i="66"/>
  <c r="CA72" i="58"/>
  <c r="CA46" i="58" s="1"/>
  <c r="CB65" i="58"/>
  <c r="BX56" i="58"/>
  <c r="BZ85" i="58"/>
  <c r="BZ87" i="58" s="1"/>
  <c r="BZ58" i="58"/>
  <c r="BZ48" i="58"/>
  <c r="BZ47" i="58"/>
  <c r="BY51" i="58"/>
  <c r="BY52" i="58" s="1"/>
  <c r="BY55" i="58" s="1"/>
  <c r="BY109" i="58" s="1"/>
  <c r="BY110" i="58"/>
  <c r="BY108" i="58"/>
  <c r="BY49" i="58"/>
  <c r="CA80" i="58"/>
  <c r="CA81" i="58" s="1"/>
  <c r="CB79" i="58"/>
  <c r="BY56" i="66"/>
  <c r="CB68" i="66"/>
  <c r="CB72" i="66" s="1"/>
  <c r="CB46" i="66" s="1"/>
  <c r="CC67" i="66"/>
  <c r="CC79" i="66"/>
  <c r="CB80" i="66"/>
  <c r="CB81" i="66" s="1"/>
  <c r="CA58" i="66"/>
  <c r="CA48" i="66"/>
  <c r="BZ51" i="66"/>
  <c r="BZ52" i="66" s="1"/>
  <c r="BZ55" i="66" s="1"/>
  <c r="BZ109" i="66" s="1"/>
  <c r="BZ110" i="66"/>
  <c r="BZ108" i="66"/>
  <c r="CA85" i="66"/>
  <c r="CA87" i="66" s="1"/>
  <c r="CA47" i="66"/>
  <c r="BY81" i="51"/>
  <c r="BZ80" i="53"/>
  <c r="CA79" i="53"/>
  <c r="BX51" i="53"/>
  <c r="BX52" i="53" s="1"/>
  <c r="BX55" i="53" s="1"/>
  <c r="BX109" i="53" s="1"/>
  <c r="BX108" i="53"/>
  <c r="BX110" i="53"/>
  <c r="BY85" i="53"/>
  <c r="BY87" i="53" s="1"/>
  <c r="BY58" i="53"/>
  <c r="BY47" i="53"/>
  <c r="BY48" i="53"/>
  <c r="BY81" i="53"/>
  <c r="BX49" i="53"/>
  <c r="BW56" i="53"/>
  <c r="CB67" i="54"/>
  <c r="CA68" i="54"/>
  <c r="CA72" i="54" s="1"/>
  <c r="CA46" i="54" s="1"/>
  <c r="BZ58" i="54"/>
  <c r="BZ48" i="54"/>
  <c r="BZ49" i="54" s="1"/>
  <c r="BY51" i="54"/>
  <c r="BY52" i="54" s="1"/>
  <c r="BY55" i="54" s="1"/>
  <c r="BY109" i="54" s="1"/>
  <c r="BY110" i="54"/>
  <c r="BY108" i="54"/>
  <c r="BX56" i="54"/>
  <c r="BZ73" i="54"/>
  <c r="BY85" i="51"/>
  <c r="BY87" i="51" s="1"/>
  <c r="BY58" i="51"/>
  <c r="BY48" i="51"/>
  <c r="BY47" i="51"/>
  <c r="BZ80" i="51"/>
  <c r="CA79" i="51"/>
  <c r="BX51" i="51"/>
  <c r="BX52" i="51" s="1"/>
  <c r="BX55" i="51" s="1"/>
  <c r="BX109" i="51" s="1"/>
  <c r="BX110" i="51"/>
  <c r="BX108" i="51"/>
  <c r="BX49" i="51"/>
  <c r="BY49" i="51" s="1"/>
  <c r="BW56" i="51"/>
  <c r="BX49" i="59"/>
  <c r="BY81" i="59"/>
  <c r="BY85" i="59"/>
  <c r="BY87" i="59" s="1"/>
  <c r="BY47" i="59"/>
  <c r="BY73" i="59"/>
  <c r="BW56" i="59"/>
  <c r="BX51" i="59"/>
  <c r="BX52" i="59" s="1"/>
  <c r="BX55" i="59" s="1"/>
  <c r="BX109" i="59" s="1"/>
  <c r="BX110" i="59"/>
  <c r="BX108" i="59"/>
  <c r="BZ68" i="59"/>
  <c r="BZ72" i="59" s="1"/>
  <c r="BZ46" i="59" s="1"/>
  <c r="CA67" i="59"/>
  <c r="BZ80" i="59"/>
  <c r="CA79" i="59"/>
  <c r="BY58" i="59"/>
  <c r="BY48" i="59"/>
  <c r="BY55" i="35"/>
  <c r="BY51" i="48"/>
  <c r="BY52" i="48" s="1"/>
  <c r="BY55" i="48" s="1"/>
  <c r="BY110" i="48"/>
  <c r="BY108" i="48"/>
  <c r="BX56" i="48"/>
  <c r="BX109" i="48"/>
  <c r="BZ72" i="27"/>
  <c r="BZ47" i="27"/>
  <c r="BZ50" i="27" s="1"/>
  <c r="BZ51" i="27" s="1"/>
  <c r="BZ54" i="27" s="1"/>
  <c r="BZ57" i="27"/>
  <c r="BY48" i="27"/>
  <c r="BY50" i="27"/>
  <c r="BY51" i="27" s="1"/>
  <c r="BY54" i="27" s="1"/>
  <c r="BY55" i="27" s="1"/>
  <c r="BY49" i="48"/>
  <c r="CA67" i="27"/>
  <c r="CA71" i="27" s="1"/>
  <c r="CA45" i="27" s="1"/>
  <c r="CB66" i="27"/>
  <c r="CB79" i="48"/>
  <c r="CA80" i="48"/>
  <c r="CA81" i="48" s="1"/>
  <c r="BZ72" i="35"/>
  <c r="BZ47" i="48"/>
  <c r="BZ85" i="48"/>
  <c r="BZ87" i="48" s="1"/>
  <c r="BZ58" i="48"/>
  <c r="BZ48" i="48"/>
  <c r="BZ57" i="35"/>
  <c r="BZ47" i="35"/>
  <c r="BZ50" i="35" s="1"/>
  <c r="BZ51" i="35" s="1"/>
  <c r="BZ54" i="35" s="1"/>
  <c r="CB66" i="35"/>
  <c r="CA67" i="35"/>
  <c r="CA71" i="35" s="1"/>
  <c r="CA45" i="35" s="1"/>
  <c r="BY48" i="35"/>
  <c r="BZ48" i="12" l="1"/>
  <c r="CB70" i="9"/>
  <c r="CB45" i="9" s="1"/>
  <c r="CC63" i="9"/>
  <c r="CA57" i="9"/>
  <c r="CA47" i="9"/>
  <c r="CA71" i="9"/>
  <c r="CB71" i="9" s="1"/>
  <c r="BZ57" i="9"/>
  <c r="BZ47" i="9"/>
  <c r="CA57" i="12"/>
  <c r="CA47" i="12"/>
  <c r="BZ50" i="12"/>
  <c r="BZ51" i="12" s="1"/>
  <c r="BZ54" i="12" s="1"/>
  <c r="BZ55" i="12" s="1"/>
  <c r="CA71" i="12"/>
  <c r="CB66" i="12"/>
  <c r="CB70" i="12" s="1"/>
  <c r="CB45" i="12" s="1"/>
  <c r="CC65" i="12"/>
  <c r="CE67" i="58"/>
  <c r="CD68" i="58"/>
  <c r="CB72" i="58"/>
  <c r="CB46" i="58" s="1"/>
  <c r="CC65" i="58"/>
  <c r="CA73" i="58"/>
  <c r="BZ49" i="58"/>
  <c r="CA85" i="58"/>
  <c r="CA87" i="58" s="1"/>
  <c r="CA47" i="58"/>
  <c r="CA48" i="58"/>
  <c r="CA58" i="58"/>
  <c r="BY56" i="58"/>
  <c r="CC79" i="58"/>
  <c r="CB80" i="58"/>
  <c r="CB81" i="58" s="1"/>
  <c r="BZ51" i="58"/>
  <c r="BZ52" i="58" s="1"/>
  <c r="BZ55" i="58" s="1"/>
  <c r="BZ109" i="58" s="1"/>
  <c r="BZ108" i="58"/>
  <c r="BZ110" i="58"/>
  <c r="CB73" i="66"/>
  <c r="BY49" i="59"/>
  <c r="BZ81" i="53"/>
  <c r="CC80" i="66"/>
  <c r="CD79" i="66"/>
  <c r="BZ56" i="66"/>
  <c r="CA51" i="66"/>
  <c r="CA52" i="66" s="1"/>
  <c r="CA55" i="66" s="1"/>
  <c r="CA109" i="66" s="1"/>
  <c r="CA108" i="66"/>
  <c r="CA110" i="66"/>
  <c r="CC68" i="66"/>
  <c r="CC72" i="66" s="1"/>
  <c r="CC46" i="66" s="1"/>
  <c r="CD67" i="66"/>
  <c r="CB58" i="66"/>
  <c r="CB48" i="66"/>
  <c r="CB85" i="66"/>
  <c r="CB87" i="66" s="1"/>
  <c r="CB47" i="66"/>
  <c r="CA49" i="66"/>
  <c r="BY56" i="54"/>
  <c r="BX56" i="53"/>
  <c r="BY49" i="53"/>
  <c r="BY51" i="53"/>
  <c r="BY52" i="53" s="1"/>
  <c r="BY55" i="53" s="1"/>
  <c r="BY108" i="53"/>
  <c r="BY110" i="53"/>
  <c r="CA80" i="53"/>
  <c r="CB79" i="53"/>
  <c r="BZ85" i="53"/>
  <c r="BZ87" i="53" s="1"/>
  <c r="BZ58" i="53"/>
  <c r="BZ48" i="53"/>
  <c r="BZ47" i="53"/>
  <c r="CA73" i="54"/>
  <c r="CA58" i="54"/>
  <c r="CA48" i="54"/>
  <c r="BZ51" i="54"/>
  <c r="BZ52" i="54" s="1"/>
  <c r="BZ55" i="54" s="1"/>
  <c r="BZ110" i="54"/>
  <c r="BZ108" i="54"/>
  <c r="CC67" i="54"/>
  <c r="CB68" i="54"/>
  <c r="CB72" i="54" s="1"/>
  <c r="CB46" i="54" s="1"/>
  <c r="CA80" i="51"/>
  <c r="CB79" i="51"/>
  <c r="BZ85" i="51"/>
  <c r="BZ87" i="51" s="1"/>
  <c r="BZ58" i="51"/>
  <c r="BZ47" i="51"/>
  <c r="BZ48" i="51"/>
  <c r="BZ49" i="51" s="1"/>
  <c r="BX56" i="51"/>
  <c r="BZ81" i="51"/>
  <c r="BY51" i="51"/>
  <c r="BY52" i="51" s="1"/>
  <c r="BY55" i="51" s="1"/>
  <c r="BY109" i="51" s="1"/>
  <c r="BY110" i="51"/>
  <c r="BY108" i="51"/>
  <c r="BZ81" i="59"/>
  <c r="CA80" i="59"/>
  <c r="CB79" i="59"/>
  <c r="BZ85" i="59"/>
  <c r="BZ87" i="59" s="1"/>
  <c r="BZ47" i="59"/>
  <c r="BZ55" i="35"/>
  <c r="BZ58" i="59"/>
  <c r="BZ48" i="59"/>
  <c r="BZ73" i="59"/>
  <c r="BY51" i="59"/>
  <c r="BY52" i="59" s="1"/>
  <c r="BY55" i="59" s="1"/>
  <c r="BY109" i="59" s="1"/>
  <c r="BY110" i="59"/>
  <c r="BY108" i="59"/>
  <c r="CA68" i="59"/>
  <c r="CA72" i="59" s="1"/>
  <c r="CA46" i="59" s="1"/>
  <c r="CB67" i="59"/>
  <c r="BX56" i="59"/>
  <c r="BZ51" i="48"/>
  <c r="BZ52" i="48" s="1"/>
  <c r="BZ55" i="48" s="1"/>
  <c r="BZ110" i="48"/>
  <c r="BZ108" i="48"/>
  <c r="BY56" i="48"/>
  <c r="BY109" i="48"/>
  <c r="BZ55" i="27"/>
  <c r="BZ48" i="35"/>
  <c r="CA47" i="35"/>
  <c r="CA57" i="35"/>
  <c r="CB67" i="35"/>
  <c r="CB71" i="35" s="1"/>
  <c r="CB45" i="35" s="1"/>
  <c r="CC66" i="35"/>
  <c r="CA72" i="35"/>
  <c r="CA57" i="27"/>
  <c r="CA47" i="27"/>
  <c r="CA50" i="27" s="1"/>
  <c r="CA51" i="27" s="1"/>
  <c r="CA54" i="27" s="1"/>
  <c r="CA55" i="27" s="1"/>
  <c r="BZ48" i="27"/>
  <c r="CA48" i="48"/>
  <c r="CA58" i="48"/>
  <c r="CA85" i="48"/>
  <c r="CA87" i="48" s="1"/>
  <c r="CA47" i="48"/>
  <c r="CA72" i="27"/>
  <c r="CB80" i="48"/>
  <c r="CC79" i="48"/>
  <c r="BZ49" i="48"/>
  <c r="CB67" i="27"/>
  <c r="CB71" i="27" s="1"/>
  <c r="CB45" i="27" s="1"/>
  <c r="CC66" i="27"/>
  <c r="CA48" i="12" l="1"/>
  <c r="CA50" i="9"/>
  <c r="CA51" i="9" s="1"/>
  <c r="CA54" i="9" s="1"/>
  <c r="BZ48" i="9"/>
  <c r="CA48" i="9" s="1"/>
  <c r="BZ50" i="9"/>
  <c r="BZ51" i="9" s="1"/>
  <c r="BZ54" i="9" s="1"/>
  <c r="BZ55" i="9" s="1"/>
  <c r="CC70" i="9"/>
  <c r="CC45" i="9" s="1"/>
  <c r="CD63" i="9"/>
  <c r="CB57" i="9"/>
  <c r="CB47" i="9"/>
  <c r="CB50" i="9" s="1"/>
  <c r="CB51" i="9" s="1"/>
  <c r="CB54" i="9" s="1"/>
  <c r="CB71" i="12"/>
  <c r="CB57" i="12"/>
  <c r="CB47" i="12"/>
  <c r="CA50" i="12"/>
  <c r="CA51" i="12" s="1"/>
  <c r="CA54" i="12" s="1"/>
  <c r="CA55" i="12" s="1"/>
  <c r="CD65" i="12"/>
  <c r="CC66" i="12"/>
  <c r="CC70" i="12" s="1"/>
  <c r="CC45" i="12" s="1"/>
  <c r="CB73" i="58"/>
  <c r="CE68" i="58"/>
  <c r="CF67" i="58"/>
  <c r="CB49" i="66"/>
  <c r="CC72" i="58"/>
  <c r="CC46" i="58" s="1"/>
  <c r="CD65" i="58"/>
  <c r="CC73" i="66"/>
  <c r="BZ56" i="58"/>
  <c r="CA51" i="58"/>
  <c r="CA52" i="58" s="1"/>
  <c r="CA55" i="58" s="1"/>
  <c r="CA109" i="58" s="1"/>
  <c r="CA110" i="58"/>
  <c r="CA108" i="58"/>
  <c r="CB85" i="58"/>
  <c r="CB87" i="58" s="1"/>
  <c r="CB58" i="58"/>
  <c r="CB48" i="58"/>
  <c r="CB47" i="58"/>
  <c r="CA49" i="58"/>
  <c r="CD79" i="58"/>
  <c r="CC80" i="58"/>
  <c r="CC81" i="58" s="1"/>
  <c r="CA81" i="53"/>
  <c r="CC87" i="66"/>
  <c r="CD68" i="66"/>
  <c r="CD72" i="66" s="1"/>
  <c r="CD46" i="66" s="1"/>
  <c r="CE67" i="66"/>
  <c r="CC85" i="66"/>
  <c r="CC47" i="66"/>
  <c r="CC58" i="66"/>
  <c r="CC48" i="66"/>
  <c r="CB51" i="66"/>
  <c r="CB52" i="66" s="1"/>
  <c r="CB55" i="66" s="1"/>
  <c r="CB109" i="66" s="1"/>
  <c r="CB108" i="66"/>
  <c r="CB110" i="66"/>
  <c r="CA56" i="66"/>
  <c r="CC81" i="66"/>
  <c r="CD80" i="66"/>
  <c r="CE79" i="66"/>
  <c r="BY109" i="53"/>
  <c r="BY56" i="53"/>
  <c r="BZ49" i="53"/>
  <c r="CC79" i="53"/>
  <c r="CB80" i="53"/>
  <c r="BZ51" i="53"/>
  <c r="BZ52" i="53" s="1"/>
  <c r="BZ55" i="53" s="1"/>
  <c r="BZ109" i="53" s="1"/>
  <c r="BZ110" i="53"/>
  <c r="BZ108" i="53"/>
  <c r="CA85" i="53"/>
  <c r="CA87" i="53" s="1"/>
  <c r="CA58" i="53"/>
  <c r="CA48" i="53"/>
  <c r="CA47" i="53"/>
  <c r="BZ109" i="54"/>
  <c r="BZ56" i="54"/>
  <c r="CA51" i="54"/>
  <c r="CA52" i="54" s="1"/>
  <c r="CA55" i="54" s="1"/>
  <c r="CA109" i="54" s="1"/>
  <c r="CA108" i="54"/>
  <c r="CA110" i="54"/>
  <c r="CB58" i="54"/>
  <c r="CB48" i="54"/>
  <c r="CC68" i="54"/>
  <c r="CC72" i="54" s="1"/>
  <c r="CC46" i="54" s="1"/>
  <c r="CD67" i="54"/>
  <c r="CB73" i="54"/>
  <c r="CA49" i="54"/>
  <c r="CB49" i="54" s="1"/>
  <c r="CA81" i="51"/>
  <c r="BZ51" i="51"/>
  <c r="BZ52" i="51" s="1"/>
  <c r="BZ55" i="51" s="1"/>
  <c r="BZ109" i="51" s="1"/>
  <c r="BZ110" i="51"/>
  <c r="BZ108" i="51"/>
  <c r="CB80" i="51"/>
  <c r="CC79" i="51"/>
  <c r="CA85" i="51"/>
  <c r="CA87" i="51" s="1"/>
  <c r="CA58" i="51"/>
  <c r="CA47" i="51"/>
  <c r="CA48" i="51"/>
  <c r="BY56" i="51"/>
  <c r="CA58" i="59"/>
  <c r="CA48" i="59"/>
  <c r="CC79" i="59"/>
  <c r="CB80" i="59"/>
  <c r="CA73" i="59"/>
  <c r="CA85" i="59"/>
  <c r="CA87" i="59" s="1"/>
  <c r="CA47" i="59"/>
  <c r="BY56" i="59"/>
  <c r="BZ51" i="59"/>
  <c r="BZ52" i="59" s="1"/>
  <c r="BZ55" i="59" s="1"/>
  <c r="BZ109" i="59" s="1"/>
  <c r="BZ110" i="59"/>
  <c r="BZ108" i="59"/>
  <c r="CC67" i="59"/>
  <c r="CB68" i="59"/>
  <c r="CB72" i="59" s="1"/>
  <c r="CB46" i="59" s="1"/>
  <c r="CA81" i="59"/>
  <c r="BZ49" i="59"/>
  <c r="CA51" i="48"/>
  <c r="CA52" i="48" s="1"/>
  <c r="CA55" i="48" s="1"/>
  <c r="CA110" i="48"/>
  <c r="CA108" i="48"/>
  <c r="BZ56" i="48"/>
  <c r="BZ109" i="48"/>
  <c r="CB72" i="35"/>
  <c r="CD79" i="48"/>
  <c r="CC80" i="48"/>
  <c r="CB57" i="35"/>
  <c r="CB47" i="35"/>
  <c r="CB50" i="35" s="1"/>
  <c r="CB51" i="35" s="1"/>
  <c r="CB54" i="35" s="1"/>
  <c r="CB58" i="48"/>
  <c r="CB47" i="48"/>
  <c r="CB48" i="48"/>
  <c r="CB85" i="48"/>
  <c r="CB87" i="48" s="1"/>
  <c r="CB57" i="27"/>
  <c r="CB47" i="27"/>
  <c r="CB50" i="27" s="1"/>
  <c r="CB51" i="27" s="1"/>
  <c r="CB54" i="27" s="1"/>
  <c r="CB55" i="27" s="1"/>
  <c r="CB81" i="48"/>
  <c r="CB72" i="27"/>
  <c r="CA48" i="35"/>
  <c r="CA50" i="35"/>
  <c r="CA51" i="35" s="1"/>
  <c r="CA54" i="35" s="1"/>
  <c r="CA55" i="35" s="1"/>
  <c r="CC67" i="27"/>
  <c r="CC71" i="27" s="1"/>
  <c r="CC45" i="27" s="1"/>
  <c r="CD66" i="27"/>
  <c r="CA49" i="48"/>
  <c r="CA48" i="27"/>
  <c r="CC67" i="35"/>
  <c r="CC71" i="35" s="1"/>
  <c r="CC45" i="35" s="1"/>
  <c r="CD66" i="35"/>
  <c r="CB81" i="53" l="1"/>
  <c r="CB48" i="12"/>
  <c r="CB48" i="9"/>
  <c r="CC71" i="9"/>
  <c r="CE63" i="9"/>
  <c r="CD70" i="9"/>
  <c r="CD45" i="9" s="1"/>
  <c r="CA55" i="9"/>
  <c r="CB55" i="9" s="1"/>
  <c r="CC57" i="9"/>
  <c r="CC47" i="9"/>
  <c r="CC50" i="9" s="1"/>
  <c r="CC51" i="9" s="1"/>
  <c r="CC54" i="9" s="1"/>
  <c r="CC71" i="12"/>
  <c r="CB50" i="12"/>
  <c r="CB51" i="12" s="1"/>
  <c r="CB54" i="12" s="1"/>
  <c r="CB55" i="12" s="1"/>
  <c r="CC57" i="12"/>
  <c r="CC47" i="12"/>
  <c r="CD66" i="12"/>
  <c r="CD70" i="12" s="1"/>
  <c r="CD45" i="12" s="1"/>
  <c r="CE65" i="12"/>
  <c r="CA49" i="59"/>
  <c r="CD73" i="66"/>
  <c r="CB56" i="66"/>
  <c r="CF68" i="58"/>
  <c r="CG67" i="58"/>
  <c r="CC49" i="66"/>
  <c r="CD72" i="58"/>
  <c r="CD46" i="58" s="1"/>
  <c r="CE65" i="58"/>
  <c r="CC73" i="58"/>
  <c r="CB49" i="58"/>
  <c r="CC47" i="58"/>
  <c r="CC85" i="58"/>
  <c r="CC87" i="58" s="1"/>
  <c r="CC48" i="58"/>
  <c r="CC58" i="58"/>
  <c r="CB51" i="58"/>
  <c r="CB52" i="58" s="1"/>
  <c r="CB55" i="58" s="1"/>
  <c r="CB109" i="58" s="1"/>
  <c r="CB108" i="58"/>
  <c r="CB110" i="58"/>
  <c r="CA56" i="58"/>
  <c r="CD80" i="58"/>
  <c r="CE79" i="58"/>
  <c r="CE80" i="66"/>
  <c r="CF79" i="66"/>
  <c r="CD85" i="66"/>
  <c r="CD47" i="66"/>
  <c r="CC51" i="66"/>
  <c r="CC52" i="66" s="1"/>
  <c r="CC55" i="66" s="1"/>
  <c r="CC108" i="66"/>
  <c r="CC110" i="66"/>
  <c r="CE68" i="66"/>
  <c r="CE72" i="66" s="1"/>
  <c r="CE46" i="66" s="1"/>
  <c r="CF67" i="66"/>
  <c r="CD81" i="66"/>
  <c r="CE81" i="66" s="1"/>
  <c r="CD58" i="66"/>
  <c r="CD48" i="66"/>
  <c r="CD49" i="66" s="1"/>
  <c r="CD87" i="66"/>
  <c r="CB58" i="53"/>
  <c r="CB47" i="53"/>
  <c r="CB85" i="53"/>
  <c r="CB87" i="53" s="1"/>
  <c r="CB48" i="53"/>
  <c r="BZ56" i="53"/>
  <c r="CA51" i="53"/>
  <c r="CA52" i="53" s="1"/>
  <c r="CA55" i="53" s="1"/>
  <c r="CA109" i="53" s="1"/>
  <c r="CA110" i="53"/>
  <c r="CA108" i="53"/>
  <c r="CD79" i="53"/>
  <c r="CC80" i="53"/>
  <c r="CC81" i="53" s="1"/>
  <c r="CA49" i="53"/>
  <c r="CB81" i="51"/>
  <c r="CB51" i="54"/>
  <c r="CB52" i="54" s="1"/>
  <c r="CB55" i="54" s="1"/>
  <c r="CB109" i="54" s="1"/>
  <c r="CB110" i="54"/>
  <c r="CB108" i="54"/>
  <c r="CC73" i="54"/>
  <c r="CD68" i="54"/>
  <c r="CD72" i="54" s="1"/>
  <c r="CD46" i="54" s="1"/>
  <c r="CE67" i="54"/>
  <c r="CA56" i="54"/>
  <c r="CC58" i="54"/>
  <c r="CC48" i="54"/>
  <c r="CB48" i="27"/>
  <c r="CC81" i="48"/>
  <c r="BZ56" i="51"/>
  <c r="CC80" i="51"/>
  <c r="CD79" i="51"/>
  <c r="CB85" i="51"/>
  <c r="CB87" i="51" s="1"/>
  <c r="CB58" i="51"/>
  <c r="CB47" i="51"/>
  <c r="CB48" i="51"/>
  <c r="CA51" i="51"/>
  <c r="CA52" i="51" s="1"/>
  <c r="CA55" i="51" s="1"/>
  <c r="CA109" i="51" s="1"/>
  <c r="CA110" i="51"/>
  <c r="CA108" i="51"/>
  <c r="CA49" i="51"/>
  <c r="CB48" i="35"/>
  <c r="CB81" i="59"/>
  <c r="CC80" i="59"/>
  <c r="CD79" i="59"/>
  <c r="CB58" i="59"/>
  <c r="CB48" i="59"/>
  <c r="CA51" i="59"/>
  <c r="CA52" i="59" s="1"/>
  <c r="CA55" i="59" s="1"/>
  <c r="CA109" i="59" s="1"/>
  <c r="CA110" i="59"/>
  <c r="CA108" i="59"/>
  <c r="CC68" i="59"/>
  <c r="CC72" i="59" s="1"/>
  <c r="CC46" i="59" s="1"/>
  <c r="CD67" i="59"/>
  <c r="CB73" i="59"/>
  <c r="BZ56" i="59"/>
  <c r="CB85" i="59"/>
  <c r="CB87" i="59" s="1"/>
  <c r="CB47" i="59"/>
  <c r="CB51" i="48"/>
  <c r="CB52" i="48" s="1"/>
  <c r="CB55" i="48" s="1"/>
  <c r="CB110" i="48"/>
  <c r="CB108" i="48"/>
  <c r="CA56" i="48"/>
  <c r="CA109" i="48"/>
  <c r="CB49" i="48"/>
  <c r="CC72" i="27"/>
  <c r="CE66" i="27"/>
  <c r="CD67" i="27"/>
  <c r="CD71" i="27" s="1"/>
  <c r="CD45" i="27" s="1"/>
  <c r="CC85" i="48"/>
  <c r="CC87" i="48" s="1"/>
  <c r="CC48" i="48"/>
  <c r="CC47" i="48"/>
  <c r="CC58" i="48"/>
  <c r="CD67" i="35"/>
  <c r="CD71" i="35" s="1"/>
  <c r="CD45" i="35" s="1"/>
  <c r="CE66" i="35"/>
  <c r="CC57" i="35"/>
  <c r="CC47" i="35"/>
  <c r="CC57" i="27"/>
  <c r="CC47" i="27"/>
  <c r="CC50" i="27" s="1"/>
  <c r="CC51" i="27" s="1"/>
  <c r="CC54" i="27" s="1"/>
  <c r="CC55" i="27" s="1"/>
  <c r="CC72" i="35"/>
  <c r="CD80" i="48"/>
  <c r="CE79" i="48"/>
  <c r="CB55" i="35"/>
  <c r="CD81" i="48" l="1"/>
  <c r="CC48" i="9"/>
  <c r="CC55" i="9"/>
  <c r="CD57" i="9"/>
  <c r="CD47" i="9"/>
  <c r="CE70" i="9"/>
  <c r="CE45" i="9" s="1"/>
  <c r="CF63" i="9"/>
  <c r="CD71" i="9"/>
  <c r="CD57" i="12"/>
  <c r="CD47" i="12"/>
  <c r="CC50" i="12"/>
  <c r="CC51" i="12" s="1"/>
  <c r="CC54" i="12" s="1"/>
  <c r="CC55" i="12" s="1"/>
  <c r="CC48" i="12"/>
  <c r="CD71" i="12"/>
  <c r="CE66" i="12"/>
  <c r="CE70" i="12" s="1"/>
  <c r="CE45" i="12" s="1"/>
  <c r="CF65" i="12"/>
  <c r="CC49" i="58"/>
  <c r="CG68" i="58"/>
  <c r="CH67" i="58"/>
  <c r="CD73" i="58"/>
  <c r="CF65" i="58"/>
  <c r="CE72" i="58"/>
  <c r="CE46" i="58" s="1"/>
  <c r="CB56" i="58"/>
  <c r="CE80" i="58"/>
  <c r="CF79" i="58"/>
  <c r="CC51" i="58"/>
  <c r="CC52" i="58" s="1"/>
  <c r="CC55" i="58" s="1"/>
  <c r="CC109" i="58" s="1"/>
  <c r="CC110" i="58"/>
  <c r="CC108" i="58"/>
  <c r="CD85" i="58"/>
  <c r="CD87" i="58" s="1"/>
  <c r="CD48" i="58"/>
  <c r="CD58" i="58"/>
  <c r="CD47" i="58"/>
  <c r="CD81" i="58"/>
  <c r="CE73" i="66"/>
  <c r="CC109" i="66"/>
  <c r="CC56" i="66"/>
  <c r="CB49" i="53"/>
  <c r="CD51" i="66"/>
  <c r="CD52" i="66" s="1"/>
  <c r="CD55" i="66"/>
  <c r="CD109" i="66" s="1"/>
  <c r="CD110" i="66"/>
  <c r="CD108" i="66"/>
  <c r="CE58" i="66"/>
  <c r="CE48" i="66"/>
  <c r="CG79" i="66"/>
  <c r="CF80" i="66"/>
  <c r="CF81" i="66"/>
  <c r="CE85" i="66"/>
  <c r="CE87" i="66" s="1"/>
  <c r="CE47" i="66"/>
  <c r="CF68" i="66"/>
  <c r="CF72" i="66" s="1"/>
  <c r="CF46" i="66" s="1"/>
  <c r="CG67" i="66"/>
  <c r="CD80" i="53"/>
  <c r="CE79" i="53"/>
  <c r="CA56" i="53"/>
  <c r="CB51" i="53"/>
  <c r="CB52" i="53" s="1"/>
  <c r="CB55" i="53" s="1"/>
  <c r="CB109" i="53" s="1"/>
  <c r="CB108" i="53"/>
  <c r="CB110" i="53"/>
  <c r="CC58" i="53"/>
  <c r="CC47" i="53"/>
  <c r="CC48" i="53"/>
  <c r="CC49" i="53" s="1"/>
  <c r="CC85" i="53"/>
  <c r="CC87" i="53" s="1"/>
  <c r="CF67" i="54"/>
  <c r="CE68" i="54"/>
  <c r="CE72" i="54" s="1"/>
  <c r="CE46" i="54" s="1"/>
  <c r="CC51" i="54"/>
  <c r="CC52" i="54" s="1"/>
  <c r="CC55" i="54" s="1"/>
  <c r="CC109" i="54" s="1"/>
  <c r="CC108" i="54"/>
  <c r="CC110" i="54"/>
  <c r="CD58" i="54"/>
  <c r="CD48" i="54"/>
  <c r="CD73" i="54"/>
  <c r="CB56" i="54"/>
  <c r="CC49" i="54"/>
  <c r="CC85" i="51"/>
  <c r="CC87" i="51" s="1"/>
  <c r="CC58" i="51"/>
  <c r="CC48" i="51"/>
  <c r="CC47" i="51"/>
  <c r="CB51" i="51"/>
  <c r="CB52" i="51" s="1"/>
  <c r="CB55" i="51" s="1"/>
  <c r="CB109" i="51" s="1"/>
  <c r="CB108" i="51"/>
  <c r="CB110" i="51"/>
  <c r="CD80" i="51"/>
  <c r="CE79" i="51"/>
  <c r="CC73" i="59"/>
  <c r="CB49" i="51"/>
  <c r="CC49" i="51" s="1"/>
  <c r="CA56" i="51"/>
  <c r="CC81" i="51"/>
  <c r="CD81" i="51" s="1"/>
  <c r="CC58" i="59"/>
  <c r="CC48" i="59"/>
  <c r="CD80" i="59"/>
  <c r="CE79" i="59"/>
  <c r="CB51" i="59"/>
  <c r="CB52" i="59" s="1"/>
  <c r="CB55" i="59" s="1"/>
  <c r="CB109" i="59" s="1"/>
  <c r="CB110" i="59"/>
  <c r="CB108" i="59"/>
  <c r="CC85" i="59"/>
  <c r="CC87" i="59" s="1"/>
  <c r="CC47" i="59"/>
  <c r="CC81" i="59"/>
  <c r="CA56" i="59"/>
  <c r="CD68" i="59"/>
  <c r="CD72" i="59" s="1"/>
  <c r="CD46" i="59" s="1"/>
  <c r="CE67" i="59"/>
  <c r="CB49" i="59"/>
  <c r="CC49" i="59" s="1"/>
  <c r="CC51" i="48"/>
  <c r="CC52" i="48" s="1"/>
  <c r="CC55" i="48" s="1"/>
  <c r="CC110" i="48"/>
  <c r="CC108" i="48"/>
  <c r="CB56" i="48"/>
  <c r="CB109" i="48"/>
  <c r="CD72" i="27"/>
  <c r="CE67" i="35"/>
  <c r="CE71" i="35" s="1"/>
  <c r="CE45" i="35" s="1"/>
  <c r="CF66" i="35"/>
  <c r="CC48" i="27"/>
  <c r="CD47" i="35"/>
  <c r="CD50" i="35" s="1"/>
  <c r="CD51" i="35" s="1"/>
  <c r="CD54" i="35" s="1"/>
  <c r="CD57" i="35"/>
  <c r="CD47" i="27"/>
  <c r="CD50" i="27" s="1"/>
  <c r="CD51" i="27" s="1"/>
  <c r="CD54" i="27" s="1"/>
  <c r="CD55" i="27" s="1"/>
  <c r="CD57" i="27"/>
  <c r="CC49" i="48"/>
  <c r="CF79" i="48"/>
  <c r="CE80" i="48"/>
  <c r="CD47" i="48"/>
  <c r="CD58" i="48"/>
  <c r="CD85" i="48"/>
  <c r="CD87" i="48" s="1"/>
  <c r="CD48" i="48"/>
  <c r="CC48" i="35"/>
  <c r="CC50" i="35"/>
  <c r="CC51" i="35" s="1"/>
  <c r="CC54" i="35" s="1"/>
  <c r="CC55" i="35" s="1"/>
  <c r="CD72" i="35"/>
  <c r="CF66" i="27"/>
  <c r="CE67" i="27"/>
  <c r="CE71" i="27" s="1"/>
  <c r="CE45" i="27" s="1"/>
  <c r="CE71" i="9" l="1"/>
  <c r="CE57" i="9"/>
  <c r="CE47" i="9"/>
  <c r="CE50" i="9" s="1"/>
  <c r="CE51" i="9" s="1"/>
  <c r="CE54" i="9" s="1"/>
  <c r="CD48" i="9"/>
  <c r="CD50" i="9"/>
  <c r="CD51" i="9" s="1"/>
  <c r="CD54" i="9" s="1"/>
  <c r="CD55" i="9" s="1"/>
  <c r="CG63" i="9"/>
  <c r="CF70" i="9"/>
  <c r="CD48" i="12"/>
  <c r="CE71" i="12"/>
  <c r="CE57" i="12"/>
  <c r="CE47" i="12"/>
  <c r="CD50" i="12"/>
  <c r="CD51" i="12" s="1"/>
  <c r="CD54" i="12" s="1"/>
  <c r="CD55" i="12" s="1"/>
  <c r="CF66" i="12"/>
  <c r="CF70" i="12" s="1"/>
  <c r="CF45" i="12" s="1"/>
  <c r="CG65" i="12"/>
  <c r="CI67" i="58"/>
  <c r="CH68" i="58"/>
  <c r="CG65" i="58"/>
  <c r="CF72" i="58"/>
  <c r="CF46" i="58" s="1"/>
  <c r="CE73" i="58"/>
  <c r="CE81" i="58"/>
  <c r="CE85" i="58"/>
  <c r="CE58" i="58"/>
  <c r="CE48" i="58"/>
  <c r="CE47" i="58"/>
  <c r="CD51" i="58"/>
  <c r="CD52" i="58" s="1"/>
  <c r="CD55" i="58" s="1"/>
  <c r="CD109" i="58" s="1"/>
  <c r="CD108" i="58"/>
  <c r="CD110" i="58"/>
  <c r="CD49" i="58"/>
  <c r="CF81" i="58"/>
  <c r="CC56" i="58"/>
  <c r="CG79" i="58"/>
  <c r="CF80" i="58"/>
  <c r="CE87" i="58"/>
  <c r="CF58" i="66"/>
  <c r="CF48" i="66"/>
  <c r="CE51" i="66"/>
  <c r="CE52" i="66" s="1"/>
  <c r="CE55" i="66" s="1"/>
  <c r="CE109" i="66" s="1"/>
  <c r="CE108" i="66"/>
  <c r="CE110" i="66"/>
  <c r="CF85" i="66"/>
  <c r="CF87" i="66" s="1"/>
  <c r="CF47" i="66"/>
  <c r="CE49" i="66"/>
  <c r="CG80" i="66"/>
  <c r="CH79" i="66"/>
  <c r="CG68" i="66"/>
  <c r="CG72" i="66" s="1"/>
  <c r="CG46" i="66" s="1"/>
  <c r="CH67" i="66"/>
  <c r="CF73" i="66"/>
  <c r="CD56" i="66"/>
  <c r="CE73" i="54"/>
  <c r="CE80" i="53"/>
  <c r="CF79" i="53"/>
  <c r="CD85" i="53"/>
  <c r="CD48" i="53"/>
  <c r="CD47" i="53"/>
  <c r="CD58" i="53"/>
  <c r="CD81" i="53"/>
  <c r="CC51" i="53"/>
  <c r="CC52" i="53" s="1"/>
  <c r="CC55" i="53" s="1"/>
  <c r="CC109" i="53" s="1"/>
  <c r="CC108" i="53"/>
  <c r="CC110" i="53"/>
  <c r="CB56" i="53"/>
  <c r="CD87" i="53"/>
  <c r="CD51" i="54"/>
  <c r="CD52" i="54" s="1"/>
  <c r="CD55" i="54" s="1"/>
  <c r="CD109" i="54" s="1"/>
  <c r="CD110" i="54"/>
  <c r="CD108" i="54"/>
  <c r="CD49" i="54"/>
  <c r="CC56" i="54"/>
  <c r="CE58" i="54"/>
  <c r="CE48" i="54"/>
  <c r="CG67" i="54"/>
  <c r="CF68" i="54"/>
  <c r="CF72" i="54" s="1"/>
  <c r="CF46" i="54" s="1"/>
  <c r="CC51" i="51"/>
  <c r="CC52" i="51" s="1"/>
  <c r="CC55" i="51" s="1"/>
  <c r="CC109" i="51" s="1"/>
  <c r="CC110" i="51"/>
  <c r="CC108" i="51"/>
  <c r="CE80" i="51"/>
  <c r="CF79" i="51"/>
  <c r="CB56" i="51"/>
  <c r="CD85" i="51"/>
  <c r="CD87" i="51" s="1"/>
  <c r="CD58" i="51"/>
  <c r="CD47" i="51"/>
  <c r="CD48" i="51"/>
  <c r="CD81" i="59"/>
  <c r="CD48" i="35"/>
  <c r="CE68" i="59"/>
  <c r="CE72" i="59" s="1"/>
  <c r="CE46" i="59" s="1"/>
  <c r="CF67" i="59"/>
  <c r="CD85" i="59"/>
  <c r="CD87" i="59" s="1"/>
  <c r="CD47" i="59"/>
  <c r="CB56" i="59"/>
  <c r="CD58" i="59"/>
  <c r="CD48" i="59"/>
  <c r="CD49" i="59" s="1"/>
  <c r="CC51" i="59"/>
  <c r="CC52" i="59" s="1"/>
  <c r="CC55" i="59" s="1"/>
  <c r="CC109" i="59" s="1"/>
  <c r="CC110" i="59"/>
  <c r="CC108" i="59"/>
  <c r="CD73" i="59"/>
  <c r="CE80" i="59"/>
  <c r="CF79" i="59"/>
  <c r="CD51" i="48"/>
  <c r="CD52" i="48" s="1"/>
  <c r="CD55" i="48" s="1"/>
  <c r="CD110" i="48"/>
  <c r="CD108" i="48"/>
  <c r="CC56" i="48"/>
  <c r="CC109" i="48"/>
  <c r="CD48" i="27"/>
  <c r="CE72" i="27"/>
  <c r="CG66" i="27"/>
  <c r="CF67" i="27"/>
  <c r="CF71" i="27" s="1"/>
  <c r="CF45" i="27" s="1"/>
  <c r="CE48" i="48"/>
  <c r="CE58" i="48"/>
  <c r="CE85" i="48"/>
  <c r="CE87" i="48" s="1"/>
  <c r="CE47" i="48"/>
  <c r="CE72" i="35"/>
  <c r="CG79" i="48"/>
  <c r="CF80" i="48"/>
  <c r="CF67" i="35"/>
  <c r="CF71" i="35" s="1"/>
  <c r="CF45" i="35" s="1"/>
  <c r="CG66" i="35"/>
  <c r="CE47" i="35"/>
  <c r="CE50" i="35" s="1"/>
  <c r="CE51" i="35" s="1"/>
  <c r="CE54" i="35" s="1"/>
  <c r="CE57" i="35"/>
  <c r="CE47" i="27"/>
  <c r="CE57" i="27"/>
  <c r="CD49" i="48"/>
  <c r="CD55" i="35"/>
  <c r="CE81" i="48"/>
  <c r="CF81" i="48" l="1"/>
  <c r="CE55" i="9"/>
  <c r="CE48" i="9"/>
  <c r="CF45" i="9"/>
  <c r="CF71" i="9"/>
  <c r="CG70" i="9"/>
  <c r="CG45" i="9" s="1"/>
  <c r="CH63" i="9"/>
  <c r="CE48" i="12"/>
  <c r="CF57" i="12"/>
  <c r="CF47" i="12"/>
  <c r="CF71" i="12"/>
  <c r="CE50" i="12"/>
  <c r="CE51" i="12" s="1"/>
  <c r="CE54" i="12" s="1"/>
  <c r="CE55" i="12" s="1"/>
  <c r="CH65" i="12"/>
  <c r="CG66" i="12"/>
  <c r="CG70" i="12" s="1"/>
  <c r="CG45" i="12" s="1"/>
  <c r="CE49" i="58"/>
  <c r="CI68" i="58"/>
  <c r="CJ67" i="58"/>
  <c r="CF73" i="58"/>
  <c r="CG72" i="58"/>
  <c r="CG46" i="58" s="1"/>
  <c r="CH65" i="58"/>
  <c r="CG80" i="58"/>
  <c r="CG81" i="58" s="1"/>
  <c r="CH79" i="58"/>
  <c r="CD56" i="58"/>
  <c r="CE51" i="58"/>
  <c r="CE52" i="58" s="1"/>
  <c r="CE55" i="58" s="1"/>
  <c r="CE109" i="58" s="1"/>
  <c r="CE110" i="58"/>
  <c r="CE108" i="58"/>
  <c r="CF49" i="66"/>
  <c r="CF85" i="58"/>
  <c r="CF87" i="58" s="1"/>
  <c r="CF58" i="58"/>
  <c r="CF48" i="58"/>
  <c r="CF47" i="58"/>
  <c r="CG73" i="66"/>
  <c r="CG85" i="66"/>
  <c r="CG87" i="66" s="1"/>
  <c r="CG47" i="66"/>
  <c r="CG81" i="66"/>
  <c r="CH81" i="66" s="1"/>
  <c r="CH68" i="66"/>
  <c r="CH72" i="66" s="1"/>
  <c r="CH46" i="66" s="1"/>
  <c r="CI67" i="66"/>
  <c r="CF51" i="66"/>
  <c r="CF52" i="66" s="1"/>
  <c r="CF55" i="66" s="1"/>
  <c r="CF109" i="66" s="1"/>
  <c r="CF108" i="66"/>
  <c r="CF110" i="66"/>
  <c r="CG48" i="66"/>
  <c r="CG58" i="66"/>
  <c r="CE56" i="66"/>
  <c r="CH80" i="66"/>
  <c r="CI79" i="66"/>
  <c r="CE81" i="53"/>
  <c r="CG79" i="53"/>
  <c r="CF80" i="53"/>
  <c r="CE85" i="53"/>
  <c r="CE87" i="53" s="1"/>
  <c r="CE58" i="53"/>
  <c r="CE47" i="53"/>
  <c r="CE48" i="53"/>
  <c r="CC56" i="53"/>
  <c r="CD51" i="53"/>
  <c r="CD52" i="53" s="1"/>
  <c r="CD55" i="53" s="1"/>
  <c r="CD109" i="53" s="1"/>
  <c r="CD108" i="53"/>
  <c r="CD110" i="53"/>
  <c r="CD49" i="53"/>
  <c r="CE51" i="54"/>
  <c r="CE52" i="54" s="1"/>
  <c r="CE55" i="54" s="1"/>
  <c r="CE109" i="54" s="1"/>
  <c r="CE110" i="54"/>
  <c r="CE108" i="54"/>
  <c r="CF58" i="54"/>
  <c r="CF48" i="54"/>
  <c r="CG68" i="54"/>
  <c r="CG72" i="54" s="1"/>
  <c r="CG46" i="54" s="1"/>
  <c r="CH67" i="54"/>
  <c r="CD56" i="54"/>
  <c r="CF73" i="54"/>
  <c r="CE49" i="54"/>
  <c r="CF80" i="51"/>
  <c r="CG79" i="51"/>
  <c r="CD51" i="51"/>
  <c r="CD52" i="51" s="1"/>
  <c r="CD55" i="51" s="1"/>
  <c r="CD109" i="51" s="1"/>
  <c r="CD110" i="51"/>
  <c r="CD108" i="51"/>
  <c r="CC56" i="51"/>
  <c r="CE73" i="59"/>
  <c r="CE85" i="51"/>
  <c r="CE87" i="51" s="1"/>
  <c r="CE58" i="51"/>
  <c r="CE47" i="51"/>
  <c r="CE48" i="51"/>
  <c r="CD49" i="51"/>
  <c r="CE81" i="51"/>
  <c r="CF81" i="51" s="1"/>
  <c r="CE85" i="59"/>
  <c r="CE87" i="59" s="1"/>
  <c r="CE47" i="59"/>
  <c r="CC56" i="59"/>
  <c r="CE81" i="59"/>
  <c r="CG67" i="59"/>
  <c r="CF68" i="59"/>
  <c r="CF72" i="59" s="1"/>
  <c r="CF46" i="59" s="1"/>
  <c r="CD51" i="59"/>
  <c r="CD52" i="59" s="1"/>
  <c r="CD55" i="59" s="1"/>
  <c r="CD109" i="59" s="1"/>
  <c r="CD110" i="59"/>
  <c r="CD108" i="59"/>
  <c r="CE58" i="59"/>
  <c r="CE48" i="59"/>
  <c r="CG79" i="59"/>
  <c r="CF80" i="59"/>
  <c r="CE48" i="35"/>
  <c r="CE49" i="48"/>
  <c r="CE51" i="48"/>
  <c r="CE52" i="48" s="1"/>
  <c r="CE55" i="48" s="1"/>
  <c r="CE110" i="48"/>
  <c r="CE108" i="48"/>
  <c r="CD56" i="48"/>
  <c r="CD109" i="48"/>
  <c r="CG80" i="48"/>
  <c r="CH79" i="48"/>
  <c r="CE48" i="27"/>
  <c r="CE50" i="27"/>
  <c r="CE51" i="27" s="1"/>
  <c r="CE54" i="27" s="1"/>
  <c r="CE55" i="27" s="1"/>
  <c r="CG67" i="35"/>
  <c r="CG71" i="35" s="1"/>
  <c r="CG45" i="35" s="1"/>
  <c r="CH66" i="35"/>
  <c r="CF72" i="35"/>
  <c r="CF47" i="27"/>
  <c r="CF50" i="27" s="1"/>
  <c r="CF51" i="27" s="1"/>
  <c r="CF54" i="27" s="1"/>
  <c r="CF55" i="27" s="1"/>
  <c r="CF57" i="27"/>
  <c r="CF57" i="35"/>
  <c r="CF47" i="35"/>
  <c r="CE55" i="35"/>
  <c r="CF58" i="48"/>
  <c r="CF48" i="48"/>
  <c r="CF47" i="48"/>
  <c r="CF85" i="48"/>
  <c r="CF87" i="48" s="1"/>
  <c r="CG67" i="27"/>
  <c r="CG71" i="27" s="1"/>
  <c r="CG45" i="27" s="1"/>
  <c r="CH66" i="27"/>
  <c r="CF72" i="27"/>
  <c r="CG71" i="9" l="1"/>
  <c r="CG57" i="9"/>
  <c r="CG47" i="9"/>
  <c r="CG50" i="9" s="1"/>
  <c r="CG51" i="9" s="1"/>
  <c r="CG54" i="9" s="1"/>
  <c r="CF57" i="9"/>
  <c r="CF47" i="9"/>
  <c r="CF50" i="9" s="1"/>
  <c r="CF51" i="9" s="1"/>
  <c r="CF54" i="9" s="1"/>
  <c r="CF55" i="9" s="1"/>
  <c r="CH70" i="9"/>
  <c r="CI63" i="9"/>
  <c r="CF50" i="12"/>
  <c r="CF51" i="12" s="1"/>
  <c r="CF54" i="12" s="1"/>
  <c r="CF55" i="12" s="1"/>
  <c r="CG57" i="12"/>
  <c r="CG47" i="12"/>
  <c r="CF48" i="12"/>
  <c r="CH66" i="12"/>
  <c r="CH70" i="12" s="1"/>
  <c r="CH45" i="12" s="1"/>
  <c r="CI65" i="12"/>
  <c r="CG71" i="12"/>
  <c r="CG73" i="58"/>
  <c r="CJ68" i="58"/>
  <c r="CK67" i="58"/>
  <c r="CH72" i="58"/>
  <c r="CH46" i="58" s="1"/>
  <c r="CI65" i="58"/>
  <c r="CF56" i="66"/>
  <c r="CF51" i="58"/>
  <c r="CF52" i="58" s="1"/>
  <c r="CF55" i="58" s="1"/>
  <c r="CF109" i="58" s="1"/>
  <c r="CF108" i="58"/>
  <c r="CF110" i="58"/>
  <c r="CF49" i="58"/>
  <c r="CE56" i="58"/>
  <c r="CI79" i="58"/>
  <c r="CH80" i="58"/>
  <c r="CG85" i="58"/>
  <c r="CG87" i="58" s="1"/>
  <c r="CG47" i="58"/>
  <c r="CG48" i="58"/>
  <c r="CG58" i="58"/>
  <c r="CI80" i="66"/>
  <c r="CJ79" i="66"/>
  <c r="CG51" i="66"/>
  <c r="CG52" i="66" s="1"/>
  <c r="CG55" i="66" s="1"/>
  <c r="CG109" i="66" s="1"/>
  <c r="CG110" i="66"/>
  <c r="CG108" i="66"/>
  <c r="CH85" i="66"/>
  <c r="CH87" i="66" s="1"/>
  <c r="CH47" i="66"/>
  <c r="CG49" i="66"/>
  <c r="CI68" i="66"/>
  <c r="CI72" i="66" s="1"/>
  <c r="CI46" i="66" s="1"/>
  <c r="CJ67" i="66"/>
  <c r="CH58" i="66"/>
  <c r="CH48" i="66"/>
  <c r="CH73" i="66"/>
  <c r="CI73" i="66" s="1"/>
  <c r="CI81" i="66"/>
  <c r="CE51" i="53"/>
  <c r="CE52" i="53" s="1"/>
  <c r="CE55" i="53" s="1"/>
  <c r="CE109" i="53" s="1"/>
  <c r="CE108" i="53"/>
  <c r="CE110" i="53"/>
  <c r="CF85" i="53"/>
  <c r="CF87" i="53" s="1"/>
  <c r="CF58" i="53"/>
  <c r="CF48" i="53"/>
  <c r="CF47" i="53"/>
  <c r="CE49" i="53"/>
  <c r="CG80" i="53"/>
  <c r="CH79" i="53"/>
  <c r="CD56" i="53"/>
  <c r="CF81" i="53"/>
  <c r="CF49" i="54"/>
  <c r="CH68" i="54"/>
  <c r="CH72" i="54" s="1"/>
  <c r="CH46" i="54" s="1"/>
  <c r="CI67" i="54"/>
  <c r="CG58" i="54"/>
  <c r="CG48" i="54"/>
  <c r="CG49" i="54" s="1"/>
  <c r="CG73" i="54"/>
  <c r="CF51" i="54"/>
  <c r="CF52" i="54" s="1"/>
  <c r="CF55" i="54" s="1"/>
  <c r="CF109" i="54" s="1"/>
  <c r="CF108" i="54"/>
  <c r="CF110" i="54"/>
  <c r="CE56" i="54"/>
  <c r="CD56" i="51"/>
  <c r="CG80" i="51"/>
  <c r="CG81" i="51" s="1"/>
  <c r="CH79" i="51"/>
  <c r="CE49" i="51"/>
  <c r="CF85" i="51"/>
  <c r="CF87" i="51" s="1"/>
  <c r="CF58" i="51"/>
  <c r="CF47" i="51"/>
  <c r="CF48" i="51"/>
  <c r="CE51" i="51"/>
  <c r="CE52" i="51" s="1"/>
  <c r="CE55" i="51" s="1"/>
  <c r="CE109" i="51" s="1"/>
  <c r="CE110" i="51"/>
  <c r="CE108" i="51"/>
  <c r="CG80" i="59"/>
  <c r="CH79" i="59"/>
  <c r="CG68" i="59"/>
  <c r="CG72" i="59" s="1"/>
  <c r="CG46" i="59" s="1"/>
  <c r="CH67" i="59"/>
  <c r="CF85" i="59"/>
  <c r="CF87" i="59" s="1"/>
  <c r="CF47" i="59"/>
  <c r="CE51" i="59"/>
  <c r="CE52" i="59" s="1"/>
  <c r="CE55" i="59" s="1"/>
  <c r="CE109" i="59" s="1"/>
  <c r="CE110" i="59"/>
  <c r="CE108" i="59"/>
  <c r="CF81" i="59"/>
  <c r="CF73" i="59"/>
  <c r="CD56" i="59"/>
  <c r="CE49" i="59"/>
  <c r="CF58" i="59"/>
  <c r="CF48" i="59"/>
  <c r="CF51" i="48"/>
  <c r="CF52" i="48" s="1"/>
  <c r="CF55" i="48" s="1"/>
  <c r="CF110" i="48"/>
  <c r="CF108" i="48"/>
  <c r="CE56" i="48"/>
  <c r="CE109" i="48"/>
  <c r="CI66" i="27"/>
  <c r="CH67" i="27"/>
  <c r="CH71" i="27" s="1"/>
  <c r="CH45" i="27" s="1"/>
  <c r="CF49" i="48"/>
  <c r="CG72" i="27"/>
  <c r="CF48" i="35"/>
  <c r="CF50" i="35"/>
  <c r="CF51" i="35" s="1"/>
  <c r="CF54" i="35" s="1"/>
  <c r="CF55" i="35" s="1"/>
  <c r="CG72" i="35"/>
  <c r="CF48" i="27"/>
  <c r="CI66" i="35"/>
  <c r="CH67" i="35"/>
  <c r="CH71" i="35" s="1"/>
  <c r="CH45" i="35" s="1"/>
  <c r="CI79" i="48"/>
  <c r="CH80" i="48"/>
  <c r="CG57" i="27"/>
  <c r="CG47" i="27"/>
  <c r="CG50" i="27" s="1"/>
  <c r="CG51" i="27" s="1"/>
  <c r="CG54" i="27" s="1"/>
  <c r="CG55" i="27" s="1"/>
  <c r="CG57" i="35"/>
  <c r="CG47" i="35"/>
  <c r="CG81" i="48"/>
  <c r="CG48" i="48"/>
  <c r="CG85" i="48"/>
  <c r="CG87" i="48" s="1"/>
  <c r="CG58" i="48"/>
  <c r="CG47" i="48"/>
  <c r="CF48" i="9" l="1"/>
  <c r="CG48" i="9" s="1"/>
  <c r="CI70" i="9"/>
  <c r="CI45" i="9" s="1"/>
  <c r="CJ63" i="9"/>
  <c r="CG55" i="9"/>
  <c r="CH45" i="9"/>
  <c r="CH71" i="9"/>
  <c r="CI71" i="9" s="1"/>
  <c r="CI66" i="12"/>
  <c r="CI70" i="12" s="1"/>
  <c r="CI45" i="12" s="1"/>
  <c r="CJ65" i="12"/>
  <c r="CH57" i="12"/>
  <c r="CH47" i="12"/>
  <c r="CG48" i="12"/>
  <c r="CH71" i="12"/>
  <c r="CG50" i="12"/>
  <c r="CG51" i="12" s="1"/>
  <c r="CG54" i="12" s="1"/>
  <c r="CG55" i="12" s="1"/>
  <c r="CK68" i="58"/>
  <c r="CL67" i="58"/>
  <c r="CH73" i="58"/>
  <c r="CI72" i="58"/>
  <c r="CI46" i="58" s="1"/>
  <c r="CJ65" i="58"/>
  <c r="CG49" i="58"/>
  <c r="CH85" i="58"/>
  <c r="CH48" i="58"/>
  <c r="CH58" i="58"/>
  <c r="CH47" i="58"/>
  <c r="CH87" i="58"/>
  <c r="CG51" i="58"/>
  <c r="CG52" i="58" s="1"/>
  <c r="CG55" i="58" s="1"/>
  <c r="CG109" i="58" s="1"/>
  <c r="CG108" i="58"/>
  <c r="CG110" i="58"/>
  <c r="CI80" i="58"/>
  <c r="CJ79" i="58"/>
  <c r="CF56" i="58"/>
  <c r="CH81" i="58"/>
  <c r="CI58" i="66"/>
  <c r="CI48" i="66"/>
  <c r="CH51" i="66"/>
  <c r="CH52" i="66" s="1"/>
  <c r="CH55" i="66" s="1"/>
  <c r="CH109" i="66" s="1"/>
  <c r="CH108" i="66"/>
  <c r="CH110" i="66"/>
  <c r="CG56" i="66"/>
  <c r="CK79" i="66"/>
  <c r="CJ80" i="66"/>
  <c r="CH49" i="66"/>
  <c r="CI85" i="66"/>
  <c r="CI87" i="66" s="1"/>
  <c r="CI47" i="66"/>
  <c r="CJ81" i="66"/>
  <c r="CJ68" i="66"/>
  <c r="CJ72" i="66" s="1"/>
  <c r="CJ46" i="66" s="1"/>
  <c r="CK67" i="66"/>
  <c r="CE56" i="53"/>
  <c r="CH80" i="53"/>
  <c r="CI79" i="53"/>
  <c r="CF51" i="53"/>
  <c r="CF52" i="53" s="1"/>
  <c r="CF55" i="53" s="1"/>
  <c r="CF110" i="53"/>
  <c r="CF108" i="53"/>
  <c r="CG85" i="53"/>
  <c r="CG87" i="53" s="1"/>
  <c r="CG58" i="53"/>
  <c r="CG47" i="53"/>
  <c r="CG48" i="53"/>
  <c r="CG81" i="53"/>
  <c r="CF49" i="53"/>
  <c r="CF56" i="54"/>
  <c r="CH73" i="54"/>
  <c r="CJ67" i="54"/>
  <c r="CI68" i="54"/>
  <c r="CI72" i="54" s="1"/>
  <c r="CI46" i="54" s="1"/>
  <c r="CG51" i="54"/>
  <c r="CG52" i="54" s="1"/>
  <c r="CG55" i="54" s="1"/>
  <c r="CG109" i="54" s="1"/>
  <c r="CG110" i="54"/>
  <c r="CG108" i="54"/>
  <c r="CH58" i="54"/>
  <c r="CH48" i="54"/>
  <c r="CF51" i="51"/>
  <c r="CF52" i="51" s="1"/>
  <c r="CF55" i="51" s="1"/>
  <c r="CF109" i="51" s="1"/>
  <c r="CF108" i="51"/>
  <c r="CF110" i="51"/>
  <c r="CF49" i="51"/>
  <c r="CH80" i="51"/>
  <c r="CH81" i="51" s="1"/>
  <c r="CI79" i="51"/>
  <c r="CG85" i="51"/>
  <c r="CG87" i="51" s="1"/>
  <c r="CG58" i="51"/>
  <c r="CG48" i="51"/>
  <c r="CG47" i="51"/>
  <c r="CE56" i="51"/>
  <c r="CG81" i="59"/>
  <c r="CF49" i="59"/>
  <c r="CG58" i="59"/>
  <c r="CG48" i="59"/>
  <c r="CH80" i="59"/>
  <c r="CI79" i="59"/>
  <c r="CG85" i="59"/>
  <c r="CG87" i="59" s="1"/>
  <c r="CG47" i="59"/>
  <c r="CE56" i="59"/>
  <c r="CF51" i="59"/>
  <c r="CF52" i="59" s="1"/>
  <c r="CF55" i="59" s="1"/>
  <c r="CF109" i="59" s="1"/>
  <c r="CF110" i="59"/>
  <c r="CF108" i="59"/>
  <c r="CG73" i="59"/>
  <c r="CH68" i="59"/>
  <c r="CH72" i="59" s="1"/>
  <c r="CH46" i="59" s="1"/>
  <c r="CI67" i="59"/>
  <c r="CG51" i="48"/>
  <c r="CG52" i="48" s="1"/>
  <c r="CG55" i="48" s="1"/>
  <c r="CG110" i="48"/>
  <c r="CG108" i="48"/>
  <c r="CF56" i="48"/>
  <c r="CF109" i="48"/>
  <c r="CH47" i="35"/>
  <c r="CH50" i="35" s="1"/>
  <c r="CH51" i="35" s="1"/>
  <c r="CH54" i="35" s="1"/>
  <c r="CH57" i="35"/>
  <c r="CG48" i="35"/>
  <c r="CG50" i="35"/>
  <c r="CG51" i="35" s="1"/>
  <c r="CG54" i="35" s="1"/>
  <c r="CG55" i="35" s="1"/>
  <c r="CH48" i="48"/>
  <c r="CH47" i="48"/>
  <c r="CH58" i="48"/>
  <c r="CH85" i="48"/>
  <c r="CH87" i="48" s="1"/>
  <c r="CG48" i="27"/>
  <c r="CH72" i="27"/>
  <c r="CI80" i="48"/>
  <c r="CJ79" i="48"/>
  <c r="CH72" i="35"/>
  <c r="CG49" i="48"/>
  <c r="CH47" i="27"/>
  <c r="CH50" i="27" s="1"/>
  <c r="CH51" i="27" s="1"/>
  <c r="CH54" i="27" s="1"/>
  <c r="CH55" i="27" s="1"/>
  <c r="CH57" i="27"/>
  <c r="CH81" i="48"/>
  <c r="CI67" i="35"/>
  <c r="CI71" i="35" s="1"/>
  <c r="CI45" i="35" s="1"/>
  <c r="CJ66" i="35"/>
  <c r="CJ66" i="27"/>
  <c r="CI67" i="27"/>
  <c r="CI71" i="27" s="1"/>
  <c r="CI45" i="27" s="1"/>
  <c r="CI71" i="12" l="1"/>
  <c r="CH57" i="9"/>
  <c r="CH47" i="9"/>
  <c r="CJ70" i="9"/>
  <c r="CJ45" i="9" s="1"/>
  <c r="CK63" i="9"/>
  <c r="CI47" i="9"/>
  <c r="CI50" i="9" s="1"/>
  <c r="CI51" i="9" s="1"/>
  <c r="CI54" i="9" s="1"/>
  <c r="CI57" i="9"/>
  <c r="CH48" i="12"/>
  <c r="CJ66" i="12"/>
  <c r="CJ70" i="12" s="1"/>
  <c r="CJ45" i="12" s="1"/>
  <c r="CK65" i="12"/>
  <c r="CI57" i="12"/>
  <c r="CI47" i="12"/>
  <c r="CH50" i="12"/>
  <c r="CH51" i="12" s="1"/>
  <c r="CH54" i="12" s="1"/>
  <c r="CH55" i="12" s="1"/>
  <c r="CI49" i="66"/>
  <c r="CM67" i="58"/>
  <c r="CL68" i="58"/>
  <c r="CG56" i="58"/>
  <c r="CJ72" i="58"/>
  <c r="CJ46" i="58" s="1"/>
  <c r="CK65" i="58"/>
  <c r="CI73" i="58"/>
  <c r="CI85" i="58"/>
  <c r="CI87" i="58" s="1"/>
  <c r="CI58" i="58"/>
  <c r="CI47" i="58"/>
  <c r="CI48" i="58"/>
  <c r="CK79" i="58"/>
  <c r="CJ80" i="58"/>
  <c r="CH51" i="58"/>
  <c r="CH52" i="58" s="1"/>
  <c r="CH55" i="58" s="1"/>
  <c r="CH109" i="58" s="1"/>
  <c r="CH110" i="58"/>
  <c r="CH108" i="58"/>
  <c r="CI81" i="58"/>
  <c r="CH49" i="58"/>
  <c r="CH81" i="53"/>
  <c r="CJ58" i="66"/>
  <c r="CJ48" i="66"/>
  <c r="CJ49" i="66" s="1"/>
  <c r="CI51" i="66"/>
  <c r="CI52" i="66" s="1"/>
  <c r="CI55" i="66" s="1"/>
  <c r="CI109" i="66" s="1"/>
  <c r="CI108" i="66"/>
  <c r="CI110" i="66"/>
  <c r="CK81" i="66"/>
  <c r="CJ85" i="66"/>
  <c r="CJ87" i="66" s="1"/>
  <c r="CJ47" i="66"/>
  <c r="CK80" i="66"/>
  <c r="CL79" i="66"/>
  <c r="CJ73" i="66"/>
  <c r="CK68" i="66"/>
  <c r="CK72" i="66" s="1"/>
  <c r="CK46" i="66" s="1"/>
  <c r="CL67" i="66"/>
  <c r="CH56" i="66"/>
  <c r="CF109" i="53"/>
  <c r="CF56" i="53"/>
  <c r="CG49" i="53"/>
  <c r="CG51" i="53"/>
  <c r="CG52" i="53" s="1"/>
  <c r="CG55" i="53" s="1"/>
  <c r="CG108" i="53"/>
  <c r="CG110" i="53"/>
  <c r="CI80" i="53"/>
  <c r="CJ79" i="53"/>
  <c r="CH85" i="53"/>
  <c r="CH87" i="53" s="1"/>
  <c r="CH58" i="53"/>
  <c r="CH48" i="53"/>
  <c r="CH47" i="53"/>
  <c r="CK67" i="54"/>
  <c r="CJ68" i="54"/>
  <c r="CJ72" i="54" s="1"/>
  <c r="CJ46" i="54" s="1"/>
  <c r="CH51" i="54"/>
  <c r="CH52" i="54" s="1"/>
  <c r="CH55" i="54" s="1"/>
  <c r="CH109" i="54" s="1"/>
  <c r="CH108" i="54"/>
  <c r="CH110" i="54"/>
  <c r="CI73" i="54"/>
  <c r="CJ73" i="54" s="1"/>
  <c r="CG56" i="54"/>
  <c r="CI58" i="54"/>
  <c r="CI48" i="54"/>
  <c r="CH49" i="54"/>
  <c r="CG51" i="51"/>
  <c r="CG52" i="51" s="1"/>
  <c r="CG55" i="51" s="1"/>
  <c r="CG109" i="51" s="1"/>
  <c r="CG108" i="51"/>
  <c r="CG110" i="51"/>
  <c r="CH85" i="51"/>
  <c r="CH87" i="51" s="1"/>
  <c r="CH58" i="51"/>
  <c r="CH47" i="51"/>
  <c r="CH48" i="51"/>
  <c r="CG49" i="59"/>
  <c r="CF56" i="51"/>
  <c r="CG49" i="51"/>
  <c r="CJ79" i="51"/>
  <c r="CI80" i="51"/>
  <c r="CI81" i="51" s="1"/>
  <c r="CH81" i="59"/>
  <c r="CH73" i="59"/>
  <c r="CH58" i="59"/>
  <c r="CH48" i="59"/>
  <c r="CG51" i="59"/>
  <c r="CG52" i="59" s="1"/>
  <c r="CG55" i="59" s="1"/>
  <c r="CG109" i="59" s="1"/>
  <c r="CG110" i="59"/>
  <c r="CG108" i="59"/>
  <c r="CF56" i="59"/>
  <c r="CI80" i="59"/>
  <c r="CJ79" i="59"/>
  <c r="CI68" i="59"/>
  <c r="CI72" i="59" s="1"/>
  <c r="CI46" i="59" s="1"/>
  <c r="CJ67" i="59"/>
  <c r="CH85" i="59"/>
  <c r="CH87" i="59" s="1"/>
  <c r="CH47" i="59"/>
  <c r="CI81" i="48"/>
  <c r="CH51" i="48"/>
  <c r="CH52" i="48" s="1"/>
  <c r="CH55" i="48" s="1"/>
  <c r="CH110" i="48"/>
  <c r="CH108" i="48"/>
  <c r="CG56" i="48"/>
  <c r="CG109" i="48"/>
  <c r="CH49" i="48"/>
  <c r="CI72" i="27"/>
  <c r="CH48" i="27"/>
  <c r="CK66" i="27"/>
  <c r="CJ67" i="27"/>
  <c r="CJ71" i="27" s="1"/>
  <c r="CJ45" i="27" s="1"/>
  <c r="CJ80" i="48"/>
  <c r="CK79" i="48"/>
  <c r="CJ67" i="35"/>
  <c r="CJ71" i="35" s="1"/>
  <c r="CJ45" i="35" s="1"/>
  <c r="CK66" i="35"/>
  <c r="CI47" i="48"/>
  <c r="CI85" i="48"/>
  <c r="CI87" i="48" s="1"/>
  <c r="CI48" i="48"/>
  <c r="CI58" i="48"/>
  <c r="CH48" i="35"/>
  <c r="CI47" i="35"/>
  <c r="CI50" i="35" s="1"/>
  <c r="CI51" i="35" s="1"/>
  <c r="CI54" i="35" s="1"/>
  <c r="CI57" i="35"/>
  <c r="CI57" i="27"/>
  <c r="CI47" i="27"/>
  <c r="CI50" i="27" s="1"/>
  <c r="CI51" i="27" s="1"/>
  <c r="CI54" i="27" s="1"/>
  <c r="CI55" i="27" s="1"/>
  <c r="CI72" i="35"/>
  <c r="CH55" i="35"/>
  <c r="CI49" i="58" l="1"/>
  <c r="CJ71" i="9"/>
  <c r="CJ57" i="9"/>
  <c r="CJ47" i="9"/>
  <c r="CJ50" i="9" s="1"/>
  <c r="CJ51" i="9" s="1"/>
  <c r="CJ54" i="9" s="1"/>
  <c r="CH48" i="9"/>
  <c r="CI48" i="9" s="1"/>
  <c r="CH50" i="9"/>
  <c r="CH51" i="9" s="1"/>
  <c r="CH54" i="9" s="1"/>
  <c r="CH55" i="9" s="1"/>
  <c r="CI55" i="9" s="1"/>
  <c r="CK70" i="9"/>
  <c r="CL63" i="9"/>
  <c r="CI50" i="12"/>
  <c r="CI51" i="12" s="1"/>
  <c r="CI54" i="12" s="1"/>
  <c r="CI55" i="12" s="1"/>
  <c r="CI48" i="12"/>
  <c r="CL65" i="12"/>
  <c r="CK66" i="12"/>
  <c r="CK70" i="12" s="1"/>
  <c r="CK45" i="12" s="1"/>
  <c r="CJ71" i="12"/>
  <c r="CJ57" i="12"/>
  <c r="CJ47" i="12"/>
  <c r="CJ73" i="58"/>
  <c r="CM68" i="58"/>
  <c r="CN67" i="58"/>
  <c r="CJ81" i="58"/>
  <c r="CK72" i="58"/>
  <c r="CK46" i="58" s="1"/>
  <c r="CL65" i="58"/>
  <c r="CH56" i="58"/>
  <c r="CI51" i="58"/>
  <c r="CI52" i="58" s="1"/>
  <c r="CI55" i="58" s="1"/>
  <c r="CI110" i="58"/>
  <c r="CI108" i="58"/>
  <c r="CJ85" i="58"/>
  <c r="CJ87" i="58" s="1"/>
  <c r="CJ58" i="58"/>
  <c r="CJ47" i="58"/>
  <c r="CJ48" i="58"/>
  <c r="CK80" i="58"/>
  <c r="CL79" i="58"/>
  <c r="CI81" i="53"/>
  <c r="CM67" i="66"/>
  <c r="CL68" i="66"/>
  <c r="CL72" i="66" s="1"/>
  <c r="CL46" i="66" s="1"/>
  <c r="CK85" i="66"/>
  <c r="CK87" i="66" s="1"/>
  <c r="CK47" i="66"/>
  <c r="CK48" i="66"/>
  <c r="CK49" i="66" s="1"/>
  <c r="CK58" i="66"/>
  <c r="CJ51" i="66"/>
  <c r="CJ52" i="66" s="1"/>
  <c r="CJ55" i="66" s="1"/>
  <c r="CJ109" i="66" s="1"/>
  <c r="CJ108" i="66"/>
  <c r="CJ110" i="66"/>
  <c r="CK73" i="66"/>
  <c r="CL73" i="66" s="1"/>
  <c r="CI56" i="66"/>
  <c r="CL80" i="66"/>
  <c r="CM79" i="66"/>
  <c r="CH49" i="51"/>
  <c r="CG109" i="53"/>
  <c r="CG56" i="53"/>
  <c r="CI49" i="54"/>
  <c r="CI85" i="53"/>
  <c r="CI87" i="53" s="1"/>
  <c r="CI48" i="53"/>
  <c r="CI58" i="53"/>
  <c r="CI47" i="53"/>
  <c r="CH49" i="53"/>
  <c r="CH51" i="53"/>
  <c r="CH52" i="53" s="1"/>
  <c r="CH55" i="53" s="1"/>
  <c r="CH109" i="53" s="1"/>
  <c r="CH110" i="53"/>
  <c r="CH108" i="53"/>
  <c r="CK79" i="53"/>
  <c r="CJ80" i="53"/>
  <c r="CH56" i="54"/>
  <c r="CI51" i="54"/>
  <c r="CI52" i="54" s="1"/>
  <c r="CI55" i="54" s="1"/>
  <c r="CI109" i="54" s="1"/>
  <c r="CI110" i="54"/>
  <c r="CI108" i="54"/>
  <c r="CJ58" i="54"/>
  <c r="CJ48" i="54"/>
  <c r="CJ49" i="54" s="1"/>
  <c r="CK68" i="54"/>
  <c r="CK72" i="54" s="1"/>
  <c r="CK46" i="54" s="1"/>
  <c r="CL67" i="54"/>
  <c r="CG56" i="51"/>
  <c r="CI85" i="51"/>
  <c r="CI87" i="51" s="1"/>
  <c r="CI58" i="51"/>
  <c r="CI47" i="51"/>
  <c r="CI48" i="51"/>
  <c r="CK79" i="51"/>
  <c r="CJ80" i="51"/>
  <c r="CJ81" i="51" s="1"/>
  <c r="CH51" i="51"/>
  <c r="CH52" i="51" s="1"/>
  <c r="CH55" i="51" s="1"/>
  <c r="CH109" i="51" s="1"/>
  <c r="CH110" i="51"/>
  <c r="CH108" i="51"/>
  <c r="CJ81" i="48"/>
  <c r="CH51" i="59"/>
  <c r="CH52" i="59" s="1"/>
  <c r="CH55" i="59" s="1"/>
  <c r="CH109" i="59" s="1"/>
  <c r="CH110" i="59"/>
  <c r="CH108" i="59"/>
  <c r="CK67" i="59"/>
  <c r="CJ68" i="59"/>
  <c r="CJ72" i="59" s="1"/>
  <c r="CJ46" i="59" s="1"/>
  <c r="CI85" i="59"/>
  <c r="CI87" i="59" s="1"/>
  <c r="CI47" i="59"/>
  <c r="CK79" i="59"/>
  <c r="CJ80" i="59"/>
  <c r="CI58" i="59"/>
  <c r="CI48" i="59"/>
  <c r="CG56" i="59"/>
  <c r="CI73" i="59"/>
  <c r="CI81" i="59"/>
  <c r="CH49" i="59"/>
  <c r="CI51" i="48"/>
  <c r="CI52" i="48" s="1"/>
  <c r="CI55" i="48" s="1"/>
  <c r="CI110" i="48"/>
  <c r="CI108" i="48"/>
  <c r="CH56" i="48"/>
  <c r="CH109" i="48"/>
  <c r="CI48" i="35"/>
  <c r="CI48" i="27"/>
  <c r="CJ57" i="35"/>
  <c r="CJ47" i="35"/>
  <c r="CK80" i="48"/>
  <c r="CL79" i="48"/>
  <c r="CI49" i="48"/>
  <c r="CJ72" i="35"/>
  <c r="CJ72" i="27"/>
  <c r="CK67" i="35"/>
  <c r="CK71" i="35" s="1"/>
  <c r="CK45" i="35" s="1"/>
  <c r="CL66" i="35"/>
  <c r="CJ48" i="48"/>
  <c r="CJ47" i="48"/>
  <c r="CJ85" i="48"/>
  <c r="CJ87" i="48" s="1"/>
  <c r="CJ58" i="48"/>
  <c r="CJ47" i="27"/>
  <c r="CJ50" i="27" s="1"/>
  <c r="CJ51" i="27" s="1"/>
  <c r="CJ54" i="27" s="1"/>
  <c r="CJ55" i="27" s="1"/>
  <c r="CJ57" i="27"/>
  <c r="CI55" i="35"/>
  <c r="CK67" i="27"/>
  <c r="CK71" i="27" s="1"/>
  <c r="CK45" i="27" s="1"/>
  <c r="CL66" i="27"/>
  <c r="CJ48" i="9" l="1"/>
  <c r="CL70" i="9"/>
  <c r="CL45" i="9" s="1"/>
  <c r="CM63" i="9"/>
  <c r="CK45" i="9"/>
  <c r="CK71" i="9"/>
  <c r="CJ55" i="9"/>
  <c r="CJ48" i="12"/>
  <c r="CK71" i="12"/>
  <c r="CK57" i="12"/>
  <c r="CK47" i="12"/>
  <c r="CJ50" i="12"/>
  <c r="CJ51" i="12" s="1"/>
  <c r="CJ54" i="12" s="1"/>
  <c r="CJ55" i="12" s="1"/>
  <c r="CL66" i="12"/>
  <c r="CL70" i="12" s="1"/>
  <c r="CL45" i="12" s="1"/>
  <c r="CM65" i="12"/>
  <c r="CK81" i="58"/>
  <c r="CN68" i="58"/>
  <c r="CO67" i="58"/>
  <c r="CL72" i="58"/>
  <c r="CL46" i="58" s="1"/>
  <c r="CM65" i="58"/>
  <c r="CK73" i="58"/>
  <c r="CI109" i="58"/>
  <c r="CI56" i="58"/>
  <c r="CL80" i="58"/>
  <c r="CM79" i="58"/>
  <c r="CJ51" i="58"/>
  <c r="CJ52" i="58" s="1"/>
  <c r="CJ55" i="58" s="1"/>
  <c r="CJ109" i="58" s="1"/>
  <c r="CJ110" i="58"/>
  <c r="CJ108" i="58"/>
  <c r="CJ49" i="58"/>
  <c r="CK85" i="58"/>
  <c r="CK87" i="58" s="1"/>
  <c r="CK58" i="58"/>
  <c r="CK47" i="58"/>
  <c r="CK48" i="58"/>
  <c r="CL87" i="66"/>
  <c r="CM80" i="66"/>
  <c r="CN79" i="66"/>
  <c r="CL58" i="66"/>
  <c r="CL48" i="66"/>
  <c r="CL49" i="66" s="1"/>
  <c r="CL85" i="66"/>
  <c r="CL47" i="66"/>
  <c r="CK51" i="66"/>
  <c r="CK52" i="66" s="1"/>
  <c r="CK55" i="66" s="1"/>
  <c r="CK109" i="66" s="1"/>
  <c r="CK108" i="66"/>
  <c r="CK110" i="66"/>
  <c r="CM68" i="66"/>
  <c r="CM72" i="66" s="1"/>
  <c r="CM46" i="66" s="1"/>
  <c r="CN67" i="66"/>
  <c r="CJ56" i="66"/>
  <c r="CL81" i="66"/>
  <c r="CM81" i="66" s="1"/>
  <c r="CM73" i="66"/>
  <c r="CI49" i="53"/>
  <c r="CH56" i="53"/>
  <c r="CI51" i="53"/>
  <c r="CI52" i="53" s="1"/>
  <c r="CI55" i="53" s="1"/>
  <c r="CI109" i="53" s="1"/>
  <c r="CI108" i="53"/>
  <c r="CI110" i="53"/>
  <c r="CJ58" i="53"/>
  <c r="CJ85" i="53"/>
  <c r="CJ87" i="53" s="1"/>
  <c r="CJ47" i="53"/>
  <c r="CJ48" i="53"/>
  <c r="CJ81" i="53"/>
  <c r="CK80" i="53"/>
  <c r="CL79" i="53"/>
  <c r="CJ49" i="53"/>
  <c r="CK73" i="54"/>
  <c r="CL68" i="54"/>
  <c r="CL72" i="54" s="1"/>
  <c r="CL46" i="54" s="1"/>
  <c r="CM67" i="54"/>
  <c r="CK58" i="54"/>
  <c r="CK48" i="54"/>
  <c r="CJ51" i="54"/>
  <c r="CJ52" i="54" s="1"/>
  <c r="CJ55" i="54" s="1"/>
  <c r="CJ109" i="54" s="1"/>
  <c r="CJ108" i="54"/>
  <c r="CJ110" i="54"/>
  <c r="CI56" i="54"/>
  <c r="CK80" i="51"/>
  <c r="CK81" i="51" s="1"/>
  <c r="CL79" i="51"/>
  <c r="CI51" i="51"/>
  <c r="CI52" i="51" s="1"/>
  <c r="CI55" i="51" s="1"/>
  <c r="CI109" i="51" s="1"/>
  <c r="CI110" i="51"/>
  <c r="CI108" i="51"/>
  <c r="CH56" i="51"/>
  <c r="CJ85" i="51"/>
  <c r="CJ87" i="51" s="1"/>
  <c r="CJ58" i="51"/>
  <c r="CJ47" i="51"/>
  <c r="CJ48" i="51"/>
  <c r="CI49" i="51"/>
  <c r="CI49" i="59"/>
  <c r="CJ73" i="59"/>
  <c r="CJ81" i="59"/>
  <c r="CI51" i="59"/>
  <c r="CI52" i="59" s="1"/>
  <c r="CI55" i="59" s="1"/>
  <c r="CI109" i="59" s="1"/>
  <c r="CI110" i="59"/>
  <c r="CI108" i="59"/>
  <c r="CJ85" i="59"/>
  <c r="CJ87" i="59" s="1"/>
  <c r="CJ47" i="59"/>
  <c r="CJ58" i="59"/>
  <c r="CJ48" i="59"/>
  <c r="CH56" i="59"/>
  <c r="CK80" i="59"/>
  <c r="CL79" i="59"/>
  <c r="CK68" i="59"/>
  <c r="CK72" i="59" s="1"/>
  <c r="CK46" i="59" s="1"/>
  <c r="CL67" i="59"/>
  <c r="CJ51" i="48"/>
  <c r="CJ52" i="48" s="1"/>
  <c r="CJ55" i="48" s="1"/>
  <c r="CJ110" i="48"/>
  <c r="CJ108" i="48"/>
  <c r="CI56" i="48"/>
  <c r="CI109" i="48"/>
  <c r="CL67" i="27"/>
  <c r="CL71" i="27" s="1"/>
  <c r="CL45" i="27" s="1"/>
  <c r="CM66" i="27"/>
  <c r="CK57" i="27"/>
  <c r="CK47" i="27"/>
  <c r="CM66" i="35"/>
  <c r="CL67" i="35"/>
  <c r="CL71" i="35" s="1"/>
  <c r="CL45" i="35" s="1"/>
  <c r="CJ49" i="48"/>
  <c r="CJ48" i="35"/>
  <c r="CJ50" i="35"/>
  <c r="CJ51" i="35" s="1"/>
  <c r="CJ54" i="35" s="1"/>
  <c r="CJ55" i="35" s="1"/>
  <c r="CK57" i="35"/>
  <c r="CK47" i="35"/>
  <c r="CK50" i="35" s="1"/>
  <c r="CK51" i="35" s="1"/>
  <c r="CK54" i="35" s="1"/>
  <c r="CK72" i="35"/>
  <c r="CM79" i="48"/>
  <c r="CL80" i="48"/>
  <c r="CK72" i="27"/>
  <c r="CK85" i="48"/>
  <c r="CK87" i="48" s="1"/>
  <c r="CK48" i="48"/>
  <c r="CK47" i="48"/>
  <c r="CK58" i="48"/>
  <c r="CK81" i="48"/>
  <c r="CJ48" i="27"/>
  <c r="CL71" i="9" l="1"/>
  <c r="CK57" i="9"/>
  <c r="CK47" i="9"/>
  <c r="CM70" i="9"/>
  <c r="CM45" i="9" s="1"/>
  <c r="CN63" i="9"/>
  <c r="CL47" i="9"/>
  <c r="CL50" i="9" s="1"/>
  <c r="CL51" i="9" s="1"/>
  <c r="CL54" i="9" s="1"/>
  <c r="CL57" i="9"/>
  <c r="CK48" i="12"/>
  <c r="CL57" i="12"/>
  <c r="CL47" i="12"/>
  <c r="CL71" i="12"/>
  <c r="CM66" i="12"/>
  <c r="CM70" i="12" s="1"/>
  <c r="CM45" i="12" s="1"/>
  <c r="CN65" i="12"/>
  <c r="CK50" i="12"/>
  <c r="CK51" i="12" s="1"/>
  <c r="CK54" i="12" s="1"/>
  <c r="CK55" i="12" s="1"/>
  <c r="CL73" i="58"/>
  <c r="CO68" i="58"/>
  <c r="CP67" i="58"/>
  <c r="CN65" i="58"/>
  <c r="CM72" i="58"/>
  <c r="CM46" i="58" s="1"/>
  <c r="CJ56" i="58"/>
  <c r="CK51" i="58"/>
  <c r="CK52" i="58" s="1"/>
  <c r="CK55" i="58" s="1"/>
  <c r="CK109" i="58" s="1"/>
  <c r="CK108" i="58"/>
  <c r="CK110" i="58"/>
  <c r="CK49" i="58"/>
  <c r="CM80" i="58"/>
  <c r="CN79" i="58"/>
  <c r="CL48" i="58"/>
  <c r="CL47" i="58"/>
  <c r="CL85" i="58"/>
  <c r="CL87" i="58" s="1"/>
  <c r="CL58" i="58"/>
  <c r="CL81" i="58"/>
  <c r="CM58" i="66"/>
  <c r="CM48" i="66"/>
  <c r="CK81" i="53"/>
  <c r="CO79" i="66"/>
  <c r="CN80" i="66"/>
  <c r="CK56" i="66"/>
  <c r="CM85" i="66"/>
  <c r="CM87" i="66" s="1"/>
  <c r="CM47" i="66"/>
  <c r="CN68" i="66"/>
  <c r="CN72" i="66" s="1"/>
  <c r="CN46" i="66" s="1"/>
  <c r="CO67" i="66"/>
  <c r="CL51" i="66"/>
  <c r="CL52" i="66" s="1"/>
  <c r="CL55" i="66" s="1"/>
  <c r="CL109" i="66" s="1"/>
  <c r="CL110" i="66"/>
  <c r="CL108" i="66"/>
  <c r="CK58" i="53"/>
  <c r="CK85" i="53"/>
  <c r="CK87" i="53" s="1"/>
  <c r="CK47" i="53"/>
  <c r="CK48" i="53"/>
  <c r="CJ51" i="53"/>
  <c r="CJ52" i="53" s="1"/>
  <c r="CJ55" i="53" s="1"/>
  <c r="CJ109" i="53" s="1"/>
  <c r="CJ108" i="53"/>
  <c r="CJ110" i="53"/>
  <c r="CI56" i="53"/>
  <c r="CL80" i="53"/>
  <c r="CM79" i="53"/>
  <c r="CL73" i="54"/>
  <c r="CJ56" i="54"/>
  <c r="CN67" i="54"/>
  <c r="CM68" i="54"/>
  <c r="CM72" i="54" s="1"/>
  <c r="CM46" i="54" s="1"/>
  <c r="CK51" i="54"/>
  <c r="CK52" i="54" s="1"/>
  <c r="CK55" i="54" s="1"/>
  <c r="CK109" i="54" s="1"/>
  <c r="CK110" i="54"/>
  <c r="CK108" i="54"/>
  <c r="CL58" i="54"/>
  <c r="CL48" i="54"/>
  <c r="CK49" i="54"/>
  <c r="CI56" i="51"/>
  <c r="CL80" i="51"/>
  <c r="CL81" i="51" s="1"/>
  <c r="CM79" i="51"/>
  <c r="CJ51" i="51"/>
  <c r="CJ52" i="51" s="1"/>
  <c r="CJ55" i="51" s="1"/>
  <c r="CJ108" i="51"/>
  <c r="CJ110" i="51"/>
  <c r="CK85" i="51"/>
  <c r="CK87" i="51" s="1"/>
  <c r="CK58" i="51"/>
  <c r="CK48" i="51"/>
  <c r="CK47" i="51"/>
  <c r="CJ49" i="51"/>
  <c r="CK58" i="59"/>
  <c r="CK48" i="59"/>
  <c r="CJ51" i="59"/>
  <c r="CJ52" i="59" s="1"/>
  <c r="CJ55" i="59" s="1"/>
  <c r="CJ109" i="59" s="1"/>
  <c r="CJ110" i="59"/>
  <c r="CJ108" i="59"/>
  <c r="CK73" i="59"/>
  <c r="CJ49" i="59"/>
  <c r="CL80" i="59"/>
  <c r="CM79" i="59"/>
  <c r="CK85" i="59"/>
  <c r="CK87" i="59" s="1"/>
  <c r="CK47" i="59"/>
  <c r="CK81" i="59"/>
  <c r="CL81" i="59" s="1"/>
  <c r="CL68" i="59"/>
  <c r="CL72" i="59" s="1"/>
  <c r="CL46" i="59" s="1"/>
  <c r="CM67" i="59"/>
  <c r="CI56" i="59"/>
  <c r="CL72" i="27"/>
  <c r="CL81" i="48"/>
  <c r="CL72" i="35"/>
  <c r="CK51" i="48"/>
  <c r="CK52" i="48" s="1"/>
  <c r="CK55" i="48" s="1"/>
  <c r="CK110" i="48"/>
  <c r="CK108" i="48"/>
  <c r="CJ56" i="48"/>
  <c r="CJ109" i="48"/>
  <c r="CK55" i="35"/>
  <c r="CL85" i="48"/>
  <c r="CL87" i="48" s="1"/>
  <c r="CL48" i="48"/>
  <c r="CL47" i="48"/>
  <c r="CL58" i="48"/>
  <c r="CK49" i="48"/>
  <c r="CM80" i="48"/>
  <c r="CN79" i="48"/>
  <c r="CL57" i="35"/>
  <c r="CL47" i="35"/>
  <c r="CL50" i="35" s="1"/>
  <c r="CL51" i="35" s="1"/>
  <c r="CL54" i="35" s="1"/>
  <c r="CN66" i="27"/>
  <c r="CM67" i="27"/>
  <c r="CM71" i="27" s="1"/>
  <c r="CM45" i="27" s="1"/>
  <c r="CN66" i="35"/>
  <c r="CM67" i="35"/>
  <c r="CM71" i="35" s="1"/>
  <c r="CM45" i="35" s="1"/>
  <c r="CL47" i="27"/>
  <c r="CL50" i="27" s="1"/>
  <c r="CL51" i="27" s="1"/>
  <c r="CL54" i="27" s="1"/>
  <c r="CL57" i="27"/>
  <c r="CK48" i="35"/>
  <c r="CK48" i="27"/>
  <c r="CK50" i="27"/>
  <c r="CK51" i="27" s="1"/>
  <c r="CK54" i="27" s="1"/>
  <c r="CK55" i="27" s="1"/>
  <c r="CM71" i="9" l="1"/>
  <c r="CM47" i="9"/>
  <c r="CM50" i="9" s="1"/>
  <c r="CM51" i="9" s="1"/>
  <c r="CM54" i="9" s="1"/>
  <c r="CM57" i="9"/>
  <c r="CK48" i="9"/>
  <c r="CL48" i="9" s="1"/>
  <c r="CK50" i="9"/>
  <c r="CK51" i="9" s="1"/>
  <c r="CK54" i="9" s="1"/>
  <c r="CK55" i="9" s="1"/>
  <c r="CL55" i="9" s="1"/>
  <c r="CN70" i="9"/>
  <c r="CO63" i="9"/>
  <c r="CM71" i="12"/>
  <c r="CL50" i="12"/>
  <c r="CL51" i="12" s="1"/>
  <c r="CL54" i="12" s="1"/>
  <c r="CL55" i="12" s="1"/>
  <c r="CN66" i="12"/>
  <c r="CN70" i="12" s="1"/>
  <c r="CN45" i="12" s="1"/>
  <c r="CO65" i="12"/>
  <c r="CM57" i="12"/>
  <c r="CM47" i="12"/>
  <c r="CL48" i="12"/>
  <c r="CL81" i="53"/>
  <c r="CM81" i="58"/>
  <c r="CQ67" i="58"/>
  <c r="CP68" i="58"/>
  <c r="CN73" i="66"/>
  <c r="CL49" i="58"/>
  <c r="CO65" i="58"/>
  <c r="CN72" i="58"/>
  <c r="CN46" i="58" s="1"/>
  <c r="CM73" i="58"/>
  <c r="CM85" i="58"/>
  <c r="CM87" i="58" s="1"/>
  <c r="CM47" i="58"/>
  <c r="CM48" i="58"/>
  <c r="CM58" i="58"/>
  <c r="CL51" i="58"/>
  <c r="CL52" i="58" s="1"/>
  <c r="CL55" i="58" s="1"/>
  <c r="CL109" i="58" s="1"/>
  <c r="CL108" i="58"/>
  <c r="CL110" i="58"/>
  <c r="CK56" i="58"/>
  <c r="CO79" i="58"/>
  <c r="CN80" i="58"/>
  <c r="CN58" i="66"/>
  <c r="CN48" i="66"/>
  <c r="CL56" i="66"/>
  <c r="CN85" i="66"/>
  <c r="CN87" i="66" s="1"/>
  <c r="CN47" i="66"/>
  <c r="CM51" i="66"/>
  <c r="CM52" i="66" s="1"/>
  <c r="CM55" i="66" s="1"/>
  <c r="CM109" i="66" s="1"/>
  <c r="CM110" i="66"/>
  <c r="CM108" i="66"/>
  <c r="CO80" i="66"/>
  <c r="CP79" i="66"/>
  <c r="CO68" i="66"/>
  <c r="CO72" i="66" s="1"/>
  <c r="CO46" i="66" s="1"/>
  <c r="CP67" i="66"/>
  <c r="CM49" i="66"/>
  <c r="CN81" i="66"/>
  <c r="CM73" i="54"/>
  <c r="CJ56" i="53"/>
  <c r="CN79" i="53"/>
  <c r="CM80" i="53"/>
  <c r="CM81" i="53" s="1"/>
  <c r="CL85" i="53"/>
  <c r="CL87" i="53" s="1"/>
  <c r="CL48" i="53"/>
  <c r="CL58" i="53"/>
  <c r="CL47" i="53"/>
  <c r="CK51" i="53"/>
  <c r="CK52" i="53" s="1"/>
  <c r="CK55" i="53" s="1"/>
  <c r="CK108" i="53"/>
  <c r="CK110" i="53"/>
  <c r="CK49" i="53"/>
  <c r="CL49" i="54"/>
  <c r="CM58" i="54"/>
  <c r="CM48" i="54"/>
  <c r="CO67" i="54"/>
  <c r="CN68" i="54"/>
  <c r="CN72" i="54" s="1"/>
  <c r="CN46" i="54" s="1"/>
  <c r="CL51" i="54"/>
  <c r="CL52" i="54" s="1"/>
  <c r="CL55" i="54" s="1"/>
  <c r="CL109" i="54" s="1"/>
  <c r="CL110" i="54"/>
  <c r="CL108" i="54"/>
  <c r="CK56" i="54"/>
  <c r="CJ109" i="51"/>
  <c r="CJ56" i="51"/>
  <c r="CK51" i="51"/>
  <c r="CK52" i="51" s="1"/>
  <c r="CK55" i="51" s="1"/>
  <c r="CK109" i="51" s="1"/>
  <c r="CK110" i="51"/>
  <c r="CK108" i="51"/>
  <c r="CM80" i="51"/>
  <c r="CM81" i="51" s="1"/>
  <c r="CN79" i="51"/>
  <c r="CL85" i="51"/>
  <c r="CL87" i="51" s="1"/>
  <c r="CL58" i="51"/>
  <c r="CL47" i="51"/>
  <c r="CL48" i="51"/>
  <c r="CK49" i="51"/>
  <c r="CJ56" i="59"/>
  <c r="CM81" i="48"/>
  <c r="CL73" i="59"/>
  <c r="CM68" i="59"/>
  <c r="CM72" i="59" s="1"/>
  <c r="CM46" i="59" s="1"/>
  <c r="CN67" i="59"/>
  <c r="CK51" i="59"/>
  <c r="CK52" i="59" s="1"/>
  <c r="CK55" i="59" s="1"/>
  <c r="CK110" i="59"/>
  <c r="CK108" i="59"/>
  <c r="CL58" i="59"/>
  <c r="CL48" i="59"/>
  <c r="CM80" i="59"/>
  <c r="CN79" i="59"/>
  <c r="CL85" i="59"/>
  <c r="CL87" i="59" s="1"/>
  <c r="CL47" i="59"/>
  <c r="CK49" i="59"/>
  <c r="CL48" i="27"/>
  <c r="CL55" i="35"/>
  <c r="CL48" i="35"/>
  <c r="CK56" i="48"/>
  <c r="CK109" i="48"/>
  <c r="CL51" i="48"/>
  <c r="CL52" i="48" s="1"/>
  <c r="CL55" i="48" s="1"/>
  <c r="CL110" i="48"/>
  <c r="CL108" i="48"/>
  <c r="CL55" i="27"/>
  <c r="CM72" i="27"/>
  <c r="CM72" i="35"/>
  <c r="CN67" i="27"/>
  <c r="CN71" i="27" s="1"/>
  <c r="CN45" i="27" s="1"/>
  <c r="CO66" i="27"/>
  <c r="CM47" i="35"/>
  <c r="CM57" i="35"/>
  <c r="CM57" i="27"/>
  <c r="CM47" i="27"/>
  <c r="CM50" i="27" s="1"/>
  <c r="CM51" i="27" s="1"/>
  <c r="CM54" i="27" s="1"/>
  <c r="CM55" i="27" s="1"/>
  <c r="CN80" i="48"/>
  <c r="CO79" i="48"/>
  <c r="CN67" i="35"/>
  <c r="CN71" i="35" s="1"/>
  <c r="CN45" i="35" s="1"/>
  <c r="CO66" i="35"/>
  <c r="CM47" i="48"/>
  <c r="CM85" i="48"/>
  <c r="CM87" i="48" s="1"/>
  <c r="CM48" i="48"/>
  <c r="CM58" i="48"/>
  <c r="CL49" i="48"/>
  <c r="CO70" i="9" l="1"/>
  <c r="CO45" i="9" s="1"/>
  <c r="CP63" i="9"/>
  <c r="CM48" i="9"/>
  <c r="CN45" i="9"/>
  <c r="CN71" i="9"/>
  <c r="CO71" i="9" s="1"/>
  <c r="C26" i="9" s="1"/>
  <c r="CM55" i="9"/>
  <c r="CM48" i="12"/>
  <c r="CM49" i="58"/>
  <c r="CN57" i="12"/>
  <c r="CN47" i="12"/>
  <c r="CM50" i="12"/>
  <c r="CM51" i="12" s="1"/>
  <c r="CM54" i="12" s="1"/>
  <c r="CM55" i="12" s="1"/>
  <c r="CN71" i="12"/>
  <c r="CP65" i="12"/>
  <c r="CO66" i="12"/>
  <c r="CO70" i="12" s="1"/>
  <c r="CO45" i="12" s="1"/>
  <c r="CN73" i="58"/>
  <c r="CN81" i="58"/>
  <c r="CQ68" i="58"/>
  <c r="CR67" i="58"/>
  <c r="CO72" i="58"/>
  <c r="CO46" i="58" s="1"/>
  <c r="CP65" i="58"/>
  <c r="CN49" i="66"/>
  <c r="CO80" i="58"/>
  <c r="CP79" i="58"/>
  <c r="CM51" i="58"/>
  <c r="CM52" i="58" s="1"/>
  <c r="CM55" i="58" s="1"/>
  <c r="CM109" i="58" s="1"/>
  <c r="CM108" i="58"/>
  <c r="CM110" i="58"/>
  <c r="CL56" i="58"/>
  <c r="CN85" i="58"/>
  <c r="CN87" i="58" s="1"/>
  <c r="CN58" i="58"/>
  <c r="CN48" i="58"/>
  <c r="CN47" i="58"/>
  <c r="CN49" i="58"/>
  <c r="CO85" i="66"/>
  <c r="CO87" i="66" s="1"/>
  <c r="CO47" i="66"/>
  <c r="CM56" i="66"/>
  <c r="CQ67" i="66"/>
  <c r="CP68" i="66"/>
  <c r="CP72" i="66" s="1"/>
  <c r="CP46" i="66" s="1"/>
  <c r="CN51" i="66"/>
  <c r="CN52" i="66" s="1"/>
  <c r="CN55" i="66" s="1"/>
  <c r="CN109" i="66" s="1"/>
  <c r="CN110" i="66"/>
  <c r="CN108" i="66"/>
  <c r="CO48" i="66"/>
  <c r="CO58" i="66"/>
  <c r="CL49" i="53"/>
  <c r="CO81" i="66"/>
  <c r="CP80" i="66"/>
  <c r="CQ79" i="66"/>
  <c r="CO73" i="66"/>
  <c r="CK109" i="53"/>
  <c r="CK56" i="53"/>
  <c r="CL51" i="53"/>
  <c r="CL52" i="53" s="1"/>
  <c r="CL55" i="53" s="1"/>
  <c r="CL109" i="53" s="1"/>
  <c r="CL110" i="53"/>
  <c r="CL108" i="53"/>
  <c r="CM49" i="54"/>
  <c r="CM85" i="53"/>
  <c r="CM87" i="53" s="1"/>
  <c r="CM58" i="53"/>
  <c r="CM47" i="53"/>
  <c r="CM48" i="53"/>
  <c r="CO79" i="53"/>
  <c r="CN80" i="53"/>
  <c r="CN73" i="54"/>
  <c r="CL49" i="51"/>
  <c r="CO68" i="54"/>
  <c r="CO72" i="54" s="1"/>
  <c r="CO46" i="54" s="1"/>
  <c r="CP67" i="54"/>
  <c r="CL56" i="54"/>
  <c r="CM51" i="54"/>
  <c r="CM52" i="54" s="1"/>
  <c r="CM55" i="54" s="1"/>
  <c r="CM109" i="54" s="1"/>
  <c r="CM110" i="54"/>
  <c r="CM108" i="54"/>
  <c r="CN58" i="54"/>
  <c r="CN48" i="54"/>
  <c r="CM85" i="51"/>
  <c r="CM87" i="51" s="1"/>
  <c r="CM58" i="51"/>
  <c r="CM47" i="51"/>
  <c r="CM48" i="51"/>
  <c r="CM49" i="51" s="1"/>
  <c r="CN81" i="48"/>
  <c r="CL51" i="51"/>
  <c r="CL52" i="51" s="1"/>
  <c r="CL55" i="51" s="1"/>
  <c r="CL109" i="51" s="1"/>
  <c r="CL110" i="51"/>
  <c r="CL108" i="51"/>
  <c r="CO79" i="51"/>
  <c r="CN80" i="51"/>
  <c r="CK56" i="51"/>
  <c r="CK109" i="59"/>
  <c r="CK56" i="59"/>
  <c r="CM73" i="59"/>
  <c r="CO79" i="59"/>
  <c r="CN80" i="59"/>
  <c r="CM85" i="59"/>
  <c r="CM87" i="59" s="1"/>
  <c r="CM47" i="59"/>
  <c r="CO67" i="59"/>
  <c r="CN68" i="59"/>
  <c r="CN72" i="59" s="1"/>
  <c r="CN46" i="59" s="1"/>
  <c r="CL51" i="59"/>
  <c r="CL52" i="59" s="1"/>
  <c r="CL55" i="59" s="1"/>
  <c r="CL109" i="59" s="1"/>
  <c r="CL110" i="59"/>
  <c r="CL108" i="59"/>
  <c r="CM58" i="59"/>
  <c r="CM48" i="59"/>
  <c r="CL49" i="59"/>
  <c r="CM81" i="59"/>
  <c r="CM51" i="48"/>
  <c r="CM52" i="48" s="1"/>
  <c r="CM55" i="48" s="1"/>
  <c r="CM110" i="48"/>
  <c r="CM108" i="48"/>
  <c r="CL56" i="48"/>
  <c r="CL109" i="48"/>
  <c r="CN72" i="27"/>
  <c r="CN72" i="35"/>
  <c r="CN57" i="35"/>
  <c r="CN47" i="35"/>
  <c r="CN50" i="35" s="1"/>
  <c r="CN51" i="35" s="1"/>
  <c r="CN54" i="35" s="1"/>
  <c r="CO67" i="27"/>
  <c r="CO71" i="27" s="1"/>
  <c r="CO45" i="27" s="1"/>
  <c r="CP66" i="27"/>
  <c r="CM49" i="48"/>
  <c r="CO80" i="48"/>
  <c r="CP79" i="48"/>
  <c r="CN47" i="27"/>
  <c r="CN57" i="27"/>
  <c r="CN58" i="48"/>
  <c r="CN48" i="48"/>
  <c r="CN85" i="48"/>
  <c r="CN87" i="48" s="1"/>
  <c r="CN47" i="48"/>
  <c r="CM48" i="35"/>
  <c r="CN48" i="35" s="1"/>
  <c r="CM50" i="35"/>
  <c r="CM51" i="35" s="1"/>
  <c r="CM54" i="35" s="1"/>
  <c r="CM55" i="35" s="1"/>
  <c r="CO67" i="35"/>
  <c r="CO71" i="35" s="1"/>
  <c r="CO45" i="35" s="1"/>
  <c r="CP66" i="35"/>
  <c r="CM48" i="27"/>
  <c r="CN47" i="9" l="1"/>
  <c r="CN57" i="9"/>
  <c r="CQ63" i="9"/>
  <c r="CP70" i="9"/>
  <c r="CP45" i="9" s="1"/>
  <c r="CO57" i="9"/>
  <c r="CO47" i="9"/>
  <c r="CP66" i="12"/>
  <c r="CP70" i="12" s="1"/>
  <c r="CP45" i="12" s="1"/>
  <c r="CQ65" i="12"/>
  <c r="CN50" i="12"/>
  <c r="CN51" i="12" s="1"/>
  <c r="CN54" i="12" s="1"/>
  <c r="CN55" i="12" s="1"/>
  <c r="CO71" i="12"/>
  <c r="CN48" i="12"/>
  <c r="CO57" i="12"/>
  <c r="CO47" i="12"/>
  <c r="CO81" i="58"/>
  <c r="CR68" i="58"/>
  <c r="CS67" i="58"/>
  <c r="CO73" i="58"/>
  <c r="CP72" i="58"/>
  <c r="CP46" i="58" s="1"/>
  <c r="CQ65" i="58"/>
  <c r="CM49" i="53"/>
  <c r="CN51" i="58"/>
  <c r="CN52" i="58" s="1"/>
  <c r="CN55" i="58" s="1"/>
  <c r="CN109" i="58" s="1"/>
  <c r="CN110" i="58"/>
  <c r="CN108" i="58"/>
  <c r="CM56" i="58"/>
  <c r="CQ79" i="58"/>
  <c r="CP80" i="58"/>
  <c r="CO85" i="58"/>
  <c r="CO87" i="58" s="1"/>
  <c r="CO47" i="58"/>
  <c r="CO58" i="58"/>
  <c r="CO48" i="58"/>
  <c r="C30" i="58"/>
  <c r="C33" i="66"/>
  <c r="CP85" i="66"/>
  <c r="CP87" i="66" s="1"/>
  <c r="CP47" i="66"/>
  <c r="CO51" i="66"/>
  <c r="CO52" i="66" s="1"/>
  <c r="CO55" i="66" s="1"/>
  <c r="CO109" i="66" s="1"/>
  <c r="C24" i="66" s="1"/>
  <c r="CO110" i="66"/>
  <c r="C23" i="66" s="1"/>
  <c r="CO108" i="66"/>
  <c r="C34" i="66" s="1"/>
  <c r="CP81" i="66"/>
  <c r="CQ81" i="66" s="1"/>
  <c r="C30" i="66"/>
  <c r="CP58" i="66"/>
  <c r="CP48" i="66"/>
  <c r="CP73" i="66"/>
  <c r="C28" i="66"/>
  <c r="CQ68" i="66"/>
  <c r="CQ72" i="66" s="1"/>
  <c r="CQ46" i="66" s="1"/>
  <c r="CR67" i="66"/>
  <c r="CO49" i="66"/>
  <c r="CQ80" i="66"/>
  <c r="CR79" i="66"/>
  <c r="CN56" i="66"/>
  <c r="CN85" i="53"/>
  <c r="CN87" i="53" s="1"/>
  <c r="CN58" i="53"/>
  <c r="CN48" i="53"/>
  <c r="CN49" i="53" s="1"/>
  <c r="CN47" i="53"/>
  <c r="CO80" i="53"/>
  <c r="CP79" i="53"/>
  <c r="CL56" i="53"/>
  <c r="CM51" i="53"/>
  <c r="CM52" i="53" s="1"/>
  <c r="CM55" i="53" s="1"/>
  <c r="CM109" i="53" s="1"/>
  <c r="CM108" i="53"/>
  <c r="CM110" i="53"/>
  <c r="CN81" i="53"/>
  <c r="CL56" i="51"/>
  <c r="CO73" i="54"/>
  <c r="CN51" i="54"/>
  <c r="CN52" i="54" s="1"/>
  <c r="CN55" i="54" s="1"/>
  <c r="CN109" i="54" s="1"/>
  <c r="CN110" i="54"/>
  <c r="CN108" i="54"/>
  <c r="CN49" i="54"/>
  <c r="CP68" i="54"/>
  <c r="CP72" i="54" s="1"/>
  <c r="CP46" i="54" s="1"/>
  <c r="CQ67" i="54"/>
  <c r="CM56" i="54"/>
  <c r="CO58" i="54"/>
  <c r="CO48" i="54"/>
  <c r="CO80" i="51"/>
  <c r="CP79" i="51"/>
  <c r="CN85" i="51"/>
  <c r="CN87" i="51" s="1"/>
  <c r="CN58" i="51"/>
  <c r="CN47" i="51"/>
  <c r="CN48" i="51"/>
  <c r="CM51" i="51"/>
  <c r="CM52" i="51" s="1"/>
  <c r="CM55" i="51" s="1"/>
  <c r="CM110" i="51"/>
  <c r="CM108" i="51"/>
  <c r="CN81" i="51"/>
  <c r="CO72" i="27"/>
  <c r="CN81" i="59"/>
  <c r="CM49" i="59"/>
  <c r="CO68" i="59"/>
  <c r="CO72" i="59" s="1"/>
  <c r="CO46" i="59" s="1"/>
  <c r="CP67" i="59"/>
  <c r="CO80" i="59"/>
  <c r="CP79" i="59"/>
  <c r="CM51" i="59"/>
  <c r="CM52" i="59" s="1"/>
  <c r="CM55" i="59" s="1"/>
  <c r="CM109" i="59" s="1"/>
  <c r="CM110" i="59"/>
  <c r="CM108" i="59"/>
  <c r="CN73" i="59"/>
  <c r="CO81" i="59"/>
  <c r="CN58" i="59"/>
  <c r="CN48" i="59"/>
  <c r="CN85" i="59"/>
  <c r="CN87" i="59" s="1"/>
  <c r="CN47" i="59"/>
  <c r="CL56" i="59"/>
  <c r="CN110" i="48"/>
  <c r="CN108" i="48"/>
  <c r="CM56" i="48"/>
  <c r="CM109" i="48"/>
  <c r="CP67" i="35"/>
  <c r="CP71" i="35" s="1"/>
  <c r="CP45" i="35" s="1"/>
  <c r="CQ66" i="35"/>
  <c r="CP80" i="48"/>
  <c r="CQ79" i="48"/>
  <c r="CO47" i="27"/>
  <c r="CO57" i="27"/>
  <c r="CN55" i="35"/>
  <c r="CO57" i="35"/>
  <c r="CO47" i="35"/>
  <c r="CO50" i="35" s="1"/>
  <c r="CO51" i="35" s="1"/>
  <c r="CO54" i="35" s="1"/>
  <c r="CO72" i="35"/>
  <c r="CO81" i="48"/>
  <c r="CO85" i="48"/>
  <c r="CO87" i="48" s="1"/>
  <c r="C31" i="48" s="1"/>
  <c r="CO58" i="48"/>
  <c r="CO47" i="48"/>
  <c r="CO48" i="48"/>
  <c r="CN49" i="48"/>
  <c r="CN51" i="48"/>
  <c r="CN52" i="48" s="1"/>
  <c r="CN55" i="48" s="1"/>
  <c r="CN48" i="27"/>
  <c r="CN50" i="27"/>
  <c r="CN51" i="27" s="1"/>
  <c r="CN54" i="27" s="1"/>
  <c r="CN55" i="27" s="1"/>
  <c r="CP67" i="27"/>
  <c r="CP71" i="27" s="1"/>
  <c r="CP45" i="27" s="1"/>
  <c r="CQ66" i="27"/>
  <c r="CO50" i="9" l="1"/>
  <c r="CO51" i="9" s="1"/>
  <c r="CO54" i="9" s="1"/>
  <c r="CQ70" i="9"/>
  <c r="CQ45" i="9" s="1"/>
  <c r="CR63" i="9"/>
  <c r="CN48" i="9"/>
  <c r="CO48" i="9" s="1"/>
  <c r="C25" i="9" s="1"/>
  <c r="CN50" i="9"/>
  <c r="CN51" i="9" s="1"/>
  <c r="CN54" i="9" s="1"/>
  <c r="CN55" i="9" s="1"/>
  <c r="CP47" i="9"/>
  <c r="CP57" i="9"/>
  <c r="CP71" i="9"/>
  <c r="CO48" i="12"/>
  <c r="CQ66" i="12"/>
  <c r="CQ70" i="12" s="1"/>
  <c r="CQ45" i="12" s="1"/>
  <c r="CR65" i="12"/>
  <c r="CP71" i="12"/>
  <c r="C26" i="12"/>
  <c r="CP57" i="12"/>
  <c r="CP47" i="12"/>
  <c r="CO50" i="12"/>
  <c r="CO51" i="12" s="1"/>
  <c r="CO54" i="12" s="1"/>
  <c r="CO55" i="12" s="1"/>
  <c r="CS68" i="58"/>
  <c r="CT67" i="58"/>
  <c r="CQ72" i="58"/>
  <c r="CQ46" i="58" s="1"/>
  <c r="CR65" i="58"/>
  <c r="C28" i="58"/>
  <c r="CP73" i="58"/>
  <c r="CN56" i="58"/>
  <c r="C33" i="58"/>
  <c r="CO51" i="58"/>
  <c r="CO52" i="58" s="1"/>
  <c r="CO55" i="58" s="1"/>
  <c r="CO109" i="58" s="1"/>
  <c r="C24" i="58" s="1"/>
  <c r="CO110" i="58"/>
  <c r="C23" i="58" s="1"/>
  <c r="CO108" i="58"/>
  <c r="C34" i="58" s="1"/>
  <c r="CO49" i="58"/>
  <c r="CP85" i="58"/>
  <c r="CP87" i="58" s="1"/>
  <c r="CP58" i="58"/>
  <c r="CP48" i="58"/>
  <c r="CP47" i="58"/>
  <c r="CQ80" i="58"/>
  <c r="CR79" i="58"/>
  <c r="CP81" i="58"/>
  <c r="CQ73" i="66"/>
  <c r="CO56" i="66"/>
  <c r="C22" i="66" s="1"/>
  <c r="CO81" i="53"/>
  <c r="CQ87" i="66"/>
  <c r="CP49" i="66"/>
  <c r="C27" i="66"/>
  <c r="CR68" i="66"/>
  <c r="CR72" i="66" s="1"/>
  <c r="CR46" i="66" s="1"/>
  <c r="CS67" i="66"/>
  <c r="CP51" i="66"/>
  <c r="CP52" i="66" s="1"/>
  <c r="CP55" i="66" s="1"/>
  <c r="CP109" i="66" s="1"/>
  <c r="CP110" i="66"/>
  <c r="CP108" i="66"/>
  <c r="CS79" i="66"/>
  <c r="CR80" i="66"/>
  <c r="CQ58" i="66"/>
  <c r="CQ48" i="66"/>
  <c r="CQ85" i="66"/>
  <c r="CQ47" i="66"/>
  <c r="CM56" i="53"/>
  <c r="CN51" i="53"/>
  <c r="CN52" i="53" s="1"/>
  <c r="CN55" i="53" s="1"/>
  <c r="CN109" i="53" s="1"/>
  <c r="CN108" i="53"/>
  <c r="CN110" i="53"/>
  <c r="CP80" i="53"/>
  <c r="CP81" i="53" s="1"/>
  <c r="CQ79" i="53"/>
  <c r="C30" i="53"/>
  <c r="CO85" i="53"/>
  <c r="CO58" i="53"/>
  <c r="CO47" i="53"/>
  <c r="CO48" i="53"/>
  <c r="CO49" i="53" s="1"/>
  <c r="CO87" i="53"/>
  <c r="CO51" i="54"/>
  <c r="CO52" i="54" s="1"/>
  <c r="CO55" i="54" s="1"/>
  <c r="CO109" i="54" s="1"/>
  <c r="C24" i="54" s="1"/>
  <c r="CO110" i="54"/>
  <c r="C23" i="54" s="1"/>
  <c r="CO108" i="54"/>
  <c r="C34" i="54" s="1"/>
  <c r="CP58" i="54"/>
  <c r="CP48" i="54"/>
  <c r="CO49" i="54"/>
  <c r="CN56" i="54"/>
  <c r="CP73" i="54"/>
  <c r="C28" i="54"/>
  <c r="CR67" i="54"/>
  <c r="CQ68" i="54"/>
  <c r="CQ72" i="54" s="1"/>
  <c r="CQ46" i="54" s="1"/>
  <c r="CO81" i="51"/>
  <c r="C30" i="51" s="1"/>
  <c r="CM109" i="51"/>
  <c r="CM56" i="51"/>
  <c r="CO49" i="48"/>
  <c r="CP80" i="51"/>
  <c r="CQ79" i="51"/>
  <c r="CO85" i="51"/>
  <c r="CO58" i="51"/>
  <c r="CO48" i="51"/>
  <c r="CO47" i="51"/>
  <c r="CN51" i="51"/>
  <c r="CN52" i="51" s="1"/>
  <c r="CN55" i="51" s="1"/>
  <c r="CN109" i="51" s="1"/>
  <c r="CN110" i="51"/>
  <c r="CN108" i="51"/>
  <c r="CN49" i="51"/>
  <c r="CO87" i="51"/>
  <c r="CO73" i="59"/>
  <c r="CP72" i="35"/>
  <c r="CO55" i="35"/>
  <c r="CN51" i="59"/>
  <c r="CN52" i="59" s="1"/>
  <c r="CN55" i="59" s="1"/>
  <c r="CN109" i="59" s="1"/>
  <c r="CN110" i="59"/>
  <c r="CN108" i="59"/>
  <c r="CP68" i="59"/>
  <c r="CP72" i="59" s="1"/>
  <c r="CP46" i="59" s="1"/>
  <c r="CQ67" i="59"/>
  <c r="CO58" i="59"/>
  <c r="CO48" i="59"/>
  <c r="CP80" i="59"/>
  <c r="CQ79" i="59"/>
  <c r="CN49" i="59"/>
  <c r="CM56" i="59"/>
  <c r="CO85" i="59"/>
  <c r="CO87" i="59" s="1"/>
  <c r="CO47" i="59"/>
  <c r="CO51" i="48"/>
  <c r="CO52" i="48" s="1"/>
  <c r="CO55" i="48" s="1"/>
  <c r="CO109" i="48" s="1"/>
  <c r="C33" i="48" s="1"/>
  <c r="CO110" i="48"/>
  <c r="C34" i="48" s="1"/>
  <c r="CO108" i="48"/>
  <c r="C32" i="48" s="1"/>
  <c r="CN56" i="48"/>
  <c r="CN109" i="48"/>
  <c r="CP72" i="27"/>
  <c r="C28" i="48"/>
  <c r="CP81" i="48"/>
  <c r="CP48" i="48"/>
  <c r="CP85" i="48"/>
  <c r="CP87" i="48" s="1"/>
  <c r="CP47" i="48"/>
  <c r="CP58" i="48"/>
  <c r="CR66" i="27"/>
  <c r="CQ67" i="27"/>
  <c r="CQ71" i="27" s="1"/>
  <c r="CQ45" i="27" s="1"/>
  <c r="CO48" i="35"/>
  <c r="CP47" i="27"/>
  <c r="CP50" i="27" s="1"/>
  <c r="CP51" i="27" s="1"/>
  <c r="CP54" i="27" s="1"/>
  <c r="CP57" i="27"/>
  <c r="C25" i="48"/>
  <c r="CO48" i="27"/>
  <c r="CO50" i="27"/>
  <c r="CO51" i="27" s="1"/>
  <c r="CO54" i="27" s="1"/>
  <c r="CO55" i="27" s="1"/>
  <c r="CQ67" i="35"/>
  <c r="CQ71" i="35" s="1"/>
  <c r="CQ45" i="35" s="1"/>
  <c r="CR66" i="35"/>
  <c r="CQ80" i="48"/>
  <c r="CR79" i="48"/>
  <c r="CP57" i="35"/>
  <c r="CP47" i="35"/>
  <c r="CP50" i="35" s="1"/>
  <c r="CP51" i="35" s="1"/>
  <c r="CP54" i="35" s="1"/>
  <c r="CQ71" i="9" l="1"/>
  <c r="CS63" i="9"/>
  <c r="CR70" i="9"/>
  <c r="CR45" i="9" s="1"/>
  <c r="CP48" i="9"/>
  <c r="CP50" i="9"/>
  <c r="CP51" i="9" s="1"/>
  <c r="CP54" i="9" s="1"/>
  <c r="CQ57" i="9"/>
  <c r="CQ47" i="9"/>
  <c r="CQ50" i="9" s="1"/>
  <c r="CQ51" i="9" s="1"/>
  <c r="CQ54" i="9" s="1"/>
  <c r="CO55" i="9"/>
  <c r="C22" i="9" s="1"/>
  <c r="C22" i="12"/>
  <c r="CP50" i="12"/>
  <c r="CP51" i="12" s="1"/>
  <c r="CP54" i="12" s="1"/>
  <c r="CP55" i="12" s="1"/>
  <c r="CR66" i="12"/>
  <c r="CR70" i="12" s="1"/>
  <c r="CR45" i="12" s="1"/>
  <c r="CS65" i="12"/>
  <c r="CQ57" i="12"/>
  <c r="CQ47" i="12"/>
  <c r="C25" i="12"/>
  <c r="CP48" i="12"/>
  <c r="CQ71" i="12"/>
  <c r="CP55" i="35"/>
  <c r="CU67" i="58"/>
  <c r="CT68" i="58"/>
  <c r="CQ73" i="58"/>
  <c r="CS65" i="58"/>
  <c r="CR72" i="58"/>
  <c r="CR46" i="58" s="1"/>
  <c r="CQ81" i="58"/>
  <c r="CO56" i="58"/>
  <c r="CP51" i="58"/>
  <c r="CP52" i="58" s="1"/>
  <c r="CP55" i="58" s="1"/>
  <c r="CP109" i="58" s="1"/>
  <c r="CP110" i="58"/>
  <c r="CP108" i="58"/>
  <c r="CP49" i="58"/>
  <c r="C27" i="58"/>
  <c r="CS79" i="58"/>
  <c r="CR80" i="58"/>
  <c r="CQ85" i="58"/>
  <c r="CQ87" i="58" s="1"/>
  <c r="CQ47" i="58"/>
  <c r="CQ48" i="58"/>
  <c r="CQ58" i="58"/>
  <c r="CR58" i="66"/>
  <c r="CR48" i="66"/>
  <c r="CR73" i="66"/>
  <c r="CR85" i="66"/>
  <c r="CR47" i="66"/>
  <c r="CS80" i="66"/>
  <c r="CT79" i="66"/>
  <c r="CP56" i="66"/>
  <c r="CQ49" i="66"/>
  <c r="CQ51" i="66"/>
  <c r="CQ52" i="66" s="1"/>
  <c r="CQ55" i="66" s="1"/>
  <c r="CQ109" i="66" s="1"/>
  <c r="CQ108" i="66"/>
  <c r="CQ110" i="66"/>
  <c r="CS68" i="66"/>
  <c r="CS72" i="66" s="1"/>
  <c r="CS46" i="66" s="1"/>
  <c r="CT67" i="66"/>
  <c r="CR81" i="66"/>
  <c r="CS81" i="66" s="1"/>
  <c r="CR87" i="66"/>
  <c r="C27" i="53"/>
  <c r="C33" i="53"/>
  <c r="CQ80" i="53"/>
  <c r="CQ81" i="53" s="1"/>
  <c r="CR79" i="53"/>
  <c r="CP85" i="53"/>
  <c r="CP87" i="53" s="1"/>
  <c r="CP58" i="53"/>
  <c r="CP48" i="53"/>
  <c r="CP47" i="53"/>
  <c r="CO51" i="53"/>
  <c r="CO52" i="53" s="1"/>
  <c r="CO55" i="53" s="1"/>
  <c r="CO109" i="53" s="1"/>
  <c r="C24" i="53" s="1"/>
  <c r="CO110" i="53"/>
  <c r="C23" i="53" s="1"/>
  <c r="CO108" i="53"/>
  <c r="C34" i="53" s="1"/>
  <c r="CN56" i="53"/>
  <c r="CQ58" i="54"/>
  <c r="CQ48" i="54"/>
  <c r="CO56" i="54"/>
  <c r="CS67" i="54"/>
  <c r="CR68" i="54"/>
  <c r="CR72" i="54" s="1"/>
  <c r="CR46" i="54" s="1"/>
  <c r="CP49" i="54"/>
  <c r="CQ49" i="54" s="1"/>
  <c r="C27" i="54"/>
  <c r="CP51" i="54"/>
  <c r="CP52" i="54" s="1"/>
  <c r="CP55" i="54" s="1"/>
  <c r="CP109" i="54" s="1"/>
  <c r="CP108" i="54"/>
  <c r="CP110" i="54"/>
  <c r="CQ73" i="54"/>
  <c r="CO49" i="51"/>
  <c r="C33" i="51"/>
  <c r="CQ80" i="51"/>
  <c r="CR79" i="51"/>
  <c r="C27" i="51"/>
  <c r="CP85" i="51"/>
  <c r="CP87" i="51" s="1"/>
  <c r="CP58" i="51"/>
  <c r="CP47" i="51"/>
  <c r="CP48" i="51"/>
  <c r="CO51" i="51"/>
  <c r="CO52" i="51" s="1"/>
  <c r="CO55" i="51" s="1"/>
  <c r="CO109" i="51" s="1"/>
  <c r="C24" i="51" s="1"/>
  <c r="CO110" i="51"/>
  <c r="C23" i="51" s="1"/>
  <c r="CO108" i="51"/>
  <c r="C34" i="51" s="1"/>
  <c r="CP81" i="51"/>
  <c r="CN56" i="51"/>
  <c r="CP73" i="59"/>
  <c r="CP85" i="59"/>
  <c r="CP87" i="59" s="1"/>
  <c r="CP47" i="59"/>
  <c r="CQ68" i="59"/>
  <c r="CQ72" i="59" s="1"/>
  <c r="CQ46" i="59" s="1"/>
  <c r="CR67" i="59"/>
  <c r="CN56" i="59"/>
  <c r="CO51" i="59"/>
  <c r="CO52" i="59" s="1"/>
  <c r="CO55" i="59" s="1"/>
  <c r="CO109" i="59" s="1"/>
  <c r="CO110" i="59"/>
  <c r="CO108" i="59"/>
  <c r="CP58" i="59"/>
  <c r="CP48" i="59"/>
  <c r="CO49" i="59"/>
  <c r="CP81" i="59"/>
  <c r="CQ81" i="59" s="1"/>
  <c r="CQ80" i="59"/>
  <c r="CR79" i="59"/>
  <c r="CO56" i="48"/>
  <c r="CP51" i="48"/>
  <c r="CP52" i="48" s="1"/>
  <c r="CP55" i="48" s="1"/>
  <c r="CP110" i="48"/>
  <c r="CP108" i="48"/>
  <c r="CP55" i="27"/>
  <c r="CP49" i="48"/>
  <c r="CQ47" i="35"/>
  <c r="CQ57" i="35"/>
  <c r="CQ72" i="35"/>
  <c r="CS66" i="27"/>
  <c r="CR67" i="27"/>
  <c r="CR71" i="27" s="1"/>
  <c r="CR45" i="27" s="1"/>
  <c r="CR80" i="48"/>
  <c r="CS79" i="48"/>
  <c r="CQ81" i="48"/>
  <c r="CQ47" i="48"/>
  <c r="CQ58" i="48"/>
  <c r="CQ85" i="48"/>
  <c r="CQ87" i="48" s="1"/>
  <c r="CQ48" i="48"/>
  <c r="CP48" i="27"/>
  <c r="CR67" i="35"/>
  <c r="CR71" i="35" s="1"/>
  <c r="CR45" i="35" s="1"/>
  <c r="CS66" i="35"/>
  <c r="CP48" i="35"/>
  <c r="CQ57" i="27"/>
  <c r="CQ47" i="27"/>
  <c r="CQ50" i="27" s="1"/>
  <c r="CQ51" i="27" s="1"/>
  <c r="CQ54" i="27" s="1"/>
  <c r="CQ72" i="27"/>
  <c r="C26" i="27"/>
  <c r="C22" i="48"/>
  <c r="C22" i="27"/>
  <c r="CR71" i="9" l="1"/>
  <c r="CP55" i="9"/>
  <c r="CQ55" i="9" s="1"/>
  <c r="CQ48" i="9"/>
  <c r="CR57" i="9"/>
  <c r="CR47" i="9"/>
  <c r="CR50" i="9" s="1"/>
  <c r="CR51" i="9" s="1"/>
  <c r="CR54" i="9" s="1"/>
  <c r="CS70" i="9"/>
  <c r="CS45" i="9" s="1"/>
  <c r="CT63" i="9"/>
  <c r="CQ48" i="12"/>
  <c r="CQ50" i="12"/>
  <c r="CQ51" i="12" s="1"/>
  <c r="CQ54" i="12" s="1"/>
  <c r="CQ55" i="12" s="1"/>
  <c r="CR71" i="12"/>
  <c r="CT65" i="12"/>
  <c r="CS66" i="12"/>
  <c r="CS70" i="12" s="1"/>
  <c r="CS45" i="12" s="1"/>
  <c r="CR57" i="12"/>
  <c r="CR47" i="12"/>
  <c r="CU68" i="58"/>
  <c r="CV67" i="58"/>
  <c r="CS72" i="58"/>
  <c r="CS46" i="58" s="1"/>
  <c r="CT65" i="58"/>
  <c r="CR73" i="58"/>
  <c r="CR49" i="66"/>
  <c r="CQ49" i="58"/>
  <c r="CR85" i="58"/>
  <c r="CR87" i="58" s="1"/>
  <c r="CR58" i="58"/>
  <c r="CR48" i="58"/>
  <c r="CR47" i="58"/>
  <c r="CR81" i="58"/>
  <c r="CS73" i="66"/>
  <c r="CQ51" i="58"/>
  <c r="CQ52" i="58" s="1"/>
  <c r="CQ55" i="58" s="1"/>
  <c r="CQ109" i="58" s="1"/>
  <c r="CQ110" i="58"/>
  <c r="CQ108" i="58"/>
  <c r="CT79" i="58"/>
  <c r="CS80" i="58"/>
  <c r="CP56" i="58"/>
  <c r="C22" i="58"/>
  <c r="CT68" i="66"/>
  <c r="CT72" i="66" s="1"/>
  <c r="CT46" i="66" s="1"/>
  <c r="CU67" i="66"/>
  <c r="CQ56" i="66"/>
  <c r="CT80" i="66"/>
  <c r="CT81" i="66" s="1"/>
  <c r="CU79" i="66"/>
  <c r="CS58" i="66"/>
  <c r="CS48" i="66"/>
  <c r="CS85" i="66"/>
  <c r="CS47" i="66"/>
  <c r="CR51" i="66"/>
  <c r="CR52" i="66" s="1"/>
  <c r="CR55" i="66" s="1"/>
  <c r="CR109" i="66" s="1"/>
  <c r="CR110" i="66"/>
  <c r="CR108" i="66"/>
  <c r="CS87" i="66"/>
  <c r="CS49" i="66"/>
  <c r="CQ81" i="51"/>
  <c r="CO56" i="53"/>
  <c r="CS79" i="53"/>
  <c r="CR80" i="53"/>
  <c r="CR81" i="53" s="1"/>
  <c r="CP51" i="53"/>
  <c r="CP52" i="53" s="1"/>
  <c r="CP55" i="53" s="1"/>
  <c r="CP109" i="53" s="1"/>
  <c r="CP110" i="53"/>
  <c r="CP108" i="53"/>
  <c r="CQ85" i="53"/>
  <c r="CQ87" i="53" s="1"/>
  <c r="CQ58" i="53"/>
  <c r="CQ48" i="53"/>
  <c r="CQ47" i="53"/>
  <c r="CP49" i="53"/>
  <c r="CR73" i="54"/>
  <c r="CS68" i="54"/>
  <c r="CS72" i="54" s="1"/>
  <c r="CS46" i="54" s="1"/>
  <c r="CT67" i="54"/>
  <c r="CP56" i="54"/>
  <c r="C22" i="54"/>
  <c r="CQ51" i="54"/>
  <c r="CQ52" i="54" s="1"/>
  <c r="CQ55" i="54" s="1"/>
  <c r="CQ109" i="54" s="1"/>
  <c r="CQ110" i="54"/>
  <c r="CQ108" i="54"/>
  <c r="CR58" i="54"/>
  <c r="CR48" i="54"/>
  <c r="CO56" i="51"/>
  <c r="CR80" i="51"/>
  <c r="CR81" i="51" s="1"/>
  <c r="CS79" i="51"/>
  <c r="CQ85" i="51"/>
  <c r="CQ87" i="51" s="1"/>
  <c r="CQ58" i="51"/>
  <c r="CQ47" i="51"/>
  <c r="CQ48" i="51"/>
  <c r="CP51" i="51"/>
  <c r="CP52" i="51" s="1"/>
  <c r="CP55" i="51" s="1"/>
  <c r="CP109" i="51" s="1"/>
  <c r="CP110" i="51"/>
  <c r="CP108" i="51"/>
  <c r="CP49" i="51"/>
  <c r="CQ73" i="59"/>
  <c r="CQ55" i="27"/>
  <c r="CS79" i="59"/>
  <c r="CR80" i="59"/>
  <c r="CR81" i="59" s="1"/>
  <c r="CP51" i="59"/>
  <c r="CP52" i="59" s="1"/>
  <c r="CP55" i="59" s="1"/>
  <c r="CP109" i="59" s="1"/>
  <c r="CP110" i="59"/>
  <c r="CP108" i="59"/>
  <c r="CQ58" i="59"/>
  <c r="CQ48" i="59"/>
  <c r="CQ85" i="59"/>
  <c r="CQ87" i="59" s="1"/>
  <c r="CQ47" i="59"/>
  <c r="CO56" i="59"/>
  <c r="CP49" i="59"/>
  <c r="CS67" i="59"/>
  <c r="CR68" i="59"/>
  <c r="CR72" i="59" s="1"/>
  <c r="CR46" i="59" s="1"/>
  <c r="CQ51" i="48"/>
  <c r="CQ52" i="48" s="1"/>
  <c r="CQ55" i="48" s="1"/>
  <c r="CQ110" i="48"/>
  <c r="CQ108" i="48"/>
  <c r="CP56" i="48"/>
  <c r="CP109" i="48"/>
  <c r="CR72" i="27"/>
  <c r="CR81" i="48"/>
  <c r="CR47" i="35"/>
  <c r="CR50" i="35" s="1"/>
  <c r="CR51" i="35" s="1"/>
  <c r="CR54" i="35" s="1"/>
  <c r="CR57" i="35"/>
  <c r="CR58" i="48"/>
  <c r="CR47" i="48"/>
  <c r="CR48" i="48"/>
  <c r="CR85" i="48"/>
  <c r="CR87" i="48" s="1"/>
  <c r="CQ49" i="48"/>
  <c r="CQ48" i="27"/>
  <c r="C25" i="27"/>
  <c r="CR57" i="27"/>
  <c r="CR47" i="27"/>
  <c r="CR50" i="27" s="1"/>
  <c r="CR51" i="27" s="1"/>
  <c r="CR54" i="27" s="1"/>
  <c r="CR55" i="27" s="1"/>
  <c r="CS67" i="27"/>
  <c r="CS71" i="27" s="1"/>
  <c r="CS45" i="27" s="1"/>
  <c r="CT66" i="27"/>
  <c r="CQ48" i="35"/>
  <c r="CQ50" i="35"/>
  <c r="CQ51" i="35" s="1"/>
  <c r="CQ54" i="35" s="1"/>
  <c r="CQ55" i="35" s="1"/>
  <c r="CS67" i="35"/>
  <c r="CS71" i="35" s="1"/>
  <c r="CS45" i="35" s="1"/>
  <c r="CT66" i="35"/>
  <c r="CS80" i="48"/>
  <c r="CT79" i="48"/>
  <c r="CR72" i="35"/>
  <c r="CR48" i="9" l="1"/>
  <c r="CU63" i="9"/>
  <c r="CT70" i="9"/>
  <c r="CT45" i="9" s="1"/>
  <c r="CS57" i="9"/>
  <c r="CS47" i="9"/>
  <c r="CS50" i="9" s="1"/>
  <c r="CS51" i="9" s="1"/>
  <c r="CS54" i="9" s="1"/>
  <c r="CR55" i="9"/>
  <c r="CS71" i="9"/>
  <c r="CT71" i="9" s="1"/>
  <c r="CS71" i="12"/>
  <c r="CS57" i="12"/>
  <c r="CS47" i="12"/>
  <c r="CT66" i="12"/>
  <c r="CT70" i="12" s="1"/>
  <c r="CT45" i="12" s="1"/>
  <c r="CU65" i="12"/>
  <c r="CR50" i="12"/>
  <c r="CR51" i="12" s="1"/>
  <c r="CR54" i="12" s="1"/>
  <c r="CR55" i="12" s="1"/>
  <c r="CR48" i="12"/>
  <c r="CS48" i="12" s="1"/>
  <c r="CV68" i="58"/>
  <c r="CW67" i="58"/>
  <c r="CS73" i="58"/>
  <c r="CR49" i="58"/>
  <c r="CT72" i="58"/>
  <c r="CT46" i="58" s="1"/>
  <c r="CU65" i="58"/>
  <c r="CQ56" i="58"/>
  <c r="CS81" i="58"/>
  <c r="CS47" i="58"/>
  <c r="CS48" i="58"/>
  <c r="CS58" i="58"/>
  <c r="CS85" i="58"/>
  <c r="CS87" i="58" s="1"/>
  <c r="CT80" i="58"/>
  <c r="CU79" i="58"/>
  <c r="CR51" i="58"/>
  <c r="CR52" i="58" s="1"/>
  <c r="CR55" i="58" s="1"/>
  <c r="CR109" i="58" s="1"/>
  <c r="CR110" i="58"/>
  <c r="CR108" i="58"/>
  <c r="CR56" i="66"/>
  <c r="CT73" i="66"/>
  <c r="CU80" i="66"/>
  <c r="CV79" i="66"/>
  <c r="CU68" i="66"/>
  <c r="CU72" i="66" s="1"/>
  <c r="CU46" i="66" s="1"/>
  <c r="CV67" i="66"/>
  <c r="CS51" i="66"/>
  <c r="CS52" i="66" s="1"/>
  <c r="CS55" i="66" s="1"/>
  <c r="CS109" i="66" s="1"/>
  <c r="CS110" i="66"/>
  <c r="CS108" i="66"/>
  <c r="CT85" i="66"/>
  <c r="CT87" i="66" s="1"/>
  <c r="CT47" i="66"/>
  <c r="CT58" i="66"/>
  <c r="CT48" i="66"/>
  <c r="CQ51" i="53"/>
  <c r="CQ52" i="53" s="1"/>
  <c r="CQ55" i="53" s="1"/>
  <c r="CQ109" i="53" s="1"/>
  <c r="CQ110" i="53"/>
  <c r="CQ108" i="53"/>
  <c r="CR58" i="53"/>
  <c r="CR85" i="53"/>
  <c r="CR47" i="53"/>
  <c r="CR48" i="53"/>
  <c r="CS80" i="53"/>
  <c r="CS81" i="53" s="1"/>
  <c r="CT79" i="53"/>
  <c r="CQ49" i="53"/>
  <c r="CP56" i="53"/>
  <c r="C22" i="53"/>
  <c r="CR87" i="53"/>
  <c r="CS73" i="54"/>
  <c r="CR51" i="54"/>
  <c r="CR52" i="54" s="1"/>
  <c r="CR55" i="54" s="1"/>
  <c r="CR109" i="54" s="1"/>
  <c r="CR110" i="54"/>
  <c r="CR108" i="54"/>
  <c r="CQ56" i="54"/>
  <c r="CT68" i="54"/>
  <c r="CT72" i="54" s="1"/>
  <c r="CT46" i="54" s="1"/>
  <c r="CU67" i="54"/>
  <c r="CR49" i="54"/>
  <c r="CS58" i="54"/>
  <c r="CS48" i="54"/>
  <c r="CS80" i="51"/>
  <c r="CS81" i="51" s="1"/>
  <c r="CT79" i="51"/>
  <c r="CR85" i="51"/>
  <c r="CR87" i="51" s="1"/>
  <c r="CR58" i="51"/>
  <c r="CR47" i="51"/>
  <c r="CR48" i="51"/>
  <c r="CR48" i="35"/>
  <c r="CQ49" i="51"/>
  <c r="CP56" i="51"/>
  <c r="C22" i="51"/>
  <c r="CQ51" i="51"/>
  <c r="CQ52" i="51" s="1"/>
  <c r="CQ55" i="51" s="1"/>
  <c r="CQ109" i="51" s="1"/>
  <c r="CQ108" i="51"/>
  <c r="CQ110" i="51"/>
  <c r="CQ49" i="59"/>
  <c r="CR73" i="59"/>
  <c r="CS80" i="59"/>
  <c r="CT79" i="59"/>
  <c r="CR85" i="59"/>
  <c r="CR87" i="59" s="1"/>
  <c r="CR47" i="59"/>
  <c r="CR58" i="59"/>
  <c r="CR48" i="59"/>
  <c r="CP56" i="59"/>
  <c r="CQ51" i="59"/>
  <c r="CQ52" i="59" s="1"/>
  <c r="CQ55" i="59" s="1"/>
  <c r="CQ109" i="59" s="1"/>
  <c r="CQ110" i="59"/>
  <c r="CQ108" i="59"/>
  <c r="CS68" i="59"/>
  <c r="CS72" i="59" s="1"/>
  <c r="CS46" i="59" s="1"/>
  <c r="CT67" i="59"/>
  <c r="CS72" i="35"/>
  <c r="CR51" i="48"/>
  <c r="CR52" i="48" s="1"/>
  <c r="CR55" i="48" s="1"/>
  <c r="CR110" i="48"/>
  <c r="CR108" i="48"/>
  <c r="CQ56" i="48"/>
  <c r="CQ109" i="48"/>
  <c r="CS72" i="27"/>
  <c r="CU66" i="35"/>
  <c r="CT67" i="35"/>
  <c r="CT71" i="35" s="1"/>
  <c r="CT45" i="35" s="1"/>
  <c r="CR49" i="48"/>
  <c r="CS57" i="35"/>
  <c r="CS47" i="35"/>
  <c r="CS50" i="35" s="1"/>
  <c r="CS51" i="35" s="1"/>
  <c r="CS54" i="35" s="1"/>
  <c r="CU66" i="27"/>
  <c r="CT67" i="27"/>
  <c r="CT71" i="27" s="1"/>
  <c r="CT45" i="27" s="1"/>
  <c r="CS57" i="27"/>
  <c r="CS47" i="27"/>
  <c r="CR55" i="35"/>
  <c r="CT80" i="48"/>
  <c r="CU79" i="48"/>
  <c r="CS85" i="48"/>
  <c r="CS87" i="48" s="1"/>
  <c r="CS48" i="48"/>
  <c r="CS47" i="48"/>
  <c r="CS58" i="48"/>
  <c r="CS81" i="48"/>
  <c r="CR48" i="27"/>
  <c r="CS55" i="9" l="1"/>
  <c r="CT57" i="9"/>
  <c r="CT47" i="9"/>
  <c r="CT50" i="9" s="1"/>
  <c r="CT51" i="9" s="1"/>
  <c r="CT54" i="9" s="1"/>
  <c r="CT55" i="9" s="1"/>
  <c r="CV63" i="9"/>
  <c r="CU70" i="9"/>
  <c r="CS48" i="9"/>
  <c r="CS49" i="58"/>
  <c r="CS50" i="12"/>
  <c r="CS51" i="12" s="1"/>
  <c r="CS54" i="12" s="1"/>
  <c r="CS55" i="12" s="1"/>
  <c r="CU66" i="12"/>
  <c r="CU70" i="12" s="1"/>
  <c r="CU45" i="12" s="1"/>
  <c r="CV65" i="12"/>
  <c r="CT71" i="12"/>
  <c r="CT57" i="12"/>
  <c r="CT47" i="12"/>
  <c r="CT48" i="12" s="1"/>
  <c r="CW68" i="58"/>
  <c r="CX67" i="58"/>
  <c r="CV65" i="58"/>
  <c r="CU72" i="58"/>
  <c r="CU46" i="58" s="1"/>
  <c r="CT73" i="58"/>
  <c r="CT48" i="58"/>
  <c r="CT85" i="58"/>
  <c r="CT87" i="58" s="1"/>
  <c r="CT58" i="58"/>
  <c r="CT47" i="58"/>
  <c r="CT81" i="58"/>
  <c r="CU80" i="58"/>
  <c r="CV79" i="58"/>
  <c r="CS51" i="58"/>
  <c r="CS52" i="58" s="1"/>
  <c r="CS55" i="58" s="1"/>
  <c r="CS109" i="58" s="1"/>
  <c r="CS110" i="58"/>
  <c r="CS108" i="58"/>
  <c r="CR56" i="58"/>
  <c r="CU87" i="66"/>
  <c r="CV68" i="66"/>
  <c r="CV72" i="66" s="1"/>
  <c r="CV46" i="66" s="1"/>
  <c r="CW67" i="66"/>
  <c r="CU73" i="66"/>
  <c r="CU58" i="66"/>
  <c r="CU48" i="66"/>
  <c r="CS56" i="66"/>
  <c r="CW79" i="66"/>
  <c r="CV80" i="66"/>
  <c r="CQ56" i="53"/>
  <c r="CT51" i="66"/>
  <c r="CT52" i="66" s="1"/>
  <c r="CT55" i="66" s="1"/>
  <c r="CT109" i="66" s="1"/>
  <c r="CT110" i="66"/>
  <c r="CT108" i="66"/>
  <c r="CT49" i="66"/>
  <c r="CU49" i="66" s="1"/>
  <c r="CU85" i="66"/>
  <c r="CU47" i="66"/>
  <c r="CU81" i="66"/>
  <c r="CV81" i="66" s="1"/>
  <c r="CT73" i="54"/>
  <c r="CR51" i="53"/>
  <c r="CR52" i="53" s="1"/>
  <c r="CR55" i="53" s="1"/>
  <c r="CR108" i="53"/>
  <c r="CR110" i="53"/>
  <c r="CS49" i="54"/>
  <c r="CR49" i="53"/>
  <c r="CT80" i="53"/>
  <c r="CU79" i="53"/>
  <c r="CS58" i="53"/>
  <c r="CS47" i="53"/>
  <c r="CS48" i="53"/>
  <c r="CS85" i="53"/>
  <c r="CS87" i="53" s="1"/>
  <c r="CR56" i="54"/>
  <c r="CV67" i="54"/>
  <c r="CU68" i="54"/>
  <c r="CU72" i="54" s="1"/>
  <c r="CU46" i="54" s="1"/>
  <c r="CS51" i="54"/>
  <c r="CS52" i="54" s="1"/>
  <c r="CS55" i="54" s="1"/>
  <c r="CS108" i="54"/>
  <c r="CS110" i="54"/>
  <c r="CT58" i="54"/>
  <c r="CT48" i="54"/>
  <c r="CR49" i="51"/>
  <c r="CQ56" i="51"/>
  <c r="CR51" i="51"/>
  <c r="CR52" i="51" s="1"/>
  <c r="CR55" i="51" s="1"/>
  <c r="CR110" i="51"/>
  <c r="CR108" i="51"/>
  <c r="CT80" i="51"/>
  <c r="CU79" i="51"/>
  <c r="CS85" i="51"/>
  <c r="CS87" i="51" s="1"/>
  <c r="CS58" i="51"/>
  <c r="CS48" i="51"/>
  <c r="CS47" i="51"/>
  <c r="CR49" i="59"/>
  <c r="CS58" i="59"/>
  <c r="CS48" i="59"/>
  <c r="CS85" i="59"/>
  <c r="CS87" i="59" s="1"/>
  <c r="CS47" i="59"/>
  <c r="CS73" i="59"/>
  <c r="CQ56" i="59"/>
  <c r="CT68" i="59"/>
  <c r="CT72" i="59" s="1"/>
  <c r="CT46" i="59" s="1"/>
  <c r="CU67" i="59"/>
  <c r="CR51" i="59"/>
  <c r="CR52" i="59" s="1"/>
  <c r="CR55" i="59" s="1"/>
  <c r="CR109" i="59" s="1"/>
  <c r="CR110" i="59"/>
  <c r="CR108" i="59"/>
  <c r="CT80" i="59"/>
  <c r="CU79" i="59"/>
  <c r="CS81" i="59"/>
  <c r="CS51" i="48"/>
  <c r="CS52" i="48" s="1"/>
  <c r="CS55" i="48" s="1"/>
  <c r="CS110" i="48"/>
  <c r="CS108" i="48"/>
  <c r="CR56" i="48"/>
  <c r="CR109" i="48"/>
  <c r="CS55" i="35"/>
  <c r="CT81" i="48"/>
  <c r="CV79" i="48"/>
  <c r="CU80" i="48"/>
  <c r="CT47" i="35"/>
  <c r="CT50" i="35" s="1"/>
  <c r="CT51" i="35" s="1"/>
  <c r="CT54" i="35" s="1"/>
  <c r="CT57" i="35"/>
  <c r="CT48" i="48"/>
  <c r="CT47" i="48"/>
  <c r="CT58" i="48"/>
  <c r="CT85" i="48"/>
  <c r="CT87" i="48" s="1"/>
  <c r="CT47" i="27"/>
  <c r="CT50" i="27" s="1"/>
  <c r="CT51" i="27" s="1"/>
  <c r="CT54" i="27" s="1"/>
  <c r="CT57" i="27"/>
  <c r="CT72" i="35"/>
  <c r="CV66" i="35"/>
  <c r="CU67" i="35"/>
  <c r="CU71" i="35" s="1"/>
  <c r="CU45" i="35" s="1"/>
  <c r="CV66" i="27"/>
  <c r="CU67" i="27"/>
  <c r="CU71" i="27" s="1"/>
  <c r="CU45" i="27" s="1"/>
  <c r="CS49" i="48"/>
  <c r="CT72" i="27"/>
  <c r="CS48" i="27"/>
  <c r="CS50" i="27"/>
  <c r="CS51" i="27" s="1"/>
  <c r="CS54" i="27" s="1"/>
  <c r="CS55" i="27" s="1"/>
  <c r="CS48" i="35"/>
  <c r="CT55" i="35" l="1"/>
  <c r="CT48" i="9"/>
  <c r="CU45" i="9"/>
  <c r="CU71" i="9"/>
  <c r="CV70" i="9"/>
  <c r="CV45" i="9" s="1"/>
  <c r="CW63" i="9"/>
  <c r="CU57" i="12"/>
  <c r="CU47" i="12"/>
  <c r="CU48" i="12" s="1"/>
  <c r="CU71" i="12"/>
  <c r="CT50" i="12"/>
  <c r="CT51" i="12" s="1"/>
  <c r="CT54" i="12" s="1"/>
  <c r="CT55" i="12" s="1"/>
  <c r="CV66" i="12"/>
  <c r="CV70" i="12" s="1"/>
  <c r="CV45" i="12" s="1"/>
  <c r="CW65" i="12"/>
  <c r="CU73" i="58"/>
  <c r="CY67" i="58"/>
  <c r="CX68" i="58"/>
  <c r="CU81" i="58"/>
  <c r="CW65" i="58"/>
  <c r="CV72" i="58"/>
  <c r="CV46" i="58" s="1"/>
  <c r="CT48" i="27"/>
  <c r="CU85" i="58"/>
  <c r="CU87" i="58" s="1"/>
  <c r="CU58" i="58"/>
  <c r="CU48" i="58"/>
  <c r="CU47" i="58"/>
  <c r="CT51" i="58"/>
  <c r="CT52" i="58" s="1"/>
  <c r="CT55" i="58" s="1"/>
  <c r="CT109" i="58" s="1"/>
  <c r="CT110" i="58"/>
  <c r="CT108" i="58"/>
  <c r="CS56" i="58"/>
  <c r="CW79" i="58"/>
  <c r="CV80" i="58"/>
  <c r="CT49" i="58"/>
  <c r="CU49" i="58" s="1"/>
  <c r="CW80" i="66"/>
  <c r="CW81" i="66" s="1"/>
  <c r="CX79" i="66"/>
  <c r="CV73" i="66"/>
  <c r="CT56" i="66"/>
  <c r="CW68" i="66"/>
  <c r="CW72" i="66" s="1"/>
  <c r="CW46" i="66" s="1"/>
  <c r="CX67" i="66"/>
  <c r="CU51" i="66"/>
  <c r="CU52" i="66" s="1"/>
  <c r="CU55" i="66" s="1"/>
  <c r="CU109" i="66" s="1"/>
  <c r="CU110" i="66"/>
  <c r="CU108" i="66"/>
  <c r="CV58" i="66"/>
  <c r="CV48" i="66"/>
  <c r="CV49" i="66" s="1"/>
  <c r="CV85" i="66"/>
  <c r="CV87" i="66" s="1"/>
  <c r="CV47" i="66"/>
  <c r="CT49" i="54"/>
  <c r="CS49" i="53"/>
  <c r="CR109" i="53"/>
  <c r="CR56" i="53"/>
  <c r="CV79" i="53"/>
  <c r="CU80" i="53"/>
  <c r="CS51" i="53"/>
  <c r="CS52" i="53" s="1"/>
  <c r="CS55" i="53" s="1"/>
  <c r="CS109" i="53" s="1"/>
  <c r="CS108" i="53"/>
  <c r="CS110" i="53"/>
  <c r="CT85" i="53"/>
  <c r="CT87" i="53" s="1"/>
  <c r="CT48" i="53"/>
  <c r="CT58" i="53"/>
  <c r="CT47" i="53"/>
  <c r="CT81" i="53"/>
  <c r="CU81" i="53" s="1"/>
  <c r="CS109" i="54"/>
  <c r="CS56" i="54"/>
  <c r="CU58" i="54"/>
  <c r="CU48" i="54"/>
  <c r="CW67" i="54"/>
  <c r="CV68" i="54"/>
  <c r="CV72" i="54" s="1"/>
  <c r="CV46" i="54" s="1"/>
  <c r="CT51" i="54"/>
  <c r="CT52" i="54" s="1"/>
  <c r="CT55" i="54" s="1"/>
  <c r="CT110" i="54"/>
  <c r="CT108" i="54"/>
  <c r="CU73" i="54"/>
  <c r="CS49" i="51"/>
  <c r="CR109" i="51"/>
  <c r="CR56" i="51"/>
  <c r="CT85" i="51"/>
  <c r="CT87" i="51" s="1"/>
  <c r="CT58" i="51"/>
  <c r="CT47" i="51"/>
  <c r="CT48" i="51"/>
  <c r="CT81" i="51"/>
  <c r="CS49" i="59"/>
  <c r="CS55" i="51"/>
  <c r="CS109" i="51" s="1"/>
  <c r="CS51" i="51"/>
  <c r="CS52" i="51" s="1"/>
  <c r="CS110" i="51"/>
  <c r="CS108" i="51"/>
  <c r="CU80" i="51"/>
  <c r="CV79" i="51"/>
  <c r="CT73" i="59"/>
  <c r="CT48" i="35"/>
  <c r="CU80" i="59"/>
  <c r="CV79" i="59"/>
  <c r="CR56" i="59"/>
  <c r="CS51" i="59"/>
  <c r="CS52" i="59" s="1"/>
  <c r="CS55" i="59" s="1"/>
  <c r="CS109" i="59" s="1"/>
  <c r="CS110" i="59"/>
  <c r="CS108" i="59"/>
  <c r="CT85" i="59"/>
  <c r="CT87" i="59" s="1"/>
  <c r="CT47" i="59"/>
  <c r="CU68" i="59"/>
  <c r="CU72" i="59" s="1"/>
  <c r="CU46" i="59" s="1"/>
  <c r="CV67" i="59"/>
  <c r="CT81" i="59"/>
  <c r="CT58" i="59"/>
  <c r="CT48" i="59"/>
  <c r="CT49" i="48"/>
  <c r="CU72" i="27"/>
  <c r="CT51" i="48"/>
  <c r="CT52" i="48" s="1"/>
  <c r="CT55" i="48" s="1"/>
  <c r="CT110" i="48"/>
  <c r="CT108" i="48"/>
  <c r="CS56" i="48"/>
  <c r="CS109" i="48"/>
  <c r="CV67" i="27"/>
  <c r="CV71" i="27" s="1"/>
  <c r="CV45" i="27" s="1"/>
  <c r="CW66" i="27"/>
  <c r="CU58" i="48"/>
  <c r="CU47" i="48"/>
  <c r="CU85" i="48"/>
  <c r="CU87" i="48" s="1"/>
  <c r="CU48" i="48"/>
  <c r="CU49" i="48" s="1"/>
  <c r="CU47" i="35"/>
  <c r="CU50" i="35" s="1"/>
  <c r="CU51" i="35" s="1"/>
  <c r="CU54" i="35" s="1"/>
  <c r="CU55" i="35" s="1"/>
  <c r="CU57" i="35"/>
  <c r="CT55" i="27"/>
  <c r="CV80" i="48"/>
  <c r="CW79" i="48"/>
  <c r="CU48" i="35"/>
  <c r="CV67" i="35"/>
  <c r="CV71" i="35" s="1"/>
  <c r="CV45" i="35" s="1"/>
  <c r="CW66" i="35"/>
  <c r="CU81" i="48"/>
  <c r="CU47" i="27"/>
  <c r="CU50" i="27" s="1"/>
  <c r="CU51" i="27" s="1"/>
  <c r="CU54" i="27" s="1"/>
  <c r="CU57" i="27"/>
  <c r="CU72" i="35"/>
  <c r="CW70" i="9" l="1"/>
  <c r="CW45" i="9" s="1"/>
  <c r="CX63" i="9"/>
  <c r="CV57" i="9"/>
  <c r="CV47" i="9"/>
  <c r="CV71" i="9"/>
  <c r="CW71" i="9" s="1"/>
  <c r="CU47" i="9"/>
  <c r="CU57" i="9"/>
  <c r="CU50" i="12"/>
  <c r="CU51" i="12" s="1"/>
  <c r="CU54" i="12" s="1"/>
  <c r="CU55" i="12" s="1"/>
  <c r="CW66" i="12"/>
  <c r="CW70" i="12" s="1"/>
  <c r="CW45" i="12" s="1"/>
  <c r="CX65" i="12"/>
  <c r="CV71" i="12"/>
  <c r="CV57" i="12"/>
  <c r="CV47" i="12"/>
  <c r="CV48" i="12" s="1"/>
  <c r="CY68" i="58"/>
  <c r="CZ67" i="58"/>
  <c r="CV81" i="58"/>
  <c r="CW72" i="58"/>
  <c r="CW46" i="58" s="1"/>
  <c r="CX65" i="58"/>
  <c r="CT56" i="58"/>
  <c r="CV73" i="58"/>
  <c r="CW80" i="58"/>
  <c r="CX79" i="58"/>
  <c r="CU51" i="58"/>
  <c r="CU52" i="58" s="1"/>
  <c r="CU55" i="58" s="1"/>
  <c r="CU109" i="58" s="1"/>
  <c r="CU110" i="58"/>
  <c r="CU108" i="58"/>
  <c r="CV85" i="58"/>
  <c r="CV58" i="58"/>
  <c r="CV48" i="58"/>
  <c r="CV49" i="58" s="1"/>
  <c r="CV47" i="58"/>
  <c r="CV87" i="58"/>
  <c r="CT49" i="53"/>
  <c r="CW73" i="66"/>
  <c r="CW87" i="66"/>
  <c r="CX68" i="66"/>
  <c r="CX72" i="66" s="1"/>
  <c r="CX46" i="66" s="1"/>
  <c r="CY67" i="66"/>
  <c r="CV51" i="66"/>
  <c r="CV52" i="66" s="1"/>
  <c r="CV55" i="66" s="1"/>
  <c r="CV109" i="66" s="1"/>
  <c r="CV110" i="66"/>
  <c r="CV108" i="66"/>
  <c r="CW48" i="66"/>
  <c r="CW58" i="66"/>
  <c r="CX80" i="66"/>
  <c r="CX81" i="66" s="1"/>
  <c r="CY79" i="66"/>
  <c r="CU56" i="66"/>
  <c r="CW85" i="66"/>
  <c r="CW47" i="66"/>
  <c r="CU49" i="54"/>
  <c r="CU85" i="53"/>
  <c r="CU87" i="53" s="1"/>
  <c r="CU58" i="53"/>
  <c r="CU48" i="53"/>
  <c r="CU47" i="53"/>
  <c r="CW79" i="53"/>
  <c r="CV80" i="53"/>
  <c r="CV81" i="53" s="1"/>
  <c r="CT51" i="53"/>
  <c r="CT52" i="53" s="1"/>
  <c r="CT55" i="53" s="1"/>
  <c r="CT109" i="53" s="1"/>
  <c r="CT110" i="53"/>
  <c r="CT108" i="53"/>
  <c r="CS56" i="53"/>
  <c r="CT109" i="54"/>
  <c r="CT56" i="54"/>
  <c r="CW68" i="54"/>
  <c r="CW72" i="54" s="1"/>
  <c r="CW46" i="54" s="1"/>
  <c r="CX67" i="54"/>
  <c r="CV73" i="54"/>
  <c r="CU51" i="54"/>
  <c r="CU52" i="54" s="1"/>
  <c r="CU55" i="54" s="1"/>
  <c r="CU109" i="54" s="1"/>
  <c r="CU110" i="54"/>
  <c r="CU108" i="54"/>
  <c r="CV58" i="54"/>
  <c r="CV48" i="54"/>
  <c r="CV49" i="54" s="1"/>
  <c r="CU85" i="51"/>
  <c r="CU87" i="51" s="1"/>
  <c r="CU58" i="51"/>
  <c r="CU47" i="51"/>
  <c r="CU48" i="51"/>
  <c r="CV80" i="51"/>
  <c r="CW79" i="51"/>
  <c r="CT51" i="51"/>
  <c r="CT52" i="51" s="1"/>
  <c r="CT55" i="51" s="1"/>
  <c r="CT109" i="51" s="1"/>
  <c r="CT110" i="51"/>
  <c r="CT108" i="51"/>
  <c r="CT49" i="51"/>
  <c r="CS56" i="51"/>
  <c r="CU81" i="51"/>
  <c r="CU81" i="59"/>
  <c r="CT51" i="59"/>
  <c r="CT52" i="59" s="1"/>
  <c r="CT55" i="59" s="1"/>
  <c r="CT109" i="59" s="1"/>
  <c r="CT110" i="59"/>
  <c r="CT108" i="59"/>
  <c r="CW67" i="59"/>
  <c r="CV68" i="59"/>
  <c r="CV72" i="59" s="1"/>
  <c r="CV46" i="59" s="1"/>
  <c r="CV81" i="59"/>
  <c r="CW79" i="59"/>
  <c r="CV80" i="59"/>
  <c r="CT49" i="59"/>
  <c r="CU85" i="59"/>
  <c r="CU87" i="59" s="1"/>
  <c r="CU47" i="59"/>
  <c r="CU73" i="59"/>
  <c r="CU58" i="59"/>
  <c r="CU48" i="59"/>
  <c r="CS56" i="59"/>
  <c r="CU55" i="27"/>
  <c r="CV72" i="27"/>
  <c r="CU51" i="48"/>
  <c r="CU52" i="48" s="1"/>
  <c r="CU55" i="48" s="1"/>
  <c r="CU110" i="48"/>
  <c r="CU108" i="48"/>
  <c r="CT56" i="48"/>
  <c r="CT109" i="48"/>
  <c r="CV81" i="48"/>
  <c r="CV58" i="48"/>
  <c r="CV48" i="48"/>
  <c r="CV47" i="48"/>
  <c r="CV85" i="48"/>
  <c r="CV87" i="48" s="1"/>
  <c r="CW67" i="27"/>
  <c r="CW71" i="27" s="1"/>
  <c r="CW45" i="27" s="1"/>
  <c r="CX66" i="27"/>
  <c r="CV57" i="27"/>
  <c r="CV47" i="27"/>
  <c r="CV50" i="27" s="1"/>
  <c r="CV51" i="27" s="1"/>
  <c r="CV54" i="27" s="1"/>
  <c r="CV72" i="35"/>
  <c r="CX66" i="35"/>
  <c r="CW67" i="35"/>
  <c r="CW71" i="35" s="1"/>
  <c r="CW45" i="35" s="1"/>
  <c r="CU48" i="27"/>
  <c r="CV57" i="35"/>
  <c r="CV47" i="35"/>
  <c r="CV50" i="35" s="1"/>
  <c r="CV51" i="35" s="1"/>
  <c r="CV54" i="35" s="1"/>
  <c r="CV55" i="35" s="1"/>
  <c r="CW80" i="48"/>
  <c r="CX79" i="48"/>
  <c r="CV50" i="9" l="1"/>
  <c r="CV51" i="9" s="1"/>
  <c r="CV54" i="9" s="1"/>
  <c r="CU48" i="9"/>
  <c r="CV48" i="9" s="1"/>
  <c r="CU50" i="9"/>
  <c r="CU51" i="9" s="1"/>
  <c r="CU54" i="9" s="1"/>
  <c r="CU55" i="9" s="1"/>
  <c r="CX70" i="9"/>
  <c r="CX45" i="9" s="1"/>
  <c r="CY63" i="9"/>
  <c r="CW47" i="9"/>
  <c r="CW50" i="9" s="1"/>
  <c r="CW51" i="9" s="1"/>
  <c r="CW54" i="9" s="1"/>
  <c r="CW57" i="9"/>
  <c r="CV50" i="12"/>
  <c r="CV51" i="12" s="1"/>
  <c r="CV54" i="12" s="1"/>
  <c r="CV55" i="12" s="1"/>
  <c r="CX66" i="12"/>
  <c r="CX70" i="12" s="1"/>
  <c r="CX45" i="12" s="1"/>
  <c r="CY65" i="12"/>
  <c r="CW57" i="12"/>
  <c r="CW47" i="12"/>
  <c r="CW48" i="12" s="1"/>
  <c r="CW71" i="12"/>
  <c r="CX71" i="12" s="1"/>
  <c r="CW73" i="58"/>
  <c r="CU49" i="53"/>
  <c r="CZ68" i="58"/>
  <c r="DA67" i="58"/>
  <c r="CX72" i="58"/>
  <c r="CX46" i="58" s="1"/>
  <c r="CY65" i="58"/>
  <c r="CV51" i="58"/>
  <c r="CV52" i="58" s="1"/>
  <c r="CV55" i="58" s="1"/>
  <c r="CV109" i="58" s="1"/>
  <c r="CV110" i="58"/>
  <c r="CV108" i="58"/>
  <c r="CU56" i="58"/>
  <c r="CY79" i="58"/>
  <c r="CX80" i="58"/>
  <c r="CW85" i="58"/>
  <c r="CW87" i="58" s="1"/>
  <c r="CW47" i="58"/>
  <c r="CW48" i="58"/>
  <c r="CW58" i="58"/>
  <c r="CW81" i="58"/>
  <c r="CV56" i="66"/>
  <c r="CX58" i="66"/>
  <c r="CX48" i="66"/>
  <c r="CW51" i="66"/>
  <c r="CW52" i="66" s="1"/>
  <c r="CW55" i="66" s="1"/>
  <c r="CW108" i="66"/>
  <c r="CW110" i="66"/>
  <c r="CY80" i="66"/>
  <c r="CZ79" i="66"/>
  <c r="CX73" i="66"/>
  <c r="CX85" i="66"/>
  <c r="CX87" i="66" s="1"/>
  <c r="CX47" i="66"/>
  <c r="CY68" i="66"/>
  <c r="CY72" i="66" s="1"/>
  <c r="CY46" i="66" s="1"/>
  <c r="CZ67" i="66"/>
  <c r="CW49" i="66"/>
  <c r="CU51" i="53"/>
  <c r="CU52" i="53" s="1"/>
  <c r="CU55" i="53" s="1"/>
  <c r="CU109" i="53" s="1"/>
  <c r="CU110" i="53"/>
  <c r="CU108" i="53"/>
  <c r="CV85" i="53"/>
  <c r="CV87" i="53" s="1"/>
  <c r="CV58" i="53"/>
  <c r="CV48" i="53"/>
  <c r="CV47" i="53"/>
  <c r="CW80" i="53"/>
  <c r="CX79" i="53"/>
  <c r="CT56" i="53"/>
  <c r="CV81" i="51"/>
  <c r="CV51" i="54"/>
  <c r="CV52" i="54" s="1"/>
  <c r="CV55" i="54" s="1"/>
  <c r="CV109" i="54" s="1"/>
  <c r="CV108" i="54"/>
  <c r="CV110" i="54"/>
  <c r="CX68" i="54"/>
  <c r="CX72" i="54" s="1"/>
  <c r="CX46" i="54" s="1"/>
  <c r="CY67" i="54"/>
  <c r="CW48" i="54"/>
  <c r="CW58" i="54"/>
  <c r="CW73" i="54"/>
  <c r="CX73" i="54" s="1"/>
  <c r="CU56" i="54"/>
  <c r="CW49" i="54"/>
  <c r="CU49" i="51"/>
  <c r="CW80" i="51"/>
  <c r="CX79" i="51"/>
  <c r="CV85" i="51"/>
  <c r="CV87" i="51" s="1"/>
  <c r="CV58" i="51"/>
  <c r="CV47" i="51"/>
  <c r="CV48" i="51"/>
  <c r="CT56" i="51"/>
  <c r="CU51" i="51"/>
  <c r="CU52" i="51" s="1"/>
  <c r="CU55" i="51" s="1"/>
  <c r="CU109" i="51" s="1"/>
  <c r="CU110" i="51"/>
  <c r="CU108" i="51"/>
  <c r="CV73" i="59"/>
  <c r="CU51" i="59"/>
  <c r="CU52" i="59" s="1"/>
  <c r="CU55" i="59" s="1"/>
  <c r="CU109" i="59" s="1"/>
  <c r="CU110" i="59"/>
  <c r="CU108" i="59"/>
  <c r="CT56" i="59"/>
  <c r="CW80" i="59"/>
  <c r="CX79" i="59"/>
  <c r="CU49" i="59"/>
  <c r="CV58" i="59"/>
  <c r="CV48" i="59"/>
  <c r="CV85" i="59"/>
  <c r="CV87" i="59" s="1"/>
  <c r="CV47" i="59"/>
  <c r="CW68" i="59"/>
  <c r="CW72" i="59" s="1"/>
  <c r="CW46" i="59" s="1"/>
  <c r="CX67" i="59"/>
  <c r="CV55" i="27"/>
  <c r="CV51" i="48"/>
  <c r="CV52" i="48" s="1"/>
  <c r="CV55" i="48" s="1"/>
  <c r="CV110" i="48"/>
  <c r="CV108" i="48"/>
  <c r="CU56" i="48"/>
  <c r="CU109" i="48"/>
  <c r="CW72" i="27"/>
  <c r="CY66" i="27"/>
  <c r="CX67" i="27"/>
  <c r="CX71" i="27" s="1"/>
  <c r="CX45" i="27" s="1"/>
  <c r="CW57" i="35"/>
  <c r="CW47" i="35"/>
  <c r="CW50" i="35" s="1"/>
  <c r="CW51" i="35" s="1"/>
  <c r="CW54" i="35" s="1"/>
  <c r="CW55" i="35" s="1"/>
  <c r="CW47" i="27"/>
  <c r="CW50" i="27" s="1"/>
  <c r="CW51" i="27" s="1"/>
  <c r="CW54" i="27" s="1"/>
  <c r="CW57" i="27"/>
  <c r="CX67" i="35"/>
  <c r="CX71" i="35" s="1"/>
  <c r="CX45" i="35" s="1"/>
  <c r="CY66" i="35"/>
  <c r="CV48" i="35"/>
  <c r="CV49" i="48"/>
  <c r="CW58" i="48"/>
  <c r="CW47" i="48"/>
  <c r="CW48" i="48"/>
  <c r="CW85" i="48"/>
  <c r="CW87" i="48" s="1"/>
  <c r="CX80" i="48"/>
  <c r="CY79" i="48"/>
  <c r="CV48" i="27"/>
  <c r="CW48" i="27" s="1"/>
  <c r="CW72" i="35"/>
  <c r="CW81" i="48"/>
  <c r="CX81" i="48" s="1"/>
  <c r="CW48" i="9" l="1"/>
  <c r="CY70" i="9"/>
  <c r="CY45" i="9" s="1"/>
  <c r="CZ63" i="9"/>
  <c r="CV55" i="9"/>
  <c r="CW55" i="9" s="1"/>
  <c r="CX57" i="9"/>
  <c r="CX47" i="9"/>
  <c r="CX50" i="9" s="1"/>
  <c r="CX51" i="9" s="1"/>
  <c r="CX54" i="9" s="1"/>
  <c r="CX71" i="9"/>
  <c r="CX57" i="12"/>
  <c r="CX47" i="12"/>
  <c r="CX48" i="12" s="1"/>
  <c r="CW50" i="12"/>
  <c r="CW51" i="12" s="1"/>
  <c r="CW54" i="12" s="1"/>
  <c r="CW55" i="12" s="1"/>
  <c r="CY66" i="12"/>
  <c r="CY70" i="12" s="1"/>
  <c r="CY45" i="12" s="1"/>
  <c r="CZ65" i="12"/>
  <c r="CY73" i="66"/>
  <c r="DA68" i="58"/>
  <c r="DB67" i="58"/>
  <c r="CX73" i="58"/>
  <c r="CY72" i="58"/>
  <c r="CY46" i="58" s="1"/>
  <c r="CZ65" i="58"/>
  <c r="CX81" i="58"/>
  <c r="CW51" i="58"/>
  <c r="CW52" i="58" s="1"/>
  <c r="CW55" i="58" s="1"/>
  <c r="CW109" i="58" s="1"/>
  <c r="CW108" i="58"/>
  <c r="CW110" i="58"/>
  <c r="CW49" i="58"/>
  <c r="CX85" i="58"/>
  <c r="CX87" i="58" s="1"/>
  <c r="CX48" i="58"/>
  <c r="CX58" i="58"/>
  <c r="CX47" i="58"/>
  <c r="CY80" i="58"/>
  <c r="CZ79" i="58"/>
  <c r="CV56" i="58"/>
  <c r="CX49" i="66"/>
  <c r="CW109" i="66"/>
  <c r="CW56" i="66"/>
  <c r="CZ68" i="66"/>
  <c r="CZ72" i="66" s="1"/>
  <c r="CZ46" i="66" s="1"/>
  <c r="DA67" i="66"/>
  <c r="CY58" i="66"/>
  <c r="CY48" i="66"/>
  <c r="DA79" i="66"/>
  <c r="CZ80" i="66"/>
  <c r="CX51" i="66"/>
  <c r="CX52" i="66" s="1"/>
  <c r="CX55" i="66" s="1"/>
  <c r="CX109" i="66" s="1"/>
  <c r="CX108" i="66"/>
  <c r="CX110" i="66"/>
  <c r="CY85" i="66"/>
  <c r="CY87" i="66" s="1"/>
  <c r="CY47" i="66"/>
  <c r="CY81" i="66"/>
  <c r="CZ81" i="66" s="1"/>
  <c r="CX80" i="53"/>
  <c r="CY79" i="53"/>
  <c r="CV51" i="53"/>
  <c r="CV52" i="53" s="1"/>
  <c r="CV55" i="53" s="1"/>
  <c r="CV109" i="53" s="1"/>
  <c r="CV108" i="53"/>
  <c r="CV110" i="53"/>
  <c r="CW85" i="53"/>
  <c r="CW58" i="53"/>
  <c r="CW47" i="53"/>
  <c r="CW48" i="53"/>
  <c r="CW87" i="53"/>
  <c r="CV49" i="53"/>
  <c r="CU56" i="53"/>
  <c r="CW81" i="53"/>
  <c r="CX81" i="53" s="1"/>
  <c r="CW51" i="54"/>
  <c r="CW52" i="54" s="1"/>
  <c r="CW55" i="54" s="1"/>
  <c r="CW109" i="54" s="1"/>
  <c r="CW110" i="54"/>
  <c r="CW108" i="54"/>
  <c r="CV56" i="54"/>
  <c r="CZ67" i="54"/>
  <c r="CY68" i="54"/>
  <c r="CY72" i="54" s="1"/>
  <c r="CY46" i="54" s="1"/>
  <c r="CW81" i="51"/>
  <c r="CX58" i="54"/>
  <c r="CX48" i="54"/>
  <c r="CX49" i="54" s="1"/>
  <c r="CV49" i="51"/>
  <c r="CV51" i="51"/>
  <c r="CV52" i="51" s="1"/>
  <c r="CV55" i="51" s="1"/>
  <c r="CV109" i="51" s="1"/>
  <c r="CV110" i="51"/>
  <c r="CV108" i="51"/>
  <c r="CX80" i="51"/>
  <c r="CY79" i="51"/>
  <c r="CW85" i="51"/>
  <c r="CW87" i="51" s="1"/>
  <c r="CW58" i="51"/>
  <c r="CW48" i="51"/>
  <c r="CW47" i="51"/>
  <c r="CU56" i="51"/>
  <c r="CW55" i="27"/>
  <c r="CW73" i="59"/>
  <c r="CW58" i="59"/>
  <c r="CW48" i="59"/>
  <c r="CV51" i="59"/>
  <c r="CV52" i="59" s="1"/>
  <c r="CV55" i="59" s="1"/>
  <c r="CV109" i="59" s="1"/>
  <c r="CV110" i="59"/>
  <c r="CV108" i="59"/>
  <c r="CW85" i="59"/>
  <c r="CW87" i="59" s="1"/>
  <c r="CW47" i="59"/>
  <c r="CU56" i="59"/>
  <c r="CX68" i="59"/>
  <c r="CX72" i="59" s="1"/>
  <c r="CX46" i="59" s="1"/>
  <c r="CY67" i="59"/>
  <c r="CX80" i="59"/>
  <c r="CY79" i="59"/>
  <c r="CV49" i="59"/>
  <c r="CW81" i="59"/>
  <c r="CX72" i="35"/>
  <c r="CW51" i="48"/>
  <c r="CW52" i="48" s="1"/>
  <c r="CW55" i="48" s="1"/>
  <c r="CW110" i="48"/>
  <c r="CW108" i="48"/>
  <c r="CV56" i="48"/>
  <c r="CV109" i="48"/>
  <c r="CW49" i="48"/>
  <c r="CX58" i="48"/>
  <c r="CX85" i="48"/>
  <c r="CX87" i="48" s="1"/>
  <c r="CX48" i="48"/>
  <c r="CX47" i="48"/>
  <c r="CY67" i="35"/>
  <c r="CY71" i="35" s="1"/>
  <c r="CY45" i="35" s="1"/>
  <c r="CZ66" i="35"/>
  <c r="CX72" i="27"/>
  <c r="CX47" i="35"/>
  <c r="CX50" i="35" s="1"/>
  <c r="CX51" i="35" s="1"/>
  <c r="CX54" i="35" s="1"/>
  <c r="CX55" i="35" s="1"/>
  <c r="CX57" i="35"/>
  <c r="CX47" i="27"/>
  <c r="CX50" i="27" s="1"/>
  <c r="CX51" i="27" s="1"/>
  <c r="CX54" i="27" s="1"/>
  <c r="CX55" i="27" s="1"/>
  <c r="CX57" i="27"/>
  <c r="CY80" i="48"/>
  <c r="CZ79" i="48"/>
  <c r="CW48" i="35"/>
  <c r="CZ66" i="27"/>
  <c r="CY67" i="27"/>
  <c r="CY71" i="27" s="1"/>
  <c r="CY45" i="27" s="1"/>
  <c r="CY71" i="9" l="1"/>
  <c r="CZ70" i="9"/>
  <c r="CZ45" i="9" s="1"/>
  <c r="DA63" i="9"/>
  <c r="CX55" i="9"/>
  <c r="CY57" i="9"/>
  <c r="CY47" i="9"/>
  <c r="CY50" i="9" s="1"/>
  <c r="CY51" i="9" s="1"/>
  <c r="CY54" i="9" s="1"/>
  <c r="CX48" i="9"/>
  <c r="CY49" i="66"/>
  <c r="CY57" i="12"/>
  <c r="CY47" i="12"/>
  <c r="CY48" i="12" s="1"/>
  <c r="CX50" i="12"/>
  <c r="CX51" i="12" s="1"/>
  <c r="CX54" i="12" s="1"/>
  <c r="CX55" i="12" s="1"/>
  <c r="CY71" i="12"/>
  <c r="CZ66" i="12"/>
  <c r="CZ70" i="12" s="1"/>
  <c r="CZ45" i="12" s="1"/>
  <c r="DA65" i="12"/>
  <c r="CY73" i="58"/>
  <c r="DC67" i="58"/>
  <c r="DB68" i="58"/>
  <c r="CZ72" i="58"/>
  <c r="CZ46" i="58" s="1"/>
  <c r="DA65" i="58"/>
  <c r="DA79" i="58"/>
  <c r="CZ80" i="58"/>
  <c r="CY85" i="58"/>
  <c r="CY87" i="58" s="1"/>
  <c r="CY58" i="58"/>
  <c r="CY47" i="58"/>
  <c r="CY48" i="58"/>
  <c r="CX51" i="58"/>
  <c r="CX52" i="58" s="1"/>
  <c r="CX55" i="58" s="1"/>
  <c r="CX109" i="58" s="1"/>
  <c r="CX110" i="58"/>
  <c r="CX108" i="58"/>
  <c r="CW56" i="58"/>
  <c r="CY81" i="58"/>
  <c r="CX49" i="58"/>
  <c r="CY51" i="66"/>
  <c r="CY52" i="66" s="1"/>
  <c r="CY55" i="66" s="1"/>
  <c r="CY109" i="66" s="1"/>
  <c r="CY108" i="66"/>
  <c r="CY110" i="66"/>
  <c r="CZ58" i="66"/>
  <c r="CZ48" i="66"/>
  <c r="DA81" i="66"/>
  <c r="CZ85" i="66"/>
  <c r="CZ87" i="66" s="1"/>
  <c r="CZ47" i="66"/>
  <c r="CZ73" i="66"/>
  <c r="CX56" i="66"/>
  <c r="DA80" i="66"/>
  <c r="DB79" i="66"/>
  <c r="DA68" i="66"/>
  <c r="DA72" i="66" s="1"/>
  <c r="DA46" i="66" s="1"/>
  <c r="DB67" i="66"/>
  <c r="CW49" i="53"/>
  <c r="CW51" i="53"/>
  <c r="CW52" i="53" s="1"/>
  <c r="CW55" i="53" s="1"/>
  <c r="CW109" i="53" s="1"/>
  <c r="CW108" i="53"/>
  <c r="CW110" i="53"/>
  <c r="CY80" i="53"/>
  <c r="CY81" i="53" s="1"/>
  <c r="CZ79" i="53"/>
  <c r="CV56" i="53"/>
  <c r="CX85" i="53"/>
  <c r="CX87" i="53" s="1"/>
  <c r="CX58" i="53"/>
  <c r="CX48" i="53"/>
  <c r="CX47" i="53"/>
  <c r="CY73" i="54"/>
  <c r="CX51" i="54"/>
  <c r="CX52" i="54" s="1"/>
  <c r="CX55" i="54" s="1"/>
  <c r="CX109" i="54" s="1"/>
  <c r="CX110" i="54"/>
  <c r="CX108" i="54"/>
  <c r="CY58" i="54"/>
  <c r="CY48" i="54"/>
  <c r="DA67" i="54"/>
  <c r="CZ68" i="54"/>
  <c r="CZ72" i="54" s="1"/>
  <c r="CZ46" i="54" s="1"/>
  <c r="CW56" i="54"/>
  <c r="CY49" i="54"/>
  <c r="CV56" i="51"/>
  <c r="CW51" i="51"/>
  <c r="CW52" i="51" s="1"/>
  <c r="CW55" i="51" s="1"/>
  <c r="CW108" i="51"/>
  <c r="CW110" i="51"/>
  <c r="CX85" i="51"/>
  <c r="CX87" i="51" s="1"/>
  <c r="CX58" i="51"/>
  <c r="CX47" i="51"/>
  <c r="CX48" i="51"/>
  <c r="CW49" i="51"/>
  <c r="CZ79" i="51"/>
  <c r="CY80" i="51"/>
  <c r="CX81" i="51"/>
  <c r="CW49" i="59"/>
  <c r="CW51" i="59"/>
  <c r="CW52" i="59" s="1"/>
  <c r="CW55" i="59" s="1"/>
  <c r="CW109" i="59" s="1"/>
  <c r="CW110" i="59"/>
  <c r="CW108" i="59"/>
  <c r="CY80" i="59"/>
  <c r="CZ79" i="59"/>
  <c r="CV56" i="59"/>
  <c r="CX58" i="59"/>
  <c r="CX48" i="59"/>
  <c r="CX49" i="59" s="1"/>
  <c r="CX85" i="59"/>
  <c r="CX87" i="59" s="1"/>
  <c r="CX47" i="59"/>
  <c r="CX73" i="59"/>
  <c r="CX81" i="59"/>
  <c r="CY81" i="59" s="1"/>
  <c r="CY68" i="59"/>
  <c r="CY72" i="59" s="1"/>
  <c r="CY46" i="59" s="1"/>
  <c r="CZ67" i="59"/>
  <c r="CX49" i="48"/>
  <c r="CW56" i="48"/>
  <c r="CW109" i="48"/>
  <c r="CX51" i="48"/>
  <c r="CX52" i="48" s="1"/>
  <c r="CX55" i="48" s="1"/>
  <c r="CX110" i="48"/>
  <c r="CX108" i="48"/>
  <c r="CX48" i="27"/>
  <c r="CZ67" i="27"/>
  <c r="CZ71" i="27" s="1"/>
  <c r="CZ45" i="27" s="1"/>
  <c r="DA66" i="27"/>
  <c r="CY72" i="35"/>
  <c r="CY47" i="27"/>
  <c r="CY57" i="27"/>
  <c r="CY48" i="48"/>
  <c r="CY58" i="48"/>
  <c r="CY85" i="48"/>
  <c r="CY87" i="48" s="1"/>
  <c r="CY47" i="48"/>
  <c r="CZ67" i="35"/>
  <c r="CZ71" i="35" s="1"/>
  <c r="CZ45" i="35" s="1"/>
  <c r="DA66" i="35"/>
  <c r="CY47" i="35"/>
  <c r="CY50" i="35" s="1"/>
  <c r="CY51" i="35" s="1"/>
  <c r="CY54" i="35" s="1"/>
  <c r="CY55" i="35" s="1"/>
  <c r="CY57" i="35"/>
  <c r="CX48" i="35"/>
  <c r="CY72" i="27"/>
  <c r="CY81" i="48"/>
  <c r="CZ80" i="48"/>
  <c r="DA79" i="48"/>
  <c r="CY55" i="9" l="1"/>
  <c r="CZ71" i="9"/>
  <c r="CY48" i="9"/>
  <c r="DA70" i="9"/>
  <c r="DA45" i="9" s="1"/>
  <c r="DB63" i="9"/>
  <c r="CZ57" i="9"/>
  <c r="CZ47" i="9"/>
  <c r="CZ71" i="12"/>
  <c r="CZ57" i="12"/>
  <c r="CZ47" i="12"/>
  <c r="CZ48" i="12" s="1"/>
  <c r="CY50" i="12"/>
  <c r="CY51" i="12" s="1"/>
  <c r="CY54" i="12" s="1"/>
  <c r="CY55" i="12" s="1"/>
  <c r="DA66" i="12"/>
  <c r="DA70" i="12" s="1"/>
  <c r="DA45" i="12" s="1"/>
  <c r="DB65" i="12"/>
  <c r="CZ81" i="58"/>
  <c r="DC68" i="58"/>
  <c r="DD67" i="58"/>
  <c r="CZ73" i="58"/>
  <c r="DA72" i="58"/>
  <c r="DA46" i="58" s="1"/>
  <c r="DB65" i="58"/>
  <c r="CX56" i="58"/>
  <c r="CY51" i="58"/>
  <c r="CY52" i="58" s="1"/>
  <c r="CY55" i="58" s="1"/>
  <c r="CY109" i="58" s="1"/>
  <c r="CY108" i="58"/>
  <c r="CY110" i="58"/>
  <c r="CZ85" i="58"/>
  <c r="CZ87" i="58" s="1"/>
  <c r="CZ58" i="58"/>
  <c r="CZ47" i="58"/>
  <c r="CZ48" i="58"/>
  <c r="CY49" i="58"/>
  <c r="DA80" i="58"/>
  <c r="DB79" i="58"/>
  <c r="DA48" i="66"/>
  <c r="DA58" i="66"/>
  <c r="DA73" i="66"/>
  <c r="CZ51" i="66"/>
  <c r="CZ52" i="66" s="1"/>
  <c r="CZ55" i="66" s="1"/>
  <c r="CZ109" i="66" s="1"/>
  <c r="CZ110" i="66"/>
  <c r="CZ108" i="66"/>
  <c r="DB80" i="66"/>
  <c r="DC79" i="66"/>
  <c r="DA85" i="66"/>
  <c r="DA87" i="66" s="1"/>
  <c r="DA47" i="66"/>
  <c r="CZ49" i="66"/>
  <c r="DC67" i="66"/>
  <c r="DB68" i="66"/>
  <c r="DB72" i="66" s="1"/>
  <c r="DB46" i="66" s="1"/>
  <c r="CY56" i="66"/>
  <c r="DB81" i="66"/>
  <c r="CW56" i="53"/>
  <c r="CY85" i="53"/>
  <c r="CY87" i="53" s="1"/>
  <c r="CY48" i="53"/>
  <c r="CY58" i="53"/>
  <c r="CY47" i="53"/>
  <c r="CX51" i="53"/>
  <c r="CX52" i="53" s="1"/>
  <c r="CX55" i="53" s="1"/>
  <c r="CX109" i="53" s="1"/>
  <c r="CX110" i="53"/>
  <c r="CX108" i="53"/>
  <c r="DA79" i="53"/>
  <c r="CZ80" i="53"/>
  <c r="CZ81" i="53" s="1"/>
  <c r="CX49" i="53"/>
  <c r="CY49" i="53" s="1"/>
  <c r="CZ58" i="54"/>
  <c r="CZ48" i="54"/>
  <c r="CZ49" i="54" s="1"/>
  <c r="DA68" i="54"/>
  <c r="DA72" i="54" s="1"/>
  <c r="DA46" i="54" s="1"/>
  <c r="DB67" i="54"/>
  <c r="CX56" i="54"/>
  <c r="CY51" i="54"/>
  <c r="CY52" i="54" s="1"/>
  <c r="CY55" i="54" s="1"/>
  <c r="CY109" i="54" s="1"/>
  <c r="CY108" i="54"/>
  <c r="CY110" i="54"/>
  <c r="CZ73" i="54"/>
  <c r="CW109" i="51"/>
  <c r="CW56" i="51"/>
  <c r="DA79" i="51"/>
  <c r="CZ80" i="51"/>
  <c r="CX49" i="51"/>
  <c r="CY85" i="51"/>
  <c r="CY87" i="51" s="1"/>
  <c r="CY58" i="51"/>
  <c r="CY47" i="51"/>
  <c r="CY48" i="51"/>
  <c r="CY81" i="51"/>
  <c r="CX51" i="51"/>
  <c r="CX52" i="51" s="1"/>
  <c r="CX55" i="51" s="1"/>
  <c r="CX109" i="51" s="1"/>
  <c r="CX110" i="51"/>
  <c r="CX108" i="51"/>
  <c r="CY58" i="59"/>
  <c r="CY48" i="59"/>
  <c r="CY49" i="59" s="1"/>
  <c r="CW56" i="59"/>
  <c r="CX51" i="59"/>
  <c r="CX52" i="59" s="1"/>
  <c r="CX55" i="59" s="1"/>
  <c r="CX109" i="59" s="1"/>
  <c r="CX110" i="59"/>
  <c r="CX108" i="59"/>
  <c r="DA79" i="59"/>
  <c r="CZ80" i="59"/>
  <c r="DA67" i="59"/>
  <c r="CZ68" i="59"/>
  <c r="CZ72" i="59" s="1"/>
  <c r="CZ46" i="59" s="1"/>
  <c r="CY73" i="59"/>
  <c r="CY85" i="59"/>
  <c r="CY87" i="59" s="1"/>
  <c r="CY47" i="59"/>
  <c r="CZ72" i="27"/>
  <c r="CY110" i="48"/>
  <c r="CY108" i="48"/>
  <c r="CY48" i="35"/>
  <c r="CX56" i="48"/>
  <c r="CX109" i="48"/>
  <c r="CZ81" i="48"/>
  <c r="DB66" i="35"/>
  <c r="DA67" i="35"/>
  <c r="DA71" i="35" s="1"/>
  <c r="DA45" i="35" s="1"/>
  <c r="CZ72" i="35"/>
  <c r="CY49" i="48"/>
  <c r="CY51" i="48"/>
  <c r="CY52" i="48" s="1"/>
  <c r="CY55" i="48" s="1"/>
  <c r="DB66" i="27"/>
  <c r="DA67" i="27"/>
  <c r="DA71" i="27" s="1"/>
  <c r="DA45" i="27" s="1"/>
  <c r="DA80" i="48"/>
  <c r="DB79" i="48"/>
  <c r="CZ47" i="35"/>
  <c r="CZ57" i="35"/>
  <c r="CZ58" i="48"/>
  <c r="CZ48" i="48"/>
  <c r="CZ47" i="48"/>
  <c r="CZ85" i="48"/>
  <c r="CZ87" i="48" s="1"/>
  <c r="CZ57" i="27"/>
  <c r="CZ47" i="27"/>
  <c r="CZ50" i="27" s="1"/>
  <c r="CZ51" i="27" s="1"/>
  <c r="CZ54" i="27" s="1"/>
  <c r="CY48" i="27"/>
  <c r="CY50" i="27"/>
  <c r="CY51" i="27" s="1"/>
  <c r="CY54" i="27" s="1"/>
  <c r="CY55" i="27" s="1"/>
  <c r="DA71" i="9" l="1"/>
  <c r="CZ48" i="9"/>
  <c r="CZ50" i="9"/>
  <c r="CZ51" i="9" s="1"/>
  <c r="CZ54" i="9" s="1"/>
  <c r="CZ55" i="9" s="1"/>
  <c r="DB70" i="9"/>
  <c r="DC63" i="9"/>
  <c r="DA57" i="9"/>
  <c r="DA47" i="9"/>
  <c r="DA71" i="12"/>
  <c r="DA57" i="12"/>
  <c r="DA47" i="12"/>
  <c r="DA48" i="12" s="1"/>
  <c r="CZ50" i="12"/>
  <c r="CZ51" i="12" s="1"/>
  <c r="CZ54" i="12" s="1"/>
  <c r="CZ55" i="12" s="1"/>
  <c r="DB66" i="12"/>
  <c r="DB70" i="12" s="1"/>
  <c r="DB45" i="12" s="1"/>
  <c r="DC65" i="12"/>
  <c r="DA81" i="58"/>
  <c r="DD68" i="58"/>
  <c r="DE67" i="58"/>
  <c r="DB72" i="58"/>
  <c r="DB46" i="58" s="1"/>
  <c r="DC65" i="58"/>
  <c r="DA73" i="58"/>
  <c r="DB80" i="58"/>
  <c r="DC79" i="58"/>
  <c r="DA85" i="58"/>
  <c r="DA58" i="58"/>
  <c r="DA47" i="58"/>
  <c r="DA48" i="58"/>
  <c r="DA87" i="58"/>
  <c r="CZ49" i="58"/>
  <c r="CZ51" i="58"/>
  <c r="CZ52" i="58" s="1"/>
  <c r="CZ55" i="58" s="1"/>
  <c r="CZ109" i="58" s="1"/>
  <c r="CZ110" i="58"/>
  <c r="CZ108" i="58"/>
  <c r="CY56" i="58"/>
  <c r="DA49" i="66"/>
  <c r="CZ56" i="66"/>
  <c r="DB87" i="66"/>
  <c r="DB85" i="66"/>
  <c r="DB47" i="66"/>
  <c r="DB73" i="66"/>
  <c r="DB58" i="66"/>
  <c r="DB48" i="66"/>
  <c r="DC68" i="66"/>
  <c r="DC72" i="66" s="1"/>
  <c r="DC46" i="66" s="1"/>
  <c r="DD67" i="66"/>
  <c r="DC80" i="66"/>
  <c r="DD79" i="66"/>
  <c r="DA51" i="66"/>
  <c r="DA52" i="66" s="1"/>
  <c r="DA55" i="66" s="1"/>
  <c r="DA108" i="66"/>
  <c r="DA110" i="66"/>
  <c r="DA73" i="54"/>
  <c r="DA80" i="53"/>
  <c r="DB79" i="53"/>
  <c r="CX56" i="53"/>
  <c r="CY51" i="53"/>
  <c r="CY52" i="53" s="1"/>
  <c r="CY55" i="53" s="1"/>
  <c r="CY109" i="53" s="1"/>
  <c r="CY108" i="53"/>
  <c r="CY110" i="53"/>
  <c r="CZ58" i="53"/>
  <c r="CZ85" i="53"/>
  <c r="CZ87" i="53" s="1"/>
  <c r="CZ47" i="53"/>
  <c r="CZ48" i="53"/>
  <c r="DA48" i="54"/>
  <c r="DA49" i="54" s="1"/>
  <c r="DA58" i="54"/>
  <c r="CY56" i="54"/>
  <c r="CZ51" i="54"/>
  <c r="CZ52" i="54" s="1"/>
  <c r="CZ55" i="54" s="1"/>
  <c r="CZ109" i="54" s="1"/>
  <c r="CZ108" i="54"/>
  <c r="CZ110" i="54"/>
  <c r="CZ81" i="51"/>
  <c r="DB68" i="54"/>
  <c r="DB72" i="54" s="1"/>
  <c r="DB46" i="54" s="1"/>
  <c r="DC67" i="54"/>
  <c r="CY51" i="51"/>
  <c r="CY52" i="51" s="1"/>
  <c r="CY55" i="51" s="1"/>
  <c r="CY109" i="51" s="1"/>
  <c r="CY110" i="51"/>
  <c r="CY108" i="51"/>
  <c r="CY49" i="51"/>
  <c r="DA80" i="51"/>
  <c r="DB79" i="51"/>
  <c r="CX56" i="51"/>
  <c r="CZ85" i="51"/>
  <c r="CZ87" i="51" s="1"/>
  <c r="CZ58" i="51"/>
  <c r="CZ47" i="51"/>
  <c r="CZ48" i="51"/>
  <c r="DA68" i="59"/>
  <c r="DA72" i="59" s="1"/>
  <c r="DA46" i="59" s="1"/>
  <c r="DB67" i="59"/>
  <c r="CX56" i="59"/>
  <c r="CZ73" i="59"/>
  <c r="CZ85" i="59"/>
  <c r="CZ87" i="59" s="1"/>
  <c r="CZ47" i="59"/>
  <c r="CY51" i="59"/>
  <c r="CY52" i="59" s="1"/>
  <c r="CY55" i="59" s="1"/>
  <c r="CY109" i="59" s="1"/>
  <c r="CY110" i="59"/>
  <c r="CY108" i="59"/>
  <c r="CZ58" i="59"/>
  <c r="CZ48" i="59"/>
  <c r="DA80" i="59"/>
  <c r="DB79" i="59"/>
  <c r="CZ81" i="59"/>
  <c r="DA81" i="48"/>
  <c r="CZ55" i="27"/>
  <c r="CZ51" i="48"/>
  <c r="CZ52" i="48" s="1"/>
  <c r="CZ55" i="48" s="1"/>
  <c r="CZ109" i="48" s="1"/>
  <c r="CZ110" i="48"/>
  <c r="CZ108" i="48"/>
  <c r="CY56" i="48"/>
  <c r="CY109" i="48"/>
  <c r="CZ48" i="27"/>
  <c r="DA47" i="27"/>
  <c r="DA50" i="27" s="1"/>
  <c r="DA51" i="27" s="1"/>
  <c r="DA54" i="27" s="1"/>
  <c r="DA57" i="27"/>
  <c r="DA72" i="35"/>
  <c r="CZ48" i="35"/>
  <c r="CZ50" i="35"/>
  <c r="CZ51" i="35" s="1"/>
  <c r="CZ54" i="35" s="1"/>
  <c r="CZ55" i="35" s="1"/>
  <c r="DC66" i="27"/>
  <c r="DB67" i="27"/>
  <c r="DB71" i="27" s="1"/>
  <c r="DB45" i="27" s="1"/>
  <c r="DA57" i="35"/>
  <c r="DA47" i="35"/>
  <c r="DC79" i="48"/>
  <c r="DB80" i="48"/>
  <c r="DC66" i="35"/>
  <c r="DB67" i="35"/>
  <c r="DB71" i="35" s="1"/>
  <c r="DB45" i="35" s="1"/>
  <c r="DA58" i="48"/>
  <c r="DA48" i="48"/>
  <c r="DA85" i="48"/>
  <c r="DA87" i="48" s="1"/>
  <c r="DA47" i="48"/>
  <c r="CZ49" i="48"/>
  <c r="DA72" i="27"/>
  <c r="DD63" i="9" l="1"/>
  <c r="DC70" i="9"/>
  <c r="DC45" i="9" s="1"/>
  <c r="DB45" i="9"/>
  <c r="DB71" i="9"/>
  <c r="DA48" i="9"/>
  <c r="DA50" i="9"/>
  <c r="DA51" i="9" s="1"/>
  <c r="DA54" i="9" s="1"/>
  <c r="DA55" i="9" s="1"/>
  <c r="DB57" i="12"/>
  <c r="DB47" i="12"/>
  <c r="DB48" i="12" s="1"/>
  <c r="DB71" i="12"/>
  <c r="DA50" i="12"/>
  <c r="DA51" i="12" s="1"/>
  <c r="DA54" i="12" s="1"/>
  <c r="DA55" i="12" s="1"/>
  <c r="DC66" i="12"/>
  <c r="DC70" i="12" s="1"/>
  <c r="DC45" i="12" s="1"/>
  <c r="DD65" i="12"/>
  <c r="DB81" i="58"/>
  <c r="DA49" i="58"/>
  <c r="DE68" i="58"/>
  <c r="DF67" i="58"/>
  <c r="DB73" i="58"/>
  <c r="DD65" i="58"/>
  <c r="DC72" i="58"/>
  <c r="DC46" i="58" s="1"/>
  <c r="DA81" i="51"/>
  <c r="CZ56" i="58"/>
  <c r="DA51" i="58"/>
  <c r="DA52" i="58" s="1"/>
  <c r="DA55" i="58" s="1"/>
  <c r="DA109" i="58" s="1"/>
  <c r="DA108" i="58"/>
  <c r="DA110" i="58"/>
  <c r="DC80" i="58"/>
  <c r="DD79" i="58"/>
  <c r="DC81" i="58"/>
  <c r="DB85" i="58"/>
  <c r="DB87" i="58" s="1"/>
  <c r="DB48" i="58"/>
  <c r="DB47" i="58"/>
  <c r="DB58" i="58"/>
  <c r="DB49" i="66"/>
  <c r="DA109" i="66"/>
  <c r="DA56" i="66"/>
  <c r="DC85" i="66"/>
  <c r="DC47" i="66"/>
  <c r="DD68" i="66"/>
  <c r="DD72" i="66" s="1"/>
  <c r="DD46" i="66" s="1"/>
  <c r="DE67" i="66"/>
  <c r="DC73" i="66"/>
  <c r="DC58" i="66"/>
  <c r="DC48" i="66"/>
  <c r="DC81" i="66"/>
  <c r="DE79" i="66"/>
  <c r="DD80" i="66"/>
  <c r="DB51" i="66"/>
  <c r="DB52" i="66" s="1"/>
  <c r="DB55" i="66" s="1"/>
  <c r="DB109" i="66" s="1"/>
  <c r="DB108" i="66"/>
  <c r="DB110" i="66"/>
  <c r="DC87" i="66"/>
  <c r="CY56" i="53"/>
  <c r="DB80" i="53"/>
  <c r="DC79" i="53"/>
  <c r="DA58" i="53"/>
  <c r="DA85" i="53"/>
  <c r="DA87" i="53" s="1"/>
  <c r="DA47" i="53"/>
  <c r="DA48" i="53"/>
  <c r="CZ51" i="53"/>
  <c r="CZ52" i="53" s="1"/>
  <c r="CZ55" i="53" s="1"/>
  <c r="CZ109" i="53" s="1"/>
  <c r="CZ108" i="53"/>
  <c r="CZ110" i="53"/>
  <c r="CZ49" i="53"/>
  <c r="DA81" i="53"/>
  <c r="DD67" i="54"/>
  <c r="DC68" i="54"/>
  <c r="DC72" i="54" s="1"/>
  <c r="DC46" i="54" s="1"/>
  <c r="DB58" i="54"/>
  <c r="DB48" i="54"/>
  <c r="DB73" i="54"/>
  <c r="CZ56" i="54"/>
  <c r="DA51" i="54"/>
  <c r="DA52" i="54" s="1"/>
  <c r="DA55" i="54" s="1"/>
  <c r="DA109" i="54" s="1"/>
  <c r="DA108" i="54"/>
  <c r="DA110" i="54"/>
  <c r="DB80" i="51"/>
  <c r="DC79" i="51"/>
  <c r="DA85" i="51"/>
  <c r="DA87" i="51" s="1"/>
  <c r="DA58" i="51"/>
  <c r="DA48" i="51"/>
  <c r="DA47" i="51"/>
  <c r="CZ51" i="51"/>
  <c r="CZ52" i="51" s="1"/>
  <c r="CZ55" i="51" s="1"/>
  <c r="CZ109" i="51" s="1"/>
  <c r="CZ110" i="51"/>
  <c r="CZ108" i="51"/>
  <c r="CY56" i="51"/>
  <c r="CZ49" i="51"/>
  <c r="DA81" i="59"/>
  <c r="DA73" i="59"/>
  <c r="DB80" i="59"/>
  <c r="DB81" i="59" s="1"/>
  <c r="DC79" i="59"/>
  <c r="CY56" i="59"/>
  <c r="CZ51" i="59"/>
  <c r="CZ52" i="59" s="1"/>
  <c r="CZ55" i="59" s="1"/>
  <c r="CZ109" i="59" s="1"/>
  <c r="CZ110" i="59"/>
  <c r="CZ108" i="59"/>
  <c r="DB68" i="59"/>
  <c r="DB72" i="59" s="1"/>
  <c r="DB46" i="59" s="1"/>
  <c r="DC67" i="59"/>
  <c r="DA85" i="59"/>
  <c r="DA87" i="59" s="1"/>
  <c r="DA47" i="59"/>
  <c r="DA55" i="27"/>
  <c r="CZ49" i="59"/>
  <c r="DA58" i="59"/>
  <c r="DA48" i="59"/>
  <c r="CZ56" i="48"/>
  <c r="DA49" i="48"/>
  <c r="DA51" i="48"/>
  <c r="DA52" i="48" s="1"/>
  <c r="DA55" i="48" s="1"/>
  <c r="DA109" i="48" s="1"/>
  <c r="DA110" i="48"/>
  <c r="DA108" i="48"/>
  <c r="DB72" i="27"/>
  <c r="DB81" i="48"/>
  <c r="DB47" i="48"/>
  <c r="DB58" i="48"/>
  <c r="DB85" i="48"/>
  <c r="DB87" i="48" s="1"/>
  <c r="DB48" i="48"/>
  <c r="DB47" i="27"/>
  <c r="DB50" i="27" s="1"/>
  <c r="DB51" i="27" s="1"/>
  <c r="DB54" i="27" s="1"/>
  <c r="DB57" i="27"/>
  <c r="DB72" i="35"/>
  <c r="DB47" i="35"/>
  <c r="DB50" i="35" s="1"/>
  <c r="DB51" i="35" s="1"/>
  <c r="DB54" i="35" s="1"/>
  <c r="DB57" i="35"/>
  <c r="DD79" i="48"/>
  <c r="DC80" i="48"/>
  <c r="DD66" i="27"/>
  <c r="DC67" i="27"/>
  <c r="DC71" i="27" s="1"/>
  <c r="DC45" i="27" s="1"/>
  <c r="DD66" i="35"/>
  <c r="DC67" i="35"/>
  <c r="DC71" i="35" s="1"/>
  <c r="DC45" i="35" s="1"/>
  <c r="DA48" i="35"/>
  <c r="DB48" i="35" s="1"/>
  <c r="DA50" i="35"/>
  <c r="DA51" i="35" s="1"/>
  <c r="DA54" i="35" s="1"/>
  <c r="DA55" i="35" s="1"/>
  <c r="DA48" i="27"/>
  <c r="DC71" i="9" l="1"/>
  <c r="DB57" i="9"/>
  <c r="DB47" i="9"/>
  <c r="DC57" i="9"/>
  <c r="DC47" i="9"/>
  <c r="DC50" i="9" s="1"/>
  <c r="DC51" i="9" s="1"/>
  <c r="DC54" i="9" s="1"/>
  <c r="DE63" i="9"/>
  <c r="DD70" i="9"/>
  <c r="DD45" i="9" s="1"/>
  <c r="DC71" i="12"/>
  <c r="DC57" i="12"/>
  <c r="DC47" i="12"/>
  <c r="DC48" i="12" s="1"/>
  <c r="DB50" i="12"/>
  <c r="DB51" i="12" s="1"/>
  <c r="DB54" i="12" s="1"/>
  <c r="DB55" i="12" s="1"/>
  <c r="DD66" i="12"/>
  <c r="DD70" i="12" s="1"/>
  <c r="DD45" i="12" s="1"/>
  <c r="DE65" i="12"/>
  <c r="DC73" i="58"/>
  <c r="DG67" i="58"/>
  <c r="DF68" i="58"/>
  <c r="DD72" i="58"/>
  <c r="DD46" i="58" s="1"/>
  <c r="DE65" i="58"/>
  <c r="DA56" i="58"/>
  <c r="DE79" i="58"/>
  <c r="DD80" i="58"/>
  <c r="DD81" i="58" s="1"/>
  <c r="DB51" i="58"/>
  <c r="DB52" i="58" s="1"/>
  <c r="DB55" i="58" s="1"/>
  <c r="DB109" i="58" s="1"/>
  <c r="DB108" i="58"/>
  <c r="DB110" i="58"/>
  <c r="DC85" i="58"/>
  <c r="DC87" i="58" s="1"/>
  <c r="DC58" i="58"/>
  <c r="DC48" i="58"/>
  <c r="DC47" i="58"/>
  <c r="DB49" i="58"/>
  <c r="DC49" i="66"/>
  <c r="DA49" i="53"/>
  <c r="DE80" i="66"/>
  <c r="DF79" i="66"/>
  <c r="DD73" i="66"/>
  <c r="DD81" i="66"/>
  <c r="DE68" i="66"/>
  <c r="DE72" i="66" s="1"/>
  <c r="DE46" i="66" s="1"/>
  <c r="DF67" i="66"/>
  <c r="DC51" i="66"/>
  <c r="DC52" i="66" s="1"/>
  <c r="DC55" i="66" s="1"/>
  <c r="DC109" i="66" s="1"/>
  <c r="DC108" i="66"/>
  <c r="DC110" i="66"/>
  <c r="DD58" i="66"/>
  <c r="DD48" i="66"/>
  <c r="DD49" i="66" s="1"/>
  <c r="DB56" i="66"/>
  <c r="DD85" i="66"/>
  <c r="DD87" i="66" s="1"/>
  <c r="DD47" i="66"/>
  <c r="DA51" i="53"/>
  <c r="DA52" i="53" s="1"/>
  <c r="DA55" i="53" s="1"/>
  <c r="DA109" i="53" s="1"/>
  <c r="DA108" i="53"/>
  <c r="DA110" i="53"/>
  <c r="DD79" i="53"/>
  <c r="DC80" i="53"/>
  <c r="DB85" i="53"/>
  <c r="DB87" i="53" s="1"/>
  <c r="DB48" i="53"/>
  <c r="DB58" i="53"/>
  <c r="DB47" i="53"/>
  <c r="CZ56" i="51"/>
  <c r="DB81" i="53"/>
  <c r="CZ56" i="53"/>
  <c r="DA56" i="54"/>
  <c r="DC58" i="54"/>
  <c r="DC48" i="54"/>
  <c r="DC73" i="54"/>
  <c r="DE67" i="54"/>
  <c r="DD68" i="54"/>
  <c r="DD72" i="54" s="1"/>
  <c r="DD46" i="54" s="1"/>
  <c r="DB51" i="54"/>
  <c r="DB52" i="54" s="1"/>
  <c r="DB55" i="54" s="1"/>
  <c r="DB109" i="54" s="1"/>
  <c r="DB110" i="54"/>
  <c r="DB108" i="54"/>
  <c r="DB49" i="54"/>
  <c r="DC80" i="51"/>
  <c r="DD79" i="51"/>
  <c r="DA51" i="51"/>
  <c r="DA52" i="51" s="1"/>
  <c r="DA55" i="51" s="1"/>
  <c r="DA109" i="51" s="1"/>
  <c r="DA110" i="51"/>
  <c r="DA108" i="51"/>
  <c r="DB85" i="51"/>
  <c r="DB87" i="51" s="1"/>
  <c r="DB58" i="51"/>
  <c r="DB47" i="51"/>
  <c r="DB48" i="51"/>
  <c r="DA49" i="51"/>
  <c r="DB81" i="51"/>
  <c r="DB73" i="59"/>
  <c r="DB58" i="59"/>
  <c r="DB48" i="59"/>
  <c r="DA51" i="59"/>
  <c r="DA52" i="59" s="1"/>
  <c r="DA55" i="59" s="1"/>
  <c r="DA109" i="59" s="1"/>
  <c r="DA110" i="59"/>
  <c r="DA108" i="59"/>
  <c r="DA56" i="48"/>
  <c r="CZ56" i="59"/>
  <c r="DB55" i="27"/>
  <c r="DA49" i="59"/>
  <c r="DC68" i="59"/>
  <c r="DC72" i="59" s="1"/>
  <c r="DC46" i="59" s="1"/>
  <c r="DD67" i="59"/>
  <c r="DC80" i="59"/>
  <c r="DD79" i="59"/>
  <c r="DB85" i="59"/>
  <c r="DB87" i="59" s="1"/>
  <c r="DB47" i="59"/>
  <c r="DB48" i="27"/>
  <c r="DB51" i="48"/>
  <c r="DB52" i="48" s="1"/>
  <c r="DB55" i="48" s="1"/>
  <c r="DB109" i="48" s="1"/>
  <c r="DB110" i="48"/>
  <c r="DB108" i="48"/>
  <c r="DB49" i="48"/>
  <c r="DC57" i="27"/>
  <c r="DC47" i="27"/>
  <c r="DC50" i="27" s="1"/>
  <c r="DC51" i="27" s="1"/>
  <c r="DC54" i="27" s="1"/>
  <c r="DC81" i="48"/>
  <c r="DC48" i="48"/>
  <c r="DC58" i="48"/>
  <c r="DC47" i="48"/>
  <c r="DC85" i="48"/>
  <c r="DC87" i="48" s="1"/>
  <c r="DC72" i="35"/>
  <c r="DC49" i="48"/>
  <c r="DC72" i="27"/>
  <c r="DE66" i="35"/>
  <c r="DD67" i="35"/>
  <c r="DD71" i="35" s="1"/>
  <c r="DD45" i="35" s="1"/>
  <c r="DD80" i="48"/>
  <c r="DE79" i="48"/>
  <c r="DD67" i="27"/>
  <c r="DD71" i="27" s="1"/>
  <c r="DD45" i="27" s="1"/>
  <c r="DE66" i="27"/>
  <c r="DB55" i="35"/>
  <c r="DC47" i="35"/>
  <c r="DC50" i="35" s="1"/>
  <c r="DC51" i="35" s="1"/>
  <c r="DC54" i="35" s="1"/>
  <c r="DC57" i="35"/>
  <c r="DD57" i="9" l="1"/>
  <c r="DD47" i="9"/>
  <c r="DD50" i="9" s="1"/>
  <c r="DD51" i="9" s="1"/>
  <c r="DD54" i="9" s="1"/>
  <c r="DB48" i="9"/>
  <c r="DC48" i="9" s="1"/>
  <c r="DB50" i="9"/>
  <c r="DB51" i="9" s="1"/>
  <c r="DB54" i="9" s="1"/>
  <c r="DB55" i="9" s="1"/>
  <c r="DC55" i="9" s="1"/>
  <c r="DF63" i="9"/>
  <c r="DE70" i="9"/>
  <c r="DE45" i="9" s="1"/>
  <c r="DD71" i="9"/>
  <c r="DD71" i="12"/>
  <c r="DE66" i="12"/>
  <c r="DE70" i="12" s="1"/>
  <c r="DE45" i="12" s="1"/>
  <c r="DF65" i="12"/>
  <c r="DC50" i="12"/>
  <c r="DC51" i="12" s="1"/>
  <c r="DC54" i="12" s="1"/>
  <c r="DC55" i="12" s="1"/>
  <c r="DD57" i="12"/>
  <c r="DD47" i="12"/>
  <c r="DD48" i="12" s="1"/>
  <c r="DD73" i="58"/>
  <c r="DG68" i="58"/>
  <c r="DH67" i="58"/>
  <c r="DE72" i="58"/>
  <c r="DE46" i="58" s="1"/>
  <c r="DF65" i="58"/>
  <c r="DC51" i="58"/>
  <c r="DC52" i="58" s="1"/>
  <c r="DC55" i="58" s="1"/>
  <c r="DC109" i="58" s="1"/>
  <c r="DC108" i="58"/>
  <c r="DC110" i="58"/>
  <c r="DF79" i="58"/>
  <c r="DE80" i="58"/>
  <c r="DC49" i="58"/>
  <c r="DB56" i="58"/>
  <c r="DD85" i="58"/>
  <c r="DD58" i="58"/>
  <c r="DD48" i="58"/>
  <c r="DD47" i="58"/>
  <c r="DD87" i="58"/>
  <c r="DE87" i="66"/>
  <c r="DE81" i="66"/>
  <c r="DC56" i="66"/>
  <c r="DE73" i="66"/>
  <c r="DD51" i="66"/>
  <c r="DD52" i="66" s="1"/>
  <c r="DD55" i="66" s="1"/>
  <c r="DD109" i="66" s="1"/>
  <c r="DD110" i="66"/>
  <c r="DD108" i="66"/>
  <c r="DG67" i="66"/>
  <c r="DF68" i="66"/>
  <c r="DF72" i="66" s="1"/>
  <c r="DF46" i="66" s="1"/>
  <c r="DF80" i="66"/>
  <c r="DG79" i="66"/>
  <c r="DE48" i="66"/>
  <c r="DE49" i="66" s="1"/>
  <c r="DE58" i="66"/>
  <c r="DE85" i="66"/>
  <c r="DE47" i="66"/>
  <c r="DB49" i="51"/>
  <c r="DC85" i="53"/>
  <c r="DC87" i="53" s="1"/>
  <c r="DC58" i="53"/>
  <c r="DC47" i="53"/>
  <c r="DC48" i="53"/>
  <c r="DA56" i="53"/>
  <c r="DE79" i="53"/>
  <c r="DD80" i="53"/>
  <c r="DC81" i="53"/>
  <c r="DB51" i="53"/>
  <c r="DB52" i="53" s="1"/>
  <c r="DB55" i="53" s="1"/>
  <c r="DB109" i="53" s="1"/>
  <c r="DB110" i="53"/>
  <c r="DB108" i="53"/>
  <c r="DB49" i="53"/>
  <c r="DC49" i="54"/>
  <c r="DD73" i="54"/>
  <c r="DC51" i="54"/>
  <c r="DC52" i="54" s="1"/>
  <c r="DC55" i="54" s="1"/>
  <c r="DC109" i="54" s="1"/>
  <c r="DC108" i="54"/>
  <c r="DC110" i="54"/>
  <c r="DD58" i="54"/>
  <c r="DD48" i="54"/>
  <c r="DE68" i="54"/>
  <c r="DE72" i="54" s="1"/>
  <c r="DE46" i="54" s="1"/>
  <c r="DF67" i="54"/>
  <c r="DB56" i="54"/>
  <c r="DB49" i="59"/>
  <c r="DE79" i="51"/>
  <c r="DD80" i="51"/>
  <c r="DB51" i="51"/>
  <c r="DB52" i="51" s="1"/>
  <c r="DB55" i="51" s="1"/>
  <c r="DB109" i="51" s="1"/>
  <c r="DB108" i="51"/>
  <c r="DB110" i="51"/>
  <c r="DC85" i="51"/>
  <c r="DC87" i="51" s="1"/>
  <c r="DC58" i="51"/>
  <c r="DC47" i="51"/>
  <c r="DC48" i="51"/>
  <c r="DC81" i="51"/>
  <c r="DA56" i="51"/>
  <c r="DE67" i="59"/>
  <c r="DD68" i="59"/>
  <c r="DD72" i="59" s="1"/>
  <c r="DD46" i="59" s="1"/>
  <c r="DA56" i="59"/>
  <c r="DC73" i="59"/>
  <c r="DE79" i="59"/>
  <c r="DD80" i="59"/>
  <c r="DC85" i="59"/>
  <c r="DC87" i="59" s="1"/>
  <c r="DC47" i="59"/>
  <c r="DC55" i="27"/>
  <c r="DC58" i="59"/>
  <c r="DC48" i="59"/>
  <c r="DC81" i="59"/>
  <c r="DB51" i="59"/>
  <c r="DB52" i="59" s="1"/>
  <c r="DB55" i="59" s="1"/>
  <c r="DB109" i="59" s="1"/>
  <c r="DB110" i="59"/>
  <c r="DB108" i="59"/>
  <c r="DC55" i="35"/>
  <c r="DC48" i="27"/>
  <c r="DB56" i="48"/>
  <c r="DC51" i="48"/>
  <c r="DC52" i="48" s="1"/>
  <c r="DC55" i="48" s="1"/>
  <c r="DC110" i="48"/>
  <c r="DC108" i="48"/>
  <c r="DC48" i="35"/>
  <c r="DD81" i="48"/>
  <c r="DF79" i="48"/>
  <c r="DE80" i="48"/>
  <c r="DD72" i="27"/>
  <c r="DF66" i="27"/>
  <c r="DE67" i="27"/>
  <c r="DE71" i="27" s="1"/>
  <c r="DE45" i="27" s="1"/>
  <c r="DD47" i="48"/>
  <c r="DD85" i="48"/>
  <c r="DD87" i="48" s="1"/>
  <c r="DD58" i="48"/>
  <c r="DD48" i="48"/>
  <c r="DD47" i="27"/>
  <c r="DD50" i="27" s="1"/>
  <c r="DD51" i="27" s="1"/>
  <c r="DD54" i="27" s="1"/>
  <c r="DD55" i="27" s="1"/>
  <c r="DD57" i="27"/>
  <c r="DD72" i="35"/>
  <c r="DD57" i="35"/>
  <c r="DD47" i="35"/>
  <c r="DD50" i="35" s="1"/>
  <c r="DD51" i="35" s="1"/>
  <c r="DD54" i="35" s="1"/>
  <c r="DD55" i="35" s="1"/>
  <c r="DE67" i="35"/>
  <c r="DE71" i="35" s="1"/>
  <c r="DE45" i="35" s="1"/>
  <c r="DF66" i="35"/>
  <c r="DE71" i="9" l="1"/>
  <c r="DD48" i="9"/>
  <c r="DE47" i="9"/>
  <c r="DE50" i="9" s="1"/>
  <c r="DE51" i="9" s="1"/>
  <c r="DE54" i="9" s="1"/>
  <c r="DE57" i="9"/>
  <c r="DD55" i="9"/>
  <c r="DF70" i="9"/>
  <c r="DF45" i="9" s="1"/>
  <c r="DG63" i="9"/>
  <c r="DD50" i="12"/>
  <c r="DD51" i="12" s="1"/>
  <c r="DD54" i="12" s="1"/>
  <c r="DD55" i="12" s="1"/>
  <c r="DF66" i="12"/>
  <c r="DF70" i="12" s="1"/>
  <c r="DF45" i="12" s="1"/>
  <c r="DG65" i="12"/>
  <c r="DE57" i="12"/>
  <c r="DE47" i="12"/>
  <c r="DE48" i="12" s="1"/>
  <c r="DE71" i="12"/>
  <c r="DF71" i="12" s="1"/>
  <c r="DH68" i="58"/>
  <c r="DI67" i="58"/>
  <c r="DF72" i="58"/>
  <c r="DF46" i="58" s="1"/>
  <c r="DG65" i="58"/>
  <c r="DE73" i="58"/>
  <c r="DC56" i="58"/>
  <c r="DD51" i="58"/>
  <c r="DD52" i="58" s="1"/>
  <c r="DD55" i="58" s="1"/>
  <c r="DD109" i="58" s="1"/>
  <c r="DD110" i="58"/>
  <c r="DD108" i="58"/>
  <c r="DD49" i="58"/>
  <c r="DE85" i="58"/>
  <c r="DE47" i="58"/>
  <c r="DE58" i="58"/>
  <c r="DE48" i="58"/>
  <c r="DE87" i="58"/>
  <c r="DF80" i="58"/>
  <c r="DG79" i="58"/>
  <c r="DE81" i="58"/>
  <c r="DC56" i="54"/>
  <c r="DC49" i="59"/>
  <c r="DC49" i="51"/>
  <c r="DF85" i="66"/>
  <c r="DF47" i="66"/>
  <c r="DF58" i="66"/>
  <c r="DF48" i="66"/>
  <c r="DD56" i="66"/>
  <c r="DE51" i="66"/>
  <c r="DE52" i="66" s="1"/>
  <c r="DE55" i="66" s="1"/>
  <c r="DE109" i="66" s="1"/>
  <c r="DE110" i="66"/>
  <c r="DE108" i="66"/>
  <c r="DG68" i="66"/>
  <c r="DG72" i="66" s="1"/>
  <c r="DG46" i="66" s="1"/>
  <c r="DH67" i="66"/>
  <c r="DF81" i="66"/>
  <c r="DG80" i="66"/>
  <c r="DH79" i="66"/>
  <c r="DF73" i="66"/>
  <c r="DF87" i="66"/>
  <c r="DD81" i="53"/>
  <c r="DD85" i="53"/>
  <c r="DD87" i="53" s="1"/>
  <c r="DD58" i="53"/>
  <c r="DD48" i="53"/>
  <c r="DD47" i="53"/>
  <c r="DE80" i="53"/>
  <c r="DF79" i="53"/>
  <c r="DC49" i="53"/>
  <c r="DD49" i="53" s="1"/>
  <c r="DB56" i="53"/>
  <c r="DC51" i="53"/>
  <c r="DC52" i="53" s="1"/>
  <c r="DC55" i="53" s="1"/>
  <c r="DC109" i="53" s="1"/>
  <c r="DC108" i="53"/>
  <c r="DC110" i="53"/>
  <c r="DD51" i="54"/>
  <c r="DD52" i="54" s="1"/>
  <c r="DD55" i="54" s="1"/>
  <c r="DD110" i="54"/>
  <c r="DD108" i="54"/>
  <c r="DF68" i="54"/>
  <c r="DF72" i="54" s="1"/>
  <c r="DF46" i="54" s="1"/>
  <c r="DG67" i="54"/>
  <c r="DD49" i="54"/>
  <c r="DE58" i="54"/>
  <c r="DE48" i="54"/>
  <c r="DE73" i="54"/>
  <c r="DD81" i="51"/>
  <c r="DC51" i="51"/>
  <c r="DC52" i="51" s="1"/>
  <c r="DC55" i="51" s="1"/>
  <c r="DC109" i="51" s="1"/>
  <c r="DC110" i="51"/>
  <c r="DC108" i="51"/>
  <c r="DD85" i="51"/>
  <c r="DD87" i="51" s="1"/>
  <c r="DD58" i="51"/>
  <c r="DD47" i="51"/>
  <c r="DD48" i="51"/>
  <c r="DE80" i="51"/>
  <c r="DF79" i="51"/>
  <c r="DB56" i="51"/>
  <c r="DB56" i="59"/>
  <c r="DD85" i="59"/>
  <c r="DD87" i="59" s="1"/>
  <c r="DD47" i="59"/>
  <c r="DD58" i="59"/>
  <c r="DD48" i="59"/>
  <c r="DD81" i="59"/>
  <c r="DE80" i="59"/>
  <c r="DF79" i="59"/>
  <c r="DE68" i="59"/>
  <c r="DE72" i="59" s="1"/>
  <c r="DE46" i="59" s="1"/>
  <c r="DF67" i="59"/>
  <c r="DC51" i="59"/>
  <c r="DC52" i="59" s="1"/>
  <c r="DC55" i="59" s="1"/>
  <c r="DC109" i="59" s="1"/>
  <c r="DC110" i="59"/>
  <c r="DC108" i="59"/>
  <c r="DD73" i="59"/>
  <c r="DD51" i="48"/>
  <c r="DD52" i="48" s="1"/>
  <c r="DD55" i="48" s="1"/>
  <c r="DD110" i="48"/>
  <c r="DD108" i="48"/>
  <c r="DC56" i="48"/>
  <c r="DC109" i="48"/>
  <c r="DE72" i="35"/>
  <c r="DD49" i="48"/>
  <c r="DG66" i="35"/>
  <c r="DF67" i="35"/>
  <c r="DF71" i="35" s="1"/>
  <c r="DF45" i="35" s="1"/>
  <c r="DE85" i="48"/>
  <c r="DE87" i="48" s="1"/>
  <c r="DE58" i="48"/>
  <c r="DE47" i="48"/>
  <c r="DE48" i="48"/>
  <c r="DE47" i="35"/>
  <c r="DE50" i="35" s="1"/>
  <c r="DE51" i="35" s="1"/>
  <c r="DE54" i="35" s="1"/>
  <c r="DE55" i="35" s="1"/>
  <c r="DE57" i="35"/>
  <c r="DE47" i="27"/>
  <c r="DE50" i="27" s="1"/>
  <c r="DE51" i="27" s="1"/>
  <c r="DE54" i="27" s="1"/>
  <c r="DE55" i="27" s="1"/>
  <c r="DE57" i="27"/>
  <c r="DF80" i="48"/>
  <c r="DG79" i="48"/>
  <c r="DF67" i="27"/>
  <c r="DF71" i="27" s="1"/>
  <c r="DF45" i="27" s="1"/>
  <c r="DG66" i="27"/>
  <c r="DE81" i="48"/>
  <c r="DF81" i="48" s="1"/>
  <c r="DD48" i="27"/>
  <c r="DE72" i="27"/>
  <c r="DD48" i="35"/>
  <c r="DE55" i="9" l="1"/>
  <c r="DF71" i="9"/>
  <c r="DG70" i="9"/>
  <c r="DH63" i="9"/>
  <c r="DF57" i="9"/>
  <c r="DF47" i="9"/>
  <c r="DF50" i="9" s="1"/>
  <c r="DF51" i="9" s="1"/>
  <c r="DF54" i="9" s="1"/>
  <c r="DE48" i="9"/>
  <c r="DE50" i="12"/>
  <c r="DE51" i="12" s="1"/>
  <c r="DE54" i="12" s="1"/>
  <c r="DE55" i="12" s="1"/>
  <c r="DG66" i="12"/>
  <c r="DG70" i="12" s="1"/>
  <c r="DG45" i="12" s="1"/>
  <c r="DH65" i="12"/>
  <c r="DF57" i="12"/>
  <c r="DF47" i="12"/>
  <c r="DF48" i="12" s="1"/>
  <c r="DD56" i="58"/>
  <c r="DI68" i="58"/>
  <c r="DJ67" i="58"/>
  <c r="DF73" i="58"/>
  <c r="DG72" i="58"/>
  <c r="DG46" i="58" s="1"/>
  <c r="DH65" i="58"/>
  <c r="DE51" i="58"/>
  <c r="DE52" i="58" s="1"/>
  <c r="DE55" i="58" s="1"/>
  <c r="DE110" i="58"/>
  <c r="DE108" i="58"/>
  <c r="DE49" i="58"/>
  <c r="DG80" i="58"/>
  <c r="DH79" i="58"/>
  <c r="DF85" i="58"/>
  <c r="DF87" i="58" s="1"/>
  <c r="DF58" i="58"/>
  <c r="DF48" i="58"/>
  <c r="DF47" i="58"/>
  <c r="DF81" i="58"/>
  <c r="DG73" i="66"/>
  <c r="DH68" i="66"/>
  <c r="DH72" i="66" s="1"/>
  <c r="DH46" i="66" s="1"/>
  <c r="DI67" i="66"/>
  <c r="DI79" i="66"/>
  <c r="DH80" i="66"/>
  <c r="DG58" i="66"/>
  <c r="DG48" i="66"/>
  <c r="DE81" i="53"/>
  <c r="DG85" i="66"/>
  <c r="DG87" i="66" s="1"/>
  <c r="DG47" i="66"/>
  <c r="DE56" i="66"/>
  <c r="DG81" i="66"/>
  <c r="DH81" i="66" s="1"/>
  <c r="DF51" i="66"/>
  <c r="DF52" i="66" s="1"/>
  <c r="DF55" i="66" s="1"/>
  <c r="DF109" i="66" s="1"/>
  <c r="DF110" i="66"/>
  <c r="DF108" i="66"/>
  <c r="DF49" i="66"/>
  <c r="DD109" i="54"/>
  <c r="DD56" i="54"/>
  <c r="DC56" i="53"/>
  <c r="DD51" i="53"/>
  <c r="DD52" i="53" s="1"/>
  <c r="DD55" i="53" s="1"/>
  <c r="DD109" i="53" s="1"/>
  <c r="DD110" i="53"/>
  <c r="DD108" i="53"/>
  <c r="DE49" i="54"/>
  <c r="DF80" i="53"/>
  <c r="DG79" i="53"/>
  <c r="DF73" i="54"/>
  <c r="DE85" i="53"/>
  <c r="DE87" i="53" s="1"/>
  <c r="DE58" i="53"/>
  <c r="DE47" i="53"/>
  <c r="DE48" i="53"/>
  <c r="DE49" i="53" s="1"/>
  <c r="DH67" i="54"/>
  <c r="DG68" i="54"/>
  <c r="DG72" i="54" s="1"/>
  <c r="DG46" i="54" s="1"/>
  <c r="DE51" i="54"/>
  <c r="DE52" i="54" s="1"/>
  <c r="DE55" i="54" s="1"/>
  <c r="DE110" i="54"/>
  <c r="DE108" i="54"/>
  <c r="DF58" i="54"/>
  <c r="DF48" i="54"/>
  <c r="DC56" i="51"/>
  <c r="DF80" i="51"/>
  <c r="DG79" i="51"/>
  <c r="DE81" i="51"/>
  <c r="DE85" i="51"/>
  <c r="DE87" i="51" s="1"/>
  <c r="DE58" i="51"/>
  <c r="DE48" i="51"/>
  <c r="DE47" i="51"/>
  <c r="DD51" i="51"/>
  <c r="DD52" i="51" s="1"/>
  <c r="DD55" i="51" s="1"/>
  <c r="DD110" i="51"/>
  <c r="DD108" i="51"/>
  <c r="DD49" i="51"/>
  <c r="DF68" i="59"/>
  <c r="DF72" i="59" s="1"/>
  <c r="DF46" i="59" s="1"/>
  <c r="DG67" i="59"/>
  <c r="DE81" i="59"/>
  <c r="DE58" i="59"/>
  <c r="DE48" i="59"/>
  <c r="DD51" i="59"/>
  <c r="DD52" i="59" s="1"/>
  <c r="DD55" i="59" s="1"/>
  <c r="DD109" i="59" s="1"/>
  <c r="DD110" i="59"/>
  <c r="DD108" i="59"/>
  <c r="DC56" i="59"/>
  <c r="DF80" i="59"/>
  <c r="DG79" i="59"/>
  <c r="DD49" i="59"/>
  <c r="DE49" i="59" s="1"/>
  <c r="DE48" i="35"/>
  <c r="DE73" i="59"/>
  <c r="DF73" i="59" s="1"/>
  <c r="DE85" i="59"/>
  <c r="DE87" i="59" s="1"/>
  <c r="DE47" i="59"/>
  <c r="DE48" i="27"/>
  <c r="DE51" i="48"/>
  <c r="DE52" i="48" s="1"/>
  <c r="DE55" i="48" s="1"/>
  <c r="DE110" i="48"/>
  <c r="DE108" i="48"/>
  <c r="DD56" i="48"/>
  <c r="DD109" i="48"/>
  <c r="DF72" i="27"/>
  <c r="DF72" i="35"/>
  <c r="DG72" i="35" s="1"/>
  <c r="DG67" i="27"/>
  <c r="DG71" i="27" s="1"/>
  <c r="DG45" i="27" s="1"/>
  <c r="DH66" i="27"/>
  <c r="DG67" i="35"/>
  <c r="DG71" i="35" s="1"/>
  <c r="DG45" i="35" s="1"/>
  <c r="DH66" i="35"/>
  <c r="DF47" i="27"/>
  <c r="DF50" i="27" s="1"/>
  <c r="DF51" i="27" s="1"/>
  <c r="DF54" i="27" s="1"/>
  <c r="DF55" i="27" s="1"/>
  <c r="DF57" i="27"/>
  <c r="DE49" i="48"/>
  <c r="DG80" i="48"/>
  <c r="DH79" i="48"/>
  <c r="DF58" i="48"/>
  <c r="DF48" i="48"/>
  <c r="DF47" i="48"/>
  <c r="DF85" i="48"/>
  <c r="DF87" i="48" s="1"/>
  <c r="DF47" i="35"/>
  <c r="DF57" i="35"/>
  <c r="DF55" i="9" l="1"/>
  <c r="DF48" i="9"/>
  <c r="DI63" i="9"/>
  <c r="DH70" i="9"/>
  <c r="DH45" i="9" s="1"/>
  <c r="DG45" i="9"/>
  <c r="DG71" i="9"/>
  <c r="DG57" i="12"/>
  <c r="DG47" i="12"/>
  <c r="DG71" i="12"/>
  <c r="DF50" i="12"/>
  <c r="DF51" i="12" s="1"/>
  <c r="DF54" i="12" s="1"/>
  <c r="DF55" i="12" s="1"/>
  <c r="DH66" i="12"/>
  <c r="DH70" i="12" s="1"/>
  <c r="DH45" i="12" s="1"/>
  <c r="DI65" i="12"/>
  <c r="DG73" i="58"/>
  <c r="DK67" i="58"/>
  <c r="DJ68" i="58"/>
  <c r="DH73" i="66"/>
  <c r="DH72" i="58"/>
  <c r="DH46" i="58" s="1"/>
  <c r="DI65" i="58"/>
  <c r="DG81" i="58"/>
  <c r="DE109" i="58"/>
  <c r="DE56" i="58"/>
  <c r="DI79" i="58"/>
  <c r="DH80" i="58"/>
  <c r="DH81" i="58" s="1"/>
  <c r="DF51" i="58"/>
  <c r="DF52" i="58" s="1"/>
  <c r="DF55" i="58" s="1"/>
  <c r="DF109" i="58" s="1"/>
  <c r="DF108" i="58"/>
  <c r="DF110" i="58"/>
  <c r="DG85" i="58"/>
  <c r="DG87" i="58" s="1"/>
  <c r="DG47" i="58"/>
  <c r="DG48" i="58"/>
  <c r="DG58" i="58"/>
  <c r="DF49" i="58"/>
  <c r="DI80" i="66"/>
  <c r="DJ79" i="66"/>
  <c r="DF56" i="66"/>
  <c r="DG51" i="66"/>
  <c r="DG52" i="66" s="1"/>
  <c r="DG55" i="66" s="1"/>
  <c r="DG109" i="66" s="1"/>
  <c r="DG108" i="66"/>
  <c r="DG110" i="66"/>
  <c r="DI68" i="66"/>
  <c r="DI72" i="66" s="1"/>
  <c r="DI46" i="66" s="1"/>
  <c r="DJ67" i="66"/>
  <c r="DG49" i="66"/>
  <c r="DH49" i="66" s="1"/>
  <c r="DH58" i="66"/>
  <c r="DH48" i="66"/>
  <c r="DI81" i="66"/>
  <c r="DH85" i="66"/>
  <c r="DH87" i="66" s="1"/>
  <c r="DH47" i="66"/>
  <c r="DG80" i="53"/>
  <c r="DH79" i="53"/>
  <c r="DD56" i="53"/>
  <c r="DF85" i="53"/>
  <c r="DF87" i="53" s="1"/>
  <c r="DF58" i="53"/>
  <c r="DF48" i="53"/>
  <c r="DF47" i="53"/>
  <c r="DE51" i="53"/>
  <c r="DE52" i="53" s="1"/>
  <c r="DE55" i="53" s="1"/>
  <c r="DE109" i="53" s="1"/>
  <c r="DE108" i="53"/>
  <c r="DE110" i="53"/>
  <c r="DF81" i="53"/>
  <c r="DE109" i="54"/>
  <c r="DE56" i="54"/>
  <c r="DI67" i="54"/>
  <c r="DH68" i="54"/>
  <c r="DH72" i="54" s="1"/>
  <c r="DH46" i="54" s="1"/>
  <c r="DF51" i="54"/>
  <c r="DF52" i="54" s="1"/>
  <c r="DF55" i="54" s="1"/>
  <c r="DF109" i="54" s="1"/>
  <c r="DF110" i="54"/>
  <c r="DF108" i="54"/>
  <c r="DG73" i="54"/>
  <c r="DH73" i="54" s="1"/>
  <c r="DF49" i="54"/>
  <c r="DG58" i="54"/>
  <c r="DG48" i="54"/>
  <c r="DF81" i="51"/>
  <c r="DD109" i="51"/>
  <c r="DD56" i="51"/>
  <c r="DE51" i="51"/>
  <c r="DE52" i="51" s="1"/>
  <c r="DE55" i="51" s="1"/>
  <c r="DE109" i="51" s="1"/>
  <c r="DE110" i="51"/>
  <c r="DE108" i="51"/>
  <c r="DG80" i="51"/>
  <c r="DH79" i="51"/>
  <c r="DF85" i="51"/>
  <c r="DF87" i="51" s="1"/>
  <c r="DF58" i="51"/>
  <c r="DF47" i="51"/>
  <c r="DF48" i="51"/>
  <c r="DE49" i="51"/>
  <c r="DF85" i="59"/>
  <c r="DF87" i="59" s="1"/>
  <c r="DF47" i="59"/>
  <c r="DF81" i="59"/>
  <c r="DD56" i="59"/>
  <c r="DG68" i="59"/>
  <c r="DG72" i="59" s="1"/>
  <c r="DG46" i="59" s="1"/>
  <c r="DH67" i="59"/>
  <c r="DE51" i="59"/>
  <c r="DE52" i="59" s="1"/>
  <c r="DE55" i="59" s="1"/>
  <c r="DE109" i="59" s="1"/>
  <c r="DE110" i="59"/>
  <c r="DE108" i="59"/>
  <c r="DF58" i="59"/>
  <c r="DF48" i="59"/>
  <c r="DF49" i="59" s="1"/>
  <c r="DG80" i="59"/>
  <c r="DH79" i="59"/>
  <c r="DF51" i="48"/>
  <c r="DF52" i="48" s="1"/>
  <c r="DF55" i="48" s="1"/>
  <c r="DF110" i="48"/>
  <c r="DF108" i="48"/>
  <c r="DE56" i="48"/>
  <c r="DE109" i="48"/>
  <c r="DF49" i="48"/>
  <c r="DH80" i="48"/>
  <c r="DI79" i="48"/>
  <c r="DG47" i="35"/>
  <c r="DG50" i="35" s="1"/>
  <c r="DG51" i="35" s="1"/>
  <c r="DG54" i="35" s="1"/>
  <c r="DG57" i="35"/>
  <c r="DF48" i="35"/>
  <c r="DF50" i="35"/>
  <c r="DF51" i="35" s="1"/>
  <c r="DF54" i="35" s="1"/>
  <c r="DF55" i="35" s="1"/>
  <c r="DG85" i="48"/>
  <c r="DG87" i="48" s="1"/>
  <c r="DG47" i="48"/>
  <c r="DG48" i="48"/>
  <c r="DG58" i="48"/>
  <c r="DG81" i="48"/>
  <c r="DF48" i="27"/>
  <c r="DG72" i="27"/>
  <c r="DH67" i="27"/>
  <c r="DH71" i="27" s="1"/>
  <c r="DH45" i="27" s="1"/>
  <c r="DI66" i="27"/>
  <c r="DH67" i="35"/>
  <c r="DH71" i="35" s="1"/>
  <c r="DH45" i="35" s="1"/>
  <c r="DI66" i="35"/>
  <c r="DG47" i="27"/>
  <c r="DG50" i="27" s="1"/>
  <c r="DG51" i="27" s="1"/>
  <c r="DG54" i="27" s="1"/>
  <c r="DG55" i="27" s="1"/>
  <c r="DG57" i="27"/>
  <c r="DH71" i="9" l="1"/>
  <c r="DG57" i="9"/>
  <c r="DG47" i="9"/>
  <c r="DH57" i="9"/>
  <c r="DH47" i="9"/>
  <c r="DH50" i="9" s="1"/>
  <c r="DH51" i="9" s="1"/>
  <c r="DH54" i="9" s="1"/>
  <c r="DJ63" i="9"/>
  <c r="DI70" i="9"/>
  <c r="DI45" i="9" s="1"/>
  <c r="DI66" i="12"/>
  <c r="DI70" i="12" s="1"/>
  <c r="DI45" i="12" s="1"/>
  <c r="DJ65" i="12"/>
  <c r="DH71" i="12"/>
  <c r="DH57" i="12"/>
  <c r="DH47" i="12"/>
  <c r="DG50" i="12"/>
  <c r="DG51" i="12" s="1"/>
  <c r="DG54" i="12" s="1"/>
  <c r="DG55" i="12" s="1"/>
  <c r="DG48" i="12"/>
  <c r="DI73" i="66"/>
  <c r="DK68" i="58"/>
  <c r="DL67" i="58"/>
  <c r="DI72" i="58"/>
  <c r="DI46" i="58" s="1"/>
  <c r="DJ65" i="58"/>
  <c r="DH73" i="58"/>
  <c r="DG51" i="58"/>
  <c r="DG52" i="58" s="1"/>
  <c r="DG55" i="58" s="1"/>
  <c r="DG109" i="58" s="1"/>
  <c r="DG108" i="58"/>
  <c r="DG110" i="58"/>
  <c r="DJ79" i="58"/>
  <c r="DI80" i="58"/>
  <c r="DG49" i="58"/>
  <c r="DF56" i="58"/>
  <c r="DH85" i="58"/>
  <c r="DH87" i="58" s="1"/>
  <c r="DH58" i="58"/>
  <c r="DH48" i="58"/>
  <c r="DH47" i="58"/>
  <c r="DG56" i="66"/>
  <c r="DJ80" i="66"/>
  <c r="DK79" i="66"/>
  <c r="DJ68" i="66"/>
  <c r="DJ72" i="66" s="1"/>
  <c r="DJ46" i="66" s="1"/>
  <c r="DK67" i="66"/>
  <c r="DI85" i="66"/>
  <c r="DI87" i="66" s="1"/>
  <c r="DI47" i="66"/>
  <c r="DJ73" i="66"/>
  <c r="DH51" i="66"/>
  <c r="DH52" i="66" s="1"/>
  <c r="DH55" i="66" s="1"/>
  <c r="DH109" i="66" s="1"/>
  <c r="DH110" i="66"/>
  <c r="DH108" i="66"/>
  <c r="DI58" i="66"/>
  <c r="DI48" i="66"/>
  <c r="DI49" i="66" s="1"/>
  <c r="DF51" i="53"/>
  <c r="DF52" i="53" s="1"/>
  <c r="DF55" i="53" s="1"/>
  <c r="DF109" i="53" s="1"/>
  <c r="DF110" i="53"/>
  <c r="DF108" i="53"/>
  <c r="DI79" i="53"/>
  <c r="DH80" i="53"/>
  <c r="DG85" i="53"/>
  <c r="DG87" i="53" s="1"/>
  <c r="DG58" i="53"/>
  <c r="DG48" i="53"/>
  <c r="DG47" i="53"/>
  <c r="DG81" i="53"/>
  <c r="DF49" i="53"/>
  <c r="DE56" i="53"/>
  <c r="DG51" i="54"/>
  <c r="DG52" i="54" s="1"/>
  <c r="DG55" i="54" s="1"/>
  <c r="DG109" i="54" s="1"/>
  <c r="DG110" i="54"/>
  <c r="DG108" i="54"/>
  <c r="DH58" i="54"/>
  <c r="DH48" i="54"/>
  <c r="DI68" i="54"/>
  <c r="DI72" i="54" s="1"/>
  <c r="DI46" i="54" s="1"/>
  <c r="DJ67" i="54"/>
  <c r="DG49" i="54"/>
  <c r="DF56" i="54"/>
  <c r="DI73" i="54"/>
  <c r="DF49" i="51"/>
  <c r="DG81" i="51"/>
  <c r="DF51" i="51"/>
  <c r="DF52" i="51" s="1"/>
  <c r="DF55" i="51" s="1"/>
  <c r="DF109" i="51" s="1"/>
  <c r="DF108" i="51"/>
  <c r="DF110" i="51"/>
  <c r="DH80" i="51"/>
  <c r="DI79" i="51"/>
  <c r="DG85" i="51"/>
  <c r="DG87" i="51" s="1"/>
  <c r="DG58" i="51"/>
  <c r="DG47" i="51"/>
  <c r="DG48" i="51"/>
  <c r="DE56" i="51"/>
  <c r="DI67" i="59"/>
  <c r="DH68" i="59"/>
  <c r="DH72" i="59" s="1"/>
  <c r="DH46" i="59" s="1"/>
  <c r="DG85" i="59"/>
  <c r="DG87" i="59" s="1"/>
  <c r="DG47" i="59"/>
  <c r="DG58" i="59"/>
  <c r="DG48" i="59"/>
  <c r="DF51" i="59"/>
  <c r="DF52" i="59" s="1"/>
  <c r="DF55" i="59" s="1"/>
  <c r="DF109" i="59" s="1"/>
  <c r="DF110" i="59"/>
  <c r="DF108" i="59"/>
  <c r="DE56" i="59"/>
  <c r="DG73" i="59"/>
  <c r="DH73" i="59" s="1"/>
  <c r="DI79" i="59"/>
  <c r="DH80" i="59"/>
  <c r="DG81" i="59"/>
  <c r="DH81" i="48"/>
  <c r="DG51" i="48"/>
  <c r="DG52" i="48" s="1"/>
  <c r="DG55" i="48" s="1"/>
  <c r="DG110" i="48"/>
  <c r="DG108" i="48"/>
  <c r="DF56" i="48"/>
  <c r="DF109" i="48"/>
  <c r="DI67" i="35"/>
  <c r="DI71" i="35" s="1"/>
  <c r="DI45" i="35" s="1"/>
  <c r="DJ66" i="35"/>
  <c r="DH72" i="27"/>
  <c r="DG48" i="35"/>
  <c r="DJ79" i="48"/>
  <c r="DI80" i="48"/>
  <c r="DH57" i="35"/>
  <c r="DH47" i="35"/>
  <c r="DH50" i="35" s="1"/>
  <c r="DH51" i="35" s="1"/>
  <c r="DH54" i="35" s="1"/>
  <c r="DG48" i="27"/>
  <c r="DH72" i="35"/>
  <c r="DH47" i="48"/>
  <c r="DH48" i="48"/>
  <c r="DH85" i="48"/>
  <c r="DH87" i="48" s="1"/>
  <c r="DH58" i="48"/>
  <c r="DI67" i="27"/>
  <c r="DI71" i="27" s="1"/>
  <c r="DI45" i="27" s="1"/>
  <c r="DJ66" i="27"/>
  <c r="DG49" i="48"/>
  <c r="DH57" i="27"/>
  <c r="DH47" i="27"/>
  <c r="DH50" i="27" s="1"/>
  <c r="DH51" i="27" s="1"/>
  <c r="DH54" i="27" s="1"/>
  <c r="DH55" i="27" s="1"/>
  <c r="DG55" i="35"/>
  <c r="DI57" i="9" l="1"/>
  <c r="DI47" i="9"/>
  <c r="DI50" i="9" s="1"/>
  <c r="DI51" i="9" s="1"/>
  <c r="DI54" i="9" s="1"/>
  <c r="DG48" i="9"/>
  <c r="DH48" i="9" s="1"/>
  <c r="DG50" i="9"/>
  <c r="DG51" i="9" s="1"/>
  <c r="DG54" i="9" s="1"/>
  <c r="DG55" i="9" s="1"/>
  <c r="DH55" i="9" s="1"/>
  <c r="DK63" i="9"/>
  <c r="DJ70" i="9"/>
  <c r="DJ45" i="9" s="1"/>
  <c r="DI71" i="9"/>
  <c r="DI71" i="12"/>
  <c r="DJ66" i="12"/>
  <c r="DJ70" i="12" s="1"/>
  <c r="DJ45" i="12" s="1"/>
  <c r="DK65" i="12"/>
  <c r="DH50" i="12"/>
  <c r="DH51" i="12" s="1"/>
  <c r="DH54" i="12" s="1"/>
  <c r="DH55" i="12" s="1"/>
  <c r="DI57" i="12"/>
  <c r="DI47" i="12"/>
  <c r="DH48" i="12"/>
  <c r="DL68" i="58"/>
  <c r="DM67" i="58"/>
  <c r="DI73" i="58"/>
  <c r="DG49" i="53"/>
  <c r="DJ72" i="58"/>
  <c r="DJ46" i="58" s="1"/>
  <c r="DK65" i="58"/>
  <c r="DI47" i="58"/>
  <c r="DI48" i="58"/>
  <c r="DI85" i="58"/>
  <c r="DI87" i="58" s="1"/>
  <c r="DI58" i="58"/>
  <c r="DG56" i="58"/>
  <c r="DJ80" i="58"/>
  <c r="DK79" i="58"/>
  <c r="DH51" i="58"/>
  <c r="DH52" i="58" s="1"/>
  <c r="DH55" i="58" s="1"/>
  <c r="DH109" i="58" s="1"/>
  <c r="DH108" i="58"/>
  <c r="DH110" i="58"/>
  <c r="DH49" i="58"/>
  <c r="DI81" i="58"/>
  <c r="DK68" i="66"/>
  <c r="DK72" i="66" s="1"/>
  <c r="DK46" i="66" s="1"/>
  <c r="DL67" i="66"/>
  <c r="DJ85" i="66"/>
  <c r="DJ87" i="66" s="1"/>
  <c r="DJ47" i="66"/>
  <c r="DK73" i="66"/>
  <c r="DJ58" i="66"/>
  <c r="DJ48" i="66"/>
  <c r="DJ49" i="66" s="1"/>
  <c r="DJ81" i="66"/>
  <c r="DH56" i="66"/>
  <c r="DI51" i="66"/>
  <c r="DI52" i="66" s="1"/>
  <c r="DI55" i="66" s="1"/>
  <c r="DI109" i="66" s="1"/>
  <c r="DI110" i="66"/>
  <c r="DI108" i="66"/>
  <c r="DK80" i="66"/>
  <c r="DL79" i="66"/>
  <c r="DH81" i="53"/>
  <c r="DH49" i="54"/>
  <c r="DH58" i="53"/>
  <c r="DH47" i="53"/>
  <c r="DH85" i="53"/>
  <c r="DH87" i="53" s="1"/>
  <c r="DH48" i="53"/>
  <c r="DF56" i="53"/>
  <c r="DG51" i="53"/>
  <c r="DG52" i="53" s="1"/>
  <c r="DG55" i="53" s="1"/>
  <c r="DG109" i="53" s="1"/>
  <c r="DG110" i="53"/>
  <c r="DG108" i="53"/>
  <c r="DI80" i="53"/>
  <c r="DJ79" i="53"/>
  <c r="DH81" i="51"/>
  <c r="DJ68" i="54"/>
  <c r="DJ72" i="54" s="1"/>
  <c r="DJ46" i="54" s="1"/>
  <c r="DK67" i="54"/>
  <c r="DI58" i="54"/>
  <c r="DI48" i="54"/>
  <c r="DG56" i="54"/>
  <c r="DH51" i="54"/>
  <c r="DH52" i="54" s="1"/>
  <c r="DH55" i="54" s="1"/>
  <c r="DH109" i="54" s="1"/>
  <c r="DH110" i="54"/>
  <c r="DH108" i="54"/>
  <c r="DI80" i="51"/>
  <c r="DJ79" i="51"/>
  <c r="DG51" i="51"/>
  <c r="DG52" i="51" s="1"/>
  <c r="DG55" i="51" s="1"/>
  <c r="DG109" i="51" s="1"/>
  <c r="DG110" i="51"/>
  <c r="DG108" i="51"/>
  <c r="DG49" i="51"/>
  <c r="DF56" i="51"/>
  <c r="DH85" i="51"/>
  <c r="DH87" i="51" s="1"/>
  <c r="DH58" i="51"/>
  <c r="DH47" i="51"/>
  <c r="DH48" i="51"/>
  <c r="DG51" i="59"/>
  <c r="DG52" i="59" s="1"/>
  <c r="DG55" i="59" s="1"/>
  <c r="DG109" i="59" s="1"/>
  <c r="DG110" i="59"/>
  <c r="DG108" i="59"/>
  <c r="DI80" i="59"/>
  <c r="DJ79" i="59"/>
  <c r="DH58" i="59"/>
  <c r="DH48" i="59"/>
  <c r="DH85" i="59"/>
  <c r="DH87" i="59" s="1"/>
  <c r="DH47" i="59"/>
  <c r="DG49" i="59"/>
  <c r="DI68" i="59"/>
  <c r="DI72" i="59" s="1"/>
  <c r="DI46" i="59" s="1"/>
  <c r="DJ67" i="59"/>
  <c r="DH81" i="59"/>
  <c r="DF56" i="59"/>
  <c r="DH51" i="48"/>
  <c r="DH52" i="48" s="1"/>
  <c r="DH55" i="48" s="1"/>
  <c r="DH110" i="48"/>
  <c r="DH108" i="48"/>
  <c r="DG56" i="48"/>
  <c r="DG109" i="48"/>
  <c r="DH55" i="35"/>
  <c r="DI72" i="35"/>
  <c r="DJ67" i="27"/>
  <c r="DJ71" i="27" s="1"/>
  <c r="DJ45" i="27" s="1"/>
  <c r="DK66" i="27"/>
  <c r="DI72" i="27"/>
  <c r="DI48" i="48"/>
  <c r="DI47" i="48"/>
  <c r="DI58" i="48"/>
  <c r="DI85" i="48"/>
  <c r="DI87" i="48" s="1"/>
  <c r="DK66" i="35"/>
  <c r="DJ67" i="35"/>
  <c r="DJ71" i="35" s="1"/>
  <c r="DJ45" i="35" s="1"/>
  <c r="DI47" i="27"/>
  <c r="DI50" i="27" s="1"/>
  <c r="DI51" i="27" s="1"/>
  <c r="DI54" i="27" s="1"/>
  <c r="DI55" i="27" s="1"/>
  <c r="DI57" i="27"/>
  <c r="DH49" i="48"/>
  <c r="DI49" i="48" s="1"/>
  <c r="DI81" i="48"/>
  <c r="DH48" i="27"/>
  <c r="DJ80" i="48"/>
  <c r="DK79" i="48"/>
  <c r="DI57" i="35"/>
  <c r="DI47" i="35"/>
  <c r="DI50" i="35" s="1"/>
  <c r="DI51" i="35" s="1"/>
  <c r="DI54" i="35" s="1"/>
  <c r="DH48" i="35"/>
  <c r="DI48" i="9" l="1"/>
  <c r="DJ71" i="9"/>
  <c r="DJ57" i="9"/>
  <c r="DJ47" i="9"/>
  <c r="DI55" i="9"/>
  <c r="DK70" i="9"/>
  <c r="DK45" i="9" s="1"/>
  <c r="DL63" i="9"/>
  <c r="DI50" i="12"/>
  <c r="DI51" i="12" s="1"/>
  <c r="DI54" i="12" s="1"/>
  <c r="DI55" i="12" s="1"/>
  <c r="DK66" i="12"/>
  <c r="DK70" i="12" s="1"/>
  <c r="DK45" i="12" s="1"/>
  <c r="DL65" i="12"/>
  <c r="DJ57" i="12"/>
  <c r="DJ47" i="12"/>
  <c r="DJ71" i="12"/>
  <c r="DK71" i="12" s="1"/>
  <c r="DI48" i="12"/>
  <c r="DI49" i="58"/>
  <c r="DM68" i="58"/>
  <c r="DN67" i="58"/>
  <c r="DL65" i="58"/>
  <c r="DK72" i="58"/>
  <c r="DK46" i="58" s="1"/>
  <c r="DJ73" i="58"/>
  <c r="DK80" i="58"/>
  <c r="DL79" i="58"/>
  <c r="DJ48" i="58"/>
  <c r="DJ49" i="58" s="1"/>
  <c r="DJ58" i="58"/>
  <c r="DJ85" i="58"/>
  <c r="DJ87" i="58" s="1"/>
  <c r="DJ47" i="58"/>
  <c r="DI51" i="58"/>
  <c r="DI52" i="58" s="1"/>
  <c r="DI55" i="58" s="1"/>
  <c r="DI109" i="58" s="1"/>
  <c r="DI110" i="58"/>
  <c r="DI108" i="58"/>
  <c r="DJ81" i="58"/>
  <c r="DH56" i="58"/>
  <c r="DK85" i="66"/>
  <c r="DK87" i="66" s="1"/>
  <c r="DK47" i="66"/>
  <c r="DL68" i="66"/>
  <c r="DL72" i="66" s="1"/>
  <c r="DL46" i="66" s="1"/>
  <c r="DM67" i="66"/>
  <c r="DI56" i="66"/>
  <c r="DK58" i="66"/>
  <c r="DK48" i="66"/>
  <c r="DI49" i="54"/>
  <c r="DK81" i="66"/>
  <c r="DM79" i="66"/>
  <c r="DL80" i="66"/>
  <c r="DJ51" i="66"/>
  <c r="DJ52" i="66" s="1"/>
  <c r="DJ55" i="66" s="1"/>
  <c r="DJ109" i="66" s="1"/>
  <c r="DJ110" i="66"/>
  <c r="DJ108" i="66"/>
  <c r="DI81" i="53"/>
  <c r="DH51" i="53"/>
  <c r="DH52" i="53" s="1"/>
  <c r="DH55" i="53" s="1"/>
  <c r="DH109" i="53" s="1"/>
  <c r="DH108" i="53"/>
  <c r="DH110" i="53"/>
  <c r="DJ80" i="53"/>
  <c r="DK79" i="53"/>
  <c r="DI58" i="53"/>
  <c r="DI47" i="53"/>
  <c r="DI48" i="53"/>
  <c r="DI85" i="53"/>
  <c r="DI87" i="53" s="1"/>
  <c r="DH49" i="53"/>
  <c r="DG56" i="53"/>
  <c r="DI81" i="51"/>
  <c r="DJ73" i="54"/>
  <c r="DH56" i="54"/>
  <c r="DL67" i="54"/>
  <c r="DK68" i="54"/>
  <c r="DK72" i="54" s="1"/>
  <c r="DK46" i="54" s="1"/>
  <c r="DI51" i="54"/>
  <c r="DI52" i="54" s="1"/>
  <c r="DI55" i="54" s="1"/>
  <c r="DI109" i="54" s="1"/>
  <c r="DI108" i="54"/>
  <c r="DI110" i="54"/>
  <c r="DJ58" i="54"/>
  <c r="DJ48" i="54"/>
  <c r="DH49" i="51"/>
  <c r="DJ80" i="51"/>
  <c r="DK79" i="51"/>
  <c r="DI85" i="51"/>
  <c r="DI87" i="51" s="1"/>
  <c r="DI58" i="51"/>
  <c r="DI48" i="51"/>
  <c r="DI47" i="51"/>
  <c r="DH51" i="51"/>
  <c r="DH52" i="51" s="1"/>
  <c r="DH55" i="51" s="1"/>
  <c r="DH109" i="51" s="1"/>
  <c r="DH110" i="51"/>
  <c r="DH108" i="51"/>
  <c r="DG56" i="51"/>
  <c r="DH49" i="59"/>
  <c r="DI55" i="35"/>
  <c r="DI81" i="59"/>
  <c r="DI73" i="59"/>
  <c r="DG56" i="59"/>
  <c r="DH51" i="59"/>
  <c r="DH52" i="59" s="1"/>
  <c r="DH55" i="59" s="1"/>
  <c r="DH109" i="59" s="1"/>
  <c r="DH110" i="59"/>
  <c r="DH108" i="59"/>
  <c r="DJ68" i="59"/>
  <c r="DJ72" i="59" s="1"/>
  <c r="DJ46" i="59" s="1"/>
  <c r="DK67" i="59"/>
  <c r="DJ80" i="59"/>
  <c r="DK79" i="59"/>
  <c r="DI58" i="59"/>
  <c r="DI48" i="59"/>
  <c r="DI85" i="59"/>
  <c r="DI87" i="59" s="1"/>
  <c r="DI47" i="59"/>
  <c r="DJ72" i="35"/>
  <c r="DI48" i="35"/>
  <c r="DI51" i="48"/>
  <c r="DI52" i="48" s="1"/>
  <c r="DI55" i="48" s="1"/>
  <c r="DI110" i="48"/>
  <c r="DI108" i="48"/>
  <c r="DH56" i="48"/>
  <c r="DH109" i="48"/>
  <c r="DJ81" i="48"/>
  <c r="DJ48" i="48"/>
  <c r="DJ47" i="48"/>
  <c r="DJ58" i="48"/>
  <c r="DJ85" i="48"/>
  <c r="DJ87" i="48" s="1"/>
  <c r="DL66" i="35"/>
  <c r="DK67" i="35"/>
  <c r="DK71" i="35" s="1"/>
  <c r="DK45" i="35" s="1"/>
  <c r="DI48" i="27"/>
  <c r="DJ72" i="27"/>
  <c r="DL66" i="27"/>
  <c r="DK67" i="27"/>
  <c r="DK71" i="27" s="1"/>
  <c r="DK45" i="27" s="1"/>
  <c r="DK80" i="48"/>
  <c r="DL79" i="48"/>
  <c r="DJ57" i="35"/>
  <c r="DJ47" i="35"/>
  <c r="DJ50" i="35" s="1"/>
  <c r="DJ51" i="35" s="1"/>
  <c r="DJ54" i="35" s="1"/>
  <c r="DJ55" i="35" s="1"/>
  <c r="DJ47" i="27"/>
  <c r="DJ50" i="27" s="1"/>
  <c r="DJ51" i="27" s="1"/>
  <c r="DJ54" i="27" s="1"/>
  <c r="DJ55" i="27" s="1"/>
  <c r="DJ57" i="27"/>
  <c r="DJ49" i="48"/>
  <c r="DJ48" i="9" l="1"/>
  <c r="DJ50" i="9"/>
  <c r="DJ51" i="9" s="1"/>
  <c r="DJ54" i="9" s="1"/>
  <c r="DJ55" i="9" s="1"/>
  <c r="DL70" i="9"/>
  <c r="DL45" i="9" s="1"/>
  <c r="DM63" i="9"/>
  <c r="DK47" i="9"/>
  <c r="DK50" i="9" s="1"/>
  <c r="DK51" i="9" s="1"/>
  <c r="DK54" i="9" s="1"/>
  <c r="DK57" i="9"/>
  <c r="DK71" i="9"/>
  <c r="DL71" i="9" s="1"/>
  <c r="DJ48" i="12"/>
  <c r="DK57" i="12"/>
  <c r="DK47" i="12"/>
  <c r="DJ50" i="12"/>
  <c r="DJ51" i="12" s="1"/>
  <c r="DJ54" i="12" s="1"/>
  <c r="DJ55" i="12" s="1"/>
  <c r="DL66" i="12"/>
  <c r="DL70" i="12" s="1"/>
  <c r="DL45" i="12" s="1"/>
  <c r="DM65" i="12"/>
  <c r="DJ81" i="53"/>
  <c r="DK73" i="58"/>
  <c r="DK81" i="58"/>
  <c r="DO67" i="58"/>
  <c r="DN68" i="58"/>
  <c r="DM65" i="58"/>
  <c r="DL72" i="58"/>
  <c r="DL46" i="58" s="1"/>
  <c r="DI56" i="58"/>
  <c r="DJ51" i="58"/>
  <c r="DJ52" i="58" s="1"/>
  <c r="DJ55" i="58" s="1"/>
  <c r="DJ109" i="58" s="1"/>
  <c r="DJ110" i="58"/>
  <c r="DJ108" i="58"/>
  <c r="DM79" i="58"/>
  <c r="DL80" i="58"/>
  <c r="DL81" i="58" s="1"/>
  <c r="DK85" i="58"/>
  <c r="DK87" i="58" s="1"/>
  <c r="DK58" i="58"/>
  <c r="DK48" i="58"/>
  <c r="DK49" i="58" s="1"/>
  <c r="DK47" i="58"/>
  <c r="DL81" i="66"/>
  <c r="DL73" i="66"/>
  <c r="DJ56" i="66"/>
  <c r="DL85" i="66"/>
  <c r="DL87" i="66" s="1"/>
  <c r="DL47" i="66"/>
  <c r="DK51" i="66"/>
  <c r="DK52" i="66" s="1"/>
  <c r="DK55" i="66" s="1"/>
  <c r="DK109" i="66" s="1"/>
  <c r="DK110" i="66"/>
  <c r="DK108" i="66"/>
  <c r="DM68" i="66"/>
  <c r="DM72" i="66" s="1"/>
  <c r="DM46" i="66" s="1"/>
  <c r="DN67" i="66"/>
  <c r="DM80" i="66"/>
  <c r="DN79" i="66"/>
  <c r="DL58" i="66"/>
  <c r="DL48" i="66"/>
  <c r="DK49" i="66"/>
  <c r="DI49" i="53"/>
  <c r="DI51" i="53"/>
  <c r="DI52" i="53" s="1"/>
  <c r="DI55" i="53" s="1"/>
  <c r="DI109" i="53" s="1"/>
  <c r="DI110" i="53"/>
  <c r="DI108" i="53"/>
  <c r="DL79" i="53"/>
  <c r="DK80" i="53"/>
  <c r="DH56" i="53"/>
  <c r="DJ85" i="53"/>
  <c r="DJ87" i="53" s="1"/>
  <c r="DJ48" i="53"/>
  <c r="DJ58" i="53"/>
  <c r="DJ47" i="53"/>
  <c r="DJ81" i="51"/>
  <c r="DM67" i="54"/>
  <c r="DL68" i="54"/>
  <c r="DL72" i="54" s="1"/>
  <c r="DL46" i="54" s="1"/>
  <c r="DJ51" i="54"/>
  <c r="DJ52" i="54" s="1"/>
  <c r="DJ55" i="54" s="1"/>
  <c r="DJ109" i="54" s="1"/>
  <c r="DJ110" i="54"/>
  <c r="DJ108" i="54"/>
  <c r="DI56" i="54"/>
  <c r="DK73" i="54"/>
  <c r="DK58" i="54"/>
  <c r="DK48" i="54"/>
  <c r="DJ49" i="54"/>
  <c r="DH56" i="51"/>
  <c r="DI51" i="51"/>
  <c r="DI52" i="51" s="1"/>
  <c r="DI55" i="51" s="1"/>
  <c r="DI109" i="51" s="1"/>
  <c r="DI110" i="51"/>
  <c r="DI108" i="51"/>
  <c r="DK80" i="51"/>
  <c r="DL79" i="51"/>
  <c r="DJ85" i="51"/>
  <c r="DJ87" i="51" s="1"/>
  <c r="DJ58" i="51"/>
  <c r="DJ47" i="51"/>
  <c r="DJ48" i="51"/>
  <c r="DI49" i="51"/>
  <c r="DH56" i="59"/>
  <c r="DJ85" i="59"/>
  <c r="DJ87" i="59" s="1"/>
  <c r="DJ47" i="59"/>
  <c r="DI51" i="59"/>
  <c r="DI52" i="59" s="1"/>
  <c r="DI55" i="59" s="1"/>
  <c r="DI110" i="59"/>
  <c r="DI108" i="59"/>
  <c r="DK68" i="59"/>
  <c r="DK72" i="59" s="1"/>
  <c r="DK46" i="59" s="1"/>
  <c r="DL67" i="59"/>
  <c r="DJ73" i="59"/>
  <c r="DJ81" i="59"/>
  <c r="DK81" i="59" s="1"/>
  <c r="DJ58" i="59"/>
  <c r="DJ48" i="59"/>
  <c r="DK80" i="59"/>
  <c r="DL79" i="59"/>
  <c r="DI49" i="59"/>
  <c r="DJ51" i="48"/>
  <c r="DJ52" i="48" s="1"/>
  <c r="DJ55" i="48" s="1"/>
  <c r="DJ110" i="48"/>
  <c r="DJ108" i="48"/>
  <c r="DI56" i="48"/>
  <c r="DI109" i="48"/>
  <c r="DK57" i="27"/>
  <c r="DK47" i="27"/>
  <c r="DK50" i="27" s="1"/>
  <c r="DK51" i="27" s="1"/>
  <c r="DK54" i="27" s="1"/>
  <c r="DK55" i="27" s="1"/>
  <c r="DK47" i="35"/>
  <c r="DK50" i="35" s="1"/>
  <c r="DK51" i="35" s="1"/>
  <c r="DK54" i="35" s="1"/>
  <c r="DK55" i="35" s="1"/>
  <c r="DK57" i="35"/>
  <c r="DK72" i="35"/>
  <c r="DL67" i="27"/>
  <c r="DL71" i="27" s="1"/>
  <c r="DL45" i="27" s="1"/>
  <c r="DM66" i="27"/>
  <c r="DL67" i="35"/>
  <c r="DL71" i="35" s="1"/>
  <c r="DL45" i="35" s="1"/>
  <c r="DM66" i="35"/>
  <c r="DL80" i="48"/>
  <c r="DM79" i="48"/>
  <c r="DK72" i="27"/>
  <c r="DK81" i="48"/>
  <c r="DK85" i="48"/>
  <c r="DK87" i="48" s="1"/>
  <c r="DK48" i="48"/>
  <c r="DK47" i="48"/>
  <c r="DK58" i="48"/>
  <c r="DJ48" i="27"/>
  <c r="DK48" i="27" s="1"/>
  <c r="DJ48" i="35"/>
  <c r="DK48" i="35" s="1"/>
  <c r="DK48" i="12" l="1"/>
  <c r="DK55" i="9"/>
  <c r="DM70" i="9"/>
  <c r="DN63" i="9"/>
  <c r="DL57" i="9"/>
  <c r="DL47" i="9"/>
  <c r="DL50" i="9" s="1"/>
  <c r="DL51" i="9" s="1"/>
  <c r="DL54" i="9" s="1"/>
  <c r="DL55" i="9" s="1"/>
  <c r="DK48" i="9"/>
  <c r="DL57" i="12"/>
  <c r="DL47" i="12"/>
  <c r="DL48" i="12" s="1"/>
  <c r="DL71" i="12"/>
  <c r="DK50" i="12"/>
  <c r="DK51" i="12" s="1"/>
  <c r="DK54" i="12" s="1"/>
  <c r="DK55" i="12" s="1"/>
  <c r="DM66" i="12"/>
  <c r="DM70" i="12" s="1"/>
  <c r="DM45" i="12" s="1"/>
  <c r="DN65" i="12"/>
  <c r="DO68" i="58"/>
  <c r="DP67" i="58"/>
  <c r="DM72" i="58"/>
  <c r="DM46" i="58" s="1"/>
  <c r="DN65" i="58"/>
  <c r="DL73" i="58"/>
  <c r="DJ56" i="58"/>
  <c r="DM80" i="58"/>
  <c r="DN79" i="58"/>
  <c r="DJ49" i="53"/>
  <c r="DK51" i="58"/>
  <c r="DK52" i="58" s="1"/>
  <c r="DK55" i="58" s="1"/>
  <c r="DK108" i="58"/>
  <c r="DK110" i="58"/>
  <c r="DL85" i="58"/>
  <c r="DL87" i="58" s="1"/>
  <c r="DL58" i="58"/>
  <c r="DL48" i="58"/>
  <c r="DL49" i="58" s="1"/>
  <c r="DL47" i="58"/>
  <c r="DL49" i="66"/>
  <c r="DL51" i="66"/>
  <c r="DL52" i="66" s="1"/>
  <c r="DL55" i="66" s="1"/>
  <c r="DL109" i="66" s="1"/>
  <c r="DL110" i="66"/>
  <c r="DL108" i="66"/>
  <c r="DN68" i="66"/>
  <c r="DN72" i="66" s="1"/>
  <c r="DN46" i="66" s="1"/>
  <c r="DO67" i="66"/>
  <c r="DK56" i="66"/>
  <c r="DM48" i="66"/>
  <c r="DM49" i="66" s="1"/>
  <c r="DM58" i="66"/>
  <c r="DM73" i="66"/>
  <c r="DN73" i="66" s="1"/>
  <c r="DN80" i="66"/>
  <c r="DO79" i="66"/>
  <c r="DM81" i="66"/>
  <c r="DM85" i="66"/>
  <c r="DM87" i="66" s="1"/>
  <c r="DM47" i="66"/>
  <c r="DK85" i="53"/>
  <c r="DK87" i="53" s="1"/>
  <c r="DK58" i="53"/>
  <c r="DK47" i="53"/>
  <c r="DK48" i="53"/>
  <c r="DK49" i="53" s="1"/>
  <c r="DJ51" i="53"/>
  <c r="DJ52" i="53" s="1"/>
  <c r="DJ55" i="53" s="1"/>
  <c r="DJ109" i="53" s="1"/>
  <c r="DJ110" i="53"/>
  <c r="DJ108" i="53"/>
  <c r="DM79" i="53"/>
  <c r="DL80" i="53"/>
  <c r="DK81" i="53"/>
  <c r="DI56" i="53"/>
  <c r="DK49" i="54"/>
  <c r="DJ56" i="54"/>
  <c r="DL73" i="54"/>
  <c r="DK51" i="54"/>
  <c r="DK52" i="54" s="1"/>
  <c r="DK55" i="54" s="1"/>
  <c r="DK110" i="54"/>
  <c r="DK108" i="54"/>
  <c r="DL58" i="54"/>
  <c r="DL48" i="54"/>
  <c r="DM68" i="54"/>
  <c r="DM72" i="54" s="1"/>
  <c r="DM46" i="54" s="1"/>
  <c r="DN67" i="54"/>
  <c r="DJ49" i="51"/>
  <c r="DI56" i="51"/>
  <c r="DJ51" i="51"/>
  <c r="DJ52" i="51" s="1"/>
  <c r="DJ55" i="51" s="1"/>
  <c r="DJ110" i="51"/>
  <c r="DJ108" i="51"/>
  <c r="DL80" i="51"/>
  <c r="DM79" i="51"/>
  <c r="DK85" i="51"/>
  <c r="DK87" i="51" s="1"/>
  <c r="DK58" i="51"/>
  <c r="DK47" i="51"/>
  <c r="DK48" i="51"/>
  <c r="DK81" i="51"/>
  <c r="DJ49" i="59"/>
  <c r="DK73" i="59"/>
  <c r="DI109" i="59"/>
  <c r="DI56" i="59"/>
  <c r="DM79" i="59"/>
  <c r="DL80" i="59"/>
  <c r="DK85" i="59"/>
  <c r="DK87" i="59" s="1"/>
  <c r="DK47" i="59"/>
  <c r="DJ51" i="59"/>
  <c r="DJ52" i="59" s="1"/>
  <c r="DJ55" i="59" s="1"/>
  <c r="DJ109" i="59" s="1"/>
  <c r="DJ110" i="59"/>
  <c r="DJ108" i="59"/>
  <c r="DM67" i="59"/>
  <c r="DL68" i="59"/>
  <c r="DL72" i="59" s="1"/>
  <c r="DL46" i="59" s="1"/>
  <c r="DK58" i="59"/>
  <c r="DK48" i="59"/>
  <c r="DK51" i="48"/>
  <c r="DK52" i="48" s="1"/>
  <c r="DK55" i="48" s="1"/>
  <c r="DK110" i="48"/>
  <c r="DK108" i="48"/>
  <c r="DJ56" i="48"/>
  <c r="DJ109" i="48"/>
  <c r="DL81" i="48"/>
  <c r="DL72" i="35"/>
  <c r="DM80" i="48"/>
  <c r="DN79" i="48"/>
  <c r="DN66" i="27"/>
  <c r="DM67" i="27"/>
  <c r="DM71" i="27" s="1"/>
  <c r="DM45" i="27" s="1"/>
  <c r="DK49" i="48"/>
  <c r="DL47" i="48"/>
  <c r="DL85" i="48"/>
  <c r="DL87" i="48" s="1"/>
  <c r="DL58" i="48"/>
  <c r="DL48" i="48"/>
  <c r="DL57" i="27"/>
  <c r="DL47" i="27"/>
  <c r="DL50" i="27" s="1"/>
  <c r="DL51" i="27" s="1"/>
  <c r="DL54" i="27" s="1"/>
  <c r="DL55" i="27" s="1"/>
  <c r="DM67" i="35"/>
  <c r="DM71" i="35" s="1"/>
  <c r="DM45" i="35" s="1"/>
  <c r="DN66" i="35"/>
  <c r="DL72" i="27"/>
  <c r="DL47" i="35"/>
  <c r="DL50" i="35" s="1"/>
  <c r="DL51" i="35" s="1"/>
  <c r="DL54" i="35" s="1"/>
  <c r="DL55" i="35" s="1"/>
  <c r="DL57" i="35"/>
  <c r="DL48" i="9" l="1"/>
  <c r="DN70" i="9"/>
  <c r="DN45" i="9" s="1"/>
  <c r="DO63" i="9"/>
  <c r="DM45" i="9"/>
  <c r="DM71" i="9"/>
  <c r="DM57" i="12"/>
  <c r="DM47" i="12"/>
  <c r="DM71" i="12"/>
  <c r="DL50" i="12"/>
  <c r="DL51" i="12" s="1"/>
  <c r="DL54" i="12" s="1"/>
  <c r="DL55" i="12" s="1"/>
  <c r="DN66" i="12"/>
  <c r="DN70" i="12" s="1"/>
  <c r="DN45" i="12" s="1"/>
  <c r="DO65" i="12"/>
  <c r="DM73" i="58"/>
  <c r="DP68" i="58"/>
  <c r="DQ67" i="58"/>
  <c r="DN72" i="58"/>
  <c r="DN46" i="58" s="1"/>
  <c r="DO65" i="58"/>
  <c r="DK109" i="58"/>
  <c r="DK56" i="58"/>
  <c r="DO79" i="58"/>
  <c r="DN80" i="58"/>
  <c r="DM85" i="58"/>
  <c r="DM87" i="58" s="1"/>
  <c r="DM47" i="58"/>
  <c r="DM48" i="58"/>
  <c r="DM49" i="58" s="1"/>
  <c r="DM58" i="58"/>
  <c r="DM81" i="58"/>
  <c r="DL51" i="58"/>
  <c r="DL52" i="58" s="1"/>
  <c r="DL55" i="58" s="1"/>
  <c r="DL109" i="58" s="1"/>
  <c r="DL110" i="58"/>
  <c r="DL108" i="58"/>
  <c r="DL81" i="51"/>
  <c r="DN85" i="66"/>
  <c r="DN87" i="66" s="1"/>
  <c r="DN47" i="66"/>
  <c r="DL56" i="66"/>
  <c r="DK49" i="51"/>
  <c r="DO68" i="66"/>
  <c r="DO72" i="66" s="1"/>
  <c r="DO46" i="66" s="1"/>
  <c r="DP67" i="66"/>
  <c r="DN81" i="66"/>
  <c r="DO81" i="66" s="1"/>
  <c r="DN58" i="66"/>
  <c r="DN48" i="66"/>
  <c r="DO80" i="66"/>
  <c r="DP79" i="66"/>
  <c r="DM51" i="66"/>
  <c r="DM52" i="66" s="1"/>
  <c r="DM55" i="66" s="1"/>
  <c r="DM109" i="66" s="1"/>
  <c r="DM110" i="66"/>
  <c r="DM108" i="66"/>
  <c r="DL85" i="53"/>
  <c r="DL87" i="53" s="1"/>
  <c r="DL58" i="53"/>
  <c r="DL48" i="53"/>
  <c r="DL49" i="53" s="1"/>
  <c r="DL47" i="53"/>
  <c r="DJ56" i="53"/>
  <c r="DM80" i="53"/>
  <c r="DN79" i="53"/>
  <c r="DL81" i="53"/>
  <c r="DK51" i="53"/>
  <c r="DK52" i="53" s="1"/>
  <c r="DK55" i="53" s="1"/>
  <c r="DK109" i="53" s="1"/>
  <c r="DK110" i="53"/>
  <c r="DK108" i="53"/>
  <c r="DL49" i="54"/>
  <c r="DM73" i="54"/>
  <c r="DK109" i="54"/>
  <c r="DK56" i="54"/>
  <c r="DN68" i="54"/>
  <c r="DN72" i="54" s="1"/>
  <c r="DN46" i="54" s="1"/>
  <c r="DO67" i="54"/>
  <c r="DM48" i="54"/>
  <c r="DM58" i="54"/>
  <c r="DL51" i="54"/>
  <c r="DL52" i="54" s="1"/>
  <c r="DL55" i="54" s="1"/>
  <c r="DL109" i="54" s="1"/>
  <c r="DL110" i="54"/>
  <c r="DL108" i="54"/>
  <c r="DJ109" i="51"/>
  <c r="DJ56" i="51"/>
  <c r="DK51" i="51"/>
  <c r="DK52" i="51" s="1"/>
  <c r="DK55" i="51" s="1"/>
  <c r="DK109" i="51" s="1"/>
  <c r="DK110" i="51"/>
  <c r="DK108" i="51"/>
  <c r="DM80" i="51"/>
  <c r="DM81" i="51" s="1"/>
  <c r="DN79" i="51"/>
  <c r="DL85" i="51"/>
  <c r="DL87" i="51" s="1"/>
  <c r="DL58" i="51"/>
  <c r="DL47" i="51"/>
  <c r="DL48" i="51"/>
  <c r="DL49" i="51" s="1"/>
  <c r="DK49" i="59"/>
  <c r="DL73" i="59"/>
  <c r="DM80" i="59"/>
  <c r="DN79" i="59"/>
  <c r="DL58" i="59"/>
  <c r="DL48" i="59"/>
  <c r="DL85" i="59"/>
  <c r="DL87" i="59" s="1"/>
  <c r="DL47" i="59"/>
  <c r="DK51" i="59"/>
  <c r="DK52" i="59" s="1"/>
  <c r="DK55" i="59" s="1"/>
  <c r="DK109" i="59" s="1"/>
  <c r="DK110" i="59"/>
  <c r="DK108" i="59"/>
  <c r="DM68" i="59"/>
  <c r="DM72" i="59" s="1"/>
  <c r="DM46" i="59" s="1"/>
  <c r="DN67" i="59"/>
  <c r="DL81" i="59"/>
  <c r="DJ56" i="59"/>
  <c r="DM81" i="48"/>
  <c r="DL51" i="48"/>
  <c r="DL52" i="48" s="1"/>
  <c r="DL55" i="48" s="1"/>
  <c r="DL110" i="48"/>
  <c r="DL108" i="48"/>
  <c r="DM72" i="27"/>
  <c r="DK56" i="48"/>
  <c r="DK109" i="48"/>
  <c r="DL48" i="27"/>
  <c r="DM57" i="35"/>
  <c r="DM47" i="35"/>
  <c r="DM50" i="35" s="1"/>
  <c r="DM51" i="35" s="1"/>
  <c r="DM54" i="35" s="1"/>
  <c r="DM55" i="35" s="1"/>
  <c r="DO66" i="27"/>
  <c r="DN67" i="27"/>
  <c r="DN71" i="27" s="1"/>
  <c r="DN45" i="27" s="1"/>
  <c r="DN80" i="48"/>
  <c r="DO79" i="48"/>
  <c r="DM72" i="35"/>
  <c r="DL48" i="35"/>
  <c r="DL49" i="48"/>
  <c r="DM47" i="48"/>
  <c r="DM48" i="48"/>
  <c r="DM85" i="48"/>
  <c r="DM87" i="48" s="1"/>
  <c r="DM58" i="48"/>
  <c r="DO66" i="35"/>
  <c r="DN67" i="35"/>
  <c r="DN71" i="35" s="1"/>
  <c r="DN45" i="35" s="1"/>
  <c r="DM47" i="27"/>
  <c r="DM50" i="27" s="1"/>
  <c r="DM51" i="27" s="1"/>
  <c r="DM54" i="27" s="1"/>
  <c r="DM55" i="27" s="1"/>
  <c r="DM57" i="27"/>
  <c r="DN71" i="9" l="1"/>
  <c r="DM57" i="9"/>
  <c r="DM47" i="9"/>
  <c r="DO70" i="9"/>
  <c r="DO45" i="9" s="1"/>
  <c r="DP63" i="9"/>
  <c r="DN57" i="9"/>
  <c r="DN47" i="9"/>
  <c r="DN50" i="9" s="1"/>
  <c r="DN51" i="9" s="1"/>
  <c r="DN54" i="9" s="1"/>
  <c r="DN57" i="12"/>
  <c r="DN47" i="12"/>
  <c r="DN71" i="12"/>
  <c r="DM50" i="12"/>
  <c r="DM51" i="12" s="1"/>
  <c r="DM54" i="12" s="1"/>
  <c r="DM55" i="12" s="1"/>
  <c r="DO66" i="12"/>
  <c r="DO70" i="12" s="1"/>
  <c r="DO45" i="12" s="1"/>
  <c r="DP65" i="12"/>
  <c r="DM48" i="12"/>
  <c r="DQ68" i="58"/>
  <c r="DR67" i="58"/>
  <c r="DO72" i="58"/>
  <c r="DO46" i="58" s="1"/>
  <c r="DP65" i="58"/>
  <c r="DN73" i="58"/>
  <c r="DN81" i="58"/>
  <c r="DL56" i="58"/>
  <c r="DN85" i="58"/>
  <c r="DN87" i="58" s="1"/>
  <c r="DN48" i="58"/>
  <c r="DN58" i="58"/>
  <c r="DN47" i="58"/>
  <c r="DM51" i="58"/>
  <c r="DM52" i="58" s="1"/>
  <c r="DM55" i="58" s="1"/>
  <c r="DM109" i="58" s="1"/>
  <c r="DM108" i="58"/>
  <c r="DM110" i="58"/>
  <c r="DO80" i="58"/>
  <c r="DP79" i="58"/>
  <c r="DN51" i="66"/>
  <c r="DN52" i="66" s="1"/>
  <c r="DN55" i="66" s="1"/>
  <c r="DN109" i="66" s="1"/>
  <c r="DN108" i="66"/>
  <c r="DN110" i="66"/>
  <c r="DO58" i="66"/>
  <c r="DO48" i="66"/>
  <c r="DO73" i="66"/>
  <c r="DP73" i="66" s="1"/>
  <c r="DQ79" i="66"/>
  <c r="DP80" i="66"/>
  <c r="DP81" i="66" s="1"/>
  <c r="DO85" i="66"/>
  <c r="DO87" i="66" s="1"/>
  <c r="DO47" i="66"/>
  <c r="DP68" i="66"/>
  <c r="DP72" i="66" s="1"/>
  <c r="DP46" i="66" s="1"/>
  <c r="DQ67" i="66"/>
  <c r="DM56" i="66"/>
  <c r="DN49" i="66"/>
  <c r="DN73" i="54"/>
  <c r="DN80" i="53"/>
  <c r="DO79" i="53"/>
  <c r="DL51" i="53"/>
  <c r="DL52" i="53" s="1"/>
  <c r="DL55" i="53" s="1"/>
  <c r="DL109" i="53" s="1"/>
  <c r="DL110" i="53"/>
  <c r="DL108" i="53"/>
  <c r="DM85" i="53"/>
  <c r="DM58" i="53"/>
  <c r="DM47" i="53"/>
  <c r="DM48" i="53"/>
  <c r="DM87" i="53"/>
  <c r="DK56" i="53"/>
  <c r="DM81" i="53"/>
  <c r="DM49" i="53"/>
  <c r="DN58" i="54"/>
  <c r="DN48" i="54"/>
  <c r="DL56" i="54"/>
  <c r="DM51" i="54"/>
  <c r="DM52" i="54" s="1"/>
  <c r="DM55" i="54" s="1"/>
  <c r="DM109" i="54" s="1"/>
  <c r="DM110" i="54"/>
  <c r="DM108" i="54"/>
  <c r="DP67" i="54"/>
  <c r="DO68" i="54"/>
  <c r="DO72" i="54" s="1"/>
  <c r="DO46" i="54" s="1"/>
  <c r="DM49" i="54"/>
  <c r="DL51" i="51"/>
  <c r="DL52" i="51" s="1"/>
  <c r="DL55" i="51" s="1"/>
  <c r="DL109" i="51" s="1"/>
  <c r="DL108" i="51"/>
  <c r="DL110" i="51"/>
  <c r="DN80" i="51"/>
  <c r="DN81" i="51" s="1"/>
  <c r="DO79" i="51"/>
  <c r="DM85" i="51"/>
  <c r="DM87" i="51" s="1"/>
  <c r="DM58" i="51"/>
  <c r="DM48" i="51"/>
  <c r="DM47" i="51"/>
  <c r="DK56" i="51"/>
  <c r="DM81" i="59"/>
  <c r="DK56" i="59"/>
  <c r="DM85" i="59"/>
  <c r="DM87" i="59" s="1"/>
  <c r="DM47" i="59"/>
  <c r="DL51" i="59"/>
  <c r="DL52" i="59" s="1"/>
  <c r="DL55" i="59" s="1"/>
  <c r="DL110" i="59"/>
  <c r="DL108" i="59"/>
  <c r="DL49" i="59"/>
  <c r="DN68" i="59"/>
  <c r="DN72" i="59" s="1"/>
  <c r="DN46" i="59" s="1"/>
  <c r="DO67" i="59"/>
  <c r="DM58" i="59"/>
  <c r="DM48" i="59"/>
  <c r="DM73" i="59"/>
  <c r="DN80" i="59"/>
  <c r="DO79" i="59"/>
  <c r="DM51" i="48"/>
  <c r="DM52" i="48" s="1"/>
  <c r="DM55" i="48" s="1"/>
  <c r="DM110" i="48"/>
  <c r="DM108" i="48"/>
  <c r="DN72" i="27"/>
  <c r="DL56" i="48"/>
  <c r="DL109" i="48"/>
  <c r="DM49" i="48"/>
  <c r="DM48" i="35"/>
  <c r="DM48" i="27"/>
  <c r="DN85" i="48"/>
  <c r="DN87" i="48" s="1"/>
  <c r="DN48" i="48"/>
  <c r="DN47" i="48"/>
  <c r="DN58" i="48"/>
  <c r="DO67" i="27"/>
  <c r="DO71" i="27" s="1"/>
  <c r="DO45" i="27" s="1"/>
  <c r="DP66" i="27"/>
  <c r="DN57" i="35"/>
  <c r="DN47" i="35"/>
  <c r="DN50" i="35" s="1"/>
  <c r="DN51" i="35" s="1"/>
  <c r="DN54" i="35" s="1"/>
  <c r="DN55" i="35" s="1"/>
  <c r="DO67" i="35"/>
  <c r="DO71" i="35" s="1"/>
  <c r="DO45" i="35" s="1"/>
  <c r="DP66" i="35"/>
  <c r="DN72" i="35"/>
  <c r="DN81" i="48"/>
  <c r="DO80" i="48"/>
  <c r="DP79" i="48"/>
  <c r="DN47" i="27"/>
  <c r="DN50" i="27" s="1"/>
  <c r="DN51" i="27" s="1"/>
  <c r="DN54" i="27" s="1"/>
  <c r="DN55" i="27" s="1"/>
  <c r="DN57" i="27"/>
  <c r="DO71" i="9" l="1"/>
  <c r="DO57" i="9"/>
  <c r="DO47" i="9"/>
  <c r="DO50" i="9" s="1"/>
  <c r="DO51" i="9" s="1"/>
  <c r="DO54" i="9" s="1"/>
  <c r="DM48" i="9"/>
  <c r="DN48" i="9" s="1"/>
  <c r="DM50" i="9"/>
  <c r="DM51" i="9" s="1"/>
  <c r="DM54" i="9" s="1"/>
  <c r="DM55" i="9" s="1"/>
  <c r="DN55" i="9" s="1"/>
  <c r="DP70" i="9"/>
  <c r="DQ63" i="9"/>
  <c r="DN48" i="12"/>
  <c r="DP66" i="12"/>
  <c r="DP70" i="12" s="1"/>
  <c r="DP45" i="12" s="1"/>
  <c r="DQ65" i="12"/>
  <c r="DO71" i="12"/>
  <c r="DO57" i="12"/>
  <c r="DO47" i="12"/>
  <c r="DN50" i="12"/>
  <c r="DN51" i="12" s="1"/>
  <c r="DN54" i="12" s="1"/>
  <c r="DN55" i="12" s="1"/>
  <c r="DO73" i="58"/>
  <c r="DS67" i="58"/>
  <c r="DR68" i="58"/>
  <c r="DQ65" i="58"/>
  <c r="DP72" i="58"/>
  <c r="DP46" i="58" s="1"/>
  <c r="DM56" i="58"/>
  <c r="DO81" i="58"/>
  <c r="DQ79" i="58"/>
  <c r="DP80" i="58"/>
  <c r="DN51" i="58"/>
  <c r="DN52" i="58" s="1"/>
  <c r="DN55" i="58" s="1"/>
  <c r="DN109" i="58" s="1"/>
  <c r="DN110" i="58"/>
  <c r="DN108" i="58"/>
  <c r="DN49" i="58"/>
  <c r="DO85" i="58"/>
  <c r="DO87" i="58" s="1"/>
  <c r="DO58" i="58"/>
  <c r="DO47" i="58"/>
  <c r="DO48" i="58"/>
  <c r="DN81" i="53"/>
  <c r="DO81" i="53" s="1"/>
  <c r="DO49" i="66"/>
  <c r="DN56" i="66"/>
  <c r="DQ68" i="66"/>
  <c r="DQ72" i="66" s="1"/>
  <c r="DQ46" i="66" s="1"/>
  <c r="DR67" i="66"/>
  <c r="DO51" i="66"/>
  <c r="DO52" i="66" s="1"/>
  <c r="DO55" i="66" s="1"/>
  <c r="DO109" i="66" s="1"/>
  <c r="DO108" i="66"/>
  <c r="DO110" i="66"/>
  <c r="DP58" i="66"/>
  <c r="DP48" i="66"/>
  <c r="DP49" i="66" s="1"/>
  <c r="DP85" i="66"/>
  <c r="DP87" i="66" s="1"/>
  <c r="DP47" i="66"/>
  <c r="DQ80" i="66"/>
  <c r="DR79" i="66"/>
  <c r="DN49" i="54"/>
  <c r="DL56" i="53"/>
  <c r="DM51" i="53"/>
  <c r="DM52" i="53" s="1"/>
  <c r="DM55" i="53" s="1"/>
  <c r="DM109" i="53" s="1"/>
  <c r="DM110" i="53"/>
  <c r="DM108" i="53"/>
  <c r="DO80" i="53"/>
  <c r="DP79" i="53"/>
  <c r="DN85" i="53"/>
  <c r="DN87" i="53" s="1"/>
  <c r="DN58" i="53"/>
  <c r="DN48" i="53"/>
  <c r="DN49" i="53" s="1"/>
  <c r="DN47" i="53"/>
  <c r="DO73" i="54"/>
  <c r="DM56" i="54"/>
  <c r="DN51" i="54"/>
  <c r="DN52" i="54" s="1"/>
  <c r="DN55" i="54" s="1"/>
  <c r="DN109" i="54" s="1"/>
  <c r="DN110" i="54"/>
  <c r="DN108" i="54"/>
  <c r="DO58" i="54"/>
  <c r="DO48" i="54"/>
  <c r="DQ67" i="54"/>
  <c r="DP68" i="54"/>
  <c r="DP72" i="54" s="1"/>
  <c r="DP46" i="54" s="1"/>
  <c r="DL56" i="51"/>
  <c r="DM51" i="51"/>
  <c r="DM52" i="51" s="1"/>
  <c r="DM55" i="51" s="1"/>
  <c r="DM109" i="51" s="1"/>
  <c r="DM110" i="51"/>
  <c r="DM108" i="51"/>
  <c r="DN85" i="51"/>
  <c r="DN87" i="51" s="1"/>
  <c r="DN58" i="51"/>
  <c r="DN47" i="51"/>
  <c r="DN48" i="51"/>
  <c r="DM49" i="51"/>
  <c r="DP79" i="51"/>
  <c r="DO80" i="51"/>
  <c r="DO81" i="51" s="1"/>
  <c r="DN73" i="59"/>
  <c r="DL109" i="59"/>
  <c r="DL56" i="59"/>
  <c r="DN85" i="59"/>
  <c r="DN87" i="59" s="1"/>
  <c r="DN47" i="59"/>
  <c r="DN58" i="59"/>
  <c r="DN48" i="59"/>
  <c r="DO68" i="59"/>
  <c r="DO72" i="59" s="1"/>
  <c r="DO46" i="59" s="1"/>
  <c r="DP67" i="59"/>
  <c r="DM51" i="59"/>
  <c r="DM52" i="59" s="1"/>
  <c r="DM55" i="59" s="1"/>
  <c r="DM109" i="59" s="1"/>
  <c r="DM110" i="59"/>
  <c r="DM108" i="59"/>
  <c r="DN81" i="59"/>
  <c r="DO81" i="59" s="1"/>
  <c r="DO80" i="59"/>
  <c r="DP79" i="59"/>
  <c r="DM49" i="59"/>
  <c r="DN51" i="48"/>
  <c r="DN52" i="48" s="1"/>
  <c r="DN55" i="48" s="1"/>
  <c r="DN110" i="48"/>
  <c r="DN108" i="48"/>
  <c r="DM56" i="48"/>
  <c r="DM109" i="48"/>
  <c r="DO72" i="35"/>
  <c r="DN49" i="48"/>
  <c r="DN48" i="35"/>
  <c r="DO57" i="27"/>
  <c r="DO47" i="27"/>
  <c r="DO50" i="27" s="1"/>
  <c r="DO51" i="27" s="1"/>
  <c r="DO54" i="27" s="1"/>
  <c r="DO55" i="27" s="1"/>
  <c r="DP80" i="48"/>
  <c r="DQ79" i="48"/>
  <c r="DN48" i="27"/>
  <c r="DO81" i="48"/>
  <c r="DO58" i="48"/>
  <c r="DO47" i="48"/>
  <c r="DO85" i="48"/>
  <c r="DO87" i="48" s="1"/>
  <c r="DO48" i="48"/>
  <c r="DP67" i="35"/>
  <c r="DP71" i="35" s="1"/>
  <c r="DP45" i="35" s="1"/>
  <c r="DQ66" i="35"/>
  <c r="DO72" i="27"/>
  <c r="DO47" i="35"/>
  <c r="DO50" i="35" s="1"/>
  <c r="DO51" i="35" s="1"/>
  <c r="DO54" i="35" s="1"/>
  <c r="DO55" i="35" s="1"/>
  <c r="DO57" i="35"/>
  <c r="DQ66" i="27"/>
  <c r="DP67" i="27"/>
  <c r="DP71" i="27" s="1"/>
  <c r="DP45" i="27" s="1"/>
  <c r="DO48" i="9" l="1"/>
  <c r="DQ70" i="9"/>
  <c r="DQ45" i="9" s="1"/>
  <c r="DR63" i="9"/>
  <c r="DP45" i="9"/>
  <c r="DP71" i="9"/>
  <c r="DO55" i="9"/>
  <c r="DO48" i="12"/>
  <c r="DP71" i="12"/>
  <c r="DQ66" i="12"/>
  <c r="DQ70" i="12" s="1"/>
  <c r="DQ45" i="12" s="1"/>
  <c r="DR65" i="12"/>
  <c r="DO50" i="12"/>
  <c r="DO51" i="12" s="1"/>
  <c r="DO54" i="12" s="1"/>
  <c r="DO55" i="12" s="1"/>
  <c r="DP57" i="12"/>
  <c r="DP47" i="12"/>
  <c r="DS68" i="58"/>
  <c r="DT67" i="58"/>
  <c r="DR65" i="58"/>
  <c r="DQ72" i="58"/>
  <c r="DQ46" i="58" s="1"/>
  <c r="DP73" i="58"/>
  <c r="DQ80" i="58"/>
  <c r="DR79" i="58"/>
  <c r="DP81" i="58"/>
  <c r="DO51" i="58"/>
  <c r="DO52" i="58" s="1"/>
  <c r="DO55" i="58" s="1"/>
  <c r="DO109" i="58" s="1"/>
  <c r="DO110" i="58"/>
  <c r="DO108" i="58"/>
  <c r="DO49" i="58"/>
  <c r="DN56" i="58"/>
  <c r="DP85" i="58"/>
  <c r="DP87" i="58" s="1"/>
  <c r="DP58" i="58"/>
  <c r="DP47" i="58"/>
  <c r="DP48" i="58"/>
  <c r="DQ85" i="66"/>
  <c r="DQ87" i="66" s="1"/>
  <c r="DQ47" i="66"/>
  <c r="DP51" i="66"/>
  <c r="DP52" i="66" s="1"/>
  <c r="DP55" i="66" s="1"/>
  <c r="DP109" i="66" s="1"/>
  <c r="DP110" i="66"/>
  <c r="DP108" i="66"/>
  <c r="DQ73" i="66"/>
  <c r="DO56" i="66"/>
  <c r="DS67" i="66"/>
  <c r="DR68" i="66"/>
  <c r="DR72" i="66" s="1"/>
  <c r="DR46" i="66" s="1"/>
  <c r="DQ81" i="66"/>
  <c r="DR80" i="66"/>
  <c r="DS79" i="66"/>
  <c r="DQ48" i="66"/>
  <c r="DQ58" i="66"/>
  <c r="DO85" i="53"/>
  <c r="DO87" i="53" s="1"/>
  <c r="DO48" i="53"/>
  <c r="DO58" i="53"/>
  <c r="DO47" i="53"/>
  <c r="DN51" i="53"/>
  <c r="DN52" i="53" s="1"/>
  <c r="DN55" i="53" s="1"/>
  <c r="DN109" i="53" s="1"/>
  <c r="DN110" i="53"/>
  <c r="DN108" i="53"/>
  <c r="DQ79" i="53"/>
  <c r="DP80" i="53"/>
  <c r="DP81" i="53" s="1"/>
  <c r="DM56" i="53"/>
  <c r="DO51" i="54"/>
  <c r="DO52" i="54" s="1"/>
  <c r="DO55" i="54" s="1"/>
  <c r="DO109" i="54" s="1"/>
  <c r="DO108" i="54"/>
  <c r="DO110" i="54"/>
  <c r="DP73" i="54"/>
  <c r="DP58" i="54"/>
  <c r="DP48" i="54"/>
  <c r="DO49" i="54"/>
  <c r="DQ68" i="54"/>
  <c r="DQ72" i="54" s="1"/>
  <c r="DQ46" i="54" s="1"/>
  <c r="DR67" i="54"/>
  <c r="DN56" i="54"/>
  <c r="DN49" i="59"/>
  <c r="DN49" i="51"/>
  <c r="DM56" i="51"/>
  <c r="DO85" i="51"/>
  <c r="DO87" i="51" s="1"/>
  <c r="DO58" i="51"/>
  <c r="DO47" i="51"/>
  <c r="DO48" i="51"/>
  <c r="DN51" i="51"/>
  <c r="DN52" i="51" s="1"/>
  <c r="DN55" i="51" s="1"/>
  <c r="DN109" i="51" s="1"/>
  <c r="DN110" i="51"/>
  <c r="DN108" i="51"/>
  <c r="DQ79" i="51"/>
  <c r="DP80" i="51"/>
  <c r="DP81" i="51" s="1"/>
  <c r="DO49" i="48"/>
  <c r="DQ79" i="59"/>
  <c r="DP80" i="59"/>
  <c r="DO58" i="59"/>
  <c r="DO48" i="59"/>
  <c r="DO85" i="59"/>
  <c r="DO87" i="59" s="1"/>
  <c r="DO47" i="59"/>
  <c r="DN51" i="59"/>
  <c r="DN52" i="59" s="1"/>
  <c r="DN55" i="59" s="1"/>
  <c r="DN109" i="59" s="1"/>
  <c r="DN110" i="59"/>
  <c r="DN108" i="59"/>
  <c r="DP81" i="59"/>
  <c r="DQ67" i="59"/>
  <c r="DP68" i="59"/>
  <c r="DP72" i="59" s="1"/>
  <c r="DP46" i="59" s="1"/>
  <c r="DO73" i="59"/>
  <c r="DM56" i="59"/>
  <c r="DO48" i="27"/>
  <c r="DO110" i="48"/>
  <c r="DO108" i="48"/>
  <c r="DN56" i="48"/>
  <c r="DN109" i="48"/>
  <c r="DP81" i="48"/>
  <c r="DP58" i="48"/>
  <c r="DP47" i="48"/>
  <c r="DP48" i="48"/>
  <c r="DP85" i="48"/>
  <c r="DP87" i="48" s="1"/>
  <c r="DQ67" i="35"/>
  <c r="DQ71" i="35" s="1"/>
  <c r="DQ45" i="35" s="1"/>
  <c r="DR66" i="35"/>
  <c r="DR66" i="27"/>
  <c r="DQ67" i="27"/>
  <c r="DQ71" i="27" s="1"/>
  <c r="DQ45" i="27" s="1"/>
  <c r="DO48" i="35"/>
  <c r="DP57" i="35"/>
  <c r="DP47" i="35"/>
  <c r="DP50" i="35" s="1"/>
  <c r="DP51" i="35" s="1"/>
  <c r="DP54" i="35" s="1"/>
  <c r="DP55" i="35" s="1"/>
  <c r="DP72" i="35"/>
  <c r="DP57" i="27"/>
  <c r="DP47" i="27"/>
  <c r="DP50" i="27" s="1"/>
  <c r="DP51" i="27" s="1"/>
  <c r="DP54" i="27" s="1"/>
  <c r="DP55" i="27" s="1"/>
  <c r="DP72" i="27"/>
  <c r="DO51" i="48"/>
  <c r="DO52" i="48" s="1"/>
  <c r="DO55" i="48" s="1"/>
  <c r="DQ80" i="48"/>
  <c r="DR79" i="48"/>
  <c r="DQ71" i="9" l="1"/>
  <c r="DP57" i="9"/>
  <c r="DP47" i="9"/>
  <c r="DP50" i="9" s="1"/>
  <c r="DP51" i="9" s="1"/>
  <c r="DP54" i="9" s="1"/>
  <c r="DP55" i="9" s="1"/>
  <c r="DS63" i="9"/>
  <c r="DR70" i="9"/>
  <c r="DQ57" i="9"/>
  <c r="DQ47" i="9"/>
  <c r="DQ50" i="9" s="1"/>
  <c r="DQ51" i="9" s="1"/>
  <c r="DQ54" i="9" s="1"/>
  <c r="DQ55" i="9" s="1"/>
  <c r="DP50" i="12"/>
  <c r="DP51" i="12" s="1"/>
  <c r="DP54" i="12" s="1"/>
  <c r="DP55" i="12" s="1"/>
  <c r="DR66" i="12"/>
  <c r="DR70" i="12" s="1"/>
  <c r="DR45" i="12" s="1"/>
  <c r="DS65" i="12"/>
  <c r="DQ57" i="12"/>
  <c r="DQ47" i="12"/>
  <c r="DQ71" i="12"/>
  <c r="DR71" i="12" s="1"/>
  <c r="DP48" i="12"/>
  <c r="DQ73" i="58"/>
  <c r="DT68" i="58"/>
  <c r="DU67" i="58"/>
  <c r="DR72" i="58"/>
  <c r="DR46" i="58" s="1"/>
  <c r="DS65" i="58"/>
  <c r="DP49" i="58"/>
  <c r="DQ81" i="58"/>
  <c r="DR80" i="58"/>
  <c r="DS79" i="58"/>
  <c r="DP51" i="58"/>
  <c r="DP52" i="58" s="1"/>
  <c r="DP55" i="58" s="1"/>
  <c r="DP109" i="58" s="1"/>
  <c r="DP108" i="58"/>
  <c r="DP110" i="58"/>
  <c r="DO56" i="58"/>
  <c r="DQ85" i="58"/>
  <c r="DQ87" i="58" s="1"/>
  <c r="DQ58" i="58"/>
  <c r="DQ47" i="58"/>
  <c r="DQ48" i="58"/>
  <c r="DO49" i="59"/>
  <c r="DQ51" i="66"/>
  <c r="DQ52" i="66" s="1"/>
  <c r="DQ55" i="66" s="1"/>
  <c r="DQ109" i="66" s="1"/>
  <c r="DQ110" i="66"/>
  <c r="DQ108" i="66"/>
  <c r="DR58" i="66"/>
  <c r="DR48" i="66"/>
  <c r="DR73" i="66"/>
  <c r="DS80" i="66"/>
  <c r="DT79" i="66"/>
  <c r="DS68" i="66"/>
  <c r="DS72" i="66" s="1"/>
  <c r="DS46" i="66" s="1"/>
  <c r="DT67" i="66"/>
  <c r="DR85" i="66"/>
  <c r="DR87" i="66" s="1"/>
  <c r="DR47" i="66"/>
  <c r="DP56" i="66"/>
  <c r="DR81" i="66"/>
  <c r="DQ49" i="66"/>
  <c r="DQ80" i="53"/>
  <c r="DR79" i="53"/>
  <c r="DO51" i="53"/>
  <c r="DO52" i="53" s="1"/>
  <c r="DO55" i="53" s="1"/>
  <c r="DO109" i="53" s="1"/>
  <c r="DO110" i="53"/>
  <c r="DO108" i="53"/>
  <c r="DN56" i="53"/>
  <c r="DO49" i="53"/>
  <c r="DP58" i="53"/>
  <c r="DP85" i="53"/>
  <c r="DP87" i="53" s="1"/>
  <c r="DP47" i="53"/>
  <c r="DP48" i="53"/>
  <c r="DP49" i="54"/>
  <c r="DO56" i="54"/>
  <c r="DP51" i="54"/>
  <c r="DP52" i="54" s="1"/>
  <c r="DP55" i="54" s="1"/>
  <c r="DP109" i="54" s="1"/>
  <c r="DP108" i="54"/>
  <c r="DP110" i="54"/>
  <c r="DR68" i="54"/>
  <c r="DR72" i="54" s="1"/>
  <c r="DR46" i="54" s="1"/>
  <c r="DS67" i="54"/>
  <c r="DQ48" i="54"/>
  <c r="DQ58" i="54"/>
  <c r="DQ73" i="54"/>
  <c r="DR73" i="54" s="1"/>
  <c r="DO51" i="51"/>
  <c r="DO52" i="51" s="1"/>
  <c r="DO55" i="51" s="1"/>
  <c r="DO109" i="51" s="1"/>
  <c r="DO110" i="51"/>
  <c r="DO108" i="51"/>
  <c r="DN56" i="51"/>
  <c r="DP85" i="51"/>
  <c r="DP87" i="51" s="1"/>
  <c r="DP58" i="51"/>
  <c r="DP47" i="51"/>
  <c r="DP48" i="51"/>
  <c r="DO49" i="51"/>
  <c r="DQ80" i="51"/>
  <c r="DR79" i="51"/>
  <c r="DQ72" i="27"/>
  <c r="DP73" i="59"/>
  <c r="DO51" i="59"/>
  <c r="DO52" i="59" s="1"/>
  <c r="DO55" i="59" s="1"/>
  <c r="DO109" i="59" s="1"/>
  <c r="DO110" i="59"/>
  <c r="DO108" i="59"/>
  <c r="DP58" i="59"/>
  <c r="DP48" i="59"/>
  <c r="DP49" i="59" s="1"/>
  <c r="DP85" i="59"/>
  <c r="DP87" i="59" s="1"/>
  <c r="DP47" i="59"/>
  <c r="DQ68" i="59"/>
  <c r="DQ72" i="59" s="1"/>
  <c r="DQ46" i="59" s="1"/>
  <c r="DR67" i="59"/>
  <c r="DN56" i="59"/>
  <c r="DQ80" i="59"/>
  <c r="DR79" i="59"/>
  <c r="DP51" i="48"/>
  <c r="DP52" i="48" s="1"/>
  <c r="DP55" i="48" s="1"/>
  <c r="DP109" i="48" s="1"/>
  <c r="DP110" i="48"/>
  <c r="DP108" i="48"/>
  <c r="DO56" i="48"/>
  <c r="DO109" i="48"/>
  <c r="DQ72" i="35"/>
  <c r="DP48" i="35"/>
  <c r="DS66" i="35"/>
  <c r="DR67" i="35"/>
  <c r="DR71" i="35" s="1"/>
  <c r="DR45" i="35" s="1"/>
  <c r="DQ47" i="27"/>
  <c r="DQ57" i="27"/>
  <c r="DQ47" i="35"/>
  <c r="DQ57" i="35"/>
  <c r="DS66" i="27"/>
  <c r="DR67" i="27"/>
  <c r="DR71" i="27" s="1"/>
  <c r="DR45" i="27" s="1"/>
  <c r="DR80" i="48"/>
  <c r="DS79" i="48"/>
  <c r="DQ81" i="48"/>
  <c r="DQ58" i="48"/>
  <c r="DQ85" i="48"/>
  <c r="DQ87" i="48" s="1"/>
  <c r="DQ48" i="48"/>
  <c r="DQ47" i="48"/>
  <c r="DP48" i="27"/>
  <c r="DP49" i="48"/>
  <c r="DR45" i="9" l="1"/>
  <c r="DR71" i="9"/>
  <c r="DP48" i="9"/>
  <c r="DQ48" i="9" s="1"/>
  <c r="DS70" i="9"/>
  <c r="DS45" i="9" s="1"/>
  <c r="DT63" i="9"/>
  <c r="DQ48" i="12"/>
  <c r="DR57" i="12"/>
  <c r="DR47" i="12"/>
  <c r="DQ50" i="12"/>
  <c r="DQ51" i="12" s="1"/>
  <c r="DQ54" i="12" s="1"/>
  <c r="DQ55" i="12" s="1"/>
  <c r="DS66" i="12"/>
  <c r="DS70" i="12" s="1"/>
  <c r="DS45" i="12" s="1"/>
  <c r="DT65" i="12"/>
  <c r="DQ49" i="58"/>
  <c r="DR73" i="58"/>
  <c r="DU68" i="58"/>
  <c r="DV67" i="58"/>
  <c r="DT65" i="58"/>
  <c r="DS72" i="58"/>
  <c r="DS46" i="58" s="1"/>
  <c r="DS80" i="58"/>
  <c r="DT79" i="58"/>
  <c r="DR48" i="58"/>
  <c r="DR85" i="58"/>
  <c r="DR87" i="58" s="1"/>
  <c r="DR47" i="58"/>
  <c r="DR58" i="58"/>
  <c r="DR81" i="58"/>
  <c r="DQ51" i="58"/>
  <c r="DQ52" i="58" s="1"/>
  <c r="DQ55" i="58" s="1"/>
  <c r="DQ109" i="58" s="1"/>
  <c r="DQ110" i="58"/>
  <c r="DQ108" i="58"/>
  <c r="DP56" i="58"/>
  <c r="DR49" i="66"/>
  <c r="DS73" i="66"/>
  <c r="DS81" i="66"/>
  <c r="DT68" i="66"/>
  <c r="DT72" i="66" s="1"/>
  <c r="DT46" i="66" s="1"/>
  <c r="DU67" i="66"/>
  <c r="DQ56" i="66"/>
  <c r="DS58" i="66"/>
  <c r="DS48" i="66"/>
  <c r="DR51" i="66"/>
  <c r="DR52" i="66" s="1"/>
  <c r="DR55" i="66" s="1"/>
  <c r="DR109" i="66" s="1"/>
  <c r="DR110" i="66"/>
  <c r="DR108" i="66"/>
  <c r="DU79" i="66"/>
  <c r="DT80" i="66"/>
  <c r="DS85" i="66"/>
  <c r="DS87" i="66" s="1"/>
  <c r="DS47" i="66"/>
  <c r="DR80" i="53"/>
  <c r="DS79" i="53"/>
  <c r="DQ58" i="53"/>
  <c r="DQ85" i="53"/>
  <c r="DQ87" i="53" s="1"/>
  <c r="DQ47" i="53"/>
  <c r="DQ48" i="53"/>
  <c r="DP51" i="53"/>
  <c r="DP52" i="53" s="1"/>
  <c r="DP55" i="53" s="1"/>
  <c r="DP109" i="53" s="1"/>
  <c r="DP110" i="53"/>
  <c r="DP108" i="53"/>
  <c r="DP49" i="53"/>
  <c r="DQ49" i="53" s="1"/>
  <c r="DO56" i="53"/>
  <c r="DQ81" i="53"/>
  <c r="DT67" i="54"/>
  <c r="DS68" i="54"/>
  <c r="DS72" i="54" s="1"/>
  <c r="DS46" i="54" s="1"/>
  <c r="DR58" i="54"/>
  <c r="DR48" i="54"/>
  <c r="DP56" i="54"/>
  <c r="DQ51" i="54"/>
  <c r="DQ52" i="54" s="1"/>
  <c r="DQ55" i="54" s="1"/>
  <c r="DQ109" i="54" s="1"/>
  <c r="DQ108" i="54"/>
  <c r="DQ110" i="54"/>
  <c r="DQ49" i="54"/>
  <c r="DO56" i="51"/>
  <c r="DQ85" i="51"/>
  <c r="DQ87" i="51" s="1"/>
  <c r="DQ58" i="51"/>
  <c r="DQ48" i="51"/>
  <c r="DQ47" i="51"/>
  <c r="DP49" i="51"/>
  <c r="DP51" i="51"/>
  <c r="DP52" i="51" s="1"/>
  <c r="DP55" i="51" s="1"/>
  <c r="DP110" i="51"/>
  <c r="DP108" i="51"/>
  <c r="DR80" i="51"/>
  <c r="DS79" i="51"/>
  <c r="DQ81" i="51"/>
  <c r="DQ85" i="59"/>
  <c r="DQ87" i="59" s="1"/>
  <c r="DQ47" i="59"/>
  <c r="DQ58" i="59"/>
  <c r="DQ48" i="59"/>
  <c r="DP51" i="59"/>
  <c r="DP52" i="59" s="1"/>
  <c r="DP55" i="59" s="1"/>
  <c r="DP109" i="59" s="1"/>
  <c r="DP110" i="59"/>
  <c r="DP108" i="59"/>
  <c r="DQ49" i="59"/>
  <c r="DQ81" i="59"/>
  <c r="DO56" i="59"/>
  <c r="DR80" i="59"/>
  <c r="DS79" i="59"/>
  <c r="DR68" i="59"/>
  <c r="DR72" i="59" s="1"/>
  <c r="DR46" i="59" s="1"/>
  <c r="DS67" i="59"/>
  <c r="DQ73" i="59"/>
  <c r="DP56" i="48"/>
  <c r="DQ51" i="48"/>
  <c r="DQ52" i="48" s="1"/>
  <c r="DQ55" i="48" s="1"/>
  <c r="DQ110" i="48"/>
  <c r="DQ108" i="48"/>
  <c r="DQ49" i="48"/>
  <c r="DQ48" i="27"/>
  <c r="DQ50" i="27"/>
  <c r="DQ51" i="27" s="1"/>
  <c r="DQ54" i="27" s="1"/>
  <c r="DQ55" i="27" s="1"/>
  <c r="DR47" i="27"/>
  <c r="DR50" i="27" s="1"/>
  <c r="DR51" i="27" s="1"/>
  <c r="DR54" i="27" s="1"/>
  <c r="DR57" i="27"/>
  <c r="DR72" i="35"/>
  <c r="DT66" i="27"/>
  <c r="DS67" i="27"/>
  <c r="DS71" i="27" s="1"/>
  <c r="DS45" i="27" s="1"/>
  <c r="DQ48" i="35"/>
  <c r="DQ50" i="35"/>
  <c r="DQ51" i="35" s="1"/>
  <c r="DQ54" i="35" s="1"/>
  <c r="DQ55" i="35" s="1"/>
  <c r="DR57" i="35"/>
  <c r="DR47" i="35"/>
  <c r="DR50" i="35" s="1"/>
  <c r="DR51" i="35" s="1"/>
  <c r="DR54" i="35" s="1"/>
  <c r="DR81" i="48"/>
  <c r="DR48" i="48"/>
  <c r="DR47" i="48"/>
  <c r="DR58" i="48"/>
  <c r="DR85" i="48"/>
  <c r="DR87" i="48" s="1"/>
  <c r="DS80" i="48"/>
  <c r="DT79" i="48"/>
  <c r="DR72" i="27"/>
  <c r="DT66" i="35"/>
  <c r="DS67" i="35"/>
  <c r="DS71" i="35" s="1"/>
  <c r="DS45" i="35" s="1"/>
  <c r="DS57" i="9" l="1"/>
  <c r="DS47" i="9"/>
  <c r="DS50" i="9" s="1"/>
  <c r="DS51" i="9" s="1"/>
  <c r="DS54" i="9" s="1"/>
  <c r="DS71" i="9"/>
  <c r="DU63" i="9"/>
  <c r="DT70" i="9"/>
  <c r="DT45" i="9" s="1"/>
  <c r="DR57" i="9"/>
  <c r="DR47" i="9"/>
  <c r="DR50" i="9" s="1"/>
  <c r="DR51" i="9" s="1"/>
  <c r="DR54" i="9" s="1"/>
  <c r="DR55" i="9" s="1"/>
  <c r="DR49" i="58"/>
  <c r="DS57" i="12"/>
  <c r="DS47" i="12"/>
  <c r="DR50" i="12"/>
  <c r="DR51" i="12" s="1"/>
  <c r="DR54" i="12" s="1"/>
  <c r="DR55" i="12" s="1"/>
  <c r="DR48" i="12"/>
  <c r="DS71" i="12"/>
  <c r="DT66" i="12"/>
  <c r="DT70" i="12" s="1"/>
  <c r="DT45" i="12" s="1"/>
  <c r="DU65" i="12"/>
  <c r="DS81" i="58"/>
  <c r="DS73" i="58"/>
  <c r="DW67" i="58"/>
  <c r="DV68" i="58"/>
  <c r="DU65" i="58"/>
  <c r="DT72" i="58"/>
  <c r="DT46" i="58" s="1"/>
  <c r="DS49" i="66"/>
  <c r="DQ56" i="58"/>
  <c r="DR51" i="58"/>
  <c r="DR52" i="58" s="1"/>
  <c r="DR55" i="58" s="1"/>
  <c r="DR109" i="58" s="1"/>
  <c r="DR108" i="58"/>
  <c r="DR110" i="58"/>
  <c r="DU79" i="58"/>
  <c r="DT80" i="58"/>
  <c r="DT81" i="58" s="1"/>
  <c r="DS85" i="58"/>
  <c r="DS87" i="58" s="1"/>
  <c r="DS58" i="58"/>
  <c r="DS47" i="58"/>
  <c r="DS48" i="58"/>
  <c r="DS49" i="58" s="1"/>
  <c r="DR81" i="53"/>
  <c r="DS51" i="66"/>
  <c r="DS52" i="66" s="1"/>
  <c r="DS55" i="66" s="1"/>
  <c r="DS109" i="66" s="1"/>
  <c r="DS108" i="66"/>
  <c r="DS110" i="66"/>
  <c r="DU68" i="66"/>
  <c r="DU72" i="66" s="1"/>
  <c r="DU46" i="66" s="1"/>
  <c r="DV67" i="66"/>
  <c r="DT58" i="66"/>
  <c r="DT48" i="66"/>
  <c r="DT49" i="66" s="1"/>
  <c r="DR56" i="66"/>
  <c r="DT81" i="66"/>
  <c r="DU81" i="66" s="1"/>
  <c r="DT85" i="66"/>
  <c r="DT87" i="66" s="1"/>
  <c r="DT47" i="66"/>
  <c r="DU80" i="66"/>
  <c r="DV79" i="66"/>
  <c r="DT73" i="66"/>
  <c r="DQ51" i="53"/>
  <c r="DQ52" i="53" s="1"/>
  <c r="DQ55" i="53" s="1"/>
  <c r="DQ109" i="53" s="1"/>
  <c r="DQ110" i="53"/>
  <c r="DQ108" i="53"/>
  <c r="DT79" i="53"/>
  <c r="DS80" i="53"/>
  <c r="DR85" i="53"/>
  <c r="DR87" i="53" s="1"/>
  <c r="DR48" i="53"/>
  <c r="DR49" i="53" s="1"/>
  <c r="DR58" i="53"/>
  <c r="DR47" i="53"/>
  <c r="DS73" i="54"/>
  <c r="DP56" i="53"/>
  <c r="DR49" i="54"/>
  <c r="DQ56" i="54"/>
  <c r="DS58" i="54"/>
  <c r="DS48" i="54"/>
  <c r="DR51" i="54"/>
  <c r="DR52" i="54" s="1"/>
  <c r="DR55" i="54" s="1"/>
  <c r="DR109" i="54" s="1"/>
  <c r="DR108" i="54"/>
  <c r="DR110" i="54"/>
  <c r="DU67" i="54"/>
  <c r="DT68" i="54"/>
  <c r="DT72" i="54" s="1"/>
  <c r="DT46" i="54" s="1"/>
  <c r="DR81" i="51"/>
  <c r="DP109" i="51"/>
  <c r="DP56" i="51"/>
  <c r="DR85" i="51"/>
  <c r="DR87" i="51" s="1"/>
  <c r="DR58" i="51"/>
  <c r="DR47" i="51"/>
  <c r="DR48" i="51"/>
  <c r="DQ51" i="51"/>
  <c r="DQ52" i="51" s="1"/>
  <c r="DQ55" i="51" s="1"/>
  <c r="DQ109" i="51" s="1"/>
  <c r="DQ110" i="51"/>
  <c r="DQ108" i="51"/>
  <c r="DQ49" i="51"/>
  <c r="DS80" i="51"/>
  <c r="DT79" i="51"/>
  <c r="DS72" i="27"/>
  <c r="DR55" i="35"/>
  <c r="DR73" i="59"/>
  <c r="DR85" i="59"/>
  <c r="DR87" i="59" s="1"/>
  <c r="DR47" i="59"/>
  <c r="DR58" i="59"/>
  <c r="DR48" i="59"/>
  <c r="DR49" i="59" s="1"/>
  <c r="DR81" i="59"/>
  <c r="DS68" i="59"/>
  <c r="DS72" i="59" s="1"/>
  <c r="DS46" i="59" s="1"/>
  <c r="DT67" i="59"/>
  <c r="DP56" i="59"/>
  <c r="DS80" i="59"/>
  <c r="DT79" i="59"/>
  <c r="DQ51" i="59"/>
  <c r="DQ52" i="59" s="1"/>
  <c r="DQ55" i="59" s="1"/>
  <c r="DQ109" i="59" s="1"/>
  <c r="DQ110" i="59"/>
  <c r="DQ108" i="59"/>
  <c r="DR51" i="48"/>
  <c r="DR52" i="48" s="1"/>
  <c r="DR55" i="48" s="1"/>
  <c r="DR110" i="48"/>
  <c r="DR108" i="48"/>
  <c r="DQ56" i="48"/>
  <c r="DQ109" i="48"/>
  <c r="DT80" i="48"/>
  <c r="DU79" i="48"/>
  <c r="DU66" i="27"/>
  <c r="DT67" i="27"/>
  <c r="DT71" i="27" s="1"/>
  <c r="DT45" i="27" s="1"/>
  <c r="DS47" i="35"/>
  <c r="DS50" i="35" s="1"/>
  <c r="DS51" i="35" s="1"/>
  <c r="DS54" i="35" s="1"/>
  <c r="DS55" i="35" s="1"/>
  <c r="DS57" i="35"/>
  <c r="DS85" i="48"/>
  <c r="DS87" i="48" s="1"/>
  <c r="DS58" i="48"/>
  <c r="DS48" i="48"/>
  <c r="DS47" i="48"/>
  <c r="DS72" i="35"/>
  <c r="DR48" i="27"/>
  <c r="DT67" i="35"/>
  <c r="DT71" i="35" s="1"/>
  <c r="DT45" i="35" s="1"/>
  <c r="DU66" i="35"/>
  <c r="DS81" i="48"/>
  <c r="DR48" i="35"/>
  <c r="DS57" i="27"/>
  <c r="DS47" i="27"/>
  <c r="DS50" i="27" s="1"/>
  <c r="DS51" i="27" s="1"/>
  <c r="DS54" i="27" s="1"/>
  <c r="DR55" i="27"/>
  <c r="DR49" i="48"/>
  <c r="DR48" i="9" l="1"/>
  <c r="DS48" i="9" s="1"/>
  <c r="DT71" i="9"/>
  <c r="DT47" i="9"/>
  <c r="DT57" i="9"/>
  <c r="DS55" i="9"/>
  <c r="DU70" i="9"/>
  <c r="DU45" i="9" s="1"/>
  <c r="DV63" i="9"/>
  <c r="DS48" i="12"/>
  <c r="DT71" i="12"/>
  <c r="DS50" i="12"/>
  <c r="DS51" i="12" s="1"/>
  <c r="DS54" i="12" s="1"/>
  <c r="DS55" i="12" s="1"/>
  <c r="DU66" i="12"/>
  <c r="DU70" i="12" s="1"/>
  <c r="DU45" i="12" s="1"/>
  <c r="DV65" i="12"/>
  <c r="DT57" i="12"/>
  <c r="DT47" i="12"/>
  <c r="DW68" i="58"/>
  <c r="DX67" i="58"/>
  <c r="DV65" i="58"/>
  <c r="DU72" i="58"/>
  <c r="DU46" i="58" s="1"/>
  <c r="DT73" i="58"/>
  <c r="DU73" i="66"/>
  <c r="DU80" i="58"/>
  <c r="DV79" i="58"/>
  <c r="DR56" i="58"/>
  <c r="DS51" i="58"/>
  <c r="DS52" i="58" s="1"/>
  <c r="DS55" i="58" s="1"/>
  <c r="DS109" i="58" s="1"/>
  <c r="DS108" i="58"/>
  <c r="DS110" i="58"/>
  <c r="DT85" i="58"/>
  <c r="DT87" i="58" s="1"/>
  <c r="DT58" i="58"/>
  <c r="DT48" i="58"/>
  <c r="DT49" i="58" s="1"/>
  <c r="DT47" i="58"/>
  <c r="DV80" i="66"/>
  <c r="DV81" i="66" s="1"/>
  <c r="DW79" i="66"/>
  <c r="DU85" i="66"/>
  <c r="DU87" i="66" s="1"/>
  <c r="DU47" i="66"/>
  <c r="DS56" i="66"/>
  <c r="DW67" i="66"/>
  <c r="DV68" i="66"/>
  <c r="DV72" i="66" s="1"/>
  <c r="DV46" i="66" s="1"/>
  <c r="DT51" i="66"/>
  <c r="DT52" i="66" s="1"/>
  <c r="DT55" i="66" s="1"/>
  <c r="DT109" i="66" s="1"/>
  <c r="DT110" i="66"/>
  <c r="DT108" i="66"/>
  <c r="DU48" i="66"/>
  <c r="DU58" i="66"/>
  <c r="DQ56" i="53"/>
  <c r="DR51" i="53"/>
  <c r="DR52" i="53" s="1"/>
  <c r="DR55" i="53" s="1"/>
  <c r="DR110" i="53"/>
  <c r="DR108" i="53"/>
  <c r="DS85" i="53"/>
  <c r="DS87" i="53" s="1"/>
  <c r="DS58" i="53"/>
  <c r="DS47" i="53"/>
  <c r="DS48" i="53"/>
  <c r="DU79" i="53"/>
  <c r="DT80" i="53"/>
  <c r="DS81" i="53"/>
  <c r="DT73" i="54"/>
  <c r="DT58" i="54"/>
  <c r="DT48" i="54"/>
  <c r="DR56" i="54"/>
  <c r="DU68" i="54"/>
  <c r="DU72" i="54" s="1"/>
  <c r="DU46" i="54" s="1"/>
  <c r="DV67" i="54"/>
  <c r="DS51" i="54"/>
  <c r="DS52" i="54" s="1"/>
  <c r="DS55" i="54" s="1"/>
  <c r="DS109" i="54" s="1"/>
  <c r="DS110" i="54"/>
  <c r="DS108" i="54"/>
  <c r="DS49" i="54"/>
  <c r="DR49" i="51"/>
  <c r="DS85" i="51"/>
  <c r="DS58" i="51"/>
  <c r="DS47" i="51"/>
  <c r="DS48" i="51"/>
  <c r="DR51" i="51"/>
  <c r="DR52" i="51" s="1"/>
  <c r="DR55" i="51" s="1"/>
  <c r="DR109" i="51" s="1"/>
  <c r="DR110" i="51"/>
  <c r="DR108" i="51"/>
  <c r="DS81" i="51"/>
  <c r="DS87" i="51"/>
  <c r="DU79" i="51"/>
  <c r="DT80" i="51"/>
  <c r="DQ56" i="51"/>
  <c r="DU79" i="59"/>
  <c r="DT80" i="59"/>
  <c r="DS58" i="59"/>
  <c r="DS48" i="59"/>
  <c r="DS49" i="59" s="1"/>
  <c r="DS85" i="59"/>
  <c r="DS87" i="59" s="1"/>
  <c r="DS47" i="59"/>
  <c r="DS73" i="59"/>
  <c r="DQ56" i="59"/>
  <c r="DS81" i="59"/>
  <c r="DU67" i="59"/>
  <c r="DT68" i="59"/>
  <c r="DT72" i="59" s="1"/>
  <c r="DT46" i="59" s="1"/>
  <c r="DR51" i="59"/>
  <c r="DR52" i="59" s="1"/>
  <c r="DR55" i="59" s="1"/>
  <c r="DR109" i="59" s="1"/>
  <c r="DR110" i="59"/>
  <c r="DR108" i="59"/>
  <c r="DS49" i="48"/>
  <c r="DS48" i="35"/>
  <c r="DR56" i="48"/>
  <c r="DR109" i="48"/>
  <c r="DS55" i="27"/>
  <c r="DT81" i="48"/>
  <c r="DT72" i="27"/>
  <c r="DS51" i="48"/>
  <c r="DS52" i="48" s="1"/>
  <c r="DS55" i="48" s="1"/>
  <c r="DS110" i="48"/>
  <c r="DS108" i="48"/>
  <c r="DT72" i="35"/>
  <c r="DU80" i="48"/>
  <c r="DV79" i="48"/>
  <c r="DT47" i="35"/>
  <c r="DT57" i="35"/>
  <c r="DT48" i="48"/>
  <c r="DT47" i="48"/>
  <c r="DT85" i="48"/>
  <c r="DT87" i="48" s="1"/>
  <c r="DT58" i="48"/>
  <c r="DU67" i="27"/>
  <c r="DU71" i="27" s="1"/>
  <c r="DU45" i="27" s="1"/>
  <c r="DV66" i="27"/>
  <c r="DV66" i="35"/>
  <c r="DU67" i="35"/>
  <c r="DU71" i="35" s="1"/>
  <c r="DU45" i="35" s="1"/>
  <c r="DS48" i="27"/>
  <c r="DT47" i="27"/>
  <c r="DT50" i="27" s="1"/>
  <c r="DT51" i="27" s="1"/>
  <c r="DT54" i="27" s="1"/>
  <c r="DT55" i="27" s="1"/>
  <c r="DT57" i="27"/>
  <c r="DT48" i="12" l="1"/>
  <c r="DW63" i="9"/>
  <c r="DV70" i="9"/>
  <c r="DV45" i="9" s="1"/>
  <c r="DT50" i="9"/>
  <c r="DT51" i="9" s="1"/>
  <c r="DT54" i="9" s="1"/>
  <c r="DT55" i="9" s="1"/>
  <c r="DT48" i="9"/>
  <c r="DU57" i="9"/>
  <c r="DU47" i="9"/>
  <c r="DU50" i="9" s="1"/>
  <c r="DU51" i="9" s="1"/>
  <c r="DU54" i="9" s="1"/>
  <c r="DU71" i="9"/>
  <c r="DV66" i="12"/>
  <c r="DV70" i="12" s="1"/>
  <c r="DV45" i="12" s="1"/>
  <c r="DW65" i="12"/>
  <c r="DU71" i="12"/>
  <c r="DT50" i="12"/>
  <c r="DT51" i="12" s="1"/>
  <c r="DT54" i="12" s="1"/>
  <c r="DT55" i="12" s="1"/>
  <c r="DU57" i="12"/>
  <c r="DU47" i="12"/>
  <c r="DX68" i="58"/>
  <c r="DY67" i="58"/>
  <c r="DU73" i="58"/>
  <c r="DV72" i="58"/>
  <c r="DV46" i="58" s="1"/>
  <c r="DW65" i="58"/>
  <c r="DT81" i="53"/>
  <c r="DU85" i="58"/>
  <c r="DU87" i="58" s="1"/>
  <c r="DU47" i="58"/>
  <c r="DU58" i="58"/>
  <c r="DU48" i="58"/>
  <c r="DV73" i="66"/>
  <c r="DU81" i="58"/>
  <c r="DS56" i="58"/>
  <c r="DT51" i="58"/>
  <c r="DT52" i="58" s="1"/>
  <c r="DT55" i="58" s="1"/>
  <c r="DT109" i="58" s="1"/>
  <c r="DT108" i="58"/>
  <c r="DT110" i="58"/>
  <c r="DV80" i="58"/>
  <c r="DW79" i="58"/>
  <c r="DT56" i="66"/>
  <c r="DU51" i="66"/>
  <c r="DU52" i="66" s="1"/>
  <c r="DU55" i="66" s="1"/>
  <c r="DU109" i="66" s="1"/>
  <c r="DU110" i="66"/>
  <c r="DU108" i="66"/>
  <c r="DW80" i="66"/>
  <c r="DX79" i="66"/>
  <c r="DV58" i="66"/>
  <c r="DV48" i="66"/>
  <c r="DV85" i="66"/>
  <c r="DV87" i="66" s="1"/>
  <c r="DV47" i="66"/>
  <c r="DW68" i="66"/>
  <c r="DW72" i="66" s="1"/>
  <c r="DW46" i="66" s="1"/>
  <c r="DX67" i="66"/>
  <c r="DU49" i="66"/>
  <c r="DR109" i="53"/>
  <c r="DR56" i="53"/>
  <c r="DU80" i="53"/>
  <c r="DU81" i="53" s="1"/>
  <c r="DV79" i="53"/>
  <c r="DS55" i="53"/>
  <c r="DS109" i="53" s="1"/>
  <c r="DS51" i="53"/>
  <c r="DS52" i="53" s="1"/>
  <c r="DS108" i="53"/>
  <c r="DS110" i="53"/>
  <c r="DS49" i="53"/>
  <c r="DT85" i="53"/>
  <c r="DT87" i="53" s="1"/>
  <c r="DT58" i="53"/>
  <c r="DT48" i="53"/>
  <c r="DT47" i="53"/>
  <c r="DT49" i="54"/>
  <c r="DU73" i="54"/>
  <c r="DU58" i="54"/>
  <c r="DU48" i="54"/>
  <c r="DS56" i="54"/>
  <c r="DT51" i="54"/>
  <c r="DT52" i="54" s="1"/>
  <c r="DT55" i="54" s="1"/>
  <c r="DT109" i="54" s="1"/>
  <c r="DT110" i="54"/>
  <c r="DT108" i="54"/>
  <c r="DV68" i="54"/>
  <c r="DV72" i="54" s="1"/>
  <c r="DV46" i="54" s="1"/>
  <c r="DW67" i="54"/>
  <c r="DS49" i="51"/>
  <c r="DU80" i="51"/>
  <c r="DV79" i="51"/>
  <c r="DS51" i="51"/>
  <c r="DS52" i="51" s="1"/>
  <c r="DS55" i="51" s="1"/>
  <c r="DS109" i="51" s="1"/>
  <c r="DS110" i="51"/>
  <c r="DS108" i="51"/>
  <c r="DR56" i="51"/>
  <c r="DT81" i="51"/>
  <c r="DU81" i="51" s="1"/>
  <c r="DT85" i="51"/>
  <c r="DT87" i="51" s="1"/>
  <c r="DT58" i="51"/>
  <c r="DT47" i="51"/>
  <c r="DT48" i="51"/>
  <c r="DU81" i="48"/>
  <c r="DT81" i="59"/>
  <c r="DT73" i="59"/>
  <c r="DU68" i="59"/>
  <c r="DU72" i="59" s="1"/>
  <c r="DU46" i="59" s="1"/>
  <c r="DV67" i="59"/>
  <c r="DT85" i="59"/>
  <c r="DT87" i="59" s="1"/>
  <c r="DT47" i="59"/>
  <c r="DU80" i="59"/>
  <c r="DU81" i="59" s="1"/>
  <c r="DV79" i="59"/>
  <c r="DT58" i="59"/>
  <c r="DT48" i="59"/>
  <c r="DR56" i="59"/>
  <c r="DS51" i="59"/>
  <c r="DS52" i="59" s="1"/>
  <c r="DS55" i="59" s="1"/>
  <c r="DS109" i="59" s="1"/>
  <c r="DS110" i="59"/>
  <c r="DS108" i="59"/>
  <c r="DT48" i="27"/>
  <c r="DT51" i="48"/>
  <c r="DT52" i="48" s="1"/>
  <c r="DT55" i="48" s="1"/>
  <c r="DT110" i="48"/>
  <c r="DT108" i="48"/>
  <c r="DS56" i="48"/>
  <c r="DS109" i="48"/>
  <c r="DW66" i="35"/>
  <c r="DV67" i="35"/>
  <c r="DV71" i="35" s="1"/>
  <c r="DV45" i="35" s="1"/>
  <c r="DV80" i="48"/>
  <c r="DW79" i="48"/>
  <c r="DU57" i="35"/>
  <c r="DU47" i="35"/>
  <c r="DU50" i="35" s="1"/>
  <c r="DU51" i="35" s="1"/>
  <c r="DU54" i="35" s="1"/>
  <c r="DU72" i="35"/>
  <c r="DW66" i="27"/>
  <c r="DV67" i="27"/>
  <c r="DV71" i="27" s="1"/>
  <c r="DV45" i="27" s="1"/>
  <c r="DT48" i="35"/>
  <c r="DT50" i="35"/>
  <c r="DT51" i="35" s="1"/>
  <c r="DT54" i="35" s="1"/>
  <c r="DT55" i="35" s="1"/>
  <c r="DU48" i="48"/>
  <c r="DU85" i="48"/>
  <c r="DU87" i="48" s="1"/>
  <c r="DU58" i="48"/>
  <c r="DU47" i="48"/>
  <c r="DU48" i="27"/>
  <c r="DT49" i="48"/>
  <c r="DU57" i="27"/>
  <c r="DU47" i="27"/>
  <c r="DU50" i="27" s="1"/>
  <c r="DU51" i="27" s="1"/>
  <c r="DU54" i="27" s="1"/>
  <c r="DU55" i="27" s="1"/>
  <c r="DU72" i="27"/>
  <c r="DV71" i="9" l="1"/>
  <c r="DU48" i="9"/>
  <c r="DU55" i="9"/>
  <c r="DV57" i="9"/>
  <c r="DV47" i="9"/>
  <c r="DV50" i="9" s="1"/>
  <c r="DV51" i="9" s="1"/>
  <c r="DV54" i="9" s="1"/>
  <c r="DX63" i="9"/>
  <c r="DW70" i="9"/>
  <c r="DW45" i="9" s="1"/>
  <c r="DV57" i="12"/>
  <c r="DV47" i="12"/>
  <c r="DV73" i="58"/>
  <c r="DU50" i="12"/>
  <c r="DU51" i="12" s="1"/>
  <c r="DU54" i="12" s="1"/>
  <c r="DU55" i="12" s="1"/>
  <c r="DV71" i="12"/>
  <c r="DW66" i="12"/>
  <c r="DW70" i="12" s="1"/>
  <c r="DW45" i="12" s="1"/>
  <c r="DX65" i="12"/>
  <c r="DU48" i="12"/>
  <c r="DY68" i="58"/>
  <c r="DZ67" i="58"/>
  <c r="DW72" i="58"/>
  <c r="DW46" i="58" s="1"/>
  <c r="DX65" i="58"/>
  <c r="DV81" i="58"/>
  <c r="DW80" i="58"/>
  <c r="DX79" i="58"/>
  <c r="DV85" i="58"/>
  <c r="DV87" i="58" s="1"/>
  <c r="DV58" i="58"/>
  <c r="DV48" i="58"/>
  <c r="DV47" i="58"/>
  <c r="DU51" i="58"/>
  <c r="DU52" i="58" s="1"/>
  <c r="DU55" i="58" s="1"/>
  <c r="DU109" i="58" s="1"/>
  <c r="DU110" i="58"/>
  <c r="DU108" i="58"/>
  <c r="DU49" i="58"/>
  <c r="DT56" i="58"/>
  <c r="DU49" i="54"/>
  <c r="DT49" i="51"/>
  <c r="DX68" i="66"/>
  <c r="DX72" i="66" s="1"/>
  <c r="DX46" i="66" s="1"/>
  <c r="DY67" i="66"/>
  <c r="DW85" i="66"/>
  <c r="DW87" i="66" s="1"/>
  <c r="DW47" i="66"/>
  <c r="DW58" i="66"/>
  <c r="DW48" i="66"/>
  <c r="DV51" i="66"/>
  <c r="DV52" i="66" s="1"/>
  <c r="DV55" i="66" s="1"/>
  <c r="DV109" i="66" s="1"/>
  <c r="DV110" i="66"/>
  <c r="DV108" i="66"/>
  <c r="DU56" i="66"/>
  <c r="DW73" i="66"/>
  <c r="DW81" i="66"/>
  <c r="DX81" i="66" s="1"/>
  <c r="DV49" i="66"/>
  <c r="DY79" i="66"/>
  <c r="DX80" i="66"/>
  <c r="DU85" i="53"/>
  <c r="DU87" i="53" s="1"/>
  <c r="DU58" i="53"/>
  <c r="DU47" i="53"/>
  <c r="DU48" i="53"/>
  <c r="DT49" i="53"/>
  <c r="DS56" i="53"/>
  <c r="DT51" i="53"/>
  <c r="DT52" i="53" s="1"/>
  <c r="DT55" i="53" s="1"/>
  <c r="DT109" i="53" s="1"/>
  <c r="DT108" i="53"/>
  <c r="DT110" i="53"/>
  <c r="DV80" i="53"/>
  <c r="DV81" i="53" s="1"/>
  <c r="DW79" i="53"/>
  <c r="DV73" i="54"/>
  <c r="DT56" i="54"/>
  <c r="DX67" i="54"/>
  <c r="DW68" i="54"/>
  <c r="DW72" i="54" s="1"/>
  <c r="DW46" i="54" s="1"/>
  <c r="DV58" i="54"/>
  <c r="DV48" i="54"/>
  <c r="DV49" i="54" s="1"/>
  <c r="DU51" i="54"/>
  <c r="DU52" i="54" s="1"/>
  <c r="DU55" i="54" s="1"/>
  <c r="DU109" i="54" s="1"/>
  <c r="DU110" i="54"/>
  <c r="DU108" i="54"/>
  <c r="DT51" i="51"/>
  <c r="DT52" i="51" s="1"/>
  <c r="DT55" i="51" s="1"/>
  <c r="DT109" i="51" s="1"/>
  <c r="DT110" i="51"/>
  <c r="DT108" i="51"/>
  <c r="DS56" i="51"/>
  <c r="DV80" i="51"/>
  <c r="DV81" i="51" s="1"/>
  <c r="DW79" i="51"/>
  <c r="DU85" i="51"/>
  <c r="DU87" i="51" s="1"/>
  <c r="DU58" i="51"/>
  <c r="DU48" i="51"/>
  <c r="DU49" i="51" s="1"/>
  <c r="DU47" i="51"/>
  <c r="DT51" i="59"/>
  <c r="DT52" i="59" s="1"/>
  <c r="DT55" i="59" s="1"/>
  <c r="DT109" i="59" s="1"/>
  <c r="DT110" i="59"/>
  <c r="DT108" i="59"/>
  <c r="DU73" i="59"/>
  <c r="DV68" i="59"/>
  <c r="DV72" i="59" s="1"/>
  <c r="DV46" i="59" s="1"/>
  <c r="DW67" i="59"/>
  <c r="DV80" i="59"/>
  <c r="DW79" i="59"/>
  <c r="DU58" i="59"/>
  <c r="DU48" i="59"/>
  <c r="DS56" i="59"/>
  <c r="DU85" i="59"/>
  <c r="DU87" i="59" s="1"/>
  <c r="DU47" i="59"/>
  <c r="DT49" i="59"/>
  <c r="DU48" i="35"/>
  <c r="DV72" i="27"/>
  <c r="DU51" i="48"/>
  <c r="DU52" i="48" s="1"/>
  <c r="DU55" i="48" s="1"/>
  <c r="DU110" i="48"/>
  <c r="DU108" i="48"/>
  <c r="DU49" i="48"/>
  <c r="DT56" i="48"/>
  <c r="DT109" i="48"/>
  <c r="DV72" i="35"/>
  <c r="DU55" i="35"/>
  <c r="DV57" i="27"/>
  <c r="DV47" i="27"/>
  <c r="DV50" i="27" s="1"/>
  <c r="DV51" i="27" s="1"/>
  <c r="DV54" i="27" s="1"/>
  <c r="DV55" i="27" s="1"/>
  <c r="DV57" i="35"/>
  <c r="DV47" i="35"/>
  <c r="DV50" i="35" s="1"/>
  <c r="DV51" i="35" s="1"/>
  <c r="DV54" i="35" s="1"/>
  <c r="DV55" i="35" s="1"/>
  <c r="DV85" i="48"/>
  <c r="DV87" i="48" s="1"/>
  <c r="DV58" i="48"/>
  <c r="DV48" i="48"/>
  <c r="DV47" i="48"/>
  <c r="DX66" i="27"/>
  <c r="DW67" i="27"/>
  <c r="DW71" i="27" s="1"/>
  <c r="DW45" i="27" s="1"/>
  <c r="DX66" i="35"/>
  <c r="DW67" i="35"/>
  <c r="DW71" i="35" s="1"/>
  <c r="DW45" i="35" s="1"/>
  <c r="DV81" i="48"/>
  <c r="DW80" i="48"/>
  <c r="DX79" i="48"/>
  <c r="DV55" i="9" l="1"/>
  <c r="DW57" i="9"/>
  <c r="DW47" i="9"/>
  <c r="DW50" i="9" s="1"/>
  <c r="DW51" i="9" s="1"/>
  <c r="DW54" i="9" s="1"/>
  <c r="DX70" i="9"/>
  <c r="DX45" i="9" s="1"/>
  <c r="DY63" i="9"/>
  <c r="DV48" i="9"/>
  <c r="DW71" i="9"/>
  <c r="DV48" i="12"/>
  <c r="DW71" i="12"/>
  <c r="DW57" i="12"/>
  <c r="DW47" i="12"/>
  <c r="DV50" i="12"/>
  <c r="DV51" i="12" s="1"/>
  <c r="DV54" i="12" s="1"/>
  <c r="DV55" i="12" s="1"/>
  <c r="DX66" i="12"/>
  <c r="DX70" i="12" s="1"/>
  <c r="DX45" i="12" s="1"/>
  <c r="DY65" i="12"/>
  <c r="DW49" i="66"/>
  <c r="EA67" i="58"/>
  <c r="DZ68" i="58"/>
  <c r="DW81" i="58"/>
  <c r="DW73" i="58"/>
  <c r="DY65" i="58"/>
  <c r="DX72" i="58"/>
  <c r="DX46" i="58" s="1"/>
  <c r="DY79" i="58"/>
  <c r="DX80" i="58"/>
  <c r="DV51" i="58"/>
  <c r="DV52" i="58" s="1"/>
  <c r="DV55" i="58" s="1"/>
  <c r="DV109" i="58" s="1"/>
  <c r="DV110" i="58"/>
  <c r="DV108" i="58"/>
  <c r="DW85" i="58"/>
  <c r="DW87" i="58" s="1"/>
  <c r="DW47" i="58"/>
  <c r="DW48" i="58"/>
  <c r="DW58" i="58"/>
  <c r="DU56" i="58"/>
  <c r="DV49" i="58"/>
  <c r="DW49" i="58" s="1"/>
  <c r="DY80" i="66"/>
  <c r="DZ79" i="66"/>
  <c r="DV56" i="66"/>
  <c r="DW51" i="66"/>
  <c r="DW52" i="66" s="1"/>
  <c r="DW55" i="66" s="1"/>
  <c r="DW109" i="66" s="1"/>
  <c r="DW108" i="66"/>
  <c r="DW110" i="66"/>
  <c r="DY68" i="66"/>
  <c r="DY72" i="66" s="1"/>
  <c r="DY46" i="66" s="1"/>
  <c r="DZ67" i="66"/>
  <c r="DY81" i="66"/>
  <c r="DX58" i="66"/>
  <c r="DX48" i="66"/>
  <c r="DX85" i="66"/>
  <c r="DX87" i="66" s="1"/>
  <c r="DX47" i="66"/>
  <c r="DX73" i="66"/>
  <c r="DW73" i="54"/>
  <c r="DT56" i="53"/>
  <c r="DW80" i="53"/>
  <c r="DX79" i="53"/>
  <c r="DU49" i="53"/>
  <c r="DV85" i="53"/>
  <c r="DV87" i="53" s="1"/>
  <c r="DV58" i="53"/>
  <c r="DV48" i="53"/>
  <c r="DV47" i="53"/>
  <c r="DU51" i="53"/>
  <c r="DU52" i="53" s="1"/>
  <c r="DU55" i="53" s="1"/>
  <c r="DU109" i="53" s="1"/>
  <c r="DU108" i="53"/>
  <c r="DU110" i="53"/>
  <c r="DW58" i="54"/>
  <c r="DW48" i="54"/>
  <c r="DW49" i="54" s="1"/>
  <c r="DV51" i="54"/>
  <c r="DV52" i="54" s="1"/>
  <c r="DV55" i="54" s="1"/>
  <c r="DV109" i="54" s="1"/>
  <c r="DV110" i="54"/>
  <c r="DV108" i="54"/>
  <c r="DY67" i="54"/>
  <c r="DX68" i="54"/>
  <c r="DX72" i="54" s="1"/>
  <c r="DX46" i="54" s="1"/>
  <c r="DU56" i="54"/>
  <c r="DT56" i="51"/>
  <c r="DV85" i="51"/>
  <c r="DV87" i="51" s="1"/>
  <c r="DV58" i="51"/>
  <c r="DV47" i="51"/>
  <c r="DV48" i="51"/>
  <c r="DV49" i="51" s="1"/>
  <c r="DU51" i="51"/>
  <c r="DU52" i="51" s="1"/>
  <c r="DU55" i="51" s="1"/>
  <c r="DU109" i="51" s="1"/>
  <c r="DU110" i="51"/>
  <c r="DU108" i="51"/>
  <c r="DW80" i="51"/>
  <c r="DW81" i="51" s="1"/>
  <c r="DX79" i="51"/>
  <c r="DU51" i="59"/>
  <c r="DU52" i="59" s="1"/>
  <c r="DU55" i="59" s="1"/>
  <c r="DU109" i="59" s="1"/>
  <c r="DU110" i="59"/>
  <c r="DU108" i="59"/>
  <c r="DV58" i="59"/>
  <c r="DV48" i="59"/>
  <c r="DU49" i="59"/>
  <c r="DW68" i="59"/>
  <c r="DW72" i="59" s="1"/>
  <c r="DW46" i="59" s="1"/>
  <c r="DX67" i="59"/>
  <c r="DW80" i="59"/>
  <c r="DX79" i="59"/>
  <c r="DV73" i="59"/>
  <c r="DW73" i="59" s="1"/>
  <c r="DT56" i="59"/>
  <c r="DV85" i="59"/>
  <c r="DV87" i="59" s="1"/>
  <c r="DV47" i="59"/>
  <c r="DV81" i="59"/>
  <c r="DW81" i="59" s="1"/>
  <c r="DV48" i="27"/>
  <c r="DU56" i="48"/>
  <c r="DU109" i="48"/>
  <c r="DV51" i="48"/>
  <c r="DV52" i="48" s="1"/>
  <c r="DV55" i="48" s="1"/>
  <c r="DV110" i="48"/>
  <c r="DV108" i="48"/>
  <c r="DW72" i="27"/>
  <c r="DW72" i="35"/>
  <c r="DW47" i="35"/>
  <c r="DW50" i="35" s="1"/>
  <c r="DW51" i="35" s="1"/>
  <c r="DW54" i="35" s="1"/>
  <c r="DW55" i="35" s="1"/>
  <c r="DW57" i="35"/>
  <c r="DV49" i="48"/>
  <c r="DY66" i="27"/>
  <c r="DX67" i="27"/>
  <c r="DX71" i="27" s="1"/>
  <c r="DX45" i="27" s="1"/>
  <c r="DY66" i="35"/>
  <c r="DX67" i="35"/>
  <c r="DX71" i="35" s="1"/>
  <c r="DX45" i="35" s="1"/>
  <c r="DW58" i="48"/>
  <c r="DW85" i="48"/>
  <c r="DW87" i="48" s="1"/>
  <c r="DW47" i="48"/>
  <c r="DW48" i="48"/>
  <c r="DW81" i="48"/>
  <c r="DV48" i="35"/>
  <c r="DX80" i="48"/>
  <c r="DY79" i="48"/>
  <c r="DW47" i="27"/>
  <c r="DW50" i="27" s="1"/>
  <c r="DW51" i="27" s="1"/>
  <c r="DW54" i="27" s="1"/>
  <c r="DW55" i="27" s="1"/>
  <c r="DW57" i="27"/>
  <c r="DW55" i="9" l="1"/>
  <c r="DW48" i="9"/>
  <c r="DW48" i="12"/>
  <c r="DY70" i="9"/>
  <c r="DY45" i="9" s="1"/>
  <c r="DZ63" i="9"/>
  <c r="DX47" i="9"/>
  <c r="DX50" i="9" s="1"/>
  <c r="DX51" i="9" s="1"/>
  <c r="DX54" i="9" s="1"/>
  <c r="DX57" i="9"/>
  <c r="DX71" i="9"/>
  <c r="DY71" i="9" s="1"/>
  <c r="DX81" i="58"/>
  <c r="DX57" i="12"/>
  <c r="DX47" i="12"/>
  <c r="DX71" i="12"/>
  <c r="DW50" i="12"/>
  <c r="DW51" i="12" s="1"/>
  <c r="DW54" i="12" s="1"/>
  <c r="DW55" i="12" s="1"/>
  <c r="DY66" i="12"/>
  <c r="DY70" i="12" s="1"/>
  <c r="DY45" i="12" s="1"/>
  <c r="DZ65" i="12"/>
  <c r="EA68" i="58"/>
  <c r="EB67" i="58"/>
  <c r="DZ65" i="58"/>
  <c r="DY72" i="58"/>
  <c r="DY46" i="58" s="1"/>
  <c r="DX73" i="58"/>
  <c r="DV56" i="58"/>
  <c r="DX85" i="58"/>
  <c r="DX87" i="58" s="1"/>
  <c r="DX58" i="58"/>
  <c r="DX48" i="58"/>
  <c r="DX47" i="58"/>
  <c r="DW51" i="58"/>
  <c r="DW52" i="58" s="1"/>
  <c r="DW55" i="58" s="1"/>
  <c r="DW109" i="58" s="1"/>
  <c r="DW108" i="58"/>
  <c r="DW110" i="58"/>
  <c r="DZ79" i="58"/>
  <c r="DY80" i="58"/>
  <c r="DY81" i="58" s="1"/>
  <c r="DY73" i="66"/>
  <c r="DW56" i="66"/>
  <c r="EA67" i="66"/>
  <c r="DZ68" i="66"/>
  <c r="DZ72" i="66" s="1"/>
  <c r="DZ46" i="66" s="1"/>
  <c r="DZ80" i="66"/>
  <c r="EA79" i="66"/>
  <c r="DX51" i="66"/>
  <c r="DX52" i="66" s="1"/>
  <c r="DX55" i="66" s="1"/>
  <c r="DX109" i="66" s="1"/>
  <c r="DX110" i="66"/>
  <c r="DX108" i="66"/>
  <c r="DY58" i="66"/>
  <c r="DY48" i="66"/>
  <c r="DY85" i="66"/>
  <c r="DY87" i="66" s="1"/>
  <c r="DY47" i="66"/>
  <c r="DX49" i="66"/>
  <c r="DV49" i="53"/>
  <c r="DV51" i="53"/>
  <c r="DV52" i="53" s="1"/>
  <c r="DV55" i="53" s="1"/>
  <c r="DV109" i="53" s="1"/>
  <c r="DV110" i="53"/>
  <c r="DV108" i="53"/>
  <c r="DY79" i="53"/>
  <c r="DX80" i="53"/>
  <c r="DW85" i="53"/>
  <c r="DW58" i="53"/>
  <c r="DW48" i="53"/>
  <c r="DW47" i="53"/>
  <c r="DW87" i="53"/>
  <c r="DU56" i="53"/>
  <c r="DW49" i="53"/>
  <c r="DW81" i="53"/>
  <c r="DX81" i="53" s="1"/>
  <c r="DX73" i="54"/>
  <c r="DY68" i="54"/>
  <c r="DY72" i="54" s="1"/>
  <c r="DY46" i="54" s="1"/>
  <c r="DZ67" i="54"/>
  <c r="DV56" i="54"/>
  <c r="DW51" i="54"/>
  <c r="DW52" i="54" s="1"/>
  <c r="DW55" i="54" s="1"/>
  <c r="DW109" i="54" s="1"/>
  <c r="DW108" i="54"/>
  <c r="DW110" i="54"/>
  <c r="DX58" i="54"/>
  <c r="DX48" i="54"/>
  <c r="DX49" i="54" s="1"/>
  <c r="DU56" i="51"/>
  <c r="DW85" i="51"/>
  <c r="DW87" i="51" s="1"/>
  <c r="DW58" i="51"/>
  <c r="DW47" i="51"/>
  <c r="DW48" i="51"/>
  <c r="DX80" i="51"/>
  <c r="DY79" i="51"/>
  <c r="DV51" i="51"/>
  <c r="DV52" i="51" s="1"/>
  <c r="DV55" i="51" s="1"/>
  <c r="DV109" i="51" s="1"/>
  <c r="DV110" i="51"/>
  <c r="DV108" i="51"/>
  <c r="DV49" i="59"/>
  <c r="DY79" i="59"/>
  <c r="DX80" i="59"/>
  <c r="DX81" i="59" s="1"/>
  <c r="DW85" i="59"/>
  <c r="DW87" i="59" s="1"/>
  <c r="DW47" i="59"/>
  <c r="DV51" i="59"/>
  <c r="DV52" i="59" s="1"/>
  <c r="DV55" i="59" s="1"/>
  <c r="DV109" i="59" s="1"/>
  <c r="DV110" i="59"/>
  <c r="DV108" i="59"/>
  <c r="DW58" i="59"/>
  <c r="DW48" i="59"/>
  <c r="DW49" i="59" s="1"/>
  <c r="DU56" i="59"/>
  <c r="DY67" i="59"/>
  <c r="DX68" i="59"/>
  <c r="DX72" i="59" s="1"/>
  <c r="DX46" i="59" s="1"/>
  <c r="DW48" i="35"/>
  <c r="DV56" i="48"/>
  <c r="DV109" i="48"/>
  <c r="DW110" i="48"/>
  <c r="DW108" i="48"/>
  <c r="DX72" i="27"/>
  <c r="DW49" i="48"/>
  <c r="DW48" i="27"/>
  <c r="DX57" i="27"/>
  <c r="DX47" i="27"/>
  <c r="DX50" i="27" s="1"/>
  <c r="DX51" i="27" s="1"/>
  <c r="DX54" i="27" s="1"/>
  <c r="DX55" i="27" s="1"/>
  <c r="DZ79" i="48"/>
  <c r="DY80" i="48"/>
  <c r="DX81" i="48"/>
  <c r="DY81" i="48" s="1"/>
  <c r="DZ66" i="27"/>
  <c r="DY67" i="27"/>
  <c r="DY71" i="27" s="1"/>
  <c r="DY45" i="27" s="1"/>
  <c r="DY67" i="35"/>
  <c r="DY71" i="35" s="1"/>
  <c r="DY45" i="35" s="1"/>
  <c r="DZ66" i="35"/>
  <c r="DX85" i="48"/>
  <c r="DX87" i="48" s="1"/>
  <c r="DX58" i="48"/>
  <c r="DX47" i="48"/>
  <c r="DX48" i="48"/>
  <c r="DW51" i="48"/>
  <c r="DW52" i="48" s="1"/>
  <c r="DW55" i="48" s="1"/>
  <c r="DX47" i="35"/>
  <c r="DX57" i="35"/>
  <c r="DX72" i="35"/>
  <c r="DX55" i="9" l="1"/>
  <c r="DX48" i="9"/>
  <c r="EA63" i="9"/>
  <c r="DZ70" i="9"/>
  <c r="DY47" i="9"/>
  <c r="DY57" i="9"/>
  <c r="DX50" i="12"/>
  <c r="DX51" i="12" s="1"/>
  <c r="DX54" i="12" s="1"/>
  <c r="DX55" i="12" s="1"/>
  <c r="DZ66" i="12"/>
  <c r="DZ70" i="12" s="1"/>
  <c r="DZ45" i="12" s="1"/>
  <c r="EA65" i="12"/>
  <c r="DX48" i="12"/>
  <c r="DY57" i="12"/>
  <c r="DY47" i="12"/>
  <c r="DY71" i="12"/>
  <c r="DY73" i="58"/>
  <c r="EB68" i="58"/>
  <c r="EC67" i="58"/>
  <c r="DZ72" i="58"/>
  <c r="DZ46" i="58" s="1"/>
  <c r="EA65" i="58"/>
  <c r="DY85" i="58"/>
  <c r="DY47" i="58"/>
  <c r="DY48" i="58"/>
  <c r="DY58" i="58"/>
  <c r="DX51" i="58"/>
  <c r="DX52" i="58" s="1"/>
  <c r="DX55" i="58" s="1"/>
  <c r="DX109" i="58" s="1"/>
  <c r="DX108" i="58"/>
  <c r="DX110" i="58"/>
  <c r="EA79" i="58"/>
  <c r="DZ80" i="58"/>
  <c r="DY87" i="58"/>
  <c r="DX49" i="58"/>
  <c r="DY49" i="58" s="1"/>
  <c r="DW56" i="58"/>
  <c r="DY49" i="66"/>
  <c r="DZ73" i="66"/>
  <c r="EA68" i="66"/>
  <c r="EA72" i="66" s="1"/>
  <c r="EA46" i="66" s="1"/>
  <c r="EB67" i="66"/>
  <c r="EA80" i="66"/>
  <c r="EB79" i="66"/>
  <c r="DX56" i="66"/>
  <c r="DZ85" i="66"/>
  <c r="DZ87" i="66" s="1"/>
  <c r="DZ47" i="66"/>
  <c r="DZ81" i="66"/>
  <c r="EA81" i="66" s="1"/>
  <c r="DY51" i="66"/>
  <c r="DY52" i="66" s="1"/>
  <c r="DY55" i="66" s="1"/>
  <c r="DY109" i="66" s="1"/>
  <c r="DY110" i="66"/>
  <c r="DY108" i="66"/>
  <c r="DZ58" i="66"/>
  <c r="DZ48" i="66"/>
  <c r="DV56" i="53"/>
  <c r="DX58" i="53"/>
  <c r="DX85" i="53"/>
  <c r="DX87" i="53" s="1"/>
  <c r="DX47" i="53"/>
  <c r="DX48" i="53"/>
  <c r="DX49" i="53" s="1"/>
  <c r="DW51" i="53"/>
  <c r="DW52" i="53" s="1"/>
  <c r="DW55" i="53" s="1"/>
  <c r="DW109" i="53" s="1"/>
  <c r="DW108" i="53"/>
  <c r="DW110" i="53"/>
  <c r="DY80" i="53"/>
  <c r="DY81" i="53" s="1"/>
  <c r="DZ79" i="53"/>
  <c r="DY73" i="54"/>
  <c r="DW56" i="54"/>
  <c r="DX51" i="54"/>
  <c r="DX52" i="54" s="1"/>
  <c r="DX55" i="54" s="1"/>
  <c r="DX109" i="54" s="1"/>
  <c r="DX110" i="54"/>
  <c r="DX108" i="54"/>
  <c r="DZ68" i="54"/>
  <c r="DZ72" i="54" s="1"/>
  <c r="DZ46" i="54" s="1"/>
  <c r="EA67" i="54"/>
  <c r="DY58" i="54"/>
  <c r="DY48" i="54"/>
  <c r="DX85" i="51"/>
  <c r="DX87" i="51" s="1"/>
  <c r="DX58" i="51"/>
  <c r="DX47" i="51"/>
  <c r="DX48" i="51"/>
  <c r="DW51" i="51"/>
  <c r="DW52" i="51" s="1"/>
  <c r="DW55" i="51" s="1"/>
  <c r="DW109" i="51" s="1"/>
  <c r="DW110" i="51"/>
  <c r="DW108" i="51"/>
  <c r="DV56" i="51"/>
  <c r="DW49" i="51"/>
  <c r="DX49" i="51" s="1"/>
  <c r="DY80" i="51"/>
  <c r="DZ79" i="51"/>
  <c r="DX81" i="51"/>
  <c r="DX48" i="27"/>
  <c r="DY68" i="59"/>
  <c r="DY72" i="59" s="1"/>
  <c r="DY46" i="59" s="1"/>
  <c r="DZ67" i="59"/>
  <c r="DX73" i="59"/>
  <c r="DV56" i="59"/>
  <c r="DX85" i="59"/>
  <c r="DX87" i="59" s="1"/>
  <c r="DX47" i="59"/>
  <c r="DY80" i="59"/>
  <c r="DY81" i="59" s="1"/>
  <c r="DZ79" i="59"/>
  <c r="DW51" i="59"/>
  <c r="DW52" i="59" s="1"/>
  <c r="DW55" i="59" s="1"/>
  <c r="DW109" i="59" s="1"/>
  <c r="DW110" i="59"/>
  <c r="DW108" i="59"/>
  <c r="DX58" i="59"/>
  <c r="DX48" i="59"/>
  <c r="DX49" i="59" s="1"/>
  <c r="DW56" i="48"/>
  <c r="DW109" i="48"/>
  <c r="DX51" i="48"/>
  <c r="DX52" i="48" s="1"/>
  <c r="DX55" i="48" s="1"/>
  <c r="DX109" i="48" s="1"/>
  <c r="DX110" i="48"/>
  <c r="DX108" i="48"/>
  <c r="DY72" i="27"/>
  <c r="DY85" i="48"/>
  <c r="DY87" i="48" s="1"/>
  <c r="DY48" i="48"/>
  <c r="DY47" i="48"/>
  <c r="DY58" i="48"/>
  <c r="DY47" i="35"/>
  <c r="DY50" i="35" s="1"/>
  <c r="DY51" i="35" s="1"/>
  <c r="DY54" i="35" s="1"/>
  <c r="DY57" i="35"/>
  <c r="DY72" i="35"/>
  <c r="DY47" i="27"/>
  <c r="DY50" i="27" s="1"/>
  <c r="DY51" i="27" s="1"/>
  <c r="DY54" i="27" s="1"/>
  <c r="DY55" i="27" s="1"/>
  <c r="DY57" i="27"/>
  <c r="DZ80" i="48"/>
  <c r="EA79" i="48"/>
  <c r="DX49" i="48"/>
  <c r="DX50" i="35"/>
  <c r="DX51" i="35" s="1"/>
  <c r="DX54" i="35" s="1"/>
  <c r="DX55" i="35" s="1"/>
  <c r="EA66" i="35"/>
  <c r="DZ67" i="35"/>
  <c r="DZ71" i="35" s="1"/>
  <c r="DZ45" i="35" s="1"/>
  <c r="DZ67" i="27"/>
  <c r="DZ71" i="27" s="1"/>
  <c r="DZ45" i="27" s="1"/>
  <c r="EA66" i="27"/>
  <c r="DX48" i="35"/>
  <c r="DY48" i="9" l="1"/>
  <c r="DY50" i="9"/>
  <c r="DY51" i="9" s="1"/>
  <c r="DY54" i="9" s="1"/>
  <c r="DY55" i="9" s="1"/>
  <c r="DZ45" i="9"/>
  <c r="DZ71" i="9"/>
  <c r="EA70" i="9"/>
  <c r="EA45" i="9" s="1"/>
  <c r="EB63" i="9"/>
  <c r="DZ71" i="12"/>
  <c r="DY50" i="12"/>
  <c r="DY51" i="12" s="1"/>
  <c r="DY54" i="12" s="1"/>
  <c r="DY55" i="12" s="1"/>
  <c r="DZ57" i="12"/>
  <c r="DZ47" i="12"/>
  <c r="DZ49" i="66"/>
  <c r="DY48" i="12"/>
  <c r="EA66" i="12"/>
  <c r="EA70" i="12" s="1"/>
  <c r="EA45" i="12" s="1"/>
  <c r="EB65" i="12"/>
  <c r="DZ73" i="58"/>
  <c r="EC68" i="58"/>
  <c r="ED67" i="58"/>
  <c r="EA72" i="58"/>
  <c r="EA46" i="58" s="1"/>
  <c r="EB65" i="58"/>
  <c r="DY51" i="58"/>
  <c r="DY52" i="58" s="1"/>
  <c r="DY55" i="58" s="1"/>
  <c r="DY109" i="58" s="1"/>
  <c r="DY110" i="58"/>
  <c r="DY108" i="58"/>
  <c r="DX56" i="58"/>
  <c r="DZ48" i="58"/>
  <c r="DZ49" i="58" s="1"/>
  <c r="DZ58" i="58"/>
  <c r="DZ47" i="58"/>
  <c r="DZ85" i="58"/>
  <c r="DZ87" i="58" s="1"/>
  <c r="DZ81" i="58"/>
  <c r="EA80" i="58"/>
  <c r="EB79" i="58"/>
  <c r="EB68" i="66"/>
  <c r="EB72" i="66" s="1"/>
  <c r="EB46" i="66" s="1"/>
  <c r="EC67" i="66"/>
  <c r="DY56" i="66"/>
  <c r="EA58" i="66"/>
  <c r="EA48" i="66"/>
  <c r="EC79" i="66"/>
  <c r="EB80" i="66"/>
  <c r="EB81" i="66" s="1"/>
  <c r="EA73" i="66"/>
  <c r="DZ51" i="66"/>
  <c r="DZ52" i="66" s="1"/>
  <c r="DZ55" i="66" s="1"/>
  <c r="DZ109" i="66" s="1"/>
  <c r="DZ108" i="66"/>
  <c r="DZ110" i="66"/>
  <c r="EA85" i="66"/>
  <c r="EA87" i="66" s="1"/>
  <c r="EA47" i="66"/>
  <c r="DX51" i="53"/>
  <c r="DX52" i="53" s="1"/>
  <c r="DX55" i="53" s="1"/>
  <c r="DX109" i="53" s="1"/>
  <c r="DX110" i="53"/>
  <c r="DX108" i="53"/>
  <c r="DZ80" i="53"/>
  <c r="EA79" i="53"/>
  <c r="DY58" i="53"/>
  <c r="DY47" i="53"/>
  <c r="DY48" i="53"/>
  <c r="DY85" i="53"/>
  <c r="DY87" i="53" s="1"/>
  <c r="DW56" i="53"/>
  <c r="DZ58" i="54"/>
  <c r="DZ48" i="54"/>
  <c r="DY51" i="54"/>
  <c r="DY52" i="54" s="1"/>
  <c r="DY55" i="54" s="1"/>
  <c r="DY109" i="54" s="1"/>
  <c r="DY108" i="54"/>
  <c r="DY110" i="54"/>
  <c r="DX56" i="54"/>
  <c r="DZ73" i="54"/>
  <c r="EB67" i="54"/>
  <c r="EA68" i="54"/>
  <c r="EA72" i="54" s="1"/>
  <c r="EA46" i="54" s="1"/>
  <c r="DY49" i="54"/>
  <c r="DZ49" i="54" s="1"/>
  <c r="DY85" i="51"/>
  <c r="DY87" i="51" s="1"/>
  <c r="DY58" i="51"/>
  <c r="DY48" i="51"/>
  <c r="DY49" i="51" s="1"/>
  <c r="DY47" i="51"/>
  <c r="DY81" i="51"/>
  <c r="DW56" i="51"/>
  <c r="DZ80" i="51"/>
  <c r="EA79" i="51"/>
  <c r="DX51" i="51"/>
  <c r="DX52" i="51" s="1"/>
  <c r="DX55" i="51" s="1"/>
  <c r="DX109" i="51" s="1"/>
  <c r="DX108" i="51"/>
  <c r="DX110" i="51"/>
  <c r="DY49" i="48"/>
  <c r="DZ68" i="59"/>
  <c r="DZ72" i="59" s="1"/>
  <c r="DZ46" i="59" s="1"/>
  <c r="EA67" i="59"/>
  <c r="DZ80" i="59"/>
  <c r="DZ81" i="59" s="1"/>
  <c r="EA79" i="59"/>
  <c r="DY58" i="59"/>
  <c r="DY48" i="59"/>
  <c r="DY85" i="59"/>
  <c r="DY87" i="59" s="1"/>
  <c r="DY47" i="59"/>
  <c r="DW56" i="59"/>
  <c r="DX51" i="59"/>
  <c r="DX52" i="59" s="1"/>
  <c r="DX55" i="59" s="1"/>
  <c r="DX109" i="59" s="1"/>
  <c r="DX110" i="59"/>
  <c r="DX108" i="59"/>
  <c r="DY73" i="59"/>
  <c r="DZ73" i="59" s="1"/>
  <c r="DY51" i="48"/>
  <c r="DY52" i="48" s="1"/>
  <c r="DY55" i="48" s="1"/>
  <c r="DY110" i="48"/>
  <c r="DY108" i="48"/>
  <c r="DX56" i="48"/>
  <c r="DZ72" i="27"/>
  <c r="DY55" i="35"/>
  <c r="DY48" i="35"/>
  <c r="EA67" i="27"/>
  <c r="EA71" i="27" s="1"/>
  <c r="EA45" i="27" s="1"/>
  <c r="EB66" i="27"/>
  <c r="DZ72" i="35"/>
  <c r="DZ47" i="35"/>
  <c r="DZ50" i="35" s="1"/>
  <c r="DZ51" i="35" s="1"/>
  <c r="DZ54" i="35" s="1"/>
  <c r="DZ55" i="35" s="1"/>
  <c r="DZ57" i="35"/>
  <c r="EA67" i="35"/>
  <c r="EA71" i="35" s="1"/>
  <c r="EA45" i="35" s="1"/>
  <c r="EB66" i="35"/>
  <c r="EA80" i="48"/>
  <c r="EB79" i="48"/>
  <c r="DZ47" i="27"/>
  <c r="DZ50" i="27" s="1"/>
  <c r="DZ51" i="27" s="1"/>
  <c r="DZ54" i="27" s="1"/>
  <c r="DZ55" i="27" s="1"/>
  <c r="DZ57" i="27"/>
  <c r="DZ48" i="48"/>
  <c r="DZ47" i="48"/>
  <c r="DZ58" i="48"/>
  <c r="DZ85" i="48"/>
  <c r="DZ87" i="48" s="1"/>
  <c r="DY48" i="27"/>
  <c r="DZ81" i="48"/>
  <c r="EA71" i="9" l="1"/>
  <c r="DZ57" i="9"/>
  <c r="DZ47" i="9"/>
  <c r="EC63" i="9"/>
  <c r="EB70" i="9"/>
  <c r="EB45" i="9" s="1"/>
  <c r="EA47" i="9"/>
  <c r="EA57" i="9"/>
  <c r="DZ48" i="12"/>
  <c r="EB66" i="12"/>
  <c r="EB70" i="12" s="1"/>
  <c r="EB45" i="12" s="1"/>
  <c r="EC65" i="12"/>
  <c r="EA57" i="12"/>
  <c r="EA47" i="12"/>
  <c r="EA71" i="12"/>
  <c r="EB71" i="12" s="1"/>
  <c r="DZ50" i="12"/>
  <c r="DZ51" i="12" s="1"/>
  <c r="DZ54" i="12" s="1"/>
  <c r="DZ55" i="12" s="1"/>
  <c r="EA73" i="58"/>
  <c r="EE67" i="58"/>
  <c r="ED68" i="58"/>
  <c r="EC65" i="58"/>
  <c r="EB72" i="58"/>
  <c r="EB46" i="58" s="1"/>
  <c r="DY56" i="58"/>
  <c r="EA81" i="58"/>
  <c r="DZ51" i="58"/>
  <c r="DZ52" i="58" s="1"/>
  <c r="DZ55" i="58" s="1"/>
  <c r="DZ108" i="58"/>
  <c r="DZ110" i="58"/>
  <c r="EC79" i="58"/>
  <c r="EB80" i="58"/>
  <c r="EA85" i="58"/>
  <c r="EA87" i="58" s="1"/>
  <c r="EA58" i="58"/>
  <c r="EA48" i="58"/>
  <c r="EA49" i="58" s="1"/>
  <c r="EA47" i="58"/>
  <c r="EB73" i="66"/>
  <c r="EC68" i="66"/>
  <c r="EC72" i="66" s="1"/>
  <c r="EC46" i="66" s="1"/>
  <c r="ED67" i="66"/>
  <c r="EA51" i="66"/>
  <c r="EA52" i="66" s="1"/>
  <c r="EA55" i="66"/>
  <c r="EA109" i="66" s="1"/>
  <c r="EA108" i="66"/>
  <c r="EA110" i="66"/>
  <c r="EB58" i="66"/>
  <c r="EB48" i="66"/>
  <c r="EB85" i="66"/>
  <c r="EB87" i="66" s="1"/>
  <c r="EB47" i="66"/>
  <c r="EA49" i="66"/>
  <c r="EC80" i="66"/>
  <c r="ED79" i="66"/>
  <c r="DZ56" i="66"/>
  <c r="DY51" i="53"/>
  <c r="DY52" i="53" s="1"/>
  <c r="DY55" i="53" s="1"/>
  <c r="DY109" i="53" s="1"/>
  <c r="DY108" i="53"/>
  <c r="DY110" i="53"/>
  <c r="DZ85" i="53"/>
  <c r="DZ87" i="53" s="1"/>
  <c r="DZ48" i="53"/>
  <c r="DZ58" i="53"/>
  <c r="DZ47" i="53"/>
  <c r="DX56" i="53"/>
  <c r="DY49" i="53"/>
  <c r="DZ49" i="53" s="1"/>
  <c r="EB79" i="53"/>
  <c r="EA80" i="53"/>
  <c r="DZ81" i="53"/>
  <c r="DY56" i="54"/>
  <c r="EA73" i="54"/>
  <c r="EA58" i="54"/>
  <c r="EA48" i="54"/>
  <c r="EA49" i="54" s="1"/>
  <c r="DZ51" i="54"/>
  <c r="DZ52" i="54" s="1"/>
  <c r="DZ55" i="54" s="1"/>
  <c r="DZ109" i="54" s="1"/>
  <c r="DZ110" i="54"/>
  <c r="DZ108" i="54"/>
  <c r="EC67" i="54"/>
  <c r="EB68" i="54"/>
  <c r="EB72" i="54" s="1"/>
  <c r="EB46" i="54" s="1"/>
  <c r="DZ85" i="51"/>
  <c r="DZ87" i="51" s="1"/>
  <c r="DZ58" i="51"/>
  <c r="DZ47" i="51"/>
  <c r="DZ48" i="51"/>
  <c r="DZ49" i="51" s="1"/>
  <c r="DX56" i="51"/>
  <c r="DY51" i="51"/>
  <c r="DY52" i="51" s="1"/>
  <c r="DY55" i="51" s="1"/>
  <c r="DY109" i="51" s="1"/>
  <c r="DY110" i="51"/>
  <c r="DY108" i="51"/>
  <c r="DZ48" i="27"/>
  <c r="DZ81" i="51"/>
  <c r="EA80" i="51"/>
  <c r="EB79" i="51"/>
  <c r="DX56" i="59"/>
  <c r="DZ58" i="59"/>
  <c r="DZ48" i="59"/>
  <c r="EA68" i="59"/>
  <c r="EA72" i="59" s="1"/>
  <c r="EA46" i="59" s="1"/>
  <c r="EB67" i="59"/>
  <c r="EA80" i="59"/>
  <c r="EA81" i="59" s="1"/>
  <c r="EB79" i="59"/>
  <c r="DY51" i="59"/>
  <c r="DY52" i="59" s="1"/>
  <c r="DY55" i="59" s="1"/>
  <c r="DY110" i="59"/>
  <c r="DY108" i="59"/>
  <c r="DZ85" i="59"/>
  <c r="DZ87" i="59" s="1"/>
  <c r="DZ47" i="59"/>
  <c r="DY49" i="59"/>
  <c r="DZ51" i="48"/>
  <c r="DZ52" i="48" s="1"/>
  <c r="DZ55" i="48" s="1"/>
  <c r="DZ110" i="48"/>
  <c r="DZ108" i="48"/>
  <c r="DY56" i="48"/>
  <c r="DY109" i="48"/>
  <c r="EB67" i="35"/>
  <c r="EB71" i="35" s="1"/>
  <c r="EB45" i="35" s="1"/>
  <c r="EC66" i="35"/>
  <c r="DZ49" i="48"/>
  <c r="EA57" i="35"/>
  <c r="EA47" i="35"/>
  <c r="EA72" i="35"/>
  <c r="DZ48" i="35"/>
  <c r="EA81" i="48"/>
  <c r="EC79" i="48"/>
  <c r="EB80" i="48"/>
  <c r="EB67" i="27"/>
  <c r="EB71" i="27" s="1"/>
  <c r="EB45" i="27" s="1"/>
  <c r="EC66" i="27"/>
  <c r="EA72" i="27"/>
  <c r="EA58" i="48"/>
  <c r="EA47" i="48"/>
  <c r="EA85" i="48"/>
  <c r="EA87" i="48" s="1"/>
  <c r="EA48" i="48"/>
  <c r="EA57" i="27"/>
  <c r="EA47" i="27"/>
  <c r="ED63" i="9" l="1"/>
  <c r="EC70" i="9"/>
  <c r="EC45" i="9" s="1"/>
  <c r="DZ48" i="9"/>
  <c r="EA48" i="9" s="1"/>
  <c r="DZ50" i="9"/>
  <c r="DZ51" i="9" s="1"/>
  <c r="DZ54" i="9" s="1"/>
  <c r="DZ55" i="9" s="1"/>
  <c r="EA50" i="9"/>
  <c r="EA51" i="9" s="1"/>
  <c r="EA54" i="9" s="1"/>
  <c r="EB57" i="9"/>
  <c r="EB47" i="9"/>
  <c r="EB50" i="9" s="1"/>
  <c r="EB51" i="9" s="1"/>
  <c r="EB54" i="9" s="1"/>
  <c r="EB71" i="9"/>
  <c r="EC66" i="12"/>
  <c r="EC70" i="12" s="1"/>
  <c r="EC45" i="12" s="1"/>
  <c r="ED65" i="12"/>
  <c r="EB57" i="12"/>
  <c r="EB47" i="12"/>
  <c r="EA50" i="12"/>
  <c r="EA51" i="12" s="1"/>
  <c r="EA54" i="12" s="1"/>
  <c r="EA55" i="12" s="1"/>
  <c r="EA48" i="12"/>
  <c r="DZ109" i="58"/>
  <c r="DZ56" i="58"/>
  <c r="EB73" i="58"/>
  <c r="EE68" i="58"/>
  <c r="EF67" i="58"/>
  <c r="ED65" i="58"/>
  <c r="EC72" i="58"/>
  <c r="EC46" i="58" s="1"/>
  <c r="EA51" i="58"/>
  <c r="EA52" i="58" s="1"/>
  <c r="EA55" i="58" s="1"/>
  <c r="EA109" i="58" s="1"/>
  <c r="EA110" i="58"/>
  <c r="EA108" i="58"/>
  <c r="EC80" i="58"/>
  <c r="ED79" i="58"/>
  <c r="EB81" i="58"/>
  <c r="EC81" i="58" s="1"/>
  <c r="EA56" i="66"/>
  <c r="EB85" i="58"/>
  <c r="EB87" i="58" s="1"/>
  <c r="EB58" i="58"/>
  <c r="EB48" i="58"/>
  <c r="EB49" i="58" s="1"/>
  <c r="EB47" i="58"/>
  <c r="ED80" i="66"/>
  <c r="EE79" i="66"/>
  <c r="EE67" i="66"/>
  <c r="ED68" i="66"/>
  <c r="ED72" i="66" s="1"/>
  <c r="ED46" i="66" s="1"/>
  <c r="EC85" i="66"/>
  <c r="EC87" i="66" s="1"/>
  <c r="EC47" i="66"/>
  <c r="EB51" i="66"/>
  <c r="EB52" i="66" s="1"/>
  <c r="EB55" i="66" s="1"/>
  <c r="EB108" i="66"/>
  <c r="EB110" i="66"/>
  <c r="EC48" i="66"/>
  <c r="EC58" i="66"/>
  <c r="EB49" i="66"/>
  <c r="EC49" i="66" s="1"/>
  <c r="EC73" i="66"/>
  <c r="EC81" i="66"/>
  <c r="ED81" i="66" s="1"/>
  <c r="EC79" i="53"/>
  <c r="EB80" i="53"/>
  <c r="DZ51" i="53"/>
  <c r="DZ52" i="53" s="1"/>
  <c r="DZ55" i="53" s="1"/>
  <c r="DZ109" i="53" s="1"/>
  <c r="DZ108" i="53"/>
  <c r="DZ110" i="53"/>
  <c r="EA81" i="53"/>
  <c r="DY56" i="53"/>
  <c r="EA85" i="53"/>
  <c r="EA58" i="53"/>
  <c r="EA47" i="53"/>
  <c r="EA48" i="53"/>
  <c r="EA87" i="53"/>
  <c r="DZ56" i="54"/>
  <c r="EB73" i="54"/>
  <c r="EB58" i="54"/>
  <c r="EB48" i="54"/>
  <c r="EB49" i="54" s="1"/>
  <c r="EC68" i="54"/>
  <c r="EC72" i="54" s="1"/>
  <c r="EC46" i="54" s="1"/>
  <c r="ED67" i="54"/>
  <c r="EA51" i="54"/>
  <c r="EA52" i="54" s="1"/>
  <c r="EA55" i="54" s="1"/>
  <c r="EA110" i="54"/>
  <c r="EA108" i="54"/>
  <c r="EB72" i="35"/>
  <c r="DZ49" i="59"/>
  <c r="EA81" i="51"/>
  <c r="EB80" i="51"/>
  <c r="EC79" i="51"/>
  <c r="DY56" i="51"/>
  <c r="EA85" i="51"/>
  <c r="EA87" i="51" s="1"/>
  <c r="EA58" i="51"/>
  <c r="EA47" i="51"/>
  <c r="EA48" i="51"/>
  <c r="EA49" i="51" s="1"/>
  <c r="DZ51" i="51"/>
  <c r="DZ52" i="51" s="1"/>
  <c r="DZ55" i="51" s="1"/>
  <c r="DZ109" i="51" s="1"/>
  <c r="DZ110" i="51"/>
  <c r="DZ108" i="51"/>
  <c r="DY109" i="59"/>
  <c r="DY56" i="59"/>
  <c r="EC67" i="59"/>
  <c r="EB68" i="59"/>
  <c r="EB72" i="59" s="1"/>
  <c r="EB46" i="59" s="1"/>
  <c r="EA58" i="59"/>
  <c r="EA48" i="59"/>
  <c r="EC79" i="59"/>
  <c r="EB80" i="59"/>
  <c r="EB81" i="59" s="1"/>
  <c r="EA73" i="59"/>
  <c r="EA49" i="59"/>
  <c r="EA85" i="59"/>
  <c r="EA87" i="59" s="1"/>
  <c r="EA47" i="59"/>
  <c r="DZ51" i="59"/>
  <c r="DZ52" i="59" s="1"/>
  <c r="DZ55" i="59" s="1"/>
  <c r="DZ109" i="59" s="1"/>
  <c r="DZ110" i="59"/>
  <c r="DZ108" i="59"/>
  <c r="DZ56" i="48"/>
  <c r="DZ109" i="48"/>
  <c r="EA51" i="48"/>
  <c r="EA52" i="48" s="1"/>
  <c r="EA55" i="48" s="1"/>
  <c r="EA110" i="48"/>
  <c r="EA108" i="48"/>
  <c r="EA49" i="48"/>
  <c r="EA48" i="27"/>
  <c r="EA50" i="27"/>
  <c r="EA51" i="27" s="1"/>
  <c r="EA54" i="27" s="1"/>
  <c r="EA55" i="27" s="1"/>
  <c r="EB72" i="27"/>
  <c r="EC80" i="48"/>
  <c r="ED79" i="48"/>
  <c r="EA48" i="35"/>
  <c r="EA50" i="35"/>
  <c r="EA51" i="35" s="1"/>
  <c r="EA54" i="35" s="1"/>
  <c r="EA55" i="35" s="1"/>
  <c r="EB47" i="35"/>
  <c r="EB57" i="35"/>
  <c r="EB57" i="27"/>
  <c r="EB47" i="27"/>
  <c r="EB85" i="48"/>
  <c r="EB87" i="48" s="1"/>
  <c r="EB58" i="48"/>
  <c r="EB48" i="48"/>
  <c r="EB47" i="48"/>
  <c r="EC67" i="35"/>
  <c r="EC71" i="35" s="1"/>
  <c r="EC45" i="35" s="1"/>
  <c r="ED66" i="35"/>
  <c r="EC67" i="27"/>
  <c r="EC71" i="27" s="1"/>
  <c r="EC45" i="27" s="1"/>
  <c r="ED66" i="27"/>
  <c r="EB81" i="48"/>
  <c r="EB81" i="53" l="1"/>
  <c r="EC71" i="9"/>
  <c r="EA55" i="9"/>
  <c r="EB55" i="9" s="1"/>
  <c r="EB48" i="9"/>
  <c r="EC57" i="9"/>
  <c r="EC47" i="9"/>
  <c r="EC50" i="9" s="1"/>
  <c r="EC51" i="9" s="1"/>
  <c r="EC54" i="9" s="1"/>
  <c r="ED70" i="9"/>
  <c r="EE63" i="9"/>
  <c r="ED66" i="12"/>
  <c r="ED70" i="12" s="1"/>
  <c r="ED45" i="12" s="1"/>
  <c r="EE65" i="12"/>
  <c r="EB50" i="12"/>
  <c r="EB51" i="12" s="1"/>
  <c r="EB54" i="12" s="1"/>
  <c r="EB55" i="12" s="1"/>
  <c r="EC57" i="12"/>
  <c r="EC47" i="12"/>
  <c r="EB48" i="12"/>
  <c r="EC71" i="12"/>
  <c r="EB73" i="59"/>
  <c r="EC73" i="58"/>
  <c r="EF68" i="58"/>
  <c r="EG67" i="58"/>
  <c r="ED72" i="58"/>
  <c r="ED46" i="58" s="1"/>
  <c r="EE65" i="58"/>
  <c r="EE79" i="58"/>
  <c r="ED80" i="58"/>
  <c r="EB51" i="58"/>
  <c r="EB52" i="58" s="1"/>
  <c r="EB55" i="58" s="1"/>
  <c r="EB109" i="58" s="1"/>
  <c r="EB108" i="58"/>
  <c r="EB110" i="58"/>
  <c r="EA56" i="58"/>
  <c r="EC85" i="58"/>
  <c r="EC87" i="58" s="1"/>
  <c r="EC47" i="58"/>
  <c r="EC48" i="58"/>
  <c r="EC58" i="58"/>
  <c r="ED73" i="66"/>
  <c r="EB109" i="66"/>
  <c r="EB56" i="66"/>
  <c r="EC51" i="66"/>
  <c r="EC52" i="66" s="1"/>
  <c r="EC55" i="66" s="1"/>
  <c r="EC109" i="66" s="1"/>
  <c r="EC110" i="66"/>
  <c r="EC108" i="66"/>
  <c r="EE68" i="66"/>
  <c r="EE72" i="66" s="1"/>
  <c r="EE46" i="66" s="1"/>
  <c r="EF67" i="66"/>
  <c r="EE80" i="66"/>
  <c r="EF79" i="66"/>
  <c r="ED85" i="66"/>
  <c r="ED87" i="66" s="1"/>
  <c r="ED47" i="66"/>
  <c r="EE81" i="66"/>
  <c r="ED58" i="66"/>
  <c r="ED48" i="66"/>
  <c r="ED49" i="66" s="1"/>
  <c r="DZ56" i="53"/>
  <c r="EA51" i="53"/>
  <c r="EA52" i="53" s="1"/>
  <c r="EA55" i="53" s="1"/>
  <c r="EA109" i="53" s="1"/>
  <c r="EA108" i="53"/>
  <c r="EA110" i="53"/>
  <c r="EA49" i="53"/>
  <c r="EB85" i="53"/>
  <c r="EB87" i="53" s="1"/>
  <c r="EB58" i="53"/>
  <c r="EB48" i="53"/>
  <c r="EB47" i="53"/>
  <c r="EC80" i="53"/>
  <c r="EC81" i="53" s="1"/>
  <c r="ED79" i="53"/>
  <c r="EA109" i="54"/>
  <c r="EA56" i="54"/>
  <c r="EC73" i="54"/>
  <c r="ED68" i="54"/>
  <c r="ED72" i="54" s="1"/>
  <c r="ED46" i="54" s="1"/>
  <c r="EE67" i="54"/>
  <c r="EC48" i="54"/>
  <c r="EC49" i="54" s="1"/>
  <c r="EC58" i="54"/>
  <c r="EB51" i="54"/>
  <c r="EB52" i="54" s="1"/>
  <c r="EB55" i="54" s="1"/>
  <c r="EB109" i="54" s="1"/>
  <c r="EB110" i="54"/>
  <c r="EB108" i="54"/>
  <c r="EA51" i="51"/>
  <c r="EA52" i="51" s="1"/>
  <c r="EA55" i="51" s="1"/>
  <c r="EA109" i="51" s="1"/>
  <c r="EA110" i="51"/>
  <c r="EA108" i="51"/>
  <c r="DZ56" i="51"/>
  <c r="EB81" i="51"/>
  <c r="EC80" i="51"/>
  <c r="ED79" i="51"/>
  <c r="EB85" i="51"/>
  <c r="EB87" i="51" s="1"/>
  <c r="EB58" i="51"/>
  <c r="EB47" i="51"/>
  <c r="EB48" i="51"/>
  <c r="EA51" i="59"/>
  <c r="EA52" i="59" s="1"/>
  <c r="EA55" i="59" s="1"/>
  <c r="EA109" i="59" s="1"/>
  <c r="EA110" i="59"/>
  <c r="EA108" i="59"/>
  <c r="EC80" i="59"/>
  <c r="ED79" i="59"/>
  <c r="EC68" i="59"/>
  <c r="EC72" i="59" s="1"/>
  <c r="EC46" i="59" s="1"/>
  <c r="ED67" i="59"/>
  <c r="EB85" i="59"/>
  <c r="EB87" i="59" s="1"/>
  <c r="EB47" i="59"/>
  <c r="EB58" i="59"/>
  <c r="EB48" i="59"/>
  <c r="DZ56" i="59"/>
  <c r="EB51" i="48"/>
  <c r="EB52" i="48" s="1"/>
  <c r="EB55" i="48" s="1"/>
  <c r="EB110" i="48"/>
  <c r="EB108" i="48"/>
  <c r="EA56" i="48"/>
  <c r="EA109" i="48"/>
  <c r="EC72" i="35"/>
  <c r="EB49" i="48"/>
  <c r="EE66" i="27"/>
  <c r="ED67" i="27"/>
  <c r="ED71" i="27" s="1"/>
  <c r="ED45" i="27" s="1"/>
  <c r="EB48" i="35"/>
  <c r="EB50" i="35"/>
  <c r="EB51" i="35" s="1"/>
  <c r="EB54" i="35" s="1"/>
  <c r="EB55" i="35" s="1"/>
  <c r="EC85" i="48"/>
  <c r="EC87" i="48" s="1"/>
  <c r="EC58" i="48"/>
  <c r="EC47" i="48"/>
  <c r="EC48" i="48"/>
  <c r="EC57" i="27"/>
  <c r="EC47" i="27"/>
  <c r="EB48" i="27"/>
  <c r="EB50" i="27"/>
  <c r="EB51" i="27" s="1"/>
  <c r="EB54" i="27" s="1"/>
  <c r="EB55" i="27" s="1"/>
  <c r="EC72" i="27"/>
  <c r="ED67" i="35"/>
  <c r="ED71" i="35" s="1"/>
  <c r="ED45" i="35" s="1"/>
  <c r="EE66" i="35"/>
  <c r="EC81" i="48"/>
  <c r="EC57" i="35"/>
  <c r="EC47" i="35"/>
  <c r="EC50" i="35" s="1"/>
  <c r="EC51" i="35" s="1"/>
  <c r="EC54" i="35" s="1"/>
  <c r="ED80" i="48"/>
  <c r="EE79" i="48"/>
  <c r="ED71" i="12" l="1"/>
  <c r="EC55" i="9"/>
  <c r="ED45" i="9"/>
  <c r="ED71" i="9"/>
  <c r="EE70" i="9"/>
  <c r="EE45" i="9" s="1"/>
  <c r="EF63" i="9"/>
  <c r="EC48" i="9"/>
  <c r="EC48" i="12"/>
  <c r="EC50" i="12"/>
  <c r="EC51" i="12" s="1"/>
  <c r="EC54" i="12" s="1"/>
  <c r="EC55" i="12" s="1"/>
  <c r="EE66" i="12"/>
  <c r="EE70" i="12" s="1"/>
  <c r="EE45" i="12" s="1"/>
  <c r="EF65" i="12"/>
  <c r="ED57" i="12"/>
  <c r="ED47" i="12"/>
  <c r="ED73" i="58"/>
  <c r="EG68" i="58"/>
  <c r="EH67" i="58"/>
  <c r="EE72" i="58"/>
  <c r="EE46" i="58" s="1"/>
  <c r="EF65" i="58"/>
  <c r="EC51" i="58"/>
  <c r="EC52" i="58" s="1"/>
  <c r="EC55" i="58" s="1"/>
  <c r="EC109" i="58" s="1"/>
  <c r="EC108" i="58"/>
  <c r="EC110" i="58"/>
  <c r="ED85" i="58"/>
  <c r="ED87" i="58" s="1"/>
  <c r="ED48" i="58"/>
  <c r="ED47" i="58"/>
  <c r="ED58" i="58"/>
  <c r="EE80" i="58"/>
  <c r="EF79" i="58"/>
  <c r="ED81" i="58"/>
  <c r="EE81" i="58" s="1"/>
  <c r="EC49" i="58"/>
  <c r="EB56" i="58"/>
  <c r="EE87" i="66"/>
  <c r="EG79" i="66"/>
  <c r="EF80" i="66"/>
  <c r="EE73" i="66"/>
  <c r="EE58" i="66"/>
  <c r="EE48" i="66"/>
  <c r="EA56" i="53"/>
  <c r="EE85" i="66"/>
  <c r="EE47" i="66"/>
  <c r="ED51" i="66"/>
  <c r="ED52" i="66" s="1"/>
  <c r="ED55" i="66" s="1"/>
  <c r="ED109" i="66" s="1"/>
  <c r="ED108" i="66"/>
  <c r="ED110" i="66"/>
  <c r="EF68" i="66"/>
  <c r="EF72" i="66" s="1"/>
  <c r="EF46" i="66" s="1"/>
  <c r="EG67" i="66"/>
  <c r="EC56" i="66"/>
  <c r="EB51" i="53"/>
  <c r="EB52" i="53" s="1"/>
  <c r="EB55" i="53" s="1"/>
  <c r="EB110" i="53"/>
  <c r="EB108" i="53"/>
  <c r="EB49" i="53"/>
  <c r="ED80" i="53"/>
  <c r="EE79" i="53"/>
  <c r="EC85" i="53"/>
  <c r="EC87" i="53" s="1"/>
  <c r="EC58" i="53"/>
  <c r="EC47" i="53"/>
  <c r="EC48" i="53"/>
  <c r="ED73" i="54"/>
  <c r="EB56" i="54"/>
  <c r="EC51" i="54"/>
  <c r="EC52" i="54" s="1"/>
  <c r="EC55" i="54" s="1"/>
  <c r="EC109" i="54" s="1"/>
  <c r="EC108" i="54"/>
  <c r="EC110" i="54"/>
  <c r="EF67" i="54"/>
  <c r="EE68" i="54"/>
  <c r="EE72" i="54" s="1"/>
  <c r="EE46" i="54" s="1"/>
  <c r="ED58" i="54"/>
  <c r="ED48" i="54"/>
  <c r="ED49" i="54" s="1"/>
  <c r="EB51" i="51"/>
  <c r="EB52" i="51" s="1"/>
  <c r="EB55" i="51" s="1"/>
  <c r="EB109" i="51" s="1"/>
  <c r="EB110" i="51"/>
  <c r="EB108" i="51"/>
  <c r="ED80" i="51"/>
  <c r="EE79" i="51"/>
  <c r="EC81" i="51"/>
  <c r="EA56" i="51"/>
  <c r="EC85" i="51"/>
  <c r="EC87" i="51" s="1"/>
  <c r="EC58" i="51"/>
  <c r="EC48" i="51"/>
  <c r="EC47" i="51"/>
  <c r="EB49" i="51"/>
  <c r="EB51" i="59"/>
  <c r="EB52" i="59" s="1"/>
  <c r="EB55" i="59" s="1"/>
  <c r="EB109" i="59" s="1"/>
  <c r="EB110" i="59"/>
  <c r="EB108" i="59"/>
  <c r="ED68" i="59"/>
  <c r="ED72" i="59" s="1"/>
  <c r="ED46" i="59" s="1"/>
  <c r="EE67" i="59"/>
  <c r="EC85" i="59"/>
  <c r="EC87" i="59" s="1"/>
  <c r="EC47" i="59"/>
  <c r="EB49" i="59"/>
  <c r="EC58" i="59"/>
  <c r="EC48" i="59"/>
  <c r="EC73" i="59"/>
  <c r="EA56" i="59"/>
  <c r="ED80" i="59"/>
  <c r="EE79" i="59"/>
  <c r="EC81" i="59"/>
  <c r="EC49" i="48"/>
  <c r="EB56" i="48"/>
  <c r="EB109" i="48"/>
  <c r="ED72" i="27"/>
  <c r="EC51" i="48"/>
  <c r="EC52" i="48" s="1"/>
  <c r="EC55" i="48" s="1"/>
  <c r="EC109" i="48" s="1"/>
  <c r="EC110" i="48"/>
  <c r="EC108" i="48"/>
  <c r="EC55" i="35"/>
  <c r="ED47" i="35"/>
  <c r="ED57" i="35"/>
  <c r="ED72" i="35"/>
  <c r="EE80" i="48"/>
  <c r="EF79" i="48"/>
  <c r="ED81" i="48"/>
  <c r="ED57" i="27"/>
  <c r="ED47" i="27"/>
  <c r="ED50" i="27" s="1"/>
  <c r="ED51" i="27" s="1"/>
  <c r="ED54" i="27" s="1"/>
  <c r="EC48" i="35"/>
  <c r="ED48" i="35" s="1"/>
  <c r="EC48" i="27"/>
  <c r="EC50" i="27"/>
  <c r="EC51" i="27" s="1"/>
  <c r="EC54" i="27" s="1"/>
  <c r="EC55" i="27" s="1"/>
  <c r="ED85" i="48"/>
  <c r="ED87" i="48" s="1"/>
  <c r="ED48" i="48"/>
  <c r="ED47" i="48"/>
  <c r="ED58" i="48"/>
  <c r="EF66" i="35"/>
  <c r="EE67" i="35"/>
  <c r="EE71" i="35" s="1"/>
  <c r="EE45" i="35" s="1"/>
  <c r="EF66" i="27"/>
  <c r="EE67" i="27"/>
  <c r="EE71" i="27" s="1"/>
  <c r="EE45" i="27" s="1"/>
  <c r="EE71" i="12" l="1"/>
  <c r="EF70" i="9"/>
  <c r="EF45" i="9" s="1"/>
  <c r="EG63" i="9"/>
  <c r="EE47" i="9"/>
  <c r="EE50" i="9" s="1"/>
  <c r="EE51" i="9" s="1"/>
  <c r="EE54" i="9" s="1"/>
  <c r="EE57" i="9"/>
  <c r="EE71" i="9"/>
  <c r="EF71" i="9" s="1"/>
  <c r="ED57" i="9"/>
  <c r="ED47" i="9"/>
  <c r="ED50" i="9" s="1"/>
  <c r="ED51" i="9" s="1"/>
  <c r="ED54" i="9" s="1"/>
  <c r="ED55" i="9" s="1"/>
  <c r="ED48" i="12"/>
  <c r="ED50" i="12"/>
  <c r="ED51" i="12" s="1"/>
  <c r="ED54" i="12" s="1"/>
  <c r="ED55" i="12" s="1"/>
  <c r="EF66" i="12"/>
  <c r="EF70" i="12" s="1"/>
  <c r="EF45" i="12" s="1"/>
  <c r="EG65" i="12"/>
  <c r="EE57" i="12"/>
  <c r="EE47" i="12"/>
  <c r="EE73" i="58"/>
  <c r="EI67" i="58"/>
  <c r="EH68" i="58"/>
  <c r="EG65" i="58"/>
  <c r="EF72" i="58"/>
  <c r="EF46" i="58" s="1"/>
  <c r="ED49" i="58"/>
  <c r="EG79" i="58"/>
  <c r="EF80" i="58"/>
  <c r="EF81" i="58" s="1"/>
  <c r="ED51" i="58"/>
  <c r="ED52" i="58" s="1"/>
  <c r="ED55" i="58" s="1"/>
  <c r="ED109" i="58" s="1"/>
  <c r="ED108" i="58"/>
  <c r="ED110" i="58"/>
  <c r="EC56" i="58"/>
  <c r="EE85" i="58"/>
  <c r="EE87" i="58" s="1"/>
  <c r="EE58" i="58"/>
  <c r="EE47" i="58"/>
  <c r="EE48" i="58"/>
  <c r="ED56" i="66"/>
  <c r="EF73" i="66"/>
  <c r="EG73" i="66" s="1"/>
  <c r="EG68" i="66"/>
  <c r="EG72" i="66" s="1"/>
  <c r="EG46" i="66" s="1"/>
  <c r="EH67" i="66"/>
  <c r="EF58" i="66"/>
  <c r="EF48" i="66"/>
  <c r="EE51" i="66"/>
  <c r="EE52" i="66" s="1"/>
  <c r="EE55" i="66" s="1"/>
  <c r="EE108" i="66"/>
  <c r="EE110" i="66"/>
  <c r="EF85" i="66"/>
  <c r="EF47" i="66"/>
  <c r="EG80" i="66"/>
  <c r="EH79" i="66"/>
  <c r="EE49" i="66"/>
  <c r="EF81" i="66"/>
  <c r="EG81" i="66" s="1"/>
  <c r="EF87" i="66"/>
  <c r="EB109" i="53"/>
  <c r="EB56" i="53"/>
  <c r="ED85" i="53"/>
  <c r="ED87" i="53" s="1"/>
  <c r="ED58" i="53"/>
  <c r="ED48" i="53"/>
  <c r="ED47" i="53"/>
  <c r="EC49" i="53"/>
  <c r="EC51" i="53"/>
  <c r="EC52" i="53" s="1"/>
  <c r="EC55" i="53" s="1"/>
  <c r="EC109" i="53" s="1"/>
  <c r="EC110" i="53"/>
  <c r="EC108" i="53"/>
  <c r="EE80" i="53"/>
  <c r="EF79" i="53"/>
  <c r="ED81" i="53"/>
  <c r="EC56" i="54"/>
  <c r="EE73" i="54"/>
  <c r="ED51" i="54"/>
  <c r="ED52" i="54" s="1"/>
  <c r="ED55" i="54" s="1"/>
  <c r="ED109" i="54" s="1"/>
  <c r="ED108" i="54"/>
  <c r="ED110" i="54"/>
  <c r="EE58" i="54"/>
  <c r="EE48" i="54"/>
  <c r="EE49" i="54" s="1"/>
  <c r="EG67" i="54"/>
  <c r="EF68" i="54"/>
  <c r="EF72" i="54" s="1"/>
  <c r="EF46" i="54" s="1"/>
  <c r="ED81" i="51"/>
  <c r="EC51" i="51"/>
  <c r="EC52" i="51" s="1"/>
  <c r="EC55" i="51" s="1"/>
  <c r="EC109" i="51" s="1"/>
  <c r="EC110" i="51"/>
  <c r="EC108" i="51"/>
  <c r="EF79" i="51"/>
  <c r="EE80" i="51"/>
  <c r="EE81" i="51" s="1"/>
  <c r="EC49" i="51"/>
  <c r="ED85" i="51"/>
  <c r="ED87" i="51" s="1"/>
  <c r="ED58" i="51"/>
  <c r="ED47" i="51"/>
  <c r="ED48" i="51"/>
  <c r="EB56" i="51"/>
  <c r="ED73" i="59"/>
  <c r="ED81" i="59"/>
  <c r="EE80" i="59"/>
  <c r="EF79" i="59"/>
  <c r="EC51" i="59"/>
  <c r="EC52" i="59" s="1"/>
  <c r="EC55" i="59" s="1"/>
  <c r="EC109" i="59" s="1"/>
  <c r="EC110" i="59"/>
  <c r="EC108" i="59"/>
  <c r="ED85" i="59"/>
  <c r="ED87" i="59" s="1"/>
  <c r="ED47" i="59"/>
  <c r="EE68" i="59"/>
  <c r="EE72" i="59" s="1"/>
  <c r="EE46" i="59" s="1"/>
  <c r="EF67" i="59"/>
  <c r="EB56" i="59"/>
  <c r="EC49" i="59"/>
  <c r="ED58" i="59"/>
  <c r="ED48" i="59"/>
  <c r="ED51" i="48"/>
  <c r="ED52" i="48" s="1"/>
  <c r="ED55" i="48" s="1"/>
  <c r="ED110" i="48"/>
  <c r="ED108" i="48"/>
  <c r="EC56" i="48"/>
  <c r="ED48" i="27"/>
  <c r="ED49" i="48"/>
  <c r="EE72" i="27"/>
  <c r="EE72" i="35"/>
  <c r="EG66" i="35"/>
  <c r="EF67" i="35"/>
  <c r="EF71" i="35" s="1"/>
  <c r="EF45" i="35" s="1"/>
  <c r="EE81" i="48"/>
  <c r="EE47" i="35"/>
  <c r="EE50" i="35" s="1"/>
  <c r="EE51" i="35" s="1"/>
  <c r="EE54" i="35" s="1"/>
  <c r="EE57" i="35"/>
  <c r="ED55" i="27"/>
  <c r="EF80" i="48"/>
  <c r="EG79" i="48"/>
  <c r="EE57" i="27"/>
  <c r="EE47" i="27"/>
  <c r="EE50" i="27" s="1"/>
  <c r="EE51" i="27" s="1"/>
  <c r="EE54" i="27" s="1"/>
  <c r="EE55" i="27" s="1"/>
  <c r="EF67" i="27"/>
  <c r="EF71" i="27" s="1"/>
  <c r="EF45" i="27" s="1"/>
  <c r="EG66" i="27"/>
  <c r="EE48" i="48"/>
  <c r="EE47" i="48"/>
  <c r="EE58" i="48"/>
  <c r="EE85" i="48"/>
  <c r="EE87" i="48" s="1"/>
  <c r="ED50" i="35"/>
  <c r="ED51" i="35" s="1"/>
  <c r="ED54" i="35" s="1"/>
  <c r="ED55" i="35" s="1"/>
  <c r="EE48" i="12" l="1"/>
  <c r="EE55" i="9"/>
  <c r="ED48" i="9"/>
  <c r="EE48" i="9" s="1"/>
  <c r="EG70" i="9"/>
  <c r="EH63" i="9"/>
  <c r="EF47" i="9"/>
  <c r="EF50" i="9" s="1"/>
  <c r="EF51" i="9" s="1"/>
  <c r="EF54" i="9" s="1"/>
  <c r="EF55" i="9" s="1"/>
  <c r="EF57" i="9"/>
  <c r="EF57" i="12"/>
  <c r="EF47" i="12"/>
  <c r="EF71" i="12"/>
  <c r="EE50" i="12"/>
  <c r="EE51" i="12" s="1"/>
  <c r="EE54" i="12" s="1"/>
  <c r="EE55" i="12" s="1"/>
  <c r="EG66" i="12"/>
  <c r="EG70" i="12" s="1"/>
  <c r="EG45" i="12" s="1"/>
  <c r="EH65" i="12"/>
  <c r="EI68" i="58"/>
  <c r="EJ67" i="58"/>
  <c r="EF73" i="58"/>
  <c r="EH65" i="58"/>
  <c r="EG72" i="58"/>
  <c r="EG46" i="58" s="1"/>
  <c r="ED56" i="58"/>
  <c r="EH79" i="58"/>
  <c r="EG80" i="58"/>
  <c r="EG81" i="58" s="1"/>
  <c r="EE51" i="58"/>
  <c r="EE52" i="58" s="1"/>
  <c r="EE55" i="58" s="1"/>
  <c r="EE109" i="58" s="1"/>
  <c r="EE108" i="58"/>
  <c r="EE110" i="58"/>
  <c r="EF85" i="58"/>
  <c r="EF87" i="58" s="1"/>
  <c r="EF58" i="58"/>
  <c r="EF47" i="58"/>
  <c r="EF48" i="58"/>
  <c r="EE49" i="58"/>
  <c r="EE109" i="66"/>
  <c r="EE56" i="66"/>
  <c r="EH80" i="66"/>
  <c r="EI79" i="66"/>
  <c r="EF51" i="66"/>
  <c r="EF52" i="66" s="1"/>
  <c r="EF55" i="66" s="1"/>
  <c r="EF109" i="66" s="1"/>
  <c r="EF108" i="66"/>
  <c r="EF110" i="66"/>
  <c r="EG85" i="66"/>
  <c r="EG47" i="66"/>
  <c r="EF49" i="66"/>
  <c r="EI67" i="66"/>
  <c r="EH68" i="66"/>
  <c r="EH72" i="66" s="1"/>
  <c r="EH46" i="66" s="1"/>
  <c r="EG87" i="66"/>
  <c r="EG48" i="66"/>
  <c r="EG58" i="66"/>
  <c r="EE85" i="53"/>
  <c r="EE48" i="53"/>
  <c r="EE58" i="53"/>
  <c r="EE47" i="53"/>
  <c r="ED49" i="53"/>
  <c r="EE81" i="53"/>
  <c r="EE87" i="53"/>
  <c r="EG79" i="53"/>
  <c r="EF80" i="53"/>
  <c r="ED51" i="53"/>
  <c r="ED52" i="53" s="1"/>
  <c r="ED55" i="53" s="1"/>
  <c r="ED109" i="53" s="1"/>
  <c r="ED110" i="53"/>
  <c r="ED108" i="53"/>
  <c r="EC56" i="53"/>
  <c r="EF73" i="54"/>
  <c r="ED56" i="54"/>
  <c r="EF58" i="54"/>
  <c r="EF48" i="54"/>
  <c r="EF49" i="54" s="1"/>
  <c r="EG68" i="54"/>
  <c r="EG72" i="54" s="1"/>
  <c r="EG46" i="54" s="1"/>
  <c r="EH67" i="54"/>
  <c r="EE51" i="54"/>
  <c r="EE52" i="54" s="1"/>
  <c r="EE55" i="54" s="1"/>
  <c r="EE109" i="54" s="1"/>
  <c r="EE108" i="54"/>
  <c r="EE110" i="54"/>
  <c r="EC56" i="51"/>
  <c r="ED51" i="51"/>
  <c r="ED52" i="51" s="1"/>
  <c r="ED55" i="51" s="1"/>
  <c r="ED110" i="51"/>
  <c r="ED108" i="51"/>
  <c r="ED49" i="51"/>
  <c r="EE85" i="51"/>
  <c r="EE87" i="51" s="1"/>
  <c r="EE58" i="51"/>
  <c r="EE47" i="51"/>
  <c r="EE48" i="51"/>
  <c r="EG79" i="51"/>
  <c r="EF80" i="51"/>
  <c r="EF81" i="51" s="1"/>
  <c r="EE81" i="59"/>
  <c r="EC56" i="59"/>
  <c r="EG79" i="59"/>
  <c r="EF80" i="59"/>
  <c r="ED51" i="59"/>
  <c r="ED52" i="59" s="1"/>
  <c r="ED55" i="59" s="1"/>
  <c r="ED110" i="59"/>
  <c r="ED108" i="59"/>
  <c r="EE58" i="59"/>
  <c r="EE48" i="59"/>
  <c r="EE85" i="59"/>
  <c r="EE87" i="59" s="1"/>
  <c r="EE47" i="59"/>
  <c r="EG67" i="59"/>
  <c r="EF68" i="59"/>
  <c r="EF72" i="59" s="1"/>
  <c r="EF46" i="59" s="1"/>
  <c r="EE73" i="59"/>
  <c r="ED49" i="59"/>
  <c r="ED56" i="48"/>
  <c r="ED109" i="48"/>
  <c r="EF72" i="35"/>
  <c r="EE51" i="48"/>
  <c r="EE52" i="48" s="1"/>
  <c r="EE55" i="48" s="1"/>
  <c r="EE110" i="48"/>
  <c r="EE108" i="48"/>
  <c r="EE48" i="27"/>
  <c r="EF57" i="27"/>
  <c r="EF47" i="27"/>
  <c r="EF50" i="27" s="1"/>
  <c r="EF51" i="27" s="1"/>
  <c r="EF54" i="27" s="1"/>
  <c r="EF55" i="27" s="1"/>
  <c r="EF81" i="48"/>
  <c r="EE48" i="35"/>
  <c r="EF72" i="27"/>
  <c r="EF57" i="35"/>
  <c r="EF47" i="35"/>
  <c r="EE49" i="48"/>
  <c r="EF48" i="48"/>
  <c r="EF47" i="48"/>
  <c r="EF85" i="48"/>
  <c r="EF87" i="48" s="1"/>
  <c r="EF58" i="48"/>
  <c r="EH66" i="27"/>
  <c r="EG67" i="27"/>
  <c r="EG71" i="27" s="1"/>
  <c r="EG45" i="27" s="1"/>
  <c r="EG80" i="48"/>
  <c r="EH79" i="48"/>
  <c r="EE55" i="35"/>
  <c r="EG67" i="35"/>
  <c r="EG71" i="35" s="1"/>
  <c r="EG45" i="35" s="1"/>
  <c r="EH66" i="35"/>
  <c r="EH70" i="9" l="1"/>
  <c r="EH45" i="9" s="1"/>
  <c r="EI63" i="9"/>
  <c r="EG45" i="9"/>
  <c r="EG71" i="9"/>
  <c r="EF48" i="9"/>
  <c r="EG57" i="12"/>
  <c r="EG47" i="12"/>
  <c r="EF50" i="12"/>
  <c r="EF51" i="12" s="1"/>
  <c r="EF54" i="12" s="1"/>
  <c r="EF55" i="12" s="1"/>
  <c r="EH66" i="12"/>
  <c r="EH70" i="12" s="1"/>
  <c r="EH45" i="12" s="1"/>
  <c r="EI65" i="12"/>
  <c r="EG71" i="12"/>
  <c r="EF48" i="12"/>
  <c r="EF49" i="58"/>
  <c r="EG73" i="58"/>
  <c r="EE56" i="58"/>
  <c r="EJ68" i="58"/>
  <c r="EK67" i="58"/>
  <c r="EH72" i="58"/>
  <c r="EH46" i="58" s="1"/>
  <c r="EI65" i="58"/>
  <c r="EF51" i="58"/>
  <c r="EF52" i="58" s="1"/>
  <c r="EF55" i="58" s="1"/>
  <c r="EF110" i="58"/>
  <c r="EF108" i="58"/>
  <c r="EG85" i="58"/>
  <c r="EG87" i="58" s="1"/>
  <c r="EG58" i="58"/>
  <c r="EG47" i="58"/>
  <c r="EG48" i="58"/>
  <c r="EG49" i="58" s="1"/>
  <c r="EH80" i="58"/>
  <c r="EH81" i="58" s="1"/>
  <c r="EI79" i="58"/>
  <c r="EG51" i="66"/>
  <c r="EG52" i="66" s="1"/>
  <c r="EG55" i="66" s="1"/>
  <c r="EG109" i="66" s="1"/>
  <c r="EG108" i="66"/>
  <c r="EG110" i="66"/>
  <c r="EG49" i="66"/>
  <c r="EI80" i="66"/>
  <c r="EJ79" i="66"/>
  <c r="EH87" i="66"/>
  <c r="EH85" i="66"/>
  <c r="EH47" i="66"/>
  <c r="EE49" i="53"/>
  <c r="EH58" i="66"/>
  <c r="EH48" i="66"/>
  <c r="EH73" i="66"/>
  <c r="EI68" i="66"/>
  <c r="EI72" i="66" s="1"/>
  <c r="EI46" i="66" s="1"/>
  <c r="EJ67" i="66"/>
  <c r="EH81" i="66"/>
  <c r="EI81" i="66" s="1"/>
  <c r="EF56" i="66"/>
  <c r="EG80" i="53"/>
  <c r="EH79" i="53"/>
  <c r="ED56" i="53"/>
  <c r="EF81" i="53"/>
  <c r="EE51" i="53"/>
  <c r="EE52" i="53" s="1"/>
  <c r="EE55" i="53" s="1"/>
  <c r="EE109" i="53" s="1"/>
  <c r="EE110" i="53"/>
  <c r="EE108" i="53"/>
  <c r="EF58" i="53"/>
  <c r="EF85" i="53"/>
  <c r="EF87" i="53" s="1"/>
  <c r="EF47" i="53"/>
  <c r="EF48" i="53"/>
  <c r="EE56" i="54"/>
  <c r="EG73" i="54"/>
  <c r="EH73" i="54" s="1"/>
  <c r="EH68" i="54"/>
  <c r="EH72" i="54" s="1"/>
  <c r="EH46" i="54" s="1"/>
  <c r="EI67" i="54"/>
  <c r="EG48" i="54"/>
  <c r="EG49" i="54" s="1"/>
  <c r="EG58" i="54"/>
  <c r="EF51" i="54"/>
  <c r="EF52" i="54" s="1"/>
  <c r="EF55" i="54" s="1"/>
  <c r="EF109" i="54" s="1"/>
  <c r="EF110" i="54"/>
  <c r="EF108" i="54"/>
  <c r="ED109" i="51"/>
  <c r="ED56" i="51"/>
  <c r="EE51" i="51"/>
  <c r="EE52" i="51" s="1"/>
  <c r="EE55" i="51" s="1"/>
  <c r="EE109" i="51" s="1"/>
  <c r="EE110" i="51"/>
  <c r="EE108" i="51"/>
  <c r="EE49" i="51"/>
  <c r="EF85" i="51"/>
  <c r="EF87" i="51" s="1"/>
  <c r="EF58" i="51"/>
  <c r="EF47" i="51"/>
  <c r="EF48" i="51"/>
  <c r="EG80" i="51"/>
  <c r="EH79" i="51"/>
  <c r="EE49" i="59"/>
  <c r="EF81" i="59"/>
  <c r="EF73" i="59"/>
  <c r="ED109" i="59"/>
  <c r="ED56" i="59"/>
  <c r="EF58" i="59"/>
  <c r="EF48" i="59"/>
  <c r="EE51" i="59"/>
  <c r="EE52" i="59" s="1"/>
  <c r="EE55" i="59" s="1"/>
  <c r="EE109" i="59" s="1"/>
  <c r="EE110" i="59"/>
  <c r="EE108" i="59"/>
  <c r="EF85" i="59"/>
  <c r="EF87" i="59" s="1"/>
  <c r="EF47" i="59"/>
  <c r="EG68" i="59"/>
  <c r="EG72" i="59" s="1"/>
  <c r="EG46" i="59" s="1"/>
  <c r="EH67" i="59"/>
  <c r="EG80" i="59"/>
  <c r="EH79" i="59"/>
  <c r="EF48" i="27"/>
  <c r="EE56" i="48"/>
  <c r="EE109" i="48"/>
  <c r="EF51" i="48"/>
  <c r="EF52" i="48" s="1"/>
  <c r="EF55" i="48" s="1"/>
  <c r="EF110" i="48"/>
  <c r="EF108" i="48"/>
  <c r="EG81" i="48"/>
  <c r="EI79" i="48"/>
  <c r="EH80" i="48"/>
  <c r="EG72" i="35"/>
  <c r="EI66" i="35"/>
  <c r="EH67" i="35"/>
  <c r="EH71" i="35" s="1"/>
  <c r="EH45" i="35" s="1"/>
  <c r="EG85" i="48"/>
  <c r="EG87" i="48" s="1"/>
  <c r="EG58" i="48"/>
  <c r="EG47" i="48"/>
  <c r="EG48" i="48"/>
  <c r="EF49" i="48"/>
  <c r="EG72" i="27"/>
  <c r="EH67" i="27"/>
  <c r="EH71" i="27" s="1"/>
  <c r="EH45" i="27" s="1"/>
  <c r="EI66" i="27"/>
  <c r="EG57" i="35"/>
  <c r="EG47" i="35"/>
  <c r="EG50" i="35" s="1"/>
  <c r="EG51" i="35" s="1"/>
  <c r="EG54" i="35" s="1"/>
  <c r="EG57" i="27"/>
  <c r="EG47" i="27"/>
  <c r="EG50" i="27" s="1"/>
  <c r="EG51" i="27" s="1"/>
  <c r="EG54" i="27" s="1"/>
  <c r="EG55" i="27" s="1"/>
  <c r="EF48" i="35"/>
  <c r="EF50" i="35"/>
  <c r="EF51" i="35" s="1"/>
  <c r="EF54" i="35" s="1"/>
  <c r="EF55" i="35" s="1"/>
  <c r="EG48" i="12" l="1"/>
  <c r="EH71" i="9"/>
  <c r="EG47" i="9"/>
  <c r="EG50" i="9" s="1"/>
  <c r="EG51" i="9" s="1"/>
  <c r="EG54" i="9" s="1"/>
  <c r="EG55" i="9" s="1"/>
  <c r="EG57" i="9"/>
  <c r="EI70" i="9"/>
  <c r="EI45" i="9" s="1"/>
  <c r="EJ63" i="9"/>
  <c r="EG48" i="9"/>
  <c r="EH57" i="9"/>
  <c r="EH47" i="9"/>
  <c r="EH50" i="9" s="1"/>
  <c r="EH51" i="9" s="1"/>
  <c r="EH54" i="9" s="1"/>
  <c r="EH71" i="12"/>
  <c r="EI66" i="12"/>
  <c r="EI70" i="12" s="1"/>
  <c r="EI45" i="12" s="1"/>
  <c r="EJ65" i="12"/>
  <c r="EG50" i="12"/>
  <c r="EG51" i="12" s="1"/>
  <c r="EG54" i="12" s="1"/>
  <c r="EG55" i="12" s="1"/>
  <c r="EH57" i="12"/>
  <c r="EH47" i="12"/>
  <c r="EK68" i="58"/>
  <c r="EL67" i="58"/>
  <c r="EH73" i="58"/>
  <c r="EJ65" i="58"/>
  <c r="EI72" i="58"/>
  <c r="EI46" i="58" s="1"/>
  <c r="EF109" i="58"/>
  <c r="EF56" i="58"/>
  <c r="EI80" i="58"/>
  <c r="EI81" i="58" s="1"/>
  <c r="EJ79" i="58"/>
  <c r="EH48" i="58"/>
  <c r="EH49" i="58" s="1"/>
  <c r="EH47" i="58"/>
  <c r="EH85" i="58"/>
  <c r="EH87" i="58" s="1"/>
  <c r="EH58" i="58"/>
  <c r="EG51" i="58"/>
  <c r="EG52" i="58" s="1"/>
  <c r="EG55" i="58" s="1"/>
  <c r="EG109" i="58" s="1"/>
  <c r="EG110" i="58"/>
  <c r="EG108" i="58"/>
  <c r="EF49" i="53"/>
  <c r="EJ68" i="66"/>
  <c r="EJ72" i="66" s="1"/>
  <c r="EJ46" i="66" s="1"/>
  <c r="EK67" i="66"/>
  <c r="EI58" i="66"/>
  <c r="EI48" i="66"/>
  <c r="EK79" i="66"/>
  <c r="EJ80" i="66"/>
  <c r="EG56" i="66"/>
  <c r="EI73" i="66"/>
  <c r="EI85" i="66"/>
  <c r="EI87" i="66" s="1"/>
  <c r="EI47" i="66"/>
  <c r="EJ81" i="66"/>
  <c r="EH51" i="66"/>
  <c r="EH52" i="66" s="1"/>
  <c r="EH55" i="66" s="1"/>
  <c r="EH109" i="66" s="1"/>
  <c r="EH110" i="66"/>
  <c r="EH108" i="66"/>
  <c r="EH49" i="66"/>
  <c r="EG81" i="53"/>
  <c r="EE56" i="53"/>
  <c r="EH80" i="53"/>
  <c r="EI79" i="53"/>
  <c r="EF51" i="53"/>
  <c r="EF52" i="53" s="1"/>
  <c r="EF55" i="53" s="1"/>
  <c r="EF109" i="53" s="1"/>
  <c r="EF110" i="53"/>
  <c r="EF108" i="53"/>
  <c r="EG58" i="53"/>
  <c r="EG85" i="53"/>
  <c r="EG87" i="53" s="1"/>
  <c r="EG47" i="53"/>
  <c r="EG48" i="53"/>
  <c r="EF56" i="54"/>
  <c r="EG51" i="54"/>
  <c r="EG52" i="54" s="1"/>
  <c r="EG55" i="54" s="1"/>
  <c r="EG109" i="54" s="1"/>
  <c r="EG110" i="54"/>
  <c r="EG108" i="54"/>
  <c r="EJ67" i="54"/>
  <c r="EI68" i="54"/>
  <c r="EI72" i="54" s="1"/>
  <c r="EI46" i="54" s="1"/>
  <c r="EH58" i="54"/>
  <c r="EH48" i="54"/>
  <c r="EH49" i="54" s="1"/>
  <c r="EF49" i="59"/>
  <c r="EH80" i="51"/>
  <c r="EI79" i="51"/>
  <c r="EE56" i="51"/>
  <c r="EG85" i="51"/>
  <c r="EG87" i="51" s="1"/>
  <c r="EG58" i="51"/>
  <c r="EG48" i="51"/>
  <c r="EG47" i="51"/>
  <c r="EF51" i="51"/>
  <c r="EF52" i="51" s="1"/>
  <c r="EF55" i="51" s="1"/>
  <c r="EF109" i="51" s="1"/>
  <c r="EF110" i="51"/>
  <c r="EF108" i="51"/>
  <c r="EF49" i="51"/>
  <c r="EG81" i="51"/>
  <c r="EG81" i="59"/>
  <c r="EG73" i="59"/>
  <c r="EH80" i="59"/>
  <c r="EI79" i="59"/>
  <c r="EH68" i="59"/>
  <c r="EH72" i="59" s="1"/>
  <c r="EH46" i="59" s="1"/>
  <c r="EI67" i="59"/>
  <c r="EF51" i="59"/>
  <c r="EF52" i="59" s="1"/>
  <c r="EF55" i="59" s="1"/>
  <c r="EF109" i="59" s="1"/>
  <c r="EF110" i="59"/>
  <c r="EF108" i="59"/>
  <c r="EG58" i="59"/>
  <c r="EG48" i="59"/>
  <c r="EE56" i="59"/>
  <c r="EG85" i="59"/>
  <c r="EG87" i="59" s="1"/>
  <c r="EG47" i="59"/>
  <c r="EG110" i="48"/>
  <c r="EG108" i="48"/>
  <c r="EF56" i="48"/>
  <c r="EF109" i="48"/>
  <c r="EH72" i="27"/>
  <c r="EG55" i="35"/>
  <c r="EH81" i="48"/>
  <c r="EG49" i="48"/>
  <c r="EG51" i="48"/>
  <c r="EG52" i="48" s="1"/>
  <c r="EG55" i="48" s="1"/>
  <c r="EH47" i="35"/>
  <c r="EH50" i="35" s="1"/>
  <c r="EH51" i="35" s="1"/>
  <c r="EH54" i="35" s="1"/>
  <c r="EH55" i="35" s="1"/>
  <c r="EH57" i="35"/>
  <c r="EJ79" i="48"/>
  <c r="EI80" i="48"/>
  <c r="EH47" i="27"/>
  <c r="EH50" i="27" s="1"/>
  <c r="EH51" i="27" s="1"/>
  <c r="EH54" i="27" s="1"/>
  <c r="EH55" i="27" s="1"/>
  <c r="EH57" i="27"/>
  <c r="EJ66" i="35"/>
  <c r="EI67" i="35"/>
  <c r="EI71" i="35" s="1"/>
  <c r="EI45" i="35" s="1"/>
  <c r="EH72" i="35"/>
  <c r="EG48" i="27"/>
  <c r="EJ66" i="27"/>
  <c r="EI67" i="27"/>
  <c r="EI71" i="27" s="1"/>
  <c r="EI45" i="27" s="1"/>
  <c r="EG48" i="35"/>
  <c r="EH58" i="48"/>
  <c r="EH48" i="48"/>
  <c r="EH85" i="48"/>
  <c r="EH87" i="48" s="1"/>
  <c r="EH47" i="48"/>
  <c r="EH55" i="9" l="1"/>
  <c r="EI57" i="9"/>
  <c r="EI47" i="9"/>
  <c r="EI50" i="9" s="1"/>
  <c r="EI51" i="9" s="1"/>
  <c r="EI54" i="9" s="1"/>
  <c r="EH48" i="9"/>
  <c r="EK63" i="9"/>
  <c r="EJ70" i="9"/>
  <c r="EJ45" i="9" s="1"/>
  <c r="EI71" i="9"/>
  <c r="EH50" i="12"/>
  <c r="EH51" i="12" s="1"/>
  <c r="EH54" i="12" s="1"/>
  <c r="EH55" i="12" s="1"/>
  <c r="EJ66" i="12"/>
  <c r="EJ70" i="12" s="1"/>
  <c r="EJ45" i="12" s="1"/>
  <c r="EK65" i="12"/>
  <c r="EI57" i="12"/>
  <c r="EI47" i="12"/>
  <c r="EI71" i="12"/>
  <c r="EJ71" i="12" s="1"/>
  <c r="EH48" i="12"/>
  <c r="EG49" i="59"/>
  <c r="EI73" i="58"/>
  <c r="EM67" i="58"/>
  <c r="EL68" i="58"/>
  <c r="EK65" i="58"/>
  <c r="EJ72" i="58"/>
  <c r="EJ46" i="58" s="1"/>
  <c r="EG56" i="58"/>
  <c r="EH51" i="58"/>
  <c r="EH52" i="58" s="1"/>
  <c r="EH55" i="58" s="1"/>
  <c r="EH109" i="58" s="1"/>
  <c r="EH110" i="58"/>
  <c r="EH108" i="58"/>
  <c r="EK79" i="58"/>
  <c r="EJ80" i="58"/>
  <c r="EJ81" i="58" s="1"/>
  <c r="EI85" i="58"/>
  <c r="EI87" i="58" s="1"/>
  <c r="EI58" i="58"/>
  <c r="EI48" i="58"/>
  <c r="EI49" i="58" s="1"/>
  <c r="EI47" i="58"/>
  <c r="EI49" i="66"/>
  <c r="EJ73" i="66"/>
  <c r="EH56" i="66"/>
  <c r="EJ85" i="66"/>
  <c r="EJ87" i="66" s="1"/>
  <c r="EJ47" i="66"/>
  <c r="EK80" i="66"/>
  <c r="EL79" i="66"/>
  <c r="EK68" i="66"/>
  <c r="EK72" i="66" s="1"/>
  <c r="EK46" i="66" s="1"/>
  <c r="EL67" i="66"/>
  <c r="EI51" i="66"/>
  <c r="EI52" i="66" s="1"/>
  <c r="EI55" i="66" s="1"/>
  <c r="EI109" i="66" s="1"/>
  <c r="EI108" i="66"/>
  <c r="EI110" i="66"/>
  <c r="EJ58" i="66"/>
  <c r="EJ48" i="66"/>
  <c r="EJ49" i="66" s="1"/>
  <c r="EH85" i="53"/>
  <c r="EH87" i="53" s="1"/>
  <c r="EH48" i="53"/>
  <c r="EH58" i="53"/>
  <c r="EH47" i="53"/>
  <c r="EF56" i="53"/>
  <c r="EG51" i="53"/>
  <c r="EG52" i="53" s="1"/>
  <c r="EG55" i="53" s="1"/>
  <c r="EG109" i="53" s="1"/>
  <c r="EG110" i="53"/>
  <c r="EG108" i="53"/>
  <c r="EH81" i="53"/>
  <c r="EG49" i="53"/>
  <c r="EH49" i="53" s="1"/>
  <c r="EJ79" i="53"/>
  <c r="EI80" i="53"/>
  <c r="EH81" i="51"/>
  <c r="EG56" i="54"/>
  <c r="EI73" i="54"/>
  <c r="EH51" i="54"/>
  <c r="EH52" i="54" s="1"/>
  <c r="EH55" i="54" s="1"/>
  <c r="EH109" i="54" s="1"/>
  <c r="EH110" i="54"/>
  <c r="EH108" i="54"/>
  <c r="EI58" i="54"/>
  <c r="EI48" i="54"/>
  <c r="EI49" i="54" s="1"/>
  <c r="EK67" i="54"/>
  <c r="EJ68" i="54"/>
  <c r="EJ72" i="54" s="1"/>
  <c r="EJ46" i="54" s="1"/>
  <c r="EI72" i="27"/>
  <c r="EI72" i="35"/>
  <c r="EF56" i="51"/>
  <c r="EG51" i="51"/>
  <c r="EG52" i="51" s="1"/>
  <c r="EG55" i="51" s="1"/>
  <c r="EG109" i="51" s="1"/>
  <c r="EG110" i="51"/>
  <c r="EG108" i="51"/>
  <c r="EI80" i="51"/>
  <c r="EJ79" i="51"/>
  <c r="EH85" i="51"/>
  <c r="EH87" i="51" s="1"/>
  <c r="EH58" i="51"/>
  <c r="EH47" i="51"/>
  <c r="EH48" i="51"/>
  <c r="EG49" i="51"/>
  <c r="EH81" i="59"/>
  <c r="EG51" i="59"/>
  <c r="EG52" i="59" s="1"/>
  <c r="EG55" i="59" s="1"/>
  <c r="EG109" i="59" s="1"/>
  <c r="EG110" i="59"/>
  <c r="EG108" i="59"/>
  <c r="EI80" i="59"/>
  <c r="EI81" i="59" s="1"/>
  <c r="EJ79" i="59"/>
  <c r="EH73" i="59"/>
  <c r="EH85" i="59"/>
  <c r="EH47" i="59"/>
  <c r="EI68" i="59"/>
  <c r="EI72" i="59" s="1"/>
  <c r="EI46" i="59" s="1"/>
  <c r="EJ67" i="59"/>
  <c r="EH87" i="59"/>
  <c r="EF56" i="59"/>
  <c r="EH58" i="59"/>
  <c r="EH48" i="59"/>
  <c r="EH48" i="35"/>
  <c r="EH51" i="48"/>
  <c r="EH52" i="48" s="1"/>
  <c r="EH55" i="48" s="1"/>
  <c r="EH109" i="48" s="1"/>
  <c r="EH110" i="48"/>
  <c r="EH108" i="48"/>
  <c r="EG56" i="48"/>
  <c r="EG109" i="48"/>
  <c r="EH48" i="27"/>
  <c r="EI47" i="35"/>
  <c r="EI50" i="35" s="1"/>
  <c r="EI51" i="35" s="1"/>
  <c r="EI54" i="35" s="1"/>
  <c r="EI55" i="35" s="1"/>
  <c r="EI57" i="35"/>
  <c r="EH56" i="48"/>
  <c r="EI47" i="27"/>
  <c r="EI50" i="27" s="1"/>
  <c r="EI51" i="27" s="1"/>
  <c r="EI54" i="27" s="1"/>
  <c r="EI55" i="27" s="1"/>
  <c r="EI57" i="27"/>
  <c r="EI81" i="48"/>
  <c r="EI85" i="48"/>
  <c r="EI87" i="48" s="1"/>
  <c r="EI58" i="48"/>
  <c r="EI48" i="48"/>
  <c r="EI47" i="48"/>
  <c r="EJ67" i="27"/>
  <c r="EJ71" i="27" s="1"/>
  <c r="EJ45" i="27" s="1"/>
  <c r="EK66" i="27"/>
  <c r="EJ67" i="35"/>
  <c r="EJ71" i="35" s="1"/>
  <c r="EJ45" i="35" s="1"/>
  <c r="EK66" i="35"/>
  <c r="EJ80" i="48"/>
  <c r="EK79" i="48"/>
  <c r="EH49" i="48"/>
  <c r="EI49" i="48" s="1"/>
  <c r="EJ71" i="9" l="1"/>
  <c r="EI55" i="9"/>
  <c r="EK70" i="9"/>
  <c r="EL63" i="9"/>
  <c r="EI48" i="9"/>
  <c r="EJ47" i="9"/>
  <c r="EJ57" i="9"/>
  <c r="EJ57" i="12"/>
  <c r="EJ47" i="12"/>
  <c r="EI50" i="12"/>
  <c r="EI51" i="12" s="1"/>
  <c r="EI54" i="12" s="1"/>
  <c r="EI55" i="12" s="1"/>
  <c r="EI48" i="12"/>
  <c r="EK66" i="12"/>
  <c r="EK70" i="12" s="1"/>
  <c r="EK45" i="12" s="1"/>
  <c r="EL65" i="12"/>
  <c r="EM68" i="58"/>
  <c r="EN67" i="58"/>
  <c r="EJ73" i="58"/>
  <c r="EL65" i="58"/>
  <c r="EK72" i="58"/>
  <c r="EK46" i="58" s="1"/>
  <c r="EH56" i="58"/>
  <c r="EI51" i="58"/>
  <c r="EI52" i="58" s="1"/>
  <c r="EI55" i="58" s="1"/>
  <c r="EI109" i="58" s="1"/>
  <c r="EI108" i="58"/>
  <c r="EI110" i="58"/>
  <c r="EJ85" i="58"/>
  <c r="EJ87" i="58" s="1"/>
  <c r="EJ58" i="58"/>
  <c r="EJ48" i="58"/>
  <c r="EJ49" i="58" s="1"/>
  <c r="EJ47" i="58"/>
  <c r="EK80" i="58"/>
  <c r="EK81" i="58" s="1"/>
  <c r="EL79" i="58"/>
  <c r="EK48" i="66"/>
  <c r="EK58" i="66"/>
  <c r="EK73" i="66"/>
  <c r="EL80" i="66"/>
  <c r="EM79" i="66"/>
  <c r="EI56" i="66"/>
  <c r="EK85" i="66"/>
  <c r="EK87" i="66" s="1"/>
  <c r="EK47" i="66"/>
  <c r="EK81" i="66"/>
  <c r="EL81" i="66" s="1"/>
  <c r="EJ51" i="66"/>
  <c r="EJ52" i="66" s="1"/>
  <c r="EJ55" i="66" s="1"/>
  <c r="EJ109" i="66" s="1"/>
  <c r="EJ110" i="66"/>
  <c r="EJ108" i="66"/>
  <c r="EM67" i="66"/>
  <c r="EL68" i="66"/>
  <c r="EL72" i="66" s="1"/>
  <c r="EL46" i="66" s="1"/>
  <c r="EK79" i="53"/>
  <c r="EJ80" i="53"/>
  <c r="EI81" i="53"/>
  <c r="EH51" i="53"/>
  <c r="EH52" i="53" s="1"/>
  <c r="EH55" i="53" s="1"/>
  <c r="EH109" i="53" s="1"/>
  <c r="EH110" i="53"/>
  <c r="EH108" i="53"/>
  <c r="EI85" i="53"/>
  <c r="EI87" i="53" s="1"/>
  <c r="EI58" i="53"/>
  <c r="EI47" i="53"/>
  <c r="EI48" i="53"/>
  <c r="EI49" i="53" s="1"/>
  <c r="EG56" i="53"/>
  <c r="EJ73" i="54"/>
  <c r="EH56" i="54"/>
  <c r="EJ58" i="54"/>
  <c r="EJ48" i="54"/>
  <c r="EJ49" i="54" s="1"/>
  <c r="EK68" i="54"/>
  <c r="EK72" i="54" s="1"/>
  <c r="EK46" i="54" s="1"/>
  <c r="EL67" i="54"/>
  <c r="EI51" i="54"/>
  <c r="EI52" i="54" s="1"/>
  <c r="EI55" i="54" s="1"/>
  <c r="EI109" i="54" s="1"/>
  <c r="EI108" i="54"/>
  <c r="EI110" i="54"/>
  <c r="EH49" i="51"/>
  <c r="EK79" i="51"/>
  <c r="EJ80" i="51"/>
  <c r="EI85" i="51"/>
  <c r="EI87" i="51" s="1"/>
  <c r="EI58" i="51"/>
  <c r="EI47" i="51"/>
  <c r="EI48" i="51"/>
  <c r="EI49" i="51" s="1"/>
  <c r="EG56" i="51"/>
  <c r="EH51" i="51"/>
  <c r="EH52" i="51" s="1"/>
  <c r="EH55" i="51" s="1"/>
  <c r="EH109" i="51" s="1"/>
  <c r="EH110" i="51"/>
  <c r="EH108" i="51"/>
  <c r="EI81" i="51"/>
  <c r="EI73" i="59"/>
  <c r="EH51" i="59"/>
  <c r="EH52" i="59" s="1"/>
  <c r="EH55" i="59" s="1"/>
  <c r="EH109" i="59" s="1"/>
  <c r="EH110" i="59"/>
  <c r="EH108" i="59"/>
  <c r="EK67" i="59"/>
  <c r="EJ68" i="59"/>
  <c r="EJ72" i="59" s="1"/>
  <c r="EJ46" i="59" s="1"/>
  <c r="EI58" i="59"/>
  <c r="EI48" i="59"/>
  <c r="EK79" i="59"/>
  <c r="EJ80" i="59"/>
  <c r="EG56" i="59"/>
  <c r="EI85" i="59"/>
  <c r="EI87" i="59" s="1"/>
  <c r="EI47" i="59"/>
  <c r="EH49" i="59"/>
  <c r="EI51" i="48"/>
  <c r="EI52" i="48" s="1"/>
  <c r="EI55" i="48" s="1"/>
  <c r="EI109" i="48" s="1"/>
  <c r="EI110" i="48"/>
  <c r="EI108" i="48"/>
  <c r="EI48" i="27"/>
  <c r="EJ47" i="35"/>
  <c r="EJ50" i="35" s="1"/>
  <c r="EJ51" i="35" s="1"/>
  <c r="EJ54" i="35" s="1"/>
  <c r="EJ55" i="35" s="1"/>
  <c r="EJ57" i="35"/>
  <c r="EK80" i="48"/>
  <c r="EL79" i="48"/>
  <c r="EJ57" i="27"/>
  <c r="EJ47" i="27"/>
  <c r="EL66" i="27"/>
  <c r="EK67" i="27"/>
  <c r="EK71" i="27" s="1"/>
  <c r="EK45" i="27" s="1"/>
  <c r="EJ81" i="48"/>
  <c r="EJ58" i="48"/>
  <c r="EJ48" i="48"/>
  <c r="EJ85" i="48"/>
  <c r="EJ87" i="48" s="1"/>
  <c r="EJ47" i="48"/>
  <c r="EJ72" i="27"/>
  <c r="EK67" i="35"/>
  <c r="EK71" i="35" s="1"/>
  <c r="EK45" i="35" s="1"/>
  <c r="EL66" i="35"/>
  <c r="EI56" i="48"/>
  <c r="EI48" i="35"/>
  <c r="EJ72" i="35"/>
  <c r="EJ48" i="9" l="1"/>
  <c r="EJ50" i="9"/>
  <c r="EJ51" i="9" s="1"/>
  <c r="EJ54" i="9" s="1"/>
  <c r="EJ55" i="9" s="1"/>
  <c r="EM63" i="9"/>
  <c r="EL70" i="9"/>
  <c r="EL45" i="9" s="1"/>
  <c r="EK45" i="9"/>
  <c r="EK71" i="9"/>
  <c r="EJ48" i="12"/>
  <c r="EK57" i="12"/>
  <c r="EK47" i="12"/>
  <c r="EJ50" i="12"/>
  <c r="EJ51" i="12" s="1"/>
  <c r="EJ54" i="12" s="1"/>
  <c r="EJ55" i="12" s="1"/>
  <c r="EK71" i="12"/>
  <c r="EL66" i="12"/>
  <c r="EL70" i="12" s="1"/>
  <c r="EL45" i="12" s="1"/>
  <c r="EM65" i="12"/>
  <c r="EK73" i="58"/>
  <c r="EN68" i="58"/>
  <c r="EO67" i="58"/>
  <c r="EL72" i="58"/>
  <c r="EL46" i="58" s="1"/>
  <c r="EM65" i="58"/>
  <c r="EI56" i="58"/>
  <c r="EL80" i="58"/>
  <c r="EL81" i="58" s="1"/>
  <c r="EM79" i="58"/>
  <c r="EK85" i="58"/>
  <c r="EK87" i="58" s="1"/>
  <c r="EK47" i="58"/>
  <c r="EK58" i="58"/>
  <c r="EK48" i="58"/>
  <c r="EK49" i="58" s="1"/>
  <c r="EJ51" i="58"/>
  <c r="EJ52" i="58" s="1"/>
  <c r="EJ55" i="58" s="1"/>
  <c r="EJ109" i="58" s="1"/>
  <c r="EJ108" i="58"/>
  <c r="EJ110" i="58"/>
  <c r="EM68" i="66"/>
  <c r="EM72" i="66" s="1"/>
  <c r="EM46" i="66" s="1"/>
  <c r="EN67" i="66"/>
  <c r="EJ56" i="66"/>
  <c r="EM80" i="66"/>
  <c r="EN79" i="66"/>
  <c r="EK51" i="66"/>
  <c r="EK52" i="66" s="1"/>
  <c r="EK55" i="66" s="1"/>
  <c r="EK109" i="66" s="1"/>
  <c r="EK110" i="66"/>
  <c r="EK108" i="66"/>
  <c r="EL85" i="66"/>
  <c r="EL87" i="66" s="1"/>
  <c r="EL47" i="66"/>
  <c r="EL58" i="66"/>
  <c r="EL48" i="66"/>
  <c r="EL73" i="66"/>
  <c r="EM73" i="66" s="1"/>
  <c r="EK49" i="66"/>
  <c r="EJ81" i="53"/>
  <c r="EJ85" i="53"/>
  <c r="EJ87" i="53" s="1"/>
  <c r="EJ58" i="53"/>
  <c r="EJ48" i="53"/>
  <c r="EJ49" i="53" s="1"/>
  <c r="EJ47" i="53"/>
  <c r="EH56" i="53"/>
  <c r="EK80" i="53"/>
  <c r="EL79" i="53"/>
  <c r="EI51" i="53"/>
  <c r="EI52" i="53" s="1"/>
  <c r="EI55" i="53" s="1"/>
  <c r="EI109" i="53" s="1"/>
  <c r="EI110" i="53"/>
  <c r="EI108" i="53"/>
  <c r="EI56" i="54"/>
  <c r="EK73" i="54"/>
  <c r="EL68" i="54"/>
  <c r="EL72" i="54" s="1"/>
  <c r="EL46" i="54" s="1"/>
  <c r="EM67" i="54"/>
  <c r="EK58" i="54"/>
  <c r="EK48" i="54"/>
  <c r="EK49" i="54" s="1"/>
  <c r="EJ51" i="54"/>
  <c r="EJ52" i="54" s="1"/>
  <c r="EJ55" i="54" s="1"/>
  <c r="EJ109" i="54" s="1"/>
  <c r="EJ110" i="54"/>
  <c r="EJ108" i="54"/>
  <c r="EH56" i="51"/>
  <c r="EI51" i="51"/>
  <c r="EI52" i="51" s="1"/>
  <c r="EI55" i="51" s="1"/>
  <c r="EI109" i="51" s="1"/>
  <c r="EI110" i="51"/>
  <c r="EI108" i="51"/>
  <c r="EJ85" i="51"/>
  <c r="EJ58" i="51"/>
  <c r="EJ47" i="51"/>
  <c r="EJ48" i="51"/>
  <c r="EJ81" i="51"/>
  <c r="EK80" i="51"/>
  <c r="EL79" i="51"/>
  <c r="EJ49" i="51"/>
  <c r="EJ87" i="51"/>
  <c r="EJ73" i="59"/>
  <c r="EK68" i="59"/>
  <c r="EK72" i="59" s="1"/>
  <c r="EK46" i="59" s="1"/>
  <c r="EL67" i="59"/>
  <c r="EK80" i="59"/>
  <c r="EL79" i="59"/>
  <c r="EJ58" i="59"/>
  <c r="EJ48" i="59"/>
  <c r="EI51" i="59"/>
  <c r="EI52" i="59" s="1"/>
  <c r="EI55" i="59" s="1"/>
  <c r="EI109" i="59" s="1"/>
  <c r="EI110" i="59"/>
  <c r="EI108" i="59"/>
  <c r="EH56" i="59"/>
  <c r="EI49" i="59"/>
  <c r="EJ85" i="59"/>
  <c r="EJ87" i="59" s="1"/>
  <c r="EJ47" i="59"/>
  <c r="EJ81" i="59"/>
  <c r="EJ51" i="48"/>
  <c r="EJ52" i="48" s="1"/>
  <c r="EJ55" i="48" s="1"/>
  <c r="EJ109" i="48" s="1"/>
  <c r="EJ110" i="48"/>
  <c r="EJ108" i="48"/>
  <c r="EJ48" i="35"/>
  <c r="EJ49" i="48"/>
  <c r="EK72" i="35"/>
  <c r="EK47" i="27"/>
  <c r="EK50" i="27" s="1"/>
  <c r="EK51" i="27" s="1"/>
  <c r="EK54" i="27" s="1"/>
  <c r="EK57" i="27"/>
  <c r="EK57" i="35"/>
  <c r="EK47" i="35"/>
  <c r="EK50" i="35" s="1"/>
  <c r="EK51" i="35" s="1"/>
  <c r="EK54" i="35" s="1"/>
  <c r="EK55" i="35" s="1"/>
  <c r="EL67" i="27"/>
  <c r="EL71" i="27" s="1"/>
  <c r="EL45" i="27" s="1"/>
  <c r="EM66" i="27"/>
  <c r="EM79" i="48"/>
  <c r="EL80" i="48"/>
  <c r="EM66" i="35"/>
  <c r="EL67" i="35"/>
  <c r="EL71" i="35" s="1"/>
  <c r="EL45" i="35" s="1"/>
  <c r="EK72" i="27"/>
  <c r="EK48" i="48"/>
  <c r="EK85" i="48"/>
  <c r="EK87" i="48" s="1"/>
  <c r="EK58" i="48"/>
  <c r="EK47" i="48"/>
  <c r="EK81" i="48"/>
  <c r="EJ48" i="27"/>
  <c r="EK48" i="27" s="1"/>
  <c r="EJ50" i="27"/>
  <c r="EJ51" i="27" s="1"/>
  <c r="EJ54" i="27" s="1"/>
  <c r="EJ55" i="27" s="1"/>
  <c r="EK48" i="12" l="1"/>
  <c r="EL71" i="9"/>
  <c r="EL47" i="9"/>
  <c r="EL57" i="9"/>
  <c r="EM70" i="9"/>
  <c r="EM45" i="9" s="1"/>
  <c r="EN63" i="9"/>
  <c r="EK57" i="9"/>
  <c r="EK47" i="9"/>
  <c r="EL71" i="12"/>
  <c r="EL57" i="12"/>
  <c r="EL47" i="12"/>
  <c r="EK50" i="12"/>
  <c r="EK51" i="12" s="1"/>
  <c r="EK54" i="12" s="1"/>
  <c r="EK55" i="12" s="1"/>
  <c r="EM66" i="12"/>
  <c r="EM70" i="12" s="1"/>
  <c r="EM45" i="12" s="1"/>
  <c r="EN65" i="12"/>
  <c r="EL73" i="58"/>
  <c r="EO68" i="58"/>
  <c r="EP67" i="58"/>
  <c r="EM72" i="58"/>
  <c r="EM46" i="58" s="1"/>
  <c r="EN65" i="58"/>
  <c r="EJ56" i="58"/>
  <c r="EK51" i="58"/>
  <c r="EK52" i="58" s="1"/>
  <c r="EK55" i="58" s="1"/>
  <c r="EK109" i="58" s="1"/>
  <c r="EK110" i="58"/>
  <c r="EK108" i="58"/>
  <c r="EM80" i="58"/>
  <c r="EM81" i="58" s="1"/>
  <c r="EN79" i="58"/>
  <c r="EL85" i="58"/>
  <c r="EL87" i="58" s="1"/>
  <c r="EL58" i="58"/>
  <c r="EL48" i="58"/>
  <c r="EL49" i="58" s="1"/>
  <c r="EL47" i="58"/>
  <c r="EK81" i="53"/>
  <c r="EK56" i="66"/>
  <c r="EL51" i="66"/>
  <c r="EL52" i="66" s="1"/>
  <c r="EL55" i="66" s="1"/>
  <c r="EL109" i="66" s="1"/>
  <c r="EL108" i="66"/>
  <c r="EL110" i="66"/>
  <c r="EO79" i="66"/>
  <c r="EN80" i="66"/>
  <c r="EN68" i="66"/>
  <c r="EN72" i="66" s="1"/>
  <c r="EN46" i="66" s="1"/>
  <c r="EO67" i="66"/>
  <c r="EM85" i="66"/>
  <c r="EM87" i="66" s="1"/>
  <c r="EM47" i="66"/>
  <c r="EM48" i="66"/>
  <c r="EM58" i="66"/>
  <c r="EL49" i="66"/>
  <c r="EM81" i="66"/>
  <c r="EN81" i="66" s="1"/>
  <c r="EL80" i="53"/>
  <c r="EM79" i="53"/>
  <c r="EJ51" i="53"/>
  <c r="EJ52" i="53" s="1"/>
  <c r="EJ55" i="53" s="1"/>
  <c r="EJ109" i="53" s="1"/>
  <c r="EJ110" i="53"/>
  <c r="EJ108" i="53"/>
  <c r="EK85" i="53"/>
  <c r="EK58" i="53"/>
  <c r="EK47" i="53"/>
  <c r="EK48" i="53"/>
  <c r="EK49" i="53" s="1"/>
  <c r="EK87" i="53"/>
  <c r="EI56" i="53"/>
  <c r="EL73" i="54"/>
  <c r="EJ56" i="54"/>
  <c r="EK51" i="54"/>
  <c r="EK52" i="54" s="1"/>
  <c r="EK55" i="54" s="1"/>
  <c r="EK109" i="54" s="1"/>
  <c r="EK110" i="54"/>
  <c r="EK108" i="54"/>
  <c r="EN67" i="54"/>
  <c r="EM68" i="54"/>
  <c r="EM72" i="54" s="1"/>
  <c r="EM46" i="54" s="1"/>
  <c r="EL58" i="54"/>
  <c r="EL48" i="54"/>
  <c r="EL49" i="54" s="1"/>
  <c r="EI56" i="51"/>
  <c r="EL80" i="51"/>
  <c r="EM79" i="51"/>
  <c r="EJ51" i="51"/>
  <c r="EJ52" i="51" s="1"/>
  <c r="EJ55" i="51" s="1"/>
  <c r="EJ109" i="51" s="1"/>
  <c r="EJ110" i="51"/>
  <c r="EJ108" i="51"/>
  <c r="EJ56" i="48"/>
  <c r="EK85" i="51"/>
  <c r="EK58" i="51"/>
  <c r="EK48" i="51"/>
  <c r="EK49" i="51" s="1"/>
  <c r="EK47" i="51"/>
  <c r="EK87" i="51"/>
  <c r="EK81" i="51"/>
  <c r="EK81" i="59"/>
  <c r="EJ51" i="59"/>
  <c r="EJ52" i="59" s="1"/>
  <c r="EJ55" i="59" s="1"/>
  <c r="EJ109" i="59" s="1"/>
  <c r="EJ110" i="59"/>
  <c r="EJ108" i="59"/>
  <c r="EL68" i="59"/>
  <c r="EL72" i="59" s="1"/>
  <c r="EL46" i="59" s="1"/>
  <c r="EM67" i="59"/>
  <c r="EJ49" i="59"/>
  <c r="EK73" i="59"/>
  <c r="EI56" i="59"/>
  <c r="EK85" i="59"/>
  <c r="EK87" i="59" s="1"/>
  <c r="EK47" i="59"/>
  <c r="EK58" i="59"/>
  <c r="EK48" i="59"/>
  <c r="EL80" i="59"/>
  <c r="EM79" i="59"/>
  <c r="EK51" i="48"/>
  <c r="EK52" i="48" s="1"/>
  <c r="EK55" i="48" s="1"/>
  <c r="EK110" i="48"/>
  <c r="EK108" i="48"/>
  <c r="EL72" i="27"/>
  <c r="EL48" i="48"/>
  <c r="EL47" i="48"/>
  <c r="EL85" i="48"/>
  <c r="EL87" i="48" s="1"/>
  <c r="EL58" i="48"/>
  <c r="EK55" i="27"/>
  <c r="EL81" i="48"/>
  <c r="EK48" i="35"/>
  <c r="EM80" i="48"/>
  <c r="EN79" i="48"/>
  <c r="EL47" i="35"/>
  <c r="EL50" i="35" s="1"/>
  <c r="EL51" i="35" s="1"/>
  <c r="EL54" i="35" s="1"/>
  <c r="EL55" i="35" s="1"/>
  <c r="EL57" i="35"/>
  <c r="EM67" i="27"/>
  <c r="EM71" i="27" s="1"/>
  <c r="EM45" i="27" s="1"/>
  <c r="EN66" i="27"/>
  <c r="EL72" i="35"/>
  <c r="EK49" i="48"/>
  <c r="EN66" i="35"/>
  <c r="EM67" i="35"/>
  <c r="EM71" i="35" s="1"/>
  <c r="EM45" i="35" s="1"/>
  <c r="EL47" i="27"/>
  <c r="EL50" i="27" s="1"/>
  <c r="EL51" i="27" s="1"/>
  <c r="EL54" i="27" s="1"/>
  <c r="EL57" i="27"/>
  <c r="EL48" i="12" l="1"/>
  <c r="EM57" i="9"/>
  <c r="EM47" i="9"/>
  <c r="EK48" i="9"/>
  <c r="EL48" i="9" s="1"/>
  <c r="EK50" i="9"/>
  <c r="EK51" i="9" s="1"/>
  <c r="EK54" i="9" s="1"/>
  <c r="EK55" i="9" s="1"/>
  <c r="EL50" i="9"/>
  <c r="EL51" i="9" s="1"/>
  <c r="EL54" i="9" s="1"/>
  <c r="EN70" i="9"/>
  <c r="EN45" i="9" s="1"/>
  <c r="EO63" i="9"/>
  <c r="EM71" i="9"/>
  <c r="EM57" i="12"/>
  <c r="EM47" i="12"/>
  <c r="EM48" i="12" s="1"/>
  <c r="EM71" i="12"/>
  <c r="EL50" i="12"/>
  <c r="EL51" i="12" s="1"/>
  <c r="EL54" i="12" s="1"/>
  <c r="EL55" i="12" s="1"/>
  <c r="EN66" i="12"/>
  <c r="EN70" i="12" s="1"/>
  <c r="EN45" i="12" s="1"/>
  <c r="EO65" i="12"/>
  <c r="EM73" i="58"/>
  <c r="EQ67" i="58"/>
  <c r="EP68" i="58"/>
  <c r="EO65" i="58"/>
  <c r="EN72" i="58"/>
  <c r="EN46" i="58" s="1"/>
  <c r="EK56" i="58"/>
  <c r="EL51" i="58"/>
  <c r="EL52" i="58" s="1"/>
  <c r="EL55" i="58" s="1"/>
  <c r="EL109" i="58" s="1"/>
  <c r="EL110" i="58"/>
  <c r="EL108" i="58"/>
  <c r="EO79" i="58"/>
  <c r="EN80" i="58"/>
  <c r="EN81" i="58" s="1"/>
  <c r="EM85" i="58"/>
  <c r="EM87" i="58" s="1"/>
  <c r="EM47" i="58"/>
  <c r="EM48" i="58"/>
  <c r="EM49" i="58" s="1"/>
  <c r="EM58" i="58"/>
  <c r="EL81" i="53"/>
  <c r="EM49" i="66"/>
  <c r="EO80" i="66"/>
  <c r="EP79" i="66"/>
  <c r="EO68" i="66"/>
  <c r="EO72" i="66" s="1"/>
  <c r="EO46" i="66" s="1"/>
  <c r="EP67" i="66"/>
  <c r="EL56" i="66"/>
  <c r="EM51" i="66"/>
  <c r="EM52" i="66" s="1"/>
  <c r="EM55" i="66" s="1"/>
  <c r="EM109" i="66" s="1"/>
  <c r="EM110" i="66"/>
  <c r="EM108" i="66"/>
  <c r="EN58" i="66"/>
  <c r="EN48" i="66"/>
  <c r="EN73" i="66"/>
  <c r="EO81" i="66"/>
  <c r="EN85" i="66"/>
  <c r="EN87" i="66" s="1"/>
  <c r="EN47" i="66"/>
  <c r="EJ56" i="53"/>
  <c r="EK51" i="53"/>
  <c r="EK52" i="53" s="1"/>
  <c r="EK55" i="53" s="1"/>
  <c r="EK109" i="53" s="1"/>
  <c r="EK108" i="53"/>
  <c r="EK110" i="53"/>
  <c r="EM80" i="53"/>
  <c r="EN79" i="53"/>
  <c r="EL85" i="53"/>
  <c r="EL87" i="53" s="1"/>
  <c r="EL58" i="53"/>
  <c r="EL48" i="53"/>
  <c r="EL49" i="53" s="1"/>
  <c r="EL47" i="53"/>
  <c r="EL81" i="51"/>
  <c r="EK56" i="54"/>
  <c r="EM73" i="54"/>
  <c r="EL51" i="54"/>
  <c r="EL52" i="54" s="1"/>
  <c r="EL55" i="54" s="1"/>
  <c r="EL109" i="54" s="1"/>
  <c r="EL110" i="54"/>
  <c r="EL108" i="54"/>
  <c r="EM58" i="54"/>
  <c r="EM48" i="54"/>
  <c r="EM49" i="54" s="1"/>
  <c r="EO67" i="54"/>
  <c r="EN68" i="54"/>
  <c r="EN72" i="54" s="1"/>
  <c r="EN46" i="54" s="1"/>
  <c r="EL73" i="59"/>
  <c r="EL49" i="48"/>
  <c r="EJ56" i="51"/>
  <c r="EK51" i="51"/>
  <c r="EK52" i="51" s="1"/>
  <c r="EK55" i="51" s="1"/>
  <c r="EK109" i="51" s="1"/>
  <c r="EK110" i="51"/>
  <c r="EK108" i="51"/>
  <c r="EK49" i="59"/>
  <c r="EM80" i="51"/>
  <c r="EN79" i="51"/>
  <c r="EL85" i="51"/>
  <c r="EL87" i="51" s="1"/>
  <c r="EL58" i="51"/>
  <c r="EL47" i="51"/>
  <c r="EL48" i="51"/>
  <c r="EL49" i="51" s="1"/>
  <c r="EL55" i="27"/>
  <c r="EL85" i="59"/>
  <c r="EL87" i="59" s="1"/>
  <c r="EL47" i="59"/>
  <c r="EL81" i="59"/>
  <c r="EK51" i="59"/>
  <c r="EK52" i="59" s="1"/>
  <c r="EK55" i="59" s="1"/>
  <c r="EK109" i="59" s="1"/>
  <c r="EK110" i="59"/>
  <c r="EK108" i="59"/>
  <c r="EJ56" i="59"/>
  <c r="EM68" i="59"/>
  <c r="EM72" i="59" s="1"/>
  <c r="EM46" i="59" s="1"/>
  <c r="EN67" i="59"/>
  <c r="EM80" i="59"/>
  <c r="EN79" i="59"/>
  <c r="EL58" i="59"/>
  <c r="EL48" i="59"/>
  <c r="EL51" i="48"/>
  <c r="EL52" i="48" s="1"/>
  <c r="EL55" i="48" s="1"/>
  <c r="EL110" i="48"/>
  <c r="EL108" i="48"/>
  <c r="EK56" i="48"/>
  <c r="EK109" i="48"/>
  <c r="EM72" i="35"/>
  <c r="EM81" i="48"/>
  <c r="EM47" i="48"/>
  <c r="EM48" i="48"/>
  <c r="EM85" i="48"/>
  <c r="EM87" i="48" s="1"/>
  <c r="EM58" i="48"/>
  <c r="EM57" i="35"/>
  <c r="EM47" i="35"/>
  <c r="EM50" i="35" s="1"/>
  <c r="EM51" i="35" s="1"/>
  <c r="EM54" i="35" s="1"/>
  <c r="EM55" i="35" s="1"/>
  <c r="EN67" i="27"/>
  <c r="EN71" i="27" s="1"/>
  <c r="EN45" i="27" s="1"/>
  <c r="EO66" i="27"/>
  <c r="EL48" i="35"/>
  <c r="EN67" i="35"/>
  <c r="EN71" i="35" s="1"/>
  <c r="EN45" i="35" s="1"/>
  <c r="EO66" i="35"/>
  <c r="EM57" i="27"/>
  <c r="EM47" i="27"/>
  <c r="EL48" i="27"/>
  <c r="EO79" i="48"/>
  <c r="EN80" i="48"/>
  <c r="EM72" i="27"/>
  <c r="EL55" i="9" l="1"/>
  <c r="EO70" i="9"/>
  <c r="EO45" i="9" s="1"/>
  <c r="EP63" i="9"/>
  <c r="EN57" i="9"/>
  <c r="EN47" i="9"/>
  <c r="EM48" i="9"/>
  <c r="EM50" i="9"/>
  <c r="EM51" i="9" s="1"/>
  <c r="EM54" i="9" s="1"/>
  <c r="EN71" i="9"/>
  <c r="EM81" i="53"/>
  <c r="EN57" i="12"/>
  <c r="EN47" i="12"/>
  <c r="EN48" i="12" s="1"/>
  <c r="EN71" i="12"/>
  <c r="EM50" i="12"/>
  <c r="EM51" i="12" s="1"/>
  <c r="EM54" i="12" s="1"/>
  <c r="EM55" i="12" s="1"/>
  <c r="EO66" i="12"/>
  <c r="EO70" i="12" s="1"/>
  <c r="EO45" i="12" s="1"/>
  <c r="EP65" i="12"/>
  <c r="EM81" i="51"/>
  <c r="EQ68" i="58"/>
  <c r="ER67" i="58"/>
  <c r="EN73" i="58"/>
  <c r="EP65" i="58"/>
  <c r="EO72" i="58"/>
  <c r="EO46" i="58" s="1"/>
  <c r="EL56" i="58"/>
  <c r="EM51" i="58"/>
  <c r="EM52" i="58" s="1"/>
  <c r="EM55" i="58" s="1"/>
  <c r="EM109" i="58" s="1"/>
  <c r="EM108" i="58"/>
  <c r="EM110" i="58"/>
  <c r="EN85" i="58"/>
  <c r="EN87" i="58" s="1"/>
  <c r="EN58" i="58"/>
  <c r="EN48" i="58"/>
  <c r="EN49" i="58" s="1"/>
  <c r="EN47" i="58"/>
  <c r="EP79" i="58"/>
  <c r="EO80" i="58"/>
  <c r="EO81" i="58" s="1"/>
  <c r="EO73" i="66"/>
  <c r="EP80" i="66"/>
  <c r="EP81" i="66" s="1"/>
  <c r="EQ79" i="66"/>
  <c r="EM56" i="66"/>
  <c r="EO85" i="66"/>
  <c r="EO87" i="66" s="1"/>
  <c r="EO47" i="66"/>
  <c r="EQ67" i="66"/>
  <c r="EP68" i="66"/>
  <c r="EP72" i="66" s="1"/>
  <c r="EP46" i="66" s="1"/>
  <c r="EN49" i="66"/>
  <c r="EN51" i="66"/>
  <c r="EN52" i="66" s="1"/>
  <c r="EN55" i="66" s="1"/>
  <c r="EN109" i="66" s="1"/>
  <c r="EN110" i="66"/>
  <c r="EN108" i="66"/>
  <c r="EO58" i="66"/>
  <c r="EO48" i="66"/>
  <c r="EM85" i="53"/>
  <c r="EM87" i="53" s="1"/>
  <c r="EM58" i="53"/>
  <c r="EM48" i="53"/>
  <c r="EM49" i="53" s="1"/>
  <c r="EM47" i="53"/>
  <c r="EL51" i="53"/>
  <c r="EL52" i="53" s="1"/>
  <c r="EL55" i="53" s="1"/>
  <c r="EL109" i="53" s="1"/>
  <c r="EL108" i="53"/>
  <c r="EL110" i="53"/>
  <c r="EO79" i="53"/>
  <c r="EN80" i="53"/>
  <c r="EK56" i="53"/>
  <c r="EN73" i="54"/>
  <c r="EL56" i="54"/>
  <c r="EN58" i="54"/>
  <c r="EN48" i="54"/>
  <c r="EN49" i="54" s="1"/>
  <c r="EO68" i="54"/>
  <c r="EO72" i="54" s="1"/>
  <c r="EO46" i="54" s="1"/>
  <c r="EP67" i="54"/>
  <c r="EM51" i="54"/>
  <c r="EM52" i="54" s="1"/>
  <c r="EM55" i="54" s="1"/>
  <c r="EM109" i="54" s="1"/>
  <c r="EM110" i="54"/>
  <c r="EM108" i="54"/>
  <c r="EL51" i="51"/>
  <c r="EL52" i="51" s="1"/>
  <c r="EL55" i="51" s="1"/>
  <c r="EL109" i="51" s="1"/>
  <c r="EL110" i="51"/>
  <c r="EL108" i="51"/>
  <c r="EK56" i="51"/>
  <c r="EN80" i="51"/>
  <c r="EN81" i="51" s="1"/>
  <c r="EO79" i="51"/>
  <c r="EM85" i="51"/>
  <c r="EM87" i="51" s="1"/>
  <c r="EM58" i="51"/>
  <c r="EM47" i="51"/>
  <c r="EM48" i="51"/>
  <c r="EM73" i="59"/>
  <c r="EO67" i="59"/>
  <c r="EN68" i="59"/>
  <c r="EN72" i="59" s="1"/>
  <c r="EN46" i="59" s="1"/>
  <c r="EM81" i="59"/>
  <c r="EL51" i="59"/>
  <c r="EL52" i="59" s="1"/>
  <c r="EL55" i="59" s="1"/>
  <c r="EL109" i="59" s="1"/>
  <c r="EL110" i="59"/>
  <c r="EL108" i="59"/>
  <c r="EM85" i="59"/>
  <c r="EM47" i="59"/>
  <c r="EM58" i="59"/>
  <c r="EM48" i="59"/>
  <c r="EO79" i="59"/>
  <c r="EN80" i="59"/>
  <c r="EK56" i="59"/>
  <c r="EL49" i="59"/>
  <c r="EM49" i="59" s="1"/>
  <c r="EM87" i="59"/>
  <c r="EL56" i="48"/>
  <c r="EL109" i="48"/>
  <c r="EM51" i="48"/>
  <c r="EM52" i="48" s="1"/>
  <c r="EM55" i="48" s="1"/>
  <c r="EM110" i="48"/>
  <c r="EM108" i="48"/>
  <c r="EN72" i="27"/>
  <c r="EN81" i="48"/>
  <c r="EN48" i="48"/>
  <c r="EN85" i="48"/>
  <c r="EN87" i="48" s="1"/>
  <c r="EN58" i="48"/>
  <c r="EN47" i="48"/>
  <c r="EM48" i="27"/>
  <c r="EM50" i="27"/>
  <c r="EM51" i="27" s="1"/>
  <c r="EM54" i="27" s="1"/>
  <c r="EM55" i="27" s="1"/>
  <c r="EM48" i="35"/>
  <c r="EN47" i="35"/>
  <c r="EN57" i="35"/>
  <c r="EP79" i="48"/>
  <c r="EO80" i="48"/>
  <c r="EO67" i="27"/>
  <c r="EO71" i="27" s="1"/>
  <c r="EO45" i="27" s="1"/>
  <c r="EP66" i="27"/>
  <c r="EM49" i="48"/>
  <c r="EP66" i="35"/>
  <c r="EO67" i="35"/>
  <c r="EO71" i="35" s="1"/>
  <c r="EO45" i="35" s="1"/>
  <c r="EN57" i="27"/>
  <c r="EN47" i="27"/>
  <c r="EN50" i="27" s="1"/>
  <c r="EN51" i="27" s="1"/>
  <c r="EN54" i="27" s="1"/>
  <c r="EN55" i="27" s="1"/>
  <c r="EN72" i="35"/>
  <c r="EM55" i="9" l="1"/>
  <c r="EN81" i="53"/>
  <c r="EO71" i="9"/>
  <c r="EN48" i="9"/>
  <c r="EN50" i="9"/>
  <c r="EN51" i="9" s="1"/>
  <c r="EN54" i="9" s="1"/>
  <c r="EN55" i="9" s="1"/>
  <c r="EQ63" i="9"/>
  <c r="EP70" i="9"/>
  <c r="EP45" i="9" s="1"/>
  <c r="EO47" i="9"/>
  <c r="EO57" i="9"/>
  <c r="EP66" i="12"/>
  <c r="EP70" i="12" s="1"/>
  <c r="EP45" i="12" s="1"/>
  <c r="EQ65" i="12"/>
  <c r="EO71" i="12"/>
  <c r="EO57" i="12"/>
  <c r="EO47" i="12"/>
  <c r="EN50" i="12"/>
  <c r="EN51" i="12" s="1"/>
  <c r="EN54" i="12" s="1"/>
  <c r="EN55" i="12" s="1"/>
  <c r="EO73" i="58"/>
  <c r="ER68" i="58"/>
  <c r="ES67" i="58"/>
  <c r="EP72" i="58"/>
  <c r="EP46" i="58" s="1"/>
  <c r="EQ65" i="58"/>
  <c r="EM56" i="58"/>
  <c r="EO47" i="58"/>
  <c r="EO85" i="58"/>
  <c r="EO87" i="58" s="1"/>
  <c r="EO48" i="58"/>
  <c r="EO49" i="58" s="1"/>
  <c r="EO58" i="58"/>
  <c r="EP80" i="58"/>
  <c r="EP81" i="58" s="1"/>
  <c r="EQ79" i="58"/>
  <c r="EN51" i="58"/>
  <c r="EN52" i="58" s="1"/>
  <c r="EN55" i="58" s="1"/>
  <c r="EN109" i="58" s="1"/>
  <c r="EN108" i="58"/>
  <c r="EN110" i="58"/>
  <c r="EN49" i="48"/>
  <c r="EP73" i="66"/>
  <c r="EO49" i="66"/>
  <c r="EQ80" i="66"/>
  <c r="EQ81" i="66" s="1"/>
  <c r="ER79" i="66"/>
  <c r="EP48" i="66"/>
  <c r="EP58" i="66"/>
  <c r="EP85" i="66"/>
  <c r="EP87" i="66" s="1"/>
  <c r="EP47" i="66"/>
  <c r="EO51" i="66"/>
  <c r="EO52" i="66" s="1"/>
  <c r="EO55" i="66" s="1"/>
  <c r="EO109" i="66" s="1"/>
  <c r="EO110" i="66"/>
  <c r="EO108" i="66"/>
  <c r="EQ68" i="66"/>
  <c r="EQ72" i="66" s="1"/>
  <c r="EQ46" i="66" s="1"/>
  <c r="ER67" i="66"/>
  <c r="EN56" i="66"/>
  <c r="EL56" i="53"/>
  <c r="EO80" i="53"/>
  <c r="EO81" i="53" s="1"/>
  <c r="EP79" i="53"/>
  <c r="EN58" i="53"/>
  <c r="EN47" i="53"/>
  <c r="EN85" i="53"/>
  <c r="EN87" i="53" s="1"/>
  <c r="EN48" i="53"/>
  <c r="EM51" i="53"/>
  <c r="EM52" i="53" s="1"/>
  <c r="EM55" i="53" s="1"/>
  <c r="EM109" i="53" s="1"/>
  <c r="EM108" i="53"/>
  <c r="EM110" i="53"/>
  <c r="EM56" i="54"/>
  <c r="EO73" i="54"/>
  <c r="EP68" i="54"/>
  <c r="EP72" i="54" s="1"/>
  <c r="EP46" i="54" s="1"/>
  <c r="EQ67" i="54"/>
  <c r="EO58" i="54"/>
  <c r="EO48" i="54"/>
  <c r="EO49" i="54" s="1"/>
  <c r="EN51" i="54"/>
  <c r="EN52" i="54" s="1"/>
  <c r="EN55" i="54" s="1"/>
  <c r="EN109" i="54" s="1"/>
  <c r="EN108" i="54"/>
  <c r="EN110" i="54"/>
  <c r="EM51" i="51"/>
  <c r="EM52" i="51" s="1"/>
  <c r="EM55" i="51" s="1"/>
  <c r="EM109" i="51" s="1"/>
  <c r="EM110" i="51"/>
  <c r="EM108" i="51"/>
  <c r="EO80" i="51"/>
  <c r="EO81" i="51" s="1"/>
  <c r="EP79" i="51"/>
  <c r="EN85" i="51"/>
  <c r="EN87" i="51" s="1"/>
  <c r="EN58" i="51"/>
  <c r="EN47" i="51"/>
  <c r="EN48" i="51"/>
  <c r="EM49" i="51"/>
  <c r="EL56" i="51"/>
  <c r="EN73" i="59"/>
  <c r="EM51" i="59"/>
  <c r="EM52" i="59" s="1"/>
  <c r="EM55" i="59" s="1"/>
  <c r="EM109" i="59" s="1"/>
  <c r="EM110" i="59"/>
  <c r="EM108" i="59"/>
  <c r="EN81" i="59"/>
  <c r="EN85" i="59"/>
  <c r="EN87" i="59" s="1"/>
  <c r="EN47" i="59"/>
  <c r="EN58" i="59"/>
  <c r="EN48" i="59"/>
  <c r="EN49" i="59" s="1"/>
  <c r="EL56" i="59"/>
  <c r="EO80" i="59"/>
  <c r="EP79" i="59"/>
  <c r="EO68" i="59"/>
  <c r="EO72" i="59" s="1"/>
  <c r="EO46" i="59" s="1"/>
  <c r="EP67" i="59"/>
  <c r="EN51" i="48"/>
  <c r="EN52" i="48" s="1"/>
  <c r="EN55" i="48" s="1"/>
  <c r="EN110" i="48"/>
  <c r="EN108" i="48"/>
  <c r="EM56" i="48"/>
  <c r="EM109" i="48"/>
  <c r="EN48" i="35"/>
  <c r="EP67" i="27"/>
  <c r="EP71" i="27" s="1"/>
  <c r="EP45" i="27" s="1"/>
  <c r="EQ66" i="27"/>
  <c r="EO57" i="35"/>
  <c r="EO47" i="35"/>
  <c r="EO50" i="35" s="1"/>
  <c r="EO51" i="35" s="1"/>
  <c r="EO54" i="35" s="1"/>
  <c r="EO47" i="27"/>
  <c r="EO50" i="27" s="1"/>
  <c r="EO51" i="27" s="1"/>
  <c r="EO54" i="27" s="1"/>
  <c r="EO55" i="27" s="1"/>
  <c r="EO57" i="27"/>
  <c r="EN50" i="35"/>
  <c r="EN51" i="35" s="1"/>
  <c r="EN54" i="35" s="1"/>
  <c r="EN55" i="35" s="1"/>
  <c r="EN48" i="27"/>
  <c r="EO72" i="35"/>
  <c r="EQ66" i="35"/>
  <c r="EP67" i="35"/>
  <c r="EP71" i="35" s="1"/>
  <c r="EP45" i="35" s="1"/>
  <c r="EO48" i="48"/>
  <c r="EO47" i="48"/>
  <c r="EO85" i="48"/>
  <c r="EO87" i="48" s="1"/>
  <c r="EO58" i="48"/>
  <c r="EO72" i="27"/>
  <c r="EO81" i="48"/>
  <c r="EQ79" i="48"/>
  <c r="EP80" i="48"/>
  <c r="ER63" i="9" l="1"/>
  <c r="EQ70" i="9"/>
  <c r="EQ45" i="9" s="1"/>
  <c r="EO48" i="9"/>
  <c r="EO50" i="9"/>
  <c r="EO51" i="9" s="1"/>
  <c r="EO54" i="9" s="1"/>
  <c r="EO55" i="9" s="1"/>
  <c r="EP57" i="9"/>
  <c r="EP47" i="9"/>
  <c r="EP71" i="9"/>
  <c r="EP71" i="12"/>
  <c r="EQ66" i="12"/>
  <c r="EQ70" i="12" s="1"/>
  <c r="EQ45" i="12" s="1"/>
  <c r="ER65" i="12"/>
  <c r="EO50" i="12"/>
  <c r="EO51" i="12" s="1"/>
  <c r="EO54" i="12" s="1"/>
  <c r="EO55" i="12" s="1"/>
  <c r="EP57" i="12"/>
  <c r="EP47" i="12"/>
  <c r="EO48" i="12"/>
  <c r="EP73" i="58"/>
  <c r="ES68" i="58"/>
  <c r="ET67" i="58"/>
  <c r="ER65" i="58"/>
  <c r="EQ72" i="58"/>
  <c r="EQ46" i="58" s="1"/>
  <c r="EN56" i="58"/>
  <c r="EQ80" i="58"/>
  <c r="EQ81" i="58" s="1"/>
  <c r="ER79" i="58"/>
  <c r="EP85" i="58"/>
  <c r="EP87" i="58" s="1"/>
  <c r="EP48" i="58"/>
  <c r="EP49" i="58" s="1"/>
  <c r="EP58" i="58"/>
  <c r="EP47" i="58"/>
  <c r="EO51" i="58"/>
  <c r="EO52" i="58" s="1"/>
  <c r="EO55" i="58" s="1"/>
  <c r="EO109" i="58" s="1"/>
  <c r="EO108" i="58"/>
  <c r="EO110" i="58"/>
  <c r="EQ87" i="66"/>
  <c r="ER68" i="66"/>
  <c r="ER72" i="66" s="1"/>
  <c r="ER46" i="66" s="1"/>
  <c r="ES67" i="66"/>
  <c r="EP49" i="66"/>
  <c r="EQ48" i="66"/>
  <c r="EQ58" i="66"/>
  <c r="EP51" i="66"/>
  <c r="EP52" i="66" s="1"/>
  <c r="EP55" i="66" s="1"/>
  <c r="EP109" i="66" s="1"/>
  <c r="EP108" i="66"/>
  <c r="EP110" i="66"/>
  <c r="EQ73" i="66"/>
  <c r="ES79" i="66"/>
  <c r="ER80" i="66"/>
  <c r="EO56" i="66"/>
  <c r="EQ85" i="66"/>
  <c r="EQ47" i="66"/>
  <c r="EO58" i="53"/>
  <c r="EO47" i="53"/>
  <c r="EO48" i="53"/>
  <c r="EO85" i="53"/>
  <c r="EO87" i="53" s="1"/>
  <c r="EN51" i="53"/>
  <c r="EN52" i="53" s="1"/>
  <c r="EN55" i="53" s="1"/>
  <c r="EN109" i="53" s="1"/>
  <c r="EN108" i="53"/>
  <c r="EN110" i="53"/>
  <c r="EM56" i="53"/>
  <c r="EN49" i="53"/>
  <c r="EP80" i="53"/>
  <c r="EP81" i="53" s="1"/>
  <c r="EQ79" i="53"/>
  <c r="EP73" i="54"/>
  <c r="EN56" i="54"/>
  <c r="EO51" i="54"/>
  <c r="EO52" i="54" s="1"/>
  <c r="EO55" i="54" s="1"/>
  <c r="EO109" i="54" s="1"/>
  <c r="EO108" i="54"/>
  <c r="EO110" i="54"/>
  <c r="ER67" i="54"/>
  <c r="EQ68" i="54"/>
  <c r="EQ72" i="54" s="1"/>
  <c r="EQ46" i="54" s="1"/>
  <c r="EP58" i="54"/>
  <c r="EP48" i="54"/>
  <c r="EP49" i="54" s="1"/>
  <c r="EN49" i="51"/>
  <c r="EN51" i="51"/>
  <c r="EN52" i="51" s="1"/>
  <c r="EN55" i="51" s="1"/>
  <c r="EN109" i="51" s="1"/>
  <c r="EN110" i="51"/>
  <c r="EN108" i="51"/>
  <c r="EP80" i="51"/>
  <c r="EQ79" i="51"/>
  <c r="EM56" i="51"/>
  <c r="EO85" i="51"/>
  <c r="EO58" i="51"/>
  <c r="EO48" i="51"/>
  <c r="EO47" i="51"/>
  <c r="EO87" i="51"/>
  <c r="EO73" i="59"/>
  <c r="EO58" i="59"/>
  <c r="EO48" i="59"/>
  <c r="EO49" i="59" s="1"/>
  <c r="EM56" i="59"/>
  <c r="EP80" i="59"/>
  <c r="EQ79" i="59"/>
  <c r="EN51" i="59"/>
  <c r="EN52" i="59" s="1"/>
  <c r="EN55" i="59" s="1"/>
  <c r="EN109" i="59" s="1"/>
  <c r="EN110" i="59"/>
  <c r="EN108" i="59"/>
  <c r="EO85" i="59"/>
  <c r="EO47" i="59"/>
  <c r="EO81" i="59"/>
  <c r="EP68" i="59"/>
  <c r="EP72" i="59" s="1"/>
  <c r="EP46" i="59" s="1"/>
  <c r="EQ67" i="59"/>
  <c r="EO87" i="59"/>
  <c r="EP72" i="27"/>
  <c r="EO49" i="48"/>
  <c r="EO110" i="48"/>
  <c r="EO108" i="48"/>
  <c r="EN56" i="48"/>
  <c r="EN109" i="48"/>
  <c r="EO48" i="27"/>
  <c r="EO55" i="35"/>
  <c r="EP47" i="27"/>
  <c r="EP50" i="27" s="1"/>
  <c r="EP51" i="27" s="1"/>
  <c r="EP54" i="27" s="1"/>
  <c r="EP55" i="27" s="1"/>
  <c r="EP57" i="27"/>
  <c r="EP47" i="35"/>
  <c r="EP50" i="35" s="1"/>
  <c r="EP51" i="35" s="1"/>
  <c r="EP54" i="35" s="1"/>
  <c r="EP57" i="35"/>
  <c r="EO48" i="35"/>
  <c r="EP48" i="48"/>
  <c r="EP58" i="48"/>
  <c r="EP47" i="48"/>
  <c r="EP85" i="48"/>
  <c r="EP87" i="48" s="1"/>
  <c r="EQ80" i="48"/>
  <c r="ER79" i="48"/>
  <c r="EQ67" i="35"/>
  <c r="EQ71" i="35" s="1"/>
  <c r="EQ45" i="35" s="1"/>
  <c r="ER66" i="35"/>
  <c r="EO51" i="48"/>
  <c r="EO52" i="48" s="1"/>
  <c r="EO55" i="48" s="1"/>
  <c r="EP81" i="48"/>
  <c r="EP72" i="35"/>
  <c r="EQ67" i="27"/>
  <c r="EQ71" i="27" s="1"/>
  <c r="EQ45" i="27" s="1"/>
  <c r="ER66" i="27"/>
  <c r="EQ71" i="9" l="1"/>
  <c r="EP48" i="9"/>
  <c r="EP50" i="9"/>
  <c r="EP51" i="9" s="1"/>
  <c r="EP54" i="9" s="1"/>
  <c r="EP55" i="9" s="1"/>
  <c r="EQ57" i="9"/>
  <c r="EQ47" i="9"/>
  <c r="ER70" i="9"/>
  <c r="ES63" i="9"/>
  <c r="EP50" i="12"/>
  <c r="EP51" i="12" s="1"/>
  <c r="EP54" i="12" s="1"/>
  <c r="EP55" i="12" s="1"/>
  <c r="ER66" i="12"/>
  <c r="ER70" i="12" s="1"/>
  <c r="ER45" i="12" s="1"/>
  <c r="ES65" i="12"/>
  <c r="EQ57" i="12"/>
  <c r="EQ47" i="12"/>
  <c r="EQ71" i="12"/>
  <c r="ER71" i="12" s="1"/>
  <c r="EP48" i="12"/>
  <c r="EQ73" i="58"/>
  <c r="EU67" i="58"/>
  <c r="ET68" i="58"/>
  <c r="ES65" i="58"/>
  <c r="ER72" i="58"/>
  <c r="ER46" i="58" s="1"/>
  <c r="EO56" i="58"/>
  <c r="EP51" i="58"/>
  <c r="EP52" i="58" s="1"/>
  <c r="EP55" i="58" s="1"/>
  <c r="EP109" i="58" s="1"/>
  <c r="EP110" i="58"/>
  <c r="EP108" i="58"/>
  <c r="ES79" i="58"/>
  <c r="ER80" i="58"/>
  <c r="ER81" i="58" s="1"/>
  <c r="EQ85" i="58"/>
  <c r="EQ87" i="58" s="1"/>
  <c r="EQ58" i="58"/>
  <c r="EQ48" i="58"/>
  <c r="EQ49" i="58" s="1"/>
  <c r="EQ47" i="58"/>
  <c r="EQ49" i="66"/>
  <c r="EP56" i="66"/>
  <c r="EN56" i="53"/>
  <c r="ER73" i="66"/>
  <c r="ES68" i="66"/>
  <c r="ES72" i="66" s="1"/>
  <c r="ES46" i="66" s="1"/>
  <c r="ET67" i="66"/>
  <c r="ER58" i="66"/>
  <c r="ER48" i="66"/>
  <c r="ER49" i="66" s="1"/>
  <c r="ER85" i="66"/>
  <c r="ER47" i="66"/>
  <c r="EQ51" i="66"/>
  <c r="EQ52" i="66" s="1"/>
  <c r="EQ55" i="66" s="1"/>
  <c r="EQ110" i="66"/>
  <c r="EQ108" i="66"/>
  <c r="ER81" i="66"/>
  <c r="ES81" i="66" s="1"/>
  <c r="ES80" i="66"/>
  <c r="ET79" i="66"/>
  <c r="ER87" i="66"/>
  <c r="EO49" i="53"/>
  <c r="EO51" i="53"/>
  <c r="EO52" i="53" s="1"/>
  <c r="EO55" i="53" s="1"/>
  <c r="EO109" i="53" s="1"/>
  <c r="EO108" i="53"/>
  <c r="EO110" i="53"/>
  <c r="ER79" i="53"/>
  <c r="EQ80" i="53"/>
  <c r="EP85" i="53"/>
  <c r="EP87" i="53" s="1"/>
  <c r="EP48" i="53"/>
  <c r="EP47" i="53"/>
  <c r="EP58" i="53"/>
  <c r="EO56" i="54"/>
  <c r="EQ73" i="54"/>
  <c r="EP51" i="54"/>
  <c r="EP52" i="54" s="1"/>
  <c r="EP55" i="54" s="1"/>
  <c r="EP109" i="54" s="1"/>
  <c r="EP108" i="54"/>
  <c r="EP110" i="54"/>
  <c r="EQ58" i="54"/>
  <c r="EQ48" i="54"/>
  <c r="EQ49" i="54" s="1"/>
  <c r="ES67" i="54"/>
  <c r="ER68" i="54"/>
  <c r="ER72" i="54" s="1"/>
  <c r="ER46" i="54" s="1"/>
  <c r="EN56" i="51"/>
  <c r="EO51" i="51"/>
  <c r="EO52" i="51" s="1"/>
  <c r="EO55" i="51" s="1"/>
  <c r="EO110" i="51"/>
  <c r="EO108" i="51"/>
  <c r="EQ80" i="51"/>
  <c r="ER79" i="51"/>
  <c r="EO49" i="51"/>
  <c r="EP85" i="51"/>
  <c r="EP58" i="51"/>
  <c r="EP47" i="51"/>
  <c r="EP48" i="51"/>
  <c r="EP87" i="51"/>
  <c r="EP81" i="51"/>
  <c r="EQ81" i="51" s="1"/>
  <c r="EP81" i="59"/>
  <c r="EQ80" i="59"/>
  <c r="ER79" i="59"/>
  <c r="EP73" i="59"/>
  <c r="EP85" i="59"/>
  <c r="EP47" i="59"/>
  <c r="EP58" i="59"/>
  <c r="EP48" i="59"/>
  <c r="EP49" i="59" s="1"/>
  <c r="EP87" i="59"/>
  <c r="EN56" i="59"/>
  <c r="EQ68" i="59"/>
  <c r="EQ72" i="59" s="1"/>
  <c r="EQ46" i="59" s="1"/>
  <c r="ER67" i="59"/>
  <c r="EO51" i="59"/>
  <c r="EO52" i="59" s="1"/>
  <c r="EO55" i="59" s="1"/>
  <c r="EO109" i="59" s="1"/>
  <c r="EO110" i="59"/>
  <c r="EO108" i="59"/>
  <c r="EO56" i="48"/>
  <c r="EO109" i="48"/>
  <c r="EP51" i="48"/>
  <c r="EP52" i="48" s="1"/>
  <c r="EP55" i="48" s="1"/>
  <c r="EP109" i="48" s="1"/>
  <c r="EP110" i="48"/>
  <c r="EP108" i="48"/>
  <c r="EQ81" i="48"/>
  <c r="EP55" i="35"/>
  <c r="EP48" i="35"/>
  <c r="EQ57" i="27"/>
  <c r="EQ47" i="27"/>
  <c r="EQ48" i="48"/>
  <c r="EQ47" i="48"/>
  <c r="EQ85" i="48"/>
  <c r="EQ87" i="48" s="1"/>
  <c r="EQ58" i="48"/>
  <c r="EQ72" i="35"/>
  <c r="ER67" i="35"/>
  <c r="ER71" i="35" s="1"/>
  <c r="ER45" i="35" s="1"/>
  <c r="ES66" i="35"/>
  <c r="EQ47" i="35"/>
  <c r="EQ57" i="35"/>
  <c r="ES66" i="27"/>
  <c r="ER67" i="27"/>
  <c r="ER71" i="27" s="1"/>
  <c r="ER45" i="27" s="1"/>
  <c r="ER80" i="48"/>
  <c r="ER81" i="48" s="1"/>
  <c r="ES79" i="48"/>
  <c r="EP48" i="27"/>
  <c r="EQ72" i="27"/>
  <c r="EP49" i="48"/>
  <c r="EQ48" i="9" l="1"/>
  <c r="EQ50" i="9"/>
  <c r="EQ51" i="9" s="1"/>
  <c r="EQ54" i="9" s="1"/>
  <c r="EQ55" i="9" s="1"/>
  <c r="ES70" i="9"/>
  <c r="ES45" i="9" s="1"/>
  <c r="ET63" i="9"/>
  <c r="ER45" i="9"/>
  <c r="ER71" i="9"/>
  <c r="ER57" i="12"/>
  <c r="ER47" i="12"/>
  <c r="EQ50" i="12"/>
  <c r="EQ51" i="12" s="1"/>
  <c r="EQ54" i="12" s="1"/>
  <c r="EQ55" i="12" s="1"/>
  <c r="EQ48" i="12"/>
  <c r="ES66" i="12"/>
  <c r="ES70" i="12" s="1"/>
  <c r="ES45" i="12" s="1"/>
  <c r="ET65" i="12"/>
  <c r="EU68" i="58"/>
  <c r="EV67" i="58"/>
  <c r="ER73" i="58"/>
  <c r="ET65" i="58"/>
  <c r="ES72" i="58"/>
  <c r="ES46" i="58" s="1"/>
  <c r="EP56" i="58"/>
  <c r="EQ51" i="58"/>
  <c r="EQ52" i="58" s="1"/>
  <c r="EQ55" i="58" s="1"/>
  <c r="EQ109" i="58" s="1"/>
  <c r="EQ108" i="58"/>
  <c r="EQ110" i="58"/>
  <c r="ER85" i="58"/>
  <c r="ER87" i="58" s="1"/>
  <c r="ER58" i="58"/>
  <c r="ER47" i="58"/>
  <c r="ER48" i="58"/>
  <c r="ER49" i="58" s="1"/>
  <c r="ES80" i="58"/>
  <c r="ES81" i="58" s="1"/>
  <c r="ET79" i="58"/>
  <c r="ES73" i="66"/>
  <c r="EP49" i="53"/>
  <c r="EQ109" i="66"/>
  <c r="EQ56" i="66"/>
  <c r="ET80" i="66"/>
  <c r="EU79" i="66"/>
  <c r="EU67" i="66"/>
  <c r="ET68" i="66"/>
  <c r="ET72" i="66" s="1"/>
  <c r="ET46" i="66" s="1"/>
  <c r="ES85" i="66"/>
  <c r="ES47" i="66"/>
  <c r="ER51" i="66"/>
  <c r="ER52" i="66" s="1"/>
  <c r="ER55" i="66" s="1"/>
  <c r="ER109" i="66" s="1"/>
  <c r="ER110" i="66"/>
  <c r="ER108" i="66"/>
  <c r="ES58" i="66"/>
  <c r="ES48" i="66"/>
  <c r="ES87" i="66"/>
  <c r="ET81" i="66"/>
  <c r="EP51" i="53"/>
  <c r="EP52" i="53" s="1"/>
  <c r="EP55" i="53" s="1"/>
  <c r="EP109" i="53" s="1"/>
  <c r="EP110" i="53"/>
  <c r="EP108" i="53"/>
  <c r="EO56" i="53"/>
  <c r="EQ85" i="53"/>
  <c r="EQ87" i="53" s="1"/>
  <c r="EQ58" i="53"/>
  <c r="EQ47" i="53"/>
  <c r="EQ48" i="53"/>
  <c r="EQ81" i="53"/>
  <c r="ES79" i="53"/>
  <c r="ER80" i="53"/>
  <c r="ER73" i="54"/>
  <c r="EP56" i="54"/>
  <c r="ER58" i="54"/>
  <c r="ER48" i="54"/>
  <c r="ER49" i="54" s="1"/>
  <c r="ES68" i="54"/>
  <c r="ES72" i="54" s="1"/>
  <c r="ES46" i="54" s="1"/>
  <c r="ET67" i="54"/>
  <c r="EQ51" i="54"/>
  <c r="EQ52" i="54" s="1"/>
  <c r="EQ55" i="54" s="1"/>
  <c r="EQ109" i="54" s="1"/>
  <c r="EQ108" i="54"/>
  <c r="EQ110" i="54"/>
  <c r="EO109" i="51"/>
  <c r="EO56" i="51"/>
  <c r="EP51" i="51"/>
  <c r="EP52" i="51" s="1"/>
  <c r="EP55" i="51" s="1"/>
  <c r="EP109" i="51" s="1"/>
  <c r="EP110" i="51"/>
  <c r="EP108" i="51"/>
  <c r="EP49" i="51"/>
  <c r="ER80" i="51"/>
  <c r="ER81" i="51" s="1"/>
  <c r="ES79" i="51"/>
  <c r="EQ85" i="51"/>
  <c r="EQ87" i="51" s="1"/>
  <c r="EQ58" i="51"/>
  <c r="EQ47" i="51"/>
  <c r="EQ48" i="51"/>
  <c r="EQ81" i="59"/>
  <c r="ER72" i="27"/>
  <c r="ES67" i="59"/>
  <c r="ER68" i="59"/>
  <c r="ER72" i="59" s="1"/>
  <c r="ER46" i="59" s="1"/>
  <c r="EP51" i="59"/>
  <c r="EP52" i="59" s="1"/>
  <c r="EP55" i="59" s="1"/>
  <c r="EP109" i="59" s="1"/>
  <c r="EP110" i="59"/>
  <c r="EP108" i="59"/>
  <c r="EQ58" i="59"/>
  <c r="EQ48" i="59"/>
  <c r="EQ49" i="59" s="1"/>
  <c r="EQ73" i="59"/>
  <c r="EO56" i="59"/>
  <c r="ES79" i="59"/>
  <c r="ER80" i="59"/>
  <c r="ER81" i="59" s="1"/>
  <c r="EQ85" i="59"/>
  <c r="EQ87" i="59" s="1"/>
  <c r="EQ47" i="59"/>
  <c r="EP56" i="48"/>
  <c r="EQ51" i="48"/>
  <c r="EQ52" i="48" s="1"/>
  <c r="EQ55" i="48" s="1"/>
  <c r="EQ110" i="48"/>
  <c r="EQ108" i="48"/>
  <c r="EQ49" i="48"/>
  <c r="ER57" i="35"/>
  <c r="ER47" i="35"/>
  <c r="ER85" i="48"/>
  <c r="ER87" i="48" s="1"/>
  <c r="ER58" i="48"/>
  <c r="ER48" i="48"/>
  <c r="ER47" i="48"/>
  <c r="EQ48" i="35"/>
  <c r="EQ50" i="35"/>
  <c r="EQ51" i="35" s="1"/>
  <c r="EQ54" i="35" s="1"/>
  <c r="EQ55" i="35" s="1"/>
  <c r="ER72" i="35"/>
  <c r="ET79" i="48"/>
  <c r="ES80" i="48"/>
  <c r="ER57" i="27"/>
  <c r="ER47" i="27"/>
  <c r="ER50" i="27" s="1"/>
  <c r="ER51" i="27" s="1"/>
  <c r="ER54" i="27" s="1"/>
  <c r="EQ48" i="27"/>
  <c r="EQ50" i="27"/>
  <c r="EQ51" i="27" s="1"/>
  <c r="EQ54" i="27" s="1"/>
  <c r="EQ55" i="27" s="1"/>
  <c r="ES67" i="27"/>
  <c r="ES71" i="27" s="1"/>
  <c r="ES45" i="27" s="1"/>
  <c r="ET66" i="27"/>
  <c r="ET66" i="35"/>
  <c r="ES67" i="35"/>
  <c r="ES71" i="35" s="1"/>
  <c r="ES45" i="35" s="1"/>
  <c r="EU63" i="9" l="1"/>
  <c r="ET70" i="9"/>
  <c r="ET45" i="9" s="1"/>
  <c r="ES57" i="9"/>
  <c r="ES47" i="9"/>
  <c r="ES71" i="9"/>
  <c r="ER47" i="9"/>
  <c r="ER57" i="9"/>
  <c r="ER48" i="12"/>
  <c r="ES57" i="12"/>
  <c r="ES47" i="12"/>
  <c r="ER50" i="12"/>
  <c r="ER51" i="12" s="1"/>
  <c r="ER54" i="12" s="1"/>
  <c r="ER55" i="12" s="1"/>
  <c r="ES71" i="12"/>
  <c r="ET66" i="12"/>
  <c r="ET70" i="12" s="1"/>
  <c r="ET45" i="12" s="1"/>
  <c r="EU65" i="12"/>
  <c r="ES73" i="58"/>
  <c r="EV68" i="58"/>
  <c r="EW67" i="58"/>
  <c r="ET72" i="58"/>
  <c r="ET46" i="58" s="1"/>
  <c r="EU65" i="58"/>
  <c r="EQ56" i="58"/>
  <c r="EU79" i="58"/>
  <c r="ET80" i="58"/>
  <c r="ET81" i="58" s="1"/>
  <c r="ES85" i="58"/>
  <c r="ES87" i="58" s="1"/>
  <c r="ES47" i="58"/>
  <c r="ES48" i="58"/>
  <c r="ES49" i="58" s="1"/>
  <c r="ES58" i="58"/>
  <c r="ER51" i="58"/>
  <c r="ER52" i="58" s="1"/>
  <c r="ER55" i="58" s="1"/>
  <c r="ER109" i="58" s="1"/>
  <c r="ER110" i="58"/>
  <c r="ER108" i="58"/>
  <c r="ET87" i="66"/>
  <c r="ET85" i="66"/>
  <c r="ET47" i="66"/>
  <c r="ES51" i="66"/>
  <c r="ES52" i="66" s="1"/>
  <c r="ES55" i="66" s="1"/>
  <c r="ES109" i="66" s="1"/>
  <c r="ES110" i="66"/>
  <c r="ES108" i="66"/>
  <c r="ET48" i="66"/>
  <c r="ET58" i="66"/>
  <c r="ES49" i="66"/>
  <c r="ET73" i="66"/>
  <c r="EU73" i="66" s="1"/>
  <c r="EU68" i="66"/>
  <c r="EU72" i="66" s="1"/>
  <c r="EU46" i="66" s="1"/>
  <c r="EV67" i="66"/>
  <c r="ER56" i="66"/>
  <c r="EU81" i="66"/>
  <c r="EU80" i="66"/>
  <c r="EV79" i="66"/>
  <c r="ER81" i="53"/>
  <c r="EQ51" i="53"/>
  <c r="EQ52" i="53" s="1"/>
  <c r="EQ55" i="53" s="1"/>
  <c r="EQ109" i="53" s="1"/>
  <c r="EQ108" i="53"/>
  <c r="EQ110" i="53"/>
  <c r="EQ49" i="53"/>
  <c r="ER85" i="53"/>
  <c r="ER87" i="53" s="1"/>
  <c r="ER58" i="53"/>
  <c r="ER48" i="53"/>
  <c r="ER47" i="53"/>
  <c r="EP56" i="53"/>
  <c r="ES80" i="53"/>
  <c r="ES81" i="53" s="1"/>
  <c r="ET79" i="53"/>
  <c r="EQ56" i="54"/>
  <c r="ES73" i="54"/>
  <c r="ET73" i="54" s="1"/>
  <c r="ET68" i="54"/>
  <c r="ET72" i="54" s="1"/>
  <c r="ET46" i="54" s="1"/>
  <c r="EU67" i="54"/>
  <c r="ES48" i="54"/>
  <c r="ES49" i="54" s="1"/>
  <c r="ES58" i="54"/>
  <c r="ER51" i="54"/>
  <c r="ER52" i="54" s="1"/>
  <c r="ER55" i="54" s="1"/>
  <c r="ER109" i="54" s="1"/>
  <c r="ER108" i="54"/>
  <c r="ER110" i="54"/>
  <c r="ER85" i="51"/>
  <c r="ER87" i="51" s="1"/>
  <c r="ER58" i="51"/>
  <c r="ER47" i="51"/>
  <c r="ER48" i="51"/>
  <c r="EQ51" i="51"/>
  <c r="EQ52" i="51" s="1"/>
  <c r="EQ55" i="51" s="1"/>
  <c r="EQ109" i="51" s="1"/>
  <c r="EQ110" i="51"/>
  <c r="EQ108" i="51"/>
  <c r="EQ49" i="51"/>
  <c r="ER49" i="51" s="1"/>
  <c r="EP56" i="51"/>
  <c r="ES80" i="51"/>
  <c r="ET79" i="51"/>
  <c r="ER48" i="35"/>
  <c r="ES80" i="59"/>
  <c r="ES81" i="59" s="1"/>
  <c r="ET79" i="59"/>
  <c r="EQ51" i="59"/>
  <c r="EQ52" i="59" s="1"/>
  <c r="EQ55" i="59" s="1"/>
  <c r="EQ109" i="59" s="1"/>
  <c r="EQ110" i="59"/>
  <c r="EQ108" i="59"/>
  <c r="EP56" i="59"/>
  <c r="ER58" i="59"/>
  <c r="ER48" i="59"/>
  <c r="ER49" i="59" s="1"/>
  <c r="ER85" i="59"/>
  <c r="ER87" i="59" s="1"/>
  <c r="ER47" i="59"/>
  <c r="ER73" i="59"/>
  <c r="ES68" i="59"/>
  <c r="ES72" i="59" s="1"/>
  <c r="ES46" i="59" s="1"/>
  <c r="ET67" i="59"/>
  <c r="ER51" i="48"/>
  <c r="ER52" i="48" s="1"/>
  <c r="ER55" i="48" s="1"/>
  <c r="ER110" i="48"/>
  <c r="ER108" i="48"/>
  <c r="EQ56" i="48"/>
  <c r="EQ109" i="48"/>
  <c r="ER48" i="27"/>
  <c r="ES72" i="35"/>
  <c r="EU66" i="35"/>
  <c r="ET67" i="35"/>
  <c r="ET71" i="35" s="1"/>
  <c r="ET45" i="35" s="1"/>
  <c r="ES81" i="48"/>
  <c r="ES47" i="48"/>
  <c r="ES48" i="48"/>
  <c r="ES58" i="48"/>
  <c r="ES85" i="48"/>
  <c r="ES87" i="48" s="1"/>
  <c r="ET67" i="27"/>
  <c r="ET71" i="27" s="1"/>
  <c r="ET45" i="27" s="1"/>
  <c r="EU66" i="27"/>
  <c r="ER55" i="27"/>
  <c r="EU79" i="48"/>
  <c r="ET80" i="48"/>
  <c r="ER49" i="48"/>
  <c r="ES49" i="48" s="1"/>
  <c r="ES47" i="27"/>
  <c r="ES50" i="27" s="1"/>
  <c r="ES51" i="27" s="1"/>
  <c r="ES54" i="27" s="1"/>
  <c r="ES55" i="27" s="1"/>
  <c r="ES57" i="27"/>
  <c r="ES57" i="35"/>
  <c r="ES47" i="35"/>
  <c r="ES50" i="35" s="1"/>
  <c r="ES51" i="35" s="1"/>
  <c r="ES54" i="35" s="1"/>
  <c r="ES72" i="27"/>
  <c r="ER50" i="35"/>
  <c r="ER51" i="35" s="1"/>
  <c r="ER54" i="35" s="1"/>
  <c r="ER55" i="35" s="1"/>
  <c r="ES50" i="9" l="1"/>
  <c r="ES51" i="9" s="1"/>
  <c r="ES54" i="9" s="1"/>
  <c r="ER48" i="9"/>
  <c r="ES48" i="9" s="1"/>
  <c r="ER50" i="9"/>
  <c r="ER51" i="9" s="1"/>
  <c r="ER54" i="9" s="1"/>
  <c r="ER55" i="9" s="1"/>
  <c r="ET57" i="9"/>
  <c r="ET47" i="9"/>
  <c r="ET71" i="9"/>
  <c r="EU70" i="9"/>
  <c r="EU45" i="9" s="1"/>
  <c r="EV63" i="9"/>
  <c r="ET71" i="12"/>
  <c r="ES50" i="12"/>
  <c r="ES51" i="12" s="1"/>
  <c r="ES54" i="12" s="1"/>
  <c r="ES55" i="12" s="1"/>
  <c r="EU66" i="12"/>
  <c r="EU70" i="12" s="1"/>
  <c r="EU45" i="12" s="1"/>
  <c r="EV65" i="12"/>
  <c r="ES48" i="12"/>
  <c r="ET57" i="12"/>
  <c r="ET47" i="12"/>
  <c r="ET73" i="58"/>
  <c r="EW68" i="58"/>
  <c r="EX67" i="58"/>
  <c r="EU72" i="58"/>
  <c r="EU46" i="58" s="1"/>
  <c r="EV65" i="58"/>
  <c r="ER56" i="58"/>
  <c r="ET49" i="66"/>
  <c r="ES51" i="58"/>
  <c r="ES52" i="58" s="1"/>
  <c r="ES55" i="58" s="1"/>
  <c r="ES109" i="58" s="1"/>
  <c r="ES108" i="58"/>
  <c r="ES110" i="58"/>
  <c r="ET85" i="58"/>
  <c r="ET87" i="58" s="1"/>
  <c r="ET48" i="58"/>
  <c r="ET49" i="58" s="1"/>
  <c r="ET58" i="58"/>
  <c r="ET47" i="58"/>
  <c r="EU80" i="58"/>
  <c r="EU81" i="58" s="1"/>
  <c r="EV79" i="58"/>
  <c r="EU85" i="66"/>
  <c r="EU47" i="66"/>
  <c r="EU48" i="66"/>
  <c r="EU49" i="66" s="1"/>
  <c r="EU58" i="66"/>
  <c r="ET51" i="66"/>
  <c r="ET52" i="66" s="1"/>
  <c r="ET55" i="66" s="1"/>
  <c r="ET109" i="66" s="1"/>
  <c r="ET110" i="66"/>
  <c r="ET108" i="66"/>
  <c r="EV81" i="66"/>
  <c r="ES56" i="66"/>
  <c r="EW79" i="66"/>
  <c r="EV80" i="66"/>
  <c r="EV68" i="66"/>
  <c r="EV72" i="66" s="1"/>
  <c r="EV46" i="66" s="1"/>
  <c r="EW67" i="66"/>
  <c r="EU87" i="66"/>
  <c r="ER49" i="53"/>
  <c r="EQ56" i="53"/>
  <c r="ET80" i="53"/>
  <c r="ET81" i="53" s="1"/>
  <c r="EU79" i="53"/>
  <c r="ER51" i="53"/>
  <c r="ER52" i="53" s="1"/>
  <c r="ER55" i="53" s="1"/>
  <c r="ER109" i="53" s="1"/>
  <c r="ER108" i="53"/>
  <c r="ER110" i="53"/>
  <c r="ES85" i="53"/>
  <c r="ES58" i="53"/>
  <c r="ES47" i="53"/>
  <c r="ES48" i="53"/>
  <c r="ES49" i="53" s="1"/>
  <c r="ES87" i="53"/>
  <c r="ER56" i="54"/>
  <c r="ES51" i="54"/>
  <c r="ES52" i="54" s="1"/>
  <c r="ES55" i="54" s="1"/>
  <c r="ES109" i="54" s="1"/>
  <c r="ES110" i="54"/>
  <c r="ES108" i="54"/>
  <c r="EV67" i="54"/>
  <c r="EU68" i="54"/>
  <c r="EU72" i="54" s="1"/>
  <c r="EU46" i="54" s="1"/>
  <c r="ET58" i="54"/>
  <c r="ET48" i="54"/>
  <c r="ET49" i="54" s="1"/>
  <c r="ER51" i="51"/>
  <c r="ER52" i="51" s="1"/>
  <c r="ER55" i="51" s="1"/>
  <c r="ER109" i="51" s="1"/>
  <c r="ER110" i="51"/>
  <c r="ER108" i="51"/>
  <c r="EQ56" i="51"/>
  <c r="ET80" i="51"/>
  <c r="EU79" i="51"/>
  <c r="ES85" i="51"/>
  <c r="ES87" i="51" s="1"/>
  <c r="ES58" i="51"/>
  <c r="ES48" i="51"/>
  <c r="ES49" i="51" s="1"/>
  <c r="ES47" i="51"/>
  <c r="ES81" i="51"/>
  <c r="ES73" i="59"/>
  <c r="ES58" i="59"/>
  <c r="ES48" i="59"/>
  <c r="ER51" i="59"/>
  <c r="ER52" i="59" s="1"/>
  <c r="ER55" i="59" s="1"/>
  <c r="ER109" i="59" s="1"/>
  <c r="ER110" i="59"/>
  <c r="ER108" i="59"/>
  <c r="EQ56" i="59"/>
  <c r="ES49" i="59"/>
  <c r="ET80" i="59"/>
  <c r="EU79" i="59"/>
  <c r="ET68" i="59"/>
  <c r="ET72" i="59" s="1"/>
  <c r="ET46" i="59" s="1"/>
  <c r="EU67" i="59"/>
  <c r="ES85" i="59"/>
  <c r="ES87" i="59" s="1"/>
  <c r="ES47" i="59"/>
  <c r="ER56" i="48"/>
  <c r="ER109" i="48"/>
  <c r="ES51" i="48"/>
  <c r="ES52" i="48" s="1"/>
  <c r="ES55" i="48" s="1"/>
  <c r="ES110" i="48"/>
  <c r="ES108" i="48"/>
  <c r="ET72" i="35"/>
  <c r="ES48" i="27"/>
  <c r="ES55" i="35"/>
  <c r="ET81" i="48"/>
  <c r="EU67" i="27"/>
  <c r="EU71" i="27" s="1"/>
  <c r="EU45" i="27" s="1"/>
  <c r="EV66" i="27"/>
  <c r="ET57" i="35"/>
  <c r="ET47" i="35"/>
  <c r="ET50" i="35" s="1"/>
  <c r="ET51" i="35" s="1"/>
  <c r="ET54" i="35" s="1"/>
  <c r="ET47" i="27"/>
  <c r="ET50" i="27" s="1"/>
  <c r="ET51" i="27" s="1"/>
  <c r="ET54" i="27" s="1"/>
  <c r="ET55" i="27" s="1"/>
  <c r="ET57" i="27"/>
  <c r="EV66" i="35"/>
  <c r="EU67" i="35"/>
  <c r="EU71" i="35" s="1"/>
  <c r="EU45" i="35" s="1"/>
  <c r="ET85" i="48"/>
  <c r="ET87" i="48" s="1"/>
  <c r="ET58" i="48"/>
  <c r="ET48" i="48"/>
  <c r="ET47" i="48"/>
  <c r="ET72" i="27"/>
  <c r="EU72" i="27" s="1"/>
  <c r="EU80" i="48"/>
  <c r="EV79" i="48"/>
  <c r="ES48" i="35"/>
  <c r="ET48" i="35" s="1"/>
  <c r="EU71" i="9" l="1"/>
  <c r="EU57" i="9"/>
  <c r="EU47" i="9"/>
  <c r="ET48" i="9"/>
  <c r="ET50" i="9"/>
  <c r="ET51" i="9" s="1"/>
  <c r="ET54" i="9" s="1"/>
  <c r="ES55" i="9"/>
  <c r="EV70" i="9"/>
  <c r="EW63" i="9"/>
  <c r="ET48" i="12"/>
  <c r="EV66" i="12"/>
  <c r="EV70" i="12" s="1"/>
  <c r="EV45" i="12" s="1"/>
  <c r="EW65" i="12"/>
  <c r="EU71" i="12"/>
  <c r="ET50" i="12"/>
  <c r="ET51" i="12" s="1"/>
  <c r="ET54" i="12" s="1"/>
  <c r="ET55" i="12" s="1"/>
  <c r="EU57" i="12"/>
  <c r="EU47" i="12"/>
  <c r="EU73" i="58"/>
  <c r="EY67" i="58"/>
  <c r="EX68" i="58"/>
  <c r="EW65" i="58"/>
  <c r="EV72" i="58"/>
  <c r="EV46" i="58" s="1"/>
  <c r="ES56" i="58"/>
  <c r="EW79" i="58"/>
  <c r="EV80" i="58"/>
  <c r="EV81" i="58" s="1"/>
  <c r="EU85" i="58"/>
  <c r="EU87" i="58" s="1"/>
  <c r="EU58" i="58"/>
  <c r="EU48" i="58"/>
  <c r="EU49" i="58" s="1"/>
  <c r="EU47" i="58"/>
  <c r="ET51" i="58"/>
  <c r="ET52" i="58" s="1"/>
  <c r="ET55" i="58" s="1"/>
  <c r="ET109" i="58" s="1"/>
  <c r="ET108" i="58"/>
  <c r="ET110" i="58"/>
  <c r="EW68" i="66"/>
  <c r="EW72" i="66" s="1"/>
  <c r="EW46" i="66" s="1"/>
  <c r="EX67" i="66"/>
  <c r="EV58" i="66"/>
  <c r="EV48" i="66"/>
  <c r="EV49" i="66" s="1"/>
  <c r="ET56" i="66"/>
  <c r="EU51" i="66"/>
  <c r="EU52" i="66" s="1"/>
  <c r="EU55" i="66" s="1"/>
  <c r="EU109" i="66" s="1"/>
  <c r="EU110" i="66"/>
  <c r="EU108" i="66"/>
  <c r="EV85" i="66"/>
  <c r="EV47" i="66"/>
  <c r="EV73" i="66"/>
  <c r="EV87" i="66"/>
  <c r="EW80" i="66"/>
  <c r="EX79" i="66"/>
  <c r="EW81" i="66"/>
  <c r="ET85" i="53"/>
  <c r="ET58" i="53"/>
  <c r="ET48" i="53"/>
  <c r="ET49" i="53" s="1"/>
  <c r="ET47" i="53"/>
  <c r="ET87" i="53"/>
  <c r="ER56" i="53"/>
  <c r="ES51" i="53"/>
  <c r="ES52" i="53" s="1"/>
  <c r="ES55" i="53" s="1"/>
  <c r="ES109" i="53" s="1"/>
  <c r="ES110" i="53"/>
  <c r="ES108" i="53"/>
  <c r="EU80" i="53"/>
  <c r="EU81" i="53" s="1"/>
  <c r="EV79" i="53"/>
  <c r="ES56" i="54"/>
  <c r="EU73" i="54"/>
  <c r="ET51" i="54"/>
  <c r="ET52" i="54" s="1"/>
  <c r="ET55" i="54" s="1"/>
  <c r="ET109" i="54" s="1"/>
  <c r="ET110" i="54"/>
  <c r="ET108" i="54"/>
  <c r="EU58" i="54"/>
  <c r="EU48" i="54"/>
  <c r="EU49" i="54" s="1"/>
  <c r="EW67" i="54"/>
  <c r="EV68" i="54"/>
  <c r="EV72" i="54" s="1"/>
  <c r="EV46" i="54" s="1"/>
  <c r="ES51" i="51"/>
  <c r="ES52" i="51" s="1"/>
  <c r="ES55" i="51" s="1"/>
  <c r="ES109" i="51" s="1"/>
  <c r="ES108" i="51"/>
  <c r="ES110" i="51"/>
  <c r="EV79" i="51"/>
  <c r="EU80" i="51"/>
  <c r="ET85" i="51"/>
  <c r="ET58" i="51"/>
  <c r="ET47" i="51"/>
  <c r="ET48" i="51"/>
  <c r="ET49" i="51" s="1"/>
  <c r="ET81" i="51"/>
  <c r="ER56" i="51"/>
  <c r="ET55" i="35"/>
  <c r="ET87" i="51"/>
  <c r="ER56" i="59"/>
  <c r="ET85" i="59"/>
  <c r="ET87" i="59" s="1"/>
  <c r="ET47" i="59"/>
  <c r="ES51" i="59"/>
  <c r="ES52" i="59" s="1"/>
  <c r="ES55" i="59" s="1"/>
  <c r="ES110" i="59"/>
  <c r="ES108" i="59"/>
  <c r="ET58" i="59"/>
  <c r="ET48" i="59"/>
  <c r="ET81" i="59"/>
  <c r="EU68" i="59"/>
  <c r="EU72" i="59" s="1"/>
  <c r="EU46" i="59" s="1"/>
  <c r="EV67" i="59"/>
  <c r="ET49" i="59"/>
  <c r="EU80" i="59"/>
  <c r="EV79" i="59"/>
  <c r="ET73" i="59"/>
  <c r="ET51" i="48"/>
  <c r="ET52" i="48" s="1"/>
  <c r="ET55" i="48" s="1"/>
  <c r="ET110" i="48"/>
  <c r="ET108" i="48"/>
  <c r="ES56" i="48"/>
  <c r="ES109" i="48"/>
  <c r="EU47" i="48"/>
  <c r="EU58" i="48"/>
  <c r="EU85" i="48"/>
  <c r="EU87" i="48" s="1"/>
  <c r="EU48" i="48"/>
  <c r="ET49" i="48"/>
  <c r="EU81" i="48"/>
  <c r="EU47" i="35"/>
  <c r="EU50" i="35" s="1"/>
  <c r="EU51" i="35" s="1"/>
  <c r="EU54" i="35" s="1"/>
  <c r="EU57" i="35"/>
  <c r="EU72" i="35"/>
  <c r="EV67" i="27"/>
  <c r="EV71" i="27" s="1"/>
  <c r="EV45" i="27" s="1"/>
  <c r="EW66" i="27"/>
  <c r="EV80" i="48"/>
  <c r="EW79" i="48"/>
  <c r="EV67" i="35"/>
  <c r="EV71" i="35" s="1"/>
  <c r="EV45" i="35" s="1"/>
  <c r="EW66" i="35"/>
  <c r="ET48" i="27"/>
  <c r="EU47" i="27"/>
  <c r="EU57" i="27"/>
  <c r="ET55" i="9" l="1"/>
  <c r="EW70" i="9"/>
  <c r="EW45" i="9" s="1"/>
  <c r="EX63" i="9"/>
  <c r="EV45" i="9"/>
  <c r="EV71" i="9"/>
  <c r="EU48" i="9"/>
  <c r="EU50" i="9"/>
  <c r="EU51" i="9" s="1"/>
  <c r="EU54" i="9" s="1"/>
  <c r="EW66" i="12"/>
  <c r="EW70" i="12" s="1"/>
  <c r="EW45" i="12" s="1"/>
  <c r="EX65" i="12"/>
  <c r="EV57" i="12"/>
  <c r="EV47" i="12"/>
  <c r="EU48" i="12"/>
  <c r="EU50" i="12"/>
  <c r="EU51" i="12" s="1"/>
  <c r="EU54" i="12" s="1"/>
  <c r="EU55" i="12" s="1"/>
  <c r="EV71" i="12"/>
  <c r="EV73" i="58"/>
  <c r="EY68" i="58"/>
  <c r="EZ67" i="58"/>
  <c r="EZ68" i="58" s="1"/>
  <c r="EX65" i="58"/>
  <c r="EW72" i="58"/>
  <c r="EW46" i="58" s="1"/>
  <c r="ET56" i="58"/>
  <c r="EW73" i="66"/>
  <c r="EU51" i="58"/>
  <c r="EU52" i="58" s="1"/>
  <c r="EU55" i="58" s="1"/>
  <c r="EU109" i="58" s="1"/>
  <c r="EU110" i="58"/>
  <c r="EU108" i="58"/>
  <c r="EV85" i="58"/>
  <c r="EV87" i="58" s="1"/>
  <c r="EV58" i="58"/>
  <c r="EV47" i="58"/>
  <c r="EV48" i="58"/>
  <c r="EV49" i="58" s="1"/>
  <c r="EW80" i="58"/>
  <c r="EW81" i="58" s="1"/>
  <c r="EX79" i="58"/>
  <c r="EX80" i="66"/>
  <c r="EY79" i="66"/>
  <c r="EW85" i="66"/>
  <c r="EW47" i="66"/>
  <c r="EW87" i="66"/>
  <c r="EU56" i="66"/>
  <c r="EY67" i="66"/>
  <c r="EX68" i="66"/>
  <c r="EX72" i="66" s="1"/>
  <c r="EX46" i="66" s="1"/>
  <c r="EX81" i="66"/>
  <c r="EV51" i="66"/>
  <c r="EV52" i="66" s="1"/>
  <c r="EV55" i="66" s="1"/>
  <c r="EV109" i="66" s="1"/>
  <c r="EV110" i="66"/>
  <c r="EV108" i="66"/>
  <c r="EW48" i="66"/>
  <c r="EW49" i="66" s="1"/>
  <c r="EW58" i="66"/>
  <c r="EU85" i="53"/>
  <c r="EU87" i="53" s="1"/>
  <c r="EU48" i="53"/>
  <c r="EU49" i="53" s="1"/>
  <c r="EU58" i="53"/>
  <c r="EU47" i="53"/>
  <c r="ET51" i="53"/>
  <c r="ET52" i="53" s="1"/>
  <c r="ET55" i="53" s="1"/>
  <c r="ET109" i="53" s="1"/>
  <c r="ET110" i="53"/>
  <c r="ET108" i="53"/>
  <c r="ES56" i="53"/>
  <c r="EW79" i="53"/>
  <c r="EV80" i="53"/>
  <c r="EV81" i="53" s="1"/>
  <c r="EV73" i="54"/>
  <c r="ET56" i="54"/>
  <c r="EV58" i="54"/>
  <c r="EV48" i="54"/>
  <c r="EV49" i="54" s="1"/>
  <c r="EW68" i="54"/>
  <c r="EW72" i="54" s="1"/>
  <c r="EW46" i="54" s="1"/>
  <c r="EX67" i="54"/>
  <c r="EU51" i="54"/>
  <c r="EU52" i="54" s="1"/>
  <c r="EU55" i="54" s="1"/>
  <c r="EU109" i="54" s="1"/>
  <c r="EU110" i="54"/>
  <c r="EU108" i="54"/>
  <c r="EU81" i="51"/>
  <c r="EW79" i="51"/>
  <c r="EV80" i="51"/>
  <c r="ES56" i="51"/>
  <c r="EU55" i="35"/>
  <c r="ET51" i="51"/>
  <c r="ET52" i="51" s="1"/>
  <c r="ET55" i="51" s="1"/>
  <c r="ET109" i="51" s="1"/>
  <c r="ET110" i="51"/>
  <c r="ET108" i="51"/>
  <c r="EU85" i="51"/>
  <c r="EU87" i="51" s="1"/>
  <c r="EU58" i="51"/>
  <c r="EU47" i="51"/>
  <c r="EU48" i="51"/>
  <c r="EU49" i="51" s="1"/>
  <c r="ES109" i="59"/>
  <c r="ES56" i="59"/>
  <c r="EU85" i="59"/>
  <c r="EU87" i="59" s="1"/>
  <c r="EU47" i="59"/>
  <c r="EU81" i="59"/>
  <c r="EV81" i="59" s="1"/>
  <c r="EW79" i="59"/>
  <c r="EV80" i="59"/>
  <c r="EU58" i="59"/>
  <c r="EU48" i="59"/>
  <c r="ET51" i="59"/>
  <c r="ET52" i="59" s="1"/>
  <c r="ET55" i="59" s="1"/>
  <c r="ET109" i="59" s="1"/>
  <c r="ET110" i="59"/>
  <c r="ET108" i="59"/>
  <c r="EU73" i="59"/>
  <c r="EW67" i="59"/>
  <c r="EV68" i="59"/>
  <c r="EV72" i="59" s="1"/>
  <c r="EV46" i="59" s="1"/>
  <c r="EU51" i="48"/>
  <c r="EU52" i="48" s="1"/>
  <c r="EU55" i="48" s="1"/>
  <c r="EU110" i="48"/>
  <c r="EU108" i="48"/>
  <c r="ET56" i="48"/>
  <c r="ET109" i="48"/>
  <c r="EU48" i="35"/>
  <c r="EV47" i="35"/>
  <c r="EV50" i="35" s="1"/>
  <c r="EV51" i="35" s="1"/>
  <c r="EV54" i="35" s="1"/>
  <c r="EV55" i="35" s="1"/>
  <c r="EV57" i="35"/>
  <c r="EV47" i="27"/>
  <c r="EV50" i="27" s="1"/>
  <c r="EV51" i="27" s="1"/>
  <c r="EV54" i="27" s="1"/>
  <c r="EV57" i="27"/>
  <c r="EU48" i="27"/>
  <c r="EU50" i="27"/>
  <c r="EU51" i="27" s="1"/>
  <c r="EU54" i="27" s="1"/>
  <c r="EU55" i="27" s="1"/>
  <c r="EW80" i="48"/>
  <c r="EX79" i="48"/>
  <c r="EV72" i="35"/>
  <c r="EV72" i="27"/>
  <c r="EV58" i="48"/>
  <c r="EV48" i="48"/>
  <c r="EV47" i="48"/>
  <c r="EV85" i="48"/>
  <c r="EV87" i="48" s="1"/>
  <c r="EV81" i="48"/>
  <c r="EW81" i="48" s="1"/>
  <c r="EW67" i="35"/>
  <c r="EW71" i="35" s="1"/>
  <c r="EW45" i="35" s="1"/>
  <c r="EX66" i="35"/>
  <c r="EX66" i="27"/>
  <c r="EW67" i="27"/>
  <c r="EW71" i="27" s="1"/>
  <c r="EW45" i="27" s="1"/>
  <c r="EU49" i="48"/>
  <c r="EV49" i="48" s="1"/>
  <c r="EU55" i="9" l="1"/>
  <c r="EW71" i="12"/>
  <c r="EV48" i="12"/>
  <c r="EV57" i="9"/>
  <c r="EV47" i="9"/>
  <c r="EY63" i="9"/>
  <c r="EX70" i="9"/>
  <c r="EX45" i="9" s="1"/>
  <c r="EW57" i="9"/>
  <c r="EW47" i="9"/>
  <c r="EW71" i="9"/>
  <c r="EX66" i="12"/>
  <c r="EX70" i="12" s="1"/>
  <c r="EX45" i="12" s="1"/>
  <c r="EY65" i="12"/>
  <c r="EW57" i="12"/>
  <c r="EW47" i="12"/>
  <c r="EV50" i="12"/>
  <c r="EV51" i="12" s="1"/>
  <c r="EV54" i="12" s="1"/>
  <c r="EV55" i="12" s="1"/>
  <c r="EW73" i="58"/>
  <c r="EX72" i="58"/>
  <c r="EX46" i="58" s="1"/>
  <c r="EY65" i="58"/>
  <c r="EU56" i="58"/>
  <c r="EX80" i="58"/>
  <c r="EX81" i="58" s="1"/>
  <c r="EY79" i="58"/>
  <c r="EW85" i="58"/>
  <c r="EW87" i="58" s="1"/>
  <c r="EW58" i="58"/>
  <c r="EW47" i="58"/>
  <c r="EW48" i="58"/>
  <c r="EW49" i="58" s="1"/>
  <c r="EV51" i="58"/>
  <c r="EV52" i="58" s="1"/>
  <c r="EV55" i="58" s="1"/>
  <c r="EV109" i="58" s="1"/>
  <c r="EV110" i="58"/>
  <c r="EV108" i="58"/>
  <c r="EW51" i="66"/>
  <c r="EW52" i="66" s="1"/>
  <c r="EW55" i="66" s="1"/>
  <c r="EW109" i="66" s="1"/>
  <c r="EW110" i="66"/>
  <c r="EW108" i="66"/>
  <c r="EY68" i="66"/>
  <c r="EY72" i="66" s="1"/>
  <c r="EY46" i="66" s="1"/>
  <c r="EZ67" i="66"/>
  <c r="EZ68" i="66" s="1"/>
  <c r="EZ72" i="66" s="1"/>
  <c r="EZ46" i="66" s="1"/>
  <c r="EX73" i="66"/>
  <c r="EV56" i="66"/>
  <c r="EY80" i="66"/>
  <c r="EY81" i="66" s="1"/>
  <c r="EZ81" i="66" s="1"/>
  <c r="EZ79" i="66"/>
  <c r="EZ80" i="66" s="1"/>
  <c r="EX85" i="66"/>
  <c r="EX87" i="66" s="1"/>
  <c r="EX47" i="66"/>
  <c r="EX48" i="66"/>
  <c r="EX49" i="66" s="1"/>
  <c r="EX58" i="66"/>
  <c r="EV58" i="53"/>
  <c r="EV85" i="53"/>
  <c r="EV87" i="53" s="1"/>
  <c r="EV48" i="53"/>
  <c r="EV49" i="53" s="1"/>
  <c r="EV47" i="53"/>
  <c r="EV81" i="51"/>
  <c r="EW80" i="53"/>
  <c r="EW81" i="53" s="1"/>
  <c r="EX79" i="53"/>
  <c r="EU51" i="53"/>
  <c r="EU52" i="53" s="1"/>
  <c r="EU55" i="53" s="1"/>
  <c r="EU109" i="53" s="1"/>
  <c r="EU110" i="53"/>
  <c r="EU108" i="53"/>
  <c r="ET56" i="53"/>
  <c r="EU56" i="54"/>
  <c r="EW73" i="54"/>
  <c r="EX68" i="54"/>
  <c r="EX72" i="54" s="1"/>
  <c r="EX46" i="54" s="1"/>
  <c r="EY67" i="54"/>
  <c r="EW48" i="54"/>
  <c r="EW49" i="54" s="1"/>
  <c r="EW58" i="54"/>
  <c r="EV51" i="54"/>
  <c r="EV52" i="54" s="1"/>
  <c r="EV55" i="54" s="1"/>
  <c r="EV109" i="54" s="1"/>
  <c r="EV110" i="54"/>
  <c r="EV108" i="54"/>
  <c r="ET56" i="51"/>
  <c r="EU51" i="51"/>
  <c r="EU52" i="51" s="1"/>
  <c r="EU55" i="51" s="1"/>
  <c r="EU109" i="51" s="1"/>
  <c r="EU110" i="51"/>
  <c r="EU108" i="51"/>
  <c r="EV85" i="51"/>
  <c r="EV87" i="51" s="1"/>
  <c r="EV58" i="51"/>
  <c r="EV47" i="51"/>
  <c r="EV48" i="51"/>
  <c r="EW80" i="51"/>
  <c r="EW81" i="51" s="1"/>
  <c r="EX79" i="51"/>
  <c r="EV58" i="59"/>
  <c r="EV48" i="59"/>
  <c r="EU51" i="59"/>
  <c r="EU52" i="59" s="1"/>
  <c r="EU55" i="59" s="1"/>
  <c r="EU109" i="59" s="1"/>
  <c r="EU110" i="59"/>
  <c r="EU108" i="59"/>
  <c r="EV73" i="59"/>
  <c r="EV85" i="59"/>
  <c r="EV87" i="59" s="1"/>
  <c r="EV47" i="59"/>
  <c r="EU49" i="59"/>
  <c r="EW80" i="59"/>
  <c r="EW81" i="59" s="1"/>
  <c r="EX79" i="59"/>
  <c r="ET56" i="59"/>
  <c r="EW68" i="59"/>
  <c r="EW72" i="59" s="1"/>
  <c r="EW46" i="59" s="1"/>
  <c r="EX67" i="59"/>
  <c r="EV48" i="35"/>
  <c r="EU56" i="48"/>
  <c r="EU109" i="48"/>
  <c r="EV51" i="48"/>
  <c r="EV52" i="48" s="1"/>
  <c r="EV55" i="48" s="1"/>
  <c r="EV110" i="48"/>
  <c r="EV108" i="48"/>
  <c r="EV48" i="27"/>
  <c r="EY66" i="27"/>
  <c r="EX67" i="27"/>
  <c r="EX71" i="27" s="1"/>
  <c r="EX45" i="27" s="1"/>
  <c r="EW72" i="27"/>
  <c r="EV55" i="27"/>
  <c r="EY66" i="35"/>
  <c r="EX67" i="35"/>
  <c r="EX71" i="35" s="1"/>
  <c r="EX45" i="35" s="1"/>
  <c r="EW72" i="35"/>
  <c r="EW47" i="35"/>
  <c r="EW57" i="35"/>
  <c r="EY79" i="48"/>
  <c r="EX80" i="48"/>
  <c r="EX81" i="48" s="1"/>
  <c r="EW57" i="27"/>
  <c r="EW47" i="27"/>
  <c r="EW50" i="27" s="1"/>
  <c r="EW51" i="27" s="1"/>
  <c r="EW54" i="27" s="1"/>
  <c r="EW85" i="48"/>
  <c r="EW87" i="48" s="1"/>
  <c r="EW58" i="48"/>
  <c r="EW48" i="48"/>
  <c r="EW47" i="48"/>
  <c r="EW48" i="12" l="1"/>
  <c r="EX71" i="9"/>
  <c r="EY70" i="9"/>
  <c r="EY45" i="9" s="1"/>
  <c r="EZ63" i="9"/>
  <c r="EZ70" i="9" s="1"/>
  <c r="EZ45" i="9" s="1"/>
  <c r="EW50" i="9"/>
  <c r="EW51" i="9" s="1"/>
  <c r="EW54" i="9" s="1"/>
  <c r="EV48" i="9"/>
  <c r="EW48" i="9" s="1"/>
  <c r="EV50" i="9"/>
  <c r="EV51" i="9" s="1"/>
  <c r="EV54" i="9" s="1"/>
  <c r="EV55" i="9" s="1"/>
  <c r="EX57" i="9"/>
  <c r="EX47" i="9"/>
  <c r="EX71" i="12"/>
  <c r="EY66" i="12"/>
  <c r="EY70" i="12" s="1"/>
  <c r="EY45" i="12" s="1"/>
  <c r="EZ65" i="12"/>
  <c r="EZ66" i="12" s="1"/>
  <c r="EZ70" i="12" s="1"/>
  <c r="EZ45" i="12" s="1"/>
  <c r="EW50" i="12"/>
  <c r="EW51" i="12" s="1"/>
  <c r="EW54" i="12" s="1"/>
  <c r="EW55" i="12" s="1"/>
  <c r="EX57" i="12"/>
  <c r="EX47" i="12"/>
  <c r="EX73" i="58"/>
  <c r="EW56" i="66"/>
  <c r="EY72" i="58"/>
  <c r="EY46" i="58" s="1"/>
  <c r="EZ65" i="58"/>
  <c r="EZ72" i="58" s="1"/>
  <c r="EZ46" i="58" s="1"/>
  <c r="EV56" i="58"/>
  <c r="EW51" i="58"/>
  <c r="EW52" i="58" s="1"/>
  <c r="EW55" i="58" s="1"/>
  <c r="EW109" i="58" s="1"/>
  <c r="EW110" i="58"/>
  <c r="EW108" i="58"/>
  <c r="EY80" i="58"/>
  <c r="EY81" i="58" s="1"/>
  <c r="EZ79" i="58"/>
  <c r="EZ80" i="58" s="1"/>
  <c r="EX48" i="58"/>
  <c r="EX49" i="58" s="1"/>
  <c r="EX85" i="58"/>
  <c r="EX87" i="58" s="1"/>
  <c r="EX47" i="58"/>
  <c r="EX58" i="58"/>
  <c r="EX51" i="66"/>
  <c r="EX52" i="66" s="1"/>
  <c r="EX55" i="66" s="1"/>
  <c r="EX108" i="66"/>
  <c r="EX110" i="66"/>
  <c r="EY73" i="66"/>
  <c r="EZ73" i="66" s="1"/>
  <c r="EZ85" i="66"/>
  <c r="EZ47" i="66"/>
  <c r="EZ58" i="66"/>
  <c r="EZ48" i="66"/>
  <c r="EY85" i="66"/>
  <c r="EY87" i="66" s="1"/>
  <c r="EZ87" i="66" s="1"/>
  <c r="EY47" i="66"/>
  <c r="EY48" i="66"/>
  <c r="EY49" i="66" s="1"/>
  <c r="EY58" i="66"/>
  <c r="EW58" i="53"/>
  <c r="EW85" i="53"/>
  <c r="EW87" i="53" s="1"/>
  <c r="EW47" i="53"/>
  <c r="EW48" i="53"/>
  <c r="EV51" i="53"/>
  <c r="EV52" i="53" s="1"/>
  <c r="EV55" i="53" s="1"/>
  <c r="EV109" i="53" s="1"/>
  <c r="EV110" i="53"/>
  <c r="EV108" i="53"/>
  <c r="EU56" i="53"/>
  <c r="EW49" i="53"/>
  <c r="EX73" i="54"/>
  <c r="EX80" i="53"/>
  <c r="EX81" i="53" s="1"/>
  <c r="EY79" i="53"/>
  <c r="EV56" i="54"/>
  <c r="EW51" i="54"/>
  <c r="EW52" i="54" s="1"/>
  <c r="EW55" i="54" s="1"/>
  <c r="EW109" i="54" s="1"/>
  <c r="EW108" i="54"/>
  <c r="EW110" i="54"/>
  <c r="EZ67" i="54"/>
  <c r="EZ68" i="54" s="1"/>
  <c r="EZ72" i="54" s="1"/>
  <c r="EZ46" i="54" s="1"/>
  <c r="EY68" i="54"/>
  <c r="EY72" i="54" s="1"/>
  <c r="EY46" i="54" s="1"/>
  <c r="EX58" i="54"/>
  <c r="EX48" i="54"/>
  <c r="EX49" i="54" s="1"/>
  <c r="EU56" i="51"/>
  <c r="EV51" i="51"/>
  <c r="EV52" i="51" s="1"/>
  <c r="EV55" i="51" s="1"/>
  <c r="EV109" i="51" s="1"/>
  <c r="EV110" i="51"/>
  <c r="EV108" i="51"/>
  <c r="EX80" i="51"/>
  <c r="EY79" i="51"/>
  <c r="EV49" i="51"/>
  <c r="EW85" i="51"/>
  <c r="EW58" i="51"/>
  <c r="EW48" i="51"/>
  <c r="EW47" i="51"/>
  <c r="EW87" i="51"/>
  <c r="EW73" i="59"/>
  <c r="EU56" i="59"/>
  <c r="EW58" i="59"/>
  <c r="EW48" i="59"/>
  <c r="EV49" i="59"/>
  <c r="EX68" i="59"/>
  <c r="EX72" i="59" s="1"/>
  <c r="EX46" i="59" s="1"/>
  <c r="EY67" i="59"/>
  <c r="EV51" i="59"/>
  <c r="EV52" i="59" s="1"/>
  <c r="EV55" i="59" s="1"/>
  <c r="EV109" i="59" s="1"/>
  <c r="EV110" i="59"/>
  <c r="EV108" i="59"/>
  <c r="EW85" i="59"/>
  <c r="EW87" i="59" s="1"/>
  <c r="EW47" i="59"/>
  <c r="EX80" i="59"/>
  <c r="EY79" i="59"/>
  <c r="EW51" i="48"/>
  <c r="EW52" i="48" s="1"/>
  <c r="EW55" i="48" s="1"/>
  <c r="EW110" i="48"/>
  <c r="EW108" i="48"/>
  <c r="EW55" i="27"/>
  <c r="EV56" i="48"/>
  <c r="EV109" i="48"/>
  <c r="EX72" i="35"/>
  <c r="EX72" i="27"/>
  <c r="EY80" i="48"/>
  <c r="EY81" i="48" s="1"/>
  <c r="EZ79" i="48"/>
  <c r="EZ80" i="48" s="1"/>
  <c r="EX47" i="35"/>
  <c r="EX50" i="35" s="1"/>
  <c r="EX51" i="35" s="1"/>
  <c r="EX54" i="35" s="1"/>
  <c r="EX57" i="35"/>
  <c r="EX57" i="27"/>
  <c r="EX47" i="27"/>
  <c r="EX50" i="27" s="1"/>
  <c r="EX51" i="27" s="1"/>
  <c r="EX54" i="27" s="1"/>
  <c r="EY67" i="35"/>
  <c r="EY71" i="35" s="1"/>
  <c r="EY45" i="35" s="1"/>
  <c r="EZ66" i="35"/>
  <c r="EW48" i="35"/>
  <c r="EW50" i="35"/>
  <c r="EW51" i="35" s="1"/>
  <c r="EW54" i="35" s="1"/>
  <c r="EW55" i="35" s="1"/>
  <c r="EZ66" i="27"/>
  <c r="EY67" i="27"/>
  <c r="EY71" i="27" s="1"/>
  <c r="EY45" i="27" s="1"/>
  <c r="EX58" i="48"/>
  <c r="EX85" i="48"/>
  <c r="EX87" i="48" s="1"/>
  <c r="EX48" i="48"/>
  <c r="EX47" i="48"/>
  <c r="EW48" i="27"/>
  <c r="EW49" i="48"/>
  <c r="EZ57" i="9" l="1"/>
  <c r="EZ47" i="9"/>
  <c r="EZ50" i="9" s="1"/>
  <c r="EZ51" i="9" s="1"/>
  <c r="EZ54" i="9" s="1"/>
  <c r="EY57" i="9"/>
  <c r="EY47" i="9"/>
  <c r="EX48" i="9"/>
  <c r="EX50" i="9"/>
  <c r="EX51" i="9" s="1"/>
  <c r="EX54" i="9" s="1"/>
  <c r="EW55" i="9"/>
  <c r="EY71" i="9"/>
  <c r="EZ71" i="9" s="1"/>
  <c r="EY57" i="12"/>
  <c r="EY47" i="12"/>
  <c r="EY71" i="12"/>
  <c r="EZ71" i="12" s="1"/>
  <c r="EX50" i="12"/>
  <c r="EX51" i="12" s="1"/>
  <c r="EX54" i="12" s="1"/>
  <c r="EX55" i="12" s="1"/>
  <c r="EZ57" i="12"/>
  <c r="EZ47" i="12"/>
  <c r="EX48" i="12"/>
  <c r="EZ49" i="66"/>
  <c r="EZ81" i="58"/>
  <c r="EY73" i="58"/>
  <c r="EZ73" i="58" s="1"/>
  <c r="EW56" i="58"/>
  <c r="EX51" i="58"/>
  <c r="EX52" i="58" s="1"/>
  <c r="EX55" i="58" s="1"/>
  <c r="EX109" i="58" s="1"/>
  <c r="EX108" i="58"/>
  <c r="EX110" i="58"/>
  <c r="EZ85" i="58"/>
  <c r="EZ58" i="58"/>
  <c r="EZ47" i="58"/>
  <c r="EZ48" i="58"/>
  <c r="EY85" i="58"/>
  <c r="EY87" i="58" s="1"/>
  <c r="EZ87" i="58" s="1"/>
  <c r="EY48" i="58"/>
  <c r="EY49" i="58" s="1"/>
  <c r="EZ49" i="58" s="1"/>
  <c r="EY47" i="58"/>
  <c r="EY58" i="58"/>
  <c r="EX109" i="66"/>
  <c r="EX56" i="66"/>
  <c r="EY51" i="66"/>
  <c r="EY52" i="66" s="1"/>
  <c r="EY55" i="66" s="1"/>
  <c r="EY109" i="66" s="1"/>
  <c r="EY108" i="66"/>
  <c r="EY110" i="66"/>
  <c r="EZ51" i="66"/>
  <c r="EZ52" i="66" s="1"/>
  <c r="EZ55" i="66" s="1"/>
  <c r="EZ108" i="66"/>
  <c r="EZ110" i="66"/>
  <c r="EZ79" i="53"/>
  <c r="EZ80" i="53" s="1"/>
  <c r="EY80" i="53"/>
  <c r="EV56" i="53"/>
  <c r="EX85" i="53"/>
  <c r="EX87" i="53" s="1"/>
  <c r="EX48" i="53"/>
  <c r="EX49" i="53" s="1"/>
  <c r="EX58" i="53"/>
  <c r="EX47" i="53"/>
  <c r="EW51" i="53"/>
  <c r="EW52" i="53" s="1"/>
  <c r="EW55" i="53" s="1"/>
  <c r="EW109" i="53" s="1"/>
  <c r="EW110" i="53"/>
  <c r="EW108" i="53"/>
  <c r="EW56" i="54"/>
  <c r="EY73" i="54"/>
  <c r="EZ73" i="54" s="1"/>
  <c r="EX51" i="54"/>
  <c r="EX52" i="54" s="1"/>
  <c r="EX55" i="54" s="1"/>
  <c r="EX109" i="54" s="1"/>
  <c r="EX108" i="54"/>
  <c r="EX110" i="54"/>
  <c r="EY58" i="54"/>
  <c r="EY48" i="54"/>
  <c r="EY49" i="54" s="1"/>
  <c r="EZ58" i="54"/>
  <c r="EZ48" i="54"/>
  <c r="EW49" i="51"/>
  <c r="EW51" i="51"/>
  <c r="EW52" i="51" s="1"/>
  <c r="EW55" i="51" s="1"/>
  <c r="EW109" i="51" s="1"/>
  <c r="EW110" i="51"/>
  <c r="EW108" i="51"/>
  <c r="EY80" i="51"/>
  <c r="EZ79" i="51"/>
  <c r="EZ80" i="51" s="1"/>
  <c r="EX85" i="51"/>
  <c r="EX87" i="51" s="1"/>
  <c r="EX58" i="51"/>
  <c r="EX47" i="51"/>
  <c r="EX48" i="51"/>
  <c r="EX49" i="51" s="1"/>
  <c r="EV56" i="51"/>
  <c r="EX81" i="51"/>
  <c r="EY72" i="27"/>
  <c r="EW49" i="59"/>
  <c r="EX73" i="59"/>
  <c r="EY80" i="59"/>
  <c r="EZ79" i="59"/>
  <c r="EZ80" i="59" s="1"/>
  <c r="EW51" i="59"/>
  <c r="EW52" i="59" s="1"/>
  <c r="EW55" i="59" s="1"/>
  <c r="EW109" i="59" s="1"/>
  <c r="EW110" i="59"/>
  <c r="EW108" i="59"/>
  <c r="EY68" i="59"/>
  <c r="EY72" i="59" s="1"/>
  <c r="EY46" i="59" s="1"/>
  <c r="EZ67" i="59"/>
  <c r="EZ68" i="59" s="1"/>
  <c r="EZ72" i="59" s="1"/>
  <c r="EZ46" i="59" s="1"/>
  <c r="EX85" i="59"/>
  <c r="EX87" i="59" s="1"/>
  <c r="EX47" i="59"/>
  <c r="EV56" i="59"/>
  <c r="EX58" i="59"/>
  <c r="EX48" i="59"/>
  <c r="EX81" i="59"/>
  <c r="EY81" i="59" s="1"/>
  <c r="EY72" i="35"/>
  <c r="EX55" i="27"/>
  <c r="EX48" i="27"/>
  <c r="EX51" i="48"/>
  <c r="EX52" i="48" s="1"/>
  <c r="EX55" i="48" s="1"/>
  <c r="EX110" i="48"/>
  <c r="EX108" i="48"/>
  <c r="EX48" i="35"/>
  <c r="EW56" i="48"/>
  <c r="EW109" i="48"/>
  <c r="EZ67" i="27"/>
  <c r="EZ71" i="27" s="1"/>
  <c r="EZ45" i="27" s="1"/>
  <c r="FA66" i="27"/>
  <c r="FA67" i="27" s="1"/>
  <c r="FA71" i="27" s="1"/>
  <c r="FA45" i="27" s="1"/>
  <c r="EX49" i="48"/>
  <c r="EZ81" i="48"/>
  <c r="EX55" i="35"/>
  <c r="EZ58" i="48"/>
  <c r="EZ48" i="48"/>
  <c r="EZ47" i="48"/>
  <c r="EZ85" i="48"/>
  <c r="EY57" i="27"/>
  <c r="EY47" i="27"/>
  <c r="EY50" i="27" s="1"/>
  <c r="EY51" i="27" s="1"/>
  <c r="EY54" i="27" s="1"/>
  <c r="EZ67" i="35"/>
  <c r="EZ71" i="35" s="1"/>
  <c r="EZ45" i="35" s="1"/>
  <c r="FA66" i="35"/>
  <c r="FA67" i="35" s="1"/>
  <c r="FA71" i="35" s="1"/>
  <c r="FA45" i="35" s="1"/>
  <c r="EY48" i="48"/>
  <c r="EY47" i="48"/>
  <c r="EY85" i="48"/>
  <c r="EY87" i="48" s="1"/>
  <c r="EY58" i="48"/>
  <c r="EY57" i="35"/>
  <c r="EY47" i="35"/>
  <c r="EY50" i="35" s="1"/>
  <c r="EY51" i="35" s="1"/>
  <c r="EY54" i="35" s="1"/>
  <c r="EY48" i="9" l="1"/>
  <c r="EZ48" i="9" s="1"/>
  <c r="EY50" i="9"/>
  <c r="EY51" i="9" s="1"/>
  <c r="EY54" i="9" s="1"/>
  <c r="EX55" i="9"/>
  <c r="EZ50" i="12"/>
  <c r="EZ51" i="12" s="1"/>
  <c r="EZ54" i="12" s="1"/>
  <c r="EY50" i="12"/>
  <c r="EY51" i="12" s="1"/>
  <c r="EY54" i="12" s="1"/>
  <c r="EY55" i="12" s="1"/>
  <c r="EY48" i="12"/>
  <c r="EZ48" i="12" s="1"/>
  <c r="EX56" i="58"/>
  <c r="EY51" i="58"/>
  <c r="EY52" i="58" s="1"/>
  <c r="EY55" i="58" s="1"/>
  <c r="EY109" i="58" s="1"/>
  <c r="EY108" i="58"/>
  <c r="EY110" i="58"/>
  <c r="EZ51" i="58"/>
  <c r="EZ52" i="58" s="1"/>
  <c r="EZ55" i="58" s="1"/>
  <c r="EZ110" i="58"/>
  <c r="EZ108" i="58"/>
  <c r="EZ109" i="66"/>
  <c r="EY56" i="66"/>
  <c r="EZ56" i="66" s="1"/>
  <c r="EX51" i="53"/>
  <c r="EX52" i="53" s="1"/>
  <c r="EX55" i="53" s="1"/>
  <c r="EX109" i="53" s="1"/>
  <c r="EX110" i="53"/>
  <c r="EX108" i="53"/>
  <c r="EZ85" i="53"/>
  <c r="EZ58" i="53"/>
  <c r="EZ48" i="53"/>
  <c r="EZ47" i="53"/>
  <c r="EW56" i="53"/>
  <c r="EY85" i="53"/>
  <c r="EY87" i="53" s="1"/>
  <c r="EY58" i="53"/>
  <c r="EY47" i="53"/>
  <c r="EY48" i="53"/>
  <c r="EY81" i="53"/>
  <c r="EZ81" i="53" s="1"/>
  <c r="EZ49" i="54"/>
  <c r="EX56" i="54"/>
  <c r="EZ51" i="54"/>
  <c r="EZ52" i="54" s="1"/>
  <c r="EZ55" i="54" s="1"/>
  <c r="EZ108" i="54"/>
  <c r="EZ110" i="54"/>
  <c r="EY51" i="54"/>
  <c r="EY52" i="54" s="1"/>
  <c r="EY55" i="54" s="1"/>
  <c r="EY109" i="54" s="1"/>
  <c r="EY108" i="54"/>
  <c r="EY110" i="54"/>
  <c r="EW56" i="51"/>
  <c r="EX49" i="59"/>
  <c r="EY85" i="51"/>
  <c r="EY87" i="51" s="1"/>
  <c r="EY58" i="51"/>
  <c r="EY47" i="51"/>
  <c r="EY48" i="51"/>
  <c r="EY81" i="51"/>
  <c r="EZ81" i="51" s="1"/>
  <c r="EX51" i="51"/>
  <c r="EX52" i="51" s="1"/>
  <c r="EX55" i="51" s="1"/>
  <c r="EX109" i="51" s="1"/>
  <c r="EX110" i="51"/>
  <c r="EX108" i="51"/>
  <c r="EZ85" i="51"/>
  <c r="EZ58" i="51"/>
  <c r="EZ47" i="51"/>
  <c r="EZ48" i="51"/>
  <c r="EZ81" i="59"/>
  <c r="EX51" i="59"/>
  <c r="EX52" i="59" s="1"/>
  <c r="EX55" i="59" s="1"/>
  <c r="EX109" i="59" s="1"/>
  <c r="EX110" i="59"/>
  <c r="EX108" i="59"/>
  <c r="EY73" i="59"/>
  <c r="EZ73" i="59" s="1"/>
  <c r="EZ58" i="59"/>
  <c r="EZ48" i="59"/>
  <c r="EZ85" i="59"/>
  <c r="EZ47" i="59"/>
  <c r="EW56" i="59"/>
  <c r="EY58" i="59"/>
  <c r="EY48" i="59"/>
  <c r="EY85" i="59"/>
  <c r="EY87" i="59" s="1"/>
  <c r="EY47" i="59"/>
  <c r="EY55" i="27"/>
  <c r="EZ87" i="48"/>
  <c r="EY110" i="48"/>
  <c r="EY108" i="48"/>
  <c r="EZ51" i="48"/>
  <c r="EZ52" i="48" s="1"/>
  <c r="EZ55" i="48" s="1"/>
  <c r="EZ110" i="48"/>
  <c r="EZ108" i="48"/>
  <c r="EX56" i="48"/>
  <c r="EX109" i="48"/>
  <c r="EY55" i="35"/>
  <c r="EZ72" i="27"/>
  <c r="FA72" i="27" s="1"/>
  <c r="FA47" i="35"/>
  <c r="FA50" i="35" s="1"/>
  <c r="FA51" i="35" s="1"/>
  <c r="FA54" i="35" s="1"/>
  <c r="FA57" i="35"/>
  <c r="EZ47" i="35"/>
  <c r="EZ57" i="35"/>
  <c r="EY48" i="35"/>
  <c r="EY49" i="48"/>
  <c r="EZ49" i="48" s="1"/>
  <c r="EY48" i="27"/>
  <c r="FA47" i="27"/>
  <c r="FA50" i="27" s="1"/>
  <c r="FA51" i="27" s="1"/>
  <c r="FA54" i="27" s="1"/>
  <c r="FA57" i="27"/>
  <c r="EZ72" i="35"/>
  <c r="FA72" i="35" s="1"/>
  <c r="EY51" i="48"/>
  <c r="EY52" i="48" s="1"/>
  <c r="EY55" i="48" s="1"/>
  <c r="EZ47" i="27"/>
  <c r="EZ57" i="27"/>
  <c r="EZ55" i="12" l="1"/>
  <c r="EY55" i="9"/>
  <c r="EZ55" i="9" s="1"/>
  <c r="EZ109" i="58"/>
  <c r="EY56" i="58"/>
  <c r="EZ56" i="58" s="1"/>
  <c r="EZ87" i="53"/>
  <c r="EX56" i="53"/>
  <c r="EZ51" i="53"/>
  <c r="EZ52" i="53" s="1"/>
  <c r="EZ55" i="53" s="1"/>
  <c r="EZ110" i="53"/>
  <c r="EZ108" i="53"/>
  <c r="EY51" i="53"/>
  <c r="EY52" i="53" s="1"/>
  <c r="EY55" i="53" s="1"/>
  <c r="EY109" i="53" s="1"/>
  <c r="EY108" i="53"/>
  <c r="EY110" i="53"/>
  <c r="EY49" i="53"/>
  <c r="EZ49" i="53" s="1"/>
  <c r="EZ109" i="54"/>
  <c r="EY56" i="54"/>
  <c r="EZ56" i="54" s="1"/>
  <c r="EZ51" i="51"/>
  <c r="EZ52" i="51" s="1"/>
  <c r="EZ55" i="51" s="1"/>
  <c r="EZ110" i="51"/>
  <c r="EZ108" i="51"/>
  <c r="EX56" i="51"/>
  <c r="EY51" i="51"/>
  <c r="EY52" i="51" s="1"/>
  <c r="EY55" i="51" s="1"/>
  <c r="EY109" i="51" s="1"/>
  <c r="EY108" i="51"/>
  <c r="EY110" i="51"/>
  <c r="EY49" i="51"/>
  <c r="EZ49" i="51" s="1"/>
  <c r="EZ87" i="51"/>
  <c r="EZ87" i="59"/>
  <c r="EX56" i="59"/>
  <c r="EY51" i="59"/>
  <c r="EY52" i="59" s="1"/>
  <c r="EY55" i="59" s="1"/>
  <c r="EY109" i="59" s="1"/>
  <c r="EY110" i="59"/>
  <c r="EY108" i="59"/>
  <c r="EY49" i="59"/>
  <c r="EZ49" i="59" s="1"/>
  <c r="EZ51" i="59"/>
  <c r="EZ52" i="59" s="1"/>
  <c r="EZ55" i="59" s="1"/>
  <c r="EZ109" i="59" s="1"/>
  <c r="EZ110" i="59"/>
  <c r="EZ108" i="59"/>
  <c r="EZ109" i="48"/>
  <c r="EY56" i="48"/>
  <c r="EZ56" i="48" s="1"/>
  <c r="EY109" i="48"/>
  <c r="EZ48" i="35"/>
  <c r="FA48" i="35" s="1"/>
  <c r="EZ48" i="27"/>
  <c r="FA48" i="27" s="1"/>
  <c r="EZ50" i="27"/>
  <c r="EZ51" i="27" s="1"/>
  <c r="EZ54" i="27" s="1"/>
  <c r="EZ55" i="27" s="1"/>
  <c r="FA55" i="27" s="1"/>
  <c r="EZ50" i="35"/>
  <c r="EZ51" i="35" s="1"/>
  <c r="EZ54" i="35" s="1"/>
  <c r="EZ55" i="35" s="1"/>
  <c r="FA55" i="35" s="1"/>
  <c r="EY56" i="53" l="1"/>
  <c r="EZ56" i="53" s="1"/>
  <c r="EZ109" i="53"/>
  <c r="EZ109" i="51"/>
  <c r="EY56" i="51"/>
  <c r="EZ56" i="51" s="1"/>
  <c r="EY56" i="59"/>
  <c r="EZ56" i="59" s="1"/>
</calcChain>
</file>

<file path=xl/sharedStrings.xml><?xml version="1.0" encoding="utf-8"?>
<sst xmlns="http://schemas.openxmlformats.org/spreadsheetml/2006/main" count="2858" uniqueCount="162">
  <si>
    <t>Parameters</t>
  </si>
  <si>
    <t>Output</t>
  </si>
  <si>
    <t>Decisions</t>
  </si>
  <si>
    <t>Constraint</t>
  </si>
  <si>
    <t>Tax Rate</t>
  </si>
  <si>
    <t>Calculation</t>
  </si>
  <si>
    <t>Specific Productivity(kwh/kwp/year)</t>
  </si>
  <si>
    <t>Power plant lifetime(years)</t>
  </si>
  <si>
    <t>Loan Amount(in million$)</t>
  </si>
  <si>
    <t>Debt Term(years)</t>
  </si>
  <si>
    <t>Land rent ($/acre/year)</t>
  </si>
  <si>
    <t>Land area required(acre/MW)</t>
  </si>
  <si>
    <t>Revenue(in million$)</t>
  </si>
  <si>
    <t>Gross Profit(million$)</t>
  </si>
  <si>
    <t>Net  profit(million$)</t>
  </si>
  <si>
    <t>Land Rent(million$)</t>
  </si>
  <si>
    <t>Debt Cost(million$)</t>
  </si>
  <si>
    <t>Capital investment(Million$)</t>
  </si>
  <si>
    <t>Total running cost(cap+opex)(million$)</t>
  </si>
  <si>
    <t>Operations and Maintenance Cost(labors)</t>
  </si>
  <si>
    <t>LHS</t>
  </si>
  <si>
    <t>Tariff($/kwhr)</t>
  </si>
  <si>
    <t>Power Plant  capacity(MW)</t>
  </si>
  <si>
    <t>Loan Interest Rate(% per year)</t>
  </si>
  <si>
    <t>Tariff increment(% per year)</t>
  </si>
  <si>
    <t xml:space="preserve">Currency Inflation Rate(% per year) </t>
  </si>
  <si>
    <t>EPCC Cost of PV Plant ($/kw)</t>
  </si>
  <si>
    <t>&lt;=</t>
  </si>
  <si>
    <t>RHS</t>
  </si>
  <si>
    <t>Interest Expense</t>
  </si>
  <si>
    <t>Debt Service</t>
  </si>
  <si>
    <t>Credit Foncier Repayment Profile- Principal Repaymet</t>
  </si>
  <si>
    <t>Opening Balance</t>
  </si>
  <si>
    <t>Principal Repayment</t>
  </si>
  <si>
    <t>Closing Balance</t>
  </si>
  <si>
    <t>Group 1</t>
  </si>
  <si>
    <t>Base Case Model</t>
  </si>
  <si>
    <t>year ending</t>
  </si>
  <si>
    <t>date</t>
  </si>
  <si>
    <t>Finyear</t>
  </si>
  <si>
    <t>yearcounter</t>
  </si>
  <si>
    <t>#</t>
  </si>
  <si>
    <t>Cash Flow Summary</t>
  </si>
  <si>
    <t>Total Revenue</t>
  </si>
  <si>
    <t>[$mn]</t>
  </si>
  <si>
    <t>Total Operating Expense</t>
  </si>
  <si>
    <t>Tax Payable</t>
  </si>
  <si>
    <t>Cash Flow Available for Debt Service</t>
  </si>
  <si>
    <t>CFADS</t>
  </si>
  <si>
    <t>Indicators</t>
  </si>
  <si>
    <t>Inflation Index</t>
  </si>
  <si>
    <t>%</t>
  </si>
  <si>
    <t>inf_index</t>
  </si>
  <si>
    <t>$cent</t>
  </si>
  <si>
    <t>PPA_Index</t>
  </si>
  <si>
    <t>kwh</t>
  </si>
  <si>
    <t>Powerprod_index</t>
  </si>
  <si>
    <t>Operations</t>
  </si>
  <si>
    <t xml:space="preserve">Revenue </t>
  </si>
  <si>
    <t>Annual revenue</t>
  </si>
  <si>
    <t>Capital Expenses</t>
  </si>
  <si>
    <t>Operating Expense</t>
  </si>
  <si>
    <t>Capital Expense</t>
  </si>
  <si>
    <t>Financing</t>
  </si>
  <si>
    <t>Debt /Green investment promoters</t>
  </si>
  <si>
    <t>Ratios</t>
  </si>
  <si>
    <t>DSCR</t>
  </si>
  <si>
    <t>IRR</t>
  </si>
  <si>
    <t>above than usual hurdle rate</t>
  </si>
  <si>
    <t>.</t>
  </si>
  <si>
    <t>Tariff</t>
  </si>
  <si>
    <t>Specific productivity</t>
  </si>
  <si>
    <t>Annual decrease in productivity(% per year)</t>
  </si>
  <si>
    <t>Annual production of power(kwhr)</t>
  </si>
  <si>
    <t>[$mn/yr]</t>
  </si>
  <si>
    <t>Cumulative Running  Cost</t>
  </si>
  <si>
    <t>Cumulative Debt Cost</t>
  </si>
  <si>
    <t>Total cumulative Revenue</t>
  </si>
  <si>
    <t>Cumulative O&amp;M Cost</t>
  </si>
  <si>
    <t>$mn</t>
  </si>
  <si>
    <t>Profit</t>
  </si>
  <si>
    <t>O&amp;M Cost($/kw/ year)</t>
  </si>
  <si>
    <t>Power Plant O&amp;M cost($/Yr)</t>
  </si>
  <si>
    <t>[$/KW/Yr]</t>
  </si>
  <si>
    <t xml:space="preserve">O&amp;M cost per KW </t>
  </si>
  <si>
    <t>[$mn/year]</t>
  </si>
  <si>
    <t>Running Cost</t>
  </si>
  <si>
    <t>$/yr</t>
  </si>
  <si>
    <t>Cumulative Net Profit</t>
  </si>
  <si>
    <t>Gross Profit</t>
  </si>
  <si>
    <t>Cumulative gross profit</t>
  </si>
  <si>
    <t xml:space="preserve"> Net Profit</t>
  </si>
  <si>
    <t>Taxable income after debt service</t>
  </si>
  <si>
    <t>Gross Internal Rate of Return the Project( years )</t>
  </si>
  <si>
    <t>Net Internal Rate of Return the Project( years )</t>
  </si>
  <si>
    <t>NPV</t>
  </si>
  <si>
    <t>Land Rent(mn)</t>
  </si>
  <si>
    <t>Powe plant lifetime</t>
  </si>
  <si>
    <t>Annual decrease in productivity( per year)</t>
  </si>
  <si>
    <t>Annual decrease in productivity(per year)</t>
  </si>
  <si>
    <t>$C$8</t>
  </si>
  <si>
    <t>$C$22</t>
  </si>
  <si>
    <t>Marginal Value</t>
  </si>
  <si>
    <t>$C$19</t>
  </si>
  <si>
    <t>$C$22 : $C$9 by $C$19</t>
  </si>
  <si>
    <t>Scenario Summary</t>
  </si>
  <si>
    <t>Changing Cells:</t>
  </si>
  <si>
    <t>Current Values:</t>
  </si>
  <si>
    <t>Result Cells:</t>
  </si>
  <si>
    <t>Notes:  Current Values column represents values of changing cells at</t>
  </si>
  <si>
    <t>time Scenario Summary Report was created.  Changing cells for each</t>
  </si>
  <si>
    <t>scenario are highlighted in gray.</t>
  </si>
  <si>
    <t>$C$13</t>
  </si>
  <si>
    <t>Loan Optimistic</t>
  </si>
  <si>
    <t>Loan - Pessimistic</t>
  </si>
  <si>
    <t>Created by neha tj on 11/26/2016
Modified by neha tj on 11/26/2016</t>
  </si>
  <si>
    <t>Loan - Most Likely</t>
  </si>
  <si>
    <t>Min Value</t>
  </si>
  <si>
    <t>Max Value</t>
  </si>
  <si>
    <t>Mean Value</t>
  </si>
  <si>
    <t>Standard Deviation</t>
  </si>
  <si>
    <t>Most likely</t>
  </si>
  <si>
    <t>Mean</t>
  </si>
  <si>
    <t>StdDev</t>
  </si>
  <si>
    <t>IRR(Gross)</t>
  </si>
  <si>
    <t>IRR(net)</t>
  </si>
  <si>
    <t>Net Present Value (NPV)</t>
  </si>
  <si>
    <t>Loan Amount(million$)</t>
  </si>
  <si>
    <t>Power Plant lifetime(years)</t>
  </si>
  <si>
    <t>Number</t>
  </si>
  <si>
    <t>Date</t>
  </si>
  <si>
    <t>Year ending</t>
  </si>
  <si>
    <t>Year Counter</t>
  </si>
  <si>
    <t>Power Plant Life</t>
  </si>
  <si>
    <t>Revenue(million$)</t>
  </si>
  <si>
    <t>Capital investment(million$)</t>
  </si>
  <si>
    <t>$</t>
  </si>
  <si>
    <t>Year Ending</t>
  </si>
  <si>
    <t>Net Profit</t>
  </si>
  <si>
    <t>Specific Productivity</t>
  </si>
  <si>
    <t>Total running cost(capex+opex)(million$)</t>
  </si>
  <si>
    <t>$C$18</t>
  </si>
  <si>
    <t>Created by maz on 11/28/2016</t>
  </si>
  <si>
    <t>Inflation_most likely</t>
  </si>
  <si>
    <t>Inflation_Optimistic</t>
  </si>
  <si>
    <t>Inflation_pessmistic</t>
  </si>
  <si>
    <t>EPCC_Pessimistic</t>
  </si>
  <si>
    <t>EPCC_Optimistic</t>
  </si>
  <si>
    <t>EPCC_Most likely</t>
  </si>
  <si>
    <t>Tariff_Optmistic</t>
  </si>
  <si>
    <t>Tariff_most likely</t>
  </si>
  <si>
    <t>Tariff_pessimistic</t>
  </si>
  <si>
    <t>$C$34 : $C$8 by $C$18</t>
  </si>
  <si>
    <t>Variation of NPV  wrt Tariff and currency Inflation rate</t>
  </si>
  <si>
    <t>Variation of Net Profit wrt Specific Productivity and EPCC Cost</t>
  </si>
  <si>
    <t>Tornado for NPV</t>
  </si>
  <si>
    <t>Tornado for Net Profit</t>
  </si>
  <si>
    <t>Years</t>
  </si>
  <si>
    <t>EPCC</t>
  </si>
  <si>
    <t>[Base case final  30_11_2016.xlsx]Base (2)'!$C$22</t>
  </si>
  <si>
    <t>Net Present Value</t>
  </si>
  <si>
    <t>$C$33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</si>
</sst>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6" formatCode="&quot;$&quot;#,##0_);[Red]\(&quot;$&quot;#,##0\)"/>
    <numFmt numFmtId="8" formatCode="&quot;$&quot;#,##0.00_);[Red]\(&quot;$&quot;#,##0.00\)"/>
    <numFmt numFmtId="164" formatCode="&quot;$&quot;#,##0.0_);[Red]\(&quot;$&quot;#,##0.0\)"/>
    <numFmt numFmtId="165" formatCode="0.0%"/>
    <numFmt numFmtId="166" formatCode="0.000"/>
    <numFmt numFmtId="167" formatCode="0.0"/>
    <numFmt numFmtId="168" formatCode="&quot;$&quot;#,##0.000_);[Red]\(&quot;$&quot;#,##0.000\)"/>
    <numFmt numFmtId="169" formatCode="0.000%"/>
    <numFmt numFmtId="170" formatCode="0.0000%"/>
  </numFmts>
  <fonts count="28" x14ac:knownFonts="1">
    <font>
      <sz val="11"/>
      <color rgb="FF000000"/>
      <name val="Calibri"/>
    </font>
    <font>
      <b/>
      <sz val="11"/>
      <name val="Calibri"/>
      <family val="2"/>
    </font>
    <font>
      <b/>
      <sz val="11"/>
      <name val="Times New Roman"/>
      <family val="1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1"/>
      <name val="Times New Roman"/>
      <family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indexed="18"/>
      <name val="Calibri"/>
      <family val="2"/>
    </font>
    <font>
      <sz val="11"/>
      <color rgb="FFFF0000"/>
      <name val="Calibri"/>
      <family val="2"/>
    </font>
    <font>
      <sz val="10"/>
      <color indexed="9"/>
      <name val="Calibri"/>
      <family val="2"/>
    </font>
    <font>
      <sz val="8"/>
      <color rgb="FF000000"/>
      <name val="Calibri"/>
      <family val="2"/>
    </font>
    <font>
      <b/>
      <sz val="12"/>
      <color indexed="9"/>
      <name val="Calibri"/>
      <family val="2"/>
    </font>
    <font>
      <b/>
      <sz val="11"/>
      <color indexed="8"/>
      <name val="Calibri"/>
      <family val="2"/>
    </font>
    <font>
      <b/>
      <sz val="11"/>
      <color indexed="18"/>
      <name val="Calibri"/>
      <family val="2"/>
    </font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2"/>
      <color indexed="9"/>
      <name val="Calibri"/>
      <family val="2"/>
    </font>
    <font>
      <b/>
      <sz val="11"/>
      <color indexed="8"/>
      <name val="Calibri"/>
      <family val="2"/>
    </font>
    <font>
      <b/>
      <sz val="11"/>
      <color indexed="18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23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9" fontId="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</cellStyleXfs>
  <cellXfs count="650">
    <xf numFmtId="0" fontId="0" fillId="0" borderId="0" xfId="0" applyFont="1" applyAlignment="1"/>
    <xf numFmtId="0" fontId="0" fillId="0" borderId="0" xfId="0" applyFont="1"/>
    <xf numFmtId="0" fontId="2" fillId="0" borderId="0" xfId="0" applyFont="1" applyAlignment="1"/>
    <xf numFmtId="0" fontId="3" fillId="0" borderId="0" xfId="0" applyFont="1"/>
    <xf numFmtId="0" fontId="2" fillId="0" borderId="0" xfId="0" applyFont="1"/>
    <xf numFmtId="0" fontId="4" fillId="0" borderId="0" xfId="0" applyFont="1"/>
    <xf numFmtId="0" fontId="4" fillId="0" borderId="0" xfId="0" applyFont="1" applyAlignme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0" xfId="0" applyFont="1" applyBorder="1"/>
    <xf numFmtId="0" fontId="4" fillId="0" borderId="5" xfId="0" applyFont="1" applyBorder="1"/>
    <xf numFmtId="0" fontId="5" fillId="0" borderId="6" xfId="0" applyFont="1" applyBorder="1"/>
    <xf numFmtId="0" fontId="4" fillId="0" borderId="6" xfId="0" applyFont="1" applyBorder="1"/>
    <xf numFmtId="0" fontId="3" fillId="0" borderId="0" xfId="0" applyFont="1" applyAlignment="1"/>
    <xf numFmtId="0" fontId="5" fillId="0" borderId="6" xfId="0" applyNumberFormat="1" applyFont="1" applyBorder="1"/>
    <xf numFmtId="0" fontId="4" fillId="0" borderId="1" xfId="0" applyFont="1" applyBorder="1" applyAlignment="1"/>
    <xf numFmtId="0" fontId="4" fillId="0" borderId="5" xfId="0" applyFont="1" applyBorder="1" applyAlignment="1"/>
    <xf numFmtId="0" fontId="4" fillId="0" borderId="3" xfId="0" applyFont="1" applyBorder="1" applyAlignment="1"/>
    <xf numFmtId="0" fontId="4" fillId="0" borderId="7" xfId="0" applyFont="1" applyBorder="1" applyAlignment="1"/>
    <xf numFmtId="1" fontId="4" fillId="2" borderId="8" xfId="0" applyNumberFormat="1" applyFont="1" applyFill="1" applyBorder="1" applyAlignment="1"/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 applyAlignment="1"/>
    <xf numFmtId="0" fontId="4" fillId="4" borderId="2" xfId="0" applyFont="1" applyFill="1" applyBorder="1"/>
    <xf numFmtId="0" fontId="4" fillId="4" borderId="4" xfId="0" applyFont="1" applyFill="1" applyBorder="1"/>
    <xf numFmtId="0" fontId="4" fillId="0" borderId="7" xfId="0" applyFont="1" applyBorder="1"/>
    <xf numFmtId="0" fontId="4" fillId="0" borderId="9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0" fillId="0" borderId="8" xfId="0" applyFont="1" applyBorder="1" applyAlignment="1"/>
    <xf numFmtId="0" fontId="6" fillId="0" borderId="0" xfId="0" applyFont="1" applyBorder="1" applyAlignment="1">
      <alignment horizontal="center"/>
    </xf>
    <xf numFmtId="0" fontId="9" fillId="5" borderId="0" xfId="0" applyFont="1" applyFill="1"/>
    <xf numFmtId="0" fontId="0" fillId="5" borderId="0" xfId="0" applyFill="1"/>
    <xf numFmtId="0" fontId="0" fillId="0" borderId="0" xfId="0"/>
    <xf numFmtId="0" fontId="10" fillId="0" borderId="0" xfId="0" applyFont="1"/>
    <xf numFmtId="6" fontId="0" fillId="0" borderId="0" xfId="0" applyNumberFormat="1" applyAlignment="1">
      <alignment horizontal="center"/>
    </xf>
    <xf numFmtId="164" fontId="0" fillId="0" borderId="0" xfId="0" applyNumberFormat="1"/>
    <xf numFmtId="2" fontId="0" fillId="0" borderId="0" xfId="0" applyNumberFormat="1"/>
    <xf numFmtId="8" fontId="0" fillId="0" borderId="0" xfId="0" applyNumberFormat="1"/>
    <xf numFmtId="0" fontId="12" fillId="6" borderId="0" xfId="0" applyFont="1" applyFill="1"/>
    <xf numFmtId="0" fontId="0" fillId="6" borderId="0" xfId="0" applyFill="1"/>
    <xf numFmtId="0" fontId="11" fillId="0" borderId="0" xfId="0" applyFont="1"/>
    <xf numFmtId="0" fontId="0" fillId="0" borderId="0" xfId="0" applyFill="1"/>
    <xf numFmtId="0" fontId="13" fillId="3" borderId="0" xfId="0" applyFont="1" applyFill="1"/>
    <xf numFmtId="0" fontId="14" fillId="3" borderId="0" xfId="0" applyFont="1" applyFill="1"/>
    <xf numFmtId="10" fontId="13" fillId="3" borderId="0" xfId="0" applyNumberFormat="1" applyFont="1" applyFill="1"/>
    <xf numFmtId="2" fontId="6" fillId="0" borderId="0" xfId="0" applyNumberFormat="1" applyFont="1"/>
    <xf numFmtId="0" fontId="6" fillId="0" borderId="0" xfId="0" applyFont="1"/>
    <xf numFmtId="6" fontId="6" fillId="0" borderId="0" xfId="0" applyNumberFormat="1" applyFont="1" applyAlignment="1">
      <alignment horizontal="center"/>
    </xf>
    <xf numFmtId="0" fontId="10" fillId="0" borderId="0" xfId="0" applyFont="1" applyFill="1"/>
    <xf numFmtId="165" fontId="0" fillId="0" borderId="0" xfId="0" applyNumberFormat="1" applyFill="1"/>
    <xf numFmtId="165" fontId="0" fillId="0" borderId="0" xfId="1" applyNumberFormat="1" applyFont="1" applyFill="1"/>
    <xf numFmtId="0" fontId="0" fillId="0" borderId="0" xfId="0" applyFont="1" applyFill="1" applyAlignment="1"/>
    <xf numFmtId="0" fontId="4" fillId="0" borderId="5" xfId="0" applyFont="1" applyFill="1" applyBorder="1"/>
    <xf numFmtId="166" fontId="0" fillId="0" borderId="0" xfId="0" applyNumberFormat="1"/>
    <xf numFmtId="1" fontId="0" fillId="0" borderId="0" xfId="0" applyNumberFormat="1"/>
    <xf numFmtId="1" fontId="0" fillId="0" borderId="0" xfId="0" applyNumberFormat="1" applyFont="1" applyAlignment="1"/>
    <xf numFmtId="167" fontId="0" fillId="0" borderId="0" xfId="0" applyNumberFormat="1"/>
    <xf numFmtId="0" fontId="6" fillId="0" borderId="0" xfId="0" applyFont="1" applyFill="1"/>
    <xf numFmtId="6" fontId="0" fillId="0" borderId="0" xfId="0" applyNumberFormat="1" applyFill="1" applyAlignment="1">
      <alignment horizontal="center"/>
    </xf>
    <xf numFmtId="1" fontId="0" fillId="0" borderId="0" xfId="0" applyNumberFormat="1" applyFill="1"/>
    <xf numFmtId="8" fontId="0" fillId="0" borderId="0" xfId="0" applyNumberFormat="1" applyFill="1"/>
    <xf numFmtId="9" fontId="4" fillId="0" borderId="6" xfId="1" applyFont="1" applyBorder="1"/>
    <xf numFmtId="9" fontId="0" fillId="0" borderId="0" xfId="0" applyNumberFormat="1" applyFont="1" applyAlignment="1"/>
    <xf numFmtId="0" fontId="7" fillId="0" borderId="10" xfId="0" applyFont="1" applyBorder="1"/>
    <xf numFmtId="0" fontId="7" fillId="0" borderId="11" xfId="0" applyFont="1" applyBorder="1"/>
    <xf numFmtId="0" fontId="15" fillId="0" borderId="11" xfId="0" applyFont="1" applyBorder="1"/>
    <xf numFmtId="15" fontId="7" fillId="0" borderId="11" xfId="0" applyNumberFormat="1" applyFont="1" applyBorder="1"/>
    <xf numFmtId="0" fontId="7" fillId="0" borderId="13" xfId="0" applyFont="1" applyBorder="1"/>
    <xf numFmtId="0" fontId="7" fillId="0" borderId="14" xfId="0" applyFont="1" applyBorder="1"/>
    <xf numFmtId="0" fontId="15" fillId="0" borderId="14" xfId="0" applyFont="1" applyBorder="1"/>
    <xf numFmtId="6" fontId="6" fillId="0" borderId="0" xfId="0" applyNumberFormat="1" applyFont="1" applyFill="1" applyAlignment="1">
      <alignment horizontal="center"/>
    </xf>
    <xf numFmtId="166" fontId="0" fillId="0" borderId="0" xfId="0" applyNumberFormat="1" applyFill="1"/>
    <xf numFmtId="0" fontId="0" fillId="0" borderId="0" xfId="0" applyFont="1" applyFill="1"/>
    <xf numFmtId="2" fontId="0" fillId="0" borderId="0" xfId="0" applyNumberFormat="1" applyFill="1"/>
    <xf numFmtId="168" fontId="0" fillId="0" borderId="0" xfId="0" applyNumberFormat="1" applyFill="1"/>
    <xf numFmtId="0" fontId="4" fillId="0" borderId="0" xfId="0" applyFont="1" applyBorder="1" applyAlignment="1">
      <alignment horizontal="center"/>
    </xf>
    <xf numFmtId="1" fontId="0" fillId="0" borderId="0" xfId="0" applyNumberFormat="1" applyFont="1" applyFill="1" applyAlignment="1"/>
    <xf numFmtId="15" fontId="7" fillId="0" borderId="12" xfId="0" applyNumberFormat="1" applyFont="1" applyFill="1" applyBorder="1"/>
    <xf numFmtId="0" fontId="7" fillId="0" borderId="15" xfId="0" applyFont="1" applyFill="1" applyBorder="1"/>
    <xf numFmtId="164" fontId="0" fillId="0" borderId="0" xfId="0" applyNumberFormat="1" applyFill="1"/>
    <xf numFmtId="167" fontId="4" fillId="0" borderId="2" xfId="0" applyNumberFormat="1" applyFont="1" applyBorder="1" applyAlignment="1"/>
    <xf numFmtId="167" fontId="5" fillId="0" borderId="6" xfId="0" applyNumberFormat="1" applyFont="1" applyBorder="1"/>
    <xf numFmtId="167" fontId="4" fillId="0" borderId="6" xfId="0" applyNumberFormat="1" applyFont="1" applyBorder="1" applyAlignment="1"/>
    <xf numFmtId="167" fontId="5" fillId="0" borderId="6" xfId="0" applyNumberFormat="1" applyFont="1" applyBorder="1" applyAlignment="1"/>
    <xf numFmtId="167" fontId="4" fillId="0" borderId="6" xfId="1" applyNumberFormat="1" applyFont="1" applyBorder="1" applyAlignment="1"/>
    <xf numFmtId="167" fontId="4" fillId="0" borderId="4" xfId="1" applyNumberFormat="1" applyFont="1" applyBorder="1" applyAlignment="1"/>
    <xf numFmtId="9" fontId="0" fillId="0" borderId="0" xfId="1" applyFont="1" applyAlignment="1">
      <alignment horizontal="center"/>
    </xf>
    <xf numFmtId="9" fontId="5" fillId="0" borderId="6" xfId="1" applyFont="1" applyBorder="1"/>
    <xf numFmtId="9" fontId="5" fillId="0" borderId="4" xfId="1" applyFont="1" applyBorder="1"/>
    <xf numFmtId="0" fontId="0" fillId="0" borderId="18" xfId="0" applyNumberFormat="1" applyFill="1" applyBorder="1" applyAlignment="1"/>
    <xf numFmtId="1" fontId="0" fillId="0" borderId="18" xfId="0" applyNumberFormat="1" applyFill="1" applyBorder="1" applyAlignment="1"/>
    <xf numFmtId="0" fontId="0" fillId="0" borderId="19" xfId="0" applyNumberFormat="1" applyFill="1" applyBorder="1" applyAlignment="1"/>
    <xf numFmtId="1" fontId="0" fillId="0" borderId="19" xfId="0" applyNumberFormat="1" applyFill="1" applyBorder="1" applyAlignment="1"/>
    <xf numFmtId="0" fontId="1" fillId="0" borderId="17" xfId="0" applyFont="1" applyFill="1" applyBorder="1" applyAlignment="1">
      <alignment horizontal="left"/>
    </xf>
    <xf numFmtId="0" fontId="7" fillId="0" borderId="0" xfId="0" applyFont="1" applyAlignment="1"/>
    <xf numFmtId="0" fontId="1" fillId="0" borderId="17" xfId="0" quotePrefix="1" applyFont="1" applyFill="1" applyBorder="1" applyAlignment="1">
      <alignment horizontal="left"/>
    </xf>
    <xf numFmtId="0" fontId="17" fillId="0" borderId="18" xfId="0" applyNumberFormat="1" applyFont="1" applyFill="1" applyBorder="1" applyAlignment="1"/>
    <xf numFmtId="1" fontId="17" fillId="0" borderId="18" xfId="0" applyNumberFormat="1" applyFont="1" applyFill="1" applyBorder="1" applyAlignment="1"/>
    <xf numFmtId="0" fontId="0" fillId="0" borderId="0" xfId="0" applyFill="1" applyBorder="1" applyAlignment="1"/>
    <xf numFmtId="1" fontId="0" fillId="0" borderId="21" xfId="0" applyNumberFormat="1" applyFill="1" applyBorder="1" applyAlignment="1"/>
    <xf numFmtId="0" fontId="0" fillId="0" borderId="23" xfId="0" applyFill="1" applyBorder="1" applyAlignment="1"/>
    <xf numFmtId="0" fontId="18" fillId="7" borderId="20" xfId="0" applyFont="1" applyFill="1" applyBorder="1" applyAlignment="1">
      <alignment horizontal="right"/>
    </xf>
    <xf numFmtId="0" fontId="18" fillId="7" borderId="22" xfId="0" applyFont="1" applyFill="1" applyBorder="1" applyAlignment="1">
      <alignment horizontal="right"/>
    </xf>
    <xf numFmtId="0" fontId="19" fillId="0" borderId="0" xfId="0" applyFont="1" applyFill="1" applyBorder="1" applyAlignment="1">
      <alignment vertical="top" wrapText="1"/>
    </xf>
    <xf numFmtId="9" fontId="0" fillId="0" borderId="0" xfId="0" applyNumberFormat="1" applyFill="1" applyBorder="1" applyAlignment="1"/>
    <xf numFmtId="0" fontId="20" fillId="7" borderId="22" xfId="0" applyFont="1" applyFill="1" applyBorder="1" applyAlignment="1">
      <alignment horizontal="left"/>
    </xf>
    <xf numFmtId="0" fontId="20" fillId="7" borderId="20" xfId="0" applyFont="1" applyFill="1" applyBorder="1" applyAlignment="1">
      <alignment horizontal="left"/>
    </xf>
    <xf numFmtId="0" fontId="21" fillId="8" borderId="0" xfId="0" applyFont="1" applyFill="1" applyBorder="1" applyAlignment="1">
      <alignment horizontal="left"/>
    </xf>
    <xf numFmtId="0" fontId="22" fillId="8" borderId="23" xfId="0" applyFont="1" applyFill="1" applyBorder="1" applyAlignment="1">
      <alignment horizontal="left"/>
    </xf>
    <xf numFmtId="0" fontId="21" fillId="8" borderId="21" xfId="0" applyFont="1" applyFill="1" applyBorder="1" applyAlignment="1">
      <alignment horizontal="left"/>
    </xf>
    <xf numFmtId="9" fontId="0" fillId="9" borderId="0" xfId="0" applyNumberFormat="1" applyFill="1" applyBorder="1" applyAlignment="1"/>
    <xf numFmtId="0" fontId="6" fillId="0" borderId="0" xfId="0" applyFont="1" applyAlignment="1"/>
    <xf numFmtId="10" fontId="0" fillId="0" borderId="0" xfId="0" applyNumberFormat="1" applyFont="1" applyAlignment="1"/>
    <xf numFmtId="0" fontId="0" fillId="0" borderId="18" xfId="0" applyFill="1" applyBorder="1" applyAlignment="1"/>
    <xf numFmtId="0" fontId="0" fillId="0" borderId="19" xfId="0" applyFill="1" applyBorder="1" applyAlignment="1"/>
    <xf numFmtId="169" fontId="0" fillId="0" borderId="0" xfId="0" applyNumberFormat="1" applyFont="1" applyAlignment="1"/>
    <xf numFmtId="0" fontId="0" fillId="5" borderId="0" xfId="0" applyFont="1" applyFill="1" applyAlignment="1"/>
    <xf numFmtId="0" fontId="0" fillId="0" borderId="0" xfId="0" applyAlignment="1">
      <alignment horizontal="center"/>
    </xf>
    <xf numFmtId="0" fontId="0" fillId="0" borderId="0" xfId="0" applyAlignment="1"/>
    <xf numFmtId="8" fontId="0" fillId="0" borderId="0" xfId="0" applyNumberFormat="1" applyFont="1" applyAlignment="1"/>
    <xf numFmtId="0" fontId="5" fillId="10" borderId="6" xfId="0" applyFont="1" applyFill="1" applyBorder="1"/>
    <xf numFmtId="0" fontId="4" fillId="12" borderId="2" xfId="0" applyFont="1" applyFill="1" applyBorder="1"/>
    <xf numFmtId="0" fontId="0" fillId="0" borderId="1" xfId="0" applyBorder="1"/>
    <xf numFmtId="6" fontId="0" fillId="0" borderId="20" xfId="0" applyNumberFormat="1" applyBorder="1" applyAlignment="1">
      <alignment horizontal="center"/>
    </xf>
    <xf numFmtId="0" fontId="0" fillId="0" borderId="20" xfId="0" applyBorder="1"/>
    <xf numFmtId="0" fontId="0" fillId="0" borderId="5" xfId="0" applyFill="1" applyBorder="1"/>
    <xf numFmtId="6" fontId="0" fillId="0" borderId="0" xfId="0" applyNumberFormat="1" applyFill="1" applyBorder="1" applyAlignment="1">
      <alignment horizontal="center"/>
    </xf>
    <xf numFmtId="0" fontId="0" fillId="0" borderId="0" xfId="0" applyFill="1" applyBorder="1"/>
    <xf numFmtId="0" fontId="6" fillId="0" borderId="5" xfId="0" applyFont="1" applyBorder="1"/>
    <xf numFmtId="6" fontId="0" fillId="0" borderId="0" xfId="0" applyNumberFormat="1" applyBorder="1" applyAlignment="1">
      <alignment horizontal="center"/>
    </xf>
    <xf numFmtId="0" fontId="0" fillId="0" borderId="0" xfId="0" applyBorder="1"/>
    <xf numFmtId="8" fontId="0" fillId="0" borderId="0" xfId="0" applyNumberFormat="1" applyBorder="1"/>
    <xf numFmtId="0" fontId="0" fillId="0" borderId="5" xfId="0" applyBorder="1"/>
    <xf numFmtId="0" fontId="0" fillId="0" borderId="6" xfId="0" applyFont="1" applyFill="1" applyBorder="1" applyAlignment="1"/>
    <xf numFmtId="0" fontId="6" fillId="0" borderId="5" xfId="0" applyFont="1" applyFill="1" applyBorder="1"/>
    <xf numFmtId="0" fontId="0" fillId="0" borderId="5" xfId="0" applyFont="1" applyBorder="1" applyAlignment="1"/>
    <xf numFmtId="0" fontId="6" fillId="0" borderId="3" xfId="0" applyFont="1" applyBorder="1"/>
    <xf numFmtId="0" fontId="0" fillId="0" borderId="21" xfId="0" applyBorder="1"/>
    <xf numFmtId="0" fontId="0" fillId="0" borderId="3" xfId="0" applyBorder="1"/>
    <xf numFmtId="6" fontId="0" fillId="0" borderId="21" xfId="0" applyNumberFormat="1" applyBorder="1" applyAlignment="1">
      <alignment horizontal="center"/>
    </xf>
    <xf numFmtId="0" fontId="0" fillId="0" borderId="21" xfId="0" applyFont="1" applyBorder="1" applyAlignment="1"/>
    <xf numFmtId="0" fontId="0" fillId="0" borderId="4" xfId="0" applyFont="1" applyFill="1" applyBorder="1" applyAlignment="1"/>
    <xf numFmtId="0" fontId="7" fillId="0" borderId="11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9" fillId="0" borderId="0" xfId="0" applyFont="1" applyFill="1"/>
    <xf numFmtId="0" fontId="6" fillId="0" borderId="1" xfId="0" applyFont="1" applyBorder="1"/>
    <xf numFmtId="0" fontId="0" fillId="5" borderId="0" xfId="0" applyFill="1" applyAlignment="1">
      <alignment horizontal="center"/>
    </xf>
    <xf numFmtId="0" fontId="15" fillId="0" borderId="11" xfId="0" applyFont="1" applyBorder="1" applyAlignment="1">
      <alignment horizontal="center"/>
    </xf>
    <xf numFmtId="0" fontId="15" fillId="0" borderId="14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0" xfId="0" applyFill="1" applyAlignment="1">
      <alignment horizontal="center"/>
    </xf>
    <xf numFmtId="0" fontId="10" fillId="0" borderId="2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21" xfId="0" applyFont="1" applyBorder="1" applyAlignment="1">
      <alignment horizontal="center"/>
    </xf>
    <xf numFmtId="8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0" fontId="1" fillId="0" borderId="0" xfId="0" applyFont="1" applyAlignment="1"/>
    <xf numFmtId="9" fontId="0" fillId="0" borderId="0" xfId="1" applyFont="1" applyAlignment="1"/>
    <xf numFmtId="0" fontId="6" fillId="0" borderId="9" xfId="0" applyFont="1" applyBorder="1" applyAlignment="1"/>
    <xf numFmtId="0" fontId="6" fillId="0" borderId="0" xfId="0" applyFont="1" applyBorder="1" applyAlignment="1"/>
    <xf numFmtId="0" fontId="0" fillId="5" borderId="0" xfId="0" applyFill="1" applyAlignment="1"/>
    <xf numFmtId="0" fontId="7" fillId="0" borderId="11" xfId="0" applyFont="1" applyBorder="1" applyAlignment="1"/>
    <xf numFmtId="15" fontId="7" fillId="0" borderId="11" xfId="0" applyNumberFormat="1" applyFont="1" applyBorder="1" applyAlignment="1"/>
    <xf numFmtId="15" fontId="7" fillId="0" borderId="12" xfId="0" applyNumberFormat="1" applyFont="1" applyFill="1" applyBorder="1" applyAlignment="1"/>
    <xf numFmtId="0" fontId="7" fillId="0" borderId="14" xfId="0" applyFont="1" applyBorder="1" applyAlignment="1"/>
    <xf numFmtId="0" fontId="7" fillId="0" borderId="15" xfId="0" applyFont="1" applyFill="1" applyBorder="1" applyAlignment="1"/>
    <xf numFmtId="0" fontId="0" fillId="0" borderId="20" xfId="0" applyBorder="1" applyAlignment="1"/>
    <xf numFmtId="164" fontId="0" fillId="0" borderId="20" xfId="0" applyNumberFormat="1" applyBorder="1" applyAlignment="1"/>
    <xf numFmtId="164" fontId="0" fillId="0" borderId="2" xfId="0" applyNumberFormat="1" applyFill="1" applyBorder="1" applyAlignment="1"/>
    <xf numFmtId="168" fontId="0" fillId="0" borderId="0" xfId="0" applyNumberFormat="1" applyFill="1" applyBorder="1" applyAlignment="1"/>
    <xf numFmtId="168" fontId="0" fillId="0" borderId="6" xfId="0" applyNumberFormat="1" applyFill="1" applyBorder="1" applyAlignment="1"/>
    <xf numFmtId="0" fontId="0" fillId="0" borderId="0" xfId="0" applyBorder="1" applyAlignment="1"/>
    <xf numFmtId="164" fontId="0" fillId="0" borderId="0" xfId="0" applyNumberFormat="1" applyBorder="1" applyAlignment="1"/>
    <xf numFmtId="164" fontId="0" fillId="0" borderId="6" xfId="0" applyNumberFormat="1" applyFill="1" applyBorder="1" applyAlignment="1"/>
    <xf numFmtId="8" fontId="0" fillId="0" borderId="0" xfId="0" applyNumberFormat="1" applyBorder="1" applyAlignment="1"/>
    <xf numFmtId="8" fontId="0" fillId="0" borderId="6" xfId="0" applyNumberFormat="1" applyFill="1" applyBorder="1" applyAlignment="1"/>
    <xf numFmtId="8" fontId="0" fillId="0" borderId="0" xfId="0" applyNumberFormat="1" applyFill="1" applyBorder="1" applyAlignment="1"/>
    <xf numFmtId="0" fontId="0" fillId="0" borderId="21" xfId="0" applyBorder="1" applyAlignment="1"/>
    <xf numFmtId="8" fontId="0" fillId="0" borderId="21" xfId="0" applyNumberFormat="1" applyBorder="1" applyAlignment="1"/>
    <xf numFmtId="0" fontId="0" fillId="0" borderId="0" xfId="0" applyFill="1" applyAlignment="1"/>
    <xf numFmtId="0" fontId="0" fillId="0" borderId="20" xfId="0" applyFill="1" applyBorder="1" applyAlignment="1"/>
    <xf numFmtId="165" fontId="0" fillId="0" borderId="20" xfId="0" applyNumberFormat="1" applyFill="1" applyBorder="1" applyAlignment="1"/>
    <xf numFmtId="165" fontId="0" fillId="0" borderId="20" xfId="1" applyNumberFormat="1" applyFont="1" applyFill="1" applyBorder="1" applyAlignment="1"/>
    <xf numFmtId="165" fontId="0" fillId="0" borderId="2" xfId="1" applyNumberFormat="1" applyFont="1" applyFill="1" applyBorder="1" applyAlignment="1"/>
    <xf numFmtId="165" fontId="0" fillId="0" borderId="0" xfId="0" applyNumberFormat="1" applyFill="1" applyBorder="1" applyAlignment="1"/>
    <xf numFmtId="165" fontId="0" fillId="0" borderId="0" xfId="1" applyNumberFormat="1" applyFont="1" applyFill="1" applyBorder="1" applyAlignment="1"/>
    <xf numFmtId="165" fontId="0" fillId="0" borderId="6" xfId="1" applyNumberFormat="1" applyFont="1" applyFill="1" applyBorder="1" applyAlignment="1"/>
    <xf numFmtId="2" fontId="6" fillId="0" borderId="0" xfId="0" applyNumberFormat="1" applyFont="1" applyBorder="1" applyAlignment="1"/>
    <xf numFmtId="2" fontId="0" fillId="0" borderId="0" xfId="0" applyNumberFormat="1" applyBorder="1" applyAlignment="1"/>
    <xf numFmtId="2" fontId="0" fillId="0" borderId="6" xfId="0" applyNumberFormat="1" applyFill="1" applyBorder="1" applyAlignment="1"/>
    <xf numFmtId="166" fontId="0" fillId="0" borderId="0" xfId="0" applyNumberFormat="1" applyBorder="1" applyAlignment="1"/>
    <xf numFmtId="166" fontId="0" fillId="0" borderId="6" xfId="0" applyNumberFormat="1" applyFill="1" applyBorder="1" applyAlignment="1"/>
    <xf numFmtId="0" fontId="0" fillId="0" borderId="4" xfId="0" applyFill="1" applyBorder="1" applyAlignment="1"/>
    <xf numFmtId="164" fontId="0" fillId="0" borderId="0" xfId="0" applyNumberFormat="1" applyAlignment="1"/>
    <xf numFmtId="8" fontId="0" fillId="0" borderId="0" xfId="0" applyNumberFormat="1" applyAlignment="1"/>
    <xf numFmtId="169" fontId="0" fillId="0" borderId="0" xfId="0" applyNumberFormat="1" applyAlignment="1"/>
    <xf numFmtId="0" fontId="0" fillId="0" borderId="0" xfId="0" applyFont="1" applyFill="1" applyAlignment="1">
      <alignment horizontal="center"/>
    </xf>
    <xf numFmtId="15" fontId="7" fillId="0" borderId="11" xfId="0" applyNumberFormat="1" applyFont="1" applyBorder="1" applyAlignment="1">
      <alignment horizontal="center"/>
    </xf>
    <xf numFmtId="15" fontId="7" fillId="0" borderId="12" xfId="0" applyNumberFormat="1" applyFont="1" applyFill="1" applyBorder="1" applyAlignment="1">
      <alignment horizontal="center"/>
    </xf>
    <xf numFmtId="0" fontId="7" fillId="0" borderId="15" xfId="0" applyFont="1" applyFill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6" xfId="0" applyNumberFormat="1" applyFill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6" xfId="0" applyNumberFormat="1" applyFill="1" applyBorder="1" applyAlignment="1">
      <alignment horizontal="center"/>
    </xf>
    <xf numFmtId="8" fontId="0" fillId="0" borderId="0" xfId="0" applyNumberFormat="1" applyBorder="1" applyAlignment="1">
      <alignment horizontal="center"/>
    </xf>
    <xf numFmtId="8" fontId="0" fillId="0" borderId="6" xfId="0" applyNumberFormat="1" applyFill="1" applyBorder="1" applyAlignment="1">
      <alignment horizontal="center"/>
    </xf>
    <xf numFmtId="0" fontId="0" fillId="0" borderId="6" xfId="0" applyFont="1" applyFill="1" applyBorder="1" applyAlignment="1">
      <alignment horizontal="center"/>
    </xf>
    <xf numFmtId="8" fontId="0" fillId="0" borderId="0" xfId="0" applyNumberFormat="1" applyFill="1" applyBorder="1" applyAlignment="1">
      <alignment horizontal="center"/>
    </xf>
    <xf numFmtId="8" fontId="0" fillId="0" borderId="21" xfId="0" applyNumberForma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4" xfId="0" applyFont="1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165" fontId="0" fillId="0" borderId="20" xfId="0" applyNumberFormat="1" applyFill="1" applyBorder="1" applyAlignment="1">
      <alignment horizontal="center"/>
    </xf>
    <xf numFmtId="165" fontId="0" fillId="0" borderId="20" xfId="1" applyNumberFormat="1" applyFont="1" applyFill="1" applyBorder="1" applyAlignment="1">
      <alignment horizontal="center"/>
    </xf>
    <xf numFmtId="165" fontId="0" fillId="0" borderId="2" xfId="1" applyNumberFormat="1" applyFon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5" fontId="0" fillId="0" borderId="0" xfId="1" applyNumberFormat="1" applyFont="1" applyFill="1" applyBorder="1" applyAlignment="1">
      <alignment horizontal="center"/>
    </xf>
    <xf numFmtId="165" fontId="0" fillId="0" borderId="6" xfId="1" applyNumberFormat="1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6" xfId="0" applyNumberFormat="1" applyFill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6" fontId="0" fillId="0" borderId="6" xfId="0" applyNumberForma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20" xfId="0" applyNumberFormat="1" applyBorder="1" applyAlignment="1">
      <alignment horizontal="center"/>
    </xf>
    <xf numFmtId="1" fontId="0" fillId="0" borderId="20" xfId="0" applyNumberForma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7" xfId="0" applyBorder="1"/>
    <xf numFmtId="6" fontId="0" fillId="0" borderId="9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8" xfId="0" applyBorder="1" applyAlignment="1">
      <alignment horizontal="center"/>
    </xf>
    <xf numFmtId="6" fontId="6" fillId="0" borderId="20" xfId="0" applyNumberFormat="1" applyFont="1" applyBorder="1" applyAlignment="1">
      <alignment horizontal="center"/>
    </xf>
    <xf numFmtId="167" fontId="0" fillId="0" borderId="20" xfId="0" applyNumberForma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6" fontId="6" fillId="0" borderId="0" xfId="0" applyNumberFormat="1" applyFon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6" fontId="6" fillId="0" borderId="0" xfId="0" applyNumberFormat="1" applyFon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5" xfId="0" applyFont="1" applyFill="1" applyBorder="1"/>
    <xf numFmtId="0" fontId="0" fillId="0" borderId="5" xfId="0" applyFont="1" applyBorder="1"/>
    <xf numFmtId="1" fontId="0" fillId="0" borderId="0" xfId="0" applyNumberFormat="1" applyFont="1" applyBorder="1" applyAlignment="1">
      <alignment horizontal="center"/>
    </xf>
    <xf numFmtId="1" fontId="0" fillId="0" borderId="6" xfId="0" applyNumberFormat="1" applyFont="1" applyFill="1" applyBorder="1" applyAlignment="1">
      <alignment horizontal="center"/>
    </xf>
    <xf numFmtId="0" fontId="0" fillId="0" borderId="20" xfId="0" applyFont="1" applyBorder="1" applyAlignment="1">
      <alignment horizontal="center"/>
    </xf>
    <xf numFmtId="8" fontId="0" fillId="0" borderId="20" xfId="0" applyNumberFormat="1" applyBorder="1" applyAlignment="1">
      <alignment horizontal="center"/>
    </xf>
    <xf numFmtId="8" fontId="0" fillId="0" borderId="2" xfId="0" applyNumberFormat="1" applyBorder="1" applyAlignment="1">
      <alignment horizontal="center"/>
    </xf>
    <xf numFmtId="8" fontId="0" fillId="0" borderId="5" xfId="0" applyNumberFormat="1" applyBorder="1"/>
    <xf numFmtId="8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8" fontId="0" fillId="0" borderId="4" xfId="0" applyNumberFormat="1" applyBorder="1" applyAlignment="1">
      <alignment horizontal="center"/>
    </xf>
    <xf numFmtId="0" fontId="0" fillId="0" borderId="1" xfId="0" applyBorder="1" applyAlignment="1"/>
    <xf numFmtId="0" fontId="10" fillId="0" borderId="20" xfId="0" applyFont="1" applyBorder="1" applyAlignment="1">
      <alignment horizontal="center"/>
    </xf>
    <xf numFmtId="0" fontId="0" fillId="0" borderId="5" xfId="0" applyBorder="1" applyAlignment="1"/>
    <xf numFmtId="0" fontId="0" fillId="0" borderId="3" xfId="0" applyFont="1" applyBorder="1" applyAlignment="1"/>
    <xf numFmtId="0" fontId="17" fillId="0" borderId="0" xfId="0" applyFont="1" applyBorder="1" applyAlignment="1">
      <alignment horizontal="center"/>
    </xf>
    <xf numFmtId="1" fontId="0" fillId="0" borderId="20" xfId="0" applyNumberFormat="1" applyBorder="1" applyAlignment="1"/>
    <xf numFmtId="1" fontId="0" fillId="0" borderId="20" xfId="0" applyNumberFormat="1" applyFill="1" applyBorder="1" applyAlignment="1"/>
    <xf numFmtId="0" fontId="0" fillId="0" borderId="2" xfId="0" applyBorder="1" applyAlignment="1"/>
    <xf numFmtId="0" fontId="0" fillId="0" borderId="4" xfId="0" applyFont="1" applyBorder="1" applyAlignment="1"/>
    <xf numFmtId="0" fontId="0" fillId="0" borderId="9" xfId="0" applyBorder="1" applyAlignment="1"/>
    <xf numFmtId="0" fontId="0" fillId="0" borderId="8" xfId="0" applyBorder="1" applyAlignment="1"/>
    <xf numFmtId="167" fontId="0" fillId="0" borderId="20" xfId="0" applyNumberFormat="1" applyBorder="1" applyAlignment="1"/>
    <xf numFmtId="167" fontId="0" fillId="0" borderId="2" xfId="0" applyNumberFormat="1" applyBorder="1" applyAlignment="1"/>
    <xf numFmtId="167" fontId="0" fillId="0" borderId="0" xfId="0" applyNumberFormat="1" applyBorder="1" applyAlignment="1"/>
    <xf numFmtId="167" fontId="0" fillId="0" borderId="6" xfId="0" applyNumberFormat="1" applyBorder="1" applyAlignment="1"/>
    <xf numFmtId="166" fontId="0" fillId="0" borderId="0" xfId="0" applyNumberFormat="1" applyFill="1" applyBorder="1" applyAlignment="1"/>
    <xf numFmtId="1" fontId="0" fillId="0" borderId="0" xfId="0" applyNumberFormat="1" applyBorder="1" applyAlignment="1"/>
    <xf numFmtId="1" fontId="0" fillId="0" borderId="6" xfId="0" applyNumberFormat="1" applyBorder="1" applyAlignment="1"/>
    <xf numFmtId="1" fontId="0" fillId="0" borderId="0" xfId="0" applyNumberFormat="1" applyFont="1" applyBorder="1" applyAlignment="1"/>
    <xf numFmtId="1" fontId="0" fillId="0" borderId="6" xfId="0" applyNumberFormat="1" applyFont="1" applyFill="1" applyBorder="1" applyAlignment="1"/>
    <xf numFmtId="0" fontId="0" fillId="0" borderId="20" xfId="0" applyFont="1" applyBorder="1" applyAlignment="1"/>
    <xf numFmtId="8" fontId="0" fillId="0" borderId="20" xfId="0" applyNumberFormat="1" applyBorder="1" applyAlignment="1"/>
    <xf numFmtId="8" fontId="0" fillId="0" borderId="2" xfId="0" applyNumberFormat="1" applyBorder="1" applyAlignment="1"/>
    <xf numFmtId="8" fontId="0" fillId="0" borderId="6" xfId="0" applyNumberFormat="1" applyBorder="1" applyAlignment="1"/>
    <xf numFmtId="0" fontId="0" fillId="0" borderId="6" xfId="0" applyBorder="1" applyAlignment="1"/>
    <xf numFmtId="8" fontId="0" fillId="0" borderId="4" xfId="0" applyNumberFormat="1" applyBorder="1" applyAlignment="1"/>
    <xf numFmtId="2" fontId="0" fillId="0" borderId="6" xfId="0" applyNumberFormat="1" applyBorder="1" applyAlignment="1"/>
    <xf numFmtId="9" fontId="0" fillId="0" borderId="0" xfId="0" applyNumberFormat="1" applyBorder="1" applyAlignment="1"/>
    <xf numFmtId="169" fontId="0" fillId="0" borderId="0" xfId="0" applyNumberFormat="1" applyBorder="1" applyAlignment="1"/>
    <xf numFmtId="169" fontId="0" fillId="0" borderId="6" xfId="0" applyNumberFormat="1" applyBorder="1" applyAlignment="1"/>
    <xf numFmtId="169" fontId="0" fillId="0" borderId="0" xfId="0" applyNumberFormat="1" applyFont="1" applyBorder="1" applyAlignment="1"/>
    <xf numFmtId="169" fontId="0" fillId="0" borderId="6" xfId="0" applyNumberFormat="1" applyFont="1" applyBorder="1" applyAlignment="1"/>
    <xf numFmtId="8" fontId="0" fillId="0" borderId="21" xfId="0" applyNumberFormat="1" applyFont="1" applyBorder="1" applyAlignment="1"/>
    <xf numFmtId="8" fontId="0" fillId="0" borderId="4" xfId="0" applyNumberFormat="1" applyFont="1" applyBorder="1" applyAlignment="1"/>
    <xf numFmtId="0" fontId="17" fillId="5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 applyFill="1" applyAlignment="1">
      <alignment horizontal="center"/>
    </xf>
    <xf numFmtId="0" fontId="17" fillId="0" borderId="20" xfId="0" applyFont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17" fillId="0" borderId="21" xfId="0" applyFont="1" applyBorder="1" applyAlignment="1">
      <alignment horizontal="center"/>
    </xf>
    <xf numFmtId="0" fontId="0" fillId="0" borderId="1" xfId="0" applyFill="1" applyBorder="1"/>
    <xf numFmtId="166" fontId="0" fillId="0" borderId="6" xfId="0" applyNumberFormat="1" applyBorder="1" applyAlignment="1"/>
    <xf numFmtId="2" fontId="0" fillId="0" borderId="21" xfId="0" applyNumberFormat="1" applyBorder="1" applyAlignment="1"/>
    <xf numFmtId="2" fontId="0" fillId="0" borderId="4" xfId="0" applyNumberFormat="1" applyBorder="1" applyAlignment="1"/>
    <xf numFmtId="0" fontId="13" fillId="3" borderId="1" xfId="0" applyFont="1" applyFill="1" applyBorder="1"/>
    <xf numFmtId="0" fontId="13" fillId="3" borderId="20" xfId="0" applyFont="1" applyFill="1" applyBorder="1"/>
    <xf numFmtId="10" fontId="13" fillId="3" borderId="20" xfId="0" applyNumberFormat="1" applyFont="1" applyFill="1" applyBorder="1" applyAlignment="1"/>
    <xf numFmtId="0" fontId="13" fillId="3" borderId="3" xfId="0" applyFont="1" applyFill="1" applyBorder="1"/>
    <xf numFmtId="0" fontId="13" fillId="3" borderId="21" xfId="0" applyFont="1" applyFill="1" applyBorder="1"/>
    <xf numFmtId="9" fontId="0" fillId="0" borderId="21" xfId="0" applyNumberFormat="1" applyFont="1" applyBorder="1" applyAlignment="1"/>
    <xf numFmtId="0" fontId="10" fillId="3" borderId="20" xfId="0" applyFont="1" applyFill="1" applyBorder="1" applyAlignment="1">
      <alignment horizontal="center"/>
    </xf>
    <xf numFmtId="0" fontId="10" fillId="3" borderId="9" xfId="0" applyFont="1" applyFill="1" applyBorder="1" applyAlignment="1">
      <alignment horizontal="center"/>
    </xf>
    <xf numFmtId="8" fontId="17" fillId="0" borderId="0" xfId="0" applyNumberFormat="1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1" fontId="0" fillId="0" borderId="2" xfId="0" applyNumberFormat="1" applyFill="1" applyBorder="1" applyAlignment="1"/>
    <xf numFmtId="0" fontId="6" fillId="0" borderId="3" xfId="0" applyFont="1" applyFill="1" applyBorder="1"/>
    <xf numFmtId="6" fontId="0" fillId="0" borderId="21" xfId="0" applyNumberFormat="1" applyFill="1" applyBorder="1" applyAlignment="1">
      <alignment horizontal="center"/>
    </xf>
    <xf numFmtId="0" fontId="0" fillId="0" borderId="21" xfId="0" applyFill="1" applyBorder="1" applyAlignment="1">
      <alignment horizontal="center"/>
    </xf>
    <xf numFmtId="0" fontId="0" fillId="0" borderId="21" xfId="0" applyFill="1" applyBorder="1" applyAlignment="1"/>
    <xf numFmtId="1" fontId="0" fillId="0" borderId="4" xfId="0" applyNumberFormat="1" applyFill="1" applyBorder="1" applyAlignment="1"/>
    <xf numFmtId="0" fontId="17" fillId="0" borderId="21" xfId="0" applyFont="1" applyFill="1" applyBorder="1" applyAlignment="1">
      <alignment horizontal="center"/>
    </xf>
    <xf numFmtId="0" fontId="0" fillId="0" borderId="24" xfId="0" applyFill="1" applyBorder="1" applyAlignment="1"/>
    <xf numFmtId="0" fontId="1" fillId="0" borderId="10" xfId="0" applyFont="1" applyFill="1" applyBorder="1" applyAlignment="1">
      <alignment horizontal="left"/>
    </xf>
    <xf numFmtId="0" fontId="1" fillId="0" borderId="11" xfId="0" applyFont="1" applyFill="1" applyBorder="1" applyAlignment="1">
      <alignment horizontal="left"/>
    </xf>
    <xf numFmtId="0" fontId="1" fillId="0" borderId="12" xfId="0" applyFont="1" applyFill="1" applyBorder="1" applyAlignment="1">
      <alignment horizontal="left"/>
    </xf>
    <xf numFmtId="0" fontId="0" fillId="0" borderId="25" xfId="0" applyNumberFormat="1" applyFill="1" applyBorder="1" applyAlignment="1"/>
    <xf numFmtId="0" fontId="0" fillId="0" borderId="26" xfId="0" applyFill="1" applyBorder="1" applyAlignment="1"/>
    <xf numFmtId="0" fontId="0" fillId="0" borderId="13" xfId="0" applyNumberFormat="1" applyFill="1" applyBorder="1" applyAlignment="1"/>
    <xf numFmtId="0" fontId="0" fillId="0" borderId="14" xfId="0" applyFill="1" applyBorder="1" applyAlignment="1"/>
    <xf numFmtId="0" fontId="0" fillId="0" borderId="15" xfId="0" applyFill="1" applyBorder="1" applyAlignment="1"/>
    <xf numFmtId="1" fontId="0" fillId="0" borderId="21" xfId="0" applyNumberFormat="1" applyFill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23" fillId="3" borderId="1" xfId="0" applyFont="1" applyFill="1" applyBorder="1"/>
    <xf numFmtId="0" fontId="23" fillId="3" borderId="20" xfId="0" applyFont="1" applyFill="1" applyBorder="1" applyAlignment="1">
      <alignment horizontal="center"/>
    </xf>
    <xf numFmtId="10" fontId="23" fillId="3" borderId="20" xfId="0" applyNumberFormat="1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23" fillId="3" borderId="3" xfId="0" applyFont="1" applyFill="1" applyBorder="1"/>
    <xf numFmtId="0" fontId="23" fillId="3" borderId="21" xfId="0" applyFont="1" applyFill="1" applyBorder="1" applyAlignment="1">
      <alignment horizontal="center"/>
    </xf>
    <xf numFmtId="9" fontId="6" fillId="0" borderId="21" xfId="0" applyNumberFormat="1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5" fillId="11" borderId="6" xfId="0" applyFont="1" applyFill="1" applyBorder="1"/>
    <xf numFmtId="1" fontId="17" fillId="13" borderId="18" xfId="0" applyNumberFormat="1" applyFont="1" applyFill="1" applyBorder="1" applyAlignment="1"/>
    <xf numFmtId="0" fontId="1" fillId="12" borderId="17" xfId="0" applyNumberFormat="1" applyFont="1" applyFill="1" applyBorder="1" applyAlignment="1">
      <alignment horizontal="left"/>
    </xf>
    <xf numFmtId="0" fontId="0" fillId="12" borderId="0" xfId="0" applyFont="1" applyFill="1" applyAlignment="1"/>
    <xf numFmtId="0" fontId="16" fillId="10" borderId="17" xfId="0" applyFont="1" applyFill="1" applyBorder="1" applyAlignment="1">
      <alignment horizontal="center"/>
    </xf>
    <xf numFmtId="0" fontId="1" fillId="10" borderId="18" xfId="0" applyNumberFormat="1" applyFont="1" applyFill="1" applyBorder="1" applyAlignment="1">
      <alignment horizontal="left"/>
    </xf>
    <xf numFmtId="0" fontId="1" fillId="10" borderId="19" xfId="0" applyNumberFormat="1" applyFont="1" applyFill="1" applyBorder="1" applyAlignment="1">
      <alignment horizontal="left"/>
    </xf>
    <xf numFmtId="0" fontId="0" fillId="10" borderId="0" xfId="0" applyFont="1" applyFill="1" applyAlignment="1"/>
    <xf numFmtId="0" fontId="1" fillId="0" borderId="0" xfId="0" applyFont="1" applyFill="1" applyAlignment="1">
      <alignment horizontal="left"/>
    </xf>
    <xf numFmtId="0" fontId="4" fillId="14" borderId="2" xfId="0" applyFont="1" applyFill="1" applyBorder="1"/>
    <xf numFmtId="0" fontId="1" fillId="0" borderId="0" xfId="0" applyFont="1" applyAlignment="1">
      <alignment horizontal="left"/>
    </xf>
    <xf numFmtId="164" fontId="0" fillId="0" borderId="20" xfId="0" applyNumberFormat="1" applyBorder="1"/>
    <xf numFmtId="164" fontId="0" fillId="0" borderId="2" xfId="0" applyNumberFormat="1" applyFill="1" applyBorder="1"/>
    <xf numFmtId="168" fontId="0" fillId="0" borderId="0" xfId="0" applyNumberFormat="1" applyFill="1" applyBorder="1"/>
    <xf numFmtId="168" fontId="0" fillId="0" borderId="6" xfId="0" applyNumberFormat="1" applyFill="1" applyBorder="1"/>
    <xf numFmtId="164" fontId="0" fillId="0" borderId="0" xfId="0" applyNumberFormat="1" applyBorder="1"/>
    <xf numFmtId="164" fontId="0" fillId="0" borderId="6" xfId="0" applyNumberFormat="1" applyFill="1" applyBorder="1"/>
    <xf numFmtId="8" fontId="0" fillId="0" borderId="6" xfId="0" applyNumberFormat="1" applyFill="1" applyBorder="1"/>
    <xf numFmtId="8" fontId="0" fillId="0" borderId="0" xfId="0" applyNumberFormat="1" applyFill="1" applyBorder="1"/>
    <xf numFmtId="8" fontId="0" fillId="0" borderId="21" xfId="0" applyNumberFormat="1" applyBorder="1"/>
    <xf numFmtId="0" fontId="0" fillId="0" borderId="20" xfId="0" applyFill="1" applyBorder="1"/>
    <xf numFmtId="165" fontId="0" fillId="0" borderId="20" xfId="0" applyNumberFormat="1" applyFill="1" applyBorder="1"/>
    <xf numFmtId="165" fontId="0" fillId="0" borderId="20" xfId="1" applyNumberFormat="1" applyFont="1" applyFill="1" applyBorder="1"/>
    <xf numFmtId="165" fontId="0" fillId="0" borderId="2" xfId="1" applyNumberFormat="1" applyFont="1" applyFill="1" applyBorder="1"/>
    <xf numFmtId="165" fontId="0" fillId="0" borderId="0" xfId="0" applyNumberFormat="1" applyFill="1" applyBorder="1"/>
    <xf numFmtId="165" fontId="0" fillId="0" borderId="0" xfId="1" applyNumberFormat="1" applyFont="1" applyFill="1" applyBorder="1"/>
    <xf numFmtId="165" fontId="0" fillId="0" borderId="6" xfId="1" applyNumberFormat="1" applyFont="1" applyFill="1" applyBorder="1"/>
    <xf numFmtId="2" fontId="6" fillId="0" borderId="0" xfId="0" applyNumberFormat="1" applyFont="1" applyBorder="1"/>
    <xf numFmtId="2" fontId="0" fillId="0" borderId="0" xfId="0" applyNumberFormat="1" applyBorder="1"/>
    <xf numFmtId="2" fontId="0" fillId="0" borderId="6" xfId="0" applyNumberFormat="1" applyFill="1" applyBorder="1"/>
    <xf numFmtId="166" fontId="0" fillId="0" borderId="0" xfId="0" applyNumberFormat="1" applyBorder="1"/>
    <xf numFmtId="166" fontId="0" fillId="0" borderId="6" xfId="0" applyNumberFormat="1" applyFill="1" applyBorder="1"/>
    <xf numFmtId="0" fontId="0" fillId="0" borderId="4" xfId="0" applyFill="1" applyBorder="1"/>
    <xf numFmtId="1" fontId="0" fillId="0" borderId="20" xfId="0" applyNumberFormat="1" applyBorder="1"/>
    <xf numFmtId="1" fontId="0" fillId="0" borderId="20" xfId="0" applyNumberFormat="1" applyFill="1" applyBorder="1"/>
    <xf numFmtId="0" fontId="0" fillId="0" borderId="2" xfId="0" applyBorder="1"/>
    <xf numFmtId="0" fontId="0" fillId="0" borderId="21" xfId="0" applyFill="1" applyBorder="1"/>
    <xf numFmtId="1" fontId="0" fillId="0" borderId="21" xfId="0" applyNumberFormat="1" applyFill="1" applyBorder="1"/>
    <xf numFmtId="0" fontId="0" fillId="0" borderId="9" xfId="0" applyBorder="1"/>
    <xf numFmtId="0" fontId="0" fillId="0" borderId="8" xfId="0" applyBorder="1"/>
    <xf numFmtId="167" fontId="0" fillId="0" borderId="20" xfId="0" applyNumberFormat="1" applyBorder="1"/>
    <xf numFmtId="167" fontId="0" fillId="0" borderId="2" xfId="0" applyNumberFormat="1" applyBorder="1"/>
    <xf numFmtId="167" fontId="0" fillId="0" borderId="0" xfId="0" applyNumberFormat="1" applyBorder="1"/>
    <xf numFmtId="167" fontId="0" fillId="0" borderId="6" xfId="0" applyNumberFormat="1" applyBorder="1"/>
    <xf numFmtId="166" fontId="0" fillId="0" borderId="0" xfId="0" applyNumberFormat="1" applyFill="1" applyBorder="1"/>
    <xf numFmtId="1" fontId="0" fillId="0" borderId="0" xfId="0" applyNumberFormat="1" applyBorder="1"/>
    <xf numFmtId="1" fontId="0" fillId="0" borderId="6" xfId="0" applyNumberFormat="1" applyBorder="1"/>
    <xf numFmtId="8" fontId="0" fillId="0" borderId="20" xfId="0" applyNumberFormat="1" applyBorder="1"/>
    <xf numFmtId="8" fontId="0" fillId="0" borderId="2" xfId="0" applyNumberFormat="1" applyBorder="1"/>
    <xf numFmtId="8" fontId="0" fillId="0" borderId="6" xfId="0" applyNumberFormat="1" applyBorder="1"/>
    <xf numFmtId="0" fontId="0" fillId="0" borderId="6" xfId="0" applyBorder="1"/>
    <xf numFmtId="8" fontId="0" fillId="0" borderId="4" xfId="0" applyNumberFormat="1" applyBorder="1"/>
    <xf numFmtId="0" fontId="13" fillId="3" borderId="21" xfId="0" applyFont="1" applyFill="1" applyBorder="1" applyAlignment="1">
      <alignment horizontal="center"/>
    </xf>
    <xf numFmtId="0" fontId="4" fillId="11" borderId="2" xfId="0" applyFont="1" applyFill="1" applyBorder="1"/>
    <xf numFmtId="0" fontId="4" fillId="0" borderId="21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0" fillId="0" borderId="2" xfId="0" applyFont="1" applyBorder="1" applyAlignment="1"/>
    <xf numFmtId="0" fontId="10" fillId="0" borderId="0" xfId="0" applyFont="1" applyBorder="1"/>
    <xf numFmtId="2" fontId="0" fillId="0" borderId="6" xfId="0" applyNumberFormat="1" applyBorder="1"/>
    <xf numFmtId="0" fontId="13" fillId="3" borderId="5" xfId="0" applyFont="1" applyFill="1" applyBorder="1"/>
    <xf numFmtId="0" fontId="13" fillId="3" borderId="0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center"/>
    </xf>
    <xf numFmtId="10" fontId="13" fillId="3" borderId="0" xfId="0" applyNumberFormat="1" applyFont="1" applyFill="1" applyBorder="1"/>
    <xf numFmtId="0" fontId="14" fillId="3" borderId="21" xfId="0" applyFont="1" applyFill="1" applyBorder="1" applyAlignment="1">
      <alignment horizontal="center"/>
    </xf>
    <xf numFmtId="0" fontId="24" fillId="3" borderId="20" xfId="0" applyFont="1" applyFill="1" applyBorder="1" applyAlignment="1">
      <alignment horizontal="center"/>
    </xf>
    <xf numFmtId="0" fontId="24" fillId="3" borderId="21" xfId="0" applyFont="1" applyFill="1" applyBorder="1" applyAlignment="1">
      <alignment horizontal="center"/>
    </xf>
    <xf numFmtId="170" fontId="0" fillId="0" borderId="0" xfId="0" applyNumberFormat="1" applyFont="1" applyAlignment="1"/>
    <xf numFmtId="0" fontId="25" fillId="7" borderId="22" xfId="0" applyFont="1" applyFill="1" applyBorder="1" applyAlignment="1">
      <alignment horizontal="left"/>
    </xf>
    <xf numFmtId="0" fontId="25" fillId="7" borderId="20" xfId="0" applyFont="1" applyFill="1" applyBorder="1" applyAlignment="1">
      <alignment horizontal="left"/>
    </xf>
    <xf numFmtId="0" fontId="26" fillId="8" borderId="0" xfId="0" applyFont="1" applyFill="1" applyBorder="1" applyAlignment="1">
      <alignment horizontal="left"/>
    </xf>
    <xf numFmtId="0" fontId="27" fillId="8" borderId="23" xfId="0" applyFont="1" applyFill="1" applyBorder="1" applyAlignment="1">
      <alignment horizontal="left"/>
    </xf>
    <xf numFmtId="0" fontId="26" fillId="8" borderId="21" xfId="0" applyFont="1" applyFill="1" applyBorder="1" applyAlignment="1">
      <alignment horizontal="left"/>
    </xf>
    <xf numFmtId="167" fontId="0" fillId="0" borderId="0" xfId="0" applyNumberFormat="1" applyFill="1" applyBorder="1" applyAlignment="1"/>
    <xf numFmtId="0" fontId="0" fillId="9" borderId="0" xfId="0" applyFill="1" applyBorder="1" applyAlignment="1"/>
    <xf numFmtId="167" fontId="0" fillId="0" borderId="18" xfId="0" applyNumberFormat="1" applyFill="1" applyBorder="1" applyAlignment="1"/>
    <xf numFmtId="167" fontId="0" fillId="0" borderId="19" xfId="0" applyNumberFormat="1" applyFill="1" applyBorder="1" applyAlignment="1"/>
    <xf numFmtId="0" fontId="27" fillId="0" borderId="17" xfId="0" applyFont="1" applyFill="1" applyBorder="1" applyAlignment="1">
      <alignment horizontal="center"/>
    </xf>
    <xf numFmtId="0" fontId="1" fillId="0" borderId="18" xfId="0" applyNumberFormat="1" applyFont="1" applyFill="1" applyBorder="1" applyAlignment="1">
      <alignment horizontal="left"/>
    </xf>
    <xf numFmtId="0" fontId="1" fillId="0" borderId="19" xfId="0" applyNumberFormat="1" applyFont="1" applyFill="1" applyBorder="1" applyAlignment="1">
      <alignment horizontal="left"/>
    </xf>
    <xf numFmtId="9" fontId="1" fillId="0" borderId="17" xfId="0" applyNumberFormat="1" applyFont="1" applyFill="1" applyBorder="1" applyAlignment="1">
      <alignment horizontal="left"/>
    </xf>
    <xf numFmtId="167" fontId="0" fillId="3" borderId="18" xfId="0" applyNumberFormat="1" applyFill="1" applyBorder="1" applyAlignment="1"/>
    <xf numFmtId="1" fontId="4" fillId="2" borderId="2" xfId="0" applyNumberFormat="1" applyFont="1" applyFill="1" applyBorder="1" applyAlignment="1"/>
    <xf numFmtId="9" fontId="4" fillId="0" borderId="4" xfId="1" applyFont="1" applyBorder="1" applyAlignment="1"/>
    <xf numFmtId="9" fontId="4" fillId="2" borderId="6" xfId="1" applyFont="1" applyFill="1" applyBorder="1" applyAlignment="1"/>
    <xf numFmtId="167" fontId="4" fillId="2" borderId="4" xfId="1" applyNumberFormat="1" applyFont="1" applyFill="1" applyBorder="1" applyAlignment="1"/>
    <xf numFmtId="9" fontId="6" fillId="0" borderId="0" xfId="1" applyFont="1" applyAlignment="1"/>
    <xf numFmtId="0" fontId="2" fillId="0" borderId="0" xfId="2" applyFont="1" applyAlignment="1"/>
    <xf numFmtId="0" fontId="3" fillId="0" borderId="0" xfId="2" applyFont="1"/>
    <xf numFmtId="0" fontId="2" fillId="0" borderId="0" xfId="2" applyFont="1"/>
    <xf numFmtId="0" fontId="1" fillId="0" borderId="0" xfId="2" applyFont="1" applyAlignment="1">
      <alignment horizontal="center"/>
    </xf>
    <xf numFmtId="0" fontId="1" fillId="0" borderId="0" xfId="2" applyFont="1" applyAlignment="1"/>
    <xf numFmtId="0" fontId="6" fillId="0" borderId="0" xfId="2" applyFont="1" applyAlignment="1"/>
    <xf numFmtId="0" fontId="4" fillId="0" borderId="0" xfId="2" applyFont="1"/>
    <xf numFmtId="0" fontId="4" fillId="0" borderId="0" xfId="2" applyFont="1" applyAlignment="1"/>
    <xf numFmtId="0" fontId="6" fillId="0" borderId="0" xfId="2" applyFont="1" applyAlignment="1">
      <alignment horizontal="center"/>
    </xf>
    <xf numFmtId="0" fontId="4" fillId="0" borderId="1" xfId="2" applyFont="1" applyBorder="1"/>
    <xf numFmtId="0" fontId="4" fillId="4" borderId="2" xfId="2" applyFont="1" applyFill="1" applyBorder="1"/>
    <xf numFmtId="0" fontId="4" fillId="0" borderId="3" xfId="2" applyFont="1" applyBorder="1"/>
    <xf numFmtId="0" fontId="4" fillId="4" borderId="4" xfId="2" applyFont="1" applyFill="1" applyBorder="1"/>
    <xf numFmtId="0" fontId="4" fillId="0" borderId="0" xfId="2" applyFont="1" applyBorder="1"/>
    <xf numFmtId="0" fontId="4" fillId="0" borderId="2" xfId="2" applyFont="1" applyBorder="1"/>
    <xf numFmtId="0" fontId="4" fillId="0" borderId="5" xfId="2" applyFont="1" applyBorder="1"/>
    <xf numFmtId="0" fontId="5" fillId="0" borderId="6" xfId="2" applyFont="1" applyBorder="1"/>
    <xf numFmtId="9" fontId="5" fillId="0" borderId="6" xfId="3" applyFont="1" applyBorder="1"/>
    <xf numFmtId="9" fontId="0" fillId="0" borderId="0" xfId="3" applyFont="1" applyAlignment="1"/>
    <xf numFmtId="9" fontId="4" fillId="0" borderId="6" xfId="3" applyFont="1" applyBorder="1"/>
    <xf numFmtId="0" fontId="4" fillId="0" borderId="6" xfId="2" applyFont="1" applyBorder="1"/>
    <xf numFmtId="0" fontId="5" fillId="0" borderId="6" xfId="2" applyNumberFormat="1" applyFont="1" applyBorder="1"/>
    <xf numFmtId="0" fontId="6" fillId="0" borderId="0" xfId="2" applyFont="1" applyBorder="1" applyAlignment="1">
      <alignment horizontal="center"/>
    </xf>
    <xf numFmtId="0" fontId="6" fillId="0" borderId="0" xfId="2" applyFont="1" applyBorder="1" applyAlignment="1"/>
    <xf numFmtId="9" fontId="5" fillId="0" borderId="4" xfId="3" applyFont="1" applyBorder="1"/>
    <xf numFmtId="0" fontId="3" fillId="0" borderId="0" xfId="2" applyFont="1" applyAlignment="1"/>
    <xf numFmtId="0" fontId="4" fillId="0" borderId="7" xfId="2" applyFont="1" applyBorder="1" applyAlignment="1"/>
    <xf numFmtId="1" fontId="4" fillId="2" borderId="8" xfId="2" applyNumberFormat="1" applyFont="1" applyFill="1" applyBorder="1" applyAlignment="1"/>
    <xf numFmtId="0" fontId="4" fillId="0" borderId="1" xfId="2" applyFont="1" applyBorder="1" applyAlignment="1"/>
    <xf numFmtId="167" fontId="4" fillId="0" borderId="2" xfId="2" applyNumberFormat="1" applyFont="1" applyBorder="1" applyAlignment="1"/>
    <xf numFmtId="167" fontId="5" fillId="0" borderId="6" xfId="2" applyNumberFormat="1" applyFont="1" applyBorder="1"/>
    <xf numFmtId="0" fontId="4" fillId="0" borderId="5" xfId="2" applyFont="1" applyBorder="1" applyAlignment="1"/>
    <xf numFmtId="167" fontId="4" fillId="0" borderId="6" xfId="2" applyNumberFormat="1" applyFont="1" applyBorder="1" applyAlignment="1"/>
    <xf numFmtId="167" fontId="5" fillId="0" borderId="6" xfId="2" applyNumberFormat="1" applyFont="1" applyBorder="1" applyAlignment="1"/>
    <xf numFmtId="9" fontId="4" fillId="0" borderId="6" xfId="3" applyFont="1" applyBorder="1" applyAlignment="1"/>
    <xf numFmtId="0" fontId="6" fillId="0" borderId="0" xfId="2" applyFont="1" applyFill="1" applyAlignment="1"/>
    <xf numFmtId="0" fontId="4" fillId="0" borderId="3" xfId="2" applyFont="1" applyBorder="1" applyAlignment="1"/>
    <xf numFmtId="167" fontId="4" fillId="0" borderId="4" xfId="3" applyNumberFormat="1" applyFont="1" applyBorder="1" applyAlignment="1"/>
    <xf numFmtId="0" fontId="3" fillId="0" borderId="0" xfId="2" applyFont="1" applyAlignment="1">
      <alignment horizontal="center"/>
    </xf>
    <xf numFmtId="0" fontId="7" fillId="0" borderId="0" xfId="2" applyFont="1" applyAlignment="1">
      <alignment horizontal="center"/>
    </xf>
    <xf numFmtId="0" fontId="7" fillId="0" borderId="0" xfId="2" applyFont="1" applyAlignment="1"/>
    <xf numFmtId="0" fontId="4" fillId="0" borderId="7" xfId="2" applyFont="1" applyBorder="1"/>
    <xf numFmtId="0" fontId="4" fillId="0" borderId="9" xfId="2" applyFont="1" applyBorder="1" applyAlignment="1">
      <alignment horizontal="center"/>
    </xf>
    <xf numFmtId="0" fontId="6" fillId="0" borderId="9" xfId="2" applyFont="1" applyBorder="1" applyAlignment="1">
      <alignment horizontal="center"/>
    </xf>
    <xf numFmtId="0" fontId="6" fillId="0" borderId="8" xfId="2" applyFont="1" applyBorder="1" applyAlignment="1"/>
    <xf numFmtId="0" fontId="4" fillId="0" borderId="0" xfId="2" applyFont="1" applyBorder="1" applyAlignment="1">
      <alignment horizontal="center"/>
    </xf>
    <xf numFmtId="0" fontId="9" fillId="5" borderId="0" xfId="2" applyFont="1" applyFill="1"/>
    <xf numFmtId="0" fontId="6" fillId="5" borderId="0" xfId="2" applyFill="1"/>
    <xf numFmtId="0" fontId="6" fillId="5" borderId="0" xfId="2" applyFill="1" applyAlignment="1">
      <alignment horizontal="center"/>
    </xf>
    <xf numFmtId="0" fontId="6" fillId="5" borderId="0" xfId="2" applyFill="1" applyAlignment="1"/>
    <xf numFmtId="0" fontId="6" fillId="0" borderId="0" xfId="2"/>
    <xf numFmtId="0" fontId="6" fillId="0" borderId="0" xfId="2" applyAlignment="1">
      <alignment horizontal="center"/>
    </xf>
    <xf numFmtId="0" fontId="6" fillId="0" borderId="0" xfId="2" applyAlignment="1"/>
    <xf numFmtId="0" fontId="7" fillId="0" borderId="10" xfId="2" applyFont="1" applyBorder="1"/>
    <xf numFmtId="0" fontId="6" fillId="0" borderId="11" xfId="2" applyFont="1" applyBorder="1" applyAlignment="1">
      <alignment horizontal="center"/>
    </xf>
    <xf numFmtId="0" fontId="15" fillId="0" borderId="11" xfId="2" applyFont="1" applyBorder="1" applyAlignment="1">
      <alignment horizontal="center"/>
    </xf>
    <xf numFmtId="0" fontId="7" fillId="0" borderId="11" xfId="2" applyFont="1" applyBorder="1" applyAlignment="1"/>
    <xf numFmtId="15" fontId="7" fillId="0" borderId="11" xfId="2" applyNumberFormat="1" applyFont="1" applyBorder="1" applyAlignment="1"/>
    <xf numFmtId="15" fontId="7" fillId="0" borderId="12" xfId="2" applyNumberFormat="1" applyFont="1" applyFill="1" applyBorder="1" applyAlignment="1"/>
    <xf numFmtId="0" fontId="7" fillId="0" borderId="13" xfId="2" applyFont="1" applyBorder="1"/>
    <xf numFmtId="0" fontId="6" fillId="0" borderId="14" xfId="2" applyFont="1" applyBorder="1" applyAlignment="1">
      <alignment horizontal="center"/>
    </xf>
    <xf numFmtId="0" fontId="15" fillId="0" borderId="14" xfId="2" applyFont="1" applyBorder="1" applyAlignment="1">
      <alignment horizontal="center"/>
    </xf>
    <xf numFmtId="0" fontId="7" fillId="0" borderId="14" xfId="2" applyFont="1" applyBorder="1" applyAlignment="1"/>
    <xf numFmtId="0" fontId="7" fillId="0" borderId="15" xfId="2" applyFont="1" applyFill="1" applyBorder="1" applyAlignment="1"/>
    <xf numFmtId="0" fontId="6" fillId="0" borderId="1" xfId="2" applyBorder="1"/>
    <xf numFmtId="6" fontId="6" fillId="0" borderId="20" xfId="2" applyNumberFormat="1" applyBorder="1" applyAlignment="1">
      <alignment horizontal="center"/>
    </xf>
    <xf numFmtId="0" fontId="6" fillId="0" borderId="20" xfId="2" applyBorder="1" applyAlignment="1">
      <alignment horizontal="center"/>
    </xf>
    <xf numFmtId="0" fontId="6" fillId="0" borderId="20" xfId="2" applyBorder="1" applyAlignment="1"/>
    <xf numFmtId="164" fontId="6" fillId="0" borderId="20" xfId="2" applyNumberFormat="1" applyBorder="1" applyAlignment="1"/>
    <xf numFmtId="164" fontId="6" fillId="0" borderId="2" xfId="2" applyNumberFormat="1" applyFill="1" applyBorder="1" applyAlignment="1"/>
    <xf numFmtId="0" fontId="6" fillId="0" borderId="0" xfId="2" applyFill="1"/>
    <xf numFmtId="0" fontId="6" fillId="0" borderId="5" xfId="2" applyFill="1" applyBorder="1"/>
    <xf numFmtId="6" fontId="6" fillId="0" borderId="0" xfId="2" applyNumberFormat="1" applyFill="1" applyBorder="1" applyAlignment="1">
      <alignment horizontal="center"/>
    </xf>
    <xf numFmtId="0" fontId="6" fillId="0" borderId="0" xfId="2" applyFill="1" applyBorder="1" applyAlignment="1">
      <alignment horizontal="center"/>
    </xf>
    <xf numFmtId="0" fontId="6" fillId="0" borderId="0" xfId="2" applyFill="1" applyBorder="1" applyAlignment="1"/>
    <xf numFmtId="168" fontId="6" fillId="0" borderId="0" xfId="2" applyNumberFormat="1" applyFill="1" applyBorder="1" applyAlignment="1"/>
    <xf numFmtId="168" fontId="6" fillId="0" borderId="6" xfId="2" applyNumberFormat="1" applyFill="1" applyBorder="1" applyAlignment="1"/>
    <xf numFmtId="0" fontId="6" fillId="0" borderId="5" xfId="2" applyFont="1" applyBorder="1"/>
    <xf numFmtId="6" fontId="6" fillId="0" borderId="0" xfId="2" applyNumberFormat="1" applyBorder="1" applyAlignment="1">
      <alignment horizontal="center"/>
    </xf>
    <xf numFmtId="0" fontId="6" fillId="0" borderId="0" xfId="2" applyBorder="1" applyAlignment="1">
      <alignment horizontal="center"/>
    </xf>
    <xf numFmtId="0" fontId="6" fillId="0" borderId="0" xfId="2" applyBorder="1" applyAlignment="1"/>
    <xf numFmtId="164" fontId="6" fillId="0" borderId="0" xfId="2" applyNumberFormat="1" applyBorder="1" applyAlignment="1"/>
    <xf numFmtId="164" fontId="6" fillId="0" borderId="6" xfId="2" applyNumberFormat="1" applyFill="1" applyBorder="1" applyAlignment="1"/>
    <xf numFmtId="8" fontId="6" fillId="0" borderId="0" xfId="2" applyNumberFormat="1" applyBorder="1" applyAlignment="1"/>
    <xf numFmtId="8" fontId="6" fillId="0" borderId="6" xfId="2" applyNumberFormat="1" applyFill="1" applyBorder="1" applyAlignment="1"/>
    <xf numFmtId="0" fontId="6" fillId="0" borderId="5" xfId="2" applyBorder="1"/>
    <xf numFmtId="0" fontId="6" fillId="0" borderId="6" xfId="2" applyFont="1" applyFill="1" applyBorder="1" applyAlignment="1"/>
    <xf numFmtId="0" fontId="6" fillId="0" borderId="5" xfId="2" applyFont="1" applyFill="1" applyBorder="1"/>
    <xf numFmtId="8" fontId="6" fillId="0" borderId="0" xfId="2" applyNumberFormat="1" applyFill="1" applyBorder="1" applyAlignment="1"/>
    <xf numFmtId="0" fontId="10" fillId="0" borderId="0" xfId="2" applyFont="1" applyBorder="1" applyAlignment="1">
      <alignment horizontal="center"/>
    </xf>
    <xf numFmtId="0" fontId="6" fillId="0" borderId="3" xfId="2" applyBorder="1"/>
    <xf numFmtId="6" fontId="6" fillId="0" borderId="21" xfId="2" applyNumberFormat="1" applyBorder="1" applyAlignment="1">
      <alignment horizontal="center"/>
    </xf>
    <xf numFmtId="0" fontId="6" fillId="0" borderId="21" xfId="2" applyBorder="1" applyAlignment="1">
      <alignment horizontal="center"/>
    </xf>
    <xf numFmtId="0" fontId="6" fillId="0" borderId="21" xfId="2" applyBorder="1" applyAlignment="1"/>
    <xf numFmtId="8" fontId="6" fillId="0" borderId="21" xfId="2" applyNumberFormat="1" applyBorder="1" applyAlignment="1"/>
    <xf numFmtId="0" fontId="6" fillId="0" borderId="21" xfId="2" applyFont="1" applyBorder="1" applyAlignment="1"/>
    <xf numFmtId="0" fontId="6" fillId="0" borderId="4" xfId="2" applyFont="1" applyFill="1" applyBorder="1" applyAlignment="1"/>
    <xf numFmtId="0" fontId="9" fillId="0" borderId="0" xfId="2" applyFont="1" applyFill="1"/>
    <xf numFmtId="0" fontId="6" fillId="0" borderId="0" xfId="2" applyFill="1" applyAlignment="1">
      <alignment horizontal="center"/>
    </xf>
    <xf numFmtId="0" fontId="6" fillId="0" borderId="0" xfId="2" applyFill="1" applyAlignment="1"/>
    <xf numFmtId="0" fontId="6" fillId="0" borderId="1" xfId="2" applyFont="1" applyBorder="1"/>
    <xf numFmtId="0" fontId="6" fillId="0" borderId="20" xfId="2" applyFill="1" applyBorder="1" applyAlignment="1">
      <alignment horizontal="center"/>
    </xf>
    <xf numFmtId="0" fontId="10" fillId="0" borderId="20" xfId="2" applyFont="1" applyFill="1" applyBorder="1" applyAlignment="1">
      <alignment horizontal="center"/>
    </xf>
    <xf numFmtId="0" fontId="6" fillId="0" borderId="20" xfId="2" applyFill="1" applyBorder="1" applyAlignment="1"/>
    <xf numFmtId="165" fontId="6" fillId="0" borderId="20" xfId="2" applyNumberFormat="1" applyFill="1" applyBorder="1" applyAlignment="1"/>
    <xf numFmtId="0" fontId="10" fillId="0" borderId="0" xfId="2" applyFont="1" applyFill="1" applyBorder="1" applyAlignment="1">
      <alignment horizontal="center"/>
    </xf>
    <xf numFmtId="165" fontId="6" fillId="0" borderId="0" xfId="2" applyNumberFormat="1" applyFill="1" applyBorder="1" applyAlignment="1"/>
    <xf numFmtId="165" fontId="0" fillId="0" borderId="0" xfId="3" applyNumberFormat="1" applyFont="1" applyFill="1" applyBorder="1" applyAlignment="1"/>
    <xf numFmtId="165" fontId="0" fillId="0" borderId="6" xfId="3" applyNumberFormat="1" applyFont="1" applyFill="1" applyBorder="1" applyAlignment="1"/>
    <xf numFmtId="2" fontId="6" fillId="0" borderId="0" xfId="2" applyNumberFormat="1" applyFont="1" applyBorder="1" applyAlignment="1"/>
    <xf numFmtId="2" fontId="6" fillId="0" borderId="0" xfId="2" applyNumberFormat="1" applyBorder="1" applyAlignment="1"/>
    <xf numFmtId="2" fontId="6" fillId="0" borderId="6" xfId="2" applyNumberFormat="1" applyFill="1" applyBorder="1" applyAlignment="1"/>
    <xf numFmtId="166" fontId="6" fillId="0" borderId="0" xfId="2" applyNumberFormat="1" applyBorder="1" applyAlignment="1"/>
    <xf numFmtId="166" fontId="6" fillId="0" borderId="6" xfId="2" applyNumberFormat="1" applyFill="1" applyBorder="1" applyAlignment="1"/>
    <xf numFmtId="0" fontId="6" fillId="0" borderId="3" xfId="2" applyFont="1" applyBorder="1"/>
    <xf numFmtId="0" fontId="10" fillId="0" borderId="21" xfId="2" applyFont="1" applyBorder="1" applyAlignment="1">
      <alignment horizontal="center"/>
    </xf>
    <xf numFmtId="0" fontId="6" fillId="0" borderId="4" xfId="2" applyFill="1" applyBorder="1" applyAlignment="1"/>
    <xf numFmtId="0" fontId="12" fillId="6" borderId="0" xfId="2" applyFont="1" applyFill="1"/>
    <xf numFmtId="1" fontId="6" fillId="0" borderId="20" xfId="2" applyNumberFormat="1" applyBorder="1" applyAlignment="1"/>
    <xf numFmtId="1" fontId="6" fillId="0" borderId="2" xfId="2" applyNumberFormat="1" applyFill="1" applyBorder="1" applyAlignment="1"/>
    <xf numFmtId="0" fontId="6" fillId="0" borderId="2" xfId="2" applyBorder="1" applyAlignment="1"/>
    <xf numFmtId="0" fontId="6" fillId="0" borderId="3" xfId="2" applyFont="1" applyFill="1" applyBorder="1"/>
    <xf numFmtId="6" fontId="6" fillId="0" borderId="21" xfId="2" applyNumberFormat="1" applyFill="1" applyBorder="1" applyAlignment="1">
      <alignment horizontal="center"/>
    </xf>
    <xf numFmtId="0" fontId="6" fillId="0" borderId="21" xfId="2" applyFill="1" applyBorder="1" applyAlignment="1">
      <alignment horizontal="center"/>
    </xf>
    <xf numFmtId="0" fontId="6" fillId="0" borderId="21" xfId="2" applyFill="1" applyBorder="1" applyAlignment="1"/>
    <xf numFmtId="1" fontId="6" fillId="0" borderId="21" xfId="2" applyNumberFormat="1" applyFill="1" applyBorder="1" applyAlignment="1"/>
    <xf numFmtId="1" fontId="6" fillId="0" borderId="4" xfId="2" applyNumberFormat="1" applyFill="1" applyBorder="1" applyAlignment="1"/>
    <xf numFmtId="0" fontId="6" fillId="6" borderId="0" xfId="2" applyFill="1"/>
    <xf numFmtId="0" fontId="6" fillId="0" borderId="7" xfId="2" applyBorder="1"/>
    <xf numFmtId="6" fontId="6" fillId="0" borderId="9" xfId="2" applyNumberFormat="1" applyBorder="1" applyAlignment="1">
      <alignment horizontal="center"/>
    </xf>
    <xf numFmtId="0" fontId="6" fillId="0" borderId="9" xfId="2" applyBorder="1" applyAlignment="1">
      <alignment horizontal="center"/>
    </xf>
    <xf numFmtId="0" fontId="6" fillId="0" borderId="9" xfId="2" applyBorder="1" applyAlignment="1"/>
    <xf numFmtId="0" fontId="6" fillId="0" borderId="8" xfId="2" applyBorder="1" applyAlignment="1"/>
    <xf numFmtId="164" fontId="6" fillId="0" borderId="0" xfId="2" applyNumberFormat="1" applyAlignment="1"/>
    <xf numFmtId="6" fontId="6" fillId="0" borderId="20" xfId="2" applyNumberFormat="1" applyFont="1" applyBorder="1" applyAlignment="1">
      <alignment horizontal="center"/>
    </xf>
    <xf numFmtId="167" fontId="6" fillId="0" borderId="20" xfId="2" applyNumberFormat="1" applyBorder="1" applyAlignment="1"/>
    <xf numFmtId="167" fontId="6" fillId="0" borderId="2" xfId="2" applyNumberFormat="1" applyBorder="1" applyAlignment="1"/>
    <xf numFmtId="6" fontId="6" fillId="0" borderId="0" xfId="2" applyNumberFormat="1" applyFont="1" applyBorder="1" applyAlignment="1">
      <alignment horizontal="center"/>
    </xf>
    <xf numFmtId="167" fontId="6" fillId="0" borderId="0" xfId="2" applyNumberFormat="1" applyBorder="1" applyAlignment="1"/>
    <xf numFmtId="167" fontId="6" fillId="0" borderId="6" xfId="2" applyNumberFormat="1" applyBorder="1" applyAlignment="1"/>
    <xf numFmtId="6" fontId="6" fillId="0" borderId="0" xfId="2" applyNumberFormat="1" applyFont="1" applyFill="1" applyBorder="1" applyAlignment="1">
      <alignment horizontal="center"/>
    </xf>
    <xf numFmtId="166" fontId="6" fillId="0" borderId="0" xfId="2" applyNumberFormat="1" applyFill="1" applyBorder="1" applyAlignment="1"/>
    <xf numFmtId="0" fontId="6" fillId="0" borderId="0" xfId="2" applyBorder="1"/>
    <xf numFmtId="1" fontId="6" fillId="0" borderId="0" xfId="2" applyNumberFormat="1" applyBorder="1" applyAlignment="1"/>
    <xf numFmtId="1" fontId="6" fillId="0" borderId="6" xfId="2" applyNumberFormat="1" applyBorder="1" applyAlignment="1"/>
    <xf numFmtId="0" fontId="6" fillId="0" borderId="0" xfId="2" applyFill="1" applyBorder="1"/>
    <xf numFmtId="1" fontId="6" fillId="0" borderId="0" xfId="2" applyNumberFormat="1" applyFont="1" applyBorder="1" applyAlignment="1"/>
    <xf numFmtId="1" fontId="6" fillId="0" borderId="6" xfId="2" applyNumberFormat="1" applyFont="1" applyFill="1" applyBorder="1" applyAlignment="1"/>
    <xf numFmtId="0" fontId="6" fillId="5" borderId="0" xfId="2" applyFont="1" applyFill="1" applyAlignment="1"/>
    <xf numFmtId="0" fontId="11" fillId="0" borderId="0" xfId="2" applyFont="1"/>
    <xf numFmtId="0" fontId="6" fillId="0" borderId="20" xfId="2" applyBorder="1"/>
    <xf numFmtId="0" fontId="6" fillId="0" borderId="20" xfId="2" applyFont="1" applyBorder="1" applyAlignment="1"/>
    <xf numFmtId="8" fontId="6" fillId="0" borderId="20" xfId="2" applyNumberFormat="1" applyBorder="1" applyAlignment="1"/>
    <xf numFmtId="8" fontId="6" fillId="0" borderId="2" xfId="2" applyNumberFormat="1" applyBorder="1" applyAlignment="1"/>
    <xf numFmtId="8" fontId="6" fillId="0" borderId="0" xfId="2" applyNumberFormat="1" applyAlignment="1"/>
    <xf numFmtId="8" fontId="6" fillId="0" borderId="5" xfId="2" applyNumberFormat="1" applyBorder="1"/>
    <xf numFmtId="8" fontId="6" fillId="0" borderId="6" xfId="2" applyNumberFormat="1" applyBorder="1" applyAlignment="1"/>
    <xf numFmtId="8" fontId="6" fillId="0" borderId="0" xfId="2" applyNumberFormat="1"/>
    <xf numFmtId="8" fontId="6" fillId="0" borderId="0" xfId="2" applyNumberFormat="1" applyBorder="1"/>
    <xf numFmtId="8" fontId="6" fillId="0" borderId="0" xfId="2" applyNumberFormat="1" applyBorder="1" applyAlignment="1">
      <alignment horizontal="center"/>
    </xf>
    <xf numFmtId="0" fontId="6" fillId="0" borderId="5" xfId="2" applyFont="1" applyBorder="1" applyAlignment="1"/>
    <xf numFmtId="0" fontId="6" fillId="0" borderId="6" xfId="2" applyBorder="1" applyAlignment="1"/>
    <xf numFmtId="0" fontId="6" fillId="0" borderId="21" xfId="2" applyBorder="1"/>
    <xf numFmtId="8" fontId="6" fillId="0" borderId="4" xfId="2" applyNumberFormat="1" applyBorder="1" applyAlignment="1"/>
    <xf numFmtId="0" fontId="10" fillId="0" borderId="0" xfId="2" applyFont="1" applyAlignment="1">
      <alignment horizontal="center"/>
    </xf>
    <xf numFmtId="0" fontId="6" fillId="0" borderId="1" xfId="2" applyBorder="1" applyAlignment="1"/>
    <xf numFmtId="0" fontId="10" fillId="0" borderId="20" xfId="2" applyFont="1" applyBorder="1" applyAlignment="1">
      <alignment horizontal="center"/>
    </xf>
    <xf numFmtId="0" fontId="6" fillId="0" borderId="5" xfId="2" applyBorder="1" applyAlignment="1"/>
    <xf numFmtId="2" fontId="6" fillId="0" borderId="6" xfId="2" applyNumberFormat="1" applyBorder="1" applyAlignment="1"/>
    <xf numFmtId="0" fontId="17" fillId="0" borderId="0" xfId="2" applyFont="1" applyBorder="1" applyAlignment="1">
      <alignment horizontal="center"/>
    </xf>
    <xf numFmtId="9" fontId="6" fillId="0" borderId="0" xfId="2" applyNumberFormat="1" applyBorder="1" applyAlignment="1"/>
    <xf numFmtId="169" fontId="6" fillId="0" borderId="0" xfId="2" applyNumberFormat="1" applyBorder="1" applyAlignment="1"/>
    <xf numFmtId="169" fontId="6" fillId="0" borderId="6" xfId="2" applyNumberFormat="1" applyBorder="1" applyAlignment="1"/>
    <xf numFmtId="169" fontId="6" fillId="0" borderId="0" xfId="2" applyNumberFormat="1" applyAlignment="1"/>
    <xf numFmtId="169" fontId="6" fillId="0" borderId="0" xfId="2" applyNumberFormat="1" applyFont="1" applyBorder="1" applyAlignment="1"/>
    <xf numFmtId="169" fontId="6" fillId="0" borderId="6" xfId="2" applyNumberFormat="1" applyFont="1" applyBorder="1" applyAlignment="1"/>
    <xf numFmtId="169" fontId="6" fillId="0" borderId="0" xfId="2" applyNumberFormat="1" applyFont="1" applyAlignment="1"/>
    <xf numFmtId="170" fontId="6" fillId="0" borderId="0" xfId="2" applyNumberFormat="1" applyFont="1" applyAlignment="1"/>
    <xf numFmtId="0" fontId="6" fillId="0" borderId="3" xfId="2" applyFont="1" applyBorder="1" applyAlignment="1"/>
    <xf numFmtId="8" fontId="6" fillId="0" borderId="21" xfId="2" applyNumberFormat="1" applyFont="1" applyBorder="1" applyAlignment="1"/>
    <xf numFmtId="8" fontId="6" fillId="0" borderId="4" xfId="2" applyNumberFormat="1" applyFont="1" applyBorder="1" applyAlignment="1"/>
    <xf numFmtId="8" fontId="6" fillId="0" borderId="0" xfId="2" applyNumberFormat="1" applyFont="1" applyAlignment="1"/>
    <xf numFmtId="165" fontId="0" fillId="0" borderId="2" xfId="3" applyNumberFormat="1" applyFont="1" applyFill="1" applyBorder="1" applyAlignment="1"/>
    <xf numFmtId="165" fontId="0" fillId="0" borderId="20" xfId="3" applyNumberFormat="1" applyFont="1" applyFill="1" applyBorder="1" applyAlignment="1"/>
    <xf numFmtId="9" fontId="4" fillId="0" borderId="4" xfId="3" applyFont="1" applyBorder="1" applyAlignment="1"/>
    <xf numFmtId="9" fontId="4" fillId="2" borderId="4" xfId="3" applyFont="1" applyFill="1" applyBorder="1" applyAlignment="1"/>
    <xf numFmtId="167" fontId="4" fillId="2" borderId="6" xfId="3" applyNumberFormat="1" applyFont="1" applyFill="1" applyBorder="1" applyAlignment="1"/>
    <xf numFmtId="1" fontId="4" fillId="2" borderId="2" xfId="2" applyNumberFormat="1" applyFont="1" applyFill="1" applyBorder="1" applyAlignment="1"/>
    <xf numFmtId="0" fontId="1" fillId="0" borderId="17" xfId="2" quotePrefix="1" applyFont="1" applyFill="1" applyBorder="1" applyAlignment="1">
      <alignment horizontal="left"/>
    </xf>
    <xf numFmtId="1" fontId="6" fillId="0" borderId="18" xfId="2" applyNumberFormat="1" applyFill="1" applyBorder="1" applyAlignment="1"/>
    <xf numFmtId="1" fontId="17" fillId="0" borderId="18" xfId="2" applyNumberFormat="1" applyFont="1" applyFill="1" applyBorder="1" applyAlignment="1"/>
    <xf numFmtId="1" fontId="6" fillId="0" borderId="19" xfId="2" applyNumberFormat="1" applyFill="1" applyBorder="1" applyAlignment="1"/>
    <xf numFmtId="0" fontId="1" fillId="0" borderId="0" xfId="0" applyFont="1" applyAlignment="1">
      <alignment horizontal="left"/>
    </xf>
    <xf numFmtId="0" fontId="1" fillId="0" borderId="16" xfId="0" applyFont="1" applyBorder="1" applyAlignment="1">
      <alignment horizontal="left"/>
    </xf>
    <xf numFmtId="0" fontId="6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166" fontId="1" fillId="0" borderId="17" xfId="2" applyNumberFormat="1" applyFont="1" applyFill="1" applyBorder="1" applyAlignment="1">
      <alignment horizontal="left"/>
    </xf>
    <xf numFmtId="166" fontId="6" fillId="0" borderId="18" xfId="2" applyNumberFormat="1" applyFill="1" applyBorder="1" applyAlignment="1"/>
    <xf numFmtId="166" fontId="17" fillId="0" borderId="18" xfId="2" applyNumberFormat="1" applyFont="1" applyFill="1" applyBorder="1" applyAlignment="1"/>
    <xf numFmtId="166" fontId="6" fillId="0" borderId="19" xfId="2" applyNumberFormat="1" applyFill="1" applyBorder="1" applyAlignment="1"/>
    <xf numFmtId="166" fontId="6" fillId="0" borderId="0" xfId="2" applyNumberFormat="1" applyFont="1" applyAlignment="1"/>
    <xf numFmtId="0" fontId="4" fillId="15" borderId="2" xfId="2" applyFont="1" applyFill="1" applyBorder="1"/>
    <xf numFmtId="166" fontId="17" fillId="15" borderId="18" xfId="2" applyNumberFormat="1" applyFont="1" applyFill="1" applyBorder="1" applyAlignment="1"/>
    <xf numFmtId="1" fontId="17" fillId="15" borderId="18" xfId="2" applyNumberFormat="1" applyFont="1" applyFill="1" applyBorder="1" applyAlignment="1"/>
    <xf numFmtId="9" fontId="5" fillId="15" borderId="6" xfId="3" applyFont="1" applyFill="1" applyBorder="1"/>
    <xf numFmtId="0" fontId="5" fillId="15" borderId="6" xfId="2" applyFont="1" applyFill="1" applyBorder="1"/>
    <xf numFmtId="165" fontId="4" fillId="15" borderId="6" xfId="1" applyNumberFormat="1" applyFont="1" applyFill="1" applyBorder="1"/>
    <xf numFmtId="0" fontId="5" fillId="11" borderId="6" xfId="2" applyNumberFormat="1" applyFont="1" applyFill="1" applyBorder="1"/>
    <xf numFmtId="9" fontId="5" fillId="0" borderId="27" xfId="3" applyFont="1" applyBorder="1"/>
    <xf numFmtId="0" fontId="4" fillId="11" borderId="2" xfId="2" applyFont="1" applyFill="1" applyBorder="1"/>
    <xf numFmtId="165" fontId="4" fillId="11" borderId="6" xfId="1" applyNumberFormat="1" applyFont="1" applyFill="1" applyBorder="1"/>
    <xf numFmtId="9" fontId="5" fillId="11" borderId="4" xfId="3" applyFont="1" applyFill="1" applyBorder="1"/>
    <xf numFmtId="0" fontId="5" fillId="11" borderId="6" xfId="2" applyFont="1" applyFill="1" applyBorder="1"/>
    <xf numFmtId="9" fontId="5" fillId="12" borderId="6" xfId="3" applyFont="1" applyFill="1" applyBorder="1"/>
    <xf numFmtId="9" fontId="6" fillId="0" borderId="27" xfId="2" applyNumberFormat="1" applyFont="1" applyBorder="1" applyAlignment="1"/>
  </cellXfs>
  <cellStyles count="4">
    <cellStyle name="Normal" xfId="0" builtinId="0"/>
    <cellStyle name="Normal 2" xfId="2"/>
    <cellStyle name="Percent" xfId="1" builtinId="5"/>
    <cellStyle name="Percent 2" xfId="3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92D05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Debt</a:t>
            </a:r>
            <a:r>
              <a:rPr lang="en-US" baseline="0"/>
              <a:t> Service Coverage Ratio  variation during the loan period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'Base '!$G$106:$AD$106</c:f>
              <c:numCache>
                <c:formatCode>0.00</c:formatCode>
                <c:ptCount val="24"/>
                <c:pt idx="0">
                  <c:v>1.1043568315744638</c:v>
                </c:pt>
                <c:pt idx="1">
                  <c:v>1.1014575351768321</c:v>
                </c:pt>
                <c:pt idx="2">
                  <c:v>1.0984748628874472</c:v>
                </c:pt>
                <c:pt idx="3">
                  <c:v>1.0954063130692571</c:v>
                </c:pt>
                <c:pt idx="4">
                  <c:v>1.0922493090361329</c:v>
                </c:pt>
                <c:pt idx="5">
                  <c:v>1.0890011968013993</c:v>
                </c:pt>
                <c:pt idx="6">
                  <c:v>1.085659242758815</c:v>
                </c:pt>
                <c:pt idx="7">
                  <c:v>1.0822206312939895</c:v>
                </c:pt>
                <c:pt idx="8">
                  <c:v>1.078682462324136</c:v>
                </c:pt>
                <c:pt idx="9">
                  <c:v>1.0750417487640183</c:v>
                </c:pt>
                <c:pt idx="10">
                  <c:v>1.0712954139158821</c:v>
                </c:pt>
                <c:pt idx="11">
                  <c:v>1.0674402887810741</c:v>
                </c:pt>
                <c:pt idx="12">
                  <c:v>1.063473109291019</c:v>
                </c:pt>
                <c:pt idx="13">
                  <c:v>1.0593905134551187</c:v>
                </c:pt>
                <c:pt idx="14">
                  <c:v>1.0551890384230944</c:v>
                </c:pt>
                <c:pt idx="15">
                  <c:v>1.0508651174591939</c:v>
                </c:pt>
                <c:pt idx="16">
                  <c:v>1.0464150768256297</c:v>
                </c:pt>
                <c:pt idx="17">
                  <c:v>1.0418351325725159</c:v>
                </c:pt>
                <c:pt idx="18">
                  <c:v>1.0371213872315059</c:v>
                </c:pt>
                <c:pt idx="19">
                  <c:v>1.0322698264102386</c:v>
                </c:pt>
                <c:pt idx="20">
                  <c:v>1.0272763152846192</c:v>
                </c:pt>
                <c:pt idx="21">
                  <c:v>1.0221365949858636</c:v>
                </c:pt>
                <c:pt idx="22">
                  <c:v>1.0168462788791632</c:v>
                </c:pt>
                <c:pt idx="23">
                  <c:v>1.0114008487306985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C0-46ED-BE0E-F506B61E2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447064"/>
        <c:axId val="663454936"/>
      </c:lineChart>
      <c:catAx>
        <c:axId val="663447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454936"/>
        <c:crosses val="autoZero"/>
        <c:auto val="1"/>
        <c:lblAlgn val="ctr"/>
        <c:lblOffset val="100"/>
        <c:noMultiLvlLbl val="0"/>
      </c:catAx>
      <c:valAx>
        <c:axId val="66345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447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'Base '!$O$108:$CU$108</c:f>
              <c:numCache>
                <c:formatCode>0.000%</c:formatCode>
                <c:ptCount val="85"/>
                <c:pt idx="0">
                  <c:v>-3.291652613060736E-2</c:v>
                </c:pt>
                <c:pt idx="1">
                  <c:v>-1.1984778761220061E-2</c:v>
                </c:pt>
                <c:pt idx="2">
                  <c:v>4.5692775146430886E-3</c:v>
                </c:pt>
                <c:pt idx="3">
                  <c:v>1.7852934507000873E-2</c:v>
                </c:pt>
                <c:pt idx="4">
                  <c:v>2.8646922118152007E-2</c:v>
                </c:pt>
                <c:pt idx="5">
                  <c:v>3.7514077177091654E-2</c:v>
                </c:pt>
                <c:pt idx="6">
                  <c:v>4.4868214051417166E-2</c:v>
                </c:pt>
                <c:pt idx="7">
                  <c:v>5.1018944397619892E-2</c:v>
                </c:pt>
                <c:pt idx="8">
                  <c:v>5.6201555430895889E-2</c:v>
                </c:pt>
                <c:pt idx="9">
                  <c:v>6.0597366357773685E-2</c:v>
                </c:pt>
                <c:pt idx="10">
                  <c:v>6.4347873700501657E-2</c:v>
                </c:pt>
                <c:pt idx="11">
                  <c:v>6.7564758029076577E-2</c:v>
                </c:pt>
                <c:pt idx="12">
                  <c:v>7.0337079040608375E-2</c:v>
                </c:pt>
                <c:pt idx="13">
                  <c:v>7.273652623488247E-2</c:v>
                </c:pt>
                <c:pt idx="14">
                  <c:v>7.4821303130699235E-2</c:v>
                </c:pt>
                <c:pt idx="15">
                  <c:v>7.663903642028802E-2</c:v>
                </c:pt>
                <c:pt idx="16">
                  <c:v>7.8228980090365718E-2</c:v>
                </c:pt>
                <c:pt idx="17">
                  <c:v>7.9623703052326134E-2</c:v>
                </c:pt>
                <c:pt idx="18">
                  <c:v>8.0850394022871308E-2</c:v>
                </c:pt>
                <c:pt idx="19">
                  <c:v>8.1931879657957341E-2</c:v>
                </c:pt>
                <c:pt idx="20">
                  <c:v>8.2887425684479599E-2</c:v>
                </c:pt>
                <c:pt idx="21">
                  <c:v>8.373337225928501E-2</c:v>
                </c:pt>
                <c:pt idx="22">
                  <c:v>8.4483641574389035E-2</c:v>
                </c:pt>
                <c:pt idx="23">
                  <c:v>8.5150146195933418E-2</c:v>
                </c:pt>
                <c:pt idx="24">
                  <c:v>8.5743119675863344E-2</c:v>
                </c:pt>
                <c:pt idx="25">
                  <c:v>8.6271385859979954E-2</c:v>
                </c:pt>
                <c:pt idx="26">
                  <c:v>8.6742579515584728E-2</c:v>
                </c:pt>
                <c:pt idx="27">
                  <c:v>8.7163328053917688E-2</c:v>
                </c:pt>
                <c:pt idx="28">
                  <c:v>8.7539401970859965E-2</c:v>
                </c:pt>
                <c:pt idx="29">
                  <c:v>8.7875839991146343E-2</c:v>
                </c:pt>
                <c:pt idx="30">
                  <c:v>8.8177053644958647E-2</c:v>
                </c:pt>
                <c:pt idx="31">
                  <c:v>8.8446915035592655E-2</c:v>
                </c:pt>
                <c:pt idx="32">
                  <c:v>8.8688830802777563E-2</c:v>
                </c:pt>
                <c:pt idx="33">
                  <c:v>8.890580469643683E-2</c:v>
                </c:pt>
                <c:pt idx="34">
                  <c:v>8.9100490711659708E-2</c:v>
                </c:pt>
                <c:pt idx="35">
                  <c:v>8.9275238368525356E-2</c:v>
                </c:pt>
                <c:pt idx="36">
                  <c:v>8.943213142840345E-2</c:v>
                </c:pt>
                <c:pt idx="37">
                  <c:v>8.9573021104885742E-2</c:v>
                </c:pt>
                <c:pt idx="38">
                  <c:v>8.9699554639933288E-2</c:v>
                </c:pt>
                <c:pt idx="39">
                  <c:v>8.9813199964415835E-2</c:v>
                </c:pt>
                <c:pt idx="40">
                  <c:v>8.9915267039475166E-2</c:v>
                </c:pt>
                <c:pt idx="41">
                  <c:v>9.0006926375188367E-2</c:v>
                </c:pt>
                <c:pt idx="42">
                  <c:v>9.0089225141292806E-2</c:v>
                </c:pt>
                <c:pt idx="43">
                  <c:v>9.0163101217654695E-2</c:v>
                </c:pt>
                <c:pt idx="44">
                  <c:v>9.0229395476911112E-2</c:v>
                </c:pt>
                <c:pt idx="45">
                  <c:v>9.0288862546007653E-2</c:v>
                </c:pt>
                <c:pt idx="46">
                  <c:v>9.034218025544738E-2</c:v>
                </c:pt>
                <c:pt idx="47">
                  <c:v>9.0389957953492361E-2</c:v>
                </c:pt>
                <c:pt idx="48">
                  <c:v>9.043274383619071E-2</c:v>
                </c:pt>
                <c:pt idx="49">
                  <c:v>9.0471031422025394E-2</c:v>
                </c:pt>
                <c:pt idx="50">
                  <c:v>9.0505265281393132E-2</c:v>
                </c:pt>
                <c:pt idx="51">
                  <c:v>9.0535846115497254E-2</c:v>
                </c:pt>
                <c:pt idx="52">
                  <c:v>9.0563135266007011E-2</c:v>
                </c:pt>
                <c:pt idx="53">
                  <c:v>9.0587458725626124E-2</c:v>
                </c:pt>
                <c:pt idx="54">
                  <c:v>9.0609110710203167E-2</c:v>
                </c:pt>
                <c:pt idx="55">
                  <c:v>9.0628356844899782E-2</c:v>
                </c:pt>
                <c:pt idx="56">
                  <c:v>9.0645437010009378E-2</c:v>
                </c:pt>
                <c:pt idx="57">
                  <c:v>9.0660567886094556E-2</c:v>
                </c:pt>
                <c:pt idx="58">
                  <c:v>9.0673945233026298E-2</c:v>
                </c:pt>
                <c:pt idx="59">
                  <c:v>9.0685745933133832E-2</c:v>
                </c:pt>
                <c:pt idx="60">
                  <c:v>9.0696129824913374E-2</c:v>
                </c:pt>
                <c:pt idx="61">
                  <c:v>9.0705241350481192E-2</c:v>
                </c:pt>
                <c:pt idx="62">
                  <c:v>9.0713211037152464E-2</c:v>
                </c:pt>
                <c:pt idx="63">
                  <c:v>9.0720156831079146E-2</c:v>
                </c:pt>
                <c:pt idx="64">
                  <c:v>9.0726185298763085E-2</c:v>
                </c:pt>
                <c:pt idx="65">
                  <c:v>9.0731392710411862E-2</c:v>
                </c:pt>
                <c:pt idx="66">
                  <c:v>9.073586601750061E-2</c:v>
                </c:pt>
                <c:pt idx="67">
                  <c:v>9.0739683735488574E-2</c:v>
                </c:pt>
                <c:pt idx="68">
                  <c:v>9.0742916741417323E-2</c:v>
                </c:pt>
                <c:pt idx="69">
                  <c:v>9.0745628995026362E-2</c:v>
                </c:pt>
                <c:pt idx="70">
                  <c:v>9.0747878191087317E-2</c:v>
                </c:pt>
                <c:pt idx="71">
                  <c:v>9.074971634981055E-2</c:v>
                </c:pt>
                <c:pt idx="72">
                  <c:v>9.0751190351450628E-2</c:v>
                </c:pt>
                <c:pt idx="73">
                  <c:v>9.0752342420582499E-2</c:v>
                </c:pt>
                <c:pt idx="74">
                  <c:v>9.0753210564953113E-2</c:v>
                </c:pt>
                <c:pt idx="75">
                  <c:v>9.0753828973293427E-2</c:v>
                </c:pt>
                <c:pt idx="76">
                  <c:v>9.0754228376037416E-2</c:v>
                </c:pt>
                <c:pt idx="77">
                  <c:v>9.0754436372482816E-2</c:v>
                </c:pt>
                <c:pt idx="78">
                  <c:v>9.0754477727580385E-2</c:v>
                </c:pt>
                <c:pt idx="79">
                  <c:v>9.0754374641211832E-2</c:v>
                </c:pt>
                <c:pt idx="80">
                  <c:v>9.075414699254325E-2</c:v>
                </c:pt>
                <c:pt idx="81">
                  <c:v>9.0753812561780389E-2</c:v>
                </c:pt>
                <c:pt idx="82">
                  <c:v>9.0753387231425009E-2</c:v>
                </c:pt>
                <c:pt idx="83">
                  <c:v>9.0752885168936537E-2</c:v>
                </c:pt>
                <c:pt idx="84">
                  <c:v>9.0752318992511682E-2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2-428F-B183-1DF6144DAC2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'Base '!$O$109:$CU$109</c:f>
              <c:numCache>
                <c:formatCode>0.000%</c:formatCode>
                <c:ptCount val="85"/>
                <c:pt idx="0">
                  <c:v>-0.20444114027274363</c:v>
                </c:pt>
                <c:pt idx="1">
                  <c:v>-0.17194618493815905</c:v>
                </c:pt>
                <c:pt idx="2">
                  <c:v>-0.14492096785691677</c:v>
                </c:pt>
                <c:pt idx="3">
                  <c:v>-0.12217210637627995</c:v>
                </c:pt>
                <c:pt idx="4">
                  <c:v>-0.10281586835252776</c:v>
                </c:pt>
                <c:pt idx="5">
                  <c:v>-8.6187311118578358E-2</c:v>
                </c:pt>
                <c:pt idx="6">
                  <c:v>-7.1778560783105183E-2</c:v>
                </c:pt>
                <c:pt idx="7">
                  <c:v>-5.919628837841584E-2</c:v>
                </c:pt>
                <c:pt idx="8">
                  <c:v>-4.8131959683242687E-2</c:v>
                </c:pt>
                <c:pt idx="9">
                  <c:v>-3.8340700223476021E-2</c:v>
                </c:pt>
                <c:pt idx="10">
                  <c:v>-2.9626057038780518E-2</c:v>
                </c:pt>
                <c:pt idx="11">
                  <c:v>-2.1828856930815599E-2</c:v>
                </c:pt>
                <c:pt idx="12">
                  <c:v>-1.4818952103366367E-2</c:v>
                </c:pt>
                <c:pt idx="13">
                  <c:v>-8.4890292379050658E-3</c:v>
                </c:pt>
                <c:pt idx="14">
                  <c:v>-2.7499126805174967E-3</c:v>
                </c:pt>
                <c:pt idx="15">
                  <c:v>2.4730371717680555E-3</c:v>
                </c:pt>
                <c:pt idx="16">
                  <c:v>7.2427131526209276E-3</c:v>
                </c:pt>
                <c:pt idx="17">
                  <c:v>1.1243040377903357E-2</c:v>
                </c:pt>
                <c:pt idx="18">
                  <c:v>1.4726561810122663E-2</c:v>
                </c:pt>
                <c:pt idx="19">
                  <c:v>1.7782630025463986E-2</c:v>
                </c:pt>
                <c:pt idx="20">
                  <c:v>2.0480399385438108E-2</c:v>
                </c:pt>
                <c:pt idx="21">
                  <c:v>2.2874511756158178E-2</c:v>
                </c:pt>
                <c:pt idx="22">
                  <c:v>2.500888096006193E-2</c:v>
                </c:pt>
                <c:pt idx="23">
                  <c:v>2.6919302486074992E-2</c:v>
                </c:pt>
                <c:pt idx="24">
                  <c:v>2.8635306889565948E-2</c:v>
                </c:pt>
                <c:pt idx="25">
                  <c:v>3.0181509146757435E-2</c:v>
                </c:pt>
                <c:pt idx="26">
                  <c:v>3.1578612058572375E-2</c:v>
                </c:pt>
                <c:pt idx="27">
                  <c:v>3.2844166130870045E-2</c:v>
                </c:pt>
                <c:pt idx="28">
                  <c:v>3.3993154230111289E-2</c:v>
                </c:pt>
                <c:pt idx="29">
                  <c:v>3.5038447716740473E-2</c:v>
                </c:pt>
                <c:pt idx="30">
                  <c:v>3.599116670550373E-2</c:v>
                </c:pt>
                <c:pt idx="31">
                  <c:v>3.6860967729281047E-2</c:v>
                </c:pt>
                <c:pt idx="32">
                  <c:v>3.7656275693168872E-2</c:v>
                </c:pt>
                <c:pt idx="33">
                  <c:v>3.8384472562812633E-2</c:v>
                </c:pt>
                <c:pt idx="34">
                  <c:v>3.9052052086927969E-2</c:v>
                </c:pt>
                <c:pt idx="35">
                  <c:v>3.9664747593139538E-2</c:v>
                </c:pt>
                <c:pt idx="36">
                  <c:v>4.0227638246857378E-2</c:v>
                </c:pt>
                <c:pt idx="37">
                  <c:v>4.074523794358953E-2</c:v>
                </c:pt>
                <c:pt idx="38">
                  <c:v>4.1221570092767612E-2</c:v>
                </c:pt>
                <c:pt idx="39">
                  <c:v>4.1660230860995906E-2</c:v>
                </c:pt>
                <c:pt idx="40">
                  <c:v>4.206444291516509E-2</c:v>
                </c:pt>
                <c:pt idx="41">
                  <c:v>4.2437101298972379E-2</c:v>
                </c:pt>
                <c:pt idx="42">
                  <c:v>4.2780812759769082E-2</c:v>
                </c:pt>
                <c:pt idx="43">
                  <c:v>4.3097929594287487E-2</c:v>
                </c:pt>
                <c:pt idx="44">
                  <c:v>4.3390578885517561E-2</c:v>
                </c:pt>
                <c:pt idx="45">
                  <c:v>4.3660687846802215E-2</c:v>
                </c:pt>
                <c:pt idx="46">
                  <c:v>4.3910005864088664E-2</c:v>
                </c:pt>
                <c:pt idx="47">
                  <c:v>4.4140123726453151E-2</c:v>
                </c:pt>
                <c:pt idx="48">
                  <c:v>4.4352490453263504E-2</c:v>
                </c:pt>
                <c:pt idx="49">
                  <c:v>4.4548428059764111E-2</c:v>
                </c:pt>
                <c:pt idx="50">
                  <c:v>4.4729144548299349E-2</c:v>
                </c:pt>
                <c:pt idx="51">
                  <c:v>4.489574536751495E-2</c:v>
                </c:pt>
                <c:pt idx="52">
                  <c:v>4.5049243544751594E-2</c:v>
                </c:pt>
                <c:pt idx="53">
                  <c:v>4.5190568666041431E-2</c:v>
                </c:pt>
                <c:pt idx="54">
                  <c:v>4.532057485242813E-2</c:v>
                </c:pt>
                <c:pt idx="55">
                  <c:v>4.544004785984046E-2</c:v>
                </c:pt>
                <c:pt idx="56">
                  <c:v>4.5549711411686067E-2</c:v>
                </c:pt>
                <c:pt idx="57">
                  <c:v>4.5650232882332498E-2</c:v>
                </c:pt>
                <c:pt idx="58">
                  <c:v>4.574222827710428E-2</c:v>
                </c:pt>
                <c:pt idx="59">
                  <c:v>4.5826266896417778E-2</c:v>
                </c:pt>
                <c:pt idx="60">
                  <c:v>4.5902875346305994E-2</c:v>
                </c:pt>
                <c:pt idx="61">
                  <c:v>4.5972541230908437E-2</c:v>
                </c:pt>
                <c:pt idx="62">
                  <c:v>4.603571646583493E-2</c:v>
                </c:pt>
                <c:pt idx="63">
                  <c:v>4.6092820269726831E-2</c:v>
                </c:pt>
                <c:pt idx="64">
                  <c:v>4.6144241869327196E-2</c:v>
                </c:pt>
                <c:pt idx="65">
                  <c:v>4.6190342949040009E-2</c:v>
                </c:pt>
                <c:pt idx="66">
                  <c:v>4.6231459872225766E-2</c:v>
                </c:pt>
                <c:pt idx="67">
                  <c:v>4.626790569823136E-2</c:v>
                </c:pt>
                <c:pt idx="68">
                  <c:v>4.6299972016343727E-2</c:v>
                </c:pt>
                <c:pt idx="69">
                  <c:v>4.6327930615404078E-2</c:v>
                </c:pt>
                <c:pt idx="70">
                  <c:v>4.6352035005677861E-2</c:v>
                </c:pt>
                <c:pt idx="71">
                  <c:v>4.6372521807711564E-2</c:v>
                </c:pt>
                <c:pt idx="72">
                  <c:v>4.6389612021268123E-2</c:v>
                </c:pt>
                <c:pt idx="73">
                  <c:v>4.6403512186001805E-2</c:v>
                </c:pt>
                <c:pt idx="74">
                  <c:v>4.6414415444259394E-2</c:v>
                </c:pt>
                <c:pt idx="75">
                  <c:v>4.6422502515296671E-2</c:v>
                </c:pt>
                <c:pt idx="76" formatCode="0.0000%">
                  <c:v>4.6427942589211568E-2</c:v>
                </c:pt>
                <c:pt idx="77" formatCode="0.0000%">
                  <c:v>4.6430894148029811E-2</c:v>
                </c:pt>
                <c:pt idx="78" formatCode="0.0000%">
                  <c:v>4.6431505720610389E-2</c:v>
                </c:pt>
                <c:pt idx="79" formatCode="0.0000%">
                  <c:v>4.6429916577365393E-2</c:v>
                </c:pt>
                <c:pt idx="80" formatCode="0.0000%">
                  <c:v>4.642625737017636E-2</c:v>
                </c:pt>
                <c:pt idx="81">
                  <c:v>4.642065072236079E-2</c:v>
                </c:pt>
                <c:pt idx="82">
                  <c:v>4.6413211773061569E-2</c:v>
                </c:pt>
                <c:pt idx="83">
                  <c:v>4.6404048680002585E-2</c:v>
                </c:pt>
                <c:pt idx="84">
                  <c:v>4.6393263084184788E-2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2-428F-B183-1DF6144DA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451000"/>
        <c:axId val="663455920"/>
      </c:lineChart>
      <c:catAx>
        <c:axId val="6634510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63455920"/>
        <c:crosses val="autoZero"/>
        <c:auto val="0"/>
        <c:lblAlgn val="ctr"/>
        <c:lblOffset val="100"/>
        <c:noMultiLvlLbl val="0"/>
      </c:catAx>
      <c:valAx>
        <c:axId val="66345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451000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'Base '!$F$56:$EZ$56</c:f>
              <c:numCache>
                <c:formatCode>"$"#,##0.00_);[Red]\("$"#,##0.00\)</c:formatCode>
                <c:ptCount val="151"/>
                <c:pt idx="0" formatCode="General">
                  <c:v>-202.5</c:v>
                </c:pt>
                <c:pt idx="1">
                  <c:v>-197.64820354205338</c:v>
                </c:pt>
                <c:pt idx="2">
                  <c:v>-192.61813880250381</c:v>
                </c:pt>
                <c:pt idx="3">
                  <c:v>-187.3954361963591</c:v>
                </c:pt>
                <c:pt idx="4">
                  <c:v>-181.96466753734612</c:v>
                </c:pt>
                <c:pt idx="5">
                  <c:v>-176.30927035351181</c:v>
                </c:pt>
                <c:pt idx="6">
                  <c:v>-170.41146685744704</c:v>
                </c:pt>
                <c:pt idx="7">
                  <c:v>-164.25217719553282</c:v>
                </c:pt>
                <c:pt idx="8">
                  <c:v>-157.81092657427354</c:v>
                </c:pt>
                <c:pt idx="9">
                  <c:v>-151.0657458336027</c:v>
                </c:pt>
                <c:pt idx="10">
                  <c:v>-143.99306500689312</c:v>
                </c:pt>
                <c:pt idx="11">
                  <c:v>-136.5675993751376</c:v>
                </c:pt>
                <c:pt idx="12">
                  <c:v>-128.76222748824202</c:v>
                </c:pt>
                <c:pt idx="13">
                  <c:v>-120.5478605894273</c:v>
                </c:pt>
                <c:pt idx="14">
                  <c:v>-111.89330283920715</c:v>
                </c:pt>
                <c:pt idx="15">
                  <c:v>-102.7651016931076</c:v>
                </c:pt>
                <c:pt idx="16">
                  <c:v>-93.127387742032212</c:v>
                </c:pt>
                <c:pt idx="17">
                  <c:v>-82.941703275744317</c:v>
                </c:pt>
                <c:pt idx="18">
                  <c:v>-72.16681877811321</c:v>
                </c:pt>
                <c:pt idx="19">
                  <c:v>-60.758536507317473</c:v>
                </c:pt>
                <c:pt idx="20">
                  <c:v>-48.669480254860936</c:v>
                </c:pt>
                <c:pt idx="21">
                  <c:v>-35.848870313764316</c:v>
                </c:pt>
                <c:pt idx="22">
                  <c:v>-22.242282618356047</c:v>
                </c:pt>
                <c:pt idx="23">
                  <c:v>-7.791390945389022</c:v>
                </c:pt>
                <c:pt idx="24">
                  <c:v>7.5663090115776619</c:v>
                </c:pt>
                <c:pt idx="25">
                  <c:v>23.897794965827842</c:v>
                </c:pt>
                <c:pt idx="26">
                  <c:v>39.710937443180981</c:v>
                </c:pt>
                <c:pt idx="27">
                  <c:v>55.430164025517989</c:v>
                </c:pt>
                <c:pt idx="28">
                  <c:v>71.052714067005951</c:v>
                </c:pt>
                <c:pt idx="29">
                  <c:v>86.575744096753894</c:v>
                </c:pt>
                <c:pt idx="30">
                  <c:v>101.99632533406157</c:v>
                </c:pt>
                <c:pt idx="31">
                  <c:v>117.31144112912575</c:v>
                </c:pt>
                <c:pt idx="32">
                  <c:v>132.51798432696773</c:v>
                </c:pt>
                <c:pt idx="33">
                  <c:v>147.61275455227863</c:v>
                </c:pt>
                <c:pt idx="34">
                  <c:v>162.59245541280998</c:v>
                </c:pt>
                <c:pt idx="35">
                  <c:v>177.45369161886623</c:v>
                </c:pt>
                <c:pt idx="36">
                  <c:v>192.19296601638177</c:v>
                </c:pt>
                <c:pt idx="37">
                  <c:v>206.80667653099056</c:v>
                </c:pt>
                <c:pt idx="38">
                  <c:v>221.2911130204175</c:v>
                </c:pt>
                <c:pt idx="39">
                  <c:v>235.64245403244186</c:v>
                </c:pt>
                <c:pt idx="40">
                  <c:v>249.85676346559944</c:v>
                </c:pt>
                <c:pt idx="41">
                  <c:v>263.92998712970581</c:v>
                </c:pt>
                <c:pt idx="42">
                  <c:v>277.85794920319529</c:v>
                </c:pt>
                <c:pt idx="43">
                  <c:v>291.6363485841801</c:v>
                </c:pt>
                <c:pt idx="44">
                  <c:v>305.2607551320412</c:v>
                </c:pt>
                <c:pt idx="45">
                  <c:v>318.72660579626699</c:v>
                </c:pt>
                <c:pt idx="46">
                  <c:v>332.02920062915706</c:v>
                </c:pt>
                <c:pt idx="47">
                  <c:v>345.16369867890717</c:v>
                </c:pt>
                <c:pt idx="48">
                  <c:v>358.12511375948651</c:v>
                </c:pt>
                <c:pt idx="49">
                  <c:v>370.90831009361176</c:v>
                </c:pt>
                <c:pt idx="50">
                  <c:v>383.5079978250098</c:v>
                </c:pt>
                <c:pt idx="51">
                  <c:v>395.91872839604872</c:v>
                </c:pt>
                <c:pt idx="52">
                  <c:v>408.13488978669767</c:v>
                </c:pt>
                <c:pt idx="53">
                  <c:v>420.15070161065535</c:v>
                </c:pt>
                <c:pt idx="54">
                  <c:v>431.96021006436251</c:v>
                </c:pt>
                <c:pt idx="55">
                  <c:v>443.55728272448482</c:v>
                </c:pt>
                <c:pt idx="56">
                  <c:v>454.93560318932009</c:v>
                </c:pt>
                <c:pt idx="57">
                  <c:v>466.08866555944786</c:v>
                </c:pt>
                <c:pt idx="58">
                  <c:v>477.00976875279844</c:v>
                </c:pt>
                <c:pt idx="59">
                  <c:v>487.69201064917394</c:v>
                </c:pt>
                <c:pt idx="60">
                  <c:v>498.12828205910506</c:v>
                </c:pt>
                <c:pt idx="61">
                  <c:v>508.31126051177347</c:v>
                </c:pt>
                <c:pt idx="62">
                  <c:v>518.23340385657184</c:v>
                </c:pt>
                <c:pt idx="63">
                  <c:v>527.88694367271091</c:v>
                </c:pt>
                <c:pt idx="64">
                  <c:v>537.26387848111449</c:v>
                </c:pt>
                <c:pt idx="65">
                  <c:v>546.35596675267129</c:v>
                </c:pt>
                <c:pt idx="66">
                  <c:v>555.1547197067348</c:v>
                </c:pt>
                <c:pt idx="67">
                  <c:v>563.65139389357739</c:v>
                </c:pt>
                <c:pt idx="68">
                  <c:v>571.83698355431864</c:v>
                </c:pt>
                <c:pt idx="69">
                  <c:v>579.70221275165136</c:v>
                </c:pt>
                <c:pt idx="70">
                  <c:v>587.23752726448924</c:v>
                </c:pt>
                <c:pt idx="71">
                  <c:v>594.43308623945416</c:v>
                </c:pt>
                <c:pt idx="72">
                  <c:v>601.27875359190796</c:v>
                </c:pt>
                <c:pt idx="73">
                  <c:v>607.76408914901504</c:v>
                </c:pt>
                <c:pt idx="74">
                  <c:v>613.8783395270973</c:v>
                </c:pt>
                <c:pt idx="75">
                  <c:v>619.61042873530926</c:v>
                </c:pt>
                <c:pt idx="76">
                  <c:v>624.94894849742354</c:v>
                </c:pt>
                <c:pt idx="77">
                  <c:v>629.88214828327011</c:v>
                </c:pt>
                <c:pt idx="78">
                  <c:v>634.39792504111847</c:v>
                </c:pt>
                <c:pt idx="79">
                  <c:v>638.48381262203145</c:v>
                </c:pt>
                <c:pt idx="80">
                  <c:v>642.12697088694972</c:v>
                </c:pt>
                <c:pt idx="81">
                  <c:v>645.31417448698846</c:v>
                </c:pt>
                <c:pt idx="82">
                  <c:v>648.03180130714316</c:v>
                </c:pt>
                <c:pt idx="83">
                  <c:v>650.26582056330665</c:v>
                </c:pt>
                <c:pt idx="84">
                  <c:v>652.0017805421968</c:v>
                </c:pt>
                <c:pt idx="85">
                  <c:v>653.2247959734816</c:v>
                </c:pt>
                <c:pt idx="86">
                  <c:v>653.91953502306819</c:v>
                </c:pt>
                <c:pt idx="87">
                  <c:v>654.07020589619071</c:v>
                </c:pt>
                <c:pt idx="88">
                  <c:v>653.66054303859084</c:v>
                </c:pt>
                <c:pt idx="89">
                  <c:v>652.67379292373312</c:v>
                </c:pt>
                <c:pt idx="90">
                  <c:v>651.09269941363766</c:v>
                </c:pt>
                <c:pt idx="91">
                  <c:v>648.89948868053716</c:v>
                </c:pt>
                <c:pt idx="92">
                  <c:v>646.07585367618378</c:v>
                </c:pt>
                <c:pt idx="93">
                  <c:v>642.60293813523572</c:v>
                </c:pt>
                <c:pt idx="94">
                  <c:v>638.4613200987443</c:v>
                </c:pt>
                <c:pt idx="95">
                  <c:v>633.63099494334688</c:v>
                </c:pt>
                <c:pt idx="96">
                  <c:v>628.09135790133462</c:v>
                </c:pt>
                <c:pt idx="97">
                  <c:v>621.82118605632297</c:v>
                </c:pt>
                <c:pt idx="98">
                  <c:v>614.79861979879183</c:v>
                </c:pt>
                <c:pt idx="99">
                  <c:v>607.00114372529197</c:v>
                </c:pt>
                <c:pt idx="100">
                  <c:v>598.40556696462772</c:v>
                </c:pt>
                <c:pt idx="101">
                  <c:v>588.98800291382543</c:v>
                </c:pt>
                <c:pt idx="102">
                  <c:v>578.72384836618028</c:v>
                </c:pt>
                <c:pt idx="103">
                  <c:v>567.58776201314515</c:v>
                </c:pt>
                <c:pt idx="104">
                  <c:v>555.553642301276</c:v>
                </c:pt>
                <c:pt idx="105">
                  <c:v>542.59460462488516</c:v>
                </c:pt>
                <c:pt idx="106">
                  <c:v>528.68295783447502</c:v>
                </c:pt>
                <c:pt idx="107">
                  <c:v>513.79018004042405</c:v>
                </c:pt>
                <c:pt idx="108">
                  <c:v>497.88689369078355</c:v>
                </c:pt>
                <c:pt idx="109">
                  <c:v>480.94283990140877</c:v>
                </c:pt>
                <c:pt idx="110">
                  <c:v>462.92685201599323</c:v>
                </c:pt>
                <c:pt idx="111">
                  <c:v>443.80682837290465</c:v>
                </c:pt>
                <c:pt idx="112">
                  <c:v>423.54970425502552</c:v>
                </c:pt>
                <c:pt idx="113">
                  <c:v>402.12142299808937</c:v>
                </c:pt>
                <c:pt idx="114">
                  <c:v>379.48690623226673</c:v>
                </c:pt>
                <c:pt idx="115">
                  <c:v>355.61002323099876</c:v>
                </c:pt>
                <c:pt idx="116">
                  <c:v>330.45355934029595</c:v>
                </c:pt>
                <c:pt idx="117">
                  <c:v>303.97918346091592</c:v>
                </c:pt>
                <c:pt idx="118">
                  <c:v>276.14741455500615</c:v>
                </c:pt>
                <c:pt idx="119">
                  <c:v>246.91758714794645</c:v>
                </c:pt>
                <c:pt idx="120">
                  <c:v>216.24781579524637</c:v>
                </c:pt>
                <c:pt idx="121">
                  <c:v>184.09495848344966</c:v>
                </c:pt>
                <c:pt idx="122">
                  <c:v>150.41457893306597</c:v>
                </c:pt>
                <c:pt idx="123">
                  <c:v>115.16090777059027</c:v>
                </c:pt>
                <c:pt idx="124">
                  <c:v>78.286802535682995</c:v>
                </c:pt>
                <c:pt idx="125">
                  <c:v>39.743706488565614</c:v>
                </c:pt>
                <c:pt idx="126">
                  <c:v>-0.51839381836200005</c:v>
                </c:pt>
                <c:pt idx="127">
                  <c:v>-42.551012241755672</c:v>
                </c:pt>
                <c:pt idx="128">
                  <c:v>-86.407208059597991</c:v>
                </c:pt>
                <c:pt idx="129">
                  <c:v>-132.14163233383761</c:v>
                </c:pt>
                <c:pt idx="130">
                  <c:v>-179.81057566390757</c:v>
                </c:pt>
                <c:pt idx="131">
                  <c:v>-229.47201737284939</c:v>
                </c:pt>
                <c:pt idx="132">
                  <c:v>-281.18567616902067</c:v>
                </c:pt>
                <c:pt idx="133">
                  <c:v>-335.01306232765404</c:v>
                </c:pt>
                <c:pt idx="134">
                  <c:v>-391.01753143786283</c:v>
                </c:pt>
                <c:pt idx="135">
                  <c:v>-449.26433976205698</c:v>
                </c:pt>
                <c:pt idx="136">
                  <c:v>-509.82070125614132</c:v>
                </c:pt>
                <c:pt idx="137">
                  <c:v>-572.75584630031994</c:v>
                </c:pt>
                <c:pt idx="138">
                  <c:v>-638.14108219182447</c:v>
                </c:pt>
                <c:pt idx="139">
                  <c:v>-706.04985545242437</c:v>
                </c:pt>
                <c:pt idx="140">
                  <c:v>-776.55781600516264</c:v>
                </c:pt>
                <c:pt idx="141">
                  <c:v>-849.74288327639329</c:v>
                </c:pt>
                <c:pt idx="142">
                  <c:v>-925.68531428088033</c:v>
                </c:pt>
                <c:pt idx="143">
                  <c:v>-1004.4677737494493</c:v>
                </c:pt>
                <c:pt idx="144">
                  <c:v>-1086.1754063604685</c:v>
                </c:pt>
                <c:pt idx="145">
                  <c:v>-1170.8959111382751</c:v>
                </c:pt>
                <c:pt idx="146">
                  <c:v>-1258.7196180835531</c:v>
                </c:pt>
                <c:pt idx="147">
                  <c:v>-1349.7395671026236</c:v>
                </c:pt>
                <c:pt idx="148">
                  <c:v>-1444.0515893046131</c:v>
                </c:pt>
                <c:pt idx="149">
                  <c:v>-1541.7543907375375</c:v>
                </c:pt>
                <c:pt idx="150">
                  <c:v>-1642.9496386364674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1C-49DE-BBED-7EE2EBC77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167672"/>
        <c:axId val="673163408"/>
      </c:lineChart>
      <c:catAx>
        <c:axId val="673167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163408"/>
        <c:crosses val="autoZero"/>
        <c:auto val="1"/>
        <c:lblAlgn val="ctr"/>
        <c:lblOffset val="100"/>
        <c:noMultiLvlLbl val="0"/>
      </c:catAx>
      <c:valAx>
        <c:axId val="67316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167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Marginal</a:t>
            </a:r>
            <a:r>
              <a:rPr lang="en-US" baseline="0"/>
              <a:t> Value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'Analysis Report for NOS tariff'!$C$3:$C$12</c:f>
              <c:numCache>
                <c:formatCode>General</c:formatCode>
                <c:ptCount val="10"/>
                <c:pt idx="0">
                  <c:v>92.377466526331233</c:v>
                </c:pt>
                <c:pt idx="1">
                  <c:v>93.292742942671254</c:v>
                </c:pt>
                <c:pt idx="2">
                  <c:v>93.804686903910152</c:v>
                </c:pt>
                <c:pt idx="3">
                  <c:v>96.691224526955722</c:v>
                </c:pt>
                <c:pt idx="4">
                  <c:v>98.022110784366447</c:v>
                </c:pt>
                <c:pt idx="5">
                  <c:v>99.012810350307888</c:v>
                </c:pt>
                <c:pt idx="6">
                  <c:v>100.35032654033367</c:v>
                </c:pt>
                <c:pt idx="7">
                  <c:v>101.60817039092686</c:v>
                </c:pt>
                <c:pt idx="8">
                  <c:v>102.8331115593484</c:v>
                </c:pt>
                <c:pt idx="9">
                  <c:v>103.20706079997186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FF-4573-A552-E07EE5A58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051560"/>
        <c:axId val="558051888"/>
      </c:lineChart>
      <c:catAx>
        <c:axId val="55805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51888"/>
        <c:crosses val="autoZero"/>
        <c:auto val="1"/>
        <c:lblAlgn val="ctr"/>
        <c:lblOffset val="100"/>
        <c:noMultiLvlLbl val="0"/>
      </c:catAx>
      <c:valAx>
        <c:axId val="55805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51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Marginal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'Analysis Report - NOSP'!$C$3:$C$12</c:f>
              <c:numCache>
                <c:formatCode>General</c:formatCode>
                <c:ptCount val="10"/>
                <c:pt idx="0">
                  <c:v>1.1374931274437983</c:v>
                </c:pt>
                <c:pt idx="1">
                  <c:v>1.1516407773342223</c:v>
                </c:pt>
                <c:pt idx="2">
                  <c:v>1.1644945535934161</c:v>
                </c:pt>
                <c:pt idx="3">
                  <c:v>1.179436005648745</c:v>
                </c:pt>
                <c:pt idx="4">
                  <c:v>1.1913593501946005</c:v>
                </c:pt>
                <c:pt idx="5">
                  <c:v>1.2036454026817107</c:v>
                </c:pt>
                <c:pt idx="6">
                  <c:v>1.2179781578430702</c:v>
                </c:pt>
                <c:pt idx="7">
                  <c:v>1.229869159613918</c:v>
                </c:pt>
                <c:pt idx="8">
                  <c:v>1.2411375304089574</c:v>
                </c:pt>
                <c:pt idx="9">
                  <c:v>1.2518755597157452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5-4864-AED0-9B3B6FC6C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095832"/>
        <c:axId val="561096160"/>
      </c:lineChart>
      <c:catAx>
        <c:axId val="56109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96160"/>
        <c:crosses val="autoZero"/>
        <c:auto val="1"/>
        <c:lblAlgn val="ctr"/>
        <c:lblOffset val="100"/>
        <c:noMultiLvlLbl val="0"/>
      </c:catAx>
      <c:valAx>
        <c:axId val="56109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95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IRR V/s</a:t>
            </a:r>
            <a:r>
              <a:rPr lang="en-US" baseline="0"/>
              <a:t>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[1]Base!$G$108:$EZ$108</c:f>
              <c:numCache>
                <c:formatCode>General</c:formatCode>
                <c:ptCount val="150"/>
                <c:pt idx="0">
                  <c:v>-0.90523456908641975</c:v>
                </c:pt>
                <c:pt idx="1">
                  <c:v>-0.64155175685785737</c:v>
                </c:pt>
                <c:pt idx="2">
                  <c:v>-0.43826027462799755</c:v>
                </c:pt>
                <c:pt idx="3">
                  <c:v>-0.30129895536776152</c:v>
                </c:pt>
                <c:pt idx="4">
                  <c:v>-0.20805895931849927</c:v>
                </c:pt>
                <c:pt idx="5">
                  <c:v>-0.14258459706699989</c:v>
                </c:pt>
                <c:pt idx="6">
                  <c:v>-9.5153078770555233E-2</c:v>
                </c:pt>
                <c:pt idx="7">
                  <c:v>-5.983630790121397E-2</c:v>
                </c:pt>
                <c:pt idx="8">
                  <c:v>-3.291652613060736E-2</c:v>
                </c:pt>
                <c:pt idx="9">
                  <c:v>-1.1984778761220061E-2</c:v>
                </c:pt>
                <c:pt idx="10">
                  <c:v>4.5692775146430886E-3</c:v>
                </c:pt>
                <c:pt idx="11">
                  <c:v>1.7852934507000873E-2</c:v>
                </c:pt>
                <c:pt idx="12">
                  <c:v>2.8646922118152007E-2</c:v>
                </c:pt>
                <c:pt idx="13">
                  <c:v>3.7514077177091654E-2</c:v>
                </c:pt>
                <c:pt idx="14">
                  <c:v>4.4868214051417166E-2</c:v>
                </c:pt>
                <c:pt idx="15">
                  <c:v>5.1018944397619892E-2</c:v>
                </c:pt>
                <c:pt idx="16">
                  <c:v>5.6201555430895889E-2</c:v>
                </c:pt>
                <c:pt idx="17">
                  <c:v>6.0597366357773685E-2</c:v>
                </c:pt>
                <c:pt idx="18">
                  <c:v>6.4347873700501657E-2</c:v>
                </c:pt>
                <c:pt idx="19">
                  <c:v>6.7564758029076577E-2</c:v>
                </c:pt>
                <c:pt idx="20">
                  <c:v>7.0337079040608375E-2</c:v>
                </c:pt>
                <c:pt idx="21">
                  <c:v>7.273652623488247E-2</c:v>
                </c:pt>
                <c:pt idx="22">
                  <c:v>7.4821303130699235E-2</c:v>
                </c:pt>
                <c:pt idx="23">
                  <c:v>7.663903642028802E-2</c:v>
                </c:pt>
                <c:pt idx="24">
                  <c:v>7.8228980090365718E-2</c:v>
                </c:pt>
                <c:pt idx="25">
                  <c:v>7.9623703052326134E-2</c:v>
                </c:pt>
                <c:pt idx="26">
                  <c:v>8.0850394022871308E-2</c:v>
                </c:pt>
                <c:pt idx="27">
                  <c:v>8.1931879657957341E-2</c:v>
                </c:pt>
                <c:pt idx="28">
                  <c:v>8.2887425684479599E-2</c:v>
                </c:pt>
                <c:pt idx="29">
                  <c:v>8.373337225928501E-2</c:v>
                </c:pt>
                <c:pt idx="30">
                  <c:v>8.4483641574389035E-2</c:v>
                </c:pt>
                <c:pt idx="31">
                  <c:v>8.5150146195933418E-2</c:v>
                </c:pt>
                <c:pt idx="32">
                  <c:v>8.5743119675863344E-2</c:v>
                </c:pt>
                <c:pt idx="33">
                  <c:v>8.6271385859979954E-2</c:v>
                </c:pt>
                <c:pt idx="34">
                  <c:v>8.6742579515584728E-2</c:v>
                </c:pt>
                <c:pt idx="35">
                  <c:v>8.7163328053917688E-2</c:v>
                </c:pt>
                <c:pt idx="36">
                  <c:v>8.7539401970859965E-2</c:v>
                </c:pt>
                <c:pt idx="37">
                  <c:v>8.7875839991146343E-2</c:v>
                </c:pt>
                <c:pt idx="38">
                  <c:v>8.8177053644958647E-2</c:v>
                </c:pt>
                <c:pt idx="39">
                  <c:v>8.8446915035592655E-2</c:v>
                </c:pt>
                <c:pt idx="40">
                  <c:v>8.8688830802777563E-2</c:v>
                </c:pt>
                <c:pt idx="41">
                  <c:v>8.890580469643683E-2</c:v>
                </c:pt>
                <c:pt idx="42">
                  <c:v>8.9100490711659708E-2</c:v>
                </c:pt>
                <c:pt idx="43">
                  <c:v>8.9275238368525356E-2</c:v>
                </c:pt>
                <c:pt idx="44">
                  <c:v>8.943213142840345E-2</c:v>
                </c:pt>
                <c:pt idx="45">
                  <c:v>8.9573021104885742E-2</c:v>
                </c:pt>
                <c:pt idx="46">
                  <c:v>8.9699554639933288E-2</c:v>
                </c:pt>
                <c:pt idx="47">
                  <c:v>8.9813199964415835E-2</c:v>
                </c:pt>
                <c:pt idx="48">
                  <c:v>8.9915267039475166E-2</c:v>
                </c:pt>
                <c:pt idx="49">
                  <c:v>9.0006926375188367E-2</c:v>
                </c:pt>
                <c:pt idx="50">
                  <c:v>9.0089225141292806E-2</c:v>
                </c:pt>
                <c:pt idx="51">
                  <c:v>9.0163101217654695E-2</c:v>
                </c:pt>
                <c:pt idx="52">
                  <c:v>9.0229395476911112E-2</c:v>
                </c:pt>
                <c:pt idx="53">
                  <c:v>9.0288862546007653E-2</c:v>
                </c:pt>
                <c:pt idx="54">
                  <c:v>9.034218025544738E-2</c:v>
                </c:pt>
                <c:pt idx="55">
                  <c:v>9.0389957953492361E-2</c:v>
                </c:pt>
                <c:pt idx="56">
                  <c:v>9.043274383619071E-2</c:v>
                </c:pt>
                <c:pt idx="57">
                  <c:v>9.0471031422025394E-2</c:v>
                </c:pt>
                <c:pt idx="58">
                  <c:v>9.0505265281393132E-2</c:v>
                </c:pt>
                <c:pt idx="59">
                  <c:v>9.0535846115497254E-2</c:v>
                </c:pt>
                <c:pt idx="60">
                  <c:v>9.0563135266007011E-2</c:v>
                </c:pt>
                <c:pt idx="61">
                  <c:v>9.0587458725626124E-2</c:v>
                </c:pt>
                <c:pt idx="62">
                  <c:v>9.0609110710203167E-2</c:v>
                </c:pt>
                <c:pt idx="63">
                  <c:v>9.0628356844899782E-2</c:v>
                </c:pt>
                <c:pt idx="64">
                  <c:v>9.0645437010009378E-2</c:v>
                </c:pt>
                <c:pt idx="65">
                  <c:v>9.0660567886094556E-2</c:v>
                </c:pt>
                <c:pt idx="66">
                  <c:v>9.0673945233026298E-2</c:v>
                </c:pt>
                <c:pt idx="67">
                  <c:v>9.0685745933133832E-2</c:v>
                </c:pt>
                <c:pt idx="68">
                  <c:v>9.0696129824913374E-2</c:v>
                </c:pt>
                <c:pt idx="69">
                  <c:v>9.0705241350481192E-2</c:v>
                </c:pt>
                <c:pt idx="70">
                  <c:v>9.0713211037152464E-2</c:v>
                </c:pt>
                <c:pt idx="71">
                  <c:v>9.0720156831079146E-2</c:v>
                </c:pt>
                <c:pt idx="72">
                  <c:v>9.0726185298763085E-2</c:v>
                </c:pt>
                <c:pt idx="73">
                  <c:v>9.0731392710411862E-2</c:v>
                </c:pt>
                <c:pt idx="74">
                  <c:v>9.073586601750061E-2</c:v>
                </c:pt>
                <c:pt idx="75">
                  <c:v>9.0739683735488574E-2</c:v>
                </c:pt>
                <c:pt idx="76">
                  <c:v>9.0742916741417323E-2</c:v>
                </c:pt>
                <c:pt idx="77">
                  <c:v>9.0745628995026362E-2</c:v>
                </c:pt>
                <c:pt idx="78">
                  <c:v>9.0747878191087317E-2</c:v>
                </c:pt>
                <c:pt idx="79">
                  <c:v>9.074971634981055E-2</c:v>
                </c:pt>
                <c:pt idx="80">
                  <c:v>9.0751190351450628E-2</c:v>
                </c:pt>
                <c:pt idx="81">
                  <c:v>9.0752342420582499E-2</c:v>
                </c:pt>
                <c:pt idx="82">
                  <c:v>9.0753210564953113E-2</c:v>
                </c:pt>
                <c:pt idx="83">
                  <c:v>9.0753828973293427E-2</c:v>
                </c:pt>
                <c:pt idx="84">
                  <c:v>9.0754228376037416E-2</c:v>
                </c:pt>
                <c:pt idx="85">
                  <c:v>9.0754436372482816E-2</c:v>
                </c:pt>
                <c:pt idx="86">
                  <c:v>9.0754477727580385E-2</c:v>
                </c:pt>
                <c:pt idx="87">
                  <c:v>9.0754374641211832E-2</c:v>
                </c:pt>
                <c:pt idx="88">
                  <c:v>9.075414699254325E-2</c:v>
                </c:pt>
                <c:pt idx="89">
                  <c:v>9.0753812561780389E-2</c:v>
                </c:pt>
                <c:pt idx="90">
                  <c:v>9.0753387231425009E-2</c:v>
                </c:pt>
                <c:pt idx="91">
                  <c:v>9.0752885168936537E-2</c:v>
                </c:pt>
                <c:pt idx="92">
                  <c:v>9.0752318992511682E-2</c:v>
                </c:pt>
                <c:pt idx="93">
                  <c:v>9.0751699921535423E-2</c:v>
                </c:pt>
                <c:pt idx="94">
                  <c:v>9.075103791311534E-2</c:v>
                </c:pt>
                <c:pt idx="95">
                  <c:v>9.075034178596475E-2</c:v>
                </c:pt>
                <c:pt idx="96">
                  <c:v>9.0749619332799236E-2</c:v>
                </c:pt>
                <c:pt idx="97">
                  <c:v>9.074887742228821E-2</c:v>
                </c:pt>
                <c:pt idx="98">
                  <c:v>9.0748122091515615E-2</c:v>
                </c:pt>
                <c:pt idx="99">
                  <c:v>9.0747358629811314E-2</c:v>
                </c:pt>
                <c:pt idx="100">
                  <c:v>9.0746591654738751E-2</c:v>
                </c:pt>
                <c:pt idx="101">
                  <c:v>9.0745825180954975E-2</c:v>
                </c:pt>
                <c:pt idx="102">
                  <c:v>9.0745062682580313E-2</c:v>
                </c:pt>
                <c:pt idx="103">
                  <c:v>9.0744307149682513E-2</c:v>
                </c:pt>
                <c:pt idx="104">
                  <c:v>9.0743561139394968E-2</c:v>
                </c:pt>
                <c:pt idx="105">
                  <c:v>9.074282682217083E-2</c:v>
                </c:pt>
                <c:pt idx="106">
                  <c:v>9.0742106023603775E-2</c:v>
                </c:pt>
                <c:pt idx="107">
                  <c:v>9.0741400262231542E-2</c:v>
                </c:pt>
                <c:pt idx="108">
                  <c:v>9.0740710783677736E-2</c:v>
                </c:pt>
                <c:pt idx="109">
                  <c:v>9.0740038591476502E-2</c:v>
                </c:pt>
                <c:pt idx="110">
                  <c:v>9.0739384474878504E-2</c:v>
                </c:pt>
                <c:pt idx="111">
                  <c:v>9.0738749033916655E-2</c:v>
                </c:pt>
                <c:pt idx="112">
                  <c:v>9.0738132701985608E-2</c:v>
                </c:pt>
                <c:pt idx="113">
                  <c:v>9.0737535766164168E-2</c:v>
                </c:pt>
                <c:pt idx="114">
                  <c:v>9.0736958385488675E-2</c:v>
                </c:pt>
                <c:pt idx="115">
                  <c:v>9.0736400607369649E-2</c:v>
                </c:pt>
                <c:pt idx="116">
                  <c:v>9.0735862382324006E-2</c:v>
                </c:pt>
                <c:pt idx="117">
                  <c:v>9.0735343577179828E-2</c:v>
                </c:pt>
                <c:pt idx="118">
                  <c:v>9.0734843986902014E-2</c:v>
                </c:pt>
                <c:pt idx="119">
                  <c:v>9.0734363345161384E-2</c:v>
                </c:pt>
                <c:pt idx="120">
                  <c:v>9.0733901333775346E-2</c:v>
                </c:pt>
                <c:pt idx="121">
                  <c:v>9.0733457591121169E-2</c:v>
                </c:pt>
                <c:pt idx="122">
                  <c:v>9.0733031719623325E-2</c:v>
                </c:pt>
                <c:pt idx="123">
                  <c:v>9.0732623292406833E-2</c:v>
                </c:pt>
                <c:pt idx="124">
                  <c:v>9.0732231859190104E-2</c:v>
                </c:pt>
                <c:pt idx="125">
                  <c:v>9.0731856951502321E-2</c:v>
                </c:pt>
                <c:pt idx="126">
                  <c:v>9.0731498087281981E-2</c:v>
                </c:pt>
                <c:pt idx="127">
                  <c:v>9.0731154774924772E-2</c:v>
                </c:pt>
                <c:pt idx="128">
                  <c:v>9.0730826516833174E-2</c:v>
                </c:pt>
                <c:pt idx="129">
                  <c:v>9.0730512812516206E-2</c:v>
                </c:pt>
                <c:pt idx="130">
                  <c:v>9.0730213161291484E-2</c:v>
                </c:pt>
                <c:pt idx="131">
                  <c:v>9.0729927064623128E-2</c:v>
                </c:pt>
                <c:pt idx="132">
                  <c:v>9.0729654028137485E-2</c:v>
                </c:pt>
                <c:pt idx="133">
                  <c:v>9.0729393563350857E-2</c:v>
                </c:pt>
                <c:pt idx="134">
                  <c:v>9.0729145189135885E-2</c:v>
                </c:pt>
                <c:pt idx="135">
                  <c:v>9.0728908432962108E-2</c:v>
                </c:pt>
                <c:pt idx="136">
                  <c:v>9.0728682831925589E-2</c:v>
                </c:pt>
                <c:pt idx="137">
                  <c:v>9.0728467933598456E-2</c:v>
                </c:pt>
                <c:pt idx="138">
                  <c:v>9.0728263296718348E-2</c:v>
                </c:pt>
                <c:pt idx="139">
                  <c:v>9.0728068491730207E-2</c:v>
                </c:pt>
                <c:pt idx="140">
                  <c:v>9.0727883101202389E-2</c:v>
                </c:pt>
                <c:pt idx="141">
                  <c:v>9.0727706720133972E-2</c:v>
                </c:pt>
                <c:pt idx="142">
                  <c:v>9.0727538956158593E-2</c:v>
                </c:pt>
                <c:pt idx="143">
                  <c:v>9.0727379429666577E-2</c:v>
                </c:pt>
                <c:pt idx="144">
                  <c:v>9.0727227773849783E-2</c:v>
                </c:pt>
                <c:pt idx="145">
                  <c:v>9.0727083634681627E-2</c:v>
                </c:pt>
                <c:pt idx="146">
                  <c:v>9.0726946670840913E-2</c:v>
                </c:pt>
                <c:pt idx="147">
                  <c:v>9.0726816553586831E-2</c:v>
                </c:pt>
                <c:pt idx="148">
                  <c:v>9.0726692966593081E-2</c:v>
                </c:pt>
                <c:pt idx="149">
                  <c:v>9.0726575605746262E-2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DD-4F63-9ABC-F7705FAF1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256472"/>
        <c:axId val="591260408"/>
      </c:lineChart>
      <c:catAx>
        <c:axId val="59125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60408"/>
        <c:crosses val="autoZero"/>
        <c:auto val="1"/>
        <c:lblAlgn val="ctr"/>
        <c:lblOffset val="100"/>
        <c:noMultiLvlLbl val="0"/>
      </c:catAx>
      <c:valAx>
        <c:axId val="59126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56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NPV</a:t>
            </a:r>
            <a:r>
              <a:rPr lang="en-US" baseline="0"/>
              <a:t> V/s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'Base '!$G$110:$EZ$110</c:f>
              <c:numCache>
                <c:formatCode>"$"#,##0.00_);[Red]\("$"#,##0.00\)</c:formatCode>
                <c:ptCount val="150"/>
                <c:pt idx="0">
                  <c:v>-178.51352647751909</c:v>
                </c:pt>
                <c:pt idx="1">
                  <c:v>-160.99806309096417</c:v>
                </c:pt>
                <c:pt idx="2">
                  <c:v>-144.03880804257412</c:v>
                </c:pt>
                <c:pt idx="3">
                  <c:v>-127.61950708867957</c:v>
                </c:pt>
                <c:pt idx="4">
                  <c:v>-111.72438098826605</c:v>
                </c:pt>
                <c:pt idx="5">
                  <c:v>-96.338111621828332</c:v>
                </c:pt>
                <c:pt idx="6">
                  <c:v>-81.445828515877835</c:v>
                </c:pt>
                <c:pt idx="7">
                  <c:v>-67.033095761248291</c:v>
                </c:pt>
                <c:pt idx="8">
                  <c:v>-53.085899313691826</c:v>
                </c:pt>
                <c:pt idx="9">
                  <c:v>-39.59063466559347</c:v>
                </c:pt>
                <c:pt idx="10">
                  <c:v>-26.534094877958822</c:v>
                </c:pt>
                <c:pt idx="11">
                  <c:v>-13.903458962146667</c:v>
                </c:pt>
                <c:pt idx="12">
                  <c:v>-1.6862806011255982</c:v>
                </c:pt>
                <c:pt idx="13">
                  <c:v>10.129522799667187</c:v>
                </c:pt>
                <c:pt idx="14">
                  <c:v>21.55568074149706</c:v>
                </c:pt>
                <c:pt idx="15">
                  <c:v>32.603579950883663</c:v>
                </c:pt>
                <c:pt idx="16">
                  <c:v>43.284274396610471</c:v>
                </c:pt>
                <c:pt idx="17">
                  <c:v>53.608495014004262</c:v>
                </c:pt>
                <c:pt idx="18">
                  <c:v>63.586659145039057</c:v>
                </c:pt>
                <c:pt idx="19">
                  <c:v>73.228879702569031</c:v>
                </c:pt>
                <c:pt idx="20">
                  <c:v>82.544974066752317</c:v>
                </c:pt>
                <c:pt idx="21">
                  <c:v>91.544472721491942</c:v>
                </c:pt>
                <c:pt idx="22">
                  <c:v>100.23662763849141</c:v>
                </c:pt>
                <c:pt idx="23">
                  <c:v>108.63042041630057</c:v>
                </c:pt>
                <c:pt idx="24">
                  <c:v>116.73457018151163</c:v>
                </c:pt>
                <c:pt idx="25">
                  <c:v>124.55754125905615</c:v>
                </c:pt>
                <c:pt idx="26">
                  <c:v>132.10755061835076</c:v>
                </c:pt>
                <c:pt idx="27">
                  <c:v>139.39257510184169</c:v>
                </c:pt>
                <c:pt idx="28">
                  <c:v>146.42035844230759</c:v>
                </c:pt>
                <c:pt idx="29">
                  <c:v>153.19841807509343</c:v>
                </c:pt>
                <c:pt idx="30">
                  <c:v>159.73405175126859</c:v>
                </c:pt>
                <c:pt idx="31">
                  <c:v>166.03434395752657</c:v>
                </c:pt>
                <c:pt idx="32">
                  <c:v>172.10617214847392</c:v>
                </c:pt>
                <c:pt idx="33">
                  <c:v>177.95621279679136</c:v>
                </c:pt>
                <c:pt idx="34">
                  <c:v>183.59094726658896</c:v>
                </c:pt>
                <c:pt idx="35">
                  <c:v>189.01666751512275</c:v>
                </c:pt>
                <c:pt idx="36">
                  <c:v>194.23948162788815</c:v>
                </c:pt>
                <c:pt idx="37">
                  <c:v>199.2653191919598</c:v>
                </c:pt>
                <c:pt idx="38">
                  <c:v>204.09993651230457</c:v>
                </c:pt>
                <c:pt idx="39">
                  <c:v>208.74892167565687</c:v>
                </c:pt>
                <c:pt idx="40">
                  <c:v>213.21769946641052</c:v>
                </c:pt>
                <c:pt idx="41">
                  <c:v>217.51153613885239</c:v>
                </c:pt>
                <c:pt idx="42">
                  <c:v>221.63554404993531</c:v>
                </c:pt>
                <c:pt idx="43">
                  <c:v>225.59468615666606</c:v>
                </c:pt>
                <c:pt idx="44">
                  <c:v>229.39378038206533</c:v>
                </c:pt>
                <c:pt idx="45">
                  <c:v>233.03750385353914</c:v>
                </c:pt>
                <c:pt idx="46">
                  <c:v>236.53039701739169</c:v>
                </c:pt>
                <c:pt idx="47">
                  <c:v>239.87686763309833</c:v>
                </c:pt>
                <c:pt idx="48">
                  <c:v>243.08119465085261</c:v>
                </c:pt>
                <c:pt idx="49">
                  <c:v>246.14753197579873</c:v>
                </c:pt>
                <c:pt idx="50">
                  <c:v>249.07991212226062</c:v>
                </c:pt>
                <c:pt idx="51">
                  <c:v>251.88224976118252</c:v>
                </c:pt>
                <c:pt idx="52">
                  <c:v>254.55834516390146</c:v>
                </c:pt>
                <c:pt idx="53">
                  <c:v>257.11188754528132</c:v>
                </c:pt>
                <c:pt idx="54">
                  <c:v>259.54645830914973</c:v>
                </c:pt>
                <c:pt idx="55">
                  <c:v>261.86553419889236</c:v>
                </c:pt>
                <c:pt idx="56">
                  <c:v>264.07249035597653</c:v>
                </c:pt>
                <c:pt idx="57">
                  <c:v>266.17060328909457</c:v>
                </c:pt>
                <c:pt idx="58">
                  <c:v>268.16305375653923</c:v>
                </c:pt>
                <c:pt idx="59">
                  <c:v>270.0529295643463</c:v>
                </c:pt>
                <c:pt idx="60">
                  <c:v>271.84322828266653</c:v>
                </c:pt>
                <c:pt idx="61">
                  <c:v>273.53685988275589</c:v>
                </c:pt>
                <c:pt idx="62">
                  <c:v>275.13664929690452</c:v>
                </c:pt>
                <c:pt idx="63">
                  <c:v>276.64533890355608</c:v>
                </c:pt>
                <c:pt idx="64">
                  <c:v>278.06559093980343</c:v>
                </c:pt>
                <c:pt idx="65">
                  <c:v>279.39998984338382</c:v>
                </c:pt>
                <c:pt idx="66">
                  <c:v>280.65104452623257</c:v>
                </c:pt>
                <c:pt idx="67">
                  <c:v>281.82119058159634</c:v>
                </c:pt>
                <c:pt idx="68">
                  <c:v>282.9127924266474</c:v>
                </c:pt>
                <c:pt idx="69">
                  <c:v>283.92814538248336</c:v>
                </c:pt>
                <c:pt idx="70">
                  <c:v>284.86947769334245</c:v>
                </c:pt>
                <c:pt idx="71">
                  <c:v>285.738952486811</c:v>
                </c:pt>
                <c:pt idx="72">
                  <c:v>286.53866967674685</c:v>
                </c:pt>
                <c:pt idx="73">
                  <c:v>287.27066781059307</c:v>
                </c:pt>
                <c:pt idx="74">
                  <c:v>287.93692586270737</c:v>
                </c:pt>
                <c:pt idx="75">
                  <c:v>288.53936497528406</c:v>
                </c:pt>
                <c:pt idx="76">
                  <c:v>289.07985014840102</c:v>
                </c:pt>
                <c:pt idx="77">
                  <c:v>289.56019188067745</c:v>
                </c:pt>
                <c:pt idx="78">
                  <c:v>289.98214776198648</c:v>
                </c:pt>
                <c:pt idx="79">
                  <c:v>290.34742401962347</c:v>
                </c:pt>
                <c:pt idx="80">
                  <c:v>290.65767701929002</c:v>
                </c:pt>
                <c:pt idx="81">
                  <c:v>290.91451472221422</c:v>
                </c:pt>
                <c:pt idx="82">
                  <c:v>291.11949809968934</c:v>
                </c:pt>
                <c:pt idx="83">
                  <c:v>291.27414250627453</c:v>
                </c:pt>
                <c:pt idx="84">
                  <c:v>291.37991901286682</c:v>
                </c:pt>
                <c:pt idx="85">
                  <c:v>291.4382557008156</c:v>
                </c:pt>
                <c:pt idx="86">
                  <c:v>291.45053891821908</c:v>
                </c:pt>
                <c:pt idx="87">
                  <c:v>291.41811449950791</c:v>
                </c:pt>
                <c:pt idx="88">
                  <c:v>291.34228894938792</c:v>
                </c:pt>
                <c:pt idx="89">
                  <c:v>291.2243305921848</c:v>
                </c:pt>
                <c:pt idx="90">
                  <c:v>291.06547068760074</c:v>
                </c:pt>
                <c:pt idx="91">
                  <c:v>290.86690451386517</c:v>
                </c:pt>
                <c:pt idx="92">
                  <c:v>290.62979241923188</c:v>
                </c:pt>
                <c:pt idx="93">
                  <c:v>290.35526084274852</c:v>
                </c:pt>
                <c:pt idx="94">
                  <c:v>290.04440330519543</c:v>
                </c:pt>
                <c:pt idx="95">
                  <c:v>289.69828137106606</c:v>
                </c:pt>
                <c:pt idx="96">
                  <c:v>289.31792558243512</c:v>
                </c:pt>
                <c:pt idx="97">
                  <c:v>288.9043363655361</c:v>
                </c:pt>
                <c:pt idx="98">
                  <c:v>288.45848491084575</c:v>
                </c:pt>
                <c:pt idx="99">
                  <c:v>287.98131402744895</c:v>
                </c:pt>
                <c:pt idx="100">
                  <c:v>287.4737389724371</c:v>
                </c:pt>
                <c:pt idx="101">
                  <c:v>286.93664825606811</c:v>
                </c:pt>
                <c:pt idx="102">
                  <c:v>286.37090442339723</c:v>
                </c:pt>
                <c:pt idx="103">
                  <c:v>285.77734481306589</c:v>
                </c:pt>
                <c:pt idx="104">
                  <c:v>285.15678229391648</c:v>
                </c:pt>
                <c:pt idx="105">
                  <c:v>284.51000598008045</c:v>
                </c:pt>
                <c:pt idx="106">
                  <c:v>283.83778192516962</c:v>
                </c:pt>
                <c:pt idx="107">
                  <c:v>283.14085379618047</c:v>
                </c:pt>
                <c:pt idx="108">
                  <c:v>282.41994352770496</c:v>
                </c:pt>
                <c:pt idx="109">
                  <c:v>281.67575195702324</c:v>
                </c:pt>
                <c:pt idx="110">
                  <c:v>280.90895944063681</c:v>
                </c:pt>
                <c:pt idx="111">
                  <c:v>280.12022645278415</c:v>
                </c:pt>
                <c:pt idx="112">
                  <c:v>279.31019416646649</c:v>
                </c:pt>
                <c:pt idx="113">
                  <c:v>278.47948501749323</c:v>
                </c:pt>
                <c:pt idx="114">
                  <c:v>277.628703252045</c:v>
                </c:pt>
                <c:pt idx="115">
                  <c:v>276.75843545823432</c:v>
                </c:pt>
                <c:pt idx="116">
                  <c:v>275.86925108213279</c:v>
                </c:pt>
                <c:pt idx="117">
                  <c:v>274.96170292871807</c:v>
                </c:pt>
                <c:pt idx="118">
                  <c:v>274.03632764818155</c:v>
                </c:pt>
                <c:pt idx="119">
                  <c:v>273.09364620802455</c:v>
                </c:pt>
                <c:pt idx="120">
                  <c:v>272.13416435135838</c:v>
                </c:pt>
                <c:pt idx="121">
                  <c:v>271.15837304181105</c:v>
                </c:pt>
                <c:pt idx="122">
                  <c:v>270.16674889543293</c:v>
                </c:pt>
                <c:pt idx="123">
                  <c:v>269.15975459997986</c:v>
                </c:pt>
                <c:pt idx="124">
                  <c:v>268.13783932194428</c:v>
                </c:pt>
                <c:pt idx="125">
                  <c:v>267.10143910169097</c:v>
                </c:pt>
                <c:pt idx="126">
                  <c:v>266.05097723704597</c:v>
                </c:pt>
                <c:pt idx="127">
                  <c:v>264.98686465567545</c:v>
                </c:pt>
                <c:pt idx="128">
                  <c:v>263.90950027658283</c:v>
                </c:pt>
                <c:pt idx="129">
                  <c:v>262.81927136104127</c:v>
                </c:pt>
                <c:pt idx="130">
                  <c:v>261.71655385327136</c:v>
                </c:pt>
                <c:pt idx="131">
                  <c:v>260.60171271116246</c:v>
                </c:pt>
                <c:pt idx="132">
                  <c:v>259.47510222732978</c:v>
                </c:pt>
                <c:pt idx="133">
                  <c:v>258.33706634078868</c:v>
                </c:pt>
                <c:pt idx="134">
                  <c:v>257.1879389395213</c:v>
                </c:pt>
                <c:pt idx="135">
                  <c:v>256.0280441542007</c:v>
                </c:pt>
                <c:pt idx="136">
                  <c:v>254.85769664333179</c:v>
                </c:pt>
                <c:pt idx="137">
                  <c:v>253.67720187005915</c:v>
                </c:pt>
                <c:pt idx="138">
                  <c:v>252.48685637088613</c:v>
                </c:pt>
                <c:pt idx="139">
                  <c:v>251.28694801654044</c:v>
                </c:pt>
                <c:pt idx="140">
                  <c:v>250.07775626521706</c:v>
                </c:pt>
                <c:pt idx="141">
                  <c:v>248.85955240841983</c:v>
                </c:pt>
                <c:pt idx="142">
                  <c:v>247.63259980961936</c:v>
                </c:pt>
                <c:pt idx="143">
                  <c:v>246.39715413593643</c:v>
                </c:pt>
                <c:pt idx="144">
                  <c:v>245.15346358305445</c:v>
                </c:pt>
                <c:pt idx="145">
                  <c:v>243.90176909355975</c:v>
                </c:pt>
                <c:pt idx="146">
                  <c:v>242.6423045689009</c:v>
                </c:pt>
                <c:pt idx="147">
                  <c:v>241.37529707515412</c:v>
                </c:pt>
                <c:pt idx="148">
                  <c:v>240.10096704277527</c:v>
                </c:pt>
                <c:pt idx="149">
                  <c:v>238.81952846051462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9A-4C86-BCB8-1686A44AE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046432"/>
        <c:axId val="516042824"/>
      </c:lineChart>
      <c:catAx>
        <c:axId val="5160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42824"/>
        <c:crosses val="autoZero"/>
        <c:auto val="1"/>
        <c:lblAlgn val="ctr"/>
        <c:lblOffset val="100"/>
        <c:noMultiLvlLbl val="0"/>
      </c:catAx>
      <c:valAx>
        <c:axId val="51604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04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487680</xdr:colOff>
      <xdr:row>112</xdr:row>
      <xdr:rowOff>137160</xdr:rowOff>
    </xdr:from>
    <xdr:to>
      <xdr:col>28</xdr:col>
      <xdr:colOff>259080</xdr:colOff>
      <xdr:row>127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12BB83-F769-4608-9D3F-73068B383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96</xdr:col>
      <xdr:colOff>396240</xdr:colOff>
      <xdr:row>88</xdr:row>
      <xdr:rowOff>114300</xdr:rowOff>
    </xdr:from>
    <xdr:to>
      <xdr:col>102</xdr:col>
      <xdr:colOff>30480</xdr:colOff>
      <xdr:row>103</xdr:row>
      <xdr:rowOff>99060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D9935D-6E27-4C96-9C53-24E49B0FC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149</xdr:col>
      <xdr:colOff>685800</xdr:colOff>
      <xdr:row>39</xdr:row>
      <xdr:rowOff>99060</xdr:rowOff>
    </xdr:from>
    <xdr:to>
      <xdr:col>155</xdr:col>
      <xdr:colOff>388620</xdr:colOff>
      <xdr:row>54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3B4020A-CDB5-4B3A-91A2-95805BC51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192579</xdr:colOff>
      <xdr:row>1</xdr:row>
      <xdr:rowOff>156788</xdr:rowOff>
    </xdr:from>
    <xdr:to>
      <xdr:col>16</xdr:col>
      <xdr:colOff>173183</xdr:colOff>
      <xdr:row>25</xdr:row>
      <xdr:rowOff>59852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FC0FA1-9182-4F6E-9F52-23F1677B6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14852" y="358833"/>
          <a:ext cx="6489354" cy="4405792"/>
        </a:xfrm>
        <a:prstGeom prst="rect">
          <a:avLst/>
        </a:prstGeom>
      </xdr:spPr>
    </xdr:pic>
    <xdr:clientData/>
  </xdr:twoCellAnchor>
  <xdr:twoCellAnchor editAs="oneCell">
    <xdr:from>
      <xdr:col>1</xdr:col>
      <xdr:colOff>2324100</xdr:colOff>
      <xdr:row>35</xdr:row>
      <xdr:rowOff>106680</xdr:rowOff>
    </xdr:from>
    <xdr:to>
      <xdr:col>13</xdr:col>
      <xdr:colOff>501944</xdr:colOff>
      <xdr:row>62</xdr:row>
      <xdr:rowOff>178444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E67F40-AB74-4CE4-AB99-D9CFBFDFE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35580" y="6522720"/>
          <a:ext cx="7809524" cy="50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116205</xdr:colOff>
      <xdr:row>0</xdr:row>
      <xdr:rowOff>0</xdr:rowOff>
    </xdr:from>
    <xdr:to>
      <xdr:col>11</xdr:col>
      <xdr:colOff>572429</xdr:colOff>
      <xdr:row>20</xdr:row>
      <xdr:rowOff>144851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67C63D-FC59-477B-A53E-FAC4D801E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4680" y="0"/>
          <a:ext cx="5942624" cy="39643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169741</xdr:colOff>
      <xdr:row>6</xdr:row>
      <xdr:rowOff>133350</xdr:rowOff>
    </xdr:from>
    <xdr:ext cx="3849809" cy="2658655"/>
    <xdr:pic>
      <xdr:nvPicPr>
        <xdr:cNvPr id="2" name="Picture 1">
          <a:extLst>
            <a:ext uri="{FF2B5EF4-FFF2-40B4-BE49-F238E27FC236}">
              <a16:creationId xmlns:a16="http://schemas.microsoft.com/office/drawing/2014/main" id="{1C3406D7-BA1A-4CB5-92D6-98EE2E1EB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4216" y="1295400"/>
          <a:ext cx="3849809" cy="265865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728382</xdr:colOff>
      <xdr:row>2</xdr:row>
      <xdr:rowOff>178681</xdr:rowOff>
    </xdr:from>
    <xdr:ext cx="5155156" cy="3306844"/>
    <xdr:pic>
      <xdr:nvPicPr>
        <xdr:cNvPr id="2" name="Picture 1">
          <a:extLst>
            <a:ext uri="{FF2B5EF4-FFF2-40B4-BE49-F238E27FC236}">
              <a16:creationId xmlns:a16="http://schemas.microsoft.com/office/drawing/2014/main" id="{F9059539-2477-4D05-B70D-6E4110B0D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559681"/>
          <a:ext cx="5155156" cy="3306844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112570</xdr:colOff>
      <xdr:row>3</xdr:row>
      <xdr:rowOff>200024</xdr:rowOff>
    </xdr:from>
    <xdr:ext cx="3824088" cy="2453013"/>
    <xdr:pic>
      <xdr:nvPicPr>
        <xdr:cNvPr id="2" name="Picture 1">
          <a:extLst>
            <a:ext uri="{FF2B5EF4-FFF2-40B4-BE49-F238E27FC236}">
              <a16:creationId xmlns:a16="http://schemas.microsoft.com/office/drawing/2014/main" id="{4B7BCF6C-5EB7-4C70-A790-5FCAC221D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7045" y="771524"/>
          <a:ext cx="3824088" cy="2453013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304801</xdr:colOff>
      <xdr:row>10</xdr:row>
      <xdr:rowOff>98151</xdr:rowOff>
    </xdr:from>
    <xdr:to>
      <xdr:col>40</xdr:col>
      <xdr:colOff>137187</xdr:colOff>
      <xdr:row>27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A4521A-FE68-49B3-BF44-56989853F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9526" y="1831701"/>
          <a:ext cx="4709186" cy="323559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451694</xdr:colOff>
      <xdr:row>3</xdr:row>
      <xdr:rowOff>182880</xdr:rowOff>
    </xdr:from>
    <xdr:to>
      <xdr:col>23</xdr:col>
      <xdr:colOff>189523</xdr:colOff>
      <xdr:row>26</xdr:row>
      <xdr:rowOff>94624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1CE228-1459-4ADF-8B26-5A97E2FF9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5614" y="731520"/>
          <a:ext cx="6443429" cy="41332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3</xdr:row>
      <xdr:rowOff>89766</xdr:rowOff>
    </xdr:from>
    <xdr:ext cx="7034399" cy="4529329"/>
    <xdr:pic>
      <xdr:nvPicPr>
        <xdr:cNvPr id="2" name="Picture 1">
          <a:extLst>
            <a:ext uri="{FF2B5EF4-FFF2-40B4-BE49-F238E27FC236}">
              <a16:creationId xmlns:a16="http://schemas.microsoft.com/office/drawing/2014/main" id="{02A03D78-BDE9-4C38-9E45-3FC5A3526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808" y="661266"/>
          <a:ext cx="7034399" cy="4529329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771524</xdr:colOff>
      <xdr:row>1</xdr:row>
      <xdr:rowOff>162193</xdr:rowOff>
    </xdr:from>
    <xdr:to>
      <xdr:col>10</xdr:col>
      <xdr:colOff>623863</xdr:colOff>
      <xdr:row>18</xdr:row>
      <xdr:rowOff>94624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DB2F52-1771-4C5E-AD3F-7318527A6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9" y="352693"/>
          <a:ext cx="4652939" cy="319950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0</xdr:row>
      <xdr:rowOff>38100</xdr:rowOff>
    </xdr:from>
    <xdr:to>
      <xdr:col>12</xdr:col>
      <xdr:colOff>228600</xdr:colOff>
      <xdr:row>15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7DE9D-6C91-4B1C-BCF4-4070C4301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1</xdr:row>
      <xdr:rowOff>7620</xdr:rowOff>
    </xdr:from>
    <xdr:to>
      <xdr:col>11</xdr:col>
      <xdr:colOff>563880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36A08-F2A3-43E1-9852-9C10B340C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</xdr:row>
      <xdr:rowOff>167639</xdr:rowOff>
    </xdr:from>
    <xdr:to>
      <xdr:col>10</xdr:col>
      <xdr:colOff>655320</xdr:colOff>
      <xdr:row>15</xdr:row>
      <xdr:rowOff>83528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E8EC15-667B-42D6-9067-739F2DD13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6175" y="358139"/>
          <a:ext cx="3284220" cy="2611464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18</xdr:row>
      <xdr:rowOff>180403</xdr:rowOff>
    </xdr:from>
    <xdr:to>
      <xdr:col>10</xdr:col>
      <xdr:colOff>746760</xdr:colOff>
      <xdr:row>33</xdr:row>
      <xdr:rowOff>24158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582193-E937-40B5-A87E-D6ED75E75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0935" y="3637978"/>
          <a:ext cx="3390900" cy="273935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180975</xdr:colOff>
      <xdr:row>10</xdr:row>
      <xdr:rowOff>19049</xdr:rowOff>
    </xdr:from>
    <xdr:to>
      <xdr:col>6</xdr:col>
      <xdr:colOff>29083</xdr:colOff>
      <xdr:row>22</xdr:row>
      <xdr:rowOff>59404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FFEDF4-A157-4876-BB5B-BA3B7F5DD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5050" y="1952624"/>
          <a:ext cx="3439033" cy="235493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533400</xdr:colOff>
      <xdr:row>21</xdr:row>
      <xdr:rowOff>38099</xdr:rowOff>
    </xdr:from>
    <xdr:to>
      <xdr:col>6</xdr:col>
      <xdr:colOff>381508</xdr:colOff>
      <xdr:row>33</xdr:row>
      <xdr:rowOff>78454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33EDD3-49D5-4D70-AEE2-40F54ED96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67475" y="4086224"/>
          <a:ext cx="3439033" cy="235493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361950</xdr:colOff>
      <xdr:row>1</xdr:row>
      <xdr:rowOff>116476</xdr:rowOff>
    </xdr:from>
    <xdr:to>
      <xdr:col>13</xdr:col>
      <xdr:colOff>347634</xdr:colOff>
      <xdr:row>20</xdr:row>
      <xdr:rowOff>81221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93C9CE-21B1-4A49-824B-0522D3D33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81375" y="316501"/>
          <a:ext cx="4862484" cy="358424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419099</xdr:colOff>
      <xdr:row>3</xdr:row>
      <xdr:rowOff>139518</xdr:rowOff>
    </xdr:from>
    <xdr:to>
      <xdr:col>8</xdr:col>
      <xdr:colOff>479098</xdr:colOff>
      <xdr:row>15</xdr:row>
      <xdr:rowOff>172760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A5B9DC-C144-4E18-895A-A74E0DC25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3574" y="711018"/>
          <a:ext cx="3527099" cy="234781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152400</xdr:colOff>
      <xdr:row>4</xdr:row>
      <xdr:rowOff>156104</xdr:rowOff>
    </xdr:from>
    <xdr:to>
      <xdr:col>9</xdr:col>
      <xdr:colOff>40684</xdr:colOff>
      <xdr:row>15</xdr:row>
      <xdr:rowOff>190499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02A04-B2E3-4F9A-8858-1A93BC0D9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6875" y="927629"/>
          <a:ext cx="4022134" cy="214894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114299</xdr:colOff>
      <xdr:row>3</xdr:row>
      <xdr:rowOff>185547</xdr:rowOff>
    </xdr:from>
    <xdr:to>
      <xdr:col>9</xdr:col>
      <xdr:colOff>488608</xdr:colOff>
      <xdr:row>20</xdr:row>
      <xdr:rowOff>8898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DFCF0-E38F-4FBF-83A3-13C9198DD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8774" y="757047"/>
          <a:ext cx="4508159" cy="309995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150600</xdr:colOff>
      <xdr:row>4</xdr:row>
      <xdr:rowOff>171450</xdr:rowOff>
    </xdr:from>
    <xdr:to>
      <xdr:col>8</xdr:col>
      <xdr:colOff>642913</xdr:colOff>
      <xdr:row>19</xdr:row>
      <xdr:rowOff>22233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EF7D83-E82B-434E-A6C9-DC284CE09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5075" y="942975"/>
          <a:ext cx="3959413" cy="272733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521025</xdr:colOff>
      <xdr:row>1</xdr:row>
      <xdr:rowOff>24424</xdr:rowOff>
    </xdr:from>
    <xdr:to>
      <xdr:col>11</xdr:col>
      <xdr:colOff>350064</xdr:colOff>
      <xdr:row>12</xdr:row>
      <xdr:rowOff>146539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E2A6E52-3D7D-4084-8988-FBB9CC7547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89552</xdr:colOff>
      <xdr:row>0</xdr:row>
      <xdr:rowOff>162821</xdr:rowOff>
    </xdr:from>
    <xdr:to>
      <xdr:col>4</xdr:col>
      <xdr:colOff>594295</xdr:colOff>
      <xdr:row>12</xdr:row>
      <xdr:rowOff>89552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4540D8-9431-4060-AD0D-F0AF7493AD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jneh/Downloads/Base%20case%20final%20_30_11_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  <sheetName val="Sensitivity Tax"/>
      <sheetName val="Sensitivity EPCC"/>
      <sheetName val="Sensitivity_SP"/>
      <sheetName val="Simulation - Inflation&amp;NP"/>
      <sheetName val="Analysis Report for NLO tariff"/>
      <sheetName val="Non-linear optimisation - tarif"/>
      <sheetName val="Analysis Report - NLO SP"/>
      <sheetName val="Non-linear optimisation - SP"/>
      <sheetName val="Non-linear optimisation"/>
      <sheetName val="Parametric sensitivity lifetime"/>
      <sheetName val="Parametric Sens lifetime"/>
      <sheetName val="Sensitivity - NP_SP_EPCC"/>
      <sheetName val="NP_SP_EPCC"/>
      <sheetName val="Sim Analysis Report - Years"/>
      <sheetName val="Simu-sens-years"/>
      <sheetName val="Simulation"/>
      <sheetName val=" scenarios"/>
      <sheetName val="Scenario_inflation_epcc_loan_ta"/>
      <sheetName val="Sensitivity_NPV_Ta_Inf"/>
      <sheetName val="Sheet_NPV_ta_inf"/>
      <sheetName val="Tornado-NPV_NetProfit"/>
      <sheetName val="Sensitivity Land Rent"/>
      <sheetName val="Sensitivity_inflation"/>
      <sheetName val="Sensitivity_interest"/>
      <sheetName val="Sensitivity_o&amp;M cost"/>
      <sheetName val="Sensitivity_ADP"/>
      <sheetName val="NPV IRR Variation"/>
    </sheetNames>
    <sheetDataSet>
      <sheetData sheetId="0">
        <row r="108">
          <cell r="G108">
            <v>-0.90523456908641975</v>
          </cell>
          <cell r="H108">
            <v>-0.64155175685785737</v>
          </cell>
          <cell r="I108">
            <v>-0.43826027462799755</v>
          </cell>
          <cell r="J108">
            <v>-0.30129895536776152</v>
          </cell>
          <cell r="K108">
            <v>-0.20805895931849927</v>
          </cell>
          <cell r="L108">
            <v>-0.14258459706699989</v>
          </cell>
          <cell r="M108">
            <v>-9.5153078770555233E-2</v>
          </cell>
          <cell r="N108">
            <v>-5.983630790121397E-2</v>
          </cell>
          <cell r="O108">
            <v>-3.291652613060736E-2</v>
          </cell>
          <cell r="P108">
            <v>-1.1984778761220061E-2</v>
          </cell>
          <cell r="Q108">
            <v>4.5692775146430886E-3</v>
          </cell>
          <cell r="R108">
            <v>1.7852934507000873E-2</v>
          </cell>
          <cell r="S108">
            <v>2.8646922118152007E-2</v>
          </cell>
          <cell r="T108">
            <v>3.7514077177091654E-2</v>
          </cell>
          <cell r="U108">
            <v>4.4868214051417166E-2</v>
          </cell>
          <cell r="V108">
            <v>5.1018944397619892E-2</v>
          </cell>
          <cell r="W108">
            <v>5.6201555430895889E-2</v>
          </cell>
          <cell r="X108">
            <v>6.0597366357773685E-2</v>
          </cell>
          <cell r="Y108">
            <v>6.4347873700501657E-2</v>
          </cell>
          <cell r="Z108">
            <v>6.7564758029076577E-2</v>
          </cell>
          <cell r="AA108">
            <v>7.0337079040608375E-2</v>
          </cell>
          <cell r="AB108">
            <v>7.273652623488247E-2</v>
          </cell>
          <cell r="AC108">
            <v>7.4821303130699235E-2</v>
          </cell>
          <cell r="AD108">
            <v>7.663903642028802E-2</v>
          </cell>
          <cell r="AE108">
            <v>7.8228980090365718E-2</v>
          </cell>
          <cell r="AF108">
            <v>7.9623703052326134E-2</v>
          </cell>
          <cell r="AG108">
            <v>8.0850394022871308E-2</v>
          </cell>
          <cell r="AH108">
            <v>8.1931879657957341E-2</v>
          </cell>
          <cell r="AI108">
            <v>8.2887425684479599E-2</v>
          </cell>
          <cell r="AJ108">
            <v>8.373337225928501E-2</v>
          </cell>
          <cell r="AK108">
            <v>8.4483641574389035E-2</v>
          </cell>
          <cell r="AL108">
            <v>8.5150146195933418E-2</v>
          </cell>
          <cell r="AM108">
            <v>8.5743119675863344E-2</v>
          </cell>
          <cell r="AN108">
            <v>8.6271385859979954E-2</v>
          </cell>
          <cell r="AO108">
            <v>8.6742579515584728E-2</v>
          </cell>
          <cell r="AP108">
            <v>8.7163328053917688E-2</v>
          </cell>
          <cell r="AQ108">
            <v>8.7539401970859965E-2</v>
          </cell>
          <cell r="AR108">
            <v>8.7875839991146343E-2</v>
          </cell>
          <cell r="AS108">
            <v>8.8177053644958647E-2</v>
          </cell>
          <cell r="AT108">
            <v>8.8446915035592655E-2</v>
          </cell>
          <cell r="AU108">
            <v>8.8688830802777563E-2</v>
          </cell>
          <cell r="AV108">
            <v>8.890580469643683E-2</v>
          </cell>
          <cell r="AW108">
            <v>8.9100490711659708E-2</v>
          </cell>
          <cell r="AX108">
            <v>8.9275238368525356E-2</v>
          </cell>
          <cell r="AY108">
            <v>8.943213142840345E-2</v>
          </cell>
          <cell r="AZ108">
            <v>8.9573021104885742E-2</v>
          </cell>
          <cell r="BA108">
            <v>8.9699554639933288E-2</v>
          </cell>
          <cell r="BB108">
            <v>8.9813199964415835E-2</v>
          </cell>
          <cell r="BC108">
            <v>8.9915267039475166E-2</v>
          </cell>
          <cell r="BD108">
            <v>9.0006926375188367E-2</v>
          </cell>
          <cell r="BE108">
            <v>9.0089225141292806E-2</v>
          </cell>
          <cell r="BF108">
            <v>9.0163101217654695E-2</v>
          </cell>
          <cell r="BG108">
            <v>9.0229395476911112E-2</v>
          </cell>
          <cell r="BH108">
            <v>9.0288862546007653E-2</v>
          </cell>
          <cell r="BI108">
            <v>9.034218025544738E-2</v>
          </cell>
          <cell r="BJ108">
            <v>9.0389957953492361E-2</v>
          </cell>
          <cell r="BK108">
            <v>9.043274383619071E-2</v>
          </cell>
          <cell r="BL108">
            <v>9.0471031422025394E-2</v>
          </cell>
          <cell r="BM108">
            <v>9.0505265281393132E-2</v>
          </cell>
          <cell r="BN108">
            <v>9.0535846115497254E-2</v>
          </cell>
          <cell r="BO108">
            <v>9.0563135266007011E-2</v>
          </cell>
          <cell r="BP108">
            <v>9.0587458725626124E-2</v>
          </cell>
          <cell r="BQ108">
            <v>9.0609110710203167E-2</v>
          </cell>
          <cell r="BR108">
            <v>9.0628356844899782E-2</v>
          </cell>
          <cell r="BS108">
            <v>9.0645437010009378E-2</v>
          </cell>
          <cell r="BT108">
            <v>9.0660567886094556E-2</v>
          </cell>
          <cell r="BU108">
            <v>9.0673945233026298E-2</v>
          </cell>
          <cell r="BV108">
            <v>9.0685745933133832E-2</v>
          </cell>
          <cell r="BW108">
            <v>9.0696129824913374E-2</v>
          </cell>
          <cell r="BX108">
            <v>9.0705241350481192E-2</v>
          </cell>
          <cell r="BY108">
            <v>9.0713211037152464E-2</v>
          </cell>
          <cell r="BZ108">
            <v>9.0720156831079146E-2</v>
          </cell>
          <cell r="CA108">
            <v>9.0726185298763085E-2</v>
          </cell>
          <cell r="CB108">
            <v>9.0731392710411862E-2</v>
          </cell>
          <cell r="CC108">
            <v>9.073586601750061E-2</v>
          </cell>
          <cell r="CD108">
            <v>9.0739683735488574E-2</v>
          </cell>
          <cell r="CE108">
            <v>9.0742916741417323E-2</v>
          </cell>
          <cell r="CF108">
            <v>9.0745628995026362E-2</v>
          </cell>
          <cell r="CG108">
            <v>9.0747878191087317E-2</v>
          </cell>
          <cell r="CH108">
            <v>9.074971634981055E-2</v>
          </cell>
          <cell r="CI108">
            <v>9.0751190351450628E-2</v>
          </cell>
          <cell r="CJ108">
            <v>9.0752342420582499E-2</v>
          </cell>
          <cell r="CK108">
            <v>9.0753210564953113E-2</v>
          </cell>
          <cell r="CL108">
            <v>9.0753828973293427E-2</v>
          </cell>
          <cell r="CM108">
            <v>9.0754228376037416E-2</v>
          </cell>
          <cell r="CN108">
            <v>9.0754436372482816E-2</v>
          </cell>
          <cell r="CO108">
            <v>9.0754477727580385E-2</v>
          </cell>
          <cell r="CP108">
            <v>9.0754374641211832E-2</v>
          </cell>
          <cell r="CQ108">
            <v>9.075414699254325E-2</v>
          </cell>
          <cell r="CR108">
            <v>9.0753812561780389E-2</v>
          </cell>
          <cell r="CS108">
            <v>9.0753387231425009E-2</v>
          </cell>
          <cell r="CT108">
            <v>9.0752885168936537E-2</v>
          </cell>
          <cell r="CU108">
            <v>9.0752318992511682E-2</v>
          </cell>
          <cell r="CV108">
            <v>9.0751699921535423E-2</v>
          </cell>
          <cell r="CW108">
            <v>9.075103791311534E-2</v>
          </cell>
          <cell r="CX108">
            <v>9.075034178596475E-2</v>
          </cell>
          <cell r="CY108">
            <v>9.0749619332799236E-2</v>
          </cell>
          <cell r="CZ108">
            <v>9.074887742228821E-2</v>
          </cell>
          <cell r="DA108">
            <v>9.0748122091515615E-2</v>
          </cell>
          <cell r="DB108">
            <v>9.0747358629811314E-2</v>
          </cell>
          <cell r="DC108">
            <v>9.0746591654738751E-2</v>
          </cell>
          <cell r="DD108">
            <v>9.0745825180954975E-2</v>
          </cell>
          <cell r="DE108">
            <v>9.0745062682580313E-2</v>
          </cell>
          <cell r="DF108">
            <v>9.0744307149682513E-2</v>
          </cell>
          <cell r="DG108">
            <v>9.0743561139394968E-2</v>
          </cell>
          <cell r="DH108">
            <v>9.074282682217083E-2</v>
          </cell>
          <cell r="DI108">
            <v>9.0742106023603775E-2</v>
          </cell>
          <cell r="DJ108">
            <v>9.0741400262231542E-2</v>
          </cell>
          <cell r="DK108">
            <v>9.0740710783677736E-2</v>
          </cell>
          <cell r="DL108">
            <v>9.0740038591476502E-2</v>
          </cell>
          <cell r="DM108">
            <v>9.0739384474878504E-2</v>
          </cell>
          <cell r="DN108">
            <v>9.0738749033916655E-2</v>
          </cell>
          <cell r="DO108">
            <v>9.0738132701985608E-2</v>
          </cell>
          <cell r="DP108">
            <v>9.0737535766164168E-2</v>
          </cell>
          <cell r="DQ108">
            <v>9.0736958385488675E-2</v>
          </cell>
          <cell r="DR108">
            <v>9.0736400607369649E-2</v>
          </cell>
          <cell r="DS108">
            <v>9.0735862382324006E-2</v>
          </cell>
          <cell r="DT108">
            <v>9.0735343577179828E-2</v>
          </cell>
          <cell r="DU108">
            <v>9.0734843986902014E-2</v>
          </cell>
          <cell r="DV108">
            <v>9.0734363345161384E-2</v>
          </cell>
          <cell r="DW108">
            <v>9.0733901333775346E-2</v>
          </cell>
          <cell r="DX108">
            <v>9.0733457591121169E-2</v>
          </cell>
          <cell r="DY108">
            <v>9.0733031719623325E-2</v>
          </cell>
          <cell r="DZ108">
            <v>9.0732623292406833E-2</v>
          </cell>
          <cell r="EA108">
            <v>9.0732231859190104E-2</v>
          </cell>
          <cell r="EB108">
            <v>9.0731856951502321E-2</v>
          </cell>
          <cell r="EC108">
            <v>9.0731498087281981E-2</v>
          </cell>
          <cell r="ED108">
            <v>9.0731154774924772E-2</v>
          </cell>
          <cell r="EE108">
            <v>9.0730826516833174E-2</v>
          </cell>
          <cell r="EF108">
            <v>9.0730512812516206E-2</v>
          </cell>
          <cell r="EG108">
            <v>9.0730213161291484E-2</v>
          </cell>
          <cell r="EH108">
            <v>9.0729927064623128E-2</v>
          </cell>
          <cell r="EI108">
            <v>9.0729654028137485E-2</v>
          </cell>
          <cell r="EJ108">
            <v>9.0729393563350857E-2</v>
          </cell>
          <cell r="EK108">
            <v>9.0729145189135885E-2</v>
          </cell>
          <cell r="EL108">
            <v>9.0728908432962108E-2</v>
          </cell>
          <cell r="EM108">
            <v>9.0728682831925589E-2</v>
          </cell>
          <cell r="EN108">
            <v>9.0728467933598456E-2</v>
          </cell>
          <cell r="EO108">
            <v>9.0728263296718348E-2</v>
          </cell>
          <cell r="EP108">
            <v>9.0728068491730207E-2</v>
          </cell>
          <cell r="EQ108">
            <v>9.0727883101202389E-2</v>
          </cell>
          <cell r="ER108">
            <v>9.0727706720133972E-2</v>
          </cell>
          <cell r="ES108">
            <v>9.0727538956158593E-2</v>
          </cell>
          <cell r="ET108">
            <v>9.0727379429666577E-2</v>
          </cell>
          <cell r="EU108">
            <v>9.0727227773849783E-2</v>
          </cell>
          <cell r="EV108">
            <v>9.0727083634681627E-2</v>
          </cell>
          <cell r="EW108">
            <v>9.0726946670840913E-2</v>
          </cell>
          <cell r="EX108">
            <v>9.0726816553586831E-2</v>
          </cell>
          <cell r="EY108">
            <v>9.0726692966593081E-2</v>
          </cell>
          <cell r="EZ108">
            <v>9.0726575605746262E-2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0"/>
  <sheetViews>
    <sheetView zoomScaleNormal="100" workbookViewId="0">
      <selection activeCell="C12" sqref="C12"/>
    </sheetView>
  </sheetViews>
  <sheetFormatPr defaultColWidth="8.85546875" defaultRowHeight="15" x14ac:dyDescent="0.25"/>
  <cols>
    <col min="1" max="1" width="18.85546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5546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5546875" style="440" customWidth="1"/>
    <col min="158" max="16384" width="8.85546875" style="440"/>
  </cols>
  <sheetData>
    <row r="1" spans="1:5" x14ac:dyDescent="0.25">
      <c r="A1" s="435" t="s">
        <v>36</v>
      </c>
      <c r="B1" s="436"/>
      <c r="C1" s="437"/>
      <c r="D1" s="438"/>
      <c r="E1" s="439"/>
    </row>
    <row r="2" spans="1:5" x14ac:dyDescent="0.25">
      <c r="A2" s="435" t="s">
        <v>35</v>
      </c>
      <c r="B2" s="436"/>
      <c r="C2" s="437"/>
      <c r="D2" s="438"/>
      <c r="E2" s="439"/>
    </row>
    <row r="3" spans="1:5" x14ac:dyDescent="0.25">
      <c r="A3" s="435"/>
      <c r="B3" s="436"/>
      <c r="C3" s="437"/>
      <c r="D3" s="438"/>
      <c r="E3" s="439"/>
    </row>
    <row r="4" spans="1:5" ht="15.75" thickBot="1" x14ac:dyDescent="0.3">
      <c r="A4" s="436" t="s">
        <v>2</v>
      </c>
      <c r="B4" s="441"/>
      <c r="C4" s="442"/>
    </row>
    <row r="5" spans="1:5" x14ac:dyDescent="0.25">
      <c r="A5" s="436"/>
      <c r="B5" s="444" t="s">
        <v>128</v>
      </c>
      <c r="C5" s="445">
        <v>87</v>
      </c>
    </row>
    <row r="6" spans="1:5" ht="15.75" thickBot="1" x14ac:dyDescent="0.3">
      <c r="A6" s="441"/>
      <c r="B6" s="446" t="s">
        <v>22</v>
      </c>
      <c r="C6" s="447">
        <v>100</v>
      </c>
    </row>
    <row r="7" spans="1:5" ht="15.75" thickBot="1" x14ac:dyDescent="0.3">
      <c r="A7" s="436" t="s">
        <v>0</v>
      </c>
      <c r="B7" s="448"/>
      <c r="C7" s="448"/>
    </row>
    <row r="8" spans="1:5" x14ac:dyDescent="0.25">
      <c r="A8" s="436"/>
      <c r="B8" s="444" t="s">
        <v>21</v>
      </c>
      <c r="C8" s="449">
        <v>0.16</v>
      </c>
    </row>
    <row r="9" spans="1:5" x14ac:dyDescent="0.25">
      <c r="A9" s="441"/>
      <c r="B9" s="450" t="s">
        <v>6</v>
      </c>
      <c r="C9" s="451">
        <v>1300</v>
      </c>
    </row>
    <row r="10" spans="1:5" x14ac:dyDescent="0.25">
      <c r="A10" s="441"/>
      <c r="B10" s="450" t="s">
        <v>99</v>
      </c>
      <c r="C10" s="452">
        <v>0.01</v>
      </c>
    </row>
    <row r="11" spans="1:5" x14ac:dyDescent="0.25">
      <c r="A11" s="441"/>
      <c r="B11" s="450" t="s">
        <v>81</v>
      </c>
      <c r="C11" s="451">
        <v>16.100000000000001</v>
      </c>
      <c r="E11" s="453"/>
    </row>
    <row r="12" spans="1:5" x14ac:dyDescent="0.25">
      <c r="A12" s="441"/>
      <c r="B12" s="450" t="s">
        <v>127</v>
      </c>
      <c r="C12" s="451">
        <f>C29</f>
        <v>202.5</v>
      </c>
    </row>
    <row r="13" spans="1:5" x14ac:dyDescent="0.25">
      <c r="A13" s="441"/>
      <c r="B13" s="450" t="s">
        <v>23</v>
      </c>
      <c r="C13" s="454">
        <v>7.0000000000000007E-2</v>
      </c>
    </row>
    <row r="14" spans="1:5" x14ac:dyDescent="0.25">
      <c r="A14" s="441"/>
      <c r="B14" s="450" t="s">
        <v>9</v>
      </c>
      <c r="C14" s="455">
        <v>25</v>
      </c>
    </row>
    <row r="15" spans="1:5" x14ac:dyDescent="0.25">
      <c r="A15" s="441"/>
      <c r="B15" s="450" t="s">
        <v>10</v>
      </c>
      <c r="C15" s="451">
        <v>600</v>
      </c>
    </row>
    <row r="16" spans="1:5" x14ac:dyDescent="0.25">
      <c r="A16" s="441"/>
      <c r="B16" s="450" t="s">
        <v>11</v>
      </c>
      <c r="C16" s="451">
        <v>4</v>
      </c>
    </row>
    <row r="17" spans="1:5" x14ac:dyDescent="0.25">
      <c r="A17" s="441"/>
      <c r="B17" s="450" t="s">
        <v>24</v>
      </c>
      <c r="C17" s="452">
        <v>0.01</v>
      </c>
    </row>
    <row r="18" spans="1:5" x14ac:dyDescent="0.25">
      <c r="A18" s="441"/>
      <c r="B18" s="450" t="s">
        <v>25</v>
      </c>
      <c r="C18" s="452">
        <v>0.03</v>
      </c>
    </row>
    <row r="19" spans="1:5" x14ac:dyDescent="0.25">
      <c r="A19" s="441"/>
      <c r="B19" s="450" t="s">
        <v>26</v>
      </c>
      <c r="C19" s="456">
        <v>2025</v>
      </c>
      <c r="D19" s="457"/>
      <c r="E19" s="458"/>
    </row>
    <row r="20" spans="1:5" ht="15.75" thickBot="1" x14ac:dyDescent="0.3">
      <c r="A20" s="441"/>
      <c r="B20" s="446" t="s">
        <v>4</v>
      </c>
      <c r="C20" s="459">
        <v>0.09</v>
      </c>
    </row>
    <row r="21" spans="1:5" ht="15.75" thickBot="1" x14ac:dyDescent="0.3">
      <c r="A21" s="441"/>
      <c r="B21" s="441"/>
      <c r="C21" s="442"/>
    </row>
    <row r="22" spans="1:5" x14ac:dyDescent="0.25">
      <c r="A22" s="460" t="s">
        <v>1</v>
      </c>
      <c r="B22" s="463" t="s">
        <v>14</v>
      </c>
      <c r="C22" s="622">
        <f>LOOKUP(C5,'Base '!G43:EZ43,'Base '!G56:EZ56)</f>
        <v>654.07020589619071</v>
      </c>
    </row>
    <row r="23" spans="1:5" x14ac:dyDescent="0.25">
      <c r="A23" s="441"/>
      <c r="B23" s="466" t="s">
        <v>95</v>
      </c>
      <c r="C23" s="621">
        <f>LOOKUP(C5,G43:EZ43,G110:EZ110)</f>
        <v>291.45053891821908</v>
      </c>
    </row>
    <row r="24" spans="1:5" ht="15.75" thickBot="1" x14ac:dyDescent="0.3">
      <c r="A24" s="441"/>
      <c r="B24" s="471" t="s">
        <v>125</v>
      </c>
      <c r="C24" s="620">
        <f>LOOKUP(C5,G43:EZ43,G109:EZ109)</f>
        <v>4.6431505720610389E-2</v>
      </c>
    </row>
    <row r="25" spans="1:5" x14ac:dyDescent="0.25">
      <c r="A25" s="441"/>
    </row>
    <row r="26" spans="1:5" ht="15.75" thickBot="1" x14ac:dyDescent="0.3">
      <c r="A26" s="460" t="s">
        <v>5</v>
      </c>
      <c r="B26" s="442"/>
      <c r="C26" s="442"/>
    </row>
    <row r="27" spans="1:5" x14ac:dyDescent="0.25">
      <c r="A27" s="442"/>
      <c r="B27" s="463" t="s">
        <v>13</v>
      </c>
      <c r="C27" s="464">
        <f>LOOKUP(C5,G43:EZ43,G49:EZ49)</f>
        <v>950.67421144741138</v>
      </c>
    </row>
    <row r="28" spans="1:5" x14ac:dyDescent="0.25">
      <c r="A28" s="442"/>
      <c r="B28" s="450" t="s">
        <v>134</v>
      </c>
      <c r="C28" s="465">
        <f>LOOKUP(C5,G43:EZ43,G73:EZ73)</f>
        <v>1801.8407207381354</v>
      </c>
    </row>
    <row r="29" spans="1:5" x14ac:dyDescent="0.25">
      <c r="A29" s="441"/>
      <c r="B29" s="466" t="s">
        <v>135</v>
      </c>
      <c r="C29" s="467">
        <f>C19*C6/(1000)</f>
        <v>202.5</v>
      </c>
    </row>
    <row r="30" spans="1:5" x14ac:dyDescent="0.25">
      <c r="A30" s="441"/>
      <c r="B30" s="466" t="s">
        <v>19</v>
      </c>
      <c r="C30" s="467">
        <f>LOOKUP(C5,G43:EZ43,G81:EZ81)</f>
        <v>648.6664884107239</v>
      </c>
    </row>
    <row r="31" spans="1:5" x14ac:dyDescent="0.25">
      <c r="A31" s="441"/>
      <c r="B31" s="466" t="s">
        <v>15</v>
      </c>
      <c r="C31" s="467">
        <f>C16*C6*C15*C5/(10^6)</f>
        <v>20.88</v>
      </c>
    </row>
    <row r="32" spans="1:5" x14ac:dyDescent="0.25">
      <c r="A32" s="441"/>
      <c r="B32" s="466" t="s">
        <v>16</v>
      </c>
      <c r="C32" s="468">
        <f>SUM(G97:AE97)</f>
        <v>434.4157434296194</v>
      </c>
    </row>
    <row r="33" spans="1:157" x14ac:dyDescent="0.25">
      <c r="A33" s="441"/>
      <c r="B33" s="466" t="s">
        <v>140</v>
      </c>
      <c r="C33" s="467">
        <f>LOOKUP(C5,G43:EZ43,G87:EZ87)</f>
        <v>872.0464884107239</v>
      </c>
    </row>
    <row r="34" spans="1:157" ht="15.75" thickBot="1" x14ac:dyDescent="0.3">
      <c r="A34" s="441"/>
      <c r="B34" s="471" t="s">
        <v>124</v>
      </c>
      <c r="C34" s="619">
        <f>LOOKUP(C5,G43:EZ43,G108:EZ108)</f>
        <v>9.0754477727580385E-2</v>
      </c>
    </row>
    <row r="35" spans="1:157" x14ac:dyDescent="0.25">
      <c r="A35" s="436" t="s">
        <v>3</v>
      </c>
      <c r="B35" s="441"/>
      <c r="C35" s="442"/>
    </row>
    <row r="36" spans="1:157" ht="15.75" thickBot="1" x14ac:dyDescent="0.3">
      <c r="A36" s="441"/>
      <c r="C36" s="473" t="s">
        <v>20</v>
      </c>
      <c r="D36" s="474"/>
      <c r="E36" s="475" t="s">
        <v>28</v>
      </c>
    </row>
    <row r="37" spans="1:157" ht="15.75" thickBot="1" x14ac:dyDescent="0.3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25">
      <c r="A38" s="441"/>
      <c r="B38" s="448"/>
      <c r="C38" s="480"/>
      <c r="D38" s="457"/>
      <c r="E38" s="458"/>
    </row>
    <row r="39" spans="1:157" x14ac:dyDescent="0.25">
      <c r="A39" s="441"/>
      <c r="B39" s="448"/>
      <c r="C39" s="480"/>
      <c r="D39" s="457"/>
      <c r="E39" s="458"/>
    </row>
    <row r="40" spans="1:157" x14ac:dyDescent="0.25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.75" thickBot="1" x14ac:dyDescent="0.3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25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.75" thickBot="1" x14ac:dyDescent="0.3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25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.75" thickBot="1" x14ac:dyDescent="0.3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25">
      <c r="A46" s="485"/>
      <c r="B46" s="499" t="s">
        <v>43</v>
      </c>
      <c r="C46" s="500" t="s">
        <v>44</v>
      </c>
      <c r="D46" s="501"/>
      <c r="E46" s="502"/>
      <c r="F46" s="502"/>
      <c r="G46" s="503">
        <f>G72</f>
        <v>20.8</v>
      </c>
      <c r="H46" s="503">
        <f t="shared" ref="H46:BS46" si="1">H72</f>
        <v>20.797920000000001</v>
      </c>
      <c r="I46" s="503">
        <f t="shared" si="1"/>
        <v>20.795840207999998</v>
      </c>
      <c r="J46" s="503">
        <f t="shared" si="1"/>
        <v>20.7937606239792</v>
      </c>
      <c r="K46" s="503">
        <f t="shared" si="1"/>
        <v>20.791681247916802</v>
      </c>
      <c r="L46" s="503">
        <f t="shared" si="1"/>
        <v>20.789602079792012</v>
      </c>
      <c r="M46" s="503">
        <f t="shared" si="1"/>
        <v>20.78752311958403</v>
      </c>
      <c r="N46" s="503">
        <f t="shared" si="1"/>
        <v>20.785444367272071</v>
      </c>
      <c r="O46" s="503">
        <f t="shared" si="1"/>
        <v>20.783365822835346</v>
      </c>
      <c r="P46" s="503">
        <f t="shared" si="1"/>
        <v>20.78128748625306</v>
      </c>
      <c r="Q46" s="503">
        <f t="shared" si="1"/>
        <v>20.779209357504435</v>
      </c>
      <c r="R46" s="503">
        <f t="shared" si="1"/>
        <v>20.777131436568684</v>
      </c>
      <c r="S46" s="503">
        <f t="shared" si="1"/>
        <v>20.775053723425032</v>
      </c>
      <c r="T46" s="503">
        <f t="shared" si="1"/>
        <v>20.77297621805269</v>
      </c>
      <c r="U46" s="503">
        <f t="shared" si="1"/>
        <v>20.770898920430888</v>
      </c>
      <c r="V46" s="503">
        <f t="shared" si="1"/>
        <v>20.768821830538844</v>
      </c>
      <c r="W46" s="503">
        <f t="shared" si="1"/>
        <v>20.766744948355786</v>
      </c>
      <c r="X46" s="503">
        <f t="shared" si="1"/>
        <v>20.764668273860948</v>
      </c>
      <c r="Y46" s="503">
        <f t="shared" si="1"/>
        <v>20.762591807033562</v>
      </c>
      <c r="Z46" s="503">
        <f t="shared" si="1"/>
        <v>20.760515547852854</v>
      </c>
      <c r="AA46" s="503">
        <f t="shared" si="1"/>
        <v>20.758439496298074</v>
      </c>
      <c r="AB46" s="503">
        <f t="shared" si="1"/>
        <v>20.756363652348444</v>
      </c>
      <c r="AC46" s="503">
        <f t="shared" si="1"/>
        <v>20.754288015983214</v>
      </c>
      <c r="AD46" s="503">
        <f t="shared" si="1"/>
        <v>20.752212587181617</v>
      </c>
      <c r="AE46" s="503">
        <f t="shared" si="1"/>
        <v>20.750137365922896</v>
      </c>
      <c r="AF46" s="503">
        <f t="shared" si="1"/>
        <v>20.748062352186302</v>
      </c>
      <c r="AG46" s="503">
        <f t="shared" si="1"/>
        <v>20.745987545951088</v>
      </c>
      <c r="AH46" s="503">
        <f t="shared" si="1"/>
        <v>20.743912947196492</v>
      </c>
      <c r="AI46" s="503">
        <f t="shared" si="1"/>
        <v>20.741838555901769</v>
      </c>
      <c r="AJ46" s="503">
        <f t="shared" si="1"/>
        <v>20.739764372046178</v>
      </c>
      <c r="AK46" s="503">
        <f t="shared" si="1"/>
        <v>20.737690395608968</v>
      </c>
      <c r="AL46" s="503">
        <f t="shared" si="1"/>
        <v>20.735616626569414</v>
      </c>
      <c r="AM46" s="503">
        <f t="shared" si="1"/>
        <v>20.733543064906755</v>
      </c>
      <c r="AN46" s="503">
        <f t="shared" si="1"/>
        <v>20.731469710600262</v>
      </c>
      <c r="AO46" s="503">
        <f t="shared" si="1"/>
        <v>20.729396563629201</v>
      </c>
      <c r="AP46" s="503">
        <f t="shared" si="1"/>
        <v>20.72732362397284</v>
      </c>
      <c r="AQ46" s="503">
        <f t="shared" si="1"/>
        <v>20.725250891610447</v>
      </c>
      <c r="AR46" s="503">
        <f t="shared" si="1"/>
        <v>20.723178366521285</v>
      </c>
      <c r="AS46" s="503">
        <f t="shared" si="1"/>
        <v>20.721106048684629</v>
      </c>
      <c r="AT46" s="503">
        <f t="shared" si="1"/>
        <v>20.719033938079761</v>
      </c>
      <c r="AU46" s="503">
        <f t="shared" si="1"/>
        <v>20.716962034685956</v>
      </c>
      <c r="AV46" s="503">
        <f t="shared" si="1"/>
        <v>20.714890338482483</v>
      </c>
      <c r="AW46" s="503">
        <f t="shared" si="1"/>
        <v>20.712818849448642</v>
      </c>
      <c r="AX46" s="503">
        <f t="shared" si="1"/>
        <v>20.71074756756369</v>
      </c>
      <c r="AY46" s="503">
        <f t="shared" si="1"/>
        <v>20.708676492806941</v>
      </c>
      <c r="AZ46" s="503">
        <f t="shared" si="1"/>
        <v>20.706605625157657</v>
      </c>
      <c r="BA46" s="503">
        <f t="shared" si="1"/>
        <v>20.704534964595144</v>
      </c>
      <c r="BB46" s="503">
        <f t="shared" si="1"/>
        <v>20.702464511098686</v>
      </c>
      <c r="BC46" s="503">
        <f t="shared" si="1"/>
        <v>20.700394264647571</v>
      </c>
      <c r="BD46" s="503">
        <f t="shared" si="1"/>
        <v>20.698324225221107</v>
      </c>
      <c r="BE46" s="503">
        <f t="shared" si="1"/>
        <v>20.696254392798586</v>
      </c>
      <c r="BF46" s="503">
        <f t="shared" si="1"/>
        <v>20.694184767359307</v>
      </c>
      <c r="BG46" s="503">
        <f t="shared" si="1"/>
        <v>20.69211534888257</v>
      </c>
      <c r="BH46" s="503">
        <f t="shared" si="1"/>
        <v>20.690046137347682</v>
      </c>
      <c r="BI46" s="503">
        <f t="shared" si="1"/>
        <v>20.687977132733948</v>
      </c>
      <c r="BJ46" s="503">
        <f t="shared" si="1"/>
        <v>20.685908335020674</v>
      </c>
      <c r="BK46" s="503">
        <f t="shared" si="1"/>
        <v>20.683839744187168</v>
      </c>
      <c r="BL46" s="503">
        <f t="shared" si="1"/>
        <v>20.68177136021275</v>
      </c>
      <c r="BM46" s="503">
        <f t="shared" si="1"/>
        <v>20.679703183076732</v>
      </c>
      <c r="BN46" s="503">
        <f t="shared" si="1"/>
        <v>20.677635212758425</v>
      </c>
      <c r="BO46" s="503">
        <f t="shared" si="1"/>
        <v>20.675567449237157</v>
      </c>
      <c r="BP46" s="503">
        <f t="shared" si="1"/>
        <v>20.673499892492231</v>
      </c>
      <c r="BQ46" s="503">
        <f t="shared" si="1"/>
        <v>20.671432542502981</v>
      </c>
      <c r="BR46" s="503">
        <f t="shared" si="1"/>
        <v>20.669365399248726</v>
      </c>
      <c r="BS46" s="503">
        <f t="shared" si="1"/>
        <v>20.667298462708803</v>
      </c>
      <c r="BT46" s="503">
        <f t="shared" ref="BT46:EE46" si="2">BT72</f>
        <v>20.665231732862537</v>
      </c>
      <c r="BU46" s="503">
        <f t="shared" si="2"/>
        <v>20.663165209689247</v>
      </c>
      <c r="BV46" s="503">
        <f t="shared" si="2"/>
        <v>20.661098893168283</v>
      </c>
      <c r="BW46" s="503">
        <f t="shared" si="2"/>
        <v>20.659032783278967</v>
      </c>
      <c r="BX46" s="503">
        <f t="shared" si="2"/>
        <v>20.656966880000642</v>
      </c>
      <c r="BY46" s="503">
        <f t="shared" si="2"/>
        <v>20.654901183312639</v>
      </c>
      <c r="BZ46" s="503">
        <f t="shared" si="2"/>
        <v>20.652835693194312</v>
      </c>
      <c r="CA46" s="503">
        <f t="shared" si="2"/>
        <v>20.65077040962499</v>
      </c>
      <c r="CB46" s="503">
        <f t="shared" si="2"/>
        <v>20.648705332584022</v>
      </c>
      <c r="CC46" s="503">
        <f t="shared" si="2"/>
        <v>20.646640462050769</v>
      </c>
      <c r="CD46" s="503">
        <f t="shared" si="2"/>
        <v>20.644575798004563</v>
      </c>
      <c r="CE46" s="503">
        <f t="shared" si="2"/>
        <v>20.642511340424765</v>
      </c>
      <c r="CF46" s="503">
        <f t="shared" si="2"/>
        <v>20.640447089290724</v>
      </c>
      <c r="CG46" s="503">
        <f t="shared" si="2"/>
        <v>20.638383044581794</v>
      </c>
      <c r="CH46" s="503">
        <f t="shared" si="2"/>
        <v>20.636319206277339</v>
      </c>
      <c r="CI46" s="503">
        <f t="shared" si="2"/>
        <v>20.634255574356708</v>
      </c>
      <c r="CJ46" s="503">
        <f t="shared" si="2"/>
        <v>20.632192148799273</v>
      </c>
      <c r="CK46" s="503">
        <f t="shared" si="2"/>
        <v>20.630128929584398</v>
      </c>
      <c r="CL46" s="503">
        <f t="shared" si="2"/>
        <v>20.62806591669144</v>
      </c>
      <c r="CM46" s="503">
        <f t="shared" si="2"/>
        <v>20.62600311009977</v>
      </c>
      <c r="CN46" s="503">
        <f t="shared" si="2"/>
        <v>20.62394050978876</v>
      </c>
      <c r="CO46" s="503">
        <f t="shared" si="2"/>
        <v>20.621878115737776</v>
      </c>
      <c r="CP46" s="503">
        <f t="shared" si="2"/>
        <v>20.619815927926201</v>
      </c>
      <c r="CQ46" s="503">
        <f t="shared" si="2"/>
        <v>20.617753946333412</v>
      </c>
      <c r="CR46" s="503">
        <f t="shared" si="2"/>
        <v>20.615692170938775</v>
      </c>
      <c r="CS46" s="503">
        <f t="shared" si="2"/>
        <v>20.613630601721677</v>
      </c>
      <c r="CT46" s="503">
        <f t="shared" si="2"/>
        <v>20.611569238661509</v>
      </c>
      <c r="CU46" s="503">
        <f t="shared" si="2"/>
        <v>20.609508081737644</v>
      </c>
      <c r="CV46" s="503">
        <f t="shared" si="2"/>
        <v>20.607447130929472</v>
      </c>
      <c r="CW46" s="503">
        <f t="shared" si="2"/>
        <v>20.605386386216377</v>
      </c>
      <c r="CX46" s="503">
        <f t="shared" si="2"/>
        <v>20.603325847577754</v>
      </c>
      <c r="CY46" s="503">
        <f t="shared" si="2"/>
        <v>20.601265514992996</v>
      </c>
      <c r="CZ46" s="503">
        <f t="shared" si="2"/>
        <v>20.599205388441501</v>
      </c>
      <c r="DA46" s="503">
        <f t="shared" si="2"/>
        <v>20.597145467902653</v>
      </c>
      <c r="DB46" s="503">
        <f t="shared" si="2"/>
        <v>20.595085753355864</v>
      </c>
      <c r="DC46" s="503">
        <f t="shared" si="2"/>
        <v>20.593026244780525</v>
      </c>
      <c r="DD46" s="503">
        <f t="shared" si="2"/>
        <v>20.590966942156051</v>
      </c>
      <c r="DE46" s="503">
        <f t="shared" si="2"/>
        <v>20.588907845461833</v>
      </c>
      <c r="DF46" s="503">
        <f t="shared" si="2"/>
        <v>20.586848954677286</v>
      </c>
      <c r="DG46" s="503">
        <f t="shared" si="2"/>
        <v>20.58479026978182</v>
      </c>
      <c r="DH46" s="503">
        <f t="shared" si="2"/>
        <v>20.582731790754842</v>
      </c>
      <c r="DI46" s="503">
        <f t="shared" si="2"/>
        <v>20.580673517575768</v>
      </c>
      <c r="DJ46" s="503">
        <f t="shared" si="2"/>
        <v>20.57861545022401</v>
      </c>
      <c r="DK46" s="503">
        <f t="shared" si="2"/>
        <v>20.576557588678991</v>
      </c>
      <c r="DL46" s="503">
        <f t="shared" si="2"/>
        <v>20.574499932920119</v>
      </c>
      <c r="DM46" s="503">
        <f t="shared" si="2"/>
        <v>20.572442482926832</v>
      </c>
      <c r="DN46" s="503">
        <f t="shared" si="2"/>
        <v>20.570385238678536</v>
      </c>
      <c r="DO46" s="503">
        <f t="shared" si="2"/>
        <v>20.568328200154674</v>
      </c>
      <c r="DP46" s="503">
        <f t="shared" si="2"/>
        <v>20.566271367334654</v>
      </c>
      <c r="DQ46" s="503">
        <f t="shared" si="2"/>
        <v>20.564214740197922</v>
      </c>
      <c r="DR46" s="503">
        <f t="shared" si="2"/>
        <v>20.562158318723906</v>
      </c>
      <c r="DS46" s="503">
        <f t="shared" si="2"/>
        <v>20.560102102892035</v>
      </c>
      <c r="DT46" s="503">
        <f t="shared" si="2"/>
        <v>20.558046092681742</v>
      </c>
      <c r="DU46" s="503">
        <f t="shared" si="2"/>
        <v>20.555990288072476</v>
      </c>
      <c r="DV46" s="503">
        <f t="shared" si="2"/>
        <v>20.553934689043668</v>
      </c>
      <c r="DW46" s="503">
        <f t="shared" si="2"/>
        <v>20.551879295574757</v>
      </c>
      <c r="DX46" s="503">
        <f t="shared" si="2"/>
        <v>20.549824107645204</v>
      </c>
      <c r="DY46" s="503">
        <f t="shared" si="2"/>
        <v>20.547769125234439</v>
      </c>
      <c r="DZ46" s="503">
        <f t="shared" si="2"/>
        <v>20.545714348321916</v>
      </c>
      <c r="EA46" s="503">
        <f t="shared" si="2"/>
        <v>20.543659776887086</v>
      </c>
      <c r="EB46" s="503">
        <f t="shared" si="2"/>
        <v>20.541605410909394</v>
      </c>
      <c r="EC46" s="503">
        <f t="shared" si="2"/>
        <v>20.539551250368309</v>
      </c>
      <c r="ED46" s="503">
        <f t="shared" si="2"/>
        <v>20.53749729524327</v>
      </c>
      <c r="EE46" s="503">
        <f t="shared" si="2"/>
        <v>20.535443545513747</v>
      </c>
      <c r="EF46" s="503">
        <f t="shared" ref="EF46:EZ46" si="3">EF72</f>
        <v>20.533390001159194</v>
      </c>
      <c r="EG46" s="503">
        <f t="shared" si="3"/>
        <v>20.531336662159081</v>
      </c>
      <c r="EH46" s="503">
        <f t="shared" si="3"/>
        <v>20.529283528492865</v>
      </c>
      <c r="EI46" s="503">
        <f t="shared" si="3"/>
        <v>20.527230600140012</v>
      </c>
      <c r="EJ46" s="503">
        <f t="shared" si="3"/>
        <v>20.525177877080001</v>
      </c>
      <c r="EK46" s="503">
        <f t="shared" si="3"/>
        <v>20.523125359292298</v>
      </c>
      <c r="EL46" s="503">
        <f t="shared" si="3"/>
        <v>20.521073046756364</v>
      </c>
      <c r="EM46" s="503">
        <f t="shared" si="3"/>
        <v>20.519020939451682</v>
      </c>
      <c r="EN46" s="503">
        <f t="shared" si="3"/>
        <v>20.516969037357743</v>
      </c>
      <c r="EO46" s="503">
        <f t="shared" si="3"/>
        <v>20.514917340454005</v>
      </c>
      <c r="EP46" s="503">
        <f t="shared" si="3"/>
        <v>20.512865848719958</v>
      </c>
      <c r="EQ46" s="503">
        <f t="shared" si="3"/>
        <v>20.510814562135085</v>
      </c>
      <c r="ER46" s="503">
        <f t="shared" si="3"/>
        <v>20.508763480678873</v>
      </c>
      <c r="ES46" s="503">
        <f t="shared" si="3"/>
        <v>20.506712604330801</v>
      </c>
      <c r="ET46" s="503">
        <f t="shared" si="3"/>
        <v>20.50466193307037</v>
      </c>
      <c r="EU46" s="503">
        <f t="shared" si="3"/>
        <v>20.502611466877063</v>
      </c>
      <c r="EV46" s="503">
        <f t="shared" si="3"/>
        <v>20.500561205730374</v>
      </c>
      <c r="EW46" s="503">
        <f t="shared" si="3"/>
        <v>20.498511149609804</v>
      </c>
      <c r="EX46" s="503">
        <f t="shared" si="3"/>
        <v>20.496461298494843</v>
      </c>
      <c r="EY46" s="503">
        <f t="shared" si="3"/>
        <v>20.494411652364988</v>
      </c>
      <c r="EZ46" s="504">
        <f t="shared" si="3"/>
        <v>20.492362211199751</v>
      </c>
    </row>
    <row r="47" spans="1:157" s="470" customFormat="1" x14ac:dyDescent="0.25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>
        <f t="shared" ref="H47:BS47" si="4">(H80+(H83))</f>
        <v>1.8983000000000001</v>
      </c>
      <c r="I47" s="510">
        <f t="shared" si="4"/>
        <v>1.9480490000000001</v>
      </c>
      <c r="J47" s="510">
        <f t="shared" si="4"/>
        <v>1.99929047</v>
      </c>
      <c r="K47" s="510">
        <f t="shared" si="4"/>
        <v>2.0520691841000005</v>
      </c>
      <c r="L47" s="510">
        <f t="shared" si="4"/>
        <v>2.1064312596230002</v>
      </c>
      <c r="M47" s="510">
        <f t="shared" si="4"/>
        <v>2.1624241974116902</v>
      </c>
      <c r="N47" s="510">
        <f t="shared" si="4"/>
        <v>2.2200969233340411</v>
      </c>
      <c r="O47" s="510">
        <f t="shared" si="4"/>
        <v>2.2794998310340624</v>
      </c>
      <c r="P47" s="510">
        <f t="shared" si="4"/>
        <v>2.3406848259650843</v>
      </c>
      <c r="Q47" s="510">
        <f t="shared" si="4"/>
        <v>2.4037053707440368</v>
      </c>
      <c r="R47" s="510">
        <f t="shared" si="4"/>
        <v>2.468616531866358</v>
      </c>
      <c r="S47" s="510">
        <f t="shared" si="4"/>
        <v>2.5354750278223488</v>
      </c>
      <c r="T47" s="510">
        <f t="shared" si="4"/>
        <v>2.6043392786570196</v>
      </c>
      <c r="U47" s="510">
        <f t="shared" si="4"/>
        <v>2.6752694570167295</v>
      </c>
      <c r="V47" s="510">
        <f t="shared" si="4"/>
        <v>2.7483275407272316</v>
      </c>
      <c r="W47" s="510">
        <f t="shared" si="4"/>
        <v>2.8235773669490491</v>
      </c>
      <c r="X47" s="510">
        <f t="shared" si="4"/>
        <v>2.9010846879575203</v>
      </c>
      <c r="Y47" s="510">
        <f t="shared" si="4"/>
        <v>2.9809172285962466</v>
      </c>
      <c r="Z47" s="510">
        <f t="shared" si="4"/>
        <v>3.0631447454541334</v>
      </c>
      <c r="AA47" s="510">
        <f t="shared" si="4"/>
        <v>3.1478390878177578</v>
      </c>
      <c r="AB47" s="510">
        <f t="shared" si="4"/>
        <v>3.2350742604522909</v>
      </c>
      <c r="AC47" s="510">
        <f t="shared" si="4"/>
        <v>3.3249264882658593</v>
      </c>
      <c r="AD47" s="510">
        <f t="shared" si="4"/>
        <v>3.4174742829138349</v>
      </c>
      <c r="AE47" s="510">
        <f t="shared" si="4"/>
        <v>3.5127985114012503</v>
      </c>
      <c r="AF47" s="510">
        <f t="shared" si="4"/>
        <v>3.6109824667432884</v>
      </c>
      <c r="AG47" s="510">
        <f t="shared" si="4"/>
        <v>3.7121119407455874</v>
      </c>
      <c r="AH47" s="510">
        <f t="shared" si="4"/>
        <v>3.8162752989679545</v>
      </c>
      <c r="AI47" s="510">
        <f t="shared" si="4"/>
        <v>3.9235635579369941</v>
      </c>
      <c r="AJ47" s="510">
        <f t="shared" si="4"/>
        <v>4.0340704646751036</v>
      </c>
      <c r="AK47" s="510">
        <f t="shared" si="4"/>
        <v>4.1478925786153571</v>
      </c>
      <c r="AL47" s="510">
        <f t="shared" si="4"/>
        <v>4.2651293559738184</v>
      </c>
      <c r="AM47" s="510">
        <f t="shared" si="4"/>
        <v>4.3858832366530329</v>
      </c>
      <c r="AN47" s="510">
        <f t="shared" si="4"/>
        <v>4.5102597337526236</v>
      </c>
      <c r="AO47" s="510">
        <f t="shared" si="4"/>
        <v>4.6383675257652026</v>
      </c>
      <c r="AP47" s="510">
        <f t="shared" si="4"/>
        <v>4.7703185515381588</v>
      </c>
      <c r="AQ47" s="510">
        <f t="shared" si="4"/>
        <v>4.9062281080843047</v>
      </c>
      <c r="AR47" s="510">
        <f t="shared" si="4"/>
        <v>5.0462149513268333</v>
      </c>
      <c r="AS47" s="510">
        <f t="shared" si="4"/>
        <v>5.1904013998666381</v>
      </c>
      <c r="AT47" s="510">
        <f t="shared" si="4"/>
        <v>5.3389134418626378</v>
      </c>
      <c r="AU47" s="510">
        <f t="shared" si="4"/>
        <v>5.4918808451185175</v>
      </c>
      <c r="AV47" s="510">
        <f t="shared" si="4"/>
        <v>5.6494372704720721</v>
      </c>
      <c r="AW47" s="510">
        <f t="shared" si="4"/>
        <v>5.8117203885862336</v>
      </c>
      <c r="AX47" s="510">
        <f t="shared" si="4"/>
        <v>5.9788720002438218</v>
      </c>
      <c r="AY47" s="510">
        <f t="shared" si="4"/>
        <v>6.1510381602511366</v>
      </c>
      <c r="AZ47" s="510">
        <f t="shared" si="4"/>
        <v>6.3283693050586702</v>
      </c>
      <c r="BA47" s="510">
        <f t="shared" si="4"/>
        <v>6.5110203842104317</v>
      </c>
      <c r="BB47" s="510">
        <f t="shared" si="4"/>
        <v>6.6991509957367432</v>
      </c>
      <c r="BC47" s="510">
        <f t="shared" si="4"/>
        <v>6.8929255256088462</v>
      </c>
      <c r="BD47" s="510">
        <f t="shared" si="4"/>
        <v>7.0925132913771112</v>
      </c>
      <c r="BE47" s="510">
        <f t="shared" si="4"/>
        <v>7.2980886901184263</v>
      </c>
      <c r="BF47" s="510">
        <f t="shared" si="4"/>
        <v>7.5098313508219778</v>
      </c>
      <c r="BG47" s="510">
        <f t="shared" si="4"/>
        <v>7.7279262913466376</v>
      </c>
      <c r="BH47" s="510">
        <f t="shared" si="4"/>
        <v>7.9525640800870372</v>
      </c>
      <c r="BI47" s="510">
        <f t="shared" si="4"/>
        <v>8.1839410024896484</v>
      </c>
      <c r="BJ47" s="510">
        <f t="shared" si="4"/>
        <v>8.4222592325643379</v>
      </c>
      <c r="BK47" s="510">
        <f t="shared" si="4"/>
        <v>8.6677270095412702</v>
      </c>
      <c r="BL47" s="510">
        <f t="shared" si="4"/>
        <v>8.920558819827507</v>
      </c>
      <c r="BM47" s="510">
        <f t="shared" si="4"/>
        <v>9.1809755844223329</v>
      </c>
      <c r="BN47" s="510">
        <f t="shared" si="4"/>
        <v>9.4492048519550025</v>
      </c>
      <c r="BO47" s="510">
        <f t="shared" si="4"/>
        <v>9.7254809975136549</v>
      </c>
      <c r="BP47" s="510">
        <f t="shared" si="4"/>
        <v>10.010045427439064</v>
      </c>
      <c r="BQ47" s="510">
        <f t="shared" si="4"/>
        <v>10.303146790262236</v>
      </c>
      <c r="BR47" s="510">
        <f t="shared" si="4"/>
        <v>10.605041193970102</v>
      </c>
      <c r="BS47" s="510">
        <f t="shared" si="4"/>
        <v>10.915992429789206</v>
      </c>
      <c r="BT47" s="510">
        <f t="shared" ref="BT47:EE47" si="5">(BT80+(BT83))</f>
        <v>11.236272202682883</v>
      </c>
      <c r="BU47" s="510">
        <f t="shared" si="5"/>
        <v>11.566160368763368</v>
      </c>
      <c r="BV47" s="510">
        <f t="shared" si="5"/>
        <v>11.90594517982627</v>
      </c>
      <c r="BW47" s="510">
        <f t="shared" si="5"/>
        <v>12.255923535221058</v>
      </c>
      <c r="BX47" s="510">
        <f t="shared" si="5"/>
        <v>12.616401241277691</v>
      </c>
      <c r="BY47" s="510">
        <f t="shared" si="5"/>
        <v>12.987693278516021</v>
      </c>
      <c r="BZ47" s="510">
        <f t="shared" si="5"/>
        <v>13.370124076871502</v>
      </c>
      <c r="CA47" s="510">
        <f t="shared" si="5"/>
        <v>13.764027799177647</v>
      </c>
      <c r="CB47" s="510">
        <f t="shared" si="5"/>
        <v>14.169748633152976</v>
      </c>
      <c r="CC47" s="510">
        <f t="shared" si="5"/>
        <v>14.587641092147566</v>
      </c>
      <c r="CD47" s="510">
        <f t="shared" si="5"/>
        <v>15.018070324911994</v>
      </c>
      <c r="CE47" s="510">
        <f t="shared" si="5"/>
        <v>15.461412434659355</v>
      </c>
      <c r="CF47" s="510">
        <f t="shared" si="5"/>
        <v>15.918054807699134</v>
      </c>
      <c r="CG47" s="510">
        <f t="shared" si="5"/>
        <v>16.388396451930106</v>
      </c>
      <c r="CH47" s="510">
        <f t="shared" si="5"/>
        <v>16.872848345488009</v>
      </c>
      <c r="CI47" s="510">
        <f t="shared" si="5"/>
        <v>17.371833795852648</v>
      </c>
      <c r="CJ47" s="510">
        <f t="shared" si="5"/>
        <v>17.885788809728229</v>
      </c>
      <c r="CK47" s="510">
        <f t="shared" si="5"/>
        <v>18.415162474020079</v>
      </c>
      <c r="CL47" s="510">
        <f t="shared" si="5"/>
        <v>18.960417348240679</v>
      </c>
      <c r="CM47" s="510">
        <f t="shared" si="5"/>
        <v>19.522029868687902</v>
      </c>
      <c r="CN47" s="510">
        <f t="shared" si="5"/>
        <v>20.100490764748535</v>
      </c>
      <c r="CO47" s="510">
        <f t="shared" si="5"/>
        <v>20.696305487690992</v>
      </c>
      <c r="CP47" s="510">
        <f t="shared" si="5"/>
        <v>21.309994652321723</v>
      </c>
      <c r="CQ47" s="510">
        <f t="shared" si="5"/>
        <v>21.942094491891375</v>
      </c>
      <c r="CR47" s="510">
        <f t="shared" si="5"/>
        <v>22.593157326648118</v>
      </c>
      <c r="CS47" s="510">
        <f t="shared" si="5"/>
        <v>23.263752046447564</v>
      </c>
      <c r="CT47" s="510">
        <f t="shared" si="5"/>
        <v>23.954464607840993</v>
      </c>
      <c r="CU47" s="510">
        <f t="shared" si="5"/>
        <v>24.665898546076225</v>
      </c>
      <c r="CV47" s="510">
        <f t="shared" si="5"/>
        <v>25.398675502458513</v>
      </c>
      <c r="CW47" s="510">
        <f t="shared" si="5"/>
        <v>26.153435767532265</v>
      </c>
      <c r="CX47" s="510">
        <f t="shared" si="5"/>
        <v>26.930838840558238</v>
      </c>
      <c r="CY47" s="510">
        <f t="shared" si="5"/>
        <v>27.731564005774992</v>
      </c>
      <c r="CZ47" s="510">
        <f t="shared" si="5"/>
        <v>28.556310925948235</v>
      </c>
      <c r="DA47" s="510">
        <f t="shared" si="5"/>
        <v>29.405800253726682</v>
      </c>
      <c r="DB47" s="510">
        <f t="shared" si="5"/>
        <v>30.280774261338486</v>
      </c>
      <c r="DC47" s="510">
        <f t="shared" si="5"/>
        <v>31.181997489178638</v>
      </c>
      <c r="DD47" s="510">
        <f t="shared" si="5"/>
        <v>32.110257413854001</v>
      </c>
      <c r="DE47" s="510">
        <f t="shared" si="5"/>
        <v>33.066365136269624</v>
      </c>
      <c r="DF47" s="510">
        <f t="shared" si="5"/>
        <v>34.051156090357715</v>
      </c>
      <c r="DG47" s="510">
        <f t="shared" si="5"/>
        <v>35.065490773068454</v>
      </c>
      <c r="DH47" s="510">
        <f t="shared" si="5"/>
        <v>36.1102554962605</v>
      </c>
      <c r="DI47" s="510">
        <f t="shared" si="5"/>
        <v>37.186363161148314</v>
      </c>
      <c r="DJ47" s="510">
        <f t="shared" si="5"/>
        <v>38.294754055982771</v>
      </c>
      <c r="DK47" s="510">
        <f t="shared" si="5"/>
        <v>39.436396677662252</v>
      </c>
      <c r="DL47" s="510">
        <f t="shared" si="5"/>
        <v>40.612288577992125</v>
      </c>
      <c r="DM47" s="510">
        <f t="shared" si="5"/>
        <v>41.82345723533188</v>
      </c>
      <c r="DN47" s="510">
        <f t="shared" si="5"/>
        <v>43.070960952391843</v>
      </c>
      <c r="DO47" s="510">
        <f t="shared" si="5"/>
        <v>44.355889780963608</v>
      </c>
      <c r="DP47" s="510">
        <f t="shared" si="5"/>
        <v>45.679366474392516</v>
      </c>
      <c r="DQ47" s="510">
        <f t="shared" si="5"/>
        <v>47.042547468624292</v>
      </c>
      <c r="DR47" s="510">
        <f t="shared" si="5"/>
        <v>48.446623892683021</v>
      </c>
      <c r="DS47" s="510">
        <f t="shared" si="5"/>
        <v>49.892822609463515</v>
      </c>
      <c r="DT47" s="510">
        <f t="shared" si="5"/>
        <v>51.382407287747419</v>
      </c>
      <c r="DU47" s="510">
        <f t="shared" si="5"/>
        <v>52.916679506379836</v>
      </c>
      <c r="DV47" s="510">
        <f t="shared" si="5"/>
        <v>54.496979891571236</v>
      </c>
      <c r="DW47" s="510">
        <f t="shared" si="5"/>
        <v>56.124689288318379</v>
      </c>
      <c r="DX47" s="510">
        <f t="shared" si="5"/>
        <v>57.801229966967931</v>
      </c>
      <c r="DY47" s="510">
        <f t="shared" si="5"/>
        <v>59.528066865976967</v>
      </c>
      <c r="DZ47" s="510">
        <f t="shared" si="5"/>
        <v>61.306708871956282</v>
      </c>
      <c r="EA47" s="510">
        <f t="shared" si="5"/>
        <v>63.138710138114973</v>
      </c>
      <c r="EB47" s="510">
        <f t="shared" si="5"/>
        <v>65.025671442258414</v>
      </c>
      <c r="EC47" s="510">
        <f t="shared" si="5"/>
        <v>66.969241585526177</v>
      </c>
      <c r="ED47" s="510">
        <f t="shared" si="5"/>
        <v>68.971118833091964</v>
      </c>
      <c r="EE47" s="510">
        <f t="shared" si="5"/>
        <v>71.03305239808472</v>
      </c>
      <c r="EF47" s="510">
        <f t="shared" ref="EF47:EZ47" si="6">(EF80+(EF83))</f>
        <v>73.156843970027268</v>
      </c>
      <c r="EG47" s="510">
        <f t="shared" si="6"/>
        <v>75.34434928912809</v>
      </c>
      <c r="EH47" s="510">
        <f t="shared" si="6"/>
        <v>77.597479767801929</v>
      </c>
      <c r="EI47" s="510">
        <f t="shared" si="6"/>
        <v>79.918204160835998</v>
      </c>
      <c r="EJ47" s="510">
        <f t="shared" si="6"/>
        <v>82.308550285661084</v>
      </c>
      <c r="EK47" s="510">
        <f t="shared" si="6"/>
        <v>84.770606794230915</v>
      </c>
      <c r="EL47" s="510">
        <f t="shared" si="6"/>
        <v>87.306524998057839</v>
      </c>
      <c r="EM47" s="510">
        <f t="shared" si="6"/>
        <v>89.91852074799958</v>
      </c>
      <c r="EN47" s="510">
        <f t="shared" si="6"/>
        <v>92.608876370439575</v>
      </c>
      <c r="EO47" s="510">
        <f t="shared" si="6"/>
        <v>95.379942661552761</v>
      </c>
      <c r="EP47" s="510">
        <f t="shared" si="6"/>
        <v>98.234140941399346</v>
      </c>
      <c r="EQ47" s="510">
        <f t="shared" si="6"/>
        <v>101.17396516964133</v>
      </c>
      <c r="ER47" s="510">
        <f t="shared" si="6"/>
        <v>104.20198412473056</v>
      </c>
      <c r="ES47" s="510">
        <f t="shared" si="6"/>
        <v>107.32084364847248</v>
      </c>
      <c r="ET47" s="510">
        <f t="shared" si="6"/>
        <v>110.53326895792664</v>
      </c>
      <c r="EU47" s="510">
        <f t="shared" si="6"/>
        <v>113.84206702666444</v>
      </c>
      <c r="EV47" s="510">
        <f t="shared" si="6"/>
        <v>117.25012903746436</v>
      </c>
      <c r="EW47" s="510">
        <f t="shared" si="6"/>
        <v>120.7604329085883</v>
      </c>
      <c r="EX47" s="510">
        <f t="shared" si="6"/>
        <v>124.37604589584595</v>
      </c>
      <c r="EY47" s="510">
        <f t="shared" si="6"/>
        <v>128.10012727272135</v>
      </c>
      <c r="EZ47" s="511">
        <f t="shared" si="6"/>
        <v>131.93593109090301</v>
      </c>
    </row>
    <row r="48" spans="1:157" x14ac:dyDescent="0.25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BR48" si="7">G46-(G80+(G83/(10^6)))</f>
        <v>19.189999759999999</v>
      </c>
      <c r="H48" s="516">
        <f t="shared" si="7"/>
        <v>19.139619760000002</v>
      </c>
      <c r="I48" s="516">
        <f t="shared" si="7"/>
        <v>19.087790967999997</v>
      </c>
      <c r="J48" s="516">
        <f t="shared" si="7"/>
        <v>19.034469913979201</v>
      </c>
      <c r="K48" s="516">
        <f t="shared" si="7"/>
        <v>18.979611823816803</v>
      </c>
      <c r="L48" s="516">
        <f t="shared" si="7"/>
        <v>18.92317058016901</v>
      </c>
      <c r="M48" s="516">
        <f t="shared" si="7"/>
        <v>18.865098682172338</v>
      </c>
      <c r="N48" s="516">
        <f t="shared" si="7"/>
        <v>18.80534720393803</v>
      </c>
      <c r="O48" s="516">
        <f t="shared" si="7"/>
        <v>18.743865751801284</v>
      </c>
      <c r="P48" s="516">
        <f t="shared" si="7"/>
        <v>18.680602420287975</v>
      </c>
      <c r="Q48" s="516">
        <f t="shared" si="7"/>
        <v>18.6155037467604</v>
      </c>
      <c r="R48" s="516">
        <f t="shared" si="7"/>
        <v>18.548514664702328</v>
      </c>
      <c r="S48" s="516">
        <f t="shared" si="7"/>
        <v>18.479578455602685</v>
      </c>
      <c r="T48" s="516">
        <f t="shared" si="7"/>
        <v>18.408636699395672</v>
      </c>
      <c r="U48" s="516">
        <f t="shared" si="7"/>
        <v>18.335629223414159</v>
      </c>
      <c r="V48" s="516">
        <f t="shared" si="7"/>
        <v>18.260494049811612</v>
      </c>
      <c r="W48" s="516">
        <f t="shared" si="7"/>
        <v>18.183167341406737</v>
      </c>
      <c r="X48" s="516">
        <f t="shared" si="7"/>
        <v>18.103583345903427</v>
      </c>
      <c r="Y48" s="516">
        <f t="shared" si="7"/>
        <v>18.021674338437315</v>
      </c>
      <c r="Z48" s="516">
        <f t="shared" si="7"/>
        <v>17.937370562398719</v>
      </c>
      <c r="AA48" s="516">
        <f t="shared" si="7"/>
        <v>17.850600168480316</v>
      </c>
      <c r="AB48" s="516">
        <f t="shared" si="7"/>
        <v>17.761289151896154</v>
      </c>
      <c r="AC48" s="516">
        <f t="shared" si="7"/>
        <v>17.669361287717354</v>
      </c>
      <c r="AD48" s="516">
        <f t="shared" si="7"/>
        <v>17.574738064267784</v>
      </c>
      <c r="AE48" s="516">
        <f t="shared" si="7"/>
        <v>17.477338614521646</v>
      </c>
      <c r="AF48" s="516">
        <f t="shared" si="7"/>
        <v>17.377079645443015</v>
      </c>
      <c r="AG48" s="516">
        <f t="shared" si="7"/>
        <v>17.273875365205502</v>
      </c>
      <c r="AH48" s="516">
        <f t="shared" si="7"/>
        <v>17.167637408228536</v>
      </c>
      <c r="AI48" s="516">
        <f t="shared" si="7"/>
        <v>17.058274757964774</v>
      </c>
      <c r="AJ48" s="516">
        <f t="shared" si="7"/>
        <v>16.945693667371074</v>
      </c>
      <c r="AK48" s="516">
        <f t="shared" si="7"/>
        <v>16.829797576993613</v>
      </c>
      <c r="AL48" s="516">
        <f t="shared" si="7"/>
        <v>16.710487030595594</v>
      </c>
      <c r="AM48" s="516">
        <f t="shared" si="7"/>
        <v>16.587659588253722</v>
      </c>
      <c r="AN48" s="516">
        <f t="shared" si="7"/>
        <v>16.461209736847639</v>
      </c>
      <c r="AO48" s="516">
        <f t="shared" si="7"/>
        <v>16.331028797864001</v>
      </c>
      <c r="AP48" s="516">
        <f t="shared" si="7"/>
        <v>16.197004832434679</v>
      </c>
      <c r="AQ48" s="516">
        <f t="shared" si="7"/>
        <v>16.05902254352614</v>
      </c>
      <c r="AR48" s="516">
        <f t="shared" si="7"/>
        <v>15.916963175194452</v>
      </c>
      <c r="AS48" s="516">
        <f t="shared" si="7"/>
        <v>15.770704408817991</v>
      </c>
      <c r="AT48" s="516">
        <f t="shared" si="7"/>
        <v>15.620120256217124</v>
      </c>
      <c r="AU48" s="516">
        <f t="shared" si="7"/>
        <v>15.465080949567438</v>
      </c>
      <c r="AV48" s="516">
        <f t="shared" si="7"/>
        <v>15.305452828010411</v>
      </c>
      <c r="AW48" s="516">
        <f t="shared" si="7"/>
        <v>15.141098220862407</v>
      </c>
      <c r="AX48" s="516">
        <f t="shared" si="7"/>
        <v>14.971875327319868</v>
      </c>
      <c r="AY48" s="516">
        <f t="shared" si="7"/>
        <v>14.797638092555804</v>
      </c>
      <c r="AZ48" s="516">
        <f t="shared" si="7"/>
        <v>14.618236080098987</v>
      </c>
      <c r="BA48" s="516">
        <f t="shared" si="7"/>
        <v>14.433514340384711</v>
      </c>
      <c r="BB48" s="516">
        <f t="shared" si="7"/>
        <v>14.243313275361942</v>
      </c>
      <c r="BC48" s="516">
        <f t="shared" si="7"/>
        <v>14.047468499038725</v>
      </c>
      <c r="BD48" s="516">
        <f t="shared" si="7"/>
        <v>13.845810693843996</v>
      </c>
      <c r="BE48" s="516">
        <f t="shared" si="7"/>
        <v>13.63816546268016</v>
      </c>
      <c r="BF48" s="516">
        <f t="shared" si="7"/>
        <v>13.424353176537329</v>
      </c>
      <c r="BG48" s="516">
        <f t="shared" si="7"/>
        <v>13.204188817535933</v>
      </c>
      <c r="BH48" s="516">
        <f t="shared" si="7"/>
        <v>12.977481817260646</v>
      </c>
      <c r="BI48" s="516">
        <f t="shared" si="7"/>
        <v>12.744035890244298</v>
      </c>
      <c r="BJ48" s="516">
        <f t="shared" si="7"/>
        <v>12.503648862456336</v>
      </c>
      <c r="BK48" s="516">
        <f t="shared" si="7"/>
        <v>12.256112494645897</v>
      </c>
      <c r="BL48" s="516">
        <f t="shared" si="7"/>
        <v>12.001212300385243</v>
      </c>
      <c r="BM48" s="516">
        <f t="shared" si="7"/>
        <v>11.738727358654399</v>
      </c>
      <c r="BN48" s="516">
        <f t="shared" si="7"/>
        <v>11.468430120803422</v>
      </c>
      <c r="BO48" s="516">
        <f t="shared" si="7"/>
        <v>11.190086211723502</v>
      </c>
      <c r="BP48" s="516">
        <f t="shared" si="7"/>
        <v>10.903454225053167</v>
      </c>
      <c r="BQ48" s="516">
        <f t="shared" si="7"/>
        <v>10.608285512240744</v>
      </c>
      <c r="BR48" s="516">
        <f t="shared" si="7"/>
        <v>10.304323965278623</v>
      </c>
      <c r="BS48" s="516">
        <f t="shared" ref="BS48:ED48" si="8">BS46-(BS80+(BS83/(10^6)))</f>
        <v>9.9913057929195972</v>
      </c>
      <c r="BT48" s="516">
        <f t="shared" si="8"/>
        <v>9.6689592901796537</v>
      </c>
      <c r="BU48" s="516">
        <f t="shared" si="8"/>
        <v>9.3370046009258783</v>
      </c>
      <c r="BV48" s="516">
        <f t="shared" si="8"/>
        <v>8.9951534733420129</v>
      </c>
      <c r="BW48" s="516">
        <f t="shared" si="8"/>
        <v>8.6431090080579089</v>
      </c>
      <c r="BX48" s="516">
        <f t="shared" si="8"/>
        <v>8.2805653987229508</v>
      </c>
      <c r="BY48" s="516">
        <f t="shared" si="8"/>
        <v>7.9072076647966174</v>
      </c>
      <c r="BZ48" s="516">
        <f t="shared" si="8"/>
        <v>7.5227113763228104</v>
      </c>
      <c r="CA48" s="516">
        <f t="shared" si="8"/>
        <v>7.1267423704473423</v>
      </c>
      <c r="CB48" s="516">
        <f t="shared" si="8"/>
        <v>6.7189564594310465</v>
      </c>
      <c r="CC48" s="516">
        <f t="shared" si="8"/>
        <v>6.2989991299032031</v>
      </c>
      <c r="CD48" s="516">
        <f t="shared" si="8"/>
        <v>5.8665052330925693</v>
      </c>
      <c r="CE48" s="516">
        <f t="shared" si="8"/>
        <v>5.4210986657654097</v>
      </c>
      <c r="CF48" s="516">
        <f t="shared" si="8"/>
        <v>4.9623920415915901</v>
      </c>
      <c r="CG48" s="516">
        <f t="shared" si="8"/>
        <v>4.4899863526516874</v>
      </c>
      <c r="CH48" s="516">
        <f t="shared" si="8"/>
        <v>4.0034706207893294</v>
      </c>
      <c r="CI48" s="516">
        <f t="shared" si="8"/>
        <v>3.5024215385040591</v>
      </c>
      <c r="CJ48" s="516">
        <f t="shared" si="8"/>
        <v>2.986403099071044</v>
      </c>
      <c r="CK48" s="516">
        <f t="shared" si="8"/>
        <v>2.454966215564319</v>
      </c>
      <c r="CL48" s="516">
        <f t="shared" si="8"/>
        <v>1.9076483284507617</v>
      </c>
      <c r="CM48" s="516">
        <f t="shared" si="8"/>
        <v>1.343973001411868</v>
      </c>
      <c r="CN48" s="516">
        <f t="shared" si="8"/>
        <v>0.76344950504022435</v>
      </c>
      <c r="CO48" s="516">
        <f t="shared" si="8"/>
        <v>0.1655723880467832</v>
      </c>
      <c r="CP48" s="516">
        <f t="shared" si="8"/>
        <v>-0.45017896439552274</v>
      </c>
      <c r="CQ48" s="516">
        <f t="shared" si="8"/>
        <v>-1.0843407855579628</v>
      </c>
      <c r="CR48" s="516">
        <f t="shared" si="8"/>
        <v>-1.7374653957093429</v>
      </c>
      <c r="CS48" s="516">
        <f t="shared" si="8"/>
        <v>-2.4101216847258868</v>
      </c>
      <c r="CT48" s="516">
        <f t="shared" si="8"/>
        <v>-3.1028956091794839</v>
      </c>
      <c r="CU48" s="516">
        <f t="shared" si="8"/>
        <v>-3.8163907043385805</v>
      </c>
      <c r="CV48" s="516">
        <f t="shared" si="8"/>
        <v>-4.5512286115290408</v>
      </c>
      <c r="CW48" s="516">
        <f t="shared" si="8"/>
        <v>-5.3080496213158881</v>
      </c>
      <c r="CX48" s="516">
        <f t="shared" si="8"/>
        <v>-6.0875132329804842</v>
      </c>
      <c r="CY48" s="516">
        <f t="shared" si="8"/>
        <v>-6.8902987307819963</v>
      </c>
      <c r="CZ48" s="516">
        <f t="shared" si="8"/>
        <v>-7.7171057775067347</v>
      </c>
      <c r="DA48" s="516">
        <f t="shared" si="8"/>
        <v>-8.5686550258240288</v>
      </c>
      <c r="DB48" s="516">
        <f t="shared" si="8"/>
        <v>-9.4456887479826221</v>
      </c>
      <c r="DC48" s="516">
        <f t="shared" si="8"/>
        <v>-10.348971484398113</v>
      </c>
      <c r="DD48" s="516">
        <f t="shared" si="8"/>
        <v>-11.279290711697946</v>
      </c>
      <c r="DE48" s="516">
        <f t="shared" si="8"/>
        <v>-12.237457530807788</v>
      </c>
      <c r="DF48" s="516">
        <f t="shared" si="8"/>
        <v>-13.224307375680425</v>
      </c>
      <c r="DG48" s="516">
        <f t="shared" si="8"/>
        <v>-14.240700743286631</v>
      </c>
      <c r="DH48" s="516">
        <f t="shared" si="8"/>
        <v>-15.287523945505654</v>
      </c>
      <c r="DI48" s="516">
        <f t="shared" si="8"/>
        <v>-16.365689883572543</v>
      </c>
      <c r="DJ48" s="516">
        <f t="shared" si="8"/>
        <v>-17.476138845758758</v>
      </c>
      <c r="DK48" s="516">
        <f t="shared" si="8"/>
        <v>-18.619839328983257</v>
      </c>
      <c r="DL48" s="516">
        <f t="shared" si="8"/>
        <v>-19.797788885072002</v>
      </c>
      <c r="DM48" s="516">
        <f t="shared" si="8"/>
        <v>-21.011014992405045</v>
      </c>
      <c r="DN48" s="516">
        <f t="shared" si="8"/>
        <v>-22.260575953713303</v>
      </c>
      <c r="DO48" s="516">
        <f t="shared" si="8"/>
        <v>-23.54756182080893</v>
      </c>
      <c r="DP48" s="516">
        <f t="shared" si="8"/>
        <v>-24.873095347057859</v>
      </c>
      <c r="DQ48" s="516">
        <f t="shared" si="8"/>
        <v>-26.238332968426366</v>
      </c>
      <c r="DR48" s="516">
        <f t="shared" si="8"/>
        <v>-27.644465813959112</v>
      </c>
      <c r="DS48" s="516">
        <f t="shared" si="8"/>
        <v>-29.092720746571477</v>
      </c>
      <c r="DT48" s="516">
        <f t="shared" si="8"/>
        <v>-30.584361435065674</v>
      </c>
      <c r="DU48" s="516">
        <f t="shared" si="8"/>
        <v>-32.120689458307353</v>
      </c>
      <c r="DV48" s="516">
        <f t="shared" si="8"/>
        <v>-33.703045442527568</v>
      </c>
      <c r="DW48" s="516">
        <f t="shared" si="8"/>
        <v>-35.332810232743618</v>
      </c>
      <c r="DX48" s="516">
        <f t="shared" si="8"/>
        <v>-37.011406099322727</v>
      </c>
      <c r="DY48" s="516">
        <f t="shared" si="8"/>
        <v>-38.740297980742525</v>
      </c>
      <c r="DZ48" s="516">
        <f t="shared" si="8"/>
        <v>-40.520994763634363</v>
      </c>
      <c r="EA48" s="516">
        <f t="shared" si="8"/>
        <v>-42.355050601227887</v>
      </c>
      <c r="EB48" s="516">
        <f t="shared" si="8"/>
        <v>-44.244066271349027</v>
      </c>
      <c r="EC48" s="516">
        <f t="shared" si="8"/>
        <v>-46.189690575157883</v>
      </c>
      <c r="ED48" s="516">
        <f t="shared" si="8"/>
        <v>-48.193621777848705</v>
      </c>
      <c r="EE48" s="516">
        <f t="shared" ref="EE48:EZ48" si="9">EE46-(EE80+(EE83/(10^6)))</f>
        <v>-50.257609092570988</v>
      </c>
      <c r="EF48" s="516">
        <f t="shared" si="9"/>
        <v>-52.383454208868088</v>
      </c>
      <c r="EG48" s="516">
        <f t="shared" si="9"/>
        <v>-54.573012866969023</v>
      </c>
      <c r="EH48" s="516">
        <f t="shared" si="9"/>
        <v>-56.828196479309071</v>
      </c>
      <c r="EI48" s="516">
        <f t="shared" si="9"/>
        <v>-59.150973800695994</v>
      </c>
      <c r="EJ48" s="516">
        <f t="shared" si="9"/>
        <v>-61.543372648581098</v>
      </c>
      <c r="EK48" s="516">
        <f t="shared" si="9"/>
        <v>-64.007481674938631</v>
      </c>
      <c r="EL48" s="516">
        <f t="shared" si="9"/>
        <v>-66.545452191301479</v>
      </c>
      <c r="EM48" s="516">
        <f t="shared" si="9"/>
        <v>-69.159500048547912</v>
      </c>
      <c r="EN48" s="516">
        <f t="shared" si="9"/>
        <v>-71.851907573081846</v>
      </c>
      <c r="EO48" s="516">
        <f t="shared" si="9"/>
        <v>-74.625025561098767</v>
      </c>
      <c r="EP48" s="516">
        <f t="shared" si="9"/>
        <v>-77.481275332679402</v>
      </c>
      <c r="EQ48" s="516">
        <f t="shared" si="9"/>
        <v>-80.423150847506264</v>
      </c>
      <c r="ER48" s="516">
        <f t="shared" si="9"/>
        <v>-83.453220884051689</v>
      </c>
      <c r="ES48" s="516">
        <f t="shared" si="9"/>
        <v>-86.574131284141686</v>
      </c>
      <c r="ET48" s="516">
        <f t="shared" si="9"/>
        <v>-89.788607264856282</v>
      </c>
      <c r="EU48" s="516">
        <f t="shared" si="9"/>
        <v>-93.099455799787393</v>
      </c>
      <c r="EV48" s="516">
        <f t="shared" si="9"/>
        <v>-96.509568071733995</v>
      </c>
      <c r="EW48" s="516">
        <f t="shared" si="9"/>
        <v>-100.02192199897851</v>
      </c>
      <c r="EX48" s="516">
        <f t="shared" si="9"/>
        <v>-103.63958483735112</v>
      </c>
      <c r="EY48" s="516">
        <f t="shared" si="9"/>
        <v>-107.36571586035636</v>
      </c>
      <c r="EZ48" s="517">
        <f t="shared" si="9"/>
        <v>-111.20356911970325</v>
      </c>
    </row>
    <row r="49" spans="1:156" x14ac:dyDescent="0.25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-183.31000023999999</v>
      </c>
      <c r="H49" s="516">
        <f>G49+H48</f>
        <v>-164.17038048000001</v>
      </c>
      <c r="I49" s="516">
        <f t="shared" ref="I49:BT49" si="10">H49+I48</f>
        <v>-145.082589512</v>
      </c>
      <c r="J49" s="516">
        <f t="shared" si="10"/>
        <v>-126.0481195980208</v>
      </c>
      <c r="K49" s="516">
        <f t="shared" si="10"/>
        <v>-107.06850777420399</v>
      </c>
      <c r="L49" s="516">
        <f t="shared" si="10"/>
        <v>-88.14533719403498</v>
      </c>
      <c r="M49" s="516">
        <f t="shared" si="10"/>
        <v>-69.280238511862649</v>
      </c>
      <c r="N49" s="516">
        <f t="shared" si="10"/>
        <v>-50.474891307924622</v>
      </c>
      <c r="O49" s="516">
        <f t="shared" si="10"/>
        <v>-31.731025556123338</v>
      </c>
      <c r="P49" s="516">
        <f t="shared" si="10"/>
        <v>-13.050423135835363</v>
      </c>
      <c r="Q49" s="516">
        <f t="shared" si="10"/>
        <v>5.5650806109250368</v>
      </c>
      <c r="R49" s="516">
        <f t="shared" si="10"/>
        <v>24.113595275627365</v>
      </c>
      <c r="S49" s="516">
        <f t="shared" si="10"/>
        <v>42.593173731230053</v>
      </c>
      <c r="T49" s="516">
        <f t="shared" si="10"/>
        <v>61.001810430625724</v>
      </c>
      <c r="U49" s="516">
        <f t="shared" si="10"/>
        <v>79.337439654039883</v>
      </c>
      <c r="V49" s="516">
        <f t="shared" si="10"/>
        <v>97.597933703851496</v>
      </c>
      <c r="W49" s="516">
        <f t="shared" si="10"/>
        <v>115.78110104525823</v>
      </c>
      <c r="X49" s="516">
        <f t="shared" si="10"/>
        <v>133.88468439116164</v>
      </c>
      <c r="Y49" s="516">
        <f t="shared" si="10"/>
        <v>151.90635872959896</v>
      </c>
      <c r="Z49" s="516">
        <f t="shared" si="10"/>
        <v>169.84372929199768</v>
      </c>
      <c r="AA49" s="516">
        <f t="shared" si="10"/>
        <v>187.694329460478</v>
      </c>
      <c r="AB49" s="516">
        <f t="shared" si="10"/>
        <v>205.45561861237417</v>
      </c>
      <c r="AC49" s="516">
        <f t="shared" si="10"/>
        <v>223.12497990009152</v>
      </c>
      <c r="AD49" s="516">
        <f t="shared" si="10"/>
        <v>240.69971796435931</v>
      </c>
      <c r="AE49" s="516">
        <f t="shared" si="10"/>
        <v>258.17705657888098</v>
      </c>
      <c r="AF49" s="516">
        <f t="shared" si="10"/>
        <v>275.554136224324</v>
      </c>
      <c r="AG49" s="516">
        <f t="shared" si="10"/>
        <v>292.82801158952952</v>
      </c>
      <c r="AH49" s="516">
        <f t="shared" si="10"/>
        <v>309.99564899775805</v>
      </c>
      <c r="AI49" s="516">
        <f t="shared" si="10"/>
        <v>327.05392375572285</v>
      </c>
      <c r="AJ49" s="516">
        <f t="shared" si="10"/>
        <v>343.99961742309392</v>
      </c>
      <c r="AK49" s="516">
        <f t="shared" si="10"/>
        <v>360.82941500008752</v>
      </c>
      <c r="AL49" s="516">
        <f t="shared" si="10"/>
        <v>377.53990203068309</v>
      </c>
      <c r="AM49" s="516">
        <f t="shared" si="10"/>
        <v>394.1275616189368</v>
      </c>
      <c r="AN49" s="516">
        <f t="shared" si="10"/>
        <v>410.58877135578444</v>
      </c>
      <c r="AO49" s="516">
        <f t="shared" si="10"/>
        <v>426.91980015364845</v>
      </c>
      <c r="AP49" s="516">
        <f t="shared" si="10"/>
        <v>443.11680498608314</v>
      </c>
      <c r="AQ49" s="516">
        <f t="shared" si="10"/>
        <v>459.17582752960925</v>
      </c>
      <c r="AR49" s="516">
        <f t="shared" si="10"/>
        <v>475.09279070480369</v>
      </c>
      <c r="AS49" s="516">
        <f t="shared" si="10"/>
        <v>490.8634951136217</v>
      </c>
      <c r="AT49" s="516">
        <f t="shared" si="10"/>
        <v>506.48361536983884</v>
      </c>
      <c r="AU49" s="516">
        <f t="shared" si="10"/>
        <v>521.94869631940628</v>
      </c>
      <c r="AV49" s="516">
        <f t="shared" si="10"/>
        <v>537.25414914741668</v>
      </c>
      <c r="AW49" s="516">
        <f t="shared" si="10"/>
        <v>552.39524736827912</v>
      </c>
      <c r="AX49" s="516">
        <f t="shared" si="10"/>
        <v>567.36712269559894</v>
      </c>
      <c r="AY49" s="516">
        <f t="shared" si="10"/>
        <v>582.16476078815469</v>
      </c>
      <c r="AZ49" s="516">
        <f t="shared" si="10"/>
        <v>596.78299686825369</v>
      </c>
      <c r="BA49" s="516">
        <f t="shared" si="10"/>
        <v>611.21651120863839</v>
      </c>
      <c r="BB49" s="516">
        <f t="shared" si="10"/>
        <v>625.45982448400036</v>
      </c>
      <c r="BC49" s="516">
        <f t="shared" si="10"/>
        <v>639.50729298303906</v>
      </c>
      <c r="BD49" s="516">
        <f t="shared" si="10"/>
        <v>653.35310367688305</v>
      </c>
      <c r="BE49" s="516">
        <f t="shared" si="10"/>
        <v>666.9912691395632</v>
      </c>
      <c r="BF49" s="516">
        <f t="shared" si="10"/>
        <v>680.41562231610055</v>
      </c>
      <c r="BG49" s="516">
        <f t="shared" si="10"/>
        <v>693.61981113363652</v>
      </c>
      <c r="BH49" s="516">
        <f t="shared" si="10"/>
        <v>706.59729295089721</v>
      </c>
      <c r="BI49" s="516">
        <f t="shared" si="10"/>
        <v>719.34132884114149</v>
      </c>
      <c r="BJ49" s="516">
        <f t="shared" si="10"/>
        <v>731.84497770359781</v>
      </c>
      <c r="BK49" s="516">
        <f t="shared" si="10"/>
        <v>744.1010901982437</v>
      </c>
      <c r="BL49" s="516">
        <f t="shared" si="10"/>
        <v>756.10230249862889</v>
      </c>
      <c r="BM49" s="516">
        <f t="shared" si="10"/>
        <v>767.84102985728327</v>
      </c>
      <c r="BN49" s="516">
        <f t="shared" si="10"/>
        <v>779.30945997808669</v>
      </c>
      <c r="BO49" s="516">
        <f t="shared" si="10"/>
        <v>790.49954618981019</v>
      </c>
      <c r="BP49" s="516">
        <f t="shared" si="10"/>
        <v>801.4030004148633</v>
      </c>
      <c r="BQ49" s="516">
        <f t="shared" si="10"/>
        <v>812.01128592710404</v>
      </c>
      <c r="BR49" s="516">
        <f t="shared" si="10"/>
        <v>822.31560989238267</v>
      </c>
      <c r="BS49" s="516">
        <f t="shared" si="10"/>
        <v>832.30691568530222</v>
      </c>
      <c r="BT49" s="516">
        <f t="shared" si="10"/>
        <v>841.97587497548182</v>
      </c>
      <c r="BU49" s="516">
        <f t="shared" ref="BU49:EF49" si="11">BT49+BU48</f>
        <v>851.31287957640768</v>
      </c>
      <c r="BV49" s="516">
        <f t="shared" si="11"/>
        <v>860.30803304974972</v>
      </c>
      <c r="BW49" s="516">
        <f t="shared" si="11"/>
        <v>868.9511420578076</v>
      </c>
      <c r="BX49" s="516">
        <f t="shared" si="11"/>
        <v>877.23170745653056</v>
      </c>
      <c r="BY49" s="516">
        <f t="shared" si="11"/>
        <v>885.13891512132716</v>
      </c>
      <c r="BZ49" s="516">
        <f t="shared" si="11"/>
        <v>892.66162649764999</v>
      </c>
      <c r="CA49" s="516">
        <f t="shared" si="11"/>
        <v>899.78836886809734</v>
      </c>
      <c r="CB49" s="516">
        <f t="shared" si="11"/>
        <v>906.50732532752841</v>
      </c>
      <c r="CC49" s="516">
        <f t="shared" si="11"/>
        <v>912.80632445743163</v>
      </c>
      <c r="CD49" s="516">
        <f t="shared" si="11"/>
        <v>918.67282969052417</v>
      </c>
      <c r="CE49" s="516">
        <f t="shared" si="11"/>
        <v>924.09392835628955</v>
      </c>
      <c r="CF49" s="516">
        <f t="shared" si="11"/>
        <v>929.05632039788111</v>
      </c>
      <c r="CG49" s="516">
        <f t="shared" si="11"/>
        <v>933.54630675053284</v>
      </c>
      <c r="CH49" s="516">
        <f t="shared" si="11"/>
        <v>937.54977737132219</v>
      </c>
      <c r="CI49" s="516">
        <f t="shared" si="11"/>
        <v>941.0521989098263</v>
      </c>
      <c r="CJ49" s="516">
        <f t="shared" si="11"/>
        <v>944.03860200889733</v>
      </c>
      <c r="CK49" s="516">
        <f t="shared" si="11"/>
        <v>946.49356822446168</v>
      </c>
      <c r="CL49" s="516">
        <f t="shared" si="11"/>
        <v>948.4012165529125</v>
      </c>
      <c r="CM49" s="516">
        <f t="shared" si="11"/>
        <v>949.74518955432438</v>
      </c>
      <c r="CN49" s="516">
        <f t="shared" si="11"/>
        <v>950.50863905936455</v>
      </c>
      <c r="CO49" s="516">
        <f t="shared" si="11"/>
        <v>950.67421144741138</v>
      </c>
      <c r="CP49" s="516">
        <f t="shared" si="11"/>
        <v>950.22403248301589</v>
      </c>
      <c r="CQ49" s="516">
        <f t="shared" si="11"/>
        <v>949.13969169745792</v>
      </c>
      <c r="CR49" s="516">
        <f t="shared" si="11"/>
        <v>947.40222630174856</v>
      </c>
      <c r="CS49" s="516">
        <f t="shared" si="11"/>
        <v>944.99210461702262</v>
      </c>
      <c r="CT49" s="516">
        <f t="shared" si="11"/>
        <v>941.88920900784319</v>
      </c>
      <c r="CU49" s="516">
        <f t="shared" si="11"/>
        <v>938.07281830350462</v>
      </c>
      <c r="CV49" s="516">
        <f t="shared" si="11"/>
        <v>933.52158969197558</v>
      </c>
      <c r="CW49" s="516">
        <f t="shared" si="11"/>
        <v>928.21354007065975</v>
      </c>
      <c r="CX49" s="516">
        <f t="shared" si="11"/>
        <v>922.12602683767932</v>
      </c>
      <c r="CY49" s="516">
        <f t="shared" si="11"/>
        <v>915.23572810689734</v>
      </c>
      <c r="CZ49" s="516">
        <f t="shared" si="11"/>
        <v>907.51862232939061</v>
      </c>
      <c r="DA49" s="516">
        <f t="shared" si="11"/>
        <v>898.94996730356661</v>
      </c>
      <c r="DB49" s="516">
        <f t="shared" si="11"/>
        <v>889.50427855558394</v>
      </c>
      <c r="DC49" s="516">
        <f t="shared" si="11"/>
        <v>879.1553070711858</v>
      </c>
      <c r="DD49" s="516">
        <f t="shared" si="11"/>
        <v>867.87601635948783</v>
      </c>
      <c r="DE49" s="516">
        <f t="shared" si="11"/>
        <v>855.63855882868006</v>
      </c>
      <c r="DF49" s="516">
        <f t="shared" si="11"/>
        <v>842.41425145299968</v>
      </c>
      <c r="DG49" s="516">
        <f t="shared" si="11"/>
        <v>828.17355070971303</v>
      </c>
      <c r="DH49" s="516">
        <f t="shared" si="11"/>
        <v>812.88602676420737</v>
      </c>
      <c r="DI49" s="516">
        <f t="shared" si="11"/>
        <v>796.52033688063489</v>
      </c>
      <c r="DJ49" s="516">
        <f t="shared" si="11"/>
        <v>779.0441980348761</v>
      </c>
      <c r="DK49" s="516">
        <f t="shared" si="11"/>
        <v>760.42435870589281</v>
      </c>
      <c r="DL49" s="516">
        <f t="shared" si="11"/>
        <v>740.62656982082081</v>
      </c>
      <c r="DM49" s="516">
        <f t="shared" si="11"/>
        <v>719.61555482841572</v>
      </c>
      <c r="DN49" s="516">
        <f t="shared" si="11"/>
        <v>697.3549788747024</v>
      </c>
      <c r="DO49" s="516">
        <f t="shared" si="11"/>
        <v>673.80741705389346</v>
      </c>
      <c r="DP49" s="516">
        <f t="shared" si="11"/>
        <v>648.93432170683559</v>
      </c>
      <c r="DQ49" s="516">
        <f t="shared" si="11"/>
        <v>622.69598873840926</v>
      </c>
      <c r="DR49" s="516">
        <f t="shared" si="11"/>
        <v>595.05152292445018</v>
      </c>
      <c r="DS49" s="516">
        <f t="shared" si="11"/>
        <v>565.95880217787874</v>
      </c>
      <c r="DT49" s="516">
        <f t="shared" si="11"/>
        <v>535.37444074281302</v>
      </c>
      <c r="DU49" s="516">
        <f t="shared" si="11"/>
        <v>503.25375128450565</v>
      </c>
      <c r="DV49" s="516">
        <f t="shared" si="11"/>
        <v>469.55070584197807</v>
      </c>
      <c r="DW49" s="516">
        <f t="shared" si="11"/>
        <v>434.21789560923446</v>
      </c>
      <c r="DX49" s="516">
        <f t="shared" si="11"/>
        <v>397.20648950991176</v>
      </c>
      <c r="DY49" s="516">
        <f t="shared" si="11"/>
        <v>358.46619152916924</v>
      </c>
      <c r="DZ49" s="516">
        <f t="shared" si="11"/>
        <v>317.94519676553489</v>
      </c>
      <c r="EA49" s="516">
        <f t="shared" si="11"/>
        <v>275.59014616430699</v>
      </c>
      <c r="EB49" s="516">
        <f t="shared" si="11"/>
        <v>231.34607989295796</v>
      </c>
      <c r="EC49" s="516">
        <f t="shared" si="11"/>
        <v>185.15638931780006</v>
      </c>
      <c r="ED49" s="516">
        <f t="shared" si="11"/>
        <v>136.96276753995136</v>
      </c>
      <c r="EE49" s="516">
        <f t="shared" si="11"/>
        <v>86.70515844738037</v>
      </c>
      <c r="EF49" s="516">
        <f t="shared" si="11"/>
        <v>34.321704238512282</v>
      </c>
      <c r="EG49" s="516">
        <f t="shared" ref="EG49:EZ49" si="12">EF49+EG48</f>
        <v>-20.251308628456741</v>
      </c>
      <c r="EH49" s="516">
        <f t="shared" si="12"/>
        <v>-77.079505107765812</v>
      </c>
      <c r="EI49" s="516">
        <f t="shared" si="12"/>
        <v>-136.23047890846181</v>
      </c>
      <c r="EJ49" s="516">
        <f t="shared" si="12"/>
        <v>-197.77385155704292</v>
      </c>
      <c r="EK49" s="516">
        <f t="shared" si="12"/>
        <v>-261.78133323198153</v>
      </c>
      <c r="EL49" s="516">
        <f t="shared" si="12"/>
        <v>-328.32678542328301</v>
      </c>
      <c r="EM49" s="516">
        <f t="shared" si="12"/>
        <v>-397.48628547183091</v>
      </c>
      <c r="EN49" s="516">
        <f t="shared" si="12"/>
        <v>-469.33819304491277</v>
      </c>
      <c r="EO49" s="516">
        <f t="shared" si="12"/>
        <v>-543.96321860601154</v>
      </c>
      <c r="EP49" s="516">
        <f t="shared" si="12"/>
        <v>-621.44449393869093</v>
      </c>
      <c r="EQ49" s="516">
        <f t="shared" si="12"/>
        <v>-701.86764478619716</v>
      </c>
      <c r="ER49" s="516">
        <f t="shared" si="12"/>
        <v>-785.32086567024885</v>
      </c>
      <c r="ES49" s="516">
        <f t="shared" si="12"/>
        <v>-871.89499695439054</v>
      </c>
      <c r="ET49" s="516">
        <f t="shared" si="12"/>
        <v>-961.68360421924683</v>
      </c>
      <c r="EU49" s="516">
        <f t="shared" si="12"/>
        <v>-1054.7830600190341</v>
      </c>
      <c r="EV49" s="516">
        <f t="shared" si="12"/>
        <v>-1151.2926280907682</v>
      </c>
      <c r="EW49" s="516">
        <f t="shared" si="12"/>
        <v>-1251.3145500897467</v>
      </c>
      <c r="EX49" s="516">
        <f t="shared" si="12"/>
        <v>-1354.9541349270978</v>
      </c>
      <c r="EY49" s="516">
        <f t="shared" si="12"/>
        <v>-1462.3198507874542</v>
      </c>
      <c r="EZ49" s="517">
        <f t="shared" si="12"/>
        <v>-1573.5234199071574</v>
      </c>
    </row>
    <row r="50" spans="1:156" x14ac:dyDescent="0.25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25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si="13">G48-G97</f>
        <v>1.8133700228152101</v>
      </c>
      <c r="H51" s="516">
        <f t="shared" si="13"/>
        <v>1.7629900228152131</v>
      </c>
      <c r="I51" s="516">
        <f t="shared" si="13"/>
        <v>1.7111612308152075</v>
      </c>
      <c r="J51" s="516">
        <f t="shared" si="13"/>
        <v>1.6578401767944122</v>
      </c>
      <c r="K51" s="516">
        <f t="shared" si="13"/>
        <v>1.6029820866320179</v>
      </c>
      <c r="L51" s="516">
        <f t="shared" si="13"/>
        <v>1.5465408429842249</v>
      </c>
      <c r="M51" s="516">
        <f t="shared" si="13"/>
        <v>1.4884689449875523</v>
      </c>
      <c r="N51" s="516">
        <f t="shared" si="13"/>
        <v>1.4287174667532447</v>
      </c>
      <c r="O51" s="516">
        <f t="shared" si="13"/>
        <v>1.3672360146164984</v>
      </c>
      <c r="P51" s="516">
        <f t="shared" si="13"/>
        <v>1.3039726831031899</v>
      </c>
      <c r="Q51" s="516">
        <f t="shared" si="13"/>
        <v>1.2388740095756141</v>
      </c>
      <c r="R51" s="516">
        <f t="shared" si="13"/>
        <v>1.1718849275175423</v>
      </c>
      <c r="S51" s="516">
        <f t="shared" si="13"/>
        <v>1.1029487184179025</v>
      </c>
      <c r="T51" s="516">
        <f t="shared" si="13"/>
        <v>1.0320069622108896</v>
      </c>
      <c r="U51" s="516">
        <f t="shared" si="13"/>
        <v>0.95899948622937714</v>
      </c>
      <c r="V51" s="516">
        <f t="shared" si="13"/>
        <v>0.88386431262682663</v>
      </c>
      <c r="W51" s="516">
        <f t="shared" si="13"/>
        <v>0.80653760422195475</v>
      </c>
      <c r="X51" s="516">
        <f t="shared" si="13"/>
        <v>0.72695360871864523</v>
      </c>
      <c r="Y51" s="516">
        <f t="shared" si="13"/>
        <v>0.6450446012525326</v>
      </c>
      <c r="Z51" s="516">
        <f t="shared" si="13"/>
        <v>0.5607408252139372</v>
      </c>
      <c r="AA51" s="516">
        <f t="shared" si="13"/>
        <v>0.47397043129553751</v>
      </c>
      <c r="AB51" s="516">
        <f t="shared" si="13"/>
        <v>0.38465941471137199</v>
      </c>
      <c r="AC51" s="516">
        <f t="shared" si="13"/>
        <v>0.29273155053257227</v>
      </c>
      <c r="AD51" s="516">
        <f t="shared" si="13"/>
        <v>0.19810832708300197</v>
      </c>
      <c r="AE51" s="516">
        <f t="shared" si="13"/>
        <v>0.10070887733686362</v>
      </c>
      <c r="AF51" s="516">
        <f t="shared" si="13"/>
        <v>17.377079645443015</v>
      </c>
      <c r="AG51" s="516">
        <f t="shared" si="13"/>
        <v>17.273875365205502</v>
      </c>
      <c r="AH51" s="516">
        <f t="shared" si="13"/>
        <v>17.167637408228536</v>
      </c>
      <c r="AI51" s="516">
        <f t="shared" si="13"/>
        <v>17.058274757964774</v>
      </c>
      <c r="AJ51" s="516">
        <f t="shared" si="13"/>
        <v>16.945693667371074</v>
      </c>
      <c r="AK51" s="516">
        <f t="shared" si="13"/>
        <v>16.829797576993613</v>
      </c>
      <c r="AL51" s="516">
        <f t="shared" si="13"/>
        <v>16.710487030595594</v>
      </c>
      <c r="AM51" s="516">
        <f t="shared" si="13"/>
        <v>16.587659588253722</v>
      </c>
      <c r="AN51" s="516">
        <f t="shared" si="13"/>
        <v>16.461209736847639</v>
      </c>
      <c r="AO51" s="516">
        <f t="shared" si="13"/>
        <v>16.331028797864001</v>
      </c>
      <c r="AP51" s="516">
        <f t="shared" si="13"/>
        <v>16.197004832434679</v>
      </c>
      <c r="AQ51" s="516">
        <f t="shared" si="13"/>
        <v>16.05902254352614</v>
      </c>
      <c r="AR51" s="516">
        <f t="shared" si="13"/>
        <v>15.916963175194452</v>
      </c>
      <c r="AS51" s="516">
        <f t="shared" si="13"/>
        <v>15.770704408817991</v>
      </c>
      <c r="AT51" s="516">
        <f t="shared" si="13"/>
        <v>15.620120256217124</v>
      </c>
      <c r="AU51" s="516">
        <f t="shared" si="13"/>
        <v>15.465080949567438</v>
      </c>
      <c r="AV51" s="516">
        <f t="shared" si="13"/>
        <v>15.305452828010411</v>
      </c>
      <c r="AW51" s="516">
        <f t="shared" si="13"/>
        <v>15.141098220862407</v>
      </c>
      <c r="AX51" s="516">
        <f t="shared" si="13"/>
        <v>14.971875327319868</v>
      </c>
      <c r="AY51" s="516">
        <f t="shared" si="13"/>
        <v>14.797638092555804</v>
      </c>
      <c r="AZ51" s="516">
        <f t="shared" si="13"/>
        <v>14.618236080098987</v>
      </c>
      <c r="BA51" s="516">
        <f t="shared" si="13"/>
        <v>14.433514340384711</v>
      </c>
      <c r="BB51" s="516">
        <f t="shared" si="13"/>
        <v>14.243313275361942</v>
      </c>
      <c r="BC51" s="516">
        <f t="shared" si="13"/>
        <v>14.047468499038725</v>
      </c>
      <c r="BD51" s="516">
        <f t="shared" si="13"/>
        <v>13.845810693843996</v>
      </c>
      <c r="BE51" s="516">
        <f t="shared" si="13"/>
        <v>13.63816546268016</v>
      </c>
      <c r="BF51" s="516">
        <f t="shared" si="13"/>
        <v>13.424353176537329</v>
      </c>
      <c r="BG51" s="516">
        <f t="shared" si="13"/>
        <v>13.204188817535933</v>
      </c>
      <c r="BH51" s="516">
        <f t="shared" si="13"/>
        <v>12.977481817260646</v>
      </c>
      <c r="BI51" s="516">
        <f t="shared" si="13"/>
        <v>12.744035890244298</v>
      </c>
      <c r="BJ51" s="516">
        <f t="shared" si="13"/>
        <v>12.503648862456336</v>
      </c>
      <c r="BK51" s="516">
        <f t="shared" si="13"/>
        <v>12.256112494645897</v>
      </c>
      <c r="BL51" s="516">
        <f t="shared" si="13"/>
        <v>12.001212300385243</v>
      </c>
      <c r="BM51" s="516">
        <f t="shared" si="13"/>
        <v>11.738727358654399</v>
      </c>
      <c r="BN51" s="516">
        <f t="shared" si="13"/>
        <v>11.468430120803422</v>
      </c>
      <c r="BO51" s="516">
        <f t="shared" si="13"/>
        <v>11.190086211723502</v>
      </c>
      <c r="BP51" s="516">
        <f t="shared" si="13"/>
        <v>10.903454225053167</v>
      </c>
      <c r="BQ51" s="516">
        <f t="shared" si="13"/>
        <v>10.608285512240744</v>
      </c>
      <c r="BR51" s="516">
        <f t="shared" si="13"/>
        <v>10.304323965278623</v>
      </c>
      <c r="BS51" s="516">
        <f t="shared" ref="BS51:ED51" si="14">BS48-BS97</f>
        <v>9.9913057929195972</v>
      </c>
      <c r="BT51" s="516">
        <f t="shared" si="14"/>
        <v>9.6689592901796537</v>
      </c>
      <c r="BU51" s="516">
        <f t="shared" si="14"/>
        <v>9.3370046009258783</v>
      </c>
      <c r="BV51" s="516">
        <f t="shared" si="14"/>
        <v>8.9951534733420129</v>
      </c>
      <c r="BW51" s="516">
        <f t="shared" si="14"/>
        <v>8.6431090080579089</v>
      </c>
      <c r="BX51" s="516">
        <f t="shared" si="14"/>
        <v>8.2805653987229508</v>
      </c>
      <c r="BY51" s="516">
        <f t="shared" si="14"/>
        <v>7.9072076647966174</v>
      </c>
      <c r="BZ51" s="516">
        <f t="shared" si="14"/>
        <v>7.5227113763228104</v>
      </c>
      <c r="CA51" s="516">
        <f t="shared" si="14"/>
        <v>7.1267423704473423</v>
      </c>
      <c r="CB51" s="516">
        <f t="shared" si="14"/>
        <v>6.7189564594310465</v>
      </c>
      <c r="CC51" s="516">
        <f t="shared" si="14"/>
        <v>6.2989991299032031</v>
      </c>
      <c r="CD51" s="516">
        <f t="shared" si="14"/>
        <v>5.8665052330925693</v>
      </c>
      <c r="CE51" s="516">
        <f t="shared" si="14"/>
        <v>5.4210986657654097</v>
      </c>
      <c r="CF51" s="516">
        <f t="shared" si="14"/>
        <v>4.9623920415915901</v>
      </c>
      <c r="CG51" s="516">
        <f t="shared" si="14"/>
        <v>4.4899863526516874</v>
      </c>
      <c r="CH51" s="516">
        <f t="shared" si="14"/>
        <v>4.0034706207893294</v>
      </c>
      <c r="CI51" s="516">
        <f t="shared" si="14"/>
        <v>3.5024215385040591</v>
      </c>
      <c r="CJ51" s="516">
        <f t="shared" si="14"/>
        <v>2.986403099071044</v>
      </c>
      <c r="CK51" s="516">
        <f t="shared" si="14"/>
        <v>2.454966215564319</v>
      </c>
      <c r="CL51" s="516">
        <f t="shared" si="14"/>
        <v>1.9076483284507617</v>
      </c>
      <c r="CM51" s="516">
        <f t="shared" si="14"/>
        <v>1.343973001411868</v>
      </c>
      <c r="CN51" s="516">
        <f t="shared" si="14"/>
        <v>0.76344950504022435</v>
      </c>
      <c r="CO51" s="516">
        <f t="shared" si="14"/>
        <v>0.1655723880467832</v>
      </c>
      <c r="CP51" s="516">
        <f t="shared" si="14"/>
        <v>-0.45017896439552274</v>
      </c>
      <c r="CQ51" s="516">
        <f t="shared" si="14"/>
        <v>-1.0843407855579628</v>
      </c>
      <c r="CR51" s="516">
        <f t="shared" si="14"/>
        <v>-1.7374653957093429</v>
      </c>
      <c r="CS51" s="516">
        <f t="shared" si="14"/>
        <v>-2.4101216847258868</v>
      </c>
      <c r="CT51" s="516">
        <f t="shared" si="14"/>
        <v>-3.1028956091794839</v>
      </c>
      <c r="CU51" s="516">
        <f t="shared" si="14"/>
        <v>-3.8163907043385805</v>
      </c>
      <c r="CV51" s="516">
        <f t="shared" si="14"/>
        <v>-4.5512286115290408</v>
      </c>
      <c r="CW51" s="516">
        <f t="shared" si="14"/>
        <v>-5.3080496213158881</v>
      </c>
      <c r="CX51" s="516">
        <f t="shared" si="14"/>
        <v>-6.0875132329804842</v>
      </c>
      <c r="CY51" s="516">
        <f t="shared" si="14"/>
        <v>-6.8902987307819963</v>
      </c>
      <c r="CZ51" s="516">
        <f t="shared" si="14"/>
        <v>-7.7171057775067347</v>
      </c>
      <c r="DA51" s="516">
        <f t="shared" si="14"/>
        <v>-8.5686550258240288</v>
      </c>
      <c r="DB51" s="516">
        <f t="shared" si="14"/>
        <v>-9.4456887479826221</v>
      </c>
      <c r="DC51" s="516">
        <f t="shared" si="14"/>
        <v>-10.348971484398113</v>
      </c>
      <c r="DD51" s="516">
        <f t="shared" si="14"/>
        <v>-11.279290711697946</v>
      </c>
      <c r="DE51" s="516">
        <f t="shared" si="14"/>
        <v>-12.237457530807788</v>
      </c>
      <c r="DF51" s="516">
        <f t="shared" si="14"/>
        <v>-13.224307375680425</v>
      </c>
      <c r="DG51" s="516">
        <f t="shared" si="14"/>
        <v>-14.240700743286631</v>
      </c>
      <c r="DH51" s="516">
        <f t="shared" si="14"/>
        <v>-15.287523945505654</v>
      </c>
      <c r="DI51" s="516">
        <f t="shared" si="14"/>
        <v>-16.365689883572543</v>
      </c>
      <c r="DJ51" s="516">
        <f t="shared" si="14"/>
        <v>-17.476138845758758</v>
      </c>
      <c r="DK51" s="516">
        <f t="shared" si="14"/>
        <v>-18.619839328983257</v>
      </c>
      <c r="DL51" s="516">
        <f t="shared" si="14"/>
        <v>-19.797788885072002</v>
      </c>
      <c r="DM51" s="516">
        <f t="shared" si="14"/>
        <v>-21.011014992405045</v>
      </c>
      <c r="DN51" s="516">
        <f t="shared" si="14"/>
        <v>-22.260575953713303</v>
      </c>
      <c r="DO51" s="516">
        <f t="shared" si="14"/>
        <v>-23.54756182080893</v>
      </c>
      <c r="DP51" s="516">
        <f t="shared" si="14"/>
        <v>-24.873095347057859</v>
      </c>
      <c r="DQ51" s="516">
        <f t="shared" si="14"/>
        <v>-26.238332968426366</v>
      </c>
      <c r="DR51" s="516">
        <f t="shared" si="14"/>
        <v>-27.644465813959112</v>
      </c>
      <c r="DS51" s="516">
        <f t="shared" si="14"/>
        <v>-29.092720746571477</v>
      </c>
      <c r="DT51" s="516">
        <f t="shared" si="14"/>
        <v>-30.584361435065674</v>
      </c>
      <c r="DU51" s="516">
        <f t="shared" si="14"/>
        <v>-32.120689458307353</v>
      </c>
      <c r="DV51" s="516">
        <f t="shared" si="14"/>
        <v>-33.703045442527568</v>
      </c>
      <c r="DW51" s="516">
        <f t="shared" si="14"/>
        <v>-35.332810232743618</v>
      </c>
      <c r="DX51" s="516">
        <f t="shared" si="14"/>
        <v>-37.011406099322727</v>
      </c>
      <c r="DY51" s="516">
        <f t="shared" si="14"/>
        <v>-38.740297980742525</v>
      </c>
      <c r="DZ51" s="516">
        <f t="shared" si="14"/>
        <v>-40.520994763634363</v>
      </c>
      <c r="EA51" s="516">
        <f t="shared" si="14"/>
        <v>-42.355050601227887</v>
      </c>
      <c r="EB51" s="516">
        <f t="shared" si="14"/>
        <v>-44.244066271349027</v>
      </c>
      <c r="EC51" s="516">
        <f t="shared" si="14"/>
        <v>-46.189690575157883</v>
      </c>
      <c r="ED51" s="516">
        <f t="shared" si="14"/>
        <v>-48.193621777848705</v>
      </c>
      <c r="EE51" s="516">
        <f t="shared" ref="EE51:EZ51" si="15">EE48-EE97</f>
        <v>-50.257609092570988</v>
      </c>
      <c r="EF51" s="516">
        <f t="shared" si="15"/>
        <v>-52.383454208868088</v>
      </c>
      <c r="EG51" s="516">
        <f t="shared" si="15"/>
        <v>-54.573012866969023</v>
      </c>
      <c r="EH51" s="516">
        <f t="shared" si="15"/>
        <v>-56.828196479309071</v>
      </c>
      <c r="EI51" s="516">
        <f t="shared" si="15"/>
        <v>-59.150973800695994</v>
      </c>
      <c r="EJ51" s="516">
        <f t="shared" si="15"/>
        <v>-61.543372648581098</v>
      </c>
      <c r="EK51" s="516">
        <f t="shared" si="15"/>
        <v>-64.007481674938631</v>
      </c>
      <c r="EL51" s="516">
        <f t="shared" si="15"/>
        <v>-66.545452191301479</v>
      </c>
      <c r="EM51" s="516">
        <f t="shared" si="15"/>
        <v>-69.159500048547912</v>
      </c>
      <c r="EN51" s="516">
        <f t="shared" si="15"/>
        <v>-71.851907573081846</v>
      </c>
      <c r="EO51" s="516">
        <f t="shared" si="15"/>
        <v>-74.625025561098767</v>
      </c>
      <c r="EP51" s="516">
        <f t="shared" si="15"/>
        <v>-77.481275332679402</v>
      </c>
      <c r="EQ51" s="516">
        <f t="shared" si="15"/>
        <v>-80.423150847506264</v>
      </c>
      <c r="ER51" s="516">
        <f t="shared" si="15"/>
        <v>-83.453220884051689</v>
      </c>
      <c r="ES51" s="516">
        <f t="shared" si="15"/>
        <v>-86.574131284141686</v>
      </c>
      <c r="ET51" s="516">
        <f t="shared" si="15"/>
        <v>-89.788607264856282</v>
      </c>
      <c r="EU51" s="516">
        <f t="shared" si="15"/>
        <v>-93.099455799787393</v>
      </c>
      <c r="EV51" s="516">
        <f t="shared" si="15"/>
        <v>-96.509568071733995</v>
      </c>
      <c r="EW51" s="516">
        <f t="shared" si="15"/>
        <v>-100.02192199897851</v>
      </c>
      <c r="EX51" s="516">
        <f t="shared" si="15"/>
        <v>-103.63958483735112</v>
      </c>
      <c r="EY51" s="516">
        <f t="shared" si="15"/>
        <v>-107.36571586035636</v>
      </c>
      <c r="EZ51" s="517">
        <f t="shared" si="15"/>
        <v>-111.20356911970325</v>
      </c>
    </row>
    <row r="52" spans="1:156" x14ac:dyDescent="0.25">
      <c r="A52" s="485"/>
      <c r="B52" s="512" t="s">
        <v>46</v>
      </c>
      <c r="C52" s="513" t="s">
        <v>44</v>
      </c>
      <c r="D52" s="514"/>
      <c r="E52" s="515"/>
      <c r="F52" s="515"/>
      <c r="G52" s="518">
        <f>G51*$C$20</f>
        <v>0.16320330205336891</v>
      </c>
      <c r="H52" s="518">
        <f t="shared" ref="H52:BS52" si="16">H51*$C$20</f>
        <v>0.15866910205336918</v>
      </c>
      <c r="I52" s="518">
        <f t="shared" si="16"/>
        <v>0.15400451077336869</v>
      </c>
      <c r="J52" s="518">
        <f t="shared" si="16"/>
        <v>0.14920561591149709</v>
      </c>
      <c r="K52" s="518">
        <f t="shared" si="16"/>
        <v>0.14426838779688161</v>
      </c>
      <c r="L52" s="518">
        <f t="shared" si="16"/>
        <v>0.13918867586858025</v>
      </c>
      <c r="M52" s="518">
        <f t="shared" si="16"/>
        <v>0.13396220504887971</v>
      </c>
      <c r="N52" s="518">
        <f t="shared" si="16"/>
        <v>0.12858457200779203</v>
      </c>
      <c r="O52" s="518">
        <f t="shared" si="16"/>
        <v>0.12305124131548485</v>
      </c>
      <c r="P52" s="518">
        <f t="shared" si="16"/>
        <v>0.11735754147928709</v>
      </c>
      <c r="Q52" s="518">
        <f t="shared" si="16"/>
        <v>0.11149866086180527</v>
      </c>
      <c r="R52" s="518">
        <f t="shared" si="16"/>
        <v>0.10546964347657879</v>
      </c>
      <c r="S52" s="518">
        <f t="shared" si="16"/>
        <v>9.9265384657611228E-2</v>
      </c>
      <c r="T52" s="518">
        <f t="shared" si="16"/>
        <v>9.2880626598980068E-2</v>
      </c>
      <c r="U52" s="518">
        <f t="shared" si="16"/>
        <v>8.6309953760643945E-2</v>
      </c>
      <c r="V52" s="518">
        <f t="shared" si="16"/>
        <v>7.9547788136414388E-2</v>
      </c>
      <c r="W52" s="518">
        <f t="shared" si="16"/>
        <v>7.2588384379975932E-2</v>
      </c>
      <c r="X52" s="518">
        <f t="shared" si="16"/>
        <v>6.5425824784678066E-2</v>
      </c>
      <c r="Y52" s="518">
        <f t="shared" si="16"/>
        <v>5.8054014112727932E-2</v>
      </c>
      <c r="Z52" s="518">
        <f t="shared" si="16"/>
        <v>5.0466674269254344E-2</v>
      </c>
      <c r="AA52" s="518">
        <f t="shared" si="16"/>
        <v>4.2657338816598375E-2</v>
      </c>
      <c r="AB52" s="518">
        <f t="shared" si="16"/>
        <v>3.4619347324023476E-2</v>
      </c>
      <c r="AC52" s="518">
        <f t="shared" si="16"/>
        <v>2.6345839547931505E-2</v>
      </c>
      <c r="AD52" s="518">
        <f t="shared" si="16"/>
        <v>1.7829749437470177E-2</v>
      </c>
      <c r="AE52" s="518">
        <f t="shared" si="16"/>
        <v>9.063798960317726E-3</v>
      </c>
      <c r="AF52" s="518">
        <f t="shared" si="16"/>
        <v>1.5639371680898713</v>
      </c>
      <c r="AG52" s="518">
        <f t="shared" si="16"/>
        <v>1.5546487828684952</v>
      </c>
      <c r="AH52" s="518">
        <f t="shared" si="16"/>
        <v>1.5450873667405682</v>
      </c>
      <c r="AI52" s="518">
        <f t="shared" si="16"/>
        <v>1.5352447282168296</v>
      </c>
      <c r="AJ52" s="518">
        <f t="shared" si="16"/>
        <v>1.5251124300633967</v>
      </c>
      <c r="AK52" s="518">
        <f t="shared" si="16"/>
        <v>1.5146817819294252</v>
      </c>
      <c r="AL52" s="518">
        <f t="shared" si="16"/>
        <v>1.5039438327536034</v>
      </c>
      <c r="AM52" s="518">
        <f t="shared" si="16"/>
        <v>1.4928893629428348</v>
      </c>
      <c r="AN52" s="518">
        <f t="shared" si="16"/>
        <v>1.4815088763162874</v>
      </c>
      <c r="AO52" s="518">
        <f t="shared" si="16"/>
        <v>1.4697925918077599</v>
      </c>
      <c r="AP52" s="518">
        <f t="shared" si="16"/>
        <v>1.4577304349191211</v>
      </c>
      <c r="AQ52" s="518">
        <f t="shared" si="16"/>
        <v>1.4453120289173527</v>
      </c>
      <c r="AR52" s="518">
        <f t="shared" si="16"/>
        <v>1.4325266857675005</v>
      </c>
      <c r="AS52" s="518">
        <f t="shared" si="16"/>
        <v>1.4193633967936192</v>
      </c>
      <c r="AT52" s="518">
        <f t="shared" si="16"/>
        <v>1.4058108230595412</v>
      </c>
      <c r="AU52" s="518">
        <f t="shared" si="16"/>
        <v>1.3918572854610693</v>
      </c>
      <c r="AV52" s="518">
        <f t="shared" si="16"/>
        <v>1.3774907545209369</v>
      </c>
      <c r="AW52" s="518">
        <f t="shared" si="16"/>
        <v>1.3626988398776165</v>
      </c>
      <c r="AX52" s="518">
        <f t="shared" si="16"/>
        <v>1.3474687794587881</v>
      </c>
      <c r="AY52" s="518">
        <f t="shared" si="16"/>
        <v>1.3317874283300224</v>
      </c>
      <c r="AZ52" s="518">
        <f t="shared" si="16"/>
        <v>1.3156412472089087</v>
      </c>
      <c r="BA52" s="518">
        <f t="shared" si="16"/>
        <v>1.2990162906346239</v>
      </c>
      <c r="BB52" s="518">
        <f t="shared" si="16"/>
        <v>1.2818981947825747</v>
      </c>
      <c r="BC52" s="518">
        <f t="shared" si="16"/>
        <v>1.2642721649134852</v>
      </c>
      <c r="BD52" s="518">
        <f t="shared" si="16"/>
        <v>1.2461229624459595</v>
      </c>
      <c r="BE52" s="518">
        <f t="shared" si="16"/>
        <v>1.2274348916412143</v>
      </c>
      <c r="BF52" s="518">
        <f t="shared" si="16"/>
        <v>1.2081917858883595</v>
      </c>
      <c r="BG52" s="518">
        <f t="shared" si="16"/>
        <v>1.1883769935782338</v>
      </c>
      <c r="BH52" s="518">
        <f t="shared" si="16"/>
        <v>1.1679733635534582</v>
      </c>
      <c r="BI52" s="518">
        <f t="shared" si="16"/>
        <v>1.1469632301219868</v>
      </c>
      <c r="BJ52" s="518">
        <f t="shared" si="16"/>
        <v>1.1253283976210702</v>
      </c>
      <c r="BK52" s="518">
        <f t="shared" si="16"/>
        <v>1.1030501245181308</v>
      </c>
      <c r="BL52" s="518">
        <f t="shared" si="16"/>
        <v>1.0801091070346718</v>
      </c>
      <c r="BM52" s="518">
        <f t="shared" si="16"/>
        <v>1.0564854622788959</v>
      </c>
      <c r="BN52" s="518">
        <f t="shared" si="16"/>
        <v>1.032158710872308</v>
      </c>
      <c r="BO52" s="518">
        <f t="shared" si="16"/>
        <v>1.0071077590551152</v>
      </c>
      <c r="BP52" s="518">
        <f t="shared" si="16"/>
        <v>0.98131088025478497</v>
      </c>
      <c r="BQ52" s="518">
        <f t="shared" si="16"/>
        <v>0.95474569610166693</v>
      </c>
      <c r="BR52" s="518">
        <f t="shared" si="16"/>
        <v>0.92738915687507606</v>
      </c>
      <c r="BS52" s="518">
        <f t="shared" si="16"/>
        <v>0.89921752136276367</v>
      </c>
      <c r="BT52" s="518">
        <f t="shared" ref="BT52:EE52" si="17">BT51*$C$20</f>
        <v>0.87020633611616882</v>
      </c>
      <c r="BU52" s="518">
        <f t="shared" si="17"/>
        <v>0.84033041408332898</v>
      </c>
      <c r="BV52" s="518">
        <f t="shared" si="17"/>
        <v>0.80956381260078114</v>
      </c>
      <c r="BW52" s="518">
        <f t="shared" si="17"/>
        <v>0.77787981072521173</v>
      </c>
      <c r="BX52" s="518">
        <f t="shared" si="17"/>
        <v>0.74525088588506549</v>
      </c>
      <c r="BY52" s="518">
        <f t="shared" si="17"/>
        <v>0.71164868983169549</v>
      </c>
      <c r="BZ52" s="518">
        <f t="shared" si="17"/>
        <v>0.67704402386905294</v>
      </c>
      <c r="CA52" s="518">
        <f t="shared" si="17"/>
        <v>0.64140681334026073</v>
      </c>
      <c r="CB52" s="518">
        <f t="shared" si="17"/>
        <v>0.60470608134879411</v>
      </c>
      <c r="CC52" s="518">
        <f t="shared" si="17"/>
        <v>0.56690992169128829</v>
      </c>
      <c r="CD52" s="518">
        <f t="shared" si="17"/>
        <v>0.52798547097833126</v>
      </c>
      <c r="CE52" s="518">
        <f t="shared" si="17"/>
        <v>0.48789887991888686</v>
      </c>
      <c r="CF52" s="518">
        <f t="shared" si="17"/>
        <v>0.44661528374324311</v>
      </c>
      <c r="CG52" s="518">
        <f t="shared" si="17"/>
        <v>0.40409877173865183</v>
      </c>
      <c r="CH52" s="518">
        <f t="shared" si="17"/>
        <v>0.3603123558710396</v>
      </c>
      <c r="CI52" s="518">
        <f t="shared" si="17"/>
        <v>0.31521793846536533</v>
      </c>
      <c r="CJ52" s="518">
        <f t="shared" si="17"/>
        <v>0.26877627891639394</v>
      </c>
      <c r="CK52" s="518">
        <f t="shared" si="17"/>
        <v>0.22094695940078871</v>
      </c>
      <c r="CL52" s="518">
        <f t="shared" si="17"/>
        <v>0.17168834956056855</v>
      </c>
      <c r="CM52" s="518">
        <f t="shared" si="17"/>
        <v>0.12095757012706812</v>
      </c>
      <c r="CN52" s="518">
        <f t="shared" si="17"/>
        <v>6.8710455453620187E-2</v>
      </c>
      <c r="CO52" s="518">
        <f t="shared" si="17"/>
        <v>1.4901514924210487E-2</v>
      </c>
      <c r="CP52" s="518">
        <f t="shared" si="17"/>
        <v>-4.0516106795597043E-2</v>
      </c>
      <c r="CQ52" s="518">
        <f t="shared" si="17"/>
        <v>-9.7590670700216639E-2</v>
      </c>
      <c r="CR52" s="518">
        <f t="shared" si="17"/>
        <v>-0.15637188561384086</v>
      </c>
      <c r="CS52" s="518">
        <f t="shared" si="17"/>
        <v>-0.21691095162532981</v>
      </c>
      <c r="CT52" s="518">
        <f t="shared" si="17"/>
        <v>-0.27926060482615356</v>
      </c>
      <c r="CU52" s="518">
        <f t="shared" si="17"/>
        <v>-0.34347516339047224</v>
      </c>
      <c r="CV52" s="518">
        <f t="shared" si="17"/>
        <v>-0.40961057503761367</v>
      </c>
      <c r="CW52" s="518">
        <f t="shared" si="17"/>
        <v>-0.47772446591842993</v>
      </c>
      <c r="CX52" s="518">
        <f t="shared" si="17"/>
        <v>-0.54787619096824358</v>
      </c>
      <c r="CY52" s="518">
        <f t="shared" si="17"/>
        <v>-0.62012688577037967</v>
      </c>
      <c r="CZ52" s="518">
        <f t="shared" si="17"/>
        <v>-0.69453951997560615</v>
      </c>
      <c r="DA52" s="518">
        <f t="shared" si="17"/>
        <v>-0.77117895232416256</v>
      </c>
      <c r="DB52" s="518">
        <f t="shared" si="17"/>
        <v>-0.85011198731843596</v>
      </c>
      <c r="DC52" s="518">
        <f t="shared" si="17"/>
        <v>-0.93140743359583011</v>
      </c>
      <c r="DD52" s="518">
        <f t="shared" si="17"/>
        <v>-1.0151361640528151</v>
      </c>
      <c r="DE52" s="518">
        <f t="shared" si="17"/>
        <v>-1.1013711777727009</v>
      </c>
      <c r="DF52" s="518">
        <f t="shared" si="17"/>
        <v>-1.1901876638112383</v>
      </c>
      <c r="DG52" s="518">
        <f t="shared" si="17"/>
        <v>-1.2816630668957967</v>
      </c>
      <c r="DH52" s="518">
        <f t="shared" si="17"/>
        <v>-1.3758771550955089</v>
      </c>
      <c r="DI52" s="518">
        <f t="shared" si="17"/>
        <v>-1.4729120895215289</v>
      </c>
      <c r="DJ52" s="518">
        <f t="shared" si="17"/>
        <v>-1.5728524961182881</v>
      </c>
      <c r="DK52" s="518">
        <f t="shared" si="17"/>
        <v>-1.6757855396084931</v>
      </c>
      <c r="DL52" s="518">
        <f t="shared" si="17"/>
        <v>-1.7818009996564801</v>
      </c>
      <c r="DM52" s="518">
        <f t="shared" si="17"/>
        <v>-1.8909913493164539</v>
      </c>
      <c r="DN52" s="518">
        <f t="shared" si="17"/>
        <v>-2.0034518358341971</v>
      </c>
      <c r="DO52" s="518">
        <f t="shared" si="17"/>
        <v>-2.1192805638728038</v>
      </c>
      <c r="DP52" s="518">
        <f t="shared" si="17"/>
        <v>-2.238578581235207</v>
      </c>
      <c r="DQ52" s="518">
        <f t="shared" si="17"/>
        <v>-2.3614499671583729</v>
      </c>
      <c r="DR52" s="518">
        <f t="shared" si="17"/>
        <v>-2.48800192325632</v>
      </c>
      <c r="DS52" s="518">
        <f t="shared" si="17"/>
        <v>-2.6183448671914329</v>
      </c>
      <c r="DT52" s="518">
        <f t="shared" si="17"/>
        <v>-2.7525925291559106</v>
      </c>
      <c r="DU52" s="518">
        <f t="shared" si="17"/>
        <v>-2.8908620512476615</v>
      </c>
      <c r="DV52" s="518">
        <f t="shared" si="17"/>
        <v>-3.033274089827481</v>
      </c>
      <c r="DW52" s="518">
        <f t="shared" si="17"/>
        <v>-3.1799529209469255</v>
      </c>
      <c r="DX52" s="518">
        <f t="shared" si="17"/>
        <v>-3.3310265489390454</v>
      </c>
      <c r="DY52" s="518">
        <f t="shared" si="17"/>
        <v>-3.486626818266827</v>
      </c>
      <c r="DZ52" s="518">
        <f t="shared" si="17"/>
        <v>-3.6468895287270926</v>
      </c>
      <c r="EA52" s="518">
        <f t="shared" si="17"/>
        <v>-3.8119545541105095</v>
      </c>
      <c r="EB52" s="518">
        <f t="shared" si="17"/>
        <v>-3.9819659644214123</v>
      </c>
      <c r="EC52" s="518">
        <f t="shared" si="17"/>
        <v>-4.1570721517642095</v>
      </c>
      <c r="ED52" s="518">
        <f t="shared" si="17"/>
        <v>-4.3374259600063834</v>
      </c>
      <c r="EE52" s="518">
        <f t="shared" si="17"/>
        <v>-4.523184818331389</v>
      </c>
      <c r="EF52" s="518">
        <f t="shared" ref="EF52:EZ52" si="18">EF51*$C$20</f>
        <v>-4.7145108787981274</v>
      </c>
      <c r="EG52" s="518">
        <f t="shared" si="18"/>
        <v>-4.9115711580272121</v>
      </c>
      <c r="EH52" s="518">
        <f t="shared" si="18"/>
        <v>-5.114537683137816</v>
      </c>
      <c r="EI52" s="518">
        <f t="shared" si="18"/>
        <v>-5.3235876420626393</v>
      </c>
      <c r="EJ52" s="518">
        <f t="shared" si="18"/>
        <v>-5.5389035383722982</v>
      </c>
      <c r="EK52" s="518">
        <f t="shared" si="18"/>
        <v>-5.7606733507444767</v>
      </c>
      <c r="EL52" s="518">
        <f t="shared" si="18"/>
        <v>-5.9890906972171329</v>
      </c>
      <c r="EM52" s="518">
        <f t="shared" si="18"/>
        <v>-6.2243550043693121</v>
      </c>
      <c r="EN52" s="518">
        <f t="shared" si="18"/>
        <v>-6.4666716815773659</v>
      </c>
      <c r="EO52" s="518">
        <f t="shared" si="18"/>
        <v>-6.7162523004988888</v>
      </c>
      <c r="EP52" s="518">
        <f t="shared" si="18"/>
        <v>-6.9733147799411457</v>
      </c>
      <c r="EQ52" s="518">
        <f t="shared" si="18"/>
        <v>-7.2380835762755638</v>
      </c>
      <c r="ER52" s="518">
        <f t="shared" si="18"/>
        <v>-7.5107898795646513</v>
      </c>
      <c r="ES52" s="518">
        <f t="shared" si="18"/>
        <v>-7.7916718155727516</v>
      </c>
      <c r="ET52" s="518">
        <f t="shared" si="18"/>
        <v>-8.0809746538370657</v>
      </c>
      <c r="EU52" s="518">
        <f t="shared" si="18"/>
        <v>-8.3789510219808658</v>
      </c>
      <c r="EV52" s="518">
        <f t="shared" si="18"/>
        <v>-8.685861126456059</v>
      </c>
      <c r="EW52" s="518">
        <f t="shared" si="18"/>
        <v>-9.0019729799080661</v>
      </c>
      <c r="EX52" s="518">
        <f t="shared" si="18"/>
        <v>-9.3275626353616001</v>
      </c>
      <c r="EY52" s="518">
        <f t="shared" si="18"/>
        <v>-9.6629144274320726</v>
      </c>
      <c r="EZ52" s="519">
        <f t="shared" si="18"/>
        <v>-10.008321220773292</v>
      </c>
    </row>
    <row r="53" spans="1:156" x14ac:dyDescent="0.25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25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25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>G48-(G52+G53)</f>
        <v>4.8517964579466302</v>
      </c>
      <c r="H55" s="516">
        <f t="shared" ref="H55:BS55" si="20">H48-(H52+H53)</f>
        <v>5.0300647395495659</v>
      </c>
      <c r="I55" s="516">
        <f t="shared" si="20"/>
        <v>5.2227026061447024</v>
      </c>
      <c r="J55" s="516">
        <f t="shared" si="20"/>
        <v>5.4307686590129816</v>
      </c>
      <c r="K55" s="516">
        <f t="shared" si="20"/>
        <v>5.6553971838343049</v>
      </c>
      <c r="L55" s="516">
        <f t="shared" si="20"/>
        <v>5.8978034960647552</v>
      </c>
      <c r="M55" s="516">
        <f t="shared" si="20"/>
        <v>6.1592896619142206</v>
      </c>
      <c r="N55" s="516">
        <f t="shared" si="20"/>
        <v>6.4412506212592877</v>
      </c>
      <c r="O55" s="516">
        <f t="shared" si="20"/>
        <v>6.7451807406708184</v>
      </c>
      <c r="P55" s="516">
        <f t="shared" si="20"/>
        <v>7.0726808267095951</v>
      </c>
      <c r="Q55" s="516">
        <f t="shared" si="20"/>
        <v>7.4254656317555003</v>
      </c>
      <c r="R55" s="516">
        <f t="shared" si="20"/>
        <v>7.805371886895573</v>
      </c>
      <c r="S55" s="516">
        <f t="shared" si="20"/>
        <v>8.2143668988147205</v>
      </c>
      <c r="T55" s="516">
        <f t="shared" si="20"/>
        <v>8.6545577502201496</v>
      </c>
      <c r="U55" s="516">
        <f t="shared" si="20"/>
        <v>9.1282011460995509</v>
      </c>
      <c r="V55" s="516">
        <f t="shared" si="20"/>
        <v>9.6377139510753889</v>
      </c>
      <c r="W55" s="516">
        <f t="shared" si="20"/>
        <v>10.185684466287903</v>
      </c>
      <c r="X55" s="516">
        <f t="shared" si="20"/>
        <v>10.774884497631104</v>
      </c>
      <c r="Y55" s="516">
        <f t="shared" si="20"/>
        <v>11.408282270795741</v>
      </c>
      <c r="Z55" s="516">
        <f t="shared" si="20"/>
        <v>12.089056252456537</v>
      </c>
      <c r="AA55" s="516">
        <f t="shared" si="20"/>
        <v>12.820609941096619</v>
      </c>
      <c r="AB55" s="516">
        <f t="shared" si="20"/>
        <v>13.606587695408269</v>
      </c>
      <c r="AC55" s="516">
        <f t="shared" si="20"/>
        <v>14.450891672967025</v>
      </c>
      <c r="AD55" s="516">
        <f t="shared" si="20"/>
        <v>15.357699956966684</v>
      </c>
      <c r="AE55" s="516">
        <f t="shared" si="20"/>
        <v>16.33148595425018</v>
      </c>
      <c r="AF55" s="516">
        <f t="shared" si="20"/>
        <v>15.813142477353143</v>
      </c>
      <c r="AG55" s="516">
        <f t="shared" si="20"/>
        <v>15.719226582337006</v>
      </c>
      <c r="AH55" s="516">
        <f t="shared" si="20"/>
        <v>15.622550041487969</v>
      </c>
      <c r="AI55" s="516">
        <f t="shared" si="20"/>
        <v>15.523030029747945</v>
      </c>
      <c r="AJ55" s="516">
        <f t="shared" si="20"/>
        <v>15.420581237307678</v>
      </c>
      <c r="AK55" s="516">
        <f t="shared" si="20"/>
        <v>15.315115795064187</v>
      </c>
      <c r="AL55" s="516">
        <f t="shared" si="20"/>
        <v>15.206543197841992</v>
      </c>
      <c r="AM55" s="516">
        <f t="shared" si="20"/>
        <v>15.094770225310887</v>
      </c>
      <c r="AN55" s="516">
        <f t="shared" si="20"/>
        <v>14.979700860531352</v>
      </c>
      <c r="AO55" s="516">
        <f t="shared" si="20"/>
        <v>14.86123620605624</v>
      </c>
      <c r="AP55" s="516">
        <f t="shared" si="20"/>
        <v>14.739274397515558</v>
      </c>
      <c r="AQ55" s="516">
        <f t="shared" si="20"/>
        <v>14.613710514608787</v>
      </c>
      <c r="AR55" s="516">
        <f t="shared" si="20"/>
        <v>14.484436489426951</v>
      </c>
      <c r="AS55" s="516">
        <f t="shared" si="20"/>
        <v>14.351341012024372</v>
      </c>
      <c r="AT55" s="516">
        <f t="shared" si="20"/>
        <v>14.214309433157583</v>
      </c>
      <c r="AU55" s="516">
        <f t="shared" si="20"/>
        <v>14.073223664106369</v>
      </c>
      <c r="AV55" s="516">
        <f t="shared" si="20"/>
        <v>13.927962073489475</v>
      </c>
      <c r="AW55" s="516">
        <f t="shared" si="20"/>
        <v>13.778399380984791</v>
      </c>
      <c r="AX55" s="516">
        <f t="shared" si="20"/>
        <v>13.62440654786108</v>
      </c>
      <c r="AY55" s="516">
        <f t="shared" si="20"/>
        <v>13.465850664225782</v>
      </c>
      <c r="AZ55" s="516">
        <f t="shared" si="20"/>
        <v>13.302594832890078</v>
      </c>
      <c r="BA55" s="516">
        <f t="shared" si="20"/>
        <v>13.134498049750087</v>
      </c>
      <c r="BB55" s="516">
        <f t="shared" si="20"/>
        <v>12.961415080579368</v>
      </c>
      <c r="BC55" s="516">
        <f t="shared" si="20"/>
        <v>12.78319633412524</v>
      </c>
      <c r="BD55" s="516">
        <f t="shared" si="20"/>
        <v>12.599687731398037</v>
      </c>
      <c r="BE55" s="516">
        <f t="shared" si="20"/>
        <v>12.410730571038945</v>
      </c>
      <c r="BF55" s="516">
        <f t="shared" si="20"/>
        <v>12.216161390648969</v>
      </c>
      <c r="BG55" s="516">
        <f t="shared" si="20"/>
        <v>12.015811823957698</v>
      </c>
      <c r="BH55" s="516">
        <f t="shared" si="20"/>
        <v>11.809508453707188</v>
      </c>
      <c r="BI55" s="516">
        <f t="shared" si="20"/>
        <v>11.597072660122311</v>
      </c>
      <c r="BJ55" s="516">
        <f t="shared" si="20"/>
        <v>11.378320464835266</v>
      </c>
      <c r="BK55" s="516">
        <f t="shared" si="20"/>
        <v>11.153062370127767</v>
      </c>
      <c r="BL55" s="516">
        <f t="shared" si="20"/>
        <v>10.921103193350572</v>
      </c>
      <c r="BM55" s="516">
        <f t="shared" si="20"/>
        <v>10.682241896375503</v>
      </c>
      <c r="BN55" s="516">
        <f t="shared" si="20"/>
        <v>10.436271409931114</v>
      </c>
      <c r="BO55" s="516">
        <f t="shared" si="20"/>
        <v>10.182978452668387</v>
      </c>
      <c r="BP55" s="516">
        <f t="shared" si="20"/>
        <v>9.922143344798382</v>
      </c>
      <c r="BQ55" s="516">
        <f t="shared" si="20"/>
        <v>9.6535398161390766</v>
      </c>
      <c r="BR55" s="516">
        <f t="shared" si="20"/>
        <v>9.3769348084035471</v>
      </c>
      <c r="BS55" s="516">
        <f t="shared" si="20"/>
        <v>9.0920882715568343</v>
      </c>
      <c r="BT55" s="516">
        <f t="shared" ref="BT55:EE55" si="21">BT48-(BT52+BT53)</f>
        <v>8.7987529540634846</v>
      </c>
      <c r="BU55" s="516">
        <f t="shared" si="21"/>
        <v>8.496674186842549</v>
      </c>
      <c r="BV55" s="516">
        <f t="shared" si="21"/>
        <v>8.1855896607412326</v>
      </c>
      <c r="BW55" s="516">
        <f t="shared" si="21"/>
        <v>7.8652291973326971</v>
      </c>
      <c r="BX55" s="516">
        <f t="shared" si="21"/>
        <v>7.5353145128378856</v>
      </c>
      <c r="BY55" s="516">
        <f t="shared" si="21"/>
        <v>7.1955589749649222</v>
      </c>
      <c r="BZ55" s="516">
        <f t="shared" si="21"/>
        <v>6.8456673524537575</v>
      </c>
      <c r="CA55" s="516">
        <f t="shared" si="21"/>
        <v>6.4853355571070814</v>
      </c>
      <c r="CB55" s="516">
        <f t="shared" si="21"/>
        <v>6.1142503780822519</v>
      </c>
      <c r="CC55" s="516">
        <f t="shared" si="21"/>
        <v>5.7320892082119146</v>
      </c>
      <c r="CD55" s="516">
        <f t="shared" si="21"/>
        <v>5.3385197621142382</v>
      </c>
      <c r="CE55" s="516">
        <f t="shared" si="21"/>
        <v>4.9331997858465231</v>
      </c>
      <c r="CF55" s="516">
        <f t="shared" si="21"/>
        <v>4.5157767578483465</v>
      </c>
      <c r="CG55" s="516">
        <f t="shared" si="21"/>
        <v>4.0858875809130355</v>
      </c>
      <c r="CH55" s="516">
        <f t="shared" si="21"/>
        <v>3.6431582649182896</v>
      </c>
      <c r="CI55" s="516">
        <f t="shared" si="21"/>
        <v>3.1872036000386936</v>
      </c>
      <c r="CJ55" s="516">
        <f t="shared" si="21"/>
        <v>2.7176268201546501</v>
      </c>
      <c r="CK55" s="516">
        <f t="shared" si="21"/>
        <v>2.2340192561635304</v>
      </c>
      <c r="CL55" s="516">
        <f t="shared" si="21"/>
        <v>1.7359599788901932</v>
      </c>
      <c r="CM55" s="516">
        <f t="shared" si="21"/>
        <v>1.2230154312847998</v>
      </c>
      <c r="CN55" s="516">
        <f t="shared" si="21"/>
        <v>0.69473904958660415</v>
      </c>
      <c r="CO55" s="516">
        <f t="shared" si="21"/>
        <v>0.15067087312257271</v>
      </c>
      <c r="CP55" s="516">
        <f t="shared" si="21"/>
        <v>-0.40966285759992571</v>
      </c>
      <c r="CQ55" s="516">
        <f t="shared" si="21"/>
        <v>-0.98675011485774611</v>
      </c>
      <c r="CR55" s="516">
        <f t="shared" si="21"/>
        <v>-1.5810935100955019</v>
      </c>
      <c r="CS55" s="516">
        <f t="shared" si="21"/>
        <v>-2.1932107331005568</v>
      </c>
      <c r="CT55" s="516">
        <f t="shared" si="21"/>
        <v>-2.8236350043533305</v>
      </c>
      <c r="CU55" s="516">
        <f t="shared" si="21"/>
        <v>-3.4729155409481081</v>
      </c>
      <c r="CV55" s="516">
        <f t="shared" si="21"/>
        <v>-4.141618036491427</v>
      </c>
      <c r="CW55" s="516">
        <f t="shared" si="21"/>
        <v>-4.8303251553974578</v>
      </c>
      <c r="CX55" s="516">
        <f t="shared" si="21"/>
        <v>-5.5396370420122407</v>
      </c>
      <c r="CY55" s="516">
        <f t="shared" si="21"/>
        <v>-6.2701718450116166</v>
      </c>
      <c r="CZ55" s="516">
        <f t="shared" si="21"/>
        <v>-7.0225662575311283</v>
      </c>
      <c r="DA55" s="516">
        <f t="shared" si="21"/>
        <v>-7.7974760734998663</v>
      </c>
      <c r="DB55" s="516">
        <f t="shared" si="21"/>
        <v>-8.5955767606641871</v>
      </c>
      <c r="DC55" s="516">
        <f t="shared" si="21"/>
        <v>-9.4175640508022838</v>
      </c>
      <c r="DD55" s="516">
        <f t="shared" si="21"/>
        <v>-10.264154547645131</v>
      </c>
      <c r="DE55" s="516">
        <f t="shared" si="21"/>
        <v>-11.136086353035086</v>
      </c>
      <c r="DF55" s="516">
        <f t="shared" si="21"/>
        <v>-12.034119711869186</v>
      </c>
      <c r="DG55" s="516">
        <f t="shared" si="21"/>
        <v>-12.959037676390833</v>
      </c>
      <c r="DH55" s="516">
        <f t="shared" si="21"/>
        <v>-13.911646790410146</v>
      </c>
      <c r="DI55" s="516">
        <f t="shared" si="21"/>
        <v>-14.892777794051014</v>
      </c>
      <c r="DJ55" s="516">
        <f t="shared" si="21"/>
        <v>-15.903286349640469</v>
      </c>
      <c r="DK55" s="516">
        <f t="shared" si="21"/>
        <v>-16.944053789374763</v>
      </c>
      <c r="DL55" s="516">
        <f t="shared" si="21"/>
        <v>-18.015987885415523</v>
      </c>
      <c r="DM55" s="516">
        <f t="shared" si="21"/>
        <v>-19.12002364308859</v>
      </c>
      <c r="DN55" s="516">
        <f t="shared" si="21"/>
        <v>-20.257124117879105</v>
      </c>
      <c r="DO55" s="516">
        <f t="shared" si="21"/>
        <v>-21.428281256936128</v>
      </c>
      <c r="DP55" s="516">
        <f t="shared" si="21"/>
        <v>-22.634516765822653</v>
      </c>
      <c r="DQ55" s="516">
        <f t="shared" si="21"/>
        <v>-23.876883001267995</v>
      </c>
      <c r="DR55" s="516">
        <f t="shared" si="21"/>
        <v>-25.156463890702792</v>
      </c>
      <c r="DS55" s="516">
        <f t="shared" si="21"/>
        <v>-26.474375879380045</v>
      </c>
      <c r="DT55" s="516">
        <f t="shared" si="21"/>
        <v>-27.831768905909762</v>
      </c>
      <c r="DU55" s="516">
        <f t="shared" si="21"/>
        <v>-29.229827407059691</v>
      </c>
      <c r="DV55" s="516">
        <f t="shared" si="21"/>
        <v>-30.669771352700089</v>
      </c>
      <c r="DW55" s="516">
        <f t="shared" si="21"/>
        <v>-32.152857311796694</v>
      </c>
      <c r="DX55" s="516">
        <f t="shared" si="21"/>
        <v>-33.680379550383684</v>
      </c>
      <c r="DY55" s="516">
        <f t="shared" si="21"/>
        <v>-35.253671162475698</v>
      </c>
      <c r="DZ55" s="516">
        <f t="shared" si="21"/>
        <v>-36.874105234907269</v>
      </c>
      <c r="EA55" s="516">
        <f t="shared" si="21"/>
        <v>-38.54309604711738</v>
      </c>
      <c r="EB55" s="516">
        <f t="shared" si="21"/>
        <v>-40.262100306927614</v>
      </c>
      <c r="EC55" s="516">
        <f t="shared" si="21"/>
        <v>-42.032618423393671</v>
      </c>
      <c r="ED55" s="516">
        <f t="shared" si="21"/>
        <v>-43.85619581784232</v>
      </c>
      <c r="EE55" s="516">
        <f t="shared" si="21"/>
        <v>-45.734424274239601</v>
      </c>
      <c r="EF55" s="516">
        <f t="shared" ref="EF55:EZ55" si="22">EF48-(EF52+EF53)</f>
        <v>-47.668943330069958</v>
      </c>
      <c r="EG55" s="516">
        <f t="shared" si="22"/>
        <v>-49.661441708941808</v>
      </c>
      <c r="EH55" s="516">
        <f t="shared" si="22"/>
        <v>-51.713658796171252</v>
      </c>
      <c r="EI55" s="516">
        <f t="shared" si="22"/>
        <v>-53.827386158633352</v>
      </c>
      <c r="EJ55" s="516">
        <f t="shared" si="22"/>
        <v>-56.004469110208802</v>
      </c>
      <c r="EK55" s="516">
        <f t="shared" si="22"/>
        <v>-58.246808324194156</v>
      </c>
      <c r="EL55" s="516">
        <f t="shared" si="22"/>
        <v>-60.556361494084342</v>
      </c>
      <c r="EM55" s="516">
        <f t="shared" si="22"/>
        <v>-62.935145044178597</v>
      </c>
      <c r="EN55" s="516">
        <f t="shared" si="22"/>
        <v>-65.385235891504479</v>
      </c>
      <c r="EO55" s="516">
        <f t="shared" si="22"/>
        <v>-67.908773260599872</v>
      </c>
      <c r="EP55" s="516">
        <f t="shared" si="22"/>
        <v>-70.507960552738254</v>
      </c>
      <c r="EQ55" s="516">
        <f t="shared" si="22"/>
        <v>-73.185067271230707</v>
      </c>
      <c r="ER55" s="516">
        <f t="shared" si="22"/>
        <v>-75.942431004487034</v>
      </c>
      <c r="ES55" s="516">
        <f t="shared" si="22"/>
        <v>-78.782459468568931</v>
      </c>
      <c r="ET55" s="516">
        <f t="shared" si="22"/>
        <v>-81.707632611019221</v>
      </c>
      <c r="EU55" s="516">
        <f t="shared" si="22"/>
        <v>-84.720504777806525</v>
      </c>
      <c r="EV55" s="516">
        <f t="shared" si="22"/>
        <v>-87.823706945277934</v>
      </c>
      <c r="EW55" s="516">
        <f t="shared" si="22"/>
        <v>-91.019949019070452</v>
      </c>
      <c r="EX55" s="516">
        <f t="shared" si="22"/>
        <v>-94.312022201989521</v>
      </c>
      <c r="EY55" s="516">
        <f t="shared" si="22"/>
        <v>-97.702801432924289</v>
      </c>
      <c r="EZ55" s="517">
        <f t="shared" si="22"/>
        <v>-101.19524789892995</v>
      </c>
    </row>
    <row r="56" spans="1:156" s="470" customFormat="1" x14ac:dyDescent="0.25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>F56+G55</f>
        <v>-197.64820354205338</v>
      </c>
      <c r="H56" s="523">
        <f t="shared" ref="H56:BS56" si="23">G56+H55</f>
        <v>-192.61813880250381</v>
      </c>
      <c r="I56" s="523">
        <f t="shared" si="23"/>
        <v>-187.3954361963591</v>
      </c>
      <c r="J56" s="523">
        <f t="shared" si="23"/>
        <v>-181.96466753734612</v>
      </c>
      <c r="K56" s="523">
        <f t="shared" si="23"/>
        <v>-176.30927035351181</v>
      </c>
      <c r="L56" s="523">
        <f t="shared" si="23"/>
        <v>-170.41146685744704</v>
      </c>
      <c r="M56" s="523">
        <f t="shared" si="23"/>
        <v>-164.25217719553282</v>
      </c>
      <c r="N56" s="523">
        <f t="shared" si="23"/>
        <v>-157.81092657427354</v>
      </c>
      <c r="O56" s="523">
        <f t="shared" si="23"/>
        <v>-151.0657458336027</v>
      </c>
      <c r="P56" s="523">
        <f t="shared" si="23"/>
        <v>-143.99306500689312</v>
      </c>
      <c r="Q56" s="523">
        <f t="shared" si="23"/>
        <v>-136.5675993751376</v>
      </c>
      <c r="R56" s="523">
        <f t="shared" si="23"/>
        <v>-128.76222748824202</v>
      </c>
      <c r="S56" s="523">
        <f t="shared" si="23"/>
        <v>-120.5478605894273</v>
      </c>
      <c r="T56" s="523">
        <f t="shared" si="23"/>
        <v>-111.89330283920715</v>
      </c>
      <c r="U56" s="523">
        <f t="shared" si="23"/>
        <v>-102.7651016931076</v>
      </c>
      <c r="V56" s="523">
        <f t="shared" si="23"/>
        <v>-93.127387742032212</v>
      </c>
      <c r="W56" s="523">
        <f t="shared" si="23"/>
        <v>-82.941703275744317</v>
      </c>
      <c r="X56" s="523">
        <f t="shared" si="23"/>
        <v>-72.16681877811321</v>
      </c>
      <c r="Y56" s="523">
        <f t="shared" si="23"/>
        <v>-60.758536507317473</v>
      </c>
      <c r="Z56" s="523">
        <f t="shared" si="23"/>
        <v>-48.669480254860936</v>
      </c>
      <c r="AA56" s="523">
        <f t="shared" si="23"/>
        <v>-35.848870313764316</v>
      </c>
      <c r="AB56" s="523">
        <f t="shared" si="23"/>
        <v>-22.242282618356047</v>
      </c>
      <c r="AC56" s="523">
        <f t="shared" si="23"/>
        <v>-7.791390945389022</v>
      </c>
      <c r="AD56" s="523">
        <f t="shared" si="23"/>
        <v>7.5663090115776619</v>
      </c>
      <c r="AE56" s="523">
        <f t="shared" si="23"/>
        <v>23.897794965827842</v>
      </c>
      <c r="AF56" s="523">
        <f t="shared" si="23"/>
        <v>39.710937443180981</v>
      </c>
      <c r="AG56" s="523">
        <f t="shared" si="23"/>
        <v>55.430164025517989</v>
      </c>
      <c r="AH56" s="523">
        <f t="shared" si="23"/>
        <v>71.052714067005951</v>
      </c>
      <c r="AI56" s="523">
        <f t="shared" si="23"/>
        <v>86.575744096753894</v>
      </c>
      <c r="AJ56" s="523">
        <f t="shared" si="23"/>
        <v>101.99632533406157</v>
      </c>
      <c r="AK56" s="523">
        <f t="shared" si="23"/>
        <v>117.31144112912575</v>
      </c>
      <c r="AL56" s="523">
        <f t="shared" si="23"/>
        <v>132.51798432696773</v>
      </c>
      <c r="AM56" s="523">
        <f t="shared" si="23"/>
        <v>147.61275455227863</v>
      </c>
      <c r="AN56" s="523">
        <f t="shared" si="23"/>
        <v>162.59245541280998</v>
      </c>
      <c r="AO56" s="523">
        <f t="shared" si="23"/>
        <v>177.45369161886623</v>
      </c>
      <c r="AP56" s="523">
        <f t="shared" si="23"/>
        <v>192.19296601638177</v>
      </c>
      <c r="AQ56" s="523">
        <f t="shared" si="23"/>
        <v>206.80667653099056</v>
      </c>
      <c r="AR56" s="523">
        <f t="shared" si="23"/>
        <v>221.2911130204175</v>
      </c>
      <c r="AS56" s="523">
        <f t="shared" si="23"/>
        <v>235.64245403244186</v>
      </c>
      <c r="AT56" s="523">
        <f t="shared" si="23"/>
        <v>249.85676346559944</v>
      </c>
      <c r="AU56" s="523">
        <f t="shared" si="23"/>
        <v>263.92998712970581</v>
      </c>
      <c r="AV56" s="523">
        <f t="shared" si="23"/>
        <v>277.85794920319529</v>
      </c>
      <c r="AW56" s="523">
        <f t="shared" si="23"/>
        <v>291.6363485841801</v>
      </c>
      <c r="AX56" s="523">
        <f t="shared" si="23"/>
        <v>305.2607551320412</v>
      </c>
      <c r="AY56" s="523">
        <f t="shared" si="23"/>
        <v>318.72660579626699</v>
      </c>
      <c r="AZ56" s="523">
        <f t="shared" si="23"/>
        <v>332.02920062915706</v>
      </c>
      <c r="BA56" s="523">
        <f t="shared" si="23"/>
        <v>345.16369867890717</v>
      </c>
      <c r="BB56" s="523">
        <f t="shared" si="23"/>
        <v>358.12511375948651</v>
      </c>
      <c r="BC56" s="523">
        <f t="shared" si="23"/>
        <v>370.90831009361176</v>
      </c>
      <c r="BD56" s="523">
        <f t="shared" si="23"/>
        <v>383.5079978250098</v>
      </c>
      <c r="BE56" s="523">
        <f t="shared" si="23"/>
        <v>395.91872839604872</v>
      </c>
      <c r="BF56" s="523">
        <f t="shared" si="23"/>
        <v>408.13488978669767</v>
      </c>
      <c r="BG56" s="523">
        <f t="shared" si="23"/>
        <v>420.15070161065535</v>
      </c>
      <c r="BH56" s="523">
        <f t="shared" si="23"/>
        <v>431.96021006436251</v>
      </c>
      <c r="BI56" s="523">
        <f t="shared" si="23"/>
        <v>443.55728272448482</v>
      </c>
      <c r="BJ56" s="523">
        <f t="shared" si="23"/>
        <v>454.93560318932009</v>
      </c>
      <c r="BK56" s="523">
        <f t="shared" si="23"/>
        <v>466.08866555944786</v>
      </c>
      <c r="BL56" s="523">
        <f t="shared" si="23"/>
        <v>477.00976875279844</v>
      </c>
      <c r="BM56" s="523">
        <f t="shared" si="23"/>
        <v>487.69201064917394</v>
      </c>
      <c r="BN56" s="523">
        <f t="shared" si="23"/>
        <v>498.12828205910506</v>
      </c>
      <c r="BO56" s="523">
        <f t="shared" si="23"/>
        <v>508.31126051177347</v>
      </c>
      <c r="BP56" s="523">
        <f t="shared" si="23"/>
        <v>518.23340385657184</v>
      </c>
      <c r="BQ56" s="523">
        <f t="shared" si="23"/>
        <v>527.88694367271091</v>
      </c>
      <c r="BR56" s="523">
        <f t="shared" si="23"/>
        <v>537.26387848111449</v>
      </c>
      <c r="BS56" s="523">
        <f t="shared" si="23"/>
        <v>546.35596675267129</v>
      </c>
      <c r="BT56" s="523">
        <f t="shared" ref="BT56:EE56" si="24">BS56+BT55</f>
        <v>555.1547197067348</v>
      </c>
      <c r="BU56" s="523">
        <f t="shared" si="24"/>
        <v>563.65139389357739</v>
      </c>
      <c r="BV56" s="523">
        <f t="shared" si="24"/>
        <v>571.83698355431864</v>
      </c>
      <c r="BW56" s="523">
        <f t="shared" si="24"/>
        <v>579.70221275165136</v>
      </c>
      <c r="BX56" s="523">
        <f t="shared" si="24"/>
        <v>587.23752726448924</v>
      </c>
      <c r="BY56" s="523">
        <f t="shared" si="24"/>
        <v>594.43308623945416</v>
      </c>
      <c r="BZ56" s="523">
        <f t="shared" si="24"/>
        <v>601.27875359190796</v>
      </c>
      <c r="CA56" s="523">
        <f t="shared" si="24"/>
        <v>607.76408914901504</v>
      </c>
      <c r="CB56" s="523">
        <f t="shared" si="24"/>
        <v>613.8783395270973</v>
      </c>
      <c r="CC56" s="523">
        <f t="shared" si="24"/>
        <v>619.61042873530926</v>
      </c>
      <c r="CD56" s="523">
        <f t="shared" si="24"/>
        <v>624.94894849742354</v>
      </c>
      <c r="CE56" s="523">
        <f t="shared" si="24"/>
        <v>629.88214828327011</v>
      </c>
      <c r="CF56" s="523">
        <f t="shared" si="24"/>
        <v>634.39792504111847</v>
      </c>
      <c r="CG56" s="523">
        <f t="shared" si="24"/>
        <v>638.48381262203145</v>
      </c>
      <c r="CH56" s="523">
        <f t="shared" si="24"/>
        <v>642.12697088694972</v>
      </c>
      <c r="CI56" s="523">
        <f t="shared" si="24"/>
        <v>645.31417448698846</v>
      </c>
      <c r="CJ56" s="523">
        <f t="shared" si="24"/>
        <v>648.03180130714316</v>
      </c>
      <c r="CK56" s="523">
        <f t="shared" si="24"/>
        <v>650.26582056330665</v>
      </c>
      <c r="CL56" s="523">
        <f t="shared" si="24"/>
        <v>652.0017805421968</v>
      </c>
      <c r="CM56" s="523">
        <f t="shared" si="24"/>
        <v>653.2247959734816</v>
      </c>
      <c r="CN56" s="523">
        <f t="shared" si="24"/>
        <v>653.91953502306819</v>
      </c>
      <c r="CO56" s="523">
        <f t="shared" si="24"/>
        <v>654.07020589619071</v>
      </c>
      <c r="CP56" s="523">
        <f t="shared" si="24"/>
        <v>653.66054303859084</v>
      </c>
      <c r="CQ56" s="523">
        <f t="shared" si="24"/>
        <v>652.67379292373312</v>
      </c>
      <c r="CR56" s="523">
        <f t="shared" si="24"/>
        <v>651.09269941363766</v>
      </c>
      <c r="CS56" s="523">
        <f t="shared" si="24"/>
        <v>648.89948868053716</v>
      </c>
      <c r="CT56" s="523">
        <f t="shared" si="24"/>
        <v>646.07585367618378</v>
      </c>
      <c r="CU56" s="523">
        <f t="shared" si="24"/>
        <v>642.60293813523572</v>
      </c>
      <c r="CV56" s="523">
        <f t="shared" si="24"/>
        <v>638.4613200987443</v>
      </c>
      <c r="CW56" s="523">
        <f t="shared" si="24"/>
        <v>633.63099494334688</v>
      </c>
      <c r="CX56" s="523">
        <f t="shared" si="24"/>
        <v>628.09135790133462</v>
      </c>
      <c r="CY56" s="523">
        <f t="shared" si="24"/>
        <v>621.82118605632297</v>
      </c>
      <c r="CZ56" s="523">
        <f t="shared" si="24"/>
        <v>614.79861979879183</v>
      </c>
      <c r="DA56" s="523">
        <f t="shared" si="24"/>
        <v>607.00114372529197</v>
      </c>
      <c r="DB56" s="523">
        <f t="shared" si="24"/>
        <v>598.40556696462772</v>
      </c>
      <c r="DC56" s="523">
        <f t="shared" si="24"/>
        <v>588.98800291382543</v>
      </c>
      <c r="DD56" s="523">
        <f t="shared" si="24"/>
        <v>578.72384836618028</v>
      </c>
      <c r="DE56" s="523">
        <f t="shared" si="24"/>
        <v>567.58776201314515</v>
      </c>
      <c r="DF56" s="523">
        <f t="shared" si="24"/>
        <v>555.553642301276</v>
      </c>
      <c r="DG56" s="523">
        <f t="shared" si="24"/>
        <v>542.59460462488516</v>
      </c>
      <c r="DH56" s="523">
        <f t="shared" si="24"/>
        <v>528.68295783447502</v>
      </c>
      <c r="DI56" s="523">
        <f t="shared" si="24"/>
        <v>513.79018004042405</v>
      </c>
      <c r="DJ56" s="523">
        <f t="shared" si="24"/>
        <v>497.88689369078355</v>
      </c>
      <c r="DK56" s="523">
        <f t="shared" si="24"/>
        <v>480.94283990140877</v>
      </c>
      <c r="DL56" s="523">
        <f t="shared" si="24"/>
        <v>462.92685201599323</v>
      </c>
      <c r="DM56" s="523">
        <f t="shared" si="24"/>
        <v>443.80682837290465</v>
      </c>
      <c r="DN56" s="523">
        <f t="shared" si="24"/>
        <v>423.54970425502552</v>
      </c>
      <c r="DO56" s="523">
        <f t="shared" si="24"/>
        <v>402.12142299808937</v>
      </c>
      <c r="DP56" s="523">
        <f t="shared" si="24"/>
        <v>379.48690623226673</v>
      </c>
      <c r="DQ56" s="523">
        <f t="shared" si="24"/>
        <v>355.61002323099876</v>
      </c>
      <c r="DR56" s="523">
        <f t="shared" si="24"/>
        <v>330.45355934029595</v>
      </c>
      <c r="DS56" s="523">
        <f t="shared" si="24"/>
        <v>303.97918346091592</v>
      </c>
      <c r="DT56" s="523">
        <f t="shared" si="24"/>
        <v>276.14741455500615</v>
      </c>
      <c r="DU56" s="523">
        <f t="shared" si="24"/>
        <v>246.91758714794645</v>
      </c>
      <c r="DV56" s="523">
        <f t="shared" si="24"/>
        <v>216.24781579524637</v>
      </c>
      <c r="DW56" s="523">
        <f t="shared" si="24"/>
        <v>184.09495848344966</v>
      </c>
      <c r="DX56" s="523">
        <f t="shared" si="24"/>
        <v>150.41457893306597</v>
      </c>
      <c r="DY56" s="523">
        <f t="shared" si="24"/>
        <v>115.16090777059027</v>
      </c>
      <c r="DZ56" s="523">
        <f t="shared" si="24"/>
        <v>78.286802535682995</v>
      </c>
      <c r="EA56" s="523">
        <f t="shared" si="24"/>
        <v>39.743706488565614</v>
      </c>
      <c r="EB56" s="523">
        <f t="shared" si="24"/>
        <v>-0.51839381836200005</v>
      </c>
      <c r="EC56" s="523">
        <f t="shared" si="24"/>
        <v>-42.551012241755672</v>
      </c>
      <c r="ED56" s="523">
        <f t="shared" si="24"/>
        <v>-86.407208059597991</v>
      </c>
      <c r="EE56" s="523">
        <f t="shared" si="24"/>
        <v>-132.14163233383761</v>
      </c>
      <c r="EF56" s="523">
        <f t="shared" ref="EF56:EZ56" si="25">EE56+EF55</f>
        <v>-179.81057566390757</v>
      </c>
      <c r="EG56" s="523">
        <f t="shared" si="25"/>
        <v>-229.47201737284939</v>
      </c>
      <c r="EH56" s="523">
        <f t="shared" si="25"/>
        <v>-281.18567616902067</v>
      </c>
      <c r="EI56" s="523">
        <f t="shared" si="25"/>
        <v>-335.01306232765404</v>
      </c>
      <c r="EJ56" s="523">
        <f t="shared" si="25"/>
        <v>-391.01753143786283</v>
      </c>
      <c r="EK56" s="523">
        <f t="shared" si="25"/>
        <v>-449.26433976205698</v>
      </c>
      <c r="EL56" s="523">
        <f t="shared" si="25"/>
        <v>-509.82070125614132</v>
      </c>
      <c r="EM56" s="523">
        <f t="shared" si="25"/>
        <v>-572.75584630031994</v>
      </c>
      <c r="EN56" s="523">
        <f t="shared" si="25"/>
        <v>-638.14108219182447</v>
      </c>
      <c r="EO56" s="523">
        <f t="shared" si="25"/>
        <v>-706.04985545242437</v>
      </c>
      <c r="EP56" s="523">
        <f t="shared" si="25"/>
        <v>-776.55781600516264</v>
      </c>
      <c r="EQ56" s="523">
        <f t="shared" si="25"/>
        <v>-849.74288327639329</v>
      </c>
      <c r="ER56" s="523">
        <f t="shared" si="25"/>
        <v>-925.68531428088033</v>
      </c>
      <c r="ES56" s="523">
        <f t="shared" si="25"/>
        <v>-1004.4677737494493</v>
      </c>
      <c r="ET56" s="523">
        <f t="shared" si="25"/>
        <v>-1086.1754063604685</v>
      </c>
      <c r="EU56" s="523">
        <f t="shared" si="25"/>
        <v>-1170.8959111382751</v>
      </c>
      <c r="EV56" s="523">
        <f t="shared" si="25"/>
        <v>-1258.7196180835531</v>
      </c>
      <c r="EW56" s="523">
        <f t="shared" si="25"/>
        <v>-1349.7395671026236</v>
      </c>
      <c r="EX56" s="523">
        <f t="shared" si="25"/>
        <v>-1444.0515893046131</v>
      </c>
      <c r="EY56" s="523">
        <f t="shared" si="25"/>
        <v>-1541.7543907375375</v>
      </c>
      <c r="EZ56" s="519">
        <f t="shared" si="25"/>
        <v>-1642.9496386364674</v>
      </c>
    </row>
    <row r="57" spans="1:156" x14ac:dyDescent="0.25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25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si="26">G46-G80-(G83/10^6)</f>
        <v>19.189999760000003</v>
      </c>
      <c r="H58" s="516">
        <f t="shared" si="26"/>
        <v>19.139619760000002</v>
      </c>
      <c r="I58" s="516">
        <f t="shared" si="26"/>
        <v>19.087790968</v>
      </c>
      <c r="J58" s="516">
        <f t="shared" si="26"/>
        <v>19.034469913979201</v>
      </c>
      <c r="K58" s="516">
        <f t="shared" si="26"/>
        <v>18.979611823816803</v>
      </c>
      <c r="L58" s="516">
        <f t="shared" si="26"/>
        <v>18.923170580169014</v>
      </c>
      <c r="M58" s="516">
        <f t="shared" si="26"/>
        <v>18.865098682172341</v>
      </c>
      <c r="N58" s="516">
        <f t="shared" si="26"/>
        <v>18.80534720393803</v>
      </c>
      <c r="O58" s="516">
        <f t="shared" si="26"/>
        <v>18.743865751801287</v>
      </c>
      <c r="P58" s="516">
        <f t="shared" si="26"/>
        <v>18.680602420287975</v>
      </c>
      <c r="Q58" s="516">
        <f t="shared" si="26"/>
        <v>18.6155037467604</v>
      </c>
      <c r="R58" s="516">
        <f t="shared" si="26"/>
        <v>18.548514664702328</v>
      </c>
      <c r="S58" s="516">
        <f t="shared" si="26"/>
        <v>18.479578455602685</v>
      </c>
      <c r="T58" s="516">
        <f t="shared" si="26"/>
        <v>18.408636699395672</v>
      </c>
      <c r="U58" s="516">
        <f t="shared" si="26"/>
        <v>18.335629223414159</v>
      </c>
      <c r="V58" s="516">
        <f t="shared" si="26"/>
        <v>18.260494049811612</v>
      </c>
      <c r="W58" s="516">
        <f t="shared" si="26"/>
        <v>18.183167341406737</v>
      </c>
      <c r="X58" s="516">
        <f t="shared" si="26"/>
        <v>18.103583345903431</v>
      </c>
      <c r="Y58" s="516">
        <f t="shared" si="26"/>
        <v>18.021674338437318</v>
      </c>
      <c r="Z58" s="516">
        <f t="shared" si="26"/>
        <v>17.937370562398723</v>
      </c>
      <c r="AA58" s="516">
        <f t="shared" si="26"/>
        <v>17.850600168480319</v>
      </c>
      <c r="AB58" s="516">
        <f t="shared" si="26"/>
        <v>17.761289151896154</v>
      </c>
      <c r="AC58" s="516">
        <f t="shared" si="26"/>
        <v>17.669361287717358</v>
      </c>
      <c r="AD58" s="516">
        <f t="shared" si="26"/>
        <v>17.574738064267784</v>
      </c>
      <c r="AE58" s="516">
        <f t="shared" si="26"/>
        <v>17.477338614521646</v>
      </c>
      <c r="AF58" s="516">
        <f t="shared" si="26"/>
        <v>17.377079645443015</v>
      </c>
      <c r="AG58" s="516">
        <f t="shared" si="26"/>
        <v>17.273875365205502</v>
      </c>
      <c r="AH58" s="516">
        <f t="shared" si="26"/>
        <v>17.16763740822854</v>
      </c>
      <c r="AI58" s="516">
        <f t="shared" si="26"/>
        <v>17.058274757964774</v>
      </c>
      <c r="AJ58" s="516">
        <f t="shared" si="26"/>
        <v>16.945693667371074</v>
      </c>
      <c r="AK58" s="516">
        <f t="shared" si="26"/>
        <v>16.829797576993613</v>
      </c>
      <c r="AL58" s="516">
        <f t="shared" si="26"/>
        <v>16.710487030595598</v>
      </c>
      <c r="AM58" s="516">
        <f t="shared" si="26"/>
        <v>16.587659588253722</v>
      </c>
      <c r="AN58" s="516">
        <f t="shared" si="26"/>
        <v>16.461209736847639</v>
      </c>
      <c r="AO58" s="516">
        <f t="shared" si="26"/>
        <v>16.331028797864001</v>
      </c>
      <c r="AP58" s="516">
        <f t="shared" si="26"/>
        <v>16.197004832434683</v>
      </c>
      <c r="AQ58" s="516">
        <f t="shared" si="26"/>
        <v>16.059022543526144</v>
      </c>
      <c r="AR58" s="516">
        <f t="shared" si="26"/>
        <v>15.916963175194452</v>
      </c>
      <c r="AS58" s="516">
        <f t="shared" si="26"/>
        <v>15.77070440881799</v>
      </c>
      <c r="AT58" s="516">
        <f t="shared" si="26"/>
        <v>15.620120256217122</v>
      </c>
      <c r="AU58" s="516">
        <f t="shared" si="26"/>
        <v>15.465080949567438</v>
      </c>
      <c r="AV58" s="516">
        <f t="shared" si="26"/>
        <v>15.305452828010411</v>
      </c>
      <c r="AW58" s="516">
        <f t="shared" si="26"/>
        <v>15.141098220862409</v>
      </c>
      <c r="AX58" s="516">
        <f t="shared" si="26"/>
        <v>14.971875327319868</v>
      </c>
      <c r="AY58" s="516">
        <f t="shared" si="26"/>
        <v>14.797638092555804</v>
      </c>
      <c r="AZ58" s="516">
        <f t="shared" si="26"/>
        <v>14.618236080098987</v>
      </c>
      <c r="BA58" s="516">
        <f t="shared" si="26"/>
        <v>14.433514340384713</v>
      </c>
      <c r="BB58" s="516">
        <f t="shared" si="26"/>
        <v>14.243313275361944</v>
      </c>
      <c r="BC58" s="516">
        <f t="shared" si="26"/>
        <v>14.047468499038724</v>
      </c>
      <c r="BD58" s="516">
        <f t="shared" si="26"/>
        <v>13.845810693843996</v>
      </c>
      <c r="BE58" s="516">
        <f t="shared" si="26"/>
        <v>13.63816546268016</v>
      </c>
      <c r="BF58" s="516">
        <f t="shared" si="26"/>
        <v>13.424353176537329</v>
      </c>
      <c r="BG58" s="516">
        <f t="shared" si="26"/>
        <v>13.204188817535933</v>
      </c>
      <c r="BH58" s="516">
        <f t="shared" si="26"/>
        <v>12.977481817260644</v>
      </c>
      <c r="BI58" s="516">
        <f t="shared" si="26"/>
        <v>12.7440358902443</v>
      </c>
      <c r="BJ58" s="516">
        <f t="shared" si="26"/>
        <v>12.503648862456336</v>
      </c>
      <c r="BK58" s="516">
        <f t="shared" si="26"/>
        <v>12.256112494645897</v>
      </c>
      <c r="BL58" s="516">
        <f t="shared" si="26"/>
        <v>12.001212300385243</v>
      </c>
      <c r="BM58" s="516">
        <f t="shared" si="26"/>
        <v>11.738727358654399</v>
      </c>
      <c r="BN58" s="516">
        <f t="shared" si="26"/>
        <v>11.468430120803422</v>
      </c>
      <c r="BO58" s="516">
        <f t="shared" si="26"/>
        <v>11.190086211723502</v>
      </c>
      <c r="BP58" s="516">
        <f t="shared" si="26"/>
        <v>10.903454225053167</v>
      </c>
      <c r="BQ58" s="516">
        <f t="shared" si="26"/>
        <v>10.608285512240744</v>
      </c>
      <c r="BR58" s="516">
        <f t="shared" si="26"/>
        <v>10.304323965278623</v>
      </c>
      <c r="BS58" s="516">
        <f t="shared" ref="BS58:ED58" si="27">BS46-BS80-(BS83/10^6)</f>
        <v>9.9913057929195972</v>
      </c>
      <c r="BT58" s="516">
        <f t="shared" si="27"/>
        <v>9.6689592901796537</v>
      </c>
      <c r="BU58" s="516">
        <f t="shared" si="27"/>
        <v>9.3370046009258783</v>
      </c>
      <c r="BV58" s="516">
        <f t="shared" si="27"/>
        <v>8.9951534733420129</v>
      </c>
      <c r="BW58" s="516">
        <f t="shared" si="27"/>
        <v>8.6431090080579089</v>
      </c>
      <c r="BX58" s="516">
        <f t="shared" si="27"/>
        <v>8.2805653987229508</v>
      </c>
      <c r="BY58" s="516">
        <f t="shared" si="27"/>
        <v>7.9072076647966174</v>
      </c>
      <c r="BZ58" s="516">
        <f t="shared" si="27"/>
        <v>7.5227113763228104</v>
      </c>
      <c r="CA58" s="516">
        <f t="shared" si="27"/>
        <v>7.1267423704473423</v>
      </c>
      <c r="CB58" s="516">
        <f t="shared" si="27"/>
        <v>6.7189564594310465</v>
      </c>
      <c r="CC58" s="516">
        <f t="shared" si="27"/>
        <v>6.2989991299032031</v>
      </c>
      <c r="CD58" s="516">
        <f t="shared" si="27"/>
        <v>5.8665052330925693</v>
      </c>
      <c r="CE58" s="516">
        <f t="shared" si="27"/>
        <v>5.4210986657654097</v>
      </c>
      <c r="CF58" s="516">
        <f t="shared" si="27"/>
        <v>4.9623920415915901</v>
      </c>
      <c r="CG58" s="516">
        <f t="shared" si="27"/>
        <v>4.4899863526516857</v>
      </c>
      <c r="CH58" s="516">
        <f t="shared" si="27"/>
        <v>4.0034706207893276</v>
      </c>
      <c r="CI58" s="516">
        <f t="shared" si="27"/>
        <v>3.5024215385040578</v>
      </c>
      <c r="CJ58" s="516">
        <f t="shared" si="27"/>
        <v>2.9864030990710426</v>
      </c>
      <c r="CK58" s="516">
        <f t="shared" si="27"/>
        <v>2.4549662155643177</v>
      </c>
      <c r="CL58" s="516">
        <f t="shared" si="27"/>
        <v>1.9076483284507602</v>
      </c>
      <c r="CM58" s="516">
        <f t="shared" si="27"/>
        <v>1.3439730014118665</v>
      </c>
      <c r="CN58" s="516">
        <f t="shared" si="27"/>
        <v>0.76344950504022291</v>
      </c>
      <c r="CO58" s="516">
        <f t="shared" si="27"/>
        <v>0.16557238804678173</v>
      </c>
      <c r="CP58" s="516">
        <f t="shared" si="27"/>
        <v>-0.45017896439552418</v>
      </c>
      <c r="CQ58" s="516">
        <f t="shared" si="27"/>
        <v>-1.0843407855579643</v>
      </c>
      <c r="CR58" s="516">
        <f t="shared" si="27"/>
        <v>-1.7374653957093444</v>
      </c>
      <c r="CS58" s="516">
        <f t="shared" si="27"/>
        <v>-2.4101216847258882</v>
      </c>
      <c r="CT58" s="516">
        <f t="shared" si="27"/>
        <v>-3.1028956091794853</v>
      </c>
      <c r="CU58" s="516">
        <f t="shared" si="27"/>
        <v>-3.8163907043385819</v>
      </c>
      <c r="CV58" s="516">
        <f t="shared" si="27"/>
        <v>-4.5512286115290426</v>
      </c>
      <c r="CW58" s="516">
        <f t="shared" si="27"/>
        <v>-5.3080496213158899</v>
      </c>
      <c r="CX58" s="516">
        <f t="shared" si="27"/>
        <v>-6.087513232980486</v>
      </c>
      <c r="CY58" s="516">
        <f t="shared" si="27"/>
        <v>-6.8902987307819981</v>
      </c>
      <c r="CZ58" s="516">
        <f t="shared" si="27"/>
        <v>-7.7171057775067364</v>
      </c>
      <c r="DA58" s="516">
        <f t="shared" si="27"/>
        <v>-8.5686550258240306</v>
      </c>
      <c r="DB58" s="516">
        <f t="shared" si="27"/>
        <v>-9.4456887479826239</v>
      </c>
      <c r="DC58" s="516">
        <f t="shared" si="27"/>
        <v>-10.348971484398115</v>
      </c>
      <c r="DD58" s="516">
        <f t="shared" si="27"/>
        <v>-11.279290711697948</v>
      </c>
      <c r="DE58" s="516">
        <f t="shared" si="27"/>
        <v>-12.23745753080779</v>
      </c>
      <c r="DF58" s="516">
        <f t="shared" si="27"/>
        <v>-13.224307375680427</v>
      </c>
      <c r="DG58" s="516">
        <f t="shared" si="27"/>
        <v>-14.240700743286633</v>
      </c>
      <c r="DH58" s="516">
        <f t="shared" si="27"/>
        <v>-15.287523945505656</v>
      </c>
      <c r="DI58" s="516">
        <f t="shared" si="27"/>
        <v>-16.365689883572543</v>
      </c>
      <c r="DJ58" s="516">
        <f t="shared" si="27"/>
        <v>-17.476138845758758</v>
      </c>
      <c r="DK58" s="516">
        <f t="shared" si="27"/>
        <v>-18.619839328983257</v>
      </c>
      <c r="DL58" s="516">
        <f t="shared" si="27"/>
        <v>-19.797788885072002</v>
      </c>
      <c r="DM58" s="516">
        <f t="shared" si="27"/>
        <v>-21.011014992405045</v>
      </c>
      <c r="DN58" s="516">
        <f t="shared" si="27"/>
        <v>-22.260575953713303</v>
      </c>
      <c r="DO58" s="516">
        <f t="shared" si="27"/>
        <v>-23.54756182080893</v>
      </c>
      <c r="DP58" s="516">
        <f t="shared" si="27"/>
        <v>-24.873095347057859</v>
      </c>
      <c r="DQ58" s="516">
        <f t="shared" si="27"/>
        <v>-26.238332968426366</v>
      </c>
      <c r="DR58" s="516">
        <f t="shared" si="27"/>
        <v>-27.644465813959112</v>
      </c>
      <c r="DS58" s="516">
        <f t="shared" si="27"/>
        <v>-29.092720746571477</v>
      </c>
      <c r="DT58" s="516">
        <f t="shared" si="27"/>
        <v>-30.584361435065674</v>
      </c>
      <c r="DU58" s="516">
        <f t="shared" si="27"/>
        <v>-32.120689458307361</v>
      </c>
      <c r="DV58" s="516">
        <f t="shared" si="27"/>
        <v>-33.703045442527561</v>
      </c>
      <c r="DW58" s="516">
        <f t="shared" si="27"/>
        <v>-35.332810232743618</v>
      </c>
      <c r="DX58" s="516">
        <f t="shared" si="27"/>
        <v>-37.01140609932272</v>
      </c>
      <c r="DY58" s="516">
        <f t="shared" si="27"/>
        <v>-38.740297980742525</v>
      </c>
      <c r="DZ58" s="516">
        <f t="shared" si="27"/>
        <v>-40.520994763634363</v>
      </c>
      <c r="EA58" s="516">
        <f t="shared" si="27"/>
        <v>-42.35505060122788</v>
      </c>
      <c r="EB58" s="516">
        <f t="shared" si="27"/>
        <v>-44.24406627134902</v>
      </c>
      <c r="EC58" s="516">
        <f t="shared" si="27"/>
        <v>-46.189690575157876</v>
      </c>
      <c r="ED58" s="516">
        <f t="shared" si="27"/>
        <v>-48.193621777848698</v>
      </c>
      <c r="EE58" s="516">
        <f t="shared" ref="EE58:EZ58" si="28">EE46-EE80-(EE83/10^6)</f>
        <v>-50.257609092570981</v>
      </c>
      <c r="EF58" s="516">
        <f t="shared" si="28"/>
        <v>-52.383454208868081</v>
      </c>
      <c r="EG58" s="516">
        <f t="shared" si="28"/>
        <v>-54.573012866969016</v>
      </c>
      <c r="EH58" s="516">
        <f t="shared" si="28"/>
        <v>-56.828196479309064</v>
      </c>
      <c r="EI58" s="516">
        <f t="shared" si="28"/>
        <v>-59.150973800695986</v>
      </c>
      <c r="EJ58" s="516">
        <f t="shared" si="28"/>
        <v>-61.543372648581091</v>
      </c>
      <c r="EK58" s="516">
        <f t="shared" si="28"/>
        <v>-64.007481674938631</v>
      </c>
      <c r="EL58" s="516">
        <f t="shared" si="28"/>
        <v>-66.545452191301493</v>
      </c>
      <c r="EM58" s="516">
        <f t="shared" si="28"/>
        <v>-69.159500048547912</v>
      </c>
      <c r="EN58" s="516">
        <f t="shared" si="28"/>
        <v>-71.851907573081846</v>
      </c>
      <c r="EO58" s="516">
        <f t="shared" si="28"/>
        <v>-74.625025561098767</v>
      </c>
      <c r="EP58" s="516">
        <f t="shared" si="28"/>
        <v>-77.481275332679402</v>
      </c>
      <c r="EQ58" s="516">
        <f t="shared" si="28"/>
        <v>-80.423150847506264</v>
      </c>
      <c r="ER58" s="516">
        <f t="shared" si="28"/>
        <v>-83.453220884051703</v>
      </c>
      <c r="ES58" s="516">
        <f t="shared" si="28"/>
        <v>-86.574131284141686</v>
      </c>
      <c r="ET58" s="516">
        <f t="shared" si="28"/>
        <v>-89.788607264856282</v>
      </c>
      <c r="EU58" s="516">
        <f t="shared" si="28"/>
        <v>-93.099455799787378</v>
      </c>
      <c r="EV58" s="516">
        <f t="shared" si="28"/>
        <v>-96.509568071733995</v>
      </c>
      <c r="EW58" s="516">
        <f t="shared" si="28"/>
        <v>-100.0219219989785</v>
      </c>
      <c r="EX58" s="516">
        <f t="shared" si="28"/>
        <v>-103.63958483735111</v>
      </c>
      <c r="EY58" s="516">
        <f t="shared" si="28"/>
        <v>-107.36571586035636</v>
      </c>
      <c r="EZ58" s="517">
        <f t="shared" si="28"/>
        <v>-111.20356911970326</v>
      </c>
    </row>
    <row r="59" spans="1:156" ht="15.75" thickBot="1" x14ac:dyDescent="0.3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25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.75" thickBot="1" x14ac:dyDescent="0.3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25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>G63</f>
        <v>0.03</v>
      </c>
      <c r="I63" s="618">
        <f t="shared" ref="I63:BT64" si="30">H63</f>
        <v>0.03</v>
      </c>
      <c r="J63" s="618">
        <f t="shared" si="30"/>
        <v>0.03</v>
      </c>
      <c r="K63" s="618">
        <f t="shared" si="30"/>
        <v>0.03</v>
      </c>
      <c r="L63" s="618">
        <f t="shared" si="30"/>
        <v>0.03</v>
      </c>
      <c r="M63" s="618">
        <f t="shared" si="30"/>
        <v>0.03</v>
      </c>
      <c r="N63" s="618">
        <f t="shared" si="30"/>
        <v>0.03</v>
      </c>
      <c r="O63" s="618">
        <f t="shared" si="30"/>
        <v>0.03</v>
      </c>
      <c r="P63" s="618">
        <f t="shared" si="30"/>
        <v>0.03</v>
      </c>
      <c r="Q63" s="618">
        <f t="shared" si="30"/>
        <v>0.03</v>
      </c>
      <c r="R63" s="618">
        <f t="shared" si="30"/>
        <v>0.03</v>
      </c>
      <c r="S63" s="618">
        <f t="shared" si="30"/>
        <v>0.03</v>
      </c>
      <c r="T63" s="618">
        <f t="shared" si="30"/>
        <v>0.03</v>
      </c>
      <c r="U63" s="618">
        <f t="shared" si="30"/>
        <v>0.03</v>
      </c>
      <c r="V63" s="618">
        <f t="shared" si="30"/>
        <v>0.03</v>
      </c>
      <c r="W63" s="618">
        <f t="shared" si="30"/>
        <v>0.03</v>
      </c>
      <c r="X63" s="618">
        <f t="shared" si="30"/>
        <v>0.03</v>
      </c>
      <c r="Y63" s="618">
        <f t="shared" si="30"/>
        <v>0.03</v>
      </c>
      <c r="Z63" s="618">
        <f t="shared" si="30"/>
        <v>0.03</v>
      </c>
      <c r="AA63" s="618">
        <f t="shared" si="30"/>
        <v>0.03</v>
      </c>
      <c r="AB63" s="618">
        <f t="shared" si="30"/>
        <v>0.03</v>
      </c>
      <c r="AC63" s="618">
        <f t="shared" si="30"/>
        <v>0.03</v>
      </c>
      <c r="AD63" s="618">
        <f t="shared" si="30"/>
        <v>0.03</v>
      </c>
      <c r="AE63" s="618">
        <f t="shared" si="30"/>
        <v>0.03</v>
      </c>
      <c r="AF63" s="618">
        <f t="shared" si="30"/>
        <v>0.03</v>
      </c>
      <c r="AG63" s="618">
        <f t="shared" si="30"/>
        <v>0.03</v>
      </c>
      <c r="AH63" s="618">
        <f t="shared" si="30"/>
        <v>0.03</v>
      </c>
      <c r="AI63" s="618">
        <f t="shared" si="30"/>
        <v>0.03</v>
      </c>
      <c r="AJ63" s="618">
        <f t="shared" si="30"/>
        <v>0.03</v>
      </c>
      <c r="AK63" s="618">
        <f t="shared" si="30"/>
        <v>0.03</v>
      </c>
      <c r="AL63" s="618">
        <f t="shared" si="30"/>
        <v>0.03</v>
      </c>
      <c r="AM63" s="618">
        <f t="shared" si="30"/>
        <v>0.03</v>
      </c>
      <c r="AN63" s="618">
        <f t="shared" si="30"/>
        <v>0.03</v>
      </c>
      <c r="AO63" s="618">
        <f t="shared" si="30"/>
        <v>0.03</v>
      </c>
      <c r="AP63" s="618">
        <f t="shared" si="30"/>
        <v>0.03</v>
      </c>
      <c r="AQ63" s="618">
        <f t="shared" si="30"/>
        <v>0.03</v>
      </c>
      <c r="AR63" s="618">
        <f t="shared" si="30"/>
        <v>0.03</v>
      </c>
      <c r="AS63" s="618">
        <f t="shared" si="30"/>
        <v>0.03</v>
      </c>
      <c r="AT63" s="618">
        <f t="shared" si="30"/>
        <v>0.03</v>
      </c>
      <c r="AU63" s="618">
        <f t="shared" si="30"/>
        <v>0.03</v>
      </c>
      <c r="AV63" s="618">
        <f t="shared" si="30"/>
        <v>0.03</v>
      </c>
      <c r="AW63" s="618">
        <f t="shared" si="30"/>
        <v>0.03</v>
      </c>
      <c r="AX63" s="618">
        <f t="shared" si="30"/>
        <v>0.03</v>
      </c>
      <c r="AY63" s="618">
        <f t="shared" si="30"/>
        <v>0.03</v>
      </c>
      <c r="AZ63" s="618">
        <f t="shared" si="30"/>
        <v>0.03</v>
      </c>
      <c r="BA63" s="618">
        <f t="shared" si="30"/>
        <v>0.03</v>
      </c>
      <c r="BB63" s="618">
        <f t="shared" si="30"/>
        <v>0.03</v>
      </c>
      <c r="BC63" s="618">
        <f t="shared" si="30"/>
        <v>0.03</v>
      </c>
      <c r="BD63" s="618">
        <f t="shared" si="30"/>
        <v>0.03</v>
      </c>
      <c r="BE63" s="618">
        <f t="shared" si="30"/>
        <v>0.03</v>
      </c>
      <c r="BF63" s="618">
        <f t="shared" si="30"/>
        <v>0.03</v>
      </c>
      <c r="BG63" s="618">
        <f t="shared" si="30"/>
        <v>0.03</v>
      </c>
      <c r="BH63" s="618">
        <f t="shared" si="30"/>
        <v>0.03</v>
      </c>
      <c r="BI63" s="618">
        <f t="shared" si="30"/>
        <v>0.03</v>
      </c>
      <c r="BJ63" s="618">
        <f t="shared" si="30"/>
        <v>0.03</v>
      </c>
      <c r="BK63" s="618">
        <f t="shared" si="30"/>
        <v>0.03</v>
      </c>
      <c r="BL63" s="618">
        <f t="shared" si="30"/>
        <v>0.03</v>
      </c>
      <c r="BM63" s="618">
        <f t="shared" si="30"/>
        <v>0.03</v>
      </c>
      <c r="BN63" s="618">
        <f t="shared" si="30"/>
        <v>0.03</v>
      </c>
      <c r="BO63" s="618">
        <f t="shared" si="30"/>
        <v>0.03</v>
      </c>
      <c r="BP63" s="618">
        <f t="shared" si="30"/>
        <v>0.03</v>
      </c>
      <c r="BQ63" s="618">
        <f t="shared" si="30"/>
        <v>0.03</v>
      </c>
      <c r="BR63" s="618">
        <f t="shared" si="30"/>
        <v>0.03</v>
      </c>
      <c r="BS63" s="618">
        <f t="shared" si="30"/>
        <v>0.03</v>
      </c>
      <c r="BT63" s="618">
        <f t="shared" si="30"/>
        <v>0.03</v>
      </c>
      <c r="BU63" s="618">
        <f t="shared" ref="BU63:EF64" si="31">BT63</f>
        <v>0.03</v>
      </c>
      <c r="BV63" s="618">
        <f t="shared" si="31"/>
        <v>0.03</v>
      </c>
      <c r="BW63" s="618">
        <f t="shared" si="31"/>
        <v>0.03</v>
      </c>
      <c r="BX63" s="618">
        <f t="shared" si="31"/>
        <v>0.03</v>
      </c>
      <c r="BY63" s="618">
        <f t="shared" si="31"/>
        <v>0.03</v>
      </c>
      <c r="BZ63" s="618">
        <f t="shared" si="31"/>
        <v>0.03</v>
      </c>
      <c r="CA63" s="618">
        <f t="shared" si="31"/>
        <v>0.03</v>
      </c>
      <c r="CB63" s="618">
        <f t="shared" si="31"/>
        <v>0.03</v>
      </c>
      <c r="CC63" s="618">
        <f t="shared" si="31"/>
        <v>0.03</v>
      </c>
      <c r="CD63" s="618">
        <f t="shared" si="31"/>
        <v>0.03</v>
      </c>
      <c r="CE63" s="618">
        <f t="shared" si="31"/>
        <v>0.03</v>
      </c>
      <c r="CF63" s="618">
        <f t="shared" si="31"/>
        <v>0.03</v>
      </c>
      <c r="CG63" s="618">
        <f t="shared" si="31"/>
        <v>0.03</v>
      </c>
      <c r="CH63" s="618">
        <f t="shared" si="31"/>
        <v>0.03</v>
      </c>
      <c r="CI63" s="618">
        <f t="shared" si="31"/>
        <v>0.03</v>
      </c>
      <c r="CJ63" s="618">
        <f t="shared" si="31"/>
        <v>0.03</v>
      </c>
      <c r="CK63" s="618">
        <f t="shared" si="31"/>
        <v>0.03</v>
      </c>
      <c r="CL63" s="618">
        <f t="shared" si="31"/>
        <v>0.03</v>
      </c>
      <c r="CM63" s="618">
        <f t="shared" si="31"/>
        <v>0.03</v>
      </c>
      <c r="CN63" s="618">
        <f t="shared" si="31"/>
        <v>0.03</v>
      </c>
      <c r="CO63" s="618">
        <f t="shared" si="31"/>
        <v>0.03</v>
      </c>
      <c r="CP63" s="618">
        <f t="shared" si="31"/>
        <v>0.03</v>
      </c>
      <c r="CQ63" s="618">
        <f t="shared" si="31"/>
        <v>0.03</v>
      </c>
      <c r="CR63" s="618">
        <f t="shared" si="31"/>
        <v>0.03</v>
      </c>
      <c r="CS63" s="618">
        <f t="shared" si="31"/>
        <v>0.03</v>
      </c>
      <c r="CT63" s="618">
        <f t="shared" si="31"/>
        <v>0.03</v>
      </c>
      <c r="CU63" s="618">
        <f t="shared" si="31"/>
        <v>0.03</v>
      </c>
      <c r="CV63" s="618">
        <f t="shared" si="31"/>
        <v>0.03</v>
      </c>
      <c r="CW63" s="618">
        <f t="shared" si="31"/>
        <v>0.03</v>
      </c>
      <c r="CX63" s="618">
        <f t="shared" si="31"/>
        <v>0.03</v>
      </c>
      <c r="CY63" s="618">
        <f t="shared" si="31"/>
        <v>0.03</v>
      </c>
      <c r="CZ63" s="618">
        <f t="shared" si="31"/>
        <v>0.03</v>
      </c>
      <c r="DA63" s="618">
        <f t="shared" si="31"/>
        <v>0.03</v>
      </c>
      <c r="DB63" s="618">
        <f t="shared" si="31"/>
        <v>0.03</v>
      </c>
      <c r="DC63" s="618">
        <f t="shared" si="31"/>
        <v>0.03</v>
      </c>
      <c r="DD63" s="618">
        <f t="shared" si="31"/>
        <v>0.03</v>
      </c>
      <c r="DE63" s="618">
        <f t="shared" si="31"/>
        <v>0.03</v>
      </c>
      <c r="DF63" s="618">
        <f t="shared" si="31"/>
        <v>0.03</v>
      </c>
      <c r="DG63" s="618">
        <f t="shared" si="31"/>
        <v>0.03</v>
      </c>
      <c r="DH63" s="618">
        <f t="shared" si="31"/>
        <v>0.03</v>
      </c>
      <c r="DI63" s="618">
        <f t="shared" si="31"/>
        <v>0.03</v>
      </c>
      <c r="DJ63" s="618">
        <f t="shared" si="31"/>
        <v>0.03</v>
      </c>
      <c r="DK63" s="618">
        <f t="shared" si="31"/>
        <v>0.03</v>
      </c>
      <c r="DL63" s="618">
        <f t="shared" si="31"/>
        <v>0.03</v>
      </c>
      <c r="DM63" s="618">
        <f t="shared" si="31"/>
        <v>0.03</v>
      </c>
      <c r="DN63" s="618">
        <f t="shared" si="31"/>
        <v>0.03</v>
      </c>
      <c r="DO63" s="618">
        <f t="shared" si="31"/>
        <v>0.03</v>
      </c>
      <c r="DP63" s="618">
        <f t="shared" si="31"/>
        <v>0.03</v>
      </c>
      <c r="DQ63" s="618">
        <f t="shared" si="31"/>
        <v>0.03</v>
      </c>
      <c r="DR63" s="618">
        <f t="shared" si="31"/>
        <v>0.03</v>
      </c>
      <c r="DS63" s="618">
        <f t="shared" si="31"/>
        <v>0.03</v>
      </c>
      <c r="DT63" s="618">
        <f t="shared" si="31"/>
        <v>0.03</v>
      </c>
      <c r="DU63" s="618">
        <f t="shared" si="31"/>
        <v>0.03</v>
      </c>
      <c r="DV63" s="618">
        <f t="shared" si="31"/>
        <v>0.03</v>
      </c>
      <c r="DW63" s="618">
        <f t="shared" si="31"/>
        <v>0.03</v>
      </c>
      <c r="DX63" s="618">
        <f t="shared" si="31"/>
        <v>0.03</v>
      </c>
      <c r="DY63" s="618">
        <f t="shared" si="31"/>
        <v>0.03</v>
      </c>
      <c r="DZ63" s="618">
        <f t="shared" si="31"/>
        <v>0.03</v>
      </c>
      <c r="EA63" s="618">
        <f t="shared" si="31"/>
        <v>0.03</v>
      </c>
      <c r="EB63" s="618">
        <f t="shared" si="31"/>
        <v>0.03</v>
      </c>
      <c r="EC63" s="618">
        <f t="shared" si="31"/>
        <v>0.03</v>
      </c>
      <c r="ED63" s="618">
        <f t="shared" si="31"/>
        <v>0.03</v>
      </c>
      <c r="EE63" s="618">
        <f t="shared" si="31"/>
        <v>0.03</v>
      </c>
      <c r="EF63" s="618">
        <f t="shared" si="31"/>
        <v>0.03</v>
      </c>
      <c r="EG63" s="618">
        <f t="shared" ref="EG63:EZ64" si="32">EF63</f>
        <v>0.03</v>
      </c>
      <c r="EH63" s="618">
        <f t="shared" si="32"/>
        <v>0.03</v>
      </c>
      <c r="EI63" s="618">
        <f t="shared" si="32"/>
        <v>0.03</v>
      </c>
      <c r="EJ63" s="618">
        <f t="shared" si="32"/>
        <v>0.03</v>
      </c>
      <c r="EK63" s="618">
        <f t="shared" si="32"/>
        <v>0.03</v>
      </c>
      <c r="EL63" s="618">
        <f t="shared" si="32"/>
        <v>0.03</v>
      </c>
      <c r="EM63" s="618">
        <f t="shared" si="32"/>
        <v>0.03</v>
      </c>
      <c r="EN63" s="618">
        <f t="shared" si="32"/>
        <v>0.03</v>
      </c>
      <c r="EO63" s="618">
        <f t="shared" si="32"/>
        <v>0.03</v>
      </c>
      <c r="EP63" s="618">
        <f t="shared" si="32"/>
        <v>0.03</v>
      </c>
      <c r="EQ63" s="618">
        <f t="shared" si="32"/>
        <v>0.03</v>
      </c>
      <c r="ER63" s="618">
        <f t="shared" si="32"/>
        <v>0.03</v>
      </c>
      <c r="ES63" s="618">
        <f t="shared" si="32"/>
        <v>0.03</v>
      </c>
      <c r="ET63" s="618">
        <f t="shared" si="32"/>
        <v>0.03</v>
      </c>
      <c r="EU63" s="618">
        <f t="shared" si="32"/>
        <v>0.03</v>
      </c>
      <c r="EV63" s="618">
        <f t="shared" si="32"/>
        <v>0.03</v>
      </c>
      <c r="EW63" s="618">
        <f t="shared" si="32"/>
        <v>0.03</v>
      </c>
      <c r="EX63" s="618">
        <f t="shared" si="32"/>
        <v>0.03</v>
      </c>
      <c r="EY63" s="618">
        <f t="shared" si="32"/>
        <v>0.03</v>
      </c>
      <c r="EZ63" s="617">
        <f t="shared" si="32"/>
        <v>0.03</v>
      </c>
    </row>
    <row r="64" spans="1:156" s="470" customFormat="1" x14ac:dyDescent="0.25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0"/>
        <v>0.01</v>
      </c>
      <c r="Z64" s="542">
        <f t="shared" si="30"/>
        <v>0.01</v>
      </c>
      <c r="AA64" s="542">
        <f t="shared" si="30"/>
        <v>0.01</v>
      </c>
      <c r="AB64" s="542">
        <f t="shared" si="30"/>
        <v>0.01</v>
      </c>
      <c r="AC64" s="542">
        <f t="shared" si="30"/>
        <v>0.01</v>
      </c>
      <c r="AD64" s="542">
        <f t="shared" si="30"/>
        <v>0.01</v>
      </c>
      <c r="AE64" s="542">
        <f t="shared" si="30"/>
        <v>0.01</v>
      </c>
      <c r="AF64" s="542">
        <f t="shared" si="30"/>
        <v>0.01</v>
      </c>
      <c r="AG64" s="542">
        <f t="shared" si="30"/>
        <v>0.01</v>
      </c>
      <c r="AH64" s="542">
        <f t="shared" si="30"/>
        <v>0.01</v>
      </c>
      <c r="AI64" s="542">
        <f t="shared" si="30"/>
        <v>0.01</v>
      </c>
      <c r="AJ64" s="542">
        <f t="shared" si="30"/>
        <v>0.01</v>
      </c>
      <c r="AK64" s="542">
        <f t="shared" si="30"/>
        <v>0.01</v>
      </c>
      <c r="AL64" s="542">
        <f t="shared" si="30"/>
        <v>0.01</v>
      </c>
      <c r="AM64" s="542">
        <f t="shared" si="30"/>
        <v>0.01</v>
      </c>
      <c r="AN64" s="542">
        <f t="shared" si="30"/>
        <v>0.01</v>
      </c>
      <c r="AO64" s="542">
        <f t="shared" si="30"/>
        <v>0.01</v>
      </c>
      <c r="AP64" s="542">
        <f t="shared" si="30"/>
        <v>0.01</v>
      </c>
      <c r="AQ64" s="542">
        <f t="shared" si="30"/>
        <v>0.01</v>
      </c>
      <c r="AR64" s="542">
        <f t="shared" si="30"/>
        <v>0.01</v>
      </c>
      <c r="AS64" s="542">
        <f t="shared" si="30"/>
        <v>0.01</v>
      </c>
      <c r="AT64" s="542">
        <f t="shared" si="30"/>
        <v>0.01</v>
      </c>
      <c r="AU64" s="542">
        <f t="shared" si="30"/>
        <v>0.01</v>
      </c>
      <c r="AV64" s="542">
        <f t="shared" si="30"/>
        <v>0.01</v>
      </c>
      <c r="AW64" s="542">
        <f t="shared" si="30"/>
        <v>0.01</v>
      </c>
      <c r="AX64" s="542">
        <f t="shared" si="30"/>
        <v>0.01</v>
      </c>
      <c r="AY64" s="542">
        <f t="shared" si="30"/>
        <v>0.01</v>
      </c>
      <c r="AZ64" s="542">
        <f t="shared" si="30"/>
        <v>0.01</v>
      </c>
      <c r="BA64" s="542">
        <f t="shared" si="30"/>
        <v>0.01</v>
      </c>
      <c r="BB64" s="542">
        <f t="shared" si="30"/>
        <v>0.01</v>
      </c>
      <c r="BC64" s="542">
        <f t="shared" si="30"/>
        <v>0.01</v>
      </c>
      <c r="BD64" s="542">
        <f t="shared" si="30"/>
        <v>0.01</v>
      </c>
      <c r="BE64" s="542">
        <f t="shared" si="30"/>
        <v>0.01</v>
      </c>
      <c r="BF64" s="542">
        <f t="shared" si="30"/>
        <v>0.01</v>
      </c>
      <c r="BG64" s="542">
        <f t="shared" si="30"/>
        <v>0.01</v>
      </c>
      <c r="BH64" s="542">
        <f t="shared" si="30"/>
        <v>0.01</v>
      </c>
      <c r="BI64" s="542">
        <f t="shared" si="30"/>
        <v>0.01</v>
      </c>
      <c r="BJ64" s="542">
        <f t="shared" si="30"/>
        <v>0.01</v>
      </c>
      <c r="BK64" s="542">
        <f t="shared" si="30"/>
        <v>0.01</v>
      </c>
      <c r="BL64" s="542">
        <f t="shared" si="30"/>
        <v>0.01</v>
      </c>
      <c r="BM64" s="542">
        <f t="shared" si="30"/>
        <v>0.01</v>
      </c>
      <c r="BN64" s="542">
        <f t="shared" si="30"/>
        <v>0.01</v>
      </c>
      <c r="BO64" s="542">
        <f t="shared" si="30"/>
        <v>0.01</v>
      </c>
      <c r="BP64" s="542">
        <f t="shared" si="30"/>
        <v>0.01</v>
      </c>
      <c r="BQ64" s="542">
        <f t="shared" si="30"/>
        <v>0.01</v>
      </c>
      <c r="BR64" s="542">
        <f t="shared" si="30"/>
        <v>0.01</v>
      </c>
      <c r="BS64" s="542">
        <f t="shared" si="30"/>
        <v>0.01</v>
      </c>
      <c r="BT64" s="542">
        <f t="shared" si="30"/>
        <v>0.01</v>
      </c>
      <c r="BU64" s="542">
        <f t="shared" si="31"/>
        <v>0.01</v>
      </c>
      <c r="BV64" s="542">
        <f t="shared" si="31"/>
        <v>0.01</v>
      </c>
      <c r="BW64" s="542">
        <f t="shared" si="31"/>
        <v>0.01</v>
      </c>
      <c r="BX64" s="542">
        <f t="shared" si="31"/>
        <v>0.01</v>
      </c>
      <c r="BY64" s="542">
        <f t="shared" si="31"/>
        <v>0.01</v>
      </c>
      <c r="BZ64" s="542">
        <f t="shared" si="31"/>
        <v>0.01</v>
      </c>
      <c r="CA64" s="542">
        <f t="shared" si="31"/>
        <v>0.01</v>
      </c>
      <c r="CB64" s="542">
        <f t="shared" si="31"/>
        <v>0.01</v>
      </c>
      <c r="CC64" s="542">
        <f t="shared" si="31"/>
        <v>0.01</v>
      </c>
      <c r="CD64" s="542">
        <f t="shared" si="31"/>
        <v>0.01</v>
      </c>
      <c r="CE64" s="542">
        <f t="shared" si="31"/>
        <v>0.01</v>
      </c>
      <c r="CF64" s="542">
        <f t="shared" si="31"/>
        <v>0.01</v>
      </c>
      <c r="CG64" s="542">
        <f t="shared" si="31"/>
        <v>0.01</v>
      </c>
      <c r="CH64" s="542">
        <f t="shared" si="31"/>
        <v>0.01</v>
      </c>
      <c r="CI64" s="542">
        <f t="shared" si="31"/>
        <v>0.01</v>
      </c>
      <c r="CJ64" s="542">
        <f t="shared" si="31"/>
        <v>0.01</v>
      </c>
      <c r="CK64" s="542">
        <f t="shared" si="31"/>
        <v>0.01</v>
      </c>
      <c r="CL64" s="542">
        <f t="shared" si="31"/>
        <v>0.01</v>
      </c>
      <c r="CM64" s="542">
        <f t="shared" si="31"/>
        <v>0.01</v>
      </c>
      <c r="CN64" s="542">
        <f t="shared" si="31"/>
        <v>0.01</v>
      </c>
      <c r="CO64" s="542">
        <f t="shared" si="31"/>
        <v>0.01</v>
      </c>
      <c r="CP64" s="542">
        <f t="shared" si="31"/>
        <v>0.01</v>
      </c>
      <c r="CQ64" s="542">
        <f t="shared" si="31"/>
        <v>0.01</v>
      </c>
      <c r="CR64" s="542">
        <f t="shared" si="31"/>
        <v>0.01</v>
      </c>
      <c r="CS64" s="542">
        <f t="shared" si="31"/>
        <v>0.01</v>
      </c>
      <c r="CT64" s="542">
        <f t="shared" si="31"/>
        <v>0.01</v>
      </c>
      <c r="CU64" s="542">
        <f t="shared" si="31"/>
        <v>0.01</v>
      </c>
      <c r="CV64" s="542">
        <f t="shared" si="31"/>
        <v>0.01</v>
      </c>
      <c r="CW64" s="542">
        <f t="shared" si="31"/>
        <v>0.01</v>
      </c>
      <c r="CX64" s="542">
        <f t="shared" si="31"/>
        <v>0.01</v>
      </c>
      <c r="CY64" s="542">
        <f t="shared" si="31"/>
        <v>0.01</v>
      </c>
      <c r="CZ64" s="542">
        <f t="shared" si="31"/>
        <v>0.01</v>
      </c>
      <c r="DA64" s="542">
        <f t="shared" si="31"/>
        <v>0.01</v>
      </c>
      <c r="DB64" s="542">
        <f t="shared" si="31"/>
        <v>0.01</v>
      </c>
      <c r="DC64" s="542">
        <f t="shared" si="31"/>
        <v>0.01</v>
      </c>
      <c r="DD64" s="542">
        <f t="shared" si="31"/>
        <v>0.01</v>
      </c>
      <c r="DE64" s="542">
        <f t="shared" si="31"/>
        <v>0.01</v>
      </c>
      <c r="DF64" s="542">
        <f t="shared" si="31"/>
        <v>0.01</v>
      </c>
      <c r="DG64" s="542">
        <f t="shared" si="31"/>
        <v>0.01</v>
      </c>
      <c r="DH64" s="542">
        <f t="shared" si="31"/>
        <v>0.01</v>
      </c>
      <c r="DI64" s="542">
        <f t="shared" si="31"/>
        <v>0.01</v>
      </c>
      <c r="DJ64" s="542">
        <f t="shared" si="31"/>
        <v>0.01</v>
      </c>
      <c r="DK64" s="542">
        <f t="shared" si="31"/>
        <v>0.01</v>
      </c>
      <c r="DL64" s="542">
        <f t="shared" si="31"/>
        <v>0.01</v>
      </c>
      <c r="DM64" s="542">
        <f t="shared" si="31"/>
        <v>0.01</v>
      </c>
      <c r="DN64" s="542">
        <f t="shared" si="31"/>
        <v>0.01</v>
      </c>
      <c r="DO64" s="542">
        <f t="shared" si="31"/>
        <v>0.01</v>
      </c>
      <c r="DP64" s="542">
        <f t="shared" si="31"/>
        <v>0.01</v>
      </c>
      <c r="DQ64" s="542">
        <f t="shared" si="31"/>
        <v>0.01</v>
      </c>
      <c r="DR64" s="542">
        <f t="shared" si="31"/>
        <v>0.01</v>
      </c>
      <c r="DS64" s="542">
        <f t="shared" si="31"/>
        <v>0.01</v>
      </c>
      <c r="DT64" s="542">
        <f t="shared" si="31"/>
        <v>0.01</v>
      </c>
      <c r="DU64" s="542">
        <f t="shared" si="31"/>
        <v>0.01</v>
      </c>
      <c r="DV64" s="542">
        <f t="shared" si="31"/>
        <v>0.01</v>
      </c>
      <c r="DW64" s="542">
        <f t="shared" si="31"/>
        <v>0.01</v>
      </c>
      <c r="DX64" s="542">
        <f t="shared" si="31"/>
        <v>0.01</v>
      </c>
      <c r="DY64" s="542">
        <f t="shared" si="31"/>
        <v>0.01</v>
      </c>
      <c r="DZ64" s="542">
        <f t="shared" si="31"/>
        <v>0.01</v>
      </c>
      <c r="EA64" s="542">
        <f t="shared" si="31"/>
        <v>0.01</v>
      </c>
      <c r="EB64" s="542">
        <f t="shared" si="31"/>
        <v>0.01</v>
      </c>
      <c r="EC64" s="542">
        <f t="shared" si="31"/>
        <v>0.01</v>
      </c>
      <c r="ED64" s="542">
        <f t="shared" si="31"/>
        <v>0.01</v>
      </c>
      <c r="EE64" s="542">
        <f t="shared" si="31"/>
        <v>0.01</v>
      </c>
      <c r="EF64" s="542">
        <f t="shared" si="31"/>
        <v>0.01</v>
      </c>
      <c r="EG64" s="542">
        <f t="shared" si="32"/>
        <v>0.01</v>
      </c>
      <c r="EH64" s="542">
        <f t="shared" si="32"/>
        <v>0.01</v>
      </c>
      <c r="EI64" s="542">
        <f t="shared" si="32"/>
        <v>0.01</v>
      </c>
      <c r="EJ64" s="542">
        <f t="shared" si="32"/>
        <v>0.01</v>
      </c>
      <c r="EK64" s="542">
        <f t="shared" si="32"/>
        <v>0.01</v>
      </c>
      <c r="EL64" s="542">
        <f t="shared" si="32"/>
        <v>0.01</v>
      </c>
      <c r="EM64" s="542">
        <f t="shared" si="32"/>
        <v>0.01</v>
      </c>
      <c r="EN64" s="542">
        <f t="shared" si="32"/>
        <v>0.01</v>
      </c>
      <c r="EO64" s="542">
        <f t="shared" si="32"/>
        <v>0.01</v>
      </c>
      <c r="EP64" s="542">
        <f t="shared" si="32"/>
        <v>0.01</v>
      </c>
      <c r="EQ64" s="542">
        <f t="shared" si="32"/>
        <v>0.01</v>
      </c>
      <c r="ER64" s="542">
        <f t="shared" si="32"/>
        <v>0.01</v>
      </c>
      <c r="ES64" s="542">
        <f t="shared" si="32"/>
        <v>0.01</v>
      </c>
      <c r="ET64" s="542">
        <f t="shared" si="32"/>
        <v>0.01</v>
      </c>
      <c r="EU64" s="542">
        <f t="shared" si="32"/>
        <v>0.01</v>
      </c>
      <c r="EV64" s="542">
        <f t="shared" si="32"/>
        <v>0.01</v>
      </c>
      <c r="EW64" s="542">
        <f t="shared" si="32"/>
        <v>0.01</v>
      </c>
      <c r="EX64" s="542">
        <f t="shared" si="32"/>
        <v>0.01</v>
      </c>
      <c r="EY64" s="542">
        <f t="shared" si="32"/>
        <v>0.01</v>
      </c>
      <c r="EZ64" s="543">
        <f t="shared" si="32"/>
        <v>0.01</v>
      </c>
    </row>
    <row r="65" spans="1:157" x14ac:dyDescent="0.25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0.16</v>
      </c>
      <c r="H65" s="545">
        <f>G65*(1+H64)</f>
        <v>0.16159999999999999</v>
      </c>
      <c r="I65" s="545">
        <f>H65*(1+I64)</f>
        <v>0.163216</v>
      </c>
      <c r="J65" s="545">
        <f t="shared" ref="J65:BU65" si="33">I65*(1+J64)</f>
        <v>0.16484815999999999</v>
      </c>
      <c r="K65" s="545">
        <f t="shared" si="33"/>
        <v>0.16649664159999999</v>
      </c>
      <c r="L65" s="545">
        <f t="shared" si="33"/>
        <v>0.168161608016</v>
      </c>
      <c r="M65" s="545">
        <f t="shared" si="33"/>
        <v>0.16984322409616001</v>
      </c>
      <c r="N65" s="545">
        <f t="shared" si="33"/>
        <v>0.17154165633712162</v>
      </c>
      <c r="O65" s="545">
        <f t="shared" si="33"/>
        <v>0.17325707290049283</v>
      </c>
      <c r="P65" s="545">
        <f t="shared" si="33"/>
        <v>0.17498964362949776</v>
      </c>
      <c r="Q65" s="545">
        <f t="shared" si="33"/>
        <v>0.17673954006579273</v>
      </c>
      <c r="R65" s="545">
        <f t="shared" si="33"/>
        <v>0.17850693546645066</v>
      </c>
      <c r="S65" s="545">
        <f t="shared" si="33"/>
        <v>0.18029200482111518</v>
      </c>
      <c r="T65" s="545">
        <f t="shared" si="33"/>
        <v>0.18209492486932632</v>
      </c>
      <c r="U65" s="545">
        <f t="shared" si="33"/>
        <v>0.1839158741180196</v>
      </c>
      <c r="V65" s="545">
        <f t="shared" si="33"/>
        <v>0.18575503285919981</v>
      </c>
      <c r="W65" s="545">
        <f t="shared" si="33"/>
        <v>0.18761258318779181</v>
      </c>
      <c r="X65" s="545">
        <f t="shared" si="33"/>
        <v>0.18948870901966972</v>
      </c>
      <c r="Y65" s="545">
        <f t="shared" si="33"/>
        <v>0.19138359610986641</v>
      </c>
      <c r="Z65" s="545">
        <f t="shared" si="33"/>
        <v>0.19329743207096509</v>
      </c>
      <c r="AA65" s="545">
        <f t="shared" si="33"/>
        <v>0.19523040639167474</v>
      </c>
      <c r="AB65" s="545">
        <f t="shared" si="33"/>
        <v>0.19718271045559149</v>
      </c>
      <c r="AC65" s="545">
        <f t="shared" si="33"/>
        <v>0.19915453756014742</v>
      </c>
      <c r="AD65" s="545">
        <f t="shared" si="33"/>
        <v>0.2011460829357489</v>
      </c>
      <c r="AE65" s="545">
        <f t="shared" si="33"/>
        <v>0.20315754376510639</v>
      </c>
      <c r="AF65" s="545">
        <f t="shared" si="33"/>
        <v>0.20518911920275745</v>
      </c>
      <c r="AG65" s="545">
        <f t="shared" si="33"/>
        <v>0.20724101039478504</v>
      </c>
      <c r="AH65" s="545">
        <f t="shared" si="33"/>
        <v>0.20931342049873289</v>
      </c>
      <c r="AI65" s="545">
        <f t="shared" si="33"/>
        <v>0.21140655470372022</v>
      </c>
      <c r="AJ65" s="545">
        <f t="shared" si="33"/>
        <v>0.21352062025075741</v>
      </c>
      <c r="AK65" s="545">
        <f t="shared" si="33"/>
        <v>0.21565582645326498</v>
      </c>
      <c r="AL65" s="545">
        <f t="shared" si="33"/>
        <v>0.21781238471779762</v>
      </c>
      <c r="AM65" s="545">
        <f t="shared" si="33"/>
        <v>0.2199905085649756</v>
      </c>
      <c r="AN65" s="545">
        <f t="shared" si="33"/>
        <v>0.22219041365062536</v>
      </c>
      <c r="AO65" s="545">
        <f t="shared" si="33"/>
        <v>0.22441231778713161</v>
      </c>
      <c r="AP65" s="545">
        <f t="shared" si="33"/>
        <v>0.22665644096500293</v>
      </c>
      <c r="AQ65" s="545">
        <f t="shared" si="33"/>
        <v>0.22892300537465296</v>
      </c>
      <c r="AR65" s="545">
        <f t="shared" si="33"/>
        <v>0.2312122354283995</v>
      </c>
      <c r="AS65" s="545">
        <f t="shared" si="33"/>
        <v>0.23352435778268349</v>
      </c>
      <c r="AT65" s="545">
        <f t="shared" si="33"/>
        <v>0.23585960136051032</v>
      </c>
      <c r="AU65" s="545">
        <f t="shared" si="33"/>
        <v>0.23821819737411543</v>
      </c>
      <c r="AV65" s="545">
        <f t="shared" si="33"/>
        <v>0.24060037934785658</v>
      </c>
      <c r="AW65" s="545">
        <f t="shared" si="33"/>
        <v>0.24300638314133516</v>
      </c>
      <c r="AX65" s="545">
        <f t="shared" si="33"/>
        <v>0.24543644697274852</v>
      </c>
      <c r="AY65" s="545">
        <f t="shared" si="33"/>
        <v>0.24789081144247602</v>
      </c>
      <c r="AZ65" s="545">
        <f t="shared" si="33"/>
        <v>0.25036971955690079</v>
      </c>
      <c r="BA65" s="545">
        <f t="shared" si="33"/>
        <v>0.25287341675246983</v>
      </c>
      <c r="BB65" s="545">
        <f t="shared" si="33"/>
        <v>0.25540215091999452</v>
      </c>
      <c r="BC65" s="545">
        <f t="shared" si="33"/>
        <v>0.25795617242919444</v>
      </c>
      <c r="BD65" s="545">
        <f t="shared" si="33"/>
        <v>0.26053573415348641</v>
      </c>
      <c r="BE65" s="545">
        <f t="shared" si="33"/>
        <v>0.2631410914950213</v>
      </c>
      <c r="BF65" s="545">
        <f t="shared" si="33"/>
        <v>0.26577250240997152</v>
      </c>
      <c r="BG65" s="545">
        <f t="shared" si="33"/>
        <v>0.26843022743407124</v>
      </c>
      <c r="BH65" s="545">
        <f t="shared" si="33"/>
        <v>0.27111452970841193</v>
      </c>
      <c r="BI65" s="545">
        <f t="shared" si="33"/>
        <v>0.27382567500549604</v>
      </c>
      <c r="BJ65" s="545">
        <f t="shared" si="33"/>
        <v>0.276563931755551</v>
      </c>
      <c r="BK65" s="545">
        <f t="shared" si="33"/>
        <v>0.27932957107310652</v>
      </c>
      <c r="BL65" s="545">
        <f t="shared" si="33"/>
        <v>0.28212286678383758</v>
      </c>
      <c r="BM65" s="545">
        <f t="shared" si="33"/>
        <v>0.28494409545167598</v>
      </c>
      <c r="BN65" s="545">
        <f t="shared" si="33"/>
        <v>0.28779353640619276</v>
      </c>
      <c r="BO65" s="545">
        <f t="shared" si="33"/>
        <v>0.29067147177025471</v>
      </c>
      <c r="BP65" s="545">
        <f t="shared" si="33"/>
        <v>0.29357818648795725</v>
      </c>
      <c r="BQ65" s="545">
        <f t="shared" si="33"/>
        <v>0.29651396835283683</v>
      </c>
      <c r="BR65" s="545">
        <f t="shared" si="33"/>
        <v>0.29947910803636518</v>
      </c>
      <c r="BS65" s="545">
        <f t="shared" si="33"/>
        <v>0.30247389911672884</v>
      </c>
      <c r="BT65" s="545">
        <f t="shared" si="33"/>
        <v>0.30549863810789613</v>
      </c>
      <c r="BU65" s="545">
        <f t="shared" si="33"/>
        <v>0.30855362448897511</v>
      </c>
      <c r="BV65" s="545">
        <f t="shared" ref="BV65:EG65" si="34">BU65*(1+BV64)</f>
        <v>0.31163916073386488</v>
      </c>
      <c r="BW65" s="545">
        <f t="shared" si="34"/>
        <v>0.31475555234120356</v>
      </c>
      <c r="BX65" s="545">
        <f t="shared" si="34"/>
        <v>0.31790310786461562</v>
      </c>
      <c r="BY65" s="545">
        <f t="shared" si="34"/>
        <v>0.32108213894326176</v>
      </c>
      <c r="BZ65" s="545">
        <f t="shared" si="34"/>
        <v>0.32429296033269439</v>
      </c>
      <c r="CA65" s="545">
        <f t="shared" si="34"/>
        <v>0.32753588993602134</v>
      </c>
      <c r="CB65" s="545">
        <f t="shared" si="34"/>
        <v>0.33081124883538154</v>
      </c>
      <c r="CC65" s="545">
        <f t="shared" si="34"/>
        <v>0.33411936132373538</v>
      </c>
      <c r="CD65" s="545">
        <f t="shared" si="34"/>
        <v>0.33746055493697275</v>
      </c>
      <c r="CE65" s="545">
        <f t="shared" si="34"/>
        <v>0.34083516048634249</v>
      </c>
      <c r="CF65" s="545">
        <f t="shared" si="34"/>
        <v>0.34424351209120591</v>
      </c>
      <c r="CG65" s="545">
        <f t="shared" si="34"/>
        <v>0.34768594721211799</v>
      </c>
      <c r="CH65" s="545">
        <f t="shared" si="34"/>
        <v>0.35116280668423916</v>
      </c>
      <c r="CI65" s="545">
        <f t="shared" si="34"/>
        <v>0.35467443475108157</v>
      </c>
      <c r="CJ65" s="545">
        <f t="shared" si="34"/>
        <v>0.35822117909859241</v>
      </c>
      <c r="CK65" s="545">
        <f t="shared" si="34"/>
        <v>0.36180339088957836</v>
      </c>
      <c r="CL65" s="545">
        <f t="shared" si="34"/>
        <v>0.36542142479847417</v>
      </c>
      <c r="CM65" s="545">
        <f t="shared" si="34"/>
        <v>0.3690756390464589</v>
      </c>
      <c r="CN65" s="545">
        <f t="shared" si="34"/>
        <v>0.37276639543692347</v>
      </c>
      <c r="CO65" s="545">
        <f t="shared" si="34"/>
        <v>0.37649405939129271</v>
      </c>
      <c r="CP65" s="545">
        <f t="shared" si="34"/>
        <v>0.38025899998520563</v>
      </c>
      <c r="CQ65" s="545">
        <f t="shared" si="34"/>
        <v>0.38406158998505768</v>
      </c>
      <c r="CR65" s="545">
        <f t="shared" si="34"/>
        <v>0.38790220588490826</v>
      </c>
      <c r="CS65" s="545">
        <f t="shared" si="34"/>
        <v>0.39178122794375736</v>
      </c>
      <c r="CT65" s="545">
        <f t="shared" si="34"/>
        <v>0.39569904022319496</v>
      </c>
      <c r="CU65" s="545">
        <f t="shared" si="34"/>
        <v>0.39965603062542693</v>
      </c>
      <c r="CV65" s="545">
        <f t="shared" si="34"/>
        <v>0.40365259093168121</v>
      </c>
      <c r="CW65" s="545">
        <f t="shared" si="34"/>
        <v>0.40768911684099801</v>
      </c>
      <c r="CX65" s="545">
        <f t="shared" si="34"/>
        <v>0.41176600800940799</v>
      </c>
      <c r="CY65" s="545">
        <f t="shared" si="34"/>
        <v>0.41588366808950206</v>
      </c>
      <c r="CZ65" s="545">
        <f t="shared" si="34"/>
        <v>0.42004250477039706</v>
      </c>
      <c r="DA65" s="545">
        <f t="shared" si="34"/>
        <v>0.42424292981810102</v>
      </c>
      <c r="DB65" s="545">
        <f t="shared" si="34"/>
        <v>0.42848535911628205</v>
      </c>
      <c r="DC65" s="545">
        <f t="shared" si="34"/>
        <v>0.43277021270744487</v>
      </c>
      <c r="DD65" s="545">
        <f t="shared" si="34"/>
        <v>0.43709791483451932</v>
      </c>
      <c r="DE65" s="545">
        <f t="shared" si="34"/>
        <v>0.44146889398286454</v>
      </c>
      <c r="DF65" s="545">
        <f t="shared" si="34"/>
        <v>0.4458835829226932</v>
      </c>
      <c r="DG65" s="545">
        <f t="shared" si="34"/>
        <v>0.45034241875192016</v>
      </c>
      <c r="DH65" s="545">
        <f t="shared" si="34"/>
        <v>0.45484584293943936</v>
      </c>
      <c r="DI65" s="545">
        <f t="shared" si="34"/>
        <v>0.45939430136883375</v>
      </c>
      <c r="DJ65" s="545">
        <f t="shared" si="34"/>
        <v>0.46398824438252206</v>
      </c>
      <c r="DK65" s="545">
        <f t="shared" si="34"/>
        <v>0.4686281268263473</v>
      </c>
      <c r="DL65" s="545">
        <f t="shared" si="34"/>
        <v>0.47331440809461078</v>
      </c>
      <c r="DM65" s="545">
        <f t="shared" si="34"/>
        <v>0.47804755217555689</v>
      </c>
      <c r="DN65" s="545">
        <f t="shared" si="34"/>
        <v>0.48282802769731248</v>
      </c>
      <c r="DO65" s="545">
        <f t="shared" si="34"/>
        <v>0.48765630797428561</v>
      </c>
      <c r="DP65" s="545">
        <f t="shared" si="34"/>
        <v>0.49253287105402849</v>
      </c>
      <c r="DQ65" s="545">
        <f t="shared" si="34"/>
        <v>0.49745819976456879</v>
      </c>
      <c r="DR65" s="545">
        <f t="shared" si="34"/>
        <v>0.50243278176221451</v>
      </c>
      <c r="DS65" s="545">
        <f t="shared" si="34"/>
        <v>0.5074571095798367</v>
      </c>
      <c r="DT65" s="545">
        <f t="shared" si="34"/>
        <v>0.51253168067563504</v>
      </c>
      <c r="DU65" s="545">
        <f t="shared" si="34"/>
        <v>0.51765699748239136</v>
      </c>
      <c r="DV65" s="545">
        <f t="shared" si="34"/>
        <v>0.52283356745721532</v>
      </c>
      <c r="DW65" s="545">
        <f t="shared" si="34"/>
        <v>0.52806190313178747</v>
      </c>
      <c r="DX65" s="545">
        <f t="shared" si="34"/>
        <v>0.5333425221631054</v>
      </c>
      <c r="DY65" s="545">
        <f t="shared" si="34"/>
        <v>0.53867594738473645</v>
      </c>
      <c r="DZ65" s="545">
        <f t="shared" si="34"/>
        <v>0.54406270685858382</v>
      </c>
      <c r="EA65" s="545">
        <f t="shared" si="34"/>
        <v>0.54950333392716966</v>
      </c>
      <c r="EB65" s="545">
        <f t="shared" si="34"/>
        <v>0.55499836726644136</v>
      </c>
      <c r="EC65" s="545">
        <f t="shared" si="34"/>
        <v>0.56054835093910582</v>
      </c>
      <c r="ED65" s="545">
        <f t="shared" si="34"/>
        <v>0.56615383444849687</v>
      </c>
      <c r="EE65" s="545">
        <f t="shared" si="34"/>
        <v>0.57181537279298189</v>
      </c>
      <c r="EF65" s="545">
        <f t="shared" si="34"/>
        <v>0.57753352652091172</v>
      </c>
      <c r="EG65" s="545">
        <f t="shared" si="34"/>
        <v>0.58330886178612085</v>
      </c>
      <c r="EH65" s="545">
        <f t="shared" ref="EH65:EZ65" si="35">EG65*(1+EH64)</f>
        <v>0.5891419504039821</v>
      </c>
      <c r="EI65" s="545">
        <f t="shared" si="35"/>
        <v>0.59503336990802191</v>
      </c>
      <c r="EJ65" s="545">
        <f t="shared" si="35"/>
        <v>0.60098370360710218</v>
      </c>
      <c r="EK65" s="545">
        <f t="shared" si="35"/>
        <v>0.60699354064317323</v>
      </c>
      <c r="EL65" s="545">
        <f t="shared" si="35"/>
        <v>0.61306347604960498</v>
      </c>
      <c r="EM65" s="545">
        <f t="shared" si="35"/>
        <v>0.61919411081010101</v>
      </c>
      <c r="EN65" s="545">
        <f t="shared" si="35"/>
        <v>0.62538605191820207</v>
      </c>
      <c r="EO65" s="545">
        <f t="shared" si="35"/>
        <v>0.63163991243738404</v>
      </c>
      <c r="EP65" s="545">
        <f t="shared" si="35"/>
        <v>0.63795631156175792</v>
      </c>
      <c r="EQ65" s="545">
        <f t="shared" si="35"/>
        <v>0.64433587467737552</v>
      </c>
      <c r="ER65" s="545">
        <f t="shared" si="35"/>
        <v>0.65077923342414923</v>
      </c>
      <c r="ES65" s="545">
        <f t="shared" si="35"/>
        <v>0.65728702575839071</v>
      </c>
      <c r="ET65" s="545">
        <f t="shared" si="35"/>
        <v>0.66385989601597462</v>
      </c>
      <c r="EU65" s="545">
        <f t="shared" si="35"/>
        <v>0.67049849497613434</v>
      </c>
      <c r="EV65" s="545">
        <f t="shared" si="35"/>
        <v>0.67720347992589569</v>
      </c>
      <c r="EW65" s="545">
        <f t="shared" si="35"/>
        <v>0.68397551472515461</v>
      </c>
      <c r="EX65" s="545">
        <f t="shared" si="35"/>
        <v>0.69081526987240616</v>
      </c>
      <c r="EY65" s="545">
        <f t="shared" si="35"/>
        <v>0.69772342257113018</v>
      </c>
      <c r="EZ65" s="546">
        <f t="shared" si="35"/>
        <v>0.70470065679684146</v>
      </c>
    </row>
    <row r="66" spans="1:157" x14ac:dyDescent="0.25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36">H66</f>
        <v>0.01</v>
      </c>
      <c r="J66" s="547">
        <f t="shared" si="36"/>
        <v>0.01</v>
      </c>
      <c r="K66" s="547">
        <f t="shared" si="36"/>
        <v>0.01</v>
      </c>
      <c r="L66" s="547">
        <f t="shared" si="36"/>
        <v>0.01</v>
      </c>
      <c r="M66" s="547">
        <f t="shared" si="36"/>
        <v>0.01</v>
      </c>
      <c r="N66" s="547">
        <f t="shared" si="36"/>
        <v>0.01</v>
      </c>
      <c r="O66" s="547">
        <f t="shared" si="36"/>
        <v>0.01</v>
      </c>
      <c r="P66" s="547">
        <f t="shared" si="36"/>
        <v>0.01</v>
      </c>
      <c r="Q66" s="547">
        <f t="shared" si="36"/>
        <v>0.01</v>
      </c>
      <c r="R66" s="547">
        <f t="shared" si="36"/>
        <v>0.01</v>
      </c>
      <c r="S66" s="547">
        <f t="shared" si="36"/>
        <v>0.01</v>
      </c>
      <c r="T66" s="547">
        <f t="shared" si="36"/>
        <v>0.01</v>
      </c>
      <c r="U66" s="547">
        <f t="shared" si="36"/>
        <v>0.01</v>
      </c>
      <c r="V66" s="547">
        <f t="shared" si="36"/>
        <v>0.01</v>
      </c>
      <c r="W66" s="547">
        <f t="shared" si="36"/>
        <v>0.01</v>
      </c>
      <c r="X66" s="547">
        <f t="shared" si="36"/>
        <v>0.01</v>
      </c>
      <c r="Y66" s="547">
        <f t="shared" si="36"/>
        <v>0.01</v>
      </c>
      <c r="Z66" s="547">
        <f t="shared" si="36"/>
        <v>0.01</v>
      </c>
      <c r="AA66" s="547">
        <f t="shared" si="36"/>
        <v>0.01</v>
      </c>
      <c r="AB66" s="547">
        <f t="shared" si="36"/>
        <v>0.01</v>
      </c>
      <c r="AC66" s="547">
        <f t="shared" si="36"/>
        <v>0.01</v>
      </c>
      <c r="AD66" s="547">
        <f t="shared" si="36"/>
        <v>0.01</v>
      </c>
      <c r="AE66" s="547">
        <f t="shared" si="36"/>
        <v>0.01</v>
      </c>
      <c r="AF66" s="547">
        <f t="shared" si="36"/>
        <v>0.01</v>
      </c>
      <c r="AG66" s="547">
        <f t="shared" si="36"/>
        <v>0.01</v>
      </c>
      <c r="AH66" s="547">
        <f t="shared" si="36"/>
        <v>0.01</v>
      </c>
      <c r="AI66" s="547">
        <f t="shared" si="36"/>
        <v>0.01</v>
      </c>
      <c r="AJ66" s="547">
        <f t="shared" si="36"/>
        <v>0.01</v>
      </c>
      <c r="AK66" s="547">
        <f t="shared" si="36"/>
        <v>0.01</v>
      </c>
      <c r="AL66" s="547">
        <f t="shared" si="36"/>
        <v>0.01</v>
      </c>
      <c r="AM66" s="547">
        <f t="shared" si="36"/>
        <v>0.01</v>
      </c>
      <c r="AN66" s="547">
        <f t="shared" si="36"/>
        <v>0.01</v>
      </c>
      <c r="AO66" s="547">
        <f t="shared" si="36"/>
        <v>0.01</v>
      </c>
      <c r="AP66" s="547">
        <f t="shared" si="36"/>
        <v>0.01</v>
      </c>
      <c r="AQ66" s="547">
        <f t="shared" si="36"/>
        <v>0.01</v>
      </c>
      <c r="AR66" s="547">
        <f t="shared" si="36"/>
        <v>0.01</v>
      </c>
      <c r="AS66" s="547">
        <f t="shared" si="36"/>
        <v>0.01</v>
      </c>
      <c r="AT66" s="547">
        <f t="shared" si="36"/>
        <v>0.01</v>
      </c>
      <c r="AU66" s="547">
        <f t="shared" si="36"/>
        <v>0.01</v>
      </c>
      <c r="AV66" s="547">
        <f t="shared" si="36"/>
        <v>0.01</v>
      </c>
      <c r="AW66" s="547">
        <f t="shared" si="36"/>
        <v>0.01</v>
      </c>
      <c r="AX66" s="547">
        <f t="shared" si="36"/>
        <v>0.01</v>
      </c>
      <c r="AY66" s="547">
        <f t="shared" si="36"/>
        <v>0.01</v>
      </c>
      <c r="AZ66" s="547">
        <f t="shared" si="36"/>
        <v>0.01</v>
      </c>
      <c r="BA66" s="547">
        <f t="shared" si="36"/>
        <v>0.01</v>
      </c>
      <c r="BB66" s="547">
        <f t="shared" si="36"/>
        <v>0.01</v>
      </c>
      <c r="BC66" s="547">
        <f t="shared" si="36"/>
        <v>0.01</v>
      </c>
      <c r="BD66" s="547">
        <f t="shared" si="36"/>
        <v>0.01</v>
      </c>
      <c r="BE66" s="547">
        <f t="shared" si="36"/>
        <v>0.01</v>
      </c>
      <c r="BF66" s="547">
        <f t="shared" si="36"/>
        <v>0.01</v>
      </c>
      <c r="BG66" s="547">
        <f t="shared" si="36"/>
        <v>0.01</v>
      </c>
      <c r="BH66" s="547">
        <f t="shared" si="36"/>
        <v>0.01</v>
      </c>
      <c r="BI66" s="547">
        <f t="shared" si="36"/>
        <v>0.01</v>
      </c>
      <c r="BJ66" s="547">
        <f t="shared" si="36"/>
        <v>0.01</v>
      </c>
      <c r="BK66" s="547">
        <f t="shared" si="36"/>
        <v>0.01</v>
      </c>
      <c r="BL66" s="547">
        <f t="shared" si="36"/>
        <v>0.01</v>
      </c>
      <c r="BM66" s="547">
        <f t="shared" si="36"/>
        <v>0.01</v>
      </c>
      <c r="BN66" s="547">
        <f t="shared" si="36"/>
        <v>0.01</v>
      </c>
      <c r="BO66" s="547">
        <f t="shared" si="36"/>
        <v>0.01</v>
      </c>
      <c r="BP66" s="547">
        <f t="shared" si="36"/>
        <v>0.01</v>
      </c>
      <c r="BQ66" s="547">
        <f t="shared" si="36"/>
        <v>0.01</v>
      </c>
      <c r="BR66" s="547">
        <f t="shared" si="36"/>
        <v>0.01</v>
      </c>
      <c r="BS66" s="547">
        <f t="shared" si="36"/>
        <v>0.01</v>
      </c>
      <c r="BT66" s="547">
        <f t="shared" si="36"/>
        <v>0.01</v>
      </c>
      <c r="BU66" s="547">
        <f t="shared" ref="BU66:EF66" si="37">BT66</f>
        <v>0.01</v>
      </c>
      <c r="BV66" s="547">
        <f t="shared" si="37"/>
        <v>0.01</v>
      </c>
      <c r="BW66" s="547">
        <f t="shared" si="37"/>
        <v>0.01</v>
      </c>
      <c r="BX66" s="547">
        <f t="shared" si="37"/>
        <v>0.01</v>
      </c>
      <c r="BY66" s="547">
        <f t="shared" si="37"/>
        <v>0.01</v>
      </c>
      <c r="BZ66" s="547">
        <f t="shared" si="37"/>
        <v>0.01</v>
      </c>
      <c r="CA66" s="547">
        <f t="shared" si="37"/>
        <v>0.01</v>
      </c>
      <c r="CB66" s="547">
        <f t="shared" si="37"/>
        <v>0.01</v>
      </c>
      <c r="CC66" s="547">
        <f t="shared" si="37"/>
        <v>0.01</v>
      </c>
      <c r="CD66" s="547">
        <f t="shared" si="37"/>
        <v>0.01</v>
      </c>
      <c r="CE66" s="547">
        <f t="shared" si="37"/>
        <v>0.01</v>
      </c>
      <c r="CF66" s="547">
        <f t="shared" si="37"/>
        <v>0.01</v>
      </c>
      <c r="CG66" s="547">
        <f t="shared" si="37"/>
        <v>0.01</v>
      </c>
      <c r="CH66" s="547">
        <f t="shared" si="37"/>
        <v>0.01</v>
      </c>
      <c r="CI66" s="547">
        <f t="shared" si="37"/>
        <v>0.01</v>
      </c>
      <c r="CJ66" s="547">
        <f t="shared" si="37"/>
        <v>0.01</v>
      </c>
      <c r="CK66" s="547">
        <f t="shared" si="37"/>
        <v>0.01</v>
      </c>
      <c r="CL66" s="547">
        <f t="shared" si="37"/>
        <v>0.01</v>
      </c>
      <c r="CM66" s="547">
        <f t="shared" si="37"/>
        <v>0.01</v>
      </c>
      <c r="CN66" s="547">
        <f t="shared" si="37"/>
        <v>0.01</v>
      </c>
      <c r="CO66" s="547">
        <f t="shared" si="37"/>
        <v>0.01</v>
      </c>
      <c r="CP66" s="547">
        <f t="shared" si="37"/>
        <v>0.01</v>
      </c>
      <c r="CQ66" s="547">
        <f t="shared" si="37"/>
        <v>0.01</v>
      </c>
      <c r="CR66" s="547">
        <f t="shared" si="37"/>
        <v>0.01</v>
      </c>
      <c r="CS66" s="547">
        <f t="shared" si="37"/>
        <v>0.01</v>
      </c>
      <c r="CT66" s="547">
        <f t="shared" si="37"/>
        <v>0.01</v>
      </c>
      <c r="CU66" s="547">
        <f t="shared" si="37"/>
        <v>0.01</v>
      </c>
      <c r="CV66" s="547">
        <f t="shared" si="37"/>
        <v>0.01</v>
      </c>
      <c r="CW66" s="547">
        <f t="shared" si="37"/>
        <v>0.01</v>
      </c>
      <c r="CX66" s="547">
        <f t="shared" si="37"/>
        <v>0.01</v>
      </c>
      <c r="CY66" s="547">
        <f t="shared" si="37"/>
        <v>0.01</v>
      </c>
      <c r="CZ66" s="547">
        <f t="shared" si="37"/>
        <v>0.01</v>
      </c>
      <c r="DA66" s="547">
        <f t="shared" si="37"/>
        <v>0.01</v>
      </c>
      <c r="DB66" s="547">
        <f t="shared" si="37"/>
        <v>0.01</v>
      </c>
      <c r="DC66" s="547">
        <f t="shared" si="37"/>
        <v>0.01</v>
      </c>
      <c r="DD66" s="547">
        <f t="shared" si="37"/>
        <v>0.01</v>
      </c>
      <c r="DE66" s="547">
        <f t="shared" si="37"/>
        <v>0.01</v>
      </c>
      <c r="DF66" s="547">
        <f t="shared" si="37"/>
        <v>0.01</v>
      </c>
      <c r="DG66" s="547">
        <f t="shared" si="37"/>
        <v>0.01</v>
      </c>
      <c r="DH66" s="547">
        <f t="shared" si="37"/>
        <v>0.01</v>
      </c>
      <c r="DI66" s="547">
        <f t="shared" si="37"/>
        <v>0.01</v>
      </c>
      <c r="DJ66" s="547">
        <f t="shared" si="37"/>
        <v>0.01</v>
      </c>
      <c r="DK66" s="547">
        <f t="shared" si="37"/>
        <v>0.01</v>
      </c>
      <c r="DL66" s="547">
        <f t="shared" si="37"/>
        <v>0.01</v>
      </c>
      <c r="DM66" s="547">
        <f t="shared" si="37"/>
        <v>0.01</v>
      </c>
      <c r="DN66" s="547">
        <f t="shared" si="37"/>
        <v>0.01</v>
      </c>
      <c r="DO66" s="547">
        <f t="shared" si="37"/>
        <v>0.01</v>
      </c>
      <c r="DP66" s="547">
        <f t="shared" si="37"/>
        <v>0.01</v>
      </c>
      <c r="DQ66" s="547">
        <f t="shared" si="37"/>
        <v>0.01</v>
      </c>
      <c r="DR66" s="547">
        <f t="shared" si="37"/>
        <v>0.01</v>
      </c>
      <c r="DS66" s="547">
        <f t="shared" si="37"/>
        <v>0.01</v>
      </c>
      <c r="DT66" s="547">
        <f t="shared" si="37"/>
        <v>0.01</v>
      </c>
      <c r="DU66" s="547">
        <f t="shared" si="37"/>
        <v>0.01</v>
      </c>
      <c r="DV66" s="547">
        <f t="shared" si="37"/>
        <v>0.01</v>
      </c>
      <c r="DW66" s="547">
        <f t="shared" si="37"/>
        <v>0.01</v>
      </c>
      <c r="DX66" s="547">
        <f t="shared" si="37"/>
        <v>0.01</v>
      </c>
      <c r="DY66" s="547">
        <f t="shared" si="37"/>
        <v>0.01</v>
      </c>
      <c r="DZ66" s="547">
        <f t="shared" si="37"/>
        <v>0.01</v>
      </c>
      <c r="EA66" s="547">
        <f t="shared" si="37"/>
        <v>0.01</v>
      </c>
      <c r="EB66" s="547">
        <f t="shared" si="37"/>
        <v>0.01</v>
      </c>
      <c r="EC66" s="547">
        <f t="shared" si="37"/>
        <v>0.01</v>
      </c>
      <c r="ED66" s="547">
        <f t="shared" si="37"/>
        <v>0.01</v>
      </c>
      <c r="EE66" s="547">
        <f t="shared" si="37"/>
        <v>0.01</v>
      </c>
      <c r="EF66" s="547">
        <f t="shared" si="37"/>
        <v>0.01</v>
      </c>
      <c r="EG66" s="547">
        <f t="shared" ref="EG66:EZ66" si="38">EF66</f>
        <v>0.01</v>
      </c>
      <c r="EH66" s="547">
        <f t="shared" si="38"/>
        <v>0.01</v>
      </c>
      <c r="EI66" s="547">
        <f t="shared" si="38"/>
        <v>0.01</v>
      </c>
      <c r="EJ66" s="547">
        <f t="shared" si="38"/>
        <v>0.01</v>
      </c>
      <c r="EK66" s="547">
        <f t="shared" si="38"/>
        <v>0.01</v>
      </c>
      <c r="EL66" s="547">
        <f t="shared" si="38"/>
        <v>0.01</v>
      </c>
      <c r="EM66" s="547">
        <f t="shared" si="38"/>
        <v>0.01</v>
      </c>
      <c r="EN66" s="547">
        <f t="shared" si="38"/>
        <v>0.01</v>
      </c>
      <c r="EO66" s="547">
        <f t="shared" si="38"/>
        <v>0.01</v>
      </c>
      <c r="EP66" s="547">
        <f t="shared" si="38"/>
        <v>0.01</v>
      </c>
      <c r="EQ66" s="547">
        <f t="shared" si="38"/>
        <v>0.01</v>
      </c>
      <c r="ER66" s="547">
        <f t="shared" si="38"/>
        <v>0.01</v>
      </c>
      <c r="ES66" s="547">
        <f t="shared" si="38"/>
        <v>0.01</v>
      </c>
      <c r="ET66" s="547">
        <f t="shared" si="38"/>
        <v>0.01</v>
      </c>
      <c r="EU66" s="547">
        <f t="shared" si="38"/>
        <v>0.01</v>
      </c>
      <c r="EV66" s="547">
        <f t="shared" si="38"/>
        <v>0.01</v>
      </c>
      <c r="EW66" s="547">
        <f t="shared" si="38"/>
        <v>0.01</v>
      </c>
      <c r="EX66" s="547">
        <f t="shared" si="38"/>
        <v>0.01</v>
      </c>
      <c r="EY66" s="547">
        <f t="shared" si="38"/>
        <v>0.01</v>
      </c>
      <c r="EZ66" s="548">
        <f t="shared" si="38"/>
        <v>0.01</v>
      </c>
    </row>
    <row r="67" spans="1:157" x14ac:dyDescent="0.25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>G67*(1-H66)</f>
        <v>1287</v>
      </c>
      <c r="I67" s="545">
        <f t="shared" ref="I67:BT67" si="39">H67*(1-I66)</f>
        <v>1274.1299999999999</v>
      </c>
      <c r="J67" s="545">
        <f t="shared" si="39"/>
        <v>1261.3887</v>
      </c>
      <c r="K67" s="545">
        <f t="shared" si="39"/>
        <v>1248.774813</v>
      </c>
      <c r="L67" s="545">
        <f t="shared" si="39"/>
        <v>1236.28706487</v>
      </c>
      <c r="M67" s="545">
        <f t="shared" si="39"/>
        <v>1223.9241942213</v>
      </c>
      <c r="N67" s="545">
        <f t="shared" si="39"/>
        <v>1211.6849522790869</v>
      </c>
      <c r="O67" s="545">
        <f t="shared" si="39"/>
        <v>1199.568102756296</v>
      </c>
      <c r="P67" s="545">
        <f t="shared" si="39"/>
        <v>1187.5724217287329</v>
      </c>
      <c r="Q67" s="545">
        <f t="shared" si="39"/>
        <v>1175.6966975114456</v>
      </c>
      <c r="R67" s="545">
        <f t="shared" si="39"/>
        <v>1163.9397305363311</v>
      </c>
      <c r="S67" s="545">
        <f t="shared" si="39"/>
        <v>1152.3003332309679</v>
      </c>
      <c r="T67" s="545">
        <f t="shared" si="39"/>
        <v>1140.7773298986583</v>
      </c>
      <c r="U67" s="545">
        <f t="shared" si="39"/>
        <v>1129.3695565996718</v>
      </c>
      <c r="V67" s="545">
        <f t="shared" si="39"/>
        <v>1118.075861033675</v>
      </c>
      <c r="W67" s="545">
        <f t="shared" si="39"/>
        <v>1106.8951024233381</v>
      </c>
      <c r="X67" s="545">
        <f t="shared" si="39"/>
        <v>1095.8261513991047</v>
      </c>
      <c r="Y67" s="545">
        <f t="shared" si="39"/>
        <v>1084.8678898851135</v>
      </c>
      <c r="Z67" s="545">
        <f t="shared" si="39"/>
        <v>1074.0192109862624</v>
      </c>
      <c r="AA67" s="545">
        <f t="shared" si="39"/>
        <v>1063.2790188763997</v>
      </c>
      <c r="AB67" s="545">
        <f t="shared" si="39"/>
        <v>1052.6462286876358</v>
      </c>
      <c r="AC67" s="545">
        <f t="shared" si="39"/>
        <v>1042.1197664007595</v>
      </c>
      <c r="AD67" s="545">
        <f t="shared" si="39"/>
        <v>1031.6985687367519</v>
      </c>
      <c r="AE67" s="545">
        <f t="shared" si="39"/>
        <v>1021.3815830493844</v>
      </c>
      <c r="AF67" s="545">
        <f t="shared" si="39"/>
        <v>1011.1677672188905</v>
      </c>
      <c r="AG67" s="545">
        <f t="shared" si="39"/>
        <v>1001.0560895467016</v>
      </c>
      <c r="AH67" s="545">
        <f t="shared" si="39"/>
        <v>991.04552865123458</v>
      </c>
      <c r="AI67" s="545">
        <f t="shared" si="39"/>
        <v>981.13507336472219</v>
      </c>
      <c r="AJ67" s="545">
        <f t="shared" si="39"/>
        <v>971.32372263107493</v>
      </c>
      <c r="AK67" s="545">
        <f t="shared" si="39"/>
        <v>961.61048540476418</v>
      </c>
      <c r="AL67" s="545">
        <f t="shared" si="39"/>
        <v>951.99438055071653</v>
      </c>
      <c r="AM67" s="545">
        <f t="shared" si="39"/>
        <v>942.47443674520935</v>
      </c>
      <c r="AN67" s="545">
        <f t="shared" si="39"/>
        <v>933.0496923777572</v>
      </c>
      <c r="AO67" s="545">
        <f t="shared" si="39"/>
        <v>923.71919545397964</v>
      </c>
      <c r="AP67" s="545">
        <f t="shared" si="39"/>
        <v>914.48200349943988</v>
      </c>
      <c r="AQ67" s="545">
        <f t="shared" si="39"/>
        <v>905.3371834644455</v>
      </c>
      <c r="AR67" s="545">
        <f t="shared" si="39"/>
        <v>896.28381162980099</v>
      </c>
      <c r="AS67" s="545">
        <f t="shared" si="39"/>
        <v>887.32097351350296</v>
      </c>
      <c r="AT67" s="545">
        <f t="shared" si="39"/>
        <v>878.44776377836797</v>
      </c>
      <c r="AU67" s="545">
        <f t="shared" si="39"/>
        <v>869.66328614058432</v>
      </c>
      <c r="AV67" s="545">
        <f t="shared" si="39"/>
        <v>860.96665327917844</v>
      </c>
      <c r="AW67" s="545">
        <f t="shared" si="39"/>
        <v>852.35698674638661</v>
      </c>
      <c r="AX67" s="545">
        <f t="shared" si="39"/>
        <v>843.83341687892278</v>
      </c>
      <c r="AY67" s="545">
        <f t="shared" si="39"/>
        <v>835.39508271013358</v>
      </c>
      <c r="AZ67" s="545">
        <f t="shared" si="39"/>
        <v>827.04113188303222</v>
      </c>
      <c r="BA67" s="545">
        <f t="shared" si="39"/>
        <v>818.77072056420184</v>
      </c>
      <c r="BB67" s="545">
        <f t="shared" si="39"/>
        <v>810.58301335855981</v>
      </c>
      <c r="BC67" s="545">
        <f t="shared" si="39"/>
        <v>802.47718322497417</v>
      </c>
      <c r="BD67" s="545">
        <f t="shared" si="39"/>
        <v>794.45241139272446</v>
      </c>
      <c r="BE67" s="545">
        <f t="shared" si="39"/>
        <v>786.50788727879717</v>
      </c>
      <c r="BF67" s="545">
        <f t="shared" si="39"/>
        <v>778.64280840600918</v>
      </c>
      <c r="BG67" s="545">
        <f t="shared" si="39"/>
        <v>770.85638032194913</v>
      </c>
      <c r="BH67" s="545">
        <f t="shared" si="39"/>
        <v>763.14781651872966</v>
      </c>
      <c r="BI67" s="545">
        <f t="shared" si="39"/>
        <v>755.51633835354232</v>
      </c>
      <c r="BJ67" s="545">
        <f t="shared" si="39"/>
        <v>747.96117497000694</v>
      </c>
      <c r="BK67" s="545">
        <f t="shared" si="39"/>
        <v>740.48156322030684</v>
      </c>
      <c r="BL67" s="545">
        <f t="shared" si="39"/>
        <v>733.07674758810379</v>
      </c>
      <c r="BM67" s="545">
        <f t="shared" si="39"/>
        <v>725.7459801122227</v>
      </c>
      <c r="BN67" s="545">
        <f t="shared" si="39"/>
        <v>718.4885203111005</v>
      </c>
      <c r="BO67" s="545">
        <f t="shared" si="39"/>
        <v>711.30363510798952</v>
      </c>
      <c r="BP67" s="545">
        <f t="shared" si="39"/>
        <v>704.19059875690959</v>
      </c>
      <c r="BQ67" s="545">
        <f t="shared" si="39"/>
        <v>697.14869276934053</v>
      </c>
      <c r="BR67" s="545">
        <f t="shared" si="39"/>
        <v>690.17720584164715</v>
      </c>
      <c r="BS67" s="545">
        <f t="shared" si="39"/>
        <v>683.27543378323071</v>
      </c>
      <c r="BT67" s="545">
        <f t="shared" si="39"/>
        <v>676.44267944539843</v>
      </c>
      <c r="BU67" s="545">
        <f t="shared" ref="BU67:EF67" si="40">BT67*(1-BU66)</f>
        <v>669.67825265094439</v>
      </c>
      <c r="BV67" s="545">
        <f t="shared" si="40"/>
        <v>662.98147012443496</v>
      </c>
      <c r="BW67" s="545">
        <f t="shared" si="40"/>
        <v>656.35165542319066</v>
      </c>
      <c r="BX67" s="545">
        <f t="shared" si="40"/>
        <v>649.78813886895875</v>
      </c>
      <c r="BY67" s="545">
        <f t="shared" si="40"/>
        <v>643.29025748026913</v>
      </c>
      <c r="BZ67" s="545">
        <f t="shared" si="40"/>
        <v>636.85735490546642</v>
      </c>
      <c r="CA67" s="545">
        <f t="shared" si="40"/>
        <v>630.48878135641178</v>
      </c>
      <c r="CB67" s="545">
        <f t="shared" si="40"/>
        <v>624.18389354284761</v>
      </c>
      <c r="CC67" s="545">
        <f t="shared" si="40"/>
        <v>617.9420546074191</v>
      </c>
      <c r="CD67" s="545">
        <f t="shared" si="40"/>
        <v>611.7626340613449</v>
      </c>
      <c r="CE67" s="545">
        <f t="shared" si="40"/>
        <v>605.64500772073143</v>
      </c>
      <c r="CF67" s="545">
        <f t="shared" si="40"/>
        <v>599.58855764352415</v>
      </c>
      <c r="CG67" s="545">
        <f t="shared" si="40"/>
        <v>593.59267206708887</v>
      </c>
      <c r="CH67" s="545">
        <f t="shared" si="40"/>
        <v>587.65674534641801</v>
      </c>
      <c r="CI67" s="545">
        <f t="shared" si="40"/>
        <v>581.78017789295382</v>
      </c>
      <c r="CJ67" s="545">
        <f t="shared" si="40"/>
        <v>575.96237611402432</v>
      </c>
      <c r="CK67" s="545">
        <f t="shared" si="40"/>
        <v>570.20275235288409</v>
      </c>
      <c r="CL67" s="545">
        <f t="shared" si="40"/>
        <v>564.50072482935525</v>
      </c>
      <c r="CM67" s="545">
        <f t="shared" si="40"/>
        <v>558.85571758106164</v>
      </c>
      <c r="CN67" s="545">
        <f t="shared" si="40"/>
        <v>553.26716040525105</v>
      </c>
      <c r="CO67" s="545">
        <f t="shared" si="40"/>
        <v>547.73448880119849</v>
      </c>
      <c r="CP67" s="545">
        <f t="shared" si="40"/>
        <v>542.2571439131865</v>
      </c>
      <c r="CQ67" s="545">
        <f t="shared" si="40"/>
        <v>536.83457247405465</v>
      </c>
      <c r="CR67" s="545">
        <f t="shared" si="40"/>
        <v>531.46622674931405</v>
      </c>
      <c r="CS67" s="545">
        <f t="shared" si="40"/>
        <v>526.15156448182086</v>
      </c>
      <c r="CT67" s="545">
        <f t="shared" si="40"/>
        <v>520.89004883700261</v>
      </c>
      <c r="CU67" s="545">
        <f t="shared" si="40"/>
        <v>515.68114834863263</v>
      </c>
      <c r="CV67" s="545">
        <f t="shared" si="40"/>
        <v>510.52433686514632</v>
      </c>
      <c r="CW67" s="545">
        <f t="shared" si="40"/>
        <v>505.41909349649484</v>
      </c>
      <c r="CX67" s="545">
        <f t="shared" si="40"/>
        <v>500.3649025615299</v>
      </c>
      <c r="CY67" s="545">
        <f t="shared" si="40"/>
        <v>495.36125353591461</v>
      </c>
      <c r="CZ67" s="545">
        <f t="shared" si="40"/>
        <v>490.40764100055549</v>
      </c>
      <c r="DA67" s="545">
        <f t="shared" si="40"/>
        <v>485.5035645905499</v>
      </c>
      <c r="DB67" s="545">
        <f t="shared" si="40"/>
        <v>480.6485289446444</v>
      </c>
      <c r="DC67" s="545">
        <f t="shared" si="40"/>
        <v>475.84204365519793</v>
      </c>
      <c r="DD67" s="545">
        <f t="shared" si="40"/>
        <v>471.08362321864593</v>
      </c>
      <c r="DE67" s="545">
        <f t="shared" si="40"/>
        <v>466.37278698645946</v>
      </c>
      <c r="DF67" s="545">
        <f t="shared" si="40"/>
        <v>461.70905911659486</v>
      </c>
      <c r="DG67" s="545">
        <f t="shared" si="40"/>
        <v>457.09196852542891</v>
      </c>
      <c r="DH67" s="545">
        <f t="shared" si="40"/>
        <v>452.52104884017461</v>
      </c>
      <c r="DI67" s="545">
        <f t="shared" si="40"/>
        <v>447.99583835177287</v>
      </c>
      <c r="DJ67" s="545">
        <f t="shared" si="40"/>
        <v>443.51587996825515</v>
      </c>
      <c r="DK67" s="545">
        <f t="shared" si="40"/>
        <v>439.08072116857261</v>
      </c>
      <c r="DL67" s="545">
        <f t="shared" si="40"/>
        <v>434.68991395688687</v>
      </c>
      <c r="DM67" s="545">
        <f t="shared" si="40"/>
        <v>430.34301481731802</v>
      </c>
      <c r="DN67" s="545">
        <f t="shared" si="40"/>
        <v>426.03958466914486</v>
      </c>
      <c r="DO67" s="545">
        <f t="shared" si="40"/>
        <v>421.77918882245342</v>
      </c>
      <c r="DP67" s="545">
        <f t="shared" si="40"/>
        <v>417.56139693422887</v>
      </c>
      <c r="DQ67" s="545">
        <f t="shared" si="40"/>
        <v>413.38578296488657</v>
      </c>
      <c r="DR67" s="545">
        <f t="shared" si="40"/>
        <v>409.25192513523768</v>
      </c>
      <c r="DS67" s="545">
        <f t="shared" si="40"/>
        <v>405.15940588388531</v>
      </c>
      <c r="DT67" s="545">
        <f t="shared" si="40"/>
        <v>401.10781182504644</v>
      </c>
      <c r="DU67" s="545">
        <f t="shared" si="40"/>
        <v>397.09673370679599</v>
      </c>
      <c r="DV67" s="545">
        <f t="shared" si="40"/>
        <v>393.12576636972801</v>
      </c>
      <c r="DW67" s="545">
        <f t="shared" si="40"/>
        <v>389.19450870603072</v>
      </c>
      <c r="DX67" s="545">
        <f t="shared" si="40"/>
        <v>385.3025636189704</v>
      </c>
      <c r="DY67" s="545">
        <f t="shared" si="40"/>
        <v>381.44953798278067</v>
      </c>
      <c r="DZ67" s="545">
        <f t="shared" si="40"/>
        <v>377.63504260295286</v>
      </c>
      <c r="EA67" s="545">
        <f t="shared" si="40"/>
        <v>373.85869217692334</v>
      </c>
      <c r="EB67" s="545">
        <f t="shared" si="40"/>
        <v>370.1201052551541</v>
      </c>
      <c r="EC67" s="545">
        <f t="shared" si="40"/>
        <v>366.41890420260256</v>
      </c>
      <c r="ED67" s="545">
        <f t="shared" si="40"/>
        <v>362.75471516057655</v>
      </c>
      <c r="EE67" s="545">
        <f t="shared" si="40"/>
        <v>359.12716800897078</v>
      </c>
      <c r="EF67" s="545">
        <f t="shared" si="40"/>
        <v>355.53589632888105</v>
      </c>
      <c r="EG67" s="545">
        <f t="shared" ref="EG67:EZ67" si="41">EF67*(1-EG66)</f>
        <v>351.98053736559223</v>
      </c>
      <c r="EH67" s="545">
        <f t="shared" si="41"/>
        <v>348.46073199193631</v>
      </c>
      <c r="EI67" s="545">
        <f t="shared" si="41"/>
        <v>344.97612467201697</v>
      </c>
      <c r="EJ67" s="545">
        <f t="shared" si="41"/>
        <v>341.52636342529678</v>
      </c>
      <c r="EK67" s="545">
        <f t="shared" si="41"/>
        <v>338.11109979104378</v>
      </c>
      <c r="EL67" s="545">
        <f t="shared" si="41"/>
        <v>334.72998879313332</v>
      </c>
      <c r="EM67" s="545">
        <f t="shared" si="41"/>
        <v>331.38268890520197</v>
      </c>
      <c r="EN67" s="545">
        <f t="shared" si="41"/>
        <v>328.06886201614998</v>
      </c>
      <c r="EO67" s="545">
        <f t="shared" si="41"/>
        <v>324.78817339598845</v>
      </c>
      <c r="EP67" s="545">
        <f t="shared" si="41"/>
        <v>321.54029166202855</v>
      </c>
      <c r="EQ67" s="545">
        <f t="shared" si="41"/>
        <v>318.32488874540826</v>
      </c>
      <c r="ER67" s="545">
        <f t="shared" si="41"/>
        <v>315.14163985795415</v>
      </c>
      <c r="ES67" s="545">
        <f t="shared" si="41"/>
        <v>311.99022345937459</v>
      </c>
      <c r="ET67" s="545">
        <f t="shared" si="41"/>
        <v>308.87032122478087</v>
      </c>
      <c r="EU67" s="545">
        <f t="shared" si="41"/>
        <v>305.78161801253304</v>
      </c>
      <c r="EV67" s="545">
        <f t="shared" si="41"/>
        <v>302.72380183240773</v>
      </c>
      <c r="EW67" s="545">
        <f t="shared" si="41"/>
        <v>299.69656381408367</v>
      </c>
      <c r="EX67" s="545">
        <f t="shared" si="41"/>
        <v>296.69959817594281</v>
      </c>
      <c r="EY67" s="545">
        <f t="shared" si="41"/>
        <v>293.73260219418336</v>
      </c>
      <c r="EZ67" s="546">
        <f t="shared" si="41"/>
        <v>290.79527617224153</v>
      </c>
    </row>
    <row r="68" spans="1:157" ht="15.75" thickBot="1" x14ac:dyDescent="0.3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130000000</v>
      </c>
      <c r="H68" s="528">
        <f>H67*$C$6*1000</f>
        <v>128700000</v>
      </c>
      <c r="I68" s="528">
        <f t="shared" ref="I68:BT68" si="42">I67*$C$6*1000</f>
        <v>127412999.99999999</v>
      </c>
      <c r="J68" s="528">
        <f t="shared" si="42"/>
        <v>126138870</v>
      </c>
      <c r="K68" s="528">
        <f t="shared" si="42"/>
        <v>124877481.3</v>
      </c>
      <c r="L68" s="528">
        <f t="shared" si="42"/>
        <v>123628706.487</v>
      </c>
      <c r="M68" s="528">
        <f t="shared" si="42"/>
        <v>122392419.42213</v>
      </c>
      <c r="N68" s="528">
        <f t="shared" si="42"/>
        <v>121168495.22790869</v>
      </c>
      <c r="O68" s="528">
        <f t="shared" si="42"/>
        <v>119956810.27562959</v>
      </c>
      <c r="P68" s="528">
        <f t="shared" si="42"/>
        <v>118757242.17287329</v>
      </c>
      <c r="Q68" s="528">
        <f t="shared" si="42"/>
        <v>117569669.75114456</v>
      </c>
      <c r="R68" s="528">
        <f t="shared" si="42"/>
        <v>116393973.05363312</v>
      </c>
      <c r="S68" s="528">
        <f t="shared" si="42"/>
        <v>115230033.3230968</v>
      </c>
      <c r="T68" s="528">
        <f t="shared" si="42"/>
        <v>114077732.98986584</v>
      </c>
      <c r="U68" s="528">
        <f t="shared" si="42"/>
        <v>112936955.65996718</v>
      </c>
      <c r="V68" s="528">
        <f t="shared" si="42"/>
        <v>111807586.10336751</v>
      </c>
      <c r="W68" s="528">
        <f t="shared" si="42"/>
        <v>110689510.24233381</v>
      </c>
      <c r="X68" s="528">
        <f t="shared" si="42"/>
        <v>109582615.13991047</v>
      </c>
      <c r="Y68" s="528">
        <f t="shared" si="42"/>
        <v>108486788.98851135</v>
      </c>
      <c r="Z68" s="528">
        <f t="shared" si="42"/>
        <v>107401921.09862623</v>
      </c>
      <c r="AA68" s="528">
        <f t="shared" si="42"/>
        <v>106327901.88763998</v>
      </c>
      <c r="AB68" s="528">
        <f t="shared" si="42"/>
        <v>105264622.86876358</v>
      </c>
      <c r="AC68" s="528">
        <f t="shared" si="42"/>
        <v>104211976.64007595</v>
      </c>
      <c r="AD68" s="528">
        <f t="shared" si="42"/>
        <v>103169856.8736752</v>
      </c>
      <c r="AE68" s="528">
        <f t="shared" si="42"/>
        <v>102138158.30493844</v>
      </c>
      <c r="AF68" s="528">
        <f t="shared" si="42"/>
        <v>101116776.72188905</v>
      </c>
      <c r="AG68" s="528">
        <f t="shared" si="42"/>
        <v>100105608.95467018</v>
      </c>
      <c r="AH68" s="528">
        <f t="shared" si="42"/>
        <v>99104552.865123466</v>
      </c>
      <c r="AI68" s="528">
        <f t="shared" si="42"/>
        <v>98113507.336472213</v>
      </c>
      <c r="AJ68" s="528">
        <f t="shared" si="42"/>
        <v>97132372.263107494</v>
      </c>
      <c r="AK68" s="528">
        <f t="shared" si="42"/>
        <v>96161048.540476412</v>
      </c>
      <c r="AL68" s="528">
        <f t="shared" si="42"/>
        <v>95199438.055071667</v>
      </c>
      <c r="AM68" s="528">
        <f t="shared" si="42"/>
        <v>94247443.67452094</v>
      </c>
      <c r="AN68" s="528">
        <f t="shared" si="42"/>
        <v>93304969.237775713</v>
      </c>
      <c r="AO68" s="528">
        <f t="shared" si="42"/>
        <v>92371919.545397967</v>
      </c>
      <c r="AP68" s="528">
        <f t="shared" si="42"/>
        <v>91448200.349943995</v>
      </c>
      <c r="AQ68" s="528">
        <f t="shared" si="42"/>
        <v>90533718.346444562</v>
      </c>
      <c r="AR68" s="528">
        <f t="shared" si="42"/>
        <v>89628381.162980109</v>
      </c>
      <c r="AS68" s="528">
        <f t="shared" si="42"/>
        <v>88732097.351350293</v>
      </c>
      <c r="AT68" s="528">
        <f t="shared" si="42"/>
        <v>87844776.377836794</v>
      </c>
      <c r="AU68" s="528">
        <f t="shared" si="42"/>
        <v>86966328.614058435</v>
      </c>
      <c r="AV68" s="528">
        <f t="shared" si="42"/>
        <v>86096665.327917844</v>
      </c>
      <c r="AW68" s="528">
        <f t="shared" si="42"/>
        <v>85235698.674638674</v>
      </c>
      <c r="AX68" s="528">
        <f t="shared" si="42"/>
        <v>84383341.687892273</v>
      </c>
      <c r="AY68" s="528">
        <f t="shared" si="42"/>
        <v>83539508.271013364</v>
      </c>
      <c r="AZ68" s="528">
        <f t="shared" si="42"/>
        <v>82704113.188303217</v>
      </c>
      <c r="BA68" s="528">
        <f t="shared" si="42"/>
        <v>81877072.056420177</v>
      </c>
      <c r="BB68" s="528">
        <f t="shared" si="42"/>
        <v>81058301.335855991</v>
      </c>
      <c r="BC68" s="528">
        <f t="shared" si="42"/>
        <v>80247718.322497413</v>
      </c>
      <c r="BD68" s="528">
        <f t="shared" si="42"/>
        <v>79445241.139272451</v>
      </c>
      <c r="BE68" s="528">
        <f t="shared" si="42"/>
        <v>78650788.727879718</v>
      </c>
      <c r="BF68" s="528">
        <f t="shared" si="42"/>
        <v>77864280.840600908</v>
      </c>
      <c r="BG68" s="528">
        <f t="shared" si="42"/>
        <v>77085638.032194912</v>
      </c>
      <c r="BH68" s="528">
        <f t="shared" si="42"/>
        <v>76314781.651872963</v>
      </c>
      <c r="BI68" s="528">
        <f t="shared" si="42"/>
        <v>75551633.835354239</v>
      </c>
      <c r="BJ68" s="528">
        <f t="shared" si="42"/>
        <v>74796117.497000694</v>
      </c>
      <c r="BK68" s="528">
        <f t="shared" si="42"/>
        <v>74048156.322030678</v>
      </c>
      <c r="BL68" s="528">
        <f t="shared" si="42"/>
        <v>73307674.758810371</v>
      </c>
      <c r="BM68" s="528">
        <f t="shared" si="42"/>
        <v>72574598.011222273</v>
      </c>
      <c r="BN68" s="528">
        <f t="shared" si="42"/>
        <v>71848852.031110048</v>
      </c>
      <c r="BO68" s="528">
        <f t="shared" si="42"/>
        <v>71130363.510798961</v>
      </c>
      <c r="BP68" s="528">
        <f t="shared" si="42"/>
        <v>70419059.875690967</v>
      </c>
      <c r="BQ68" s="528">
        <f t="shared" si="42"/>
        <v>69714869.276934057</v>
      </c>
      <c r="BR68" s="528">
        <f t="shared" si="42"/>
        <v>69017720.584164709</v>
      </c>
      <c r="BS68" s="528">
        <f t="shared" si="42"/>
        <v>68327543.378323063</v>
      </c>
      <c r="BT68" s="528">
        <f t="shared" si="42"/>
        <v>67644267.944539845</v>
      </c>
      <c r="BU68" s="528">
        <f t="shared" ref="BU68:EF68" si="43">BU67*$C$6*1000</f>
        <v>66967825.265094437</v>
      </c>
      <c r="BV68" s="528">
        <f t="shared" si="43"/>
        <v>66298147.012443498</v>
      </c>
      <c r="BW68" s="528">
        <f t="shared" si="43"/>
        <v>65635165.542319067</v>
      </c>
      <c r="BX68" s="528">
        <f t="shared" si="43"/>
        <v>64978813.88689588</v>
      </c>
      <c r="BY68" s="528">
        <f t="shared" si="43"/>
        <v>64329025.748026915</v>
      </c>
      <c r="BZ68" s="528">
        <f t="shared" si="43"/>
        <v>63685735.490546644</v>
      </c>
      <c r="CA68" s="528">
        <f t="shared" si="43"/>
        <v>63048878.13564118</v>
      </c>
      <c r="CB68" s="528">
        <f t="shared" si="43"/>
        <v>62418389.354284756</v>
      </c>
      <c r="CC68" s="528">
        <f t="shared" si="43"/>
        <v>61794205.460741915</v>
      </c>
      <c r="CD68" s="528">
        <f t="shared" si="43"/>
        <v>61176263.406134486</v>
      </c>
      <c r="CE68" s="528">
        <f t="shared" si="43"/>
        <v>60564500.772073142</v>
      </c>
      <c r="CF68" s="528">
        <f t="shared" si="43"/>
        <v>59958855.764352418</v>
      </c>
      <c r="CG68" s="528">
        <f t="shared" si="43"/>
        <v>59359267.206708886</v>
      </c>
      <c r="CH68" s="528">
        <f t="shared" si="43"/>
        <v>58765674.534641802</v>
      </c>
      <c r="CI68" s="528">
        <f t="shared" si="43"/>
        <v>58178017.789295383</v>
      </c>
      <c r="CJ68" s="528">
        <f t="shared" si="43"/>
        <v>57596237.61140243</v>
      </c>
      <c r="CK68" s="528">
        <f t="shared" si="43"/>
        <v>57020275.235288411</v>
      </c>
      <c r="CL68" s="528">
        <f t="shared" si="43"/>
        <v>56450072.482935525</v>
      </c>
      <c r="CM68" s="528">
        <f t="shared" si="43"/>
        <v>55885571.758106165</v>
      </c>
      <c r="CN68" s="528">
        <f t="shared" si="43"/>
        <v>55326716.040525109</v>
      </c>
      <c r="CO68" s="528">
        <f t="shared" si="43"/>
        <v>54773448.880119845</v>
      </c>
      <c r="CP68" s="528">
        <f t="shared" si="43"/>
        <v>54225714.391318649</v>
      </c>
      <c r="CQ68" s="528">
        <f t="shared" si="43"/>
        <v>53683457.247405469</v>
      </c>
      <c r="CR68" s="528">
        <f t="shared" si="43"/>
        <v>53146622.674931407</v>
      </c>
      <c r="CS68" s="528">
        <f t="shared" si="43"/>
        <v>52615156.448182084</v>
      </c>
      <c r="CT68" s="528">
        <f t="shared" si="43"/>
        <v>52089004.883700259</v>
      </c>
      <c r="CU68" s="528">
        <f t="shared" si="43"/>
        <v>51568114.83486326</v>
      </c>
      <c r="CV68" s="528">
        <f t="shared" si="43"/>
        <v>51052433.686514631</v>
      </c>
      <c r="CW68" s="528">
        <f t="shared" si="43"/>
        <v>50541909.349649481</v>
      </c>
      <c r="CX68" s="528">
        <f t="shared" si="43"/>
        <v>50036490.256152987</v>
      </c>
      <c r="CY68" s="528">
        <f t="shared" si="43"/>
        <v>49536125.353591457</v>
      </c>
      <c r="CZ68" s="528">
        <f t="shared" si="43"/>
        <v>49040764.100055546</v>
      </c>
      <c r="DA68" s="528">
        <f t="shared" si="43"/>
        <v>48550356.459054984</v>
      </c>
      <c r="DB68" s="528">
        <f t="shared" si="43"/>
        <v>48064852.894464441</v>
      </c>
      <c r="DC68" s="528">
        <f t="shared" si="43"/>
        <v>47584204.365519792</v>
      </c>
      <c r="DD68" s="528">
        <f t="shared" si="43"/>
        <v>47108362.321864597</v>
      </c>
      <c r="DE68" s="528">
        <f t="shared" si="43"/>
        <v>46637278.698645949</v>
      </c>
      <c r="DF68" s="528">
        <f t="shared" si="43"/>
        <v>46170905.911659487</v>
      </c>
      <c r="DG68" s="528">
        <f t="shared" si="43"/>
        <v>45709196.852542892</v>
      </c>
      <c r="DH68" s="528">
        <f t="shared" si="43"/>
        <v>45252104.88401746</v>
      </c>
      <c r="DI68" s="528">
        <f t="shared" si="43"/>
        <v>44799583.835177287</v>
      </c>
      <c r="DJ68" s="528">
        <f t="shared" si="43"/>
        <v>44351587.996825516</v>
      </c>
      <c r="DK68" s="528">
        <f t="shared" si="43"/>
        <v>43908072.11685726</v>
      </c>
      <c r="DL68" s="528">
        <f t="shared" si="43"/>
        <v>43468991.39568869</v>
      </c>
      <c r="DM68" s="528">
        <f t="shared" si="43"/>
        <v>43034301.481731802</v>
      </c>
      <c r="DN68" s="528">
        <f t="shared" si="43"/>
        <v>42603958.466914482</v>
      </c>
      <c r="DO68" s="528">
        <f t="shared" si="43"/>
        <v>42177918.882245347</v>
      </c>
      <c r="DP68" s="528">
        <f t="shared" si="43"/>
        <v>41756139.693422884</v>
      </c>
      <c r="DQ68" s="528">
        <f t="shared" si="43"/>
        <v>41338578.296488658</v>
      </c>
      <c r="DR68" s="528">
        <f t="shared" si="43"/>
        <v>40925192.513523772</v>
      </c>
      <c r="DS68" s="528">
        <f t="shared" si="43"/>
        <v>40515940.588388532</v>
      </c>
      <c r="DT68" s="528">
        <f t="shared" si="43"/>
        <v>40110781.182504646</v>
      </c>
      <c r="DU68" s="528">
        <f t="shared" si="43"/>
        <v>39709673.370679602</v>
      </c>
      <c r="DV68" s="528">
        <f t="shared" si="43"/>
        <v>39312576.6369728</v>
      </c>
      <c r="DW68" s="528">
        <f t="shared" si="43"/>
        <v>38919450.87060307</v>
      </c>
      <c r="DX68" s="528">
        <f t="shared" si="43"/>
        <v>38530256.361897036</v>
      </c>
      <c r="DY68" s="528">
        <f t="shared" si="43"/>
        <v>38144953.798278071</v>
      </c>
      <c r="DZ68" s="528">
        <f t="shared" si="43"/>
        <v>37763504.260295287</v>
      </c>
      <c r="EA68" s="528">
        <f t="shared" si="43"/>
        <v>37385869.217692338</v>
      </c>
      <c r="EB68" s="528">
        <f t="shared" si="43"/>
        <v>37012010.525515415</v>
      </c>
      <c r="EC68" s="528">
        <f t="shared" si="43"/>
        <v>36641890.420260258</v>
      </c>
      <c r="ED68" s="528">
        <f t="shared" si="43"/>
        <v>36275471.516057655</v>
      </c>
      <c r="EE68" s="528">
        <f t="shared" si="43"/>
        <v>35912716.800897077</v>
      </c>
      <c r="EF68" s="528">
        <f t="shared" si="43"/>
        <v>35553589.632888108</v>
      </c>
      <c r="EG68" s="528">
        <f t="shared" ref="EG68:EZ68" si="44">EG67*$C$6*1000</f>
        <v>35198053.736559227</v>
      </c>
      <c r="EH68" s="528">
        <f t="shared" si="44"/>
        <v>34846073.199193634</v>
      </c>
      <c r="EI68" s="528">
        <f t="shared" si="44"/>
        <v>34497612.467201695</v>
      </c>
      <c r="EJ68" s="528">
        <f t="shared" si="44"/>
        <v>34152636.342529677</v>
      </c>
      <c r="EK68" s="528">
        <f t="shared" si="44"/>
        <v>33811109.979104385</v>
      </c>
      <c r="EL68" s="528">
        <f t="shared" si="44"/>
        <v>33472998.879313331</v>
      </c>
      <c r="EM68" s="528">
        <f t="shared" si="44"/>
        <v>33138268.890520193</v>
      </c>
      <c r="EN68" s="528">
        <f t="shared" si="44"/>
        <v>32806886.201614995</v>
      </c>
      <c r="EO68" s="528">
        <f t="shared" si="44"/>
        <v>32478817.339598846</v>
      </c>
      <c r="EP68" s="528">
        <f t="shared" si="44"/>
        <v>32154029.166202854</v>
      </c>
      <c r="EQ68" s="528">
        <f t="shared" si="44"/>
        <v>31832488.874540824</v>
      </c>
      <c r="ER68" s="528">
        <f t="shared" si="44"/>
        <v>31514163.985795416</v>
      </c>
      <c r="ES68" s="528">
        <f t="shared" si="44"/>
        <v>31199022.345937457</v>
      </c>
      <c r="ET68" s="528">
        <f t="shared" si="44"/>
        <v>30887032.122478087</v>
      </c>
      <c r="EU68" s="528">
        <f t="shared" si="44"/>
        <v>30578161.801253304</v>
      </c>
      <c r="EV68" s="528">
        <f t="shared" si="44"/>
        <v>30272380.183240775</v>
      </c>
      <c r="EW68" s="528">
        <f t="shared" si="44"/>
        <v>29969656.381408367</v>
      </c>
      <c r="EX68" s="528">
        <f t="shared" si="44"/>
        <v>29669959.817594282</v>
      </c>
      <c r="EY68" s="528">
        <f t="shared" si="44"/>
        <v>29373260.219418336</v>
      </c>
      <c r="EZ68" s="551">
        <f t="shared" si="44"/>
        <v>29079527.617224153</v>
      </c>
    </row>
    <row r="69" spans="1:157" x14ac:dyDescent="0.25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25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.75" thickBot="1" x14ac:dyDescent="0.3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25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si="45">G68*G65/(10^6)</f>
        <v>20.8</v>
      </c>
      <c r="H72" s="553">
        <f t="shared" si="45"/>
        <v>20.797920000000001</v>
      </c>
      <c r="I72" s="553">
        <f t="shared" si="45"/>
        <v>20.795840207999998</v>
      </c>
      <c r="J72" s="553">
        <f t="shared" si="45"/>
        <v>20.7937606239792</v>
      </c>
      <c r="K72" s="553">
        <f t="shared" si="45"/>
        <v>20.791681247916802</v>
      </c>
      <c r="L72" s="553">
        <f t="shared" si="45"/>
        <v>20.789602079792012</v>
      </c>
      <c r="M72" s="553">
        <f t="shared" si="45"/>
        <v>20.78752311958403</v>
      </c>
      <c r="N72" s="553">
        <f t="shared" si="45"/>
        <v>20.785444367272071</v>
      </c>
      <c r="O72" s="553">
        <f t="shared" si="45"/>
        <v>20.783365822835346</v>
      </c>
      <c r="P72" s="553">
        <f t="shared" si="45"/>
        <v>20.78128748625306</v>
      </c>
      <c r="Q72" s="553">
        <f t="shared" si="45"/>
        <v>20.779209357504435</v>
      </c>
      <c r="R72" s="553">
        <f t="shared" si="45"/>
        <v>20.777131436568684</v>
      </c>
      <c r="S72" s="553">
        <f t="shared" si="45"/>
        <v>20.775053723425032</v>
      </c>
      <c r="T72" s="553">
        <f t="shared" si="45"/>
        <v>20.77297621805269</v>
      </c>
      <c r="U72" s="553">
        <f t="shared" si="45"/>
        <v>20.770898920430888</v>
      </c>
      <c r="V72" s="553">
        <f t="shared" si="45"/>
        <v>20.768821830538844</v>
      </c>
      <c r="W72" s="553">
        <f t="shared" si="45"/>
        <v>20.766744948355786</v>
      </c>
      <c r="X72" s="553">
        <f t="shared" si="45"/>
        <v>20.764668273860948</v>
      </c>
      <c r="Y72" s="553">
        <f t="shared" si="45"/>
        <v>20.762591807033562</v>
      </c>
      <c r="Z72" s="553">
        <f t="shared" si="45"/>
        <v>20.760515547852854</v>
      </c>
      <c r="AA72" s="553">
        <f t="shared" si="45"/>
        <v>20.758439496298074</v>
      </c>
      <c r="AB72" s="553">
        <f t="shared" si="45"/>
        <v>20.756363652348444</v>
      </c>
      <c r="AC72" s="553">
        <f t="shared" si="45"/>
        <v>20.754288015983214</v>
      </c>
      <c r="AD72" s="553">
        <f t="shared" si="45"/>
        <v>20.752212587181617</v>
      </c>
      <c r="AE72" s="553">
        <f t="shared" si="45"/>
        <v>20.750137365922896</v>
      </c>
      <c r="AF72" s="553">
        <f t="shared" si="45"/>
        <v>20.748062352186302</v>
      </c>
      <c r="AG72" s="553">
        <f t="shared" si="45"/>
        <v>20.745987545951088</v>
      </c>
      <c r="AH72" s="553">
        <f t="shared" si="45"/>
        <v>20.743912947196492</v>
      </c>
      <c r="AI72" s="553">
        <f t="shared" si="45"/>
        <v>20.741838555901769</v>
      </c>
      <c r="AJ72" s="553">
        <f t="shared" si="45"/>
        <v>20.739764372046178</v>
      </c>
      <c r="AK72" s="553">
        <f t="shared" si="45"/>
        <v>20.737690395608968</v>
      </c>
      <c r="AL72" s="553">
        <f t="shared" si="45"/>
        <v>20.735616626569414</v>
      </c>
      <c r="AM72" s="553">
        <f t="shared" si="45"/>
        <v>20.733543064906755</v>
      </c>
      <c r="AN72" s="553">
        <f t="shared" si="45"/>
        <v>20.731469710600262</v>
      </c>
      <c r="AO72" s="553">
        <f t="shared" si="45"/>
        <v>20.729396563629201</v>
      </c>
      <c r="AP72" s="553">
        <f t="shared" si="45"/>
        <v>20.72732362397284</v>
      </c>
      <c r="AQ72" s="553">
        <f t="shared" si="45"/>
        <v>20.725250891610447</v>
      </c>
      <c r="AR72" s="553">
        <f t="shared" si="45"/>
        <v>20.723178366521285</v>
      </c>
      <c r="AS72" s="553">
        <f t="shared" si="45"/>
        <v>20.721106048684629</v>
      </c>
      <c r="AT72" s="553">
        <f t="shared" si="45"/>
        <v>20.719033938079761</v>
      </c>
      <c r="AU72" s="553">
        <f t="shared" si="45"/>
        <v>20.716962034685956</v>
      </c>
      <c r="AV72" s="553">
        <f t="shared" si="45"/>
        <v>20.714890338482483</v>
      </c>
      <c r="AW72" s="553">
        <f t="shared" si="45"/>
        <v>20.712818849448642</v>
      </c>
      <c r="AX72" s="553">
        <f t="shared" si="45"/>
        <v>20.71074756756369</v>
      </c>
      <c r="AY72" s="553">
        <f t="shared" si="45"/>
        <v>20.708676492806941</v>
      </c>
      <c r="AZ72" s="553">
        <f t="shared" si="45"/>
        <v>20.706605625157657</v>
      </c>
      <c r="BA72" s="553">
        <f t="shared" si="45"/>
        <v>20.704534964595144</v>
      </c>
      <c r="BB72" s="553">
        <f t="shared" si="45"/>
        <v>20.702464511098686</v>
      </c>
      <c r="BC72" s="553">
        <f t="shared" si="45"/>
        <v>20.700394264647571</v>
      </c>
      <c r="BD72" s="553">
        <f t="shared" si="45"/>
        <v>20.698324225221107</v>
      </c>
      <c r="BE72" s="553">
        <f t="shared" si="45"/>
        <v>20.696254392798586</v>
      </c>
      <c r="BF72" s="553">
        <f t="shared" si="45"/>
        <v>20.694184767359307</v>
      </c>
      <c r="BG72" s="553">
        <f t="shared" si="45"/>
        <v>20.69211534888257</v>
      </c>
      <c r="BH72" s="553">
        <f t="shared" si="45"/>
        <v>20.690046137347682</v>
      </c>
      <c r="BI72" s="553">
        <f t="shared" si="45"/>
        <v>20.687977132733948</v>
      </c>
      <c r="BJ72" s="553">
        <f t="shared" si="45"/>
        <v>20.685908335020674</v>
      </c>
      <c r="BK72" s="553">
        <f t="shared" si="45"/>
        <v>20.683839744187168</v>
      </c>
      <c r="BL72" s="553">
        <f t="shared" si="45"/>
        <v>20.68177136021275</v>
      </c>
      <c r="BM72" s="553">
        <f t="shared" si="45"/>
        <v>20.679703183076732</v>
      </c>
      <c r="BN72" s="553">
        <f t="shared" si="45"/>
        <v>20.677635212758425</v>
      </c>
      <c r="BO72" s="553">
        <f t="shared" si="45"/>
        <v>20.675567449237157</v>
      </c>
      <c r="BP72" s="553">
        <f t="shared" si="45"/>
        <v>20.673499892492231</v>
      </c>
      <c r="BQ72" s="553">
        <f t="shared" si="45"/>
        <v>20.671432542502981</v>
      </c>
      <c r="BR72" s="553">
        <f t="shared" si="45"/>
        <v>20.669365399248726</v>
      </c>
      <c r="BS72" s="553">
        <f t="shared" ref="BS72:ED72" si="46">BS68*BS65/(10^6)</f>
        <v>20.667298462708803</v>
      </c>
      <c r="BT72" s="553">
        <f t="shared" si="46"/>
        <v>20.665231732862537</v>
      </c>
      <c r="BU72" s="553">
        <f t="shared" si="46"/>
        <v>20.663165209689247</v>
      </c>
      <c r="BV72" s="553">
        <f t="shared" si="46"/>
        <v>20.661098893168283</v>
      </c>
      <c r="BW72" s="553">
        <f t="shared" si="46"/>
        <v>20.659032783278967</v>
      </c>
      <c r="BX72" s="553">
        <f t="shared" si="46"/>
        <v>20.656966880000642</v>
      </c>
      <c r="BY72" s="553">
        <f t="shared" si="46"/>
        <v>20.654901183312639</v>
      </c>
      <c r="BZ72" s="553">
        <f t="shared" si="46"/>
        <v>20.652835693194312</v>
      </c>
      <c r="CA72" s="553">
        <f t="shared" si="46"/>
        <v>20.65077040962499</v>
      </c>
      <c r="CB72" s="553">
        <f t="shared" si="46"/>
        <v>20.648705332584022</v>
      </c>
      <c r="CC72" s="553">
        <f t="shared" si="46"/>
        <v>20.646640462050769</v>
      </c>
      <c r="CD72" s="553">
        <f t="shared" si="46"/>
        <v>20.644575798004563</v>
      </c>
      <c r="CE72" s="553">
        <f t="shared" si="46"/>
        <v>20.642511340424765</v>
      </c>
      <c r="CF72" s="553">
        <f t="shared" si="46"/>
        <v>20.640447089290724</v>
      </c>
      <c r="CG72" s="553">
        <f t="shared" si="46"/>
        <v>20.638383044581794</v>
      </c>
      <c r="CH72" s="553">
        <f t="shared" si="46"/>
        <v>20.636319206277339</v>
      </c>
      <c r="CI72" s="553">
        <f t="shared" si="46"/>
        <v>20.634255574356708</v>
      </c>
      <c r="CJ72" s="553">
        <f t="shared" si="46"/>
        <v>20.632192148799273</v>
      </c>
      <c r="CK72" s="553">
        <f t="shared" si="46"/>
        <v>20.630128929584398</v>
      </c>
      <c r="CL72" s="553">
        <f t="shared" si="46"/>
        <v>20.62806591669144</v>
      </c>
      <c r="CM72" s="553">
        <f t="shared" si="46"/>
        <v>20.62600311009977</v>
      </c>
      <c r="CN72" s="553">
        <f t="shared" si="46"/>
        <v>20.62394050978876</v>
      </c>
      <c r="CO72" s="553">
        <f t="shared" si="46"/>
        <v>20.621878115737776</v>
      </c>
      <c r="CP72" s="553">
        <f t="shared" si="46"/>
        <v>20.619815927926201</v>
      </c>
      <c r="CQ72" s="553">
        <f t="shared" si="46"/>
        <v>20.617753946333412</v>
      </c>
      <c r="CR72" s="553">
        <f t="shared" si="46"/>
        <v>20.615692170938775</v>
      </c>
      <c r="CS72" s="553">
        <f t="shared" si="46"/>
        <v>20.613630601721677</v>
      </c>
      <c r="CT72" s="553">
        <f t="shared" si="46"/>
        <v>20.611569238661509</v>
      </c>
      <c r="CU72" s="553">
        <f t="shared" si="46"/>
        <v>20.609508081737644</v>
      </c>
      <c r="CV72" s="553">
        <f t="shared" si="46"/>
        <v>20.607447130929472</v>
      </c>
      <c r="CW72" s="553">
        <f t="shared" si="46"/>
        <v>20.605386386216377</v>
      </c>
      <c r="CX72" s="553">
        <f t="shared" si="46"/>
        <v>20.603325847577754</v>
      </c>
      <c r="CY72" s="553">
        <f t="shared" si="46"/>
        <v>20.601265514992996</v>
      </c>
      <c r="CZ72" s="553">
        <f t="shared" si="46"/>
        <v>20.599205388441501</v>
      </c>
      <c r="DA72" s="553">
        <f t="shared" si="46"/>
        <v>20.597145467902653</v>
      </c>
      <c r="DB72" s="553">
        <f t="shared" si="46"/>
        <v>20.595085753355864</v>
      </c>
      <c r="DC72" s="553">
        <f t="shared" si="46"/>
        <v>20.593026244780525</v>
      </c>
      <c r="DD72" s="553">
        <f t="shared" si="46"/>
        <v>20.590966942156051</v>
      </c>
      <c r="DE72" s="553">
        <f t="shared" si="46"/>
        <v>20.588907845461833</v>
      </c>
      <c r="DF72" s="553">
        <f t="shared" si="46"/>
        <v>20.586848954677286</v>
      </c>
      <c r="DG72" s="553">
        <f t="shared" si="46"/>
        <v>20.58479026978182</v>
      </c>
      <c r="DH72" s="553">
        <f t="shared" si="46"/>
        <v>20.582731790754842</v>
      </c>
      <c r="DI72" s="553">
        <f t="shared" si="46"/>
        <v>20.580673517575768</v>
      </c>
      <c r="DJ72" s="553">
        <f t="shared" si="46"/>
        <v>20.57861545022401</v>
      </c>
      <c r="DK72" s="553">
        <f t="shared" si="46"/>
        <v>20.576557588678991</v>
      </c>
      <c r="DL72" s="553">
        <f t="shared" si="46"/>
        <v>20.574499932920119</v>
      </c>
      <c r="DM72" s="553">
        <f t="shared" si="46"/>
        <v>20.572442482926832</v>
      </c>
      <c r="DN72" s="553">
        <f t="shared" si="46"/>
        <v>20.570385238678536</v>
      </c>
      <c r="DO72" s="553">
        <f t="shared" si="46"/>
        <v>20.568328200154674</v>
      </c>
      <c r="DP72" s="553">
        <f t="shared" si="46"/>
        <v>20.566271367334654</v>
      </c>
      <c r="DQ72" s="553">
        <f t="shared" si="46"/>
        <v>20.564214740197922</v>
      </c>
      <c r="DR72" s="553">
        <f t="shared" si="46"/>
        <v>20.562158318723906</v>
      </c>
      <c r="DS72" s="553">
        <f t="shared" si="46"/>
        <v>20.560102102892035</v>
      </c>
      <c r="DT72" s="553">
        <f t="shared" si="46"/>
        <v>20.558046092681742</v>
      </c>
      <c r="DU72" s="553">
        <f t="shared" si="46"/>
        <v>20.555990288072476</v>
      </c>
      <c r="DV72" s="553">
        <f t="shared" si="46"/>
        <v>20.553934689043668</v>
      </c>
      <c r="DW72" s="553">
        <f t="shared" si="46"/>
        <v>20.551879295574757</v>
      </c>
      <c r="DX72" s="553">
        <f t="shared" si="46"/>
        <v>20.549824107645204</v>
      </c>
      <c r="DY72" s="553">
        <f t="shared" si="46"/>
        <v>20.547769125234439</v>
      </c>
      <c r="DZ72" s="553">
        <f t="shared" si="46"/>
        <v>20.545714348321916</v>
      </c>
      <c r="EA72" s="553">
        <f t="shared" si="46"/>
        <v>20.543659776887086</v>
      </c>
      <c r="EB72" s="553">
        <f t="shared" si="46"/>
        <v>20.541605410909394</v>
      </c>
      <c r="EC72" s="553">
        <f t="shared" si="46"/>
        <v>20.539551250368309</v>
      </c>
      <c r="ED72" s="553">
        <f t="shared" si="46"/>
        <v>20.53749729524327</v>
      </c>
      <c r="EE72" s="553">
        <f t="shared" ref="EE72:EZ72" si="47">EE68*EE65/(10^6)</f>
        <v>20.535443545513747</v>
      </c>
      <c r="EF72" s="553">
        <f t="shared" si="47"/>
        <v>20.533390001159194</v>
      </c>
      <c r="EG72" s="553">
        <f t="shared" si="47"/>
        <v>20.531336662159081</v>
      </c>
      <c r="EH72" s="553">
        <f t="shared" si="47"/>
        <v>20.529283528492865</v>
      </c>
      <c r="EI72" s="553">
        <f t="shared" si="47"/>
        <v>20.527230600140012</v>
      </c>
      <c r="EJ72" s="553">
        <f t="shared" si="47"/>
        <v>20.525177877080001</v>
      </c>
      <c r="EK72" s="553">
        <f t="shared" si="47"/>
        <v>20.523125359292298</v>
      </c>
      <c r="EL72" s="553">
        <f t="shared" si="47"/>
        <v>20.521073046756364</v>
      </c>
      <c r="EM72" s="553">
        <f t="shared" si="47"/>
        <v>20.519020939451682</v>
      </c>
      <c r="EN72" s="553">
        <f t="shared" si="47"/>
        <v>20.516969037357743</v>
      </c>
      <c r="EO72" s="553">
        <f t="shared" si="47"/>
        <v>20.514917340454005</v>
      </c>
      <c r="EP72" s="553">
        <f t="shared" si="47"/>
        <v>20.512865848719958</v>
      </c>
      <c r="EQ72" s="553">
        <f t="shared" si="47"/>
        <v>20.510814562135085</v>
      </c>
      <c r="ER72" s="553">
        <f t="shared" si="47"/>
        <v>20.508763480678873</v>
      </c>
      <c r="ES72" s="553">
        <f t="shared" si="47"/>
        <v>20.506712604330801</v>
      </c>
      <c r="ET72" s="553">
        <f t="shared" si="47"/>
        <v>20.50466193307037</v>
      </c>
      <c r="EU72" s="553">
        <f t="shared" si="47"/>
        <v>20.502611466877063</v>
      </c>
      <c r="EV72" s="553">
        <f t="shared" si="47"/>
        <v>20.500561205730374</v>
      </c>
      <c r="EW72" s="553">
        <f t="shared" si="47"/>
        <v>20.498511149609804</v>
      </c>
      <c r="EX72" s="553">
        <f t="shared" si="47"/>
        <v>20.496461298494843</v>
      </c>
      <c r="EY72" s="553">
        <f t="shared" si="47"/>
        <v>20.494411652364988</v>
      </c>
      <c r="EZ72" s="554">
        <f t="shared" si="47"/>
        <v>20.492362211199751</v>
      </c>
      <c r="FA72" s="555"/>
    </row>
    <row r="73" spans="1:157" s="470" customFormat="1" ht="15.75" thickBot="1" x14ac:dyDescent="0.3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20.8</v>
      </c>
      <c r="H73" s="560">
        <f t="shared" ref="H73:BS73" si="48">G73+H72</f>
        <v>41.597920000000002</v>
      </c>
      <c r="I73" s="560">
        <f t="shared" si="48"/>
        <v>62.393760208000003</v>
      </c>
      <c r="J73" s="560">
        <f t="shared" si="48"/>
        <v>83.187520831979199</v>
      </c>
      <c r="K73" s="560">
        <f t="shared" si="48"/>
        <v>103.979202079896</v>
      </c>
      <c r="L73" s="560">
        <f t="shared" si="48"/>
        <v>124.76880415968802</v>
      </c>
      <c r="M73" s="560">
        <f t="shared" si="48"/>
        <v>145.55632727927204</v>
      </c>
      <c r="N73" s="560">
        <f t="shared" si="48"/>
        <v>166.34177164654412</v>
      </c>
      <c r="O73" s="560">
        <f t="shared" si="48"/>
        <v>187.12513746937947</v>
      </c>
      <c r="P73" s="560">
        <f t="shared" si="48"/>
        <v>207.90642495563253</v>
      </c>
      <c r="Q73" s="560">
        <f t="shared" si="48"/>
        <v>228.68563431313697</v>
      </c>
      <c r="R73" s="560">
        <f t="shared" si="48"/>
        <v>249.46276574970565</v>
      </c>
      <c r="S73" s="560">
        <f t="shared" si="48"/>
        <v>270.23781947313068</v>
      </c>
      <c r="T73" s="560">
        <f t="shared" si="48"/>
        <v>291.01079569118338</v>
      </c>
      <c r="U73" s="560">
        <f t="shared" si="48"/>
        <v>311.78169461161428</v>
      </c>
      <c r="V73" s="560">
        <f t="shared" si="48"/>
        <v>332.55051644215314</v>
      </c>
      <c r="W73" s="560">
        <f t="shared" si="48"/>
        <v>353.31726139050892</v>
      </c>
      <c r="X73" s="560">
        <f t="shared" si="48"/>
        <v>374.08192966436985</v>
      </c>
      <c r="Y73" s="560">
        <f t="shared" si="48"/>
        <v>394.84452147140343</v>
      </c>
      <c r="Z73" s="560">
        <f t="shared" si="48"/>
        <v>415.60503701925626</v>
      </c>
      <c r="AA73" s="560">
        <f t="shared" si="48"/>
        <v>436.36347651555434</v>
      </c>
      <c r="AB73" s="560">
        <f t="shared" si="48"/>
        <v>457.11984016790279</v>
      </c>
      <c r="AC73" s="560">
        <f t="shared" si="48"/>
        <v>477.874128183886</v>
      </c>
      <c r="AD73" s="560">
        <f t="shared" si="48"/>
        <v>498.62634077106759</v>
      </c>
      <c r="AE73" s="560">
        <f t="shared" si="48"/>
        <v>519.3764781369905</v>
      </c>
      <c r="AF73" s="560">
        <f t="shared" si="48"/>
        <v>540.12454048917675</v>
      </c>
      <c r="AG73" s="560">
        <f t="shared" si="48"/>
        <v>560.87052803512779</v>
      </c>
      <c r="AH73" s="560">
        <f t="shared" si="48"/>
        <v>581.61444098232425</v>
      </c>
      <c r="AI73" s="560">
        <f t="shared" si="48"/>
        <v>602.35627953822598</v>
      </c>
      <c r="AJ73" s="560">
        <f t="shared" si="48"/>
        <v>623.0960439102721</v>
      </c>
      <c r="AK73" s="560">
        <f t="shared" si="48"/>
        <v>643.83373430588108</v>
      </c>
      <c r="AL73" s="560">
        <f t="shared" si="48"/>
        <v>664.56935093245045</v>
      </c>
      <c r="AM73" s="560">
        <f t="shared" si="48"/>
        <v>685.30289399735716</v>
      </c>
      <c r="AN73" s="560">
        <f t="shared" si="48"/>
        <v>706.03436370795737</v>
      </c>
      <c r="AO73" s="560">
        <f t="shared" si="48"/>
        <v>726.76376027158653</v>
      </c>
      <c r="AP73" s="560">
        <f t="shared" si="48"/>
        <v>747.49108389555943</v>
      </c>
      <c r="AQ73" s="560">
        <f t="shared" si="48"/>
        <v>768.2163347871699</v>
      </c>
      <c r="AR73" s="560">
        <f t="shared" si="48"/>
        <v>788.93951315369122</v>
      </c>
      <c r="AS73" s="560">
        <f t="shared" si="48"/>
        <v>809.66061920237587</v>
      </c>
      <c r="AT73" s="560">
        <f t="shared" si="48"/>
        <v>830.37965314045562</v>
      </c>
      <c r="AU73" s="560">
        <f t="shared" si="48"/>
        <v>851.09661517514155</v>
      </c>
      <c r="AV73" s="560">
        <f t="shared" si="48"/>
        <v>871.81150551362407</v>
      </c>
      <c r="AW73" s="560">
        <f t="shared" si="48"/>
        <v>892.52432436307276</v>
      </c>
      <c r="AX73" s="560">
        <f t="shared" si="48"/>
        <v>913.23507193063642</v>
      </c>
      <c r="AY73" s="560">
        <f t="shared" si="48"/>
        <v>933.94374842344337</v>
      </c>
      <c r="AZ73" s="560">
        <f t="shared" si="48"/>
        <v>954.650354048601</v>
      </c>
      <c r="BA73" s="560">
        <f t="shared" si="48"/>
        <v>975.35488901319616</v>
      </c>
      <c r="BB73" s="560">
        <f t="shared" si="48"/>
        <v>996.05735352429485</v>
      </c>
      <c r="BC73" s="560">
        <f t="shared" si="48"/>
        <v>1016.7577477889424</v>
      </c>
      <c r="BD73" s="560">
        <f t="shared" si="48"/>
        <v>1037.4560720141635</v>
      </c>
      <c r="BE73" s="560">
        <f t="shared" si="48"/>
        <v>1058.1523264069622</v>
      </c>
      <c r="BF73" s="560">
        <f t="shared" si="48"/>
        <v>1078.8465111743214</v>
      </c>
      <c r="BG73" s="560">
        <f t="shared" si="48"/>
        <v>1099.5386265232041</v>
      </c>
      <c r="BH73" s="560">
        <f t="shared" si="48"/>
        <v>1120.2286726605519</v>
      </c>
      <c r="BI73" s="560">
        <f t="shared" si="48"/>
        <v>1140.9166497932858</v>
      </c>
      <c r="BJ73" s="560">
        <f t="shared" si="48"/>
        <v>1161.6025581283066</v>
      </c>
      <c r="BK73" s="560">
        <f t="shared" si="48"/>
        <v>1182.2863978724938</v>
      </c>
      <c r="BL73" s="560">
        <f t="shared" si="48"/>
        <v>1202.9681692327065</v>
      </c>
      <c r="BM73" s="560">
        <f t="shared" si="48"/>
        <v>1223.6478724157832</v>
      </c>
      <c r="BN73" s="560">
        <f t="shared" si="48"/>
        <v>1244.3255076285416</v>
      </c>
      <c r="BO73" s="560">
        <f t="shared" si="48"/>
        <v>1265.0010750777788</v>
      </c>
      <c r="BP73" s="560">
        <f t="shared" si="48"/>
        <v>1285.6745749702709</v>
      </c>
      <c r="BQ73" s="560">
        <f t="shared" si="48"/>
        <v>1306.3460075127739</v>
      </c>
      <c r="BR73" s="560">
        <f t="shared" si="48"/>
        <v>1327.0153729120227</v>
      </c>
      <c r="BS73" s="560">
        <f t="shared" si="48"/>
        <v>1347.6826713747316</v>
      </c>
      <c r="BT73" s="560">
        <f t="shared" ref="BT73:EE73" si="49">BS73+BT72</f>
        <v>1368.3479031075942</v>
      </c>
      <c r="BU73" s="560">
        <f t="shared" si="49"/>
        <v>1389.0110683172834</v>
      </c>
      <c r="BV73" s="560">
        <f t="shared" si="49"/>
        <v>1409.6721672104516</v>
      </c>
      <c r="BW73" s="560">
        <f t="shared" si="49"/>
        <v>1430.3311999937305</v>
      </c>
      <c r="BX73" s="560">
        <f t="shared" si="49"/>
        <v>1450.9881668737312</v>
      </c>
      <c r="BY73" s="560">
        <f t="shared" si="49"/>
        <v>1471.6430680570438</v>
      </c>
      <c r="BZ73" s="560">
        <f t="shared" si="49"/>
        <v>1492.295903750238</v>
      </c>
      <c r="CA73" s="560">
        <f t="shared" si="49"/>
        <v>1512.9466741598631</v>
      </c>
      <c r="CB73" s="560">
        <f t="shared" si="49"/>
        <v>1533.5953794924471</v>
      </c>
      <c r="CC73" s="560">
        <f t="shared" si="49"/>
        <v>1554.2420199544979</v>
      </c>
      <c r="CD73" s="560">
        <f t="shared" si="49"/>
        <v>1574.8865957525024</v>
      </c>
      <c r="CE73" s="560">
        <f t="shared" si="49"/>
        <v>1595.5291070929272</v>
      </c>
      <c r="CF73" s="560">
        <f t="shared" si="49"/>
        <v>1616.169554182218</v>
      </c>
      <c r="CG73" s="560">
        <f t="shared" si="49"/>
        <v>1636.8079372267998</v>
      </c>
      <c r="CH73" s="560">
        <f t="shared" si="49"/>
        <v>1657.4442564330773</v>
      </c>
      <c r="CI73" s="560">
        <f t="shared" si="49"/>
        <v>1678.078512007434</v>
      </c>
      <c r="CJ73" s="560">
        <f t="shared" si="49"/>
        <v>1698.7107041562333</v>
      </c>
      <c r="CK73" s="560">
        <f t="shared" si="49"/>
        <v>1719.3408330858176</v>
      </c>
      <c r="CL73" s="560">
        <f t="shared" si="49"/>
        <v>1739.968899002509</v>
      </c>
      <c r="CM73" s="560">
        <f t="shared" si="49"/>
        <v>1760.5949021126089</v>
      </c>
      <c r="CN73" s="560">
        <f t="shared" si="49"/>
        <v>1781.2188426223977</v>
      </c>
      <c r="CO73" s="560">
        <f t="shared" si="49"/>
        <v>1801.8407207381354</v>
      </c>
      <c r="CP73" s="560">
        <f t="shared" si="49"/>
        <v>1822.4605366660617</v>
      </c>
      <c r="CQ73" s="560">
        <f t="shared" si="49"/>
        <v>1843.078290612395</v>
      </c>
      <c r="CR73" s="560">
        <f t="shared" si="49"/>
        <v>1863.6939827833337</v>
      </c>
      <c r="CS73" s="560">
        <f t="shared" si="49"/>
        <v>1884.3076133850554</v>
      </c>
      <c r="CT73" s="560">
        <f t="shared" si="49"/>
        <v>1904.919182623717</v>
      </c>
      <c r="CU73" s="560">
        <f t="shared" si="49"/>
        <v>1925.5286907054547</v>
      </c>
      <c r="CV73" s="560">
        <f t="shared" si="49"/>
        <v>1946.136137836384</v>
      </c>
      <c r="CW73" s="560">
        <f t="shared" si="49"/>
        <v>1966.7415242226004</v>
      </c>
      <c r="CX73" s="560">
        <f t="shared" si="49"/>
        <v>1987.3448500701782</v>
      </c>
      <c r="CY73" s="560">
        <f t="shared" si="49"/>
        <v>2007.9461155851711</v>
      </c>
      <c r="CZ73" s="560">
        <f t="shared" si="49"/>
        <v>2028.5453209736127</v>
      </c>
      <c r="DA73" s="560">
        <f t="shared" si="49"/>
        <v>2049.1424664415154</v>
      </c>
      <c r="DB73" s="560">
        <f t="shared" si="49"/>
        <v>2069.7375521948711</v>
      </c>
      <c r="DC73" s="560">
        <f t="shared" si="49"/>
        <v>2090.3305784396516</v>
      </c>
      <c r="DD73" s="560">
        <f t="shared" si="49"/>
        <v>2110.9215453818078</v>
      </c>
      <c r="DE73" s="560">
        <f t="shared" si="49"/>
        <v>2131.5104532272699</v>
      </c>
      <c r="DF73" s="560">
        <f t="shared" si="49"/>
        <v>2152.0973021819473</v>
      </c>
      <c r="DG73" s="560">
        <f t="shared" si="49"/>
        <v>2172.6820924517292</v>
      </c>
      <c r="DH73" s="560">
        <f t="shared" si="49"/>
        <v>2193.2648242424839</v>
      </c>
      <c r="DI73" s="560">
        <f t="shared" si="49"/>
        <v>2213.8454977600595</v>
      </c>
      <c r="DJ73" s="560">
        <f t="shared" si="49"/>
        <v>2234.4241132102834</v>
      </c>
      <c r="DK73" s="560">
        <f t="shared" si="49"/>
        <v>2255.0006707989623</v>
      </c>
      <c r="DL73" s="560">
        <f t="shared" si="49"/>
        <v>2275.5751707318823</v>
      </c>
      <c r="DM73" s="560">
        <f t="shared" si="49"/>
        <v>2296.1476132148091</v>
      </c>
      <c r="DN73" s="560">
        <f t="shared" si="49"/>
        <v>2316.7179984534878</v>
      </c>
      <c r="DO73" s="560">
        <f t="shared" si="49"/>
        <v>2337.2863266536424</v>
      </c>
      <c r="DP73" s="560">
        <f t="shared" si="49"/>
        <v>2357.852598020977</v>
      </c>
      <c r="DQ73" s="560">
        <f t="shared" si="49"/>
        <v>2378.4168127611747</v>
      </c>
      <c r="DR73" s="560">
        <f t="shared" si="49"/>
        <v>2398.9789710798987</v>
      </c>
      <c r="DS73" s="560">
        <f t="shared" si="49"/>
        <v>2419.5390731827906</v>
      </c>
      <c r="DT73" s="560">
        <f t="shared" si="49"/>
        <v>2440.0971192754723</v>
      </c>
      <c r="DU73" s="560">
        <f t="shared" si="49"/>
        <v>2460.6531095635446</v>
      </c>
      <c r="DV73" s="560">
        <f t="shared" si="49"/>
        <v>2481.2070442525883</v>
      </c>
      <c r="DW73" s="560">
        <f t="shared" si="49"/>
        <v>2501.7589235481632</v>
      </c>
      <c r="DX73" s="560">
        <f t="shared" si="49"/>
        <v>2522.3087476558085</v>
      </c>
      <c r="DY73" s="560">
        <f t="shared" si="49"/>
        <v>2542.856516781043</v>
      </c>
      <c r="DZ73" s="560">
        <f t="shared" si="49"/>
        <v>2563.4022311293647</v>
      </c>
      <c r="EA73" s="560">
        <f t="shared" si="49"/>
        <v>2583.9458909062519</v>
      </c>
      <c r="EB73" s="560">
        <f t="shared" si="49"/>
        <v>2604.4874963171615</v>
      </c>
      <c r="EC73" s="560">
        <f t="shared" si="49"/>
        <v>2625.0270475675297</v>
      </c>
      <c r="ED73" s="560">
        <f t="shared" si="49"/>
        <v>2645.5645448627729</v>
      </c>
      <c r="EE73" s="560">
        <f t="shared" si="49"/>
        <v>2666.0999884082867</v>
      </c>
      <c r="EF73" s="560">
        <f t="shared" ref="EF73:EZ73" si="50">EE73+EF72</f>
        <v>2686.6333784094459</v>
      </c>
      <c r="EG73" s="560">
        <f t="shared" si="50"/>
        <v>2707.1647150716049</v>
      </c>
      <c r="EH73" s="560">
        <f t="shared" si="50"/>
        <v>2727.6939986000975</v>
      </c>
      <c r="EI73" s="560">
        <f t="shared" si="50"/>
        <v>2748.2212292002378</v>
      </c>
      <c r="EJ73" s="560">
        <f t="shared" si="50"/>
        <v>2768.7464070773176</v>
      </c>
      <c r="EK73" s="560">
        <f t="shared" si="50"/>
        <v>2789.26953243661</v>
      </c>
      <c r="EL73" s="560">
        <f t="shared" si="50"/>
        <v>2809.7906054833666</v>
      </c>
      <c r="EM73" s="560">
        <f t="shared" si="50"/>
        <v>2830.3096264228184</v>
      </c>
      <c r="EN73" s="560">
        <f t="shared" si="50"/>
        <v>2850.8265954601761</v>
      </c>
      <c r="EO73" s="560">
        <f t="shared" si="50"/>
        <v>2871.34151280063</v>
      </c>
      <c r="EP73" s="560">
        <f t="shared" si="50"/>
        <v>2891.8543786493501</v>
      </c>
      <c r="EQ73" s="560">
        <f t="shared" si="50"/>
        <v>2912.3651932114853</v>
      </c>
      <c r="ER73" s="560">
        <f t="shared" si="50"/>
        <v>2932.873956692164</v>
      </c>
      <c r="ES73" s="560">
        <f t="shared" si="50"/>
        <v>2953.3806692964949</v>
      </c>
      <c r="ET73" s="560">
        <f t="shared" si="50"/>
        <v>2973.8853312295655</v>
      </c>
      <c r="EU73" s="560">
        <f t="shared" si="50"/>
        <v>2994.3879426964427</v>
      </c>
      <c r="EV73" s="560">
        <f t="shared" si="50"/>
        <v>3014.8885039021729</v>
      </c>
      <c r="EW73" s="560">
        <f t="shared" si="50"/>
        <v>3035.3870150517828</v>
      </c>
      <c r="EX73" s="560">
        <f t="shared" si="50"/>
        <v>3055.8834763502778</v>
      </c>
      <c r="EY73" s="560">
        <f t="shared" si="50"/>
        <v>3076.377888002643</v>
      </c>
      <c r="EZ73" s="561">
        <f t="shared" si="50"/>
        <v>3096.8702502138426</v>
      </c>
      <c r="FA73" s="521"/>
    </row>
    <row r="74" spans="1:157" x14ac:dyDescent="0.25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.75" thickBot="1" x14ac:dyDescent="0.3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.75" thickBot="1" x14ac:dyDescent="0.3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25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.75" thickBot="1" x14ac:dyDescent="0.3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25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BS79" si="51">G79*(1+H63)</f>
        <v>16.583000000000002</v>
      </c>
      <c r="I79" s="570">
        <f t="shared" si="51"/>
        <v>17.080490000000001</v>
      </c>
      <c r="J79" s="570">
        <f t="shared" si="51"/>
        <v>17.592904700000002</v>
      </c>
      <c r="K79" s="570">
        <f t="shared" si="51"/>
        <v>18.120691841000003</v>
      </c>
      <c r="L79" s="570">
        <f t="shared" si="51"/>
        <v>18.664312596230005</v>
      </c>
      <c r="M79" s="570">
        <f t="shared" si="51"/>
        <v>19.224241974116904</v>
      </c>
      <c r="N79" s="570">
        <f t="shared" si="51"/>
        <v>19.80096923334041</v>
      </c>
      <c r="O79" s="570">
        <f t="shared" si="51"/>
        <v>20.394998310340622</v>
      </c>
      <c r="P79" s="570">
        <f t="shared" si="51"/>
        <v>21.006848259650841</v>
      </c>
      <c r="Q79" s="570">
        <f t="shared" si="51"/>
        <v>21.637053707440366</v>
      </c>
      <c r="R79" s="570">
        <f t="shared" si="51"/>
        <v>22.286165318663578</v>
      </c>
      <c r="S79" s="570">
        <f t="shared" si="51"/>
        <v>22.954750278223486</v>
      </c>
      <c r="T79" s="570">
        <f t="shared" si="51"/>
        <v>23.643392786570192</v>
      </c>
      <c r="U79" s="570">
        <f t="shared" si="51"/>
        <v>24.352694570167298</v>
      </c>
      <c r="V79" s="570">
        <f t="shared" si="51"/>
        <v>25.083275407272318</v>
      </c>
      <c r="W79" s="570">
        <f t="shared" si="51"/>
        <v>25.835773669490489</v>
      </c>
      <c r="X79" s="570">
        <f t="shared" si="51"/>
        <v>26.610846879575206</v>
      </c>
      <c r="Y79" s="570">
        <f t="shared" si="51"/>
        <v>27.409172285962462</v>
      </c>
      <c r="Z79" s="570">
        <f t="shared" si="51"/>
        <v>28.231447454541335</v>
      </c>
      <c r="AA79" s="570">
        <f t="shared" si="51"/>
        <v>29.078390878177576</v>
      </c>
      <c r="AB79" s="570">
        <f t="shared" si="51"/>
        <v>29.950742604522905</v>
      </c>
      <c r="AC79" s="570">
        <f t="shared" si="51"/>
        <v>30.849264882658591</v>
      </c>
      <c r="AD79" s="570">
        <f t="shared" si="51"/>
        <v>31.774742829138351</v>
      </c>
      <c r="AE79" s="570">
        <f t="shared" si="51"/>
        <v>32.727985114012505</v>
      </c>
      <c r="AF79" s="570">
        <f t="shared" si="51"/>
        <v>33.709824667432883</v>
      </c>
      <c r="AG79" s="570">
        <f t="shared" si="51"/>
        <v>34.721119407455873</v>
      </c>
      <c r="AH79" s="570">
        <f t="shared" si="51"/>
        <v>35.762752989679548</v>
      </c>
      <c r="AI79" s="570">
        <f t="shared" si="51"/>
        <v>36.835635579369935</v>
      </c>
      <c r="AJ79" s="570">
        <f t="shared" si="51"/>
        <v>37.940704646751037</v>
      </c>
      <c r="AK79" s="570">
        <f t="shared" si="51"/>
        <v>39.078925786153569</v>
      </c>
      <c r="AL79" s="570">
        <f t="shared" si="51"/>
        <v>40.25129355973818</v>
      </c>
      <c r="AM79" s="570">
        <f t="shared" si="51"/>
        <v>41.458832366530324</v>
      </c>
      <c r="AN79" s="570">
        <f t="shared" si="51"/>
        <v>42.702597337526235</v>
      </c>
      <c r="AO79" s="570">
        <f t="shared" si="51"/>
        <v>43.983675257652024</v>
      </c>
      <c r="AP79" s="570">
        <f t="shared" si="51"/>
        <v>45.303185515381585</v>
      </c>
      <c r="AQ79" s="570">
        <f t="shared" si="51"/>
        <v>46.662281080843037</v>
      </c>
      <c r="AR79" s="570">
        <f t="shared" si="51"/>
        <v>48.062149513268331</v>
      </c>
      <c r="AS79" s="570">
        <f t="shared" si="51"/>
        <v>49.50401399866638</v>
      </c>
      <c r="AT79" s="570">
        <f t="shared" si="51"/>
        <v>50.989134418626371</v>
      </c>
      <c r="AU79" s="570">
        <f t="shared" si="51"/>
        <v>52.518808451185166</v>
      </c>
      <c r="AV79" s="570">
        <f t="shared" si="51"/>
        <v>54.094372704720719</v>
      </c>
      <c r="AW79" s="570">
        <f t="shared" si="51"/>
        <v>55.71720388586234</v>
      </c>
      <c r="AX79" s="570">
        <f t="shared" si="51"/>
        <v>57.388720002438212</v>
      </c>
      <c r="AY79" s="570">
        <f t="shared" si="51"/>
        <v>59.11038160251136</v>
      </c>
      <c r="AZ79" s="570">
        <f t="shared" si="51"/>
        <v>60.8836930505867</v>
      </c>
      <c r="BA79" s="570">
        <f t="shared" si="51"/>
        <v>62.710203842104306</v>
      </c>
      <c r="BB79" s="570">
        <f t="shared" si="51"/>
        <v>64.591509957367435</v>
      </c>
      <c r="BC79" s="570">
        <f t="shared" si="51"/>
        <v>66.529255256088462</v>
      </c>
      <c r="BD79" s="570">
        <f t="shared" si="51"/>
        <v>68.525132913771117</v>
      </c>
      <c r="BE79" s="570">
        <f t="shared" si="51"/>
        <v>70.580886901184257</v>
      </c>
      <c r="BF79" s="570">
        <f t="shared" si="51"/>
        <v>72.698313508219783</v>
      </c>
      <c r="BG79" s="570">
        <f t="shared" si="51"/>
        <v>74.879262913466377</v>
      </c>
      <c r="BH79" s="570">
        <f t="shared" si="51"/>
        <v>77.125640800870372</v>
      </c>
      <c r="BI79" s="570">
        <f t="shared" si="51"/>
        <v>79.439410024896489</v>
      </c>
      <c r="BJ79" s="570">
        <f t="shared" si="51"/>
        <v>81.822592325643384</v>
      </c>
      <c r="BK79" s="570">
        <f t="shared" si="51"/>
        <v>84.277270095412689</v>
      </c>
      <c r="BL79" s="570">
        <f t="shared" si="51"/>
        <v>86.805588198275075</v>
      </c>
      <c r="BM79" s="570">
        <f t="shared" si="51"/>
        <v>89.409755844223326</v>
      </c>
      <c r="BN79" s="570">
        <f t="shared" si="51"/>
        <v>92.092048519550033</v>
      </c>
      <c r="BO79" s="570">
        <f t="shared" si="51"/>
        <v>94.854809975136533</v>
      </c>
      <c r="BP79" s="570">
        <f t="shared" si="51"/>
        <v>97.700454274390637</v>
      </c>
      <c r="BQ79" s="570">
        <f t="shared" si="51"/>
        <v>100.63146790262236</v>
      </c>
      <c r="BR79" s="570">
        <f t="shared" si="51"/>
        <v>103.65041193970103</v>
      </c>
      <c r="BS79" s="570">
        <f t="shared" si="51"/>
        <v>106.75992429789207</v>
      </c>
      <c r="BT79" s="570">
        <f t="shared" ref="BT79:EE79" si="52">BS79*(1+BT63)</f>
        <v>109.96272202682883</v>
      </c>
      <c r="BU79" s="570">
        <f t="shared" si="52"/>
        <v>113.26160368763369</v>
      </c>
      <c r="BV79" s="570">
        <f t="shared" si="52"/>
        <v>116.65945179826271</v>
      </c>
      <c r="BW79" s="570">
        <f t="shared" si="52"/>
        <v>120.15923535221059</v>
      </c>
      <c r="BX79" s="570">
        <f t="shared" si="52"/>
        <v>123.76401241277691</v>
      </c>
      <c r="BY79" s="570">
        <f t="shared" si="52"/>
        <v>127.47693278516022</v>
      </c>
      <c r="BZ79" s="570">
        <f t="shared" si="52"/>
        <v>131.30124076871502</v>
      </c>
      <c r="CA79" s="570">
        <f t="shared" si="52"/>
        <v>135.24027799177648</v>
      </c>
      <c r="CB79" s="570">
        <f t="shared" si="52"/>
        <v>139.29748633152977</v>
      </c>
      <c r="CC79" s="570">
        <f t="shared" si="52"/>
        <v>143.47641092147566</v>
      </c>
      <c r="CD79" s="570">
        <f t="shared" si="52"/>
        <v>147.78070324911994</v>
      </c>
      <c r="CE79" s="570">
        <f t="shared" si="52"/>
        <v>152.21412434659354</v>
      </c>
      <c r="CF79" s="570">
        <f t="shared" si="52"/>
        <v>156.78054807699135</v>
      </c>
      <c r="CG79" s="570">
        <f t="shared" si="52"/>
        <v>161.48396451930108</v>
      </c>
      <c r="CH79" s="570">
        <f t="shared" si="52"/>
        <v>166.32848345488011</v>
      </c>
      <c r="CI79" s="570">
        <f t="shared" si="52"/>
        <v>171.31833795852651</v>
      </c>
      <c r="CJ79" s="570">
        <f t="shared" si="52"/>
        <v>176.45788809728231</v>
      </c>
      <c r="CK79" s="570">
        <f t="shared" si="52"/>
        <v>181.75162474020078</v>
      </c>
      <c r="CL79" s="570">
        <f t="shared" si="52"/>
        <v>187.20417348240682</v>
      </c>
      <c r="CM79" s="570">
        <f t="shared" si="52"/>
        <v>192.82029868687903</v>
      </c>
      <c r="CN79" s="570">
        <f t="shared" si="52"/>
        <v>198.60490764748539</v>
      </c>
      <c r="CO79" s="570">
        <f t="shared" si="52"/>
        <v>204.56305487690994</v>
      </c>
      <c r="CP79" s="570">
        <f t="shared" si="52"/>
        <v>210.69994652321725</v>
      </c>
      <c r="CQ79" s="570">
        <f t="shared" si="52"/>
        <v>217.02094491891378</v>
      </c>
      <c r="CR79" s="570">
        <f t="shared" si="52"/>
        <v>223.53157326648122</v>
      </c>
      <c r="CS79" s="570">
        <f t="shared" si="52"/>
        <v>230.23752046447566</v>
      </c>
      <c r="CT79" s="570">
        <f t="shared" si="52"/>
        <v>237.14464607840995</v>
      </c>
      <c r="CU79" s="570">
        <f t="shared" si="52"/>
        <v>244.25898546076226</v>
      </c>
      <c r="CV79" s="570">
        <f t="shared" si="52"/>
        <v>251.58675502458513</v>
      </c>
      <c r="CW79" s="570">
        <f t="shared" si="52"/>
        <v>259.13435767532269</v>
      </c>
      <c r="CX79" s="570">
        <f t="shared" si="52"/>
        <v>266.9083884055824</v>
      </c>
      <c r="CY79" s="570">
        <f t="shared" si="52"/>
        <v>274.9156400577499</v>
      </c>
      <c r="CZ79" s="570">
        <f t="shared" si="52"/>
        <v>283.16310925948238</v>
      </c>
      <c r="DA79" s="570">
        <f t="shared" si="52"/>
        <v>291.65800253726684</v>
      </c>
      <c r="DB79" s="570">
        <f t="shared" si="52"/>
        <v>300.40774261338487</v>
      </c>
      <c r="DC79" s="570">
        <f t="shared" si="52"/>
        <v>309.41997489178641</v>
      </c>
      <c r="DD79" s="570">
        <f t="shared" si="52"/>
        <v>318.70257413854</v>
      </c>
      <c r="DE79" s="570">
        <f t="shared" si="52"/>
        <v>328.26365136269624</v>
      </c>
      <c r="DF79" s="570">
        <f t="shared" si="52"/>
        <v>338.11156090357713</v>
      </c>
      <c r="DG79" s="570">
        <f t="shared" si="52"/>
        <v>348.25490773068447</v>
      </c>
      <c r="DH79" s="570">
        <f t="shared" si="52"/>
        <v>358.70255496260501</v>
      </c>
      <c r="DI79" s="570">
        <f t="shared" si="52"/>
        <v>369.46363161148315</v>
      </c>
      <c r="DJ79" s="570">
        <f t="shared" si="52"/>
        <v>380.54754055982767</v>
      </c>
      <c r="DK79" s="570">
        <f t="shared" si="52"/>
        <v>391.9639667766225</v>
      </c>
      <c r="DL79" s="570">
        <f t="shared" si="52"/>
        <v>403.72288577992117</v>
      </c>
      <c r="DM79" s="570">
        <f t="shared" si="52"/>
        <v>415.83457235331883</v>
      </c>
      <c r="DN79" s="570">
        <f t="shared" si="52"/>
        <v>428.30960952391843</v>
      </c>
      <c r="DO79" s="570">
        <f t="shared" si="52"/>
        <v>441.15889780963602</v>
      </c>
      <c r="DP79" s="570">
        <f t="shared" si="52"/>
        <v>454.39366474392511</v>
      </c>
      <c r="DQ79" s="570">
        <f t="shared" si="52"/>
        <v>468.02547468624289</v>
      </c>
      <c r="DR79" s="570">
        <f t="shared" si="52"/>
        <v>482.06623892683018</v>
      </c>
      <c r="DS79" s="570">
        <f t="shared" si="52"/>
        <v>496.5282260946351</v>
      </c>
      <c r="DT79" s="570">
        <f t="shared" si="52"/>
        <v>511.42407287747415</v>
      </c>
      <c r="DU79" s="570">
        <f t="shared" si="52"/>
        <v>526.76679506379833</v>
      </c>
      <c r="DV79" s="570">
        <f t="shared" si="52"/>
        <v>542.56979891571234</v>
      </c>
      <c r="DW79" s="570">
        <f t="shared" si="52"/>
        <v>558.84689288318373</v>
      </c>
      <c r="DX79" s="570">
        <f t="shared" si="52"/>
        <v>575.61229966967926</v>
      </c>
      <c r="DY79" s="570">
        <f t="shared" si="52"/>
        <v>592.88066865976964</v>
      </c>
      <c r="DZ79" s="570">
        <f t="shared" si="52"/>
        <v>610.6670887195628</v>
      </c>
      <c r="EA79" s="570">
        <f t="shared" si="52"/>
        <v>628.98710138114973</v>
      </c>
      <c r="EB79" s="570">
        <f t="shared" si="52"/>
        <v>647.85671442258422</v>
      </c>
      <c r="EC79" s="570">
        <f t="shared" si="52"/>
        <v>667.29241585526177</v>
      </c>
      <c r="ED79" s="570">
        <f t="shared" si="52"/>
        <v>687.31118833091966</v>
      </c>
      <c r="EE79" s="570">
        <f t="shared" si="52"/>
        <v>707.93052398084728</v>
      </c>
      <c r="EF79" s="570">
        <f t="shared" ref="EF79:EZ79" si="53">EE79*(1+EF63)</f>
        <v>729.16843970027276</v>
      </c>
      <c r="EG79" s="570">
        <f t="shared" si="53"/>
        <v>751.04349289128095</v>
      </c>
      <c r="EH79" s="570">
        <f t="shared" si="53"/>
        <v>773.57479767801942</v>
      </c>
      <c r="EI79" s="570">
        <f t="shared" si="53"/>
        <v>796.78204160836003</v>
      </c>
      <c r="EJ79" s="570">
        <f t="shared" si="53"/>
        <v>820.68550285661081</v>
      </c>
      <c r="EK79" s="570">
        <f t="shared" si="53"/>
        <v>845.30606794230914</v>
      </c>
      <c r="EL79" s="570">
        <f t="shared" si="53"/>
        <v>870.66524998057844</v>
      </c>
      <c r="EM79" s="570">
        <f t="shared" si="53"/>
        <v>896.78520747999585</v>
      </c>
      <c r="EN79" s="570">
        <f t="shared" si="53"/>
        <v>923.6887637043958</v>
      </c>
      <c r="EO79" s="570">
        <f t="shared" si="53"/>
        <v>951.39942661552766</v>
      </c>
      <c r="EP79" s="570">
        <f t="shared" si="53"/>
        <v>979.94140941399348</v>
      </c>
      <c r="EQ79" s="570">
        <f t="shared" si="53"/>
        <v>1009.3396516964133</v>
      </c>
      <c r="ER79" s="570">
        <f t="shared" si="53"/>
        <v>1039.6198412473057</v>
      </c>
      <c r="ES79" s="570">
        <f t="shared" si="53"/>
        <v>1070.8084364847248</v>
      </c>
      <c r="ET79" s="570">
        <f t="shared" si="53"/>
        <v>1102.9326895792665</v>
      </c>
      <c r="EU79" s="570">
        <f t="shared" si="53"/>
        <v>1136.0206702666444</v>
      </c>
      <c r="EV79" s="570">
        <f t="shared" si="53"/>
        <v>1170.1012903746437</v>
      </c>
      <c r="EW79" s="570">
        <f t="shared" si="53"/>
        <v>1205.204329085883</v>
      </c>
      <c r="EX79" s="570">
        <f t="shared" si="53"/>
        <v>1241.3604589584595</v>
      </c>
      <c r="EY79" s="570">
        <f t="shared" si="53"/>
        <v>1278.6012727272134</v>
      </c>
      <c r="EZ79" s="571">
        <f t="shared" si="53"/>
        <v>1316.9593109090299</v>
      </c>
    </row>
    <row r="80" spans="1:157" x14ac:dyDescent="0.25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>
        <f>H79*$C$6/(10^3)</f>
        <v>1.6583000000000001</v>
      </c>
      <c r="I80" s="573">
        <f t="shared" ref="I80:BT80" si="54">I79*$C$6/(10^3)</f>
        <v>1.7080490000000002</v>
      </c>
      <c r="J80" s="573">
        <f t="shared" si="54"/>
        <v>1.7592904700000001</v>
      </c>
      <c r="K80" s="573">
        <f t="shared" si="54"/>
        <v>1.8120691841000003</v>
      </c>
      <c r="L80" s="573">
        <f t="shared" si="54"/>
        <v>1.8664312596230004</v>
      </c>
      <c r="M80" s="573">
        <f t="shared" si="54"/>
        <v>1.9224241974116902</v>
      </c>
      <c r="N80" s="573">
        <f t="shared" si="54"/>
        <v>1.9800969233340411</v>
      </c>
      <c r="O80" s="573">
        <f t="shared" si="54"/>
        <v>2.0394998310340622</v>
      </c>
      <c r="P80" s="573">
        <f t="shared" si="54"/>
        <v>2.1006848259650841</v>
      </c>
      <c r="Q80" s="573">
        <f t="shared" si="54"/>
        <v>2.1637053707440366</v>
      </c>
      <c r="R80" s="573">
        <f t="shared" si="54"/>
        <v>2.2286165318663578</v>
      </c>
      <c r="S80" s="573">
        <f t="shared" si="54"/>
        <v>2.2954750278223486</v>
      </c>
      <c r="T80" s="573">
        <f t="shared" si="54"/>
        <v>2.3643392786570194</v>
      </c>
      <c r="U80" s="573">
        <f t="shared" si="54"/>
        <v>2.4352694570167297</v>
      </c>
      <c r="V80" s="573">
        <f t="shared" si="54"/>
        <v>2.5083275407272319</v>
      </c>
      <c r="W80" s="573">
        <f t="shared" si="54"/>
        <v>2.5835773669490489</v>
      </c>
      <c r="X80" s="573">
        <f t="shared" si="54"/>
        <v>2.6610846879575205</v>
      </c>
      <c r="Y80" s="573">
        <f t="shared" si="54"/>
        <v>2.7409172285962464</v>
      </c>
      <c r="Z80" s="573">
        <f t="shared" si="54"/>
        <v>2.8231447454541336</v>
      </c>
      <c r="AA80" s="573">
        <f t="shared" si="54"/>
        <v>2.9078390878177576</v>
      </c>
      <c r="AB80" s="573">
        <f t="shared" si="54"/>
        <v>2.9950742604522906</v>
      </c>
      <c r="AC80" s="573">
        <f t="shared" si="54"/>
        <v>3.0849264882658591</v>
      </c>
      <c r="AD80" s="573">
        <f t="shared" si="54"/>
        <v>3.1774742829138352</v>
      </c>
      <c r="AE80" s="573">
        <f t="shared" si="54"/>
        <v>3.2727985114012506</v>
      </c>
      <c r="AF80" s="573">
        <f t="shared" si="54"/>
        <v>3.3709824667432886</v>
      </c>
      <c r="AG80" s="573">
        <f t="shared" si="54"/>
        <v>3.4721119407455872</v>
      </c>
      <c r="AH80" s="573">
        <f t="shared" si="54"/>
        <v>3.5762752989679547</v>
      </c>
      <c r="AI80" s="573">
        <f t="shared" si="54"/>
        <v>3.6835635579369939</v>
      </c>
      <c r="AJ80" s="573">
        <f t="shared" si="54"/>
        <v>3.7940704646751038</v>
      </c>
      <c r="AK80" s="573">
        <f t="shared" si="54"/>
        <v>3.9078925786153569</v>
      </c>
      <c r="AL80" s="573">
        <f t="shared" si="54"/>
        <v>4.0251293559738182</v>
      </c>
      <c r="AM80" s="573">
        <f t="shared" si="54"/>
        <v>4.1458832366530327</v>
      </c>
      <c r="AN80" s="573">
        <f t="shared" si="54"/>
        <v>4.2702597337526234</v>
      </c>
      <c r="AO80" s="573">
        <f t="shared" si="54"/>
        <v>4.3983675257652024</v>
      </c>
      <c r="AP80" s="573">
        <f t="shared" si="54"/>
        <v>4.5303185515381585</v>
      </c>
      <c r="AQ80" s="573">
        <f t="shared" si="54"/>
        <v>4.6662281080843044</v>
      </c>
      <c r="AR80" s="573">
        <f t="shared" si="54"/>
        <v>4.8062149513268331</v>
      </c>
      <c r="AS80" s="573">
        <f t="shared" si="54"/>
        <v>4.9504013998666379</v>
      </c>
      <c r="AT80" s="573">
        <f t="shared" si="54"/>
        <v>5.0989134418626376</v>
      </c>
      <c r="AU80" s="573">
        <f t="shared" si="54"/>
        <v>5.2518808451185173</v>
      </c>
      <c r="AV80" s="573">
        <f t="shared" si="54"/>
        <v>5.4094372704720719</v>
      </c>
      <c r="AW80" s="573">
        <f t="shared" si="54"/>
        <v>5.5717203885862334</v>
      </c>
      <c r="AX80" s="573">
        <f t="shared" si="54"/>
        <v>5.7388720002438216</v>
      </c>
      <c r="AY80" s="573">
        <f t="shared" si="54"/>
        <v>5.9110381602511364</v>
      </c>
      <c r="AZ80" s="573">
        <f t="shared" si="54"/>
        <v>6.08836930505867</v>
      </c>
      <c r="BA80" s="573">
        <f t="shared" si="54"/>
        <v>6.2710203842104315</v>
      </c>
      <c r="BB80" s="573">
        <f t="shared" si="54"/>
        <v>6.459150995736743</v>
      </c>
      <c r="BC80" s="573">
        <f t="shared" si="54"/>
        <v>6.652925525608846</v>
      </c>
      <c r="BD80" s="573">
        <f t="shared" si="54"/>
        <v>6.852513291377111</v>
      </c>
      <c r="BE80" s="573">
        <f t="shared" si="54"/>
        <v>7.0580886901184261</v>
      </c>
      <c r="BF80" s="573">
        <f t="shared" si="54"/>
        <v>7.2698313508219776</v>
      </c>
      <c r="BG80" s="573">
        <f t="shared" si="54"/>
        <v>7.4879262913466373</v>
      </c>
      <c r="BH80" s="573">
        <f t="shared" si="54"/>
        <v>7.712564080087037</v>
      </c>
      <c r="BI80" s="573">
        <f t="shared" si="54"/>
        <v>7.9439410024896491</v>
      </c>
      <c r="BJ80" s="573">
        <f t="shared" si="54"/>
        <v>8.1822592325643377</v>
      </c>
      <c r="BK80" s="573">
        <f t="shared" si="54"/>
        <v>8.42772700954127</v>
      </c>
      <c r="BL80" s="573">
        <f t="shared" si="54"/>
        <v>8.6805588198275068</v>
      </c>
      <c r="BM80" s="573">
        <f t="shared" si="54"/>
        <v>8.9409755844223326</v>
      </c>
      <c r="BN80" s="573">
        <f t="shared" si="54"/>
        <v>9.2092048519550023</v>
      </c>
      <c r="BO80" s="573">
        <f t="shared" si="54"/>
        <v>9.4854809975136547</v>
      </c>
      <c r="BP80" s="573">
        <f t="shared" si="54"/>
        <v>9.7700454274390633</v>
      </c>
      <c r="BQ80" s="573">
        <f t="shared" si="54"/>
        <v>10.063146790262236</v>
      </c>
      <c r="BR80" s="573">
        <f t="shared" si="54"/>
        <v>10.365041193970102</v>
      </c>
      <c r="BS80" s="573">
        <f t="shared" si="54"/>
        <v>10.675992429789206</v>
      </c>
      <c r="BT80" s="573">
        <f t="shared" si="54"/>
        <v>10.996272202682883</v>
      </c>
      <c r="BU80" s="573">
        <f t="shared" ref="BU80:EF80" si="55">BU79*$C$6/(10^3)</f>
        <v>11.326160368763368</v>
      </c>
      <c r="BV80" s="573">
        <f t="shared" si="55"/>
        <v>11.66594517982627</v>
      </c>
      <c r="BW80" s="573">
        <f t="shared" si="55"/>
        <v>12.015923535221058</v>
      </c>
      <c r="BX80" s="573">
        <f t="shared" si="55"/>
        <v>12.376401241277691</v>
      </c>
      <c r="BY80" s="573">
        <f t="shared" si="55"/>
        <v>12.747693278516021</v>
      </c>
      <c r="BZ80" s="573">
        <f t="shared" si="55"/>
        <v>13.130124076871502</v>
      </c>
      <c r="CA80" s="573">
        <f t="shared" si="55"/>
        <v>13.524027799177647</v>
      </c>
      <c r="CB80" s="573">
        <f t="shared" si="55"/>
        <v>13.929748633152975</v>
      </c>
      <c r="CC80" s="573">
        <f t="shared" si="55"/>
        <v>14.347641092147565</v>
      </c>
      <c r="CD80" s="573">
        <f t="shared" si="55"/>
        <v>14.778070324911994</v>
      </c>
      <c r="CE80" s="573">
        <f t="shared" si="55"/>
        <v>15.221412434659355</v>
      </c>
      <c r="CF80" s="573">
        <f t="shared" si="55"/>
        <v>15.678054807699134</v>
      </c>
      <c r="CG80" s="573">
        <f t="shared" si="55"/>
        <v>16.148396451930108</v>
      </c>
      <c r="CH80" s="573">
        <f t="shared" si="55"/>
        <v>16.632848345488011</v>
      </c>
      <c r="CI80" s="573">
        <f t="shared" si="55"/>
        <v>17.13183379585265</v>
      </c>
      <c r="CJ80" s="573">
        <f t="shared" si="55"/>
        <v>17.645788809728231</v>
      </c>
      <c r="CK80" s="573">
        <f t="shared" si="55"/>
        <v>18.17516247402008</v>
      </c>
      <c r="CL80" s="573">
        <f t="shared" si="55"/>
        <v>18.72041734824068</v>
      </c>
      <c r="CM80" s="573">
        <f t="shared" si="55"/>
        <v>19.282029868687903</v>
      </c>
      <c r="CN80" s="573">
        <f t="shared" si="55"/>
        <v>19.860490764748537</v>
      </c>
      <c r="CO80" s="573">
        <f t="shared" si="55"/>
        <v>20.456305487690994</v>
      </c>
      <c r="CP80" s="573">
        <f t="shared" si="55"/>
        <v>21.069994652321725</v>
      </c>
      <c r="CQ80" s="573">
        <f t="shared" si="55"/>
        <v>21.702094491891376</v>
      </c>
      <c r="CR80" s="573">
        <f t="shared" si="55"/>
        <v>22.35315732664812</v>
      </c>
      <c r="CS80" s="573">
        <f t="shared" si="55"/>
        <v>23.023752046447566</v>
      </c>
      <c r="CT80" s="573">
        <f t="shared" si="55"/>
        <v>23.714464607840995</v>
      </c>
      <c r="CU80" s="573">
        <f t="shared" si="55"/>
        <v>24.425898546076226</v>
      </c>
      <c r="CV80" s="573">
        <f t="shared" si="55"/>
        <v>25.158675502458514</v>
      </c>
      <c r="CW80" s="573">
        <f t="shared" si="55"/>
        <v>25.913435767532267</v>
      </c>
      <c r="CX80" s="573">
        <f t="shared" si="55"/>
        <v>26.690838840558239</v>
      </c>
      <c r="CY80" s="573">
        <f t="shared" si="55"/>
        <v>27.491564005774993</v>
      </c>
      <c r="CZ80" s="573">
        <f t="shared" si="55"/>
        <v>28.316310925948237</v>
      </c>
      <c r="DA80" s="573">
        <f t="shared" si="55"/>
        <v>29.165800253726683</v>
      </c>
      <c r="DB80" s="573">
        <f t="shared" si="55"/>
        <v>30.040774261338488</v>
      </c>
      <c r="DC80" s="573">
        <f t="shared" si="55"/>
        <v>30.94199748917864</v>
      </c>
      <c r="DD80" s="573">
        <f t="shared" si="55"/>
        <v>31.870257413853999</v>
      </c>
      <c r="DE80" s="573">
        <f t="shared" si="55"/>
        <v>32.826365136269622</v>
      </c>
      <c r="DF80" s="573">
        <f t="shared" si="55"/>
        <v>33.811156090357713</v>
      </c>
      <c r="DG80" s="573">
        <f t="shared" si="55"/>
        <v>34.825490773068452</v>
      </c>
      <c r="DH80" s="573">
        <f t="shared" si="55"/>
        <v>35.870255496260498</v>
      </c>
      <c r="DI80" s="573">
        <f t="shared" si="55"/>
        <v>36.946363161148312</v>
      </c>
      <c r="DJ80" s="573">
        <f t="shared" si="55"/>
        <v>38.05475405598277</v>
      </c>
      <c r="DK80" s="573">
        <f t="shared" si="55"/>
        <v>39.19639667766225</v>
      </c>
      <c r="DL80" s="573">
        <f t="shared" si="55"/>
        <v>40.372288577992123</v>
      </c>
      <c r="DM80" s="573">
        <f t="shared" si="55"/>
        <v>41.583457235331878</v>
      </c>
      <c r="DN80" s="573">
        <f t="shared" si="55"/>
        <v>42.830960952391841</v>
      </c>
      <c r="DO80" s="573">
        <f t="shared" si="55"/>
        <v>44.115889780963606</v>
      </c>
      <c r="DP80" s="573">
        <f t="shared" si="55"/>
        <v>45.439366474392514</v>
      </c>
      <c r="DQ80" s="573">
        <f t="shared" si="55"/>
        <v>46.80254746862429</v>
      </c>
      <c r="DR80" s="573">
        <f t="shared" si="55"/>
        <v>48.20662389268302</v>
      </c>
      <c r="DS80" s="573">
        <f t="shared" si="55"/>
        <v>49.652822609463513</v>
      </c>
      <c r="DT80" s="573">
        <f t="shared" si="55"/>
        <v>51.142407287747417</v>
      </c>
      <c r="DU80" s="573">
        <f t="shared" si="55"/>
        <v>52.676679506379834</v>
      </c>
      <c r="DV80" s="573">
        <f t="shared" si="55"/>
        <v>54.256979891571234</v>
      </c>
      <c r="DW80" s="573">
        <f t="shared" si="55"/>
        <v>55.884689288318377</v>
      </c>
      <c r="DX80" s="573">
        <f t="shared" si="55"/>
        <v>57.561229966967929</v>
      </c>
      <c r="DY80" s="573">
        <f t="shared" si="55"/>
        <v>59.288066865976965</v>
      </c>
      <c r="DZ80" s="573">
        <f t="shared" si="55"/>
        <v>61.06670887195628</v>
      </c>
      <c r="EA80" s="573">
        <f t="shared" si="55"/>
        <v>62.898710138114971</v>
      </c>
      <c r="EB80" s="573">
        <f t="shared" si="55"/>
        <v>64.785671442258419</v>
      </c>
      <c r="EC80" s="573">
        <f t="shared" si="55"/>
        <v>66.729241585526182</v>
      </c>
      <c r="ED80" s="573">
        <f t="shared" si="55"/>
        <v>68.731118833091969</v>
      </c>
      <c r="EE80" s="573">
        <f t="shared" si="55"/>
        <v>70.793052398084725</v>
      </c>
      <c r="EF80" s="573">
        <f t="shared" si="55"/>
        <v>72.916843970027273</v>
      </c>
      <c r="EG80" s="573">
        <f t="shared" ref="EG80:EZ80" si="56">EG79*$C$6/(10^3)</f>
        <v>75.104349289128095</v>
      </c>
      <c r="EH80" s="573">
        <f t="shared" si="56"/>
        <v>77.357479767801934</v>
      </c>
      <c r="EI80" s="573">
        <f t="shared" si="56"/>
        <v>79.678204160836003</v>
      </c>
      <c r="EJ80" s="573">
        <f t="shared" si="56"/>
        <v>82.06855028566109</v>
      </c>
      <c r="EK80" s="573">
        <f t="shared" si="56"/>
        <v>84.53060679423092</v>
      </c>
      <c r="EL80" s="573">
        <f t="shared" si="56"/>
        <v>87.066524998057844</v>
      </c>
      <c r="EM80" s="573">
        <f t="shared" si="56"/>
        <v>89.678520747999585</v>
      </c>
      <c r="EN80" s="573">
        <f t="shared" si="56"/>
        <v>92.36887637043958</v>
      </c>
      <c r="EO80" s="573">
        <f t="shared" si="56"/>
        <v>95.139942661552766</v>
      </c>
      <c r="EP80" s="573">
        <f t="shared" si="56"/>
        <v>97.994140941399351</v>
      </c>
      <c r="EQ80" s="573">
        <f t="shared" si="56"/>
        <v>100.93396516964134</v>
      </c>
      <c r="ER80" s="573">
        <f t="shared" si="56"/>
        <v>103.96198412473056</v>
      </c>
      <c r="ES80" s="573">
        <f t="shared" si="56"/>
        <v>107.08084364847248</v>
      </c>
      <c r="ET80" s="573">
        <f t="shared" si="56"/>
        <v>110.29326895792664</v>
      </c>
      <c r="EU80" s="573">
        <f t="shared" si="56"/>
        <v>113.60206702666444</v>
      </c>
      <c r="EV80" s="573">
        <f t="shared" si="56"/>
        <v>117.01012903746437</v>
      </c>
      <c r="EW80" s="573">
        <f t="shared" si="56"/>
        <v>120.5204329085883</v>
      </c>
      <c r="EX80" s="573">
        <f t="shared" si="56"/>
        <v>124.13604589584595</v>
      </c>
      <c r="EY80" s="573">
        <f t="shared" si="56"/>
        <v>127.86012727272134</v>
      </c>
      <c r="EZ80" s="574">
        <f t="shared" si="56"/>
        <v>131.695931090903</v>
      </c>
    </row>
    <row r="81" spans="1:156" x14ac:dyDescent="0.25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BS81" si="57">G81+H80</f>
        <v>3.2683000000000004</v>
      </c>
      <c r="I81" s="573">
        <f t="shared" si="57"/>
        <v>4.9763490000000008</v>
      </c>
      <c r="J81" s="573">
        <f t="shared" si="57"/>
        <v>6.7356394700000006</v>
      </c>
      <c r="K81" s="573">
        <f t="shared" si="57"/>
        <v>8.5477086541000009</v>
      </c>
      <c r="L81" s="573">
        <f t="shared" si="57"/>
        <v>10.414139913723002</v>
      </c>
      <c r="M81" s="573">
        <f t="shared" si="57"/>
        <v>12.336564111134692</v>
      </c>
      <c r="N81" s="573">
        <f t="shared" si="57"/>
        <v>14.316661034468734</v>
      </c>
      <c r="O81" s="573">
        <f t="shared" si="57"/>
        <v>16.356160865502794</v>
      </c>
      <c r="P81" s="573">
        <f t="shared" si="57"/>
        <v>18.456845691467876</v>
      </c>
      <c r="Q81" s="573">
        <f t="shared" si="57"/>
        <v>20.620551062211913</v>
      </c>
      <c r="R81" s="573">
        <f t="shared" si="57"/>
        <v>22.849167594078271</v>
      </c>
      <c r="S81" s="573">
        <f t="shared" si="57"/>
        <v>25.144642621900619</v>
      </c>
      <c r="T81" s="573">
        <f t="shared" si="57"/>
        <v>27.508981900557639</v>
      </c>
      <c r="U81" s="573">
        <f t="shared" si="57"/>
        <v>29.94425135757437</v>
      </c>
      <c r="V81" s="573">
        <f t="shared" si="57"/>
        <v>32.452578898301603</v>
      </c>
      <c r="W81" s="573">
        <f t="shared" si="57"/>
        <v>35.036156265250654</v>
      </c>
      <c r="X81" s="573">
        <f t="shared" si="57"/>
        <v>37.697240953208173</v>
      </c>
      <c r="Y81" s="573">
        <f t="shared" si="57"/>
        <v>40.438158181804418</v>
      </c>
      <c r="Z81" s="573">
        <f t="shared" si="57"/>
        <v>43.261302927258555</v>
      </c>
      <c r="AA81" s="573">
        <f t="shared" si="57"/>
        <v>46.169142015076311</v>
      </c>
      <c r="AB81" s="573">
        <f t="shared" si="57"/>
        <v>49.164216275528602</v>
      </c>
      <c r="AC81" s="573">
        <f t="shared" si="57"/>
        <v>52.24914276379446</v>
      </c>
      <c r="AD81" s="573">
        <f t="shared" si="57"/>
        <v>55.426617046708294</v>
      </c>
      <c r="AE81" s="573">
        <f t="shared" si="57"/>
        <v>58.699415558109543</v>
      </c>
      <c r="AF81" s="573">
        <f t="shared" si="57"/>
        <v>62.070398024852828</v>
      </c>
      <c r="AG81" s="573">
        <f t="shared" si="57"/>
        <v>65.542509965598413</v>
      </c>
      <c r="AH81" s="573">
        <f t="shared" si="57"/>
        <v>69.11878526456637</v>
      </c>
      <c r="AI81" s="573">
        <f t="shared" si="57"/>
        <v>72.802348822503362</v>
      </c>
      <c r="AJ81" s="573">
        <f t="shared" si="57"/>
        <v>76.596419287178463</v>
      </c>
      <c r="AK81" s="573">
        <f t="shared" si="57"/>
        <v>80.504311865793824</v>
      </c>
      <c r="AL81" s="573">
        <f t="shared" si="57"/>
        <v>84.529441221767641</v>
      </c>
      <c r="AM81" s="573">
        <f t="shared" si="57"/>
        <v>88.675324458420675</v>
      </c>
      <c r="AN81" s="573">
        <f t="shared" si="57"/>
        <v>92.9455841921733</v>
      </c>
      <c r="AO81" s="573">
        <f t="shared" si="57"/>
        <v>97.343951717938495</v>
      </c>
      <c r="AP81" s="573">
        <f t="shared" si="57"/>
        <v>101.87427026947665</v>
      </c>
      <c r="AQ81" s="573">
        <f t="shared" si="57"/>
        <v>106.54049837756097</v>
      </c>
      <c r="AR81" s="573">
        <f t="shared" si="57"/>
        <v>111.3467133288878</v>
      </c>
      <c r="AS81" s="573">
        <f t="shared" si="57"/>
        <v>116.29711472875444</v>
      </c>
      <c r="AT81" s="573">
        <f t="shared" si="57"/>
        <v>121.39602817061707</v>
      </c>
      <c r="AU81" s="573">
        <f t="shared" si="57"/>
        <v>126.64790901573559</v>
      </c>
      <c r="AV81" s="573">
        <f t="shared" si="57"/>
        <v>132.05734628620766</v>
      </c>
      <c r="AW81" s="573">
        <f t="shared" si="57"/>
        <v>137.6290666747939</v>
      </c>
      <c r="AX81" s="573">
        <f t="shared" si="57"/>
        <v>143.36793867503772</v>
      </c>
      <c r="AY81" s="573">
        <f t="shared" si="57"/>
        <v>149.27897683528886</v>
      </c>
      <c r="AZ81" s="573">
        <f t="shared" si="57"/>
        <v>155.36734614034754</v>
      </c>
      <c r="BA81" s="573">
        <f t="shared" si="57"/>
        <v>161.63836652455797</v>
      </c>
      <c r="BB81" s="573">
        <f t="shared" si="57"/>
        <v>168.0975175202947</v>
      </c>
      <c r="BC81" s="573">
        <f t="shared" si="57"/>
        <v>174.75044304590355</v>
      </c>
      <c r="BD81" s="573">
        <f t="shared" si="57"/>
        <v>181.60295633728066</v>
      </c>
      <c r="BE81" s="573">
        <f t="shared" si="57"/>
        <v>188.6610450273991</v>
      </c>
      <c r="BF81" s="573">
        <f t="shared" si="57"/>
        <v>195.93087637822109</v>
      </c>
      <c r="BG81" s="573">
        <f t="shared" si="57"/>
        <v>203.41880266956773</v>
      </c>
      <c r="BH81" s="573">
        <f t="shared" si="57"/>
        <v>211.13136674965477</v>
      </c>
      <c r="BI81" s="573">
        <f t="shared" si="57"/>
        <v>219.07530775214443</v>
      </c>
      <c r="BJ81" s="573">
        <f t="shared" si="57"/>
        <v>227.25756698470877</v>
      </c>
      <c r="BK81" s="573">
        <f t="shared" si="57"/>
        <v>235.68529399425003</v>
      </c>
      <c r="BL81" s="573">
        <f t="shared" si="57"/>
        <v>244.36585281407753</v>
      </c>
      <c r="BM81" s="573">
        <f t="shared" si="57"/>
        <v>253.30682839849987</v>
      </c>
      <c r="BN81" s="573">
        <f t="shared" si="57"/>
        <v>262.51603325045488</v>
      </c>
      <c r="BO81" s="573">
        <f t="shared" si="57"/>
        <v>272.00151424796854</v>
      </c>
      <c r="BP81" s="573">
        <f t="shared" si="57"/>
        <v>281.77155967540762</v>
      </c>
      <c r="BQ81" s="573">
        <f t="shared" si="57"/>
        <v>291.83470646566985</v>
      </c>
      <c r="BR81" s="573">
        <f t="shared" si="57"/>
        <v>302.19974765963997</v>
      </c>
      <c r="BS81" s="573">
        <f t="shared" si="57"/>
        <v>312.8757400894292</v>
      </c>
      <c r="BT81" s="573">
        <f t="shared" ref="BT81:EE81" si="58">BS81+BT80</f>
        <v>323.87201229211206</v>
      </c>
      <c r="BU81" s="573">
        <f t="shared" si="58"/>
        <v>335.19817266087546</v>
      </c>
      <c r="BV81" s="573">
        <f t="shared" si="58"/>
        <v>346.86411784070174</v>
      </c>
      <c r="BW81" s="573">
        <f t="shared" si="58"/>
        <v>358.88004137592281</v>
      </c>
      <c r="BX81" s="573">
        <f t="shared" si="58"/>
        <v>371.25644261720049</v>
      </c>
      <c r="BY81" s="573">
        <f t="shared" si="58"/>
        <v>384.0041358957165</v>
      </c>
      <c r="BZ81" s="573">
        <f t="shared" si="58"/>
        <v>397.13425997258798</v>
      </c>
      <c r="CA81" s="573">
        <f t="shared" si="58"/>
        <v>410.65828777176563</v>
      </c>
      <c r="CB81" s="573">
        <f t="shared" si="58"/>
        <v>424.58803640491863</v>
      </c>
      <c r="CC81" s="573">
        <f t="shared" si="58"/>
        <v>438.93567749706619</v>
      </c>
      <c r="CD81" s="573">
        <f t="shared" si="58"/>
        <v>453.71374782197819</v>
      </c>
      <c r="CE81" s="573">
        <f t="shared" si="58"/>
        <v>468.93516025663752</v>
      </c>
      <c r="CF81" s="573">
        <f t="shared" si="58"/>
        <v>484.61321506433666</v>
      </c>
      <c r="CG81" s="573">
        <f t="shared" si="58"/>
        <v>500.76161151626678</v>
      </c>
      <c r="CH81" s="573">
        <f t="shared" si="58"/>
        <v>517.39445986175474</v>
      </c>
      <c r="CI81" s="573">
        <f t="shared" si="58"/>
        <v>534.52629365760743</v>
      </c>
      <c r="CJ81" s="573">
        <f t="shared" si="58"/>
        <v>552.17208246733571</v>
      </c>
      <c r="CK81" s="573">
        <f t="shared" si="58"/>
        <v>570.34724494135583</v>
      </c>
      <c r="CL81" s="573">
        <f t="shared" si="58"/>
        <v>589.06766228959646</v>
      </c>
      <c r="CM81" s="573">
        <f t="shared" si="58"/>
        <v>608.34969215828437</v>
      </c>
      <c r="CN81" s="573">
        <f t="shared" si="58"/>
        <v>628.2101829230329</v>
      </c>
      <c r="CO81" s="573">
        <f t="shared" si="58"/>
        <v>648.6664884107239</v>
      </c>
      <c r="CP81" s="573">
        <f t="shared" si="58"/>
        <v>669.73648306304563</v>
      </c>
      <c r="CQ81" s="573">
        <f t="shared" si="58"/>
        <v>691.43857755493696</v>
      </c>
      <c r="CR81" s="573">
        <f t="shared" si="58"/>
        <v>713.79173488158506</v>
      </c>
      <c r="CS81" s="573">
        <f t="shared" si="58"/>
        <v>736.81548692803267</v>
      </c>
      <c r="CT81" s="573">
        <f t="shared" si="58"/>
        <v>760.52995153587369</v>
      </c>
      <c r="CU81" s="573">
        <f t="shared" si="58"/>
        <v>784.95585008194996</v>
      </c>
      <c r="CV81" s="573">
        <f t="shared" si="58"/>
        <v>810.11452558440851</v>
      </c>
      <c r="CW81" s="573">
        <f t="shared" si="58"/>
        <v>836.0279613519408</v>
      </c>
      <c r="CX81" s="573">
        <f t="shared" si="58"/>
        <v>862.71880019249909</v>
      </c>
      <c r="CY81" s="573">
        <f t="shared" si="58"/>
        <v>890.21036419827408</v>
      </c>
      <c r="CZ81" s="573">
        <f t="shared" si="58"/>
        <v>918.52667512422227</v>
      </c>
      <c r="DA81" s="573">
        <f t="shared" si="58"/>
        <v>947.69247537794899</v>
      </c>
      <c r="DB81" s="573">
        <f t="shared" si="58"/>
        <v>977.73324963928746</v>
      </c>
      <c r="DC81" s="573">
        <f t="shared" si="58"/>
        <v>1008.6752471284661</v>
      </c>
      <c r="DD81" s="573">
        <f t="shared" si="58"/>
        <v>1040.54550454232</v>
      </c>
      <c r="DE81" s="573">
        <f t="shared" si="58"/>
        <v>1073.3718696785897</v>
      </c>
      <c r="DF81" s="573">
        <f t="shared" si="58"/>
        <v>1107.1830257689476</v>
      </c>
      <c r="DG81" s="573">
        <f t="shared" si="58"/>
        <v>1142.008516542016</v>
      </c>
      <c r="DH81" s="573">
        <f t="shared" si="58"/>
        <v>1177.8787720382766</v>
      </c>
      <c r="DI81" s="573">
        <f t="shared" si="58"/>
        <v>1214.8251351994249</v>
      </c>
      <c r="DJ81" s="573">
        <f t="shared" si="58"/>
        <v>1252.8798892554078</v>
      </c>
      <c r="DK81" s="573">
        <f t="shared" si="58"/>
        <v>1292.07628593307</v>
      </c>
      <c r="DL81" s="573">
        <f t="shared" si="58"/>
        <v>1332.4485745110621</v>
      </c>
      <c r="DM81" s="573">
        <f t="shared" si="58"/>
        <v>1374.0320317463941</v>
      </c>
      <c r="DN81" s="573">
        <f t="shared" si="58"/>
        <v>1416.862992698786</v>
      </c>
      <c r="DO81" s="573">
        <f t="shared" si="58"/>
        <v>1460.9788824797497</v>
      </c>
      <c r="DP81" s="573">
        <f t="shared" si="58"/>
        <v>1506.4182489541422</v>
      </c>
      <c r="DQ81" s="573">
        <f t="shared" si="58"/>
        <v>1553.2207964227664</v>
      </c>
      <c r="DR81" s="573">
        <f t="shared" si="58"/>
        <v>1601.4274203154494</v>
      </c>
      <c r="DS81" s="573">
        <f t="shared" si="58"/>
        <v>1651.0802429249129</v>
      </c>
      <c r="DT81" s="573">
        <f t="shared" si="58"/>
        <v>1702.2226502126603</v>
      </c>
      <c r="DU81" s="573">
        <f t="shared" si="58"/>
        <v>1754.89932971904</v>
      </c>
      <c r="DV81" s="573">
        <f t="shared" si="58"/>
        <v>1809.1563096106113</v>
      </c>
      <c r="DW81" s="573">
        <f t="shared" si="58"/>
        <v>1865.0409988989297</v>
      </c>
      <c r="DX81" s="573">
        <f t="shared" si="58"/>
        <v>1922.6022288658976</v>
      </c>
      <c r="DY81" s="573">
        <f t="shared" si="58"/>
        <v>1981.8902957318746</v>
      </c>
      <c r="DZ81" s="573">
        <f t="shared" si="58"/>
        <v>2042.9570046038309</v>
      </c>
      <c r="EA81" s="573">
        <f t="shared" si="58"/>
        <v>2105.855714741946</v>
      </c>
      <c r="EB81" s="573">
        <f t="shared" si="58"/>
        <v>2170.6413861842043</v>
      </c>
      <c r="EC81" s="573">
        <f t="shared" si="58"/>
        <v>2237.3706277697306</v>
      </c>
      <c r="ED81" s="573">
        <f t="shared" si="58"/>
        <v>2306.1017466028225</v>
      </c>
      <c r="EE81" s="573">
        <f t="shared" si="58"/>
        <v>2376.8947990009074</v>
      </c>
      <c r="EF81" s="573">
        <f t="shared" ref="EF81:EZ81" si="59">EE81+EF80</f>
        <v>2449.8116429709348</v>
      </c>
      <c r="EG81" s="573">
        <f t="shared" si="59"/>
        <v>2524.9159922600629</v>
      </c>
      <c r="EH81" s="573">
        <f t="shared" si="59"/>
        <v>2602.273472027865</v>
      </c>
      <c r="EI81" s="573">
        <f t="shared" si="59"/>
        <v>2681.9516761887007</v>
      </c>
      <c r="EJ81" s="573">
        <f t="shared" si="59"/>
        <v>2764.0202264743616</v>
      </c>
      <c r="EK81" s="573">
        <f t="shared" si="59"/>
        <v>2848.5508332685927</v>
      </c>
      <c r="EL81" s="573">
        <f t="shared" si="59"/>
        <v>2935.6173582666506</v>
      </c>
      <c r="EM81" s="573">
        <f t="shared" si="59"/>
        <v>3025.2958790146504</v>
      </c>
      <c r="EN81" s="573">
        <f t="shared" si="59"/>
        <v>3117.6647553850898</v>
      </c>
      <c r="EO81" s="573">
        <f t="shared" si="59"/>
        <v>3212.8046980466424</v>
      </c>
      <c r="EP81" s="573">
        <f t="shared" si="59"/>
        <v>3310.798838988042</v>
      </c>
      <c r="EQ81" s="573">
        <f t="shared" si="59"/>
        <v>3411.7328041576834</v>
      </c>
      <c r="ER81" s="573">
        <f t="shared" si="59"/>
        <v>3515.6947882824138</v>
      </c>
      <c r="ES81" s="573">
        <f t="shared" si="59"/>
        <v>3622.7756319308864</v>
      </c>
      <c r="ET81" s="573">
        <f t="shared" si="59"/>
        <v>3733.068900888813</v>
      </c>
      <c r="EU81" s="573">
        <f t="shared" si="59"/>
        <v>3846.6709679154774</v>
      </c>
      <c r="EV81" s="573">
        <f t="shared" si="59"/>
        <v>3963.6810969529415</v>
      </c>
      <c r="EW81" s="573">
        <f t="shared" si="59"/>
        <v>4084.2015298615297</v>
      </c>
      <c r="EX81" s="573">
        <f t="shared" si="59"/>
        <v>4208.3375757573758</v>
      </c>
      <c r="EY81" s="573">
        <f t="shared" si="59"/>
        <v>4336.1977030300968</v>
      </c>
      <c r="EZ81" s="574">
        <f t="shared" si="59"/>
        <v>4467.8936341210001</v>
      </c>
    </row>
    <row r="82" spans="1:156" x14ac:dyDescent="0.25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25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0">($C$15*$C$16*$C$6)/10^6</f>
        <v>0.24</v>
      </c>
      <c r="I83" s="576">
        <f t="shared" si="60"/>
        <v>0.24</v>
      </c>
      <c r="J83" s="576">
        <f t="shared" si="60"/>
        <v>0.24</v>
      </c>
      <c r="K83" s="576">
        <f t="shared" si="60"/>
        <v>0.24</v>
      </c>
      <c r="L83" s="576">
        <f t="shared" si="60"/>
        <v>0.24</v>
      </c>
      <c r="M83" s="576">
        <f t="shared" si="60"/>
        <v>0.24</v>
      </c>
      <c r="N83" s="576">
        <f t="shared" si="60"/>
        <v>0.24</v>
      </c>
      <c r="O83" s="576">
        <f t="shared" si="60"/>
        <v>0.24</v>
      </c>
      <c r="P83" s="576">
        <f t="shared" si="60"/>
        <v>0.24</v>
      </c>
      <c r="Q83" s="576">
        <f t="shared" si="60"/>
        <v>0.24</v>
      </c>
      <c r="R83" s="576">
        <f t="shared" si="60"/>
        <v>0.24</v>
      </c>
      <c r="S83" s="576">
        <f t="shared" si="60"/>
        <v>0.24</v>
      </c>
      <c r="T83" s="576">
        <f t="shared" si="60"/>
        <v>0.24</v>
      </c>
      <c r="U83" s="576">
        <f t="shared" si="60"/>
        <v>0.24</v>
      </c>
      <c r="V83" s="576">
        <f t="shared" si="60"/>
        <v>0.24</v>
      </c>
      <c r="W83" s="576">
        <f t="shared" si="60"/>
        <v>0.24</v>
      </c>
      <c r="X83" s="576">
        <f t="shared" si="60"/>
        <v>0.24</v>
      </c>
      <c r="Y83" s="576">
        <f t="shared" si="60"/>
        <v>0.24</v>
      </c>
      <c r="Z83" s="576">
        <f t="shared" si="60"/>
        <v>0.24</v>
      </c>
      <c r="AA83" s="576">
        <f t="shared" si="60"/>
        <v>0.24</v>
      </c>
      <c r="AB83" s="576">
        <f t="shared" si="60"/>
        <v>0.24</v>
      </c>
      <c r="AC83" s="576">
        <f t="shared" si="60"/>
        <v>0.24</v>
      </c>
      <c r="AD83" s="576">
        <f t="shared" si="60"/>
        <v>0.24</v>
      </c>
      <c r="AE83" s="576">
        <f t="shared" si="60"/>
        <v>0.24</v>
      </c>
      <c r="AF83" s="576">
        <f t="shared" si="60"/>
        <v>0.24</v>
      </c>
      <c r="AG83" s="576">
        <f t="shared" si="60"/>
        <v>0.24</v>
      </c>
      <c r="AH83" s="576">
        <f t="shared" si="60"/>
        <v>0.24</v>
      </c>
      <c r="AI83" s="576">
        <f t="shared" si="60"/>
        <v>0.24</v>
      </c>
      <c r="AJ83" s="576">
        <f t="shared" si="60"/>
        <v>0.24</v>
      </c>
      <c r="AK83" s="576">
        <f t="shared" si="60"/>
        <v>0.24</v>
      </c>
      <c r="AL83" s="576">
        <f t="shared" si="60"/>
        <v>0.24</v>
      </c>
      <c r="AM83" s="576">
        <f t="shared" si="60"/>
        <v>0.24</v>
      </c>
      <c r="AN83" s="576">
        <f t="shared" si="60"/>
        <v>0.24</v>
      </c>
      <c r="AO83" s="576">
        <f t="shared" si="60"/>
        <v>0.24</v>
      </c>
      <c r="AP83" s="576">
        <f t="shared" si="60"/>
        <v>0.24</v>
      </c>
      <c r="AQ83" s="576">
        <f t="shared" si="60"/>
        <v>0.24</v>
      </c>
      <c r="AR83" s="576">
        <f t="shared" si="60"/>
        <v>0.24</v>
      </c>
      <c r="AS83" s="576">
        <f t="shared" si="60"/>
        <v>0.24</v>
      </c>
      <c r="AT83" s="576">
        <f t="shared" si="60"/>
        <v>0.24</v>
      </c>
      <c r="AU83" s="576">
        <f t="shared" si="60"/>
        <v>0.24</v>
      </c>
      <c r="AV83" s="576">
        <f t="shared" si="60"/>
        <v>0.24</v>
      </c>
      <c r="AW83" s="576">
        <f t="shared" si="60"/>
        <v>0.24</v>
      </c>
      <c r="AX83" s="576">
        <f t="shared" si="60"/>
        <v>0.24</v>
      </c>
      <c r="AY83" s="576">
        <f t="shared" si="60"/>
        <v>0.24</v>
      </c>
      <c r="AZ83" s="576">
        <f t="shared" si="60"/>
        <v>0.24</v>
      </c>
      <c r="BA83" s="576">
        <f t="shared" si="60"/>
        <v>0.24</v>
      </c>
      <c r="BB83" s="576">
        <f t="shared" si="60"/>
        <v>0.24</v>
      </c>
      <c r="BC83" s="576">
        <f t="shared" si="60"/>
        <v>0.24</v>
      </c>
      <c r="BD83" s="576">
        <f t="shared" si="60"/>
        <v>0.24</v>
      </c>
      <c r="BE83" s="576">
        <f t="shared" si="60"/>
        <v>0.24</v>
      </c>
      <c r="BF83" s="576">
        <f t="shared" si="60"/>
        <v>0.24</v>
      </c>
      <c r="BG83" s="576">
        <f t="shared" si="60"/>
        <v>0.24</v>
      </c>
      <c r="BH83" s="576">
        <f t="shared" si="60"/>
        <v>0.24</v>
      </c>
      <c r="BI83" s="576">
        <f t="shared" si="60"/>
        <v>0.24</v>
      </c>
      <c r="BJ83" s="576">
        <f t="shared" si="60"/>
        <v>0.24</v>
      </c>
      <c r="BK83" s="576">
        <f t="shared" si="60"/>
        <v>0.24</v>
      </c>
      <c r="BL83" s="576">
        <f t="shared" si="60"/>
        <v>0.24</v>
      </c>
      <c r="BM83" s="576">
        <f t="shared" si="60"/>
        <v>0.24</v>
      </c>
      <c r="BN83" s="576">
        <f t="shared" si="60"/>
        <v>0.24</v>
      </c>
      <c r="BO83" s="576">
        <f t="shared" si="60"/>
        <v>0.24</v>
      </c>
      <c r="BP83" s="576">
        <f t="shared" si="60"/>
        <v>0.24</v>
      </c>
      <c r="BQ83" s="576">
        <f t="shared" si="60"/>
        <v>0.24</v>
      </c>
      <c r="BR83" s="576">
        <f t="shared" si="60"/>
        <v>0.24</v>
      </c>
      <c r="BS83" s="576">
        <f t="shared" si="60"/>
        <v>0.24</v>
      </c>
      <c r="BT83" s="576">
        <f t="shared" ref="BT83:EE83" si="61">($C$15*$C$16*$C$6)/10^6</f>
        <v>0.24</v>
      </c>
      <c r="BU83" s="576">
        <f t="shared" si="61"/>
        <v>0.24</v>
      </c>
      <c r="BV83" s="576">
        <f t="shared" si="61"/>
        <v>0.24</v>
      </c>
      <c r="BW83" s="576">
        <f t="shared" si="61"/>
        <v>0.24</v>
      </c>
      <c r="BX83" s="576">
        <f t="shared" si="61"/>
        <v>0.24</v>
      </c>
      <c r="BY83" s="576">
        <f t="shared" si="61"/>
        <v>0.24</v>
      </c>
      <c r="BZ83" s="576">
        <f t="shared" si="61"/>
        <v>0.24</v>
      </c>
      <c r="CA83" s="576">
        <f t="shared" si="61"/>
        <v>0.24</v>
      </c>
      <c r="CB83" s="576">
        <f t="shared" si="61"/>
        <v>0.24</v>
      </c>
      <c r="CC83" s="576">
        <f t="shared" si="61"/>
        <v>0.24</v>
      </c>
      <c r="CD83" s="576">
        <f t="shared" si="61"/>
        <v>0.24</v>
      </c>
      <c r="CE83" s="576">
        <f t="shared" si="61"/>
        <v>0.24</v>
      </c>
      <c r="CF83" s="576">
        <f t="shared" si="61"/>
        <v>0.24</v>
      </c>
      <c r="CG83" s="576">
        <f t="shared" si="61"/>
        <v>0.24</v>
      </c>
      <c r="CH83" s="576">
        <f t="shared" si="61"/>
        <v>0.24</v>
      </c>
      <c r="CI83" s="576">
        <f t="shared" si="61"/>
        <v>0.24</v>
      </c>
      <c r="CJ83" s="576">
        <f t="shared" si="61"/>
        <v>0.24</v>
      </c>
      <c r="CK83" s="576">
        <f t="shared" si="61"/>
        <v>0.24</v>
      </c>
      <c r="CL83" s="576">
        <f t="shared" si="61"/>
        <v>0.24</v>
      </c>
      <c r="CM83" s="576">
        <f t="shared" si="61"/>
        <v>0.24</v>
      </c>
      <c r="CN83" s="576">
        <f t="shared" si="61"/>
        <v>0.24</v>
      </c>
      <c r="CO83" s="576">
        <f t="shared" si="61"/>
        <v>0.24</v>
      </c>
      <c r="CP83" s="576">
        <f t="shared" si="61"/>
        <v>0.24</v>
      </c>
      <c r="CQ83" s="576">
        <f t="shared" si="61"/>
        <v>0.24</v>
      </c>
      <c r="CR83" s="576">
        <f t="shared" si="61"/>
        <v>0.24</v>
      </c>
      <c r="CS83" s="576">
        <f t="shared" si="61"/>
        <v>0.24</v>
      </c>
      <c r="CT83" s="576">
        <f t="shared" si="61"/>
        <v>0.24</v>
      </c>
      <c r="CU83" s="576">
        <f t="shared" si="61"/>
        <v>0.24</v>
      </c>
      <c r="CV83" s="576">
        <f t="shared" si="61"/>
        <v>0.24</v>
      </c>
      <c r="CW83" s="576">
        <f t="shared" si="61"/>
        <v>0.24</v>
      </c>
      <c r="CX83" s="576">
        <f t="shared" si="61"/>
        <v>0.24</v>
      </c>
      <c r="CY83" s="576">
        <f t="shared" si="61"/>
        <v>0.24</v>
      </c>
      <c r="CZ83" s="576">
        <f t="shared" si="61"/>
        <v>0.24</v>
      </c>
      <c r="DA83" s="576">
        <f t="shared" si="61"/>
        <v>0.24</v>
      </c>
      <c r="DB83" s="576">
        <f t="shared" si="61"/>
        <v>0.24</v>
      </c>
      <c r="DC83" s="576">
        <f t="shared" si="61"/>
        <v>0.24</v>
      </c>
      <c r="DD83" s="576">
        <f t="shared" si="61"/>
        <v>0.24</v>
      </c>
      <c r="DE83" s="576">
        <f t="shared" si="61"/>
        <v>0.24</v>
      </c>
      <c r="DF83" s="576">
        <f t="shared" si="61"/>
        <v>0.24</v>
      </c>
      <c r="DG83" s="576">
        <f t="shared" si="61"/>
        <v>0.24</v>
      </c>
      <c r="DH83" s="576">
        <f t="shared" si="61"/>
        <v>0.24</v>
      </c>
      <c r="DI83" s="576">
        <f t="shared" si="61"/>
        <v>0.24</v>
      </c>
      <c r="DJ83" s="576">
        <f t="shared" si="61"/>
        <v>0.24</v>
      </c>
      <c r="DK83" s="576">
        <f t="shared" si="61"/>
        <v>0.24</v>
      </c>
      <c r="DL83" s="576">
        <f t="shared" si="61"/>
        <v>0.24</v>
      </c>
      <c r="DM83" s="576">
        <f t="shared" si="61"/>
        <v>0.24</v>
      </c>
      <c r="DN83" s="576">
        <f t="shared" si="61"/>
        <v>0.24</v>
      </c>
      <c r="DO83" s="576">
        <f t="shared" si="61"/>
        <v>0.24</v>
      </c>
      <c r="DP83" s="576">
        <f t="shared" si="61"/>
        <v>0.24</v>
      </c>
      <c r="DQ83" s="576">
        <f t="shared" si="61"/>
        <v>0.24</v>
      </c>
      <c r="DR83" s="576">
        <f t="shared" si="61"/>
        <v>0.24</v>
      </c>
      <c r="DS83" s="576">
        <f t="shared" si="61"/>
        <v>0.24</v>
      </c>
      <c r="DT83" s="576">
        <f t="shared" si="61"/>
        <v>0.24</v>
      </c>
      <c r="DU83" s="576">
        <f t="shared" si="61"/>
        <v>0.24</v>
      </c>
      <c r="DV83" s="576">
        <f t="shared" si="61"/>
        <v>0.24</v>
      </c>
      <c r="DW83" s="576">
        <f t="shared" si="61"/>
        <v>0.24</v>
      </c>
      <c r="DX83" s="576">
        <f t="shared" si="61"/>
        <v>0.24</v>
      </c>
      <c r="DY83" s="576">
        <f t="shared" si="61"/>
        <v>0.24</v>
      </c>
      <c r="DZ83" s="576">
        <f t="shared" si="61"/>
        <v>0.24</v>
      </c>
      <c r="EA83" s="576">
        <f t="shared" si="61"/>
        <v>0.24</v>
      </c>
      <c r="EB83" s="576">
        <f t="shared" si="61"/>
        <v>0.24</v>
      </c>
      <c r="EC83" s="576">
        <f t="shared" si="61"/>
        <v>0.24</v>
      </c>
      <c r="ED83" s="576">
        <f t="shared" si="61"/>
        <v>0.24</v>
      </c>
      <c r="EE83" s="576">
        <f t="shared" si="61"/>
        <v>0.24</v>
      </c>
      <c r="EF83" s="576">
        <f t="shared" ref="EF83:EZ83" si="62">($C$15*$C$16*$C$6)/10^6</f>
        <v>0.24</v>
      </c>
      <c r="EG83" s="576">
        <f t="shared" si="62"/>
        <v>0.24</v>
      </c>
      <c r="EH83" s="576">
        <f t="shared" si="62"/>
        <v>0.24</v>
      </c>
      <c r="EI83" s="576">
        <f t="shared" si="62"/>
        <v>0.24</v>
      </c>
      <c r="EJ83" s="576">
        <f t="shared" si="62"/>
        <v>0.24</v>
      </c>
      <c r="EK83" s="576">
        <f t="shared" si="62"/>
        <v>0.24</v>
      </c>
      <c r="EL83" s="576">
        <f t="shared" si="62"/>
        <v>0.24</v>
      </c>
      <c r="EM83" s="576">
        <f t="shared" si="62"/>
        <v>0.24</v>
      </c>
      <c r="EN83" s="576">
        <f t="shared" si="62"/>
        <v>0.24</v>
      </c>
      <c r="EO83" s="576">
        <f t="shared" si="62"/>
        <v>0.24</v>
      </c>
      <c r="EP83" s="576">
        <f t="shared" si="62"/>
        <v>0.24</v>
      </c>
      <c r="EQ83" s="576">
        <f t="shared" si="62"/>
        <v>0.24</v>
      </c>
      <c r="ER83" s="576">
        <f t="shared" si="62"/>
        <v>0.24</v>
      </c>
      <c r="ES83" s="576">
        <f t="shared" si="62"/>
        <v>0.24</v>
      </c>
      <c r="ET83" s="576">
        <f t="shared" si="62"/>
        <v>0.24</v>
      </c>
      <c r="EU83" s="576">
        <f t="shared" si="62"/>
        <v>0.24</v>
      </c>
      <c r="EV83" s="576">
        <f t="shared" si="62"/>
        <v>0.24</v>
      </c>
      <c r="EW83" s="576">
        <f t="shared" si="62"/>
        <v>0.24</v>
      </c>
      <c r="EX83" s="576">
        <f t="shared" si="62"/>
        <v>0.24</v>
      </c>
      <c r="EY83" s="576">
        <f t="shared" si="62"/>
        <v>0.24</v>
      </c>
      <c r="EZ83" s="548">
        <f t="shared" si="62"/>
        <v>0.24</v>
      </c>
    </row>
    <row r="84" spans="1:156" x14ac:dyDescent="0.25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25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1.8500000000000003</v>
      </c>
      <c r="H85" s="576">
        <f t="shared" ref="H85:BS85" si="63">H80+(H83)</f>
        <v>1.8983000000000001</v>
      </c>
      <c r="I85" s="576">
        <f t="shared" si="63"/>
        <v>1.9480490000000001</v>
      </c>
      <c r="J85" s="576">
        <f t="shared" si="63"/>
        <v>1.99929047</v>
      </c>
      <c r="K85" s="576">
        <f t="shared" si="63"/>
        <v>2.0520691841000005</v>
      </c>
      <c r="L85" s="576">
        <f t="shared" si="63"/>
        <v>2.1064312596230002</v>
      </c>
      <c r="M85" s="576">
        <f t="shared" si="63"/>
        <v>2.1624241974116902</v>
      </c>
      <c r="N85" s="576">
        <f t="shared" si="63"/>
        <v>2.2200969233340411</v>
      </c>
      <c r="O85" s="576">
        <f t="shared" si="63"/>
        <v>2.2794998310340624</v>
      </c>
      <c r="P85" s="576">
        <f t="shared" si="63"/>
        <v>2.3406848259650843</v>
      </c>
      <c r="Q85" s="576">
        <f t="shared" si="63"/>
        <v>2.4037053707440368</v>
      </c>
      <c r="R85" s="576">
        <f t="shared" si="63"/>
        <v>2.468616531866358</v>
      </c>
      <c r="S85" s="576">
        <f t="shared" si="63"/>
        <v>2.5354750278223488</v>
      </c>
      <c r="T85" s="576">
        <f t="shared" si="63"/>
        <v>2.6043392786570196</v>
      </c>
      <c r="U85" s="576">
        <f t="shared" si="63"/>
        <v>2.6752694570167295</v>
      </c>
      <c r="V85" s="576">
        <f t="shared" si="63"/>
        <v>2.7483275407272316</v>
      </c>
      <c r="W85" s="576">
        <f t="shared" si="63"/>
        <v>2.8235773669490491</v>
      </c>
      <c r="X85" s="576">
        <f t="shared" si="63"/>
        <v>2.9010846879575203</v>
      </c>
      <c r="Y85" s="576">
        <f t="shared" si="63"/>
        <v>2.9809172285962466</v>
      </c>
      <c r="Z85" s="576">
        <f t="shared" si="63"/>
        <v>3.0631447454541334</v>
      </c>
      <c r="AA85" s="576">
        <f t="shared" si="63"/>
        <v>3.1478390878177578</v>
      </c>
      <c r="AB85" s="576">
        <f t="shared" si="63"/>
        <v>3.2350742604522909</v>
      </c>
      <c r="AC85" s="576">
        <f t="shared" si="63"/>
        <v>3.3249264882658593</v>
      </c>
      <c r="AD85" s="576">
        <f t="shared" si="63"/>
        <v>3.4174742829138349</v>
      </c>
      <c r="AE85" s="576">
        <f t="shared" si="63"/>
        <v>3.5127985114012503</v>
      </c>
      <c r="AF85" s="576">
        <f t="shared" si="63"/>
        <v>3.6109824667432884</v>
      </c>
      <c r="AG85" s="576">
        <f t="shared" si="63"/>
        <v>3.7121119407455874</v>
      </c>
      <c r="AH85" s="576">
        <f t="shared" si="63"/>
        <v>3.8162752989679545</v>
      </c>
      <c r="AI85" s="576">
        <f t="shared" si="63"/>
        <v>3.9235635579369941</v>
      </c>
      <c r="AJ85" s="576">
        <f t="shared" si="63"/>
        <v>4.0340704646751036</v>
      </c>
      <c r="AK85" s="576">
        <f t="shared" si="63"/>
        <v>4.1478925786153571</v>
      </c>
      <c r="AL85" s="576">
        <f t="shared" si="63"/>
        <v>4.2651293559738184</v>
      </c>
      <c r="AM85" s="576">
        <f t="shared" si="63"/>
        <v>4.3858832366530329</v>
      </c>
      <c r="AN85" s="576">
        <f t="shared" si="63"/>
        <v>4.5102597337526236</v>
      </c>
      <c r="AO85" s="576">
        <f t="shared" si="63"/>
        <v>4.6383675257652026</v>
      </c>
      <c r="AP85" s="576">
        <f t="shared" si="63"/>
        <v>4.7703185515381588</v>
      </c>
      <c r="AQ85" s="576">
        <f t="shared" si="63"/>
        <v>4.9062281080843047</v>
      </c>
      <c r="AR85" s="576">
        <f t="shared" si="63"/>
        <v>5.0462149513268333</v>
      </c>
      <c r="AS85" s="576">
        <f t="shared" si="63"/>
        <v>5.1904013998666381</v>
      </c>
      <c r="AT85" s="576">
        <f t="shared" si="63"/>
        <v>5.3389134418626378</v>
      </c>
      <c r="AU85" s="576">
        <f t="shared" si="63"/>
        <v>5.4918808451185175</v>
      </c>
      <c r="AV85" s="576">
        <f t="shared" si="63"/>
        <v>5.6494372704720721</v>
      </c>
      <c r="AW85" s="576">
        <f t="shared" si="63"/>
        <v>5.8117203885862336</v>
      </c>
      <c r="AX85" s="576">
        <f t="shared" si="63"/>
        <v>5.9788720002438218</v>
      </c>
      <c r="AY85" s="576">
        <f t="shared" si="63"/>
        <v>6.1510381602511366</v>
      </c>
      <c r="AZ85" s="576">
        <f t="shared" si="63"/>
        <v>6.3283693050586702</v>
      </c>
      <c r="BA85" s="576">
        <f t="shared" si="63"/>
        <v>6.5110203842104317</v>
      </c>
      <c r="BB85" s="576">
        <f t="shared" si="63"/>
        <v>6.6991509957367432</v>
      </c>
      <c r="BC85" s="576">
        <f t="shared" si="63"/>
        <v>6.8929255256088462</v>
      </c>
      <c r="BD85" s="576">
        <f t="shared" si="63"/>
        <v>7.0925132913771112</v>
      </c>
      <c r="BE85" s="576">
        <f t="shared" si="63"/>
        <v>7.2980886901184263</v>
      </c>
      <c r="BF85" s="576">
        <f t="shared" si="63"/>
        <v>7.5098313508219778</v>
      </c>
      <c r="BG85" s="576">
        <f t="shared" si="63"/>
        <v>7.7279262913466376</v>
      </c>
      <c r="BH85" s="576">
        <f t="shared" si="63"/>
        <v>7.9525640800870372</v>
      </c>
      <c r="BI85" s="576">
        <f t="shared" si="63"/>
        <v>8.1839410024896484</v>
      </c>
      <c r="BJ85" s="576">
        <f t="shared" si="63"/>
        <v>8.4222592325643379</v>
      </c>
      <c r="BK85" s="576">
        <f t="shared" si="63"/>
        <v>8.6677270095412702</v>
      </c>
      <c r="BL85" s="576">
        <f t="shared" si="63"/>
        <v>8.920558819827507</v>
      </c>
      <c r="BM85" s="576">
        <f t="shared" si="63"/>
        <v>9.1809755844223329</v>
      </c>
      <c r="BN85" s="576">
        <f t="shared" si="63"/>
        <v>9.4492048519550025</v>
      </c>
      <c r="BO85" s="576">
        <f t="shared" si="63"/>
        <v>9.7254809975136549</v>
      </c>
      <c r="BP85" s="576">
        <f t="shared" si="63"/>
        <v>10.010045427439064</v>
      </c>
      <c r="BQ85" s="576">
        <f t="shared" si="63"/>
        <v>10.303146790262236</v>
      </c>
      <c r="BR85" s="576">
        <f t="shared" si="63"/>
        <v>10.605041193970102</v>
      </c>
      <c r="BS85" s="576">
        <f t="shared" si="63"/>
        <v>10.915992429789206</v>
      </c>
      <c r="BT85" s="576">
        <f t="shared" ref="BT85:EE85" si="64">BT80+(BT83)</f>
        <v>11.236272202682883</v>
      </c>
      <c r="BU85" s="576">
        <f t="shared" si="64"/>
        <v>11.566160368763368</v>
      </c>
      <c r="BV85" s="576">
        <f t="shared" si="64"/>
        <v>11.90594517982627</v>
      </c>
      <c r="BW85" s="576">
        <f t="shared" si="64"/>
        <v>12.255923535221058</v>
      </c>
      <c r="BX85" s="576">
        <f t="shared" si="64"/>
        <v>12.616401241277691</v>
      </c>
      <c r="BY85" s="576">
        <f t="shared" si="64"/>
        <v>12.987693278516021</v>
      </c>
      <c r="BZ85" s="576">
        <f t="shared" si="64"/>
        <v>13.370124076871502</v>
      </c>
      <c r="CA85" s="576">
        <f t="shared" si="64"/>
        <v>13.764027799177647</v>
      </c>
      <c r="CB85" s="576">
        <f t="shared" si="64"/>
        <v>14.169748633152976</v>
      </c>
      <c r="CC85" s="576">
        <f t="shared" si="64"/>
        <v>14.587641092147566</v>
      </c>
      <c r="CD85" s="576">
        <f t="shared" si="64"/>
        <v>15.018070324911994</v>
      </c>
      <c r="CE85" s="576">
        <f t="shared" si="64"/>
        <v>15.461412434659355</v>
      </c>
      <c r="CF85" s="576">
        <f t="shared" si="64"/>
        <v>15.918054807699134</v>
      </c>
      <c r="CG85" s="576">
        <f t="shared" si="64"/>
        <v>16.388396451930106</v>
      </c>
      <c r="CH85" s="576">
        <f t="shared" si="64"/>
        <v>16.872848345488009</v>
      </c>
      <c r="CI85" s="576">
        <f t="shared" si="64"/>
        <v>17.371833795852648</v>
      </c>
      <c r="CJ85" s="576">
        <f t="shared" si="64"/>
        <v>17.885788809728229</v>
      </c>
      <c r="CK85" s="576">
        <f t="shared" si="64"/>
        <v>18.415162474020079</v>
      </c>
      <c r="CL85" s="576">
        <f t="shared" si="64"/>
        <v>18.960417348240679</v>
      </c>
      <c r="CM85" s="576">
        <f t="shared" si="64"/>
        <v>19.522029868687902</v>
      </c>
      <c r="CN85" s="576">
        <f t="shared" si="64"/>
        <v>20.100490764748535</v>
      </c>
      <c r="CO85" s="576">
        <f t="shared" si="64"/>
        <v>20.696305487690992</v>
      </c>
      <c r="CP85" s="576">
        <f t="shared" si="64"/>
        <v>21.309994652321723</v>
      </c>
      <c r="CQ85" s="576">
        <f t="shared" si="64"/>
        <v>21.942094491891375</v>
      </c>
      <c r="CR85" s="576">
        <f t="shared" si="64"/>
        <v>22.593157326648118</v>
      </c>
      <c r="CS85" s="576">
        <f t="shared" si="64"/>
        <v>23.263752046447564</v>
      </c>
      <c r="CT85" s="576">
        <f t="shared" si="64"/>
        <v>23.954464607840993</v>
      </c>
      <c r="CU85" s="576">
        <f t="shared" si="64"/>
        <v>24.665898546076225</v>
      </c>
      <c r="CV85" s="576">
        <f t="shared" si="64"/>
        <v>25.398675502458513</v>
      </c>
      <c r="CW85" s="576">
        <f t="shared" si="64"/>
        <v>26.153435767532265</v>
      </c>
      <c r="CX85" s="576">
        <f t="shared" si="64"/>
        <v>26.930838840558238</v>
      </c>
      <c r="CY85" s="576">
        <f t="shared" si="64"/>
        <v>27.731564005774992</v>
      </c>
      <c r="CZ85" s="576">
        <f t="shared" si="64"/>
        <v>28.556310925948235</v>
      </c>
      <c r="DA85" s="576">
        <f t="shared" si="64"/>
        <v>29.405800253726682</v>
      </c>
      <c r="DB85" s="576">
        <f t="shared" si="64"/>
        <v>30.280774261338486</v>
      </c>
      <c r="DC85" s="576">
        <f t="shared" si="64"/>
        <v>31.181997489178638</v>
      </c>
      <c r="DD85" s="576">
        <f t="shared" si="64"/>
        <v>32.110257413854001</v>
      </c>
      <c r="DE85" s="576">
        <f t="shared" si="64"/>
        <v>33.066365136269624</v>
      </c>
      <c r="DF85" s="576">
        <f t="shared" si="64"/>
        <v>34.051156090357715</v>
      </c>
      <c r="DG85" s="576">
        <f t="shared" si="64"/>
        <v>35.065490773068454</v>
      </c>
      <c r="DH85" s="576">
        <f t="shared" si="64"/>
        <v>36.1102554962605</v>
      </c>
      <c r="DI85" s="576">
        <f t="shared" si="64"/>
        <v>37.186363161148314</v>
      </c>
      <c r="DJ85" s="576">
        <f t="shared" si="64"/>
        <v>38.294754055982771</v>
      </c>
      <c r="DK85" s="576">
        <f t="shared" si="64"/>
        <v>39.436396677662252</v>
      </c>
      <c r="DL85" s="576">
        <f t="shared" si="64"/>
        <v>40.612288577992125</v>
      </c>
      <c r="DM85" s="576">
        <f t="shared" si="64"/>
        <v>41.82345723533188</v>
      </c>
      <c r="DN85" s="576">
        <f t="shared" si="64"/>
        <v>43.070960952391843</v>
      </c>
      <c r="DO85" s="576">
        <f t="shared" si="64"/>
        <v>44.355889780963608</v>
      </c>
      <c r="DP85" s="576">
        <f t="shared" si="64"/>
        <v>45.679366474392516</v>
      </c>
      <c r="DQ85" s="576">
        <f t="shared" si="64"/>
        <v>47.042547468624292</v>
      </c>
      <c r="DR85" s="576">
        <f t="shared" si="64"/>
        <v>48.446623892683021</v>
      </c>
      <c r="DS85" s="576">
        <f t="shared" si="64"/>
        <v>49.892822609463515</v>
      </c>
      <c r="DT85" s="576">
        <f t="shared" si="64"/>
        <v>51.382407287747419</v>
      </c>
      <c r="DU85" s="576">
        <f t="shared" si="64"/>
        <v>52.916679506379836</v>
      </c>
      <c r="DV85" s="576">
        <f t="shared" si="64"/>
        <v>54.496979891571236</v>
      </c>
      <c r="DW85" s="576">
        <f t="shared" si="64"/>
        <v>56.124689288318379</v>
      </c>
      <c r="DX85" s="576">
        <f t="shared" si="64"/>
        <v>57.801229966967931</v>
      </c>
      <c r="DY85" s="576">
        <f t="shared" si="64"/>
        <v>59.528066865976967</v>
      </c>
      <c r="DZ85" s="576">
        <f t="shared" si="64"/>
        <v>61.306708871956282</v>
      </c>
      <c r="EA85" s="576">
        <f t="shared" si="64"/>
        <v>63.138710138114973</v>
      </c>
      <c r="EB85" s="576">
        <f t="shared" si="64"/>
        <v>65.025671442258414</v>
      </c>
      <c r="EC85" s="576">
        <f t="shared" si="64"/>
        <v>66.969241585526177</v>
      </c>
      <c r="ED85" s="576">
        <f t="shared" si="64"/>
        <v>68.971118833091964</v>
      </c>
      <c r="EE85" s="576">
        <f t="shared" si="64"/>
        <v>71.03305239808472</v>
      </c>
      <c r="EF85" s="576">
        <f t="shared" ref="EF85:EZ85" si="65">EF80+(EF83)</f>
        <v>73.156843970027268</v>
      </c>
      <c r="EG85" s="576">
        <f t="shared" si="65"/>
        <v>75.34434928912809</v>
      </c>
      <c r="EH85" s="576">
        <f t="shared" si="65"/>
        <v>77.597479767801929</v>
      </c>
      <c r="EI85" s="576">
        <f t="shared" si="65"/>
        <v>79.918204160835998</v>
      </c>
      <c r="EJ85" s="576">
        <f t="shared" si="65"/>
        <v>82.308550285661084</v>
      </c>
      <c r="EK85" s="576">
        <f t="shared" si="65"/>
        <v>84.770606794230915</v>
      </c>
      <c r="EL85" s="576">
        <f t="shared" si="65"/>
        <v>87.306524998057839</v>
      </c>
      <c r="EM85" s="576">
        <f t="shared" si="65"/>
        <v>89.91852074799958</v>
      </c>
      <c r="EN85" s="576">
        <f t="shared" si="65"/>
        <v>92.608876370439575</v>
      </c>
      <c r="EO85" s="576">
        <f t="shared" si="65"/>
        <v>95.379942661552761</v>
      </c>
      <c r="EP85" s="576">
        <f t="shared" si="65"/>
        <v>98.234140941399346</v>
      </c>
      <c r="EQ85" s="576">
        <f t="shared" si="65"/>
        <v>101.17396516964133</v>
      </c>
      <c r="ER85" s="576">
        <f t="shared" si="65"/>
        <v>104.20198412473056</v>
      </c>
      <c r="ES85" s="576">
        <f t="shared" si="65"/>
        <v>107.32084364847248</v>
      </c>
      <c r="ET85" s="576">
        <f t="shared" si="65"/>
        <v>110.53326895792664</v>
      </c>
      <c r="EU85" s="576">
        <f t="shared" si="65"/>
        <v>113.84206702666444</v>
      </c>
      <c r="EV85" s="576">
        <f t="shared" si="65"/>
        <v>117.25012903746436</v>
      </c>
      <c r="EW85" s="576">
        <f t="shared" si="65"/>
        <v>120.7604329085883</v>
      </c>
      <c r="EX85" s="576">
        <f t="shared" si="65"/>
        <v>124.37604589584595</v>
      </c>
      <c r="EY85" s="576">
        <f t="shared" si="65"/>
        <v>128.10012727272135</v>
      </c>
      <c r="EZ85" s="548">
        <f t="shared" si="65"/>
        <v>131.93593109090301</v>
      </c>
    </row>
    <row r="86" spans="1:156" x14ac:dyDescent="0.25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25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204.35</v>
      </c>
      <c r="H87" s="523">
        <f>G87+H85</f>
        <v>206.2483</v>
      </c>
      <c r="I87" s="523">
        <f>H87+I85</f>
        <v>208.196349</v>
      </c>
      <c r="J87" s="523">
        <f t="shared" ref="J87:BU87" si="66">I87+J85</f>
        <v>210.19563947</v>
      </c>
      <c r="K87" s="523">
        <f t="shared" si="66"/>
        <v>212.24770865409999</v>
      </c>
      <c r="L87" s="523">
        <f t="shared" si="66"/>
        <v>214.354139913723</v>
      </c>
      <c r="M87" s="523">
        <f t="shared" si="66"/>
        <v>216.5165641111347</v>
      </c>
      <c r="N87" s="523">
        <f t="shared" si="66"/>
        <v>218.73666103446874</v>
      </c>
      <c r="O87" s="523">
        <f t="shared" si="66"/>
        <v>221.0161608655028</v>
      </c>
      <c r="P87" s="523">
        <f t="shared" si="66"/>
        <v>223.35684569146787</v>
      </c>
      <c r="Q87" s="523">
        <f t="shared" si="66"/>
        <v>225.7605510622119</v>
      </c>
      <c r="R87" s="523">
        <f t="shared" si="66"/>
        <v>228.22916759407826</v>
      </c>
      <c r="S87" s="523">
        <f t="shared" si="66"/>
        <v>230.76464262190061</v>
      </c>
      <c r="T87" s="523">
        <f t="shared" si="66"/>
        <v>233.36898190055763</v>
      </c>
      <c r="U87" s="523">
        <f t="shared" si="66"/>
        <v>236.04425135757435</v>
      </c>
      <c r="V87" s="523">
        <f t="shared" si="66"/>
        <v>238.7925788983016</v>
      </c>
      <c r="W87" s="523">
        <f t="shared" si="66"/>
        <v>241.61615626525065</v>
      </c>
      <c r="X87" s="523">
        <f t="shared" si="66"/>
        <v>244.51724095320816</v>
      </c>
      <c r="Y87" s="523">
        <f t="shared" si="66"/>
        <v>247.4981581818044</v>
      </c>
      <c r="Z87" s="523">
        <f t="shared" si="66"/>
        <v>250.56130292725854</v>
      </c>
      <c r="AA87" s="523">
        <f t="shared" si="66"/>
        <v>253.70914201507628</v>
      </c>
      <c r="AB87" s="523">
        <f t="shared" si="66"/>
        <v>256.94421627552856</v>
      </c>
      <c r="AC87" s="523">
        <f t="shared" si="66"/>
        <v>260.26914276379443</v>
      </c>
      <c r="AD87" s="523">
        <f t="shared" si="66"/>
        <v>263.68661704670825</v>
      </c>
      <c r="AE87" s="523">
        <f t="shared" si="66"/>
        <v>267.19941555810948</v>
      </c>
      <c r="AF87" s="523">
        <f>AE87+AF85</f>
        <v>270.81039802485276</v>
      </c>
      <c r="AG87" s="523">
        <f t="shared" si="66"/>
        <v>274.52250996559837</v>
      </c>
      <c r="AH87" s="523">
        <f t="shared" si="66"/>
        <v>278.33878526456635</v>
      </c>
      <c r="AI87" s="523">
        <f t="shared" si="66"/>
        <v>282.26234882250333</v>
      </c>
      <c r="AJ87" s="523">
        <f t="shared" si="66"/>
        <v>286.29641928717842</v>
      </c>
      <c r="AK87" s="523">
        <f t="shared" si="66"/>
        <v>290.44431186579379</v>
      </c>
      <c r="AL87" s="523">
        <f t="shared" si="66"/>
        <v>294.70944122176763</v>
      </c>
      <c r="AM87" s="523">
        <f t="shared" si="66"/>
        <v>299.09532445842069</v>
      </c>
      <c r="AN87" s="523">
        <f t="shared" si="66"/>
        <v>303.6055841921733</v>
      </c>
      <c r="AO87" s="523">
        <f t="shared" si="66"/>
        <v>308.2439517179385</v>
      </c>
      <c r="AP87" s="523">
        <f t="shared" si="66"/>
        <v>313.01427026947664</v>
      </c>
      <c r="AQ87" s="523">
        <f t="shared" si="66"/>
        <v>317.92049837756093</v>
      </c>
      <c r="AR87" s="523">
        <f t="shared" si="66"/>
        <v>322.96671332888775</v>
      </c>
      <c r="AS87" s="523">
        <f t="shared" si="66"/>
        <v>328.15711472875438</v>
      </c>
      <c r="AT87" s="523">
        <f t="shared" si="66"/>
        <v>333.49602817061702</v>
      </c>
      <c r="AU87" s="523">
        <f t="shared" si="66"/>
        <v>338.98790901573557</v>
      </c>
      <c r="AV87" s="523">
        <f t="shared" si="66"/>
        <v>344.63734628620762</v>
      </c>
      <c r="AW87" s="523">
        <f t="shared" si="66"/>
        <v>350.44906667479387</v>
      </c>
      <c r="AX87" s="523">
        <f t="shared" si="66"/>
        <v>356.42793867503769</v>
      </c>
      <c r="AY87" s="523">
        <f t="shared" si="66"/>
        <v>362.57897683528881</v>
      </c>
      <c r="AZ87" s="523">
        <f t="shared" si="66"/>
        <v>368.9073461403475</v>
      </c>
      <c r="BA87" s="523">
        <f t="shared" si="66"/>
        <v>375.41836652455794</v>
      </c>
      <c r="BB87" s="523">
        <f t="shared" si="66"/>
        <v>382.11751752029465</v>
      </c>
      <c r="BC87" s="523">
        <f t="shared" si="66"/>
        <v>389.01044304590351</v>
      </c>
      <c r="BD87" s="523">
        <f t="shared" si="66"/>
        <v>396.1029563372806</v>
      </c>
      <c r="BE87" s="523">
        <f t="shared" si="66"/>
        <v>403.40104502739905</v>
      </c>
      <c r="BF87" s="523">
        <f t="shared" si="66"/>
        <v>410.91087637822102</v>
      </c>
      <c r="BG87" s="523">
        <f t="shared" si="66"/>
        <v>418.63880266956767</v>
      </c>
      <c r="BH87" s="523">
        <f t="shared" si="66"/>
        <v>426.5913667496547</v>
      </c>
      <c r="BI87" s="523">
        <f t="shared" si="66"/>
        <v>434.77530775214433</v>
      </c>
      <c r="BJ87" s="523">
        <f t="shared" si="66"/>
        <v>443.19756698470866</v>
      </c>
      <c r="BK87" s="523">
        <f t="shared" si="66"/>
        <v>451.86529399424995</v>
      </c>
      <c r="BL87" s="523">
        <f t="shared" si="66"/>
        <v>460.78585281407749</v>
      </c>
      <c r="BM87" s="523">
        <f t="shared" si="66"/>
        <v>469.96682839849984</v>
      </c>
      <c r="BN87" s="523">
        <f t="shared" si="66"/>
        <v>479.41603325045486</v>
      </c>
      <c r="BO87" s="523">
        <f t="shared" si="66"/>
        <v>489.14151424796853</v>
      </c>
      <c r="BP87" s="523">
        <f t="shared" si="66"/>
        <v>499.15155967540761</v>
      </c>
      <c r="BQ87" s="523">
        <f t="shared" si="66"/>
        <v>509.45470646566986</v>
      </c>
      <c r="BR87" s="523">
        <f t="shared" si="66"/>
        <v>520.05974765963992</v>
      </c>
      <c r="BS87" s="523">
        <f t="shared" si="66"/>
        <v>530.97574008942911</v>
      </c>
      <c r="BT87" s="523">
        <f t="shared" si="66"/>
        <v>542.21201229211204</v>
      </c>
      <c r="BU87" s="523">
        <f t="shared" si="66"/>
        <v>553.77817266087538</v>
      </c>
      <c r="BV87" s="523">
        <f t="shared" ref="BV87:EG87" si="67">BU87+BV85</f>
        <v>565.68411784070167</v>
      </c>
      <c r="BW87" s="523">
        <f t="shared" si="67"/>
        <v>577.94004137592276</v>
      </c>
      <c r="BX87" s="523">
        <f t="shared" si="67"/>
        <v>590.55644261720045</v>
      </c>
      <c r="BY87" s="523">
        <f t="shared" si="67"/>
        <v>603.54413589571652</v>
      </c>
      <c r="BZ87" s="523">
        <f t="shared" si="67"/>
        <v>616.91425997258807</v>
      </c>
      <c r="CA87" s="523">
        <f t="shared" si="67"/>
        <v>630.67828777176567</v>
      </c>
      <c r="CB87" s="523">
        <f t="shared" si="67"/>
        <v>644.84803640491862</v>
      </c>
      <c r="CC87" s="523">
        <f t="shared" si="67"/>
        <v>659.43567749706619</v>
      </c>
      <c r="CD87" s="523">
        <f t="shared" si="67"/>
        <v>674.45374782197814</v>
      </c>
      <c r="CE87" s="523">
        <f t="shared" si="67"/>
        <v>689.91516025663748</v>
      </c>
      <c r="CF87" s="523">
        <f t="shared" si="67"/>
        <v>705.83321506433663</v>
      </c>
      <c r="CG87" s="523">
        <f t="shared" si="67"/>
        <v>722.22161151626676</v>
      </c>
      <c r="CH87" s="523">
        <f t="shared" si="67"/>
        <v>739.09445986175479</v>
      </c>
      <c r="CI87" s="523">
        <f t="shared" si="67"/>
        <v>756.46629365760748</v>
      </c>
      <c r="CJ87" s="523">
        <f t="shared" si="67"/>
        <v>774.35208246733566</v>
      </c>
      <c r="CK87" s="523">
        <f t="shared" si="67"/>
        <v>792.76724494135578</v>
      </c>
      <c r="CL87" s="523">
        <f t="shared" si="67"/>
        <v>811.72766228959642</v>
      </c>
      <c r="CM87" s="523">
        <f t="shared" si="67"/>
        <v>831.24969215828435</v>
      </c>
      <c r="CN87" s="523">
        <f t="shared" si="67"/>
        <v>851.35018292303289</v>
      </c>
      <c r="CO87" s="523">
        <f t="shared" si="67"/>
        <v>872.0464884107239</v>
      </c>
      <c r="CP87" s="523">
        <f t="shared" si="67"/>
        <v>893.35648306304563</v>
      </c>
      <c r="CQ87" s="523">
        <f t="shared" si="67"/>
        <v>915.29857755493697</v>
      </c>
      <c r="CR87" s="523">
        <f t="shared" si="67"/>
        <v>937.89173488158508</v>
      </c>
      <c r="CS87" s="523">
        <f t="shared" si="67"/>
        <v>961.15548692803259</v>
      </c>
      <c r="CT87" s="523">
        <f t="shared" si="67"/>
        <v>985.10995153587362</v>
      </c>
      <c r="CU87" s="523">
        <f t="shared" si="67"/>
        <v>1009.7758500819499</v>
      </c>
      <c r="CV87" s="523">
        <f t="shared" si="67"/>
        <v>1035.1745255844085</v>
      </c>
      <c r="CW87" s="523">
        <f t="shared" si="67"/>
        <v>1061.3279613519408</v>
      </c>
      <c r="CX87" s="523">
        <f t="shared" si="67"/>
        <v>1088.2588001924989</v>
      </c>
      <c r="CY87" s="523">
        <f t="shared" si="67"/>
        <v>1115.9903641982739</v>
      </c>
      <c r="CZ87" s="523">
        <f t="shared" si="67"/>
        <v>1144.5466751242222</v>
      </c>
      <c r="DA87" s="523">
        <f t="shared" si="67"/>
        <v>1173.952475377949</v>
      </c>
      <c r="DB87" s="523">
        <f t="shared" si="67"/>
        <v>1204.2332496392876</v>
      </c>
      <c r="DC87" s="523">
        <f t="shared" si="67"/>
        <v>1235.4152471284663</v>
      </c>
      <c r="DD87" s="523">
        <f t="shared" si="67"/>
        <v>1267.5255045423203</v>
      </c>
      <c r="DE87" s="523">
        <f t="shared" si="67"/>
        <v>1300.59186967859</v>
      </c>
      <c r="DF87" s="523">
        <f t="shared" si="67"/>
        <v>1334.6430257689476</v>
      </c>
      <c r="DG87" s="523">
        <f t="shared" si="67"/>
        <v>1369.708516542016</v>
      </c>
      <c r="DH87" s="523">
        <f t="shared" si="67"/>
        <v>1405.8187720382766</v>
      </c>
      <c r="DI87" s="523">
        <f t="shared" si="67"/>
        <v>1443.005135199425</v>
      </c>
      <c r="DJ87" s="523">
        <f t="shared" si="67"/>
        <v>1481.2998892554078</v>
      </c>
      <c r="DK87" s="523">
        <f t="shared" si="67"/>
        <v>1520.7362859330701</v>
      </c>
      <c r="DL87" s="523">
        <f t="shared" si="67"/>
        <v>1561.3485745110622</v>
      </c>
      <c r="DM87" s="523">
        <f t="shared" si="67"/>
        <v>1603.1720317463942</v>
      </c>
      <c r="DN87" s="523">
        <f t="shared" si="67"/>
        <v>1646.2429926987861</v>
      </c>
      <c r="DO87" s="523">
        <f t="shared" si="67"/>
        <v>1690.5988824797498</v>
      </c>
      <c r="DP87" s="523">
        <f t="shared" si="67"/>
        <v>1736.2782489541423</v>
      </c>
      <c r="DQ87" s="523">
        <f t="shared" si="67"/>
        <v>1783.3207964227665</v>
      </c>
      <c r="DR87" s="523">
        <f t="shared" si="67"/>
        <v>1831.7674203154495</v>
      </c>
      <c r="DS87" s="523">
        <f t="shared" si="67"/>
        <v>1881.6602429249131</v>
      </c>
      <c r="DT87" s="523">
        <f t="shared" si="67"/>
        <v>1933.0426502126604</v>
      </c>
      <c r="DU87" s="523">
        <f t="shared" si="67"/>
        <v>1985.9593297190402</v>
      </c>
      <c r="DV87" s="523">
        <f t="shared" si="67"/>
        <v>2040.4563096106115</v>
      </c>
      <c r="DW87" s="523">
        <f t="shared" si="67"/>
        <v>2096.5809988989299</v>
      </c>
      <c r="DX87" s="523">
        <f t="shared" si="67"/>
        <v>2154.382228865898</v>
      </c>
      <c r="DY87" s="523">
        <f t="shared" si="67"/>
        <v>2213.9102957318751</v>
      </c>
      <c r="DZ87" s="523">
        <f t="shared" si="67"/>
        <v>2275.2170046038314</v>
      </c>
      <c r="EA87" s="523">
        <f t="shared" si="67"/>
        <v>2338.3557147419465</v>
      </c>
      <c r="EB87" s="523">
        <f t="shared" si="67"/>
        <v>2403.381386184205</v>
      </c>
      <c r="EC87" s="523">
        <f t="shared" si="67"/>
        <v>2470.3506277697311</v>
      </c>
      <c r="ED87" s="523">
        <f t="shared" si="67"/>
        <v>2539.3217466028232</v>
      </c>
      <c r="EE87" s="523">
        <f t="shared" si="67"/>
        <v>2610.3547990009079</v>
      </c>
      <c r="EF87" s="523">
        <f t="shared" si="67"/>
        <v>2683.5116429709351</v>
      </c>
      <c r="EG87" s="523">
        <f t="shared" si="67"/>
        <v>2758.855992260063</v>
      </c>
      <c r="EH87" s="523">
        <f t="shared" ref="EH87:EZ87" si="68">EG87+EH85</f>
        <v>2836.4534720278648</v>
      </c>
      <c r="EI87" s="523">
        <f t="shared" si="68"/>
        <v>2916.3716761887008</v>
      </c>
      <c r="EJ87" s="523">
        <f t="shared" si="68"/>
        <v>2998.6802264743619</v>
      </c>
      <c r="EK87" s="523">
        <f t="shared" si="68"/>
        <v>3083.4508332685928</v>
      </c>
      <c r="EL87" s="523">
        <f t="shared" si="68"/>
        <v>3170.7573582666505</v>
      </c>
      <c r="EM87" s="523">
        <f t="shared" si="68"/>
        <v>3260.67587901465</v>
      </c>
      <c r="EN87" s="523">
        <f t="shared" si="68"/>
        <v>3353.2847553850897</v>
      </c>
      <c r="EO87" s="523">
        <f t="shared" si="68"/>
        <v>3448.6646980466426</v>
      </c>
      <c r="EP87" s="523">
        <f t="shared" si="68"/>
        <v>3546.8988389880419</v>
      </c>
      <c r="EQ87" s="523">
        <f t="shared" si="68"/>
        <v>3648.0728041576831</v>
      </c>
      <c r="ER87" s="523">
        <f t="shared" si="68"/>
        <v>3752.2747882824137</v>
      </c>
      <c r="ES87" s="523">
        <f t="shared" si="68"/>
        <v>3859.5956319308862</v>
      </c>
      <c r="ET87" s="523">
        <f t="shared" si="68"/>
        <v>3970.128900888813</v>
      </c>
      <c r="EU87" s="523">
        <f t="shared" si="68"/>
        <v>4083.9709679154776</v>
      </c>
      <c r="EV87" s="523">
        <f t="shared" si="68"/>
        <v>4201.2210969529415</v>
      </c>
      <c r="EW87" s="523">
        <f t="shared" si="68"/>
        <v>4321.9815298615295</v>
      </c>
      <c r="EX87" s="523">
        <f t="shared" si="68"/>
        <v>4446.3575757573753</v>
      </c>
      <c r="EY87" s="523">
        <f t="shared" si="68"/>
        <v>4574.457703030097</v>
      </c>
      <c r="EZ87" s="519">
        <f t="shared" si="68"/>
        <v>4706.3936341210001</v>
      </c>
    </row>
    <row r="88" spans="1:156" ht="15.75" thickBot="1" x14ac:dyDescent="0.3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" customHeight="1" x14ac:dyDescent="0.25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25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.75" thickBot="1" x14ac:dyDescent="0.3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25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69">G94</f>
        <v>-199.29837026281521</v>
      </c>
      <c r="I92" s="587">
        <f t="shared" si="69"/>
        <v>-195.87262644402747</v>
      </c>
      <c r="J92" s="587">
        <f t="shared" si="69"/>
        <v>-192.2070805579246</v>
      </c>
      <c r="K92" s="587">
        <f t="shared" si="69"/>
        <v>-188.28494645979453</v>
      </c>
      <c r="L92" s="587">
        <f t="shared" si="69"/>
        <v>-184.08826297479536</v>
      </c>
      <c r="M92" s="587">
        <f t="shared" si="69"/>
        <v>-179.59781164584624</v>
      </c>
      <c r="N92" s="587">
        <f t="shared" si="69"/>
        <v>-174.79302872387069</v>
      </c>
      <c r="O92" s="587">
        <f t="shared" si="69"/>
        <v>-169.65191099735685</v>
      </c>
      <c r="P92" s="587">
        <f t="shared" si="69"/>
        <v>-164.15091502998703</v>
      </c>
      <c r="Q92" s="587">
        <f t="shared" si="69"/>
        <v>-158.26484934490134</v>
      </c>
      <c r="R92" s="587">
        <f t="shared" si="69"/>
        <v>-151.96675906185965</v>
      </c>
      <c r="S92" s="587">
        <f t="shared" si="69"/>
        <v>-145.22780245900503</v>
      </c>
      <c r="T92" s="587">
        <f t="shared" si="69"/>
        <v>-138.0171188939506</v>
      </c>
      <c r="U92" s="587">
        <f t="shared" si="69"/>
        <v>-130.30168747934235</v>
      </c>
      <c r="V92" s="587">
        <f t="shared" si="69"/>
        <v>-122.04617586571153</v>
      </c>
      <c r="W92" s="587">
        <f t="shared" si="69"/>
        <v>-113.21277843912655</v>
      </c>
      <c r="X92" s="587">
        <f t="shared" si="69"/>
        <v>-103.76104319268063</v>
      </c>
      <c r="Y92" s="587">
        <f t="shared" si="69"/>
        <v>-93.647686478983488</v>
      </c>
      <c r="Z92" s="587">
        <f t="shared" si="69"/>
        <v>-82.826394795327545</v>
      </c>
      <c r="AA92" s="587">
        <f t="shared" si="69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25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0">K100</f>
        <v>4.1966834849991681</v>
      </c>
      <c r="L93" s="518">
        <f t="shared" si="70"/>
        <v>4.4904513289491108</v>
      </c>
      <c r="M93" s="518">
        <f t="shared" si="70"/>
        <v>4.8047829219755478</v>
      </c>
      <c r="N93" s="518">
        <f t="shared" si="70"/>
        <v>5.1411177265138361</v>
      </c>
      <c r="O93" s="518">
        <f t="shared" si="70"/>
        <v>5.5009959673698043</v>
      </c>
      <c r="P93" s="518">
        <f t="shared" si="70"/>
        <v>5.8860656850856916</v>
      </c>
      <c r="Q93" s="518">
        <f t="shared" si="70"/>
        <v>6.2980902830416898</v>
      </c>
      <c r="R93" s="518">
        <f t="shared" si="70"/>
        <v>6.7389566028546071</v>
      </c>
      <c r="S93" s="518">
        <f t="shared" si="70"/>
        <v>7.2106835650544303</v>
      </c>
      <c r="T93" s="518">
        <f t="shared" si="70"/>
        <v>7.7154314146082399</v>
      </c>
      <c r="U93" s="518">
        <f t="shared" si="70"/>
        <v>8.2555116136308175</v>
      </c>
      <c r="V93" s="518">
        <f t="shared" si="70"/>
        <v>8.8333974265849751</v>
      </c>
      <c r="W93" s="518">
        <f t="shared" si="70"/>
        <v>9.4517352464459226</v>
      </c>
      <c r="X93" s="518">
        <f t="shared" si="70"/>
        <v>10.113356713697138</v>
      </c>
      <c r="Y93" s="518">
        <f t="shared" si="70"/>
        <v>10.821291683655938</v>
      </c>
      <c r="Z93" s="518">
        <f t="shared" si="70"/>
        <v>11.578782101511853</v>
      </c>
      <c r="AA93" s="518">
        <f t="shared" si="70"/>
        <v>12.389296848617681</v>
      </c>
      <c r="AB93" s="518">
        <f t="shared" si="70"/>
        <v>13.256547628020922</v>
      </c>
      <c r="AC93" s="518">
        <f t="shared" si="70"/>
        <v>14.184505961982385</v>
      </c>
      <c r="AD93" s="518">
        <f t="shared" si="70"/>
        <v>15.177421379321153</v>
      </c>
      <c r="AE93" s="591">
        <f t="shared" si="70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25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1">I92+I93</f>
        <v>-192.2070805579246</v>
      </c>
      <c r="J94" s="518">
        <f t="shared" si="71"/>
        <v>-188.28494645979453</v>
      </c>
      <c r="K94" s="518">
        <f t="shared" si="71"/>
        <v>-184.08826297479536</v>
      </c>
      <c r="L94" s="518">
        <f t="shared" si="71"/>
        <v>-179.59781164584624</v>
      </c>
      <c r="M94" s="518">
        <f t="shared" si="71"/>
        <v>-174.79302872387069</v>
      </c>
      <c r="N94" s="518">
        <f t="shared" si="71"/>
        <v>-169.65191099735685</v>
      </c>
      <c r="O94" s="518">
        <f t="shared" si="71"/>
        <v>-164.15091502998703</v>
      </c>
      <c r="P94" s="518">
        <f t="shared" si="71"/>
        <v>-158.26484934490134</v>
      </c>
      <c r="Q94" s="518">
        <f t="shared" si="71"/>
        <v>-151.96675906185965</v>
      </c>
      <c r="R94" s="518">
        <f t="shared" si="71"/>
        <v>-145.22780245900503</v>
      </c>
      <c r="S94" s="518">
        <f t="shared" si="71"/>
        <v>-138.0171188939506</v>
      </c>
      <c r="T94" s="518">
        <f t="shared" si="71"/>
        <v>-130.30168747934235</v>
      </c>
      <c r="U94" s="518">
        <f t="shared" si="71"/>
        <v>-122.04617586571153</v>
      </c>
      <c r="V94" s="518">
        <f t="shared" si="71"/>
        <v>-113.21277843912655</v>
      </c>
      <c r="W94" s="518">
        <f t="shared" si="71"/>
        <v>-103.76104319268063</v>
      </c>
      <c r="X94" s="518">
        <f t="shared" si="71"/>
        <v>-93.647686478983488</v>
      </c>
      <c r="Y94" s="518">
        <f t="shared" si="71"/>
        <v>-82.826394795327545</v>
      </c>
      <c r="Z94" s="518">
        <f t="shared" si="71"/>
        <v>-71.247612693815697</v>
      </c>
      <c r="AA94" s="518">
        <f t="shared" si="71"/>
        <v>-58.858315845198014</v>
      </c>
      <c r="AB94" s="518">
        <f t="shared" si="71"/>
        <v>-45.601768217177096</v>
      </c>
      <c r="AC94" s="518">
        <f t="shared" si="71"/>
        <v>-31.417262255194711</v>
      </c>
      <c r="AD94" s="518">
        <f t="shared" si="71"/>
        <v>-16.239840875873558</v>
      </c>
      <c r="AE94" s="591">
        <f t="shared" si="71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25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25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2">H92*$C$13*-1</f>
        <v>13.950885918397066</v>
      </c>
      <c r="I96" s="518">
        <f t="shared" si="72"/>
        <v>13.711083851081925</v>
      </c>
      <c r="J96" s="518">
        <f t="shared" si="72"/>
        <v>13.454495639054723</v>
      </c>
      <c r="K96" s="518">
        <f t="shared" si="72"/>
        <v>13.179946252185617</v>
      </c>
      <c r="L96" s="518">
        <f t="shared" si="72"/>
        <v>12.886178408235676</v>
      </c>
      <c r="M96" s="518">
        <f t="shared" si="72"/>
        <v>12.571846815209238</v>
      </c>
      <c r="N96" s="518">
        <f t="shared" si="72"/>
        <v>12.23551201067095</v>
      </c>
      <c r="O96" s="518">
        <f t="shared" si="72"/>
        <v>11.87563376981498</v>
      </c>
      <c r="P96" s="518">
        <f t="shared" si="72"/>
        <v>11.490564052099094</v>
      </c>
      <c r="Q96" s="518">
        <f t="shared" si="72"/>
        <v>11.078539454143094</v>
      </c>
      <c r="R96" s="518">
        <f t="shared" si="72"/>
        <v>10.637673134330177</v>
      </c>
      <c r="S96" s="518">
        <f t="shared" si="72"/>
        <v>10.165946172130353</v>
      </c>
      <c r="T96" s="518">
        <f t="shared" si="72"/>
        <v>9.6611983225765421</v>
      </c>
      <c r="U96" s="518">
        <f t="shared" si="72"/>
        <v>9.1211181235539645</v>
      </c>
      <c r="V96" s="518">
        <f t="shared" si="72"/>
        <v>8.5432323105998087</v>
      </c>
      <c r="W96" s="518">
        <f t="shared" si="72"/>
        <v>7.9248944907388594</v>
      </c>
      <c r="X96" s="518">
        <f t="shared" si="72"/>
        <v>7.2632730234876446</v>
      </c>
      <c r="Y96" s="518">
        <f t="shared" si="72"/>
        <v>6.5553380535288444</v>
      </c>
      <c r="Z96" s="518">
        <f t="shared" si="72"/>
        <v>5.7978476356729285</v>
      </c>
      <c r="AA96" s="518">
        <f t="shared" si="72"/>
        <v>4.9873328885670993</v>
      </c>
      <c r="AB96" s="518">
        <f t="shared" si="72"/>
        <v>4.1200821091638611</v>
      </c>
      <c r="AC96" s="518">
        <f t="shared" si="72"/>
        <v>3.192123775202397</v>
      </c>
      <c r="AD96" s="518">
        <f t="shared" si="72"/>
        <v>2.1992083578636299</v>
      </c>
      <c r="AE96" s="591">
        <f t="shared" si="72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25">
      <c r="A97" s="485"/>
      <c r="B97" s="520" t="s">
        <v>30</v>
      </c>
      <c r="C97" s="577"/>
      <c r="D97" s="514"/>
      <c r="E97" s="515"/>
      <c r="F97" s="515"/>
      <c r="G97" s="518">
        <f t="shared" ref="G97:AE97" si="73">G93+G96</f>
        <v>17.376629737184789</v>
      </c>
      <c r="H97" s="518">
        <f t="shared" si="73"/>
        <v>17.376629737184789</v>
      </c>
      <c r="I97" s="518">
        <f t="shared" si="73"/>
        <v>17.376629737184789</v>
      </c>
      <c r="J97" s="518">
        <f t="shared" si="73"/>
        <v>17.376629737184789</v>
      </c>
      <c r="K97" s="518">
        <f t="shared" si="73"/>
        <v>17.376629737184786</v>
      </c>
      <c r="L97" s="518">
        <f t="shared" si="73"/>
        <v>17.376629737184786</v>
      </c>
      <c r="M97" s="518">
        <f t="shared" si="73"/>
        <v>17.376629737184786</v>
      </c>
      <c r="N97" s="518">
        <f t="shared" si="73"/>
        <v>17.376629737184786</v>
      </c>
      <c r="O97" s="518">
        <f t="shared" si="73"/>
        <v>17.376629737184786</v>
      </c>
      <c r="P97" s="518">
        <f t="shared" si="73"/>
        <v>17.376629737184786</v>
      </c>
      <c r="Q97" s="518">
        <f t="shared" si="73"/>
        <v>17.376629737184786</v>
      </c>
      <c r="R97" s="518">
        <f t="shared" si="73"/>
        <v>17.376629737184786</v>
      </c>
      <c r="S97" s="518">
        <f t="shared" si="73"/>
        <v>17.376629737184782</v>
      </c>
      <c r="T97" s="518">
        <f t="shared" si="73"/>
        <v>17.376629737184782</v>
      </c>
      <c r="U97" s="518">
        <f t="shared" si="73"/>
        <v>17.376629737184782</v>
      </c>
      <c r="V97" s="518">
        <f t="shared" si="73"/>
        <v>17.376629737184786</v>
      </c>
      <c r="W97" s="518">
        <f t="shared" si="73"/>
        <v>17.376629737184782</v>
      </c>
      <c r="X97" s="518">
        <f t="shared" si="73"/>
        <v>17.376629737184782</v>
      </c>
      <c r="Y97" s="518">
        <f t="shared" si="73"/>
        <v>17.376629737184782</v>
      </c>
      <c r="Z97" s="518">
        <f t="shared" si="73"/>
        <v>17.376629737184782</v>
      </c>
      <c r="AA97" s="518">
        <f t="shared" si="73"/>
        <v>17.376629737184778</v>
      </c>
      <c r="AB97" s="518">
        <f t="shared" si="73"/>
        <v>17.376629737184782</v>
      </c>
      <c r="AC97" s="518">
        <f t="shared" si="73"/>
        <v>17.376629737184782</v>
      </c>
      <c r="AD97" s="518">
        <f t="shared" si="73"/>
        <v>17.376629737184782</v>
      </c>
      <c r="AE97" s="591">
        <f t="shared" si="73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25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74">H98+I97</f>
        <v>52.129889211554371</v>
      </c>
      <c r="J98" s="518">
        <f t="shared" si="74"/>
        <v>69.506518948739156</v>
      </c>
      <c r="K98" s="518">
        <f t="shared" si="74"/>
        <v>86.883148685923942</v>
      </c>
      <c r="L98" s="518">
        <f t="shared" si="74"/>
        <v>104.25977842310873</v>
      </c>
      <c r="M98" s="518">
        <f t="shared" si="74"/>
        <v>121.63640816029351</v>
      </c>
      <c r="N98" s="518">
        <f t="shared" si="74"/>
        <v>139.01303789747828</v>
      </c>
      <c r="O98" s="518">
        <f t="shared" si="74"/>
        <v>156.38966763466306</v>
      </c>
      <c r="P98" s="518">
        <f t="shared" si="74"/>
        <v>173.76629737184783</v>
      </c>
      <c r="Q98" s="518">
        <f t="shared" si="74"/>
        <v>191.1429271090326</v>
      </c>
      <c r="R98" s="518">
        <f t="shared" si="74"/>
        <v>208.51955684621737</v>
      </c>
      <c r="S98" s="518">
        <f t="shared" si="74"/>
        <v>225.89618658340214</v>
      </c>
      <c r="T98" s="518">
        <f t="shared" si="74"/>
        <v>243.27281632058691</v>
      </c>
      <c r="U98" s="518">
        <f t="shared" si="74"/>
        <v>260.64944605777168</v>
      </c>
      <c r="V98" s="518">
        <f t="shared" si="74"/>
        <v>278.02607579495645</v>
      </c>
      <c r="W98" s="518">
        <f t="shared" si="74"/>
        <v>295.40270553214123</v>
      </c>
      <c r="X98" s="518">
        <f t="shared" si="74"/>
        <v>312.779335269326</v>
      </c>
      <c r="Y98" s="518">
        <f t="shared" si="74"/>
        <v>330.15596500651077</v>
      </c>
      <c r="Z98" s="518">
        <f t="shared" si="74"/>
        <v>347.53259474369554</v>
      </c>
      <c r="AA98" s="518">
        <f t="shared" si="74"/>
        <v>364.90922448088031</v>
      </c>
      <c r="AB98" s="518">
        <f t="shared" si="74"/>
        <v>382.28585421806508</v>
      </c>
      <c r="AC98" s="518">
        <f t="shared" si="74"/>
        <v>399.66248395524985</v>
      </c>
      <c r="AD98" s="518">
        <f t="shared" si="74"/>
        <v>417.03911369243463</v>
      </c>
      <c r="AE98" s="591">
        <f t="shared" si="74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25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.75" thickBot="1" x14ac:dyDescent="0.3">
      <c r="A100" s="485"/>
      <c r="B100" s="525" t="s">
        <v>31</v>
      </c>
      <c r="C100" s="597"/>
      <c r="D100" s="527"/>
      <c r="E100" s="528"/>
      <c r="F100" s="528"/>
      <c r="G100" s="529">
        <f t="shared" ref="G100:AE100" si="75">PPMT($C$13,G43:AS43,$C$14,$F$94)</f>
        <v>3.2016297371847875</v>
      </c>
      <c r="H100" s="529">
        <f t="shared" si="75"/>
        <v>3.4257438187877232</v>
      </c>
      <c r="I100" s="529">
        <f t="shared" si="75"/>
        <v>3.6655458861028638</v>
      </c>
      <c r="J100" s="529">
        <f t="shared" si="75"/>
        <v>3.9221340981300647</v>
      </c>
      <c r="K100" s="529">
        <f t="shared" si="75"/>
        <v>4.1966834849991681</v>
      </c>
      <c r="L100" s="529">
        <f t="shared" si="75"/>
        <v>4.4904513289491108</v>
      </c>
      <c r="M100" s="529">
        <f t="shared" si="75"/>
        <v>4.8047829219755478</v>
      </c>
      <c r="N100" s="529">
        <f t="shared" si="75"/>
        <v>5.1411177265138361</v>
      </c>
      <c r="O100" s="529">
        <f t="shared" si="75"/>
        <v>5.5009959673698043</v>
      </c>
      <c r="P100" s="529">
        <f t="shared" si="75"/>
        <v>5.8860656850856916</v>
      </c>
      <c r="Q100" s="529">
        <f t="shared" si="75"/>
        <v>6.2980902830416898</v>
      </c>
      <c r="R100" s="529">
        <f t="shared" si="75"/>
        <v>6.7389566028546071</v>
      </c>
      <c r="S100" s="529">
        <f t="shared" si="75"/>
        <v>7.2106835650544303</v>
      </c>
      <c r="T100" s="529">
        <f t="shared" si="75"/>
        <v>7.7154314146082399</v>
      </c>
      <c r="U100" s="529">
        <f t="shared" si="75"/>
        <v>8.2555116136308175</v>
      </c>
      <c r="V100" s="529">
        <f t="shared" si="75"/>
        <v>8.8333974265849751</v>
      </c>
      <c r="W100" s="529">
        <f t="shared" si="75"/>
        <v>9.4517352464459226</v>
      </c>
      <c r="X100" s="529">
        <f t="shared" si="75"/>
        <v>10.113356713697138</v>
      </c>
      <c r="Y100" s="529">
        <f t="shared" si="75"/>
        <v>10.821291683655938</v>
      </c>
      <c r="Z100" s="529">
        <f t="shared" si="75"/>
        <v>11.578782101511853</v>
      </c>
      <c r="AA100" s="529">
        <f t="shared" si="75"/>
        <v>12.389296848617681</v>
      </c>
      <c r="AB100" s="529">
        <f t="shared" si="75"/>
        <v>13.256547628020922</v>
      </c>
      <c r="AC100" s="529">
        <f t="shared" si="75"/>
        <v>14.184505961982385</v>
      </c>
      <c r="AD100" s="529">
        <f t="shared" si="75"/>
        <v>15.177421379321153</v>
      </c>
      <c r="AE100" s="598">
        <f t="shared" si="75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25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25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.75" thickBot="1" x14ac:dyDescent="0.3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25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76">G58</f>
        <v>19.189999760000003</v>
      </c>
      <c r="H104" s="587">
        <f t="shared" si="76"/>
        <v>19.139619760000002</v>
      </c>
      <c r="I104" s="587">
        <f t="shared" si="76"/>
        <v>19.087790968</v>
      </c>
      <c r="J104" s="587">
        <f t="shared" si="76"/>
        <v>19.034469913979201</v>
      </c>
      <c r="K104" s="587">
        <f t="shared" si="76"/>
        <v>18.979611823816803</v>
      </c>
      <c r="L104" s="587">
        <f t="shared" si="76"/>
        <v>18.923170580169014</v>
      </c>
      <c r="M104" s="587">
        <f t="shared" si="76"/>
        <v>18.865098682172341</v>
      </c>
      <c r="N104" s="587">
        <f t="shared" si="76"/>
        <v>18.80534720393803</v>
      </c>
      <c r="O104" s="587">
        <f t="shared" si="76"/>
        <v>18.743865751801287</v>
      </c>
      <c r="P104" s="587">
        <f t="shared" si="76"/>
        <v>18.680602420287975</v>
      </c>
      <c r="Q104" s="587">
        <f t="shared" si="76"/>
        <v>18.6155037467604</v>
      </c>
      <c r="R104" s="587">
        <f t="shared" si="76"/>
        <v>18.548514664702328</v>
      </c>
      <c r="S104" s="587">
        <f t="shared" si="76"/>
        <v>18.479578455602685</v>
      </c>
      <c r="T104" s="587">
        <f t="shared" si="76"/>
        <v>18.408636699395672</v>
      </c>
      <c r="U104" s="587">
        <f t="shared" si="76"/>
        <v>18.335629223414159</v>
      </c>
      <c r="V104" s="587">
        <f t="shared" si="76"/>
        <v>18.260494049811612</v>
      </c>
      <c r="W104" s="587">
        <f t="shared" si="76"/>
        <v>18.183167341406737</v>
      </c>
      <c r="X104" s="587">
        <f t="shared" si="76"/>
        <v>18.103583345903431</v>
      </c>
      <c r="Y104" s="587">
        <f t="shared" si="76"/>
        <v>18.021674338437318</v>
      </c>
      <c r="Z104" s="587">
        <f t="shared" si="76"/>
        <v>17.937370562398723</v>
      </c>
      <c r="AA104" s="587">
        <f t="shared" si="76"/>
        <v>17.850600168480319</v>
      </c>
      <c r="AB104" s="587">
        <f t="shared" si="76"/>
        <v>17.761289151896154</v>
      </c>
      <c r="AC104" s="587">
        <f t="shared" si="76"/>
        <v>17.669361287717358</v>
      </c>
      <c r="AD104" s="588">
        <f t="shared" si="76"/>
        <v>17.574738064267784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25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77">G97</f>
        <v>17.376629737184789</v>
      </c>
      <c r="H105" s="518">
        <f t="shared" si="77"/>
        <v>17.376629737184789</v>
      </c>
      <c r="I105" s="518">
        <f t="shared" si="77"/>
        <v>17.376629737184789</v>
      </c>
      <c r="J105" s="518">
        <f t="shared" si="77"/>
        <v>17.376629737184789</v>
      </c>
      <c r="K105" s="518">
        <f t="shared" si="77"/>
        <v>17.376629737184786</v>
      </c>
      <c r="L105" s="518">
        <f t="shared" si="77"/>
        <v>17.376629737184786</v>
      </c>
      <c r="M105" s="518">
        <f t="shared" si="77"/>
        <v>17.376629737184786</v>
      </c>
      <c r="N105" s="518">
        <f t="shared" si="77"/>
        <v>17.376629737184786</v>
      </c>
      <c r="O105" s="518">
        <f t="shared" si="77"/>
        <v>17.376629737184786</v>
      </c>
      <c r="P105" s="518">
        <f t="shared" si="77"/>
        <v>17.376629737184786</v>
      </c>
      <c r="Q105" s="518">
        <f t="shared" si="77"/>
        <v>17.376629737184786</v>
      </c>
      <c r="R105" s="518">
        <f t="shared" si="77"/>
        <v>17.376629737184786</v>
      </c>
      <c r="S105" s="518">
        <f t="shared" si="77"/>
        <v>17.376629737184782</v>
      </c>
      <c r="T105" s="518">
        <f t="shared" si="77"/>
        <v>17.376629737184782</v>
      </c>
      <c r="U105" s="518">
        <f t="shared" si="77"/>
        <v>17.376629737184782</v>
      </c>
      <c r="V105" s="518">
        <f t="shared" si="77"/>
        <v>17.376629737184786</v>
      </c>
      <c r="W105" s="518">
        <f t="shared" si="77"/>
        <v>17.376629737184782</v>
      </c>
      <c r="X105" s="518">
        <f t="shared" si="77"/>
        <v>17.376629737184782</v>
      </c>
      <c r="Y105" s="518">
        <f t="shared" si="77"/>
        <v>17.376629737184782</v>
      </c>
      <c r="Z105" s="518">
        <f t="shared" si="77"/>
        <v>17.376629737184782</v>
      </c>
      <c r="AA105" s="518">
        <f t="shared" si="77"/>
        <v>17.376629737184778</v>
      </c>
      <c r="AB105" s="518">
        <f t="shared" si="77"/>
        <v>17.376629737184782</v>
      </c>
      <c r="AC105" s="518">
        <f t="shared" si="77"/>
        <v>17.376629737184782</v>
      </c>
      <c r="AD105" s="591">
        <f t="shared" si="77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25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>G104/G105</f>
        <v>1.1043568315744638</v>
      </c>
      <c r="H106" s="545">
        <f t="shared" ref="H106:AD106" si="78">H104/H105</f>
        <v>1.1014575351768321</v>
      </c>
      <c r="I106" s="545">
        <f t="shared" si="78"/>
        <v>1.0984748628874472</v>
      </c>
      <c r="J106" s="545">
        <f t="shared" si="78"/>
        <v>1.0954063130692571</v>
      </c>
      <c r="K106" s="545">
        <f t="shared" si="78"/>
        <v>1.0922493090361329</v>
      </c>
      <c r="L106" s="545">
        <f t="shared" si="78"/>
        <v>1.0890011968013993</v>
      </c>
      <c r="M106" s="545">
        <f t="shared" si="78"/>
        <v>1.085659242758815</v>
      </c>
      <c r="N106" s="545">
        <f t="shared" si="78"/>
        <v>1.0822206312939895</v>
      </c>
      <c r="O106" s="545">
        <f t="shared" si="78"/>
        <v>1.078682462324136</v>
      </c>
      <c r="P106" s="545">
        <f t="shared" si="78"/>
        <v>1.0750417487640183</v>
      </c>
      <c r="Q106" s="545">
        <f t="shared" si="78"/>
        <v>1.0712954139158821</v>
      </c>
      <c r="R106" s="545">
        <f t="shared" si="78"/>
        <v>1.0674402887810741</v>
      </c>
      <c r="S106" s="545">
        <f t="shared" si="78"/>
        <v>1.063473109291019</v>
      </c>
      <c r="T106" s="545">
        <f t="shared" si="78"/>
        <v>1.0593905134551187</v>
      </c>
      <c r="U106" s="545">
        <f t="shared" si="78"/>
        <v>1.0551890384230944</v>
      </c>
      <c r="V106" s="545">
        <f t="shared" si="78"/>
        <v>1.0508651174591939</v>
      </c>
      <c r="W106" s="545">
        <f t="shared" si="78"/>
        <v>1.0464150768256297</v>
      </c>
      <c r="X106" s="545">
        <f t="shared" si="78"/>
        <v>1.0418351325725159</v>
      </c>
      <c r="Y106" s="545">
        <f t="shared" si="78"/>
        <v>1.0371213872315059</v>
      </c>
      <c r="Z106" s="545">
        <f t="shared" si="78"/>
        <v>1.0322698264102386</v>
      </c>
      <c r="AA106" s="545">
        <f t="shared" si="78"/>
        <v>1.0272763152846192</v>
      </c>
      <c r="AB106" s="545">
        <f t="shared" si="78"/>
        <v>1.0221365949858636</v>
      </c>
      <c r="AC106" s="545">
        <f t="shared" si="78"/>
        <v>1.0168462788791632</v>
      </c>
      <c r="AD106" s="603">
        <f t="shared" si="78"/>
        <v>1.0114008487306985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25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25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-0.90523456908641975</v>
      </c>
      <c r="H108" s="606">
        <f>IRR($F48:H48)</f>
        <v>-0.64155175685785737</v>
      </c>
      <c r="I108" s="606">
        <f>IRR($F48:I48)</f>
        <v>-0.43826027462799755</v>
      </c>
      <c r="J108" s="606">
        <f>IRR($F48:J48)</f>
        <v>-0.30129895536776152</v>
      </c>
      <c r="K108" s="606">
        <f>IRR($F48:K48)</f>
        <v>-0.20805895931849927</v>
      </c>
      <c r="L108" s="606">
        <f>IRR($F48:L48)</f>
        <v>-0.14258459706699989</v>
      </c>
      <c r="M108" s="606">
        <f>IRR($F48:M48)</f>
        <v>-9.5153078770555233E-2</v>
      </c>
      <c r="N108" s="606">
        <f>IRR($F48:N48)</f>
        <v>-5.983630790121397E-2</v>
      </c>
      <c r="O108" s="606">
        <f>IRR($F48:O48)</f>
        <v>-3.291652613060736E-2</v>
      </c>
      <c r="P108" s="606">
        <f>IRR($F48:P48)</f>
        <v>-1.1984778761220061E-2</v>
      </c>
      <c r="Q108" s="606">
        <f>IRR($F48:Q48)</f>
        <v>4.5692775146430886E-3</v>
      </c>
      <c r="R108" s="606">
        <f>IRR($F48:R48)</f>
        <v>1.7852934507000873E-2</v>
      </c>
      <c r="S108" s="606">
        <f>IRR($F48:S48)</f>
        <v>2.8646922118152007E-2</v>
      </c>
      <c r="T108" s="606">
        <f>IRR($F48:T48)</f>
        <v>3.7514077177091654E-2</v>
      </c>
      <c r="U108" s="606">
        <f>IRR($F48:U48)</f>
        <v>4.4868214051417166E-2</v>
      </c>
      <c r="V108" s="606">
        <f>IRR($F48:V48)</f>
        <v>5.1018944397619892E-2</v>
      </c>
      <c r="W108" s="606">
        <f>IRR($F48:W48)</f>
        <v>5.6201555430895889E-2</v>
      </c>
      <c r="X108" s="606">
        <f>IRR($F48:X48)</f>
        <v>6.0597366357773685E-2</v>
      </c>
      <c r="Y108" s="606">
        <f>IRR($F48:Y48)</f>
        <v>6.4347873700501657E-2</v>
      </c>
      <c r="Z108" s="606">
        <f>IRR($F48:Z48)</f>
        <v>6.7564758029076577E-2</v>
      </c>
      <c r="AA108" s="606">
        <f>IRR($F48:AA48)</f>
        <v>7.0337079040608375E-2</v>
      </c>
      <c r="AB108" s="606">
        <f>IRR($F48:AB48)</f>
        <v>7.273652623488247E-2</v>
      </c>
      <c r="AC108" s="606">
        <f>IRR($F48:AC48)</f>
        <v>7.4821303130699235E-2</v>
      </c>
      <c r="AD108" s="607">
        <f>IRR($F48:AD48)</f>
        <v>7.663903642028802E-2</v>
      </c>
      <c r="AE108" s="608">
        <f>IRR($F48:AE48)</f>
        <v>7.8228980090365718E-2</v>
      </c>
      <c r="AF108" s="608">
        <f>IRR($F48:AF48)</f>
        <v>7.9623703052326134E-2</v>
      </c>
      <c r="AG108" s="608">
        <f>IRR($F48:AG48)</f>
        <v>8.0850394022871308E-2</v>
      </c>
      <c r="AH108" s="608">
        <f>IRR($F48:AH48)</f>
        <v>8.1931879657957341E-2</v>
      </c>
      <c r="AI108" s="608">
        <f>IRR($F48:AI48)</f>
        <v>8.2887425684479599E-2</v>
      </c>
      <c r="AJ108" s="608">
        <f>IRR($F48:AJ48)</f>
        <v>8.373337225928501E-2</v>
      </c>
      <c r="AK108" s="608">
        <f>IRR($F48:AK48)</f>
        <v>8.4483641574389035E-2</v>
      </c>
      <c r="AL108" s="608">
        <f>IRR($F48:AL48)</f>
        <v>8.5150146195933418E-2</v>
      </c>
      <c r="AM108" s="608">
        <f>IRR($F48:AM48)</f>
        <v>8.5743119675863344E-2</v>
      </c>
      <c r="AN108" s="608">
        <f>IRR($F48:AN48)</f>
        <v>8.6271385859979954E-2</v>
      </c>
      <c r="AO108" s="608">
        <f>IRR($F48:AO48)</f>
        <v>8.6742579515584728E-2</v>
      </c>
      <c r="AP108" s="608">
        <f>IRR($F48:AP48)</f>
        <v>8.7163328053917688E-2</v>
      </c>
      <c r="AQ108" s="608">
        <f>IRR($F48:AQ48)</f>
        <v>8.7539401970859965E-2</v>
      </c>
      <c r="AR108" s="608">
        <f>IRR($F48:AR48)</f>
        <v>8.7875839991146343E-2</v>
      </c>
      <c r="AS108" s="608">
        <f>IRR($F48:AS48)</f>
        <v>8.8177053644958647E-2</v>
      </c>
      <c r="AT108" s="608">
        <f>IRR($F48:AT48)</f>
        <v>8.8446915035592655E-2</v>
      </c>
      <c r="AU108" s="608">
        <f>IRR($F48:AU48)</f>
        <v>8.8688830802777563E-2</v>
      </c>
      <c r="AV108" s="608">
        <f>IRR($F48:AV48)</f>
        <v>8.890580469643683E-2</v>
      </c>
      <c r="AW108" s="608">
        <f>IRR($F48:AW48)</f>
        <v>8.9100490711659708E-2</v>
      </c>
      <c r="AX108" s="608">
        <f>IRR($F48:AX48)</f>
        <v>8.9275238368525356E-2</v>
      </c>
      <c r="AY108" s="608">
        <f>IRR($F48:AY48)</f>
        <v>8.943213142840345E-2</v>
      </c>
      <c r="AZ108" s="608">
        <f>IRR($F48:AZ48)</f>
        <v>8.9573021104885742E-2</v>
      </c>
      <c r="BA108" s="608">
        <f>IRR($F48:BA48)</f>
        <v>8.9699554639933288E-2</v>
      </c>
      <c r="BB108" s="608">
        <f>IRR($F48:BB48)</f>
        <v>8.9813199964415835E-2</v>
      </c>
      <c r="BC108" s="608">
        <f>IRR($F48:BC48)</f>
        <v>8.9915267039475166E-2</v>
      </c>
      <c r="BD108" s="608">
        <f>IRR($F48:BD48)</f>
        <v>9.0006926375188367E-2</v>
      </c>
      <c r="BE108" s="608">
        <f>IRR($F48:BE48)</f>
        <v>9.0089225141292806E-2</v>
      </c>
      <c r="BF108" s="608">
        <f>IRR($F48:BF48)</f>
        <v>9.0163101217654695E-2</v>
      </c>
      <c r="BG108" s="608">
        <f>IRR($F48:BG48)</f>
        <v>9.0229395476911112E-2</v>
      </c>
      <c r="BH108" s="608">
        <f>IRR($F48:BH48)</f>
        <v>9.0288862546007653E-2</v>
      </c>
      <c r="BI108" s="608">
        <f>IRR($F48:BI48)</f>
        <v>9.034218025544738E-2</v>
      </c>
      <c r="BJ108" s="608">
        <f>IRR($F48:BJ48)</f>
        <v>9.0389957953492361E-2</v>
      </c>
      <c r="BK108" s="608">
        <f>IRR($F48:BK48)</f>
        <v>9.043274383619071E-2</v>
      </c>
      <c r="BL108" s="608">
        <f>IRR($F48:BL48)</f>
        <v>9.0471031422025394E-2</v>
      </c>
      <c r="BM108" s="608">
        <f>IRR($F48:BM48)</f>
        <v>9.0505265281393132E-2</v>
      </c>
      <c r="BN108" s="608">
        <f>IRR($F48:BN48)</f>
        <v>9.0535846115497254E-2</v>
      </c>
      <c r="BO108" s="608">
        <f>IRR($F48:BO48)</f>
        <v>9.0563135266007011E-2</v>
      </c>
      <c r="BP108" s="608">
        <f>IRR($F48:BP48)</f>
        <v>9.0587458725626124E-2</v>
      </c>
      <c r="BQ108" s="608">
        <f>IRR($F48:BQ48)</f>
        <v>9.0609110710203167E-2</v>
      </c>
      <c r="BR108" s="608">
        <f>IRR($F48:BR48)</f>
        <v>9.0628356844899782E-2</v>
      </c>
      <c r="BS108" s="608">
        <f>IRR($F48:BS48)</f>
        <v>9.0645437010009378E-2</v>
      </c>
      <c r="BT108" s="608">
        <f>IRR($F48:BT48)</f>
        <v>9.0660567886094556E-2</v>
      </c>
      <c r="BU108" s="608">
        <f>IRR($F48:BU48)</f>
        <v>9.0673945233026298E-2</v>
      </c>
      <c r="BV108" s="608">
        <f>IRR($F48:BV48)</f>
        <v>9.0685745933133832E-2</v>
      </c>
      <c r="BW108" s="608">
        <f>IRR($F48:BW48)</f>
        <v>9.0696129824913374E-2</v>
      </c>
      <c r="BX108" s="608">
        <f>IRR($F48:BX48)</f>
        <v>9.0705241350481192E-2</v>
      </c>
      <c r="BY108" s="608">
        <f>IRR($F48:BY48)</f>
        <v>9.0713211037152464E-2</v>
      </c>
      <c r="BZ108" s="608">
        <f>IRR($F48:BZ48)</f>
        <v>9.0720156831079146E-2</v>
      </c>
      <c r="CA108" s="608">
        <f>IRR($F48:CA48)</f>
        <v>9.0726185298763085E-2</v>
      </c>
      <c r="CB108" s="608">
        <f>IRR($F48:CB48)</f>
        <v>9.0731392710411862E-2</v>
      </c>
      <c r="CC108" s="608">
        <f>IRR($F48:CC48)</f>
        <v>9.073586601750061E-2</v>
      </c>
      <c r="CD108" s="608">
        <f>IRR($F48:CD48)</f>
        <v>9.0739683735488574E-2</v>
      </c>
      <c r="CE108" s="608">
        <f>IRR($F48:CE48)</f>
        <v>9.0742916741417323E-2</v>
      </c>
      <c r="CF108" s="608">
        <f>IRR($F48:CF48)</f>
        <v>9.0745628995026362E-2</v>
      </c>
      <c r="CG108" s="608">
        <f>IRR($F48:CG48)</f>
        <v>9.0747878191087317E-2</v>
      </c>
      <c r="CH108" s="608">
        <f>IRR($F48:CH48)</f>
        <v>9.074971634981055E-2</v>
      </c>
      <c r="CI108" s="608">
        <f>IRR($F48:CI48)</f>
        <v>9.0751190351450628E-2</v>
      </c>
      <c r="CJ108" s="608">
        <f>IRR($F48:CJ48)</f>
        <v>9.0752342420582499E-2</v>
      </c>
      <c r="CK108" s="608">
        <f>IRR($F48:CK48)</f>
        <v>9.0753210564953113E-2</v>
      </c>
      <c r="CL108" s="608">
        <f>IRR($F48:CL48)</f>
        <v>9.0753828973293427E-2</v>
      </c>
      <c r="CM108" s="608">
        <f>IRR($F48:CM48)</f>
        <v>9.0754228376037416E-2</v>
      </c>
      <c r="CN108" s="608">
        <f>IRR($F48:CN48)</f>
        <v>9.0754436372482816E-2</v>
      </c>
      <c r="CO108" s="608">
        <f>IRR($F48:CO48)</f>
        <v>9.0754477727580385E-2</v>
      </c>
      <c r="CP108" s="608">
        <f>IRR($F48:CP48)</f>
        <v>9.0754374641211832E-2</v>
      </c>
      <c r="CQ108" s="608">
        <f>IRR($F48:CQ48)</f>
        <v>9.075414699254325E-2</v>
      </c>
      <c r="CR108" s="608">
        <f>IRR($F48:CR48)</f>
        <v>9.0753812561780389E-2</v>
      </c>
      <c r="CS108" s="608">
        <f>IRR($F48:CS48)</f>
        <v>9.0753387231425009E-2</v>
      </c>
      <c r="CT108" s="608">
        <f>IRR($F48:CT48)</f>
        <v>9.0752885168936537E-2</v>
      </c>
      <c r="CU108" s="608">
        <f>IRR($F48:CU48)</f>
        <v>9.0752318992511682E-2</v>
      </c>
      <c r="CV108" s="608">
        <f>IRR($F48:CV48)</f>
        <v>9.0751699921535423E-2</v>
      </c>
      <c r="CW108" s="608">
        <f>IRR($F48:CW48)</f>
        <v>9.075103791311534E-2</v>
      </c>
      <c r="CX108" s="608">
        <f>IRR($F48:CX48)</f>
        <v>9.075034178596475E-2</v>
      </c>
      <c r="CY108" s="608">
        <f>IRR($F48:CY48)</f>
        <v>9.0749619332799236E-2</v>
      </c>
      <c r="CZ108" s="608">
        <f>IRR($F48:CZ48)</f>
        <v>9.074887742228821E-2</v>
      </c>
      <c r="DA108" s="608">
        <f>IRR($F48:DA48)</f>
        <v>9.0748122091515615E-2</v>
      </c>
      <c r="DB108" s="608">
        <f>IRR($F48:DB48)</f>
        <v>9.0747358629811314E-2</v>
      </c>
      <c r="DC108" s="608">
        <f>IRR($F48:DC48)</f>
        <v>9.0746591654738751E-2</v>
      </c>
      <c r="DD108" s="608">
        <f>IRR($F48:DD48)</f>
        <v>9.0745825180954975E-2</v>
      </c>
      <c r="DE108" s="608">
        <f>IRR($F48:DE48)</f>
        <v>9.0745062682580313E-2</v>
      </c>
      <c r="DF108" s="608">
        <f>IRR($F48:DF48)</f>
        <v>9.0744307149682513E-2</v>
      </c>
      <c r="DG108" s="608">
        <f>IRR($F48:DG48)</f>
        <v>9.0743561139394968E-2</v>
      </c>
      <c r="DH108" s="608">
        <f>IRR($F48:DH48)</f>
        <v>9.074282682217083E-2</v>
      </c>
      <c r="DI108" s="608">
        <f>IRR($F48:DI48)</f>
        <v>9.0742106023603775E-2</v>
      </c>
      <c r="DJ108" s="608">
        <f>IRR($F48:DJ48)</f>
        <v>9.0741400262231542E-2</v>
      </c>
      <c r="DK108" s="608">
        <f>IRR($F48:DK48)</f>
        <v>9.0740710783677736E-2</v>
      </c>
      <c r="DL108" s="608">
        <f>IRR($F48:DL48)</f>
        <v>9.0740038591476502E-2</v>
      </c>
      <c r="DM108" s="608">
        <f>IRR($F48:DM48)</f>
        <v>9.0739384474878504E-2</v>
      </c>
      <c r="DN108" s="608">
        <f>IRR($F48:DN48)</f>
        <v>9.0738749033916655E-2</v>
      </c>
      <c r="DO108" s="608">
        <f>IRR($F48:DO48)</f>
        <v>9.0738132701985608E-2</v>
      </c>
      <c r="DP108" s="608">
        <f>IRR($F48:DP48)</f>
        <v>9.0737535766164168E-2</v>
      </c>
      <c r="DQ108" s="608">
        <f>IRR($F48:DQ48)</f>
        <v>9.0736958385488675E-2</v>
      </c>
      <c r="DR108" s="608">
        <f>IRR($F48:DR48)</f>
        <v>9.0736400607369649E-2</v>
      </c>
      <c r="DS108" s="608">
        <f>IRR($F48:DS48)</f>
        <v>9.0735862382324006E-2</v>
      </c>
      <c r="DT108" s="608">
        <f>IRR($F48:DT48)</f>
        <v>9.0735343577179828E-2</v>
      </c>
      <c r="DU108" s="608">
        <f>IRR($F48:DU48)</f>
        <v>9.0734843986902014E-2</v>
      </c>
      <c r="DV108" s="608">
        <f>IRR($F48:DV48)</f>
        <v>9.0734363345161384E-2</v>
      </c>
      <c r="DW108" s="608">
        <f>IRR($F48:DW48)</f>
        <v>9.0733901333775346E-2</v>
      </c>
      <c r="DX108" s="608">
        <f>IRR($F48:DX48)</f>
        <v>9.0733457591121169E-2</v>
      </c>
      <c r="DY108" s="608">
        <f>IRR($F48:DY48)</f>
        <v>9.0733031719623325E-2</v>
      </c>
      <c r="DZ108" s="608">
        <f>IRR($F48:DZ48)</f>
        <v>9.0732623292406833E-2</v>
      </c>
      <c r="EA108" s="608">
        <f>IRR($F48:EA48)</f>
        <v>9.0732231859190104E-2</v>
      </c>
      <c r="EB108" s="608">
        <f>IRR($F48:EB48)</f>
        <v>9.0731856951502321E-2</v>
      </c>
      <c r="EC108" s="608">
        <f>IRR($F48:EC48)</f>
        <v>9.0731498087281981E-2</v>
      </c>
      <c r="ED108" s="608">
        <f>IRR($F48:ED48)</f>
        <v>9.0731154774924772E-2</v>
      </c>
      <c r="EE108" s="608">
        <f>IRR($F48:EE48)</f>
        <v>9.0730826516833174E-2</v>
      </c>
      <c r="EF108" s="608">
        <f>IRR($F48:EF48)</f>
        <v>9.0730512812516206E-2</v>
      </c>
      <c r="EG108" s="608">
        <f>IRR($F48:EG48)</f>
        <v>9.0730213161291484E-2</v>
      </c>
      <c r="EH108" s="608">
        <f>IRR($F48:EH48)</f>
        <v>9.0729927064623128E-2</v>
      </c>
      <c r="EI108" s="608">
        <f>IRR($F48:EI48)</f>
        <v>9.0729654028137485E-2</v>
      </c>
      <c r="EJ108" s="608">
        <f>IRR($F48:EJ48)</f>
        <v>9.0729393563350857E-2</v>
      </c>
      <c r="EK108" s="608">
        <f>IRR($F48:EK48)</f>
        <v>9.0729145189135885E-2</v>
      </c>
      <c r="EL108" s="608">
        <f>IRR($F48:EL48)</f>
        <v>9.0728908432962108E-2</v>
      </c>
      <c r="EM108" s="608">
        <f>IRR($F48:EM48)</f>
        <v>9.0728682831925589E-2</v>
      </c>
      <c r="EN108" s="608">
        <f>IRR($F48:EN48)</f>
        <v>9.0728467933598456E-2</v>
      </c>
      <c r="EO108" s="608">
        <f>IRR($F48:EO48)</f>
        <v>9.0728263296718348E-2</v>
      </c>
      <c r="EP108" s="608">
        <f>IRR($F48:EP48)</f>
        <v>9.0728068491730207E-2</v>
      </c>
      <c r="EQ108" s="608">
        <f>IRR($F48:EQ48)</f>
        <v>9.0727883101202389E-2</v>
      </c>
      <c r="ER108" s="608">
        <f>IRR($F48:ER48)</f>
        <v>9.0727706720133972E-2</v>
      </c>
      <c r="ES108" s="608">
        <f>IRR($F48:ES48)</f>
        <v>9.0727538956158593E-2</v>
      </c>
      <c r="ET108" s="608">
        <f>IRR($F48:ET48)</f>
        <v>9.0727379429666577E-2</v>
      </c>
      <c r="EU108" s="608">
        <f>IRR($F48:EU48)</f>
        <v>9.0727227773849783E-2</v>
      </c>
      <c r="EV108" s="608">
        <f>IRR($F48:EV48)</f>
        <v>9.0727083634681627E-2</v>
      </c>
      <c r="EW108" s="608">
        <f>IRR($F48:EW48)</f>
        <v>9.0726946670840913E-2</v>
      </c>
      <c r="EX108" s="608">
        <f>IRR($F48:EX48)</f>
        <v>9.0726816553586831E-2</v>
      </c>
      <c r="EY108" s="608">
        <f>IRR($F48:EY48)</f>
        <v>9.0726692966593081E-2</v>
      </c>
      <c r="EZ108" s="608">
        <f>IRR($F48:EZ48)</f>
        <v>9.0726575605746262E-2</v>
      </c>
    </row>
    <row r="109" spans="1:156" x14ac:dyDescent="0.25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>IRR($F55:G55)</f>
        <v>-0.97604051131878211</v>
      </c>
      <c r="H109" s="609">
        <f>IRR($F55:H55)</f>
        <v>-0.82995906450613799</v>
      </c>
      <c r="I109" s="609">
        <f>IRR($F55:I55)</f>
        <v>-0.66770886609071289</v>
      </c>
      <c r="J109" s="609">
        <f>IRR($F55:J55)</f>
        <v>-0.53547983990892445</v>
      </c>
      <c r="K109" s="609">
        <f>IRR($F55:K55)</f>
        <v>-0.43341219568842426</v>
      </c>
      <c r="L109" s="609">
        <f>IRR($F55:L55)</f>
        <v>-0.35464813763875602</v>
      </c>
      <c r="M109" s="609">
        <f>IRR($F55:M55)</f>
        <v>-0.29303900699505903</v>
      </c>
      <c r="N109" s="609">
        <f>IRR($F55:N55)</f>
        <v>-0.2440440251086764</v>
      </c>
      <c r="O109" s="609">
        <f>IRR($F55:O55)</f>
        <v>-0.20444114027274363</v>
      </c>
      <c r="P109" s="609">
        <f>IRR($F55:P55)</f>
        <v>-0.17194618493815905</v>
      </c>
      <c r="Q109" s="609">
        <f>IRR($F55:Q55)</f>
        <v>-0.14492096785691677</v>
      </c>
      <c r="R109" s="609">
        <f>IRR($F55:R55)</f>
        <v>-0.12217210637627995</v>
      </c>
      <c r="S109" s="609">
        <f>IRR($F55:S55)</f>
        <v>-0.10281586835252776</v>
      </c>
      <c r="T109" s="609">
        <f>IRR($F55:T55)</f>
        <v>-8.6187311118578358E-2</v>
      </c>
      <c r="U109" s="609">
        <f>IRR($F55:U55)</f>
        <v>-7.1778560783105183E-2</v>
      </c>
      <c r="V109" s="609">
        <f>IRR($F55:V55)</f>
        <v>-5.919628837841584E-2</v>
      </c>
      <c r="W109" s="609">
        <f>IRR($F55:W55)</f>
        <v>-4.8131959683242687E-2</v>
      </c>
      <c r="X109" s="609">
        <f>IRR($F55:X55)</f>
        <v>-3.8340700223476021E-2</v>
      </c>
      <c r="Y109" s="609">
        <f>IRR($F55:Y55)</f>
        <v>-2.9626057038780518E-2</v>
      </c>
      <c r="Z109" s="609">
        <f>IRR($F55:Z55)</f>
        <v>-2.1828856930815599E-2</v>
      </c>
      <c r="AA109" s="609">
        <f>IRR($F55:AA55)</f>
        <v>-1.4818952103366367E-2</v>
      </c>
      <c r="AB109" s="609">
        <f>IRR($F55:AB55)</f>
        <v>-8.4890292379050658E-3</v>
      </c>
      <c r="AC109" s="609">
        <f>IRR($F55:AC55)</f>
        <v>-2.7499126805174967E-3</v>
      </c>
      <c r="AD109" s="610">
        <f>IRR($F55:AD55)</f>
        <v>2.4730371717680555E-3</v>
      </c>
      <c r="AE109" s="611">
        <f>IRR($F55:AE55)</f>
        <v>7.2427131526209276E-3</v>
      </c>
      <c r="AF109" s="611">
        <f>IRR($F55:AF55)</f>
        <v>1.1243040377903357E-2</v>
      </c>
      <c r="AG109" s="611">
        <f>IRR($F55:AG55)</f>
        <v>1.4726561810122663E-2</v>
      </c>
      <c r="AH109" s="611">
        <f>IRR($F55:AH55)</f>
        <v>1.7782630025463986E-2</v>
      </c>
      <c r="AI109" s="611">
        <f>IRR($F55:AI55)</f>
        <v>2.0480399385438108E-2</v>
      </c>
      <c r="AJ109" s="611">
        <f>IRR($F55:AJ55)</f>
        <v>2.2874511756158178E-2</v>
      </c>
      <c r="AK109" s="611">
        <f>IRR($F55:AK55)</f>
        <v>2.500888096006193E-2</v>
      </c>
      <c r="AL109" s="611">
        <f>IRR($F55:AL55)</f>
        <v>2.6919302486074992E-2</v>
      </c>
      <c r="AM109" s="611">
        <f>IRR($F55:AM55)</f>
        <v>2.8635306889565948E-2</v>
      </c>
      <c r="AN109" s="611">
        <f>IRR($F55:AN55)</f>
        <v>3.0181509146757435E-2</v>
      </c>
      <c r="AO109" s="611">
        <f>IRR($F55:AO55)</f>
        <v>3.1578612058572375E-2</v>
      </c>
      <c r="AP109" s="611">
        <f>IRR($F55:AP55)</f>
        <v>3.2844166130870045E-2</v>
      </c>
      <c r="AQ109" s="611">
        <f>IRR($F55:AQ55)</f>
        <v>3.3993154230111289E-2</v>
      </c>
      <c r="AR109" s="611">
        <f>IRR($F55:AR55)</f>
        <v>3.5038447716740473E-2</v>
      </c>
      <c r="AS109" s="611">
        <f>IRR($F55:AS55)</f>
        <v>3.599116670550373E-2</v>
      </c>
      <c r="AT109" s="611">
        <f>IRR($F55:AT55)</f>
        <v>3.6860967729281047E-2</v>
      </c>
      <c r="AU109" s="611">
        <f>IRR($F55:AU55)</f>
        <v>3.7656275693168872E-2</v>
      </c>
      <c r="AV109" s="611">
        <f>IRR($F55:AV55)</f>
        <v>3.8384472562812633E-2</v>
      </c>
      <c r="AW109" s="611">
        <f>IRR($F55:AW55)</f>
        <v>3.9052052086927969E-2</v>
      </c>
      <c r="AX109" s="611">
        <f>IRR($F55:AX55)</f>
        <v>3.9664747593139538E-2</v>
      </c>
      <c r="AY109" s="611">
        <f>IRR($F55:AY55)</f>
        <v>4.0227638246857378E-2</v>
      </c>
      <c r="AZ109" s="611">
        <f>IRR($F55:AZ55)</f>
        <v>4.074523794358953E-2</v>
      </c>
      <c r="BA109" s="611">
        <f>IRR($F55:BA55)</f>
        <v>4.1221570092767612E-2</v>
      </c>
      <c r="BB109" s="611">
        <f>IRR($F55:BB55)</f>
        <v>4.1660230860995906E-2</v>
      </c>
      <c r="BC109" s="611">
        <f>IRR($F55:BC55)</f>
        <v>4.206444291516509E-2</v>
      </c>
      <c r="BD109" s="611">
        <f>IRR($F55:BD55)</f>
        <v>4.2437101298972379E-2</v>
      </c>
      <c r="BE109" s="611">
        <f>IRR($F55:BE55)</f>
        <v>4.2780812759769082E-2</v>
      </c>
      <c r="BF109" s="611">
        <f>IRR($F55:BF55)</f>
        <v>4.3097929594287487E-2</v>
      </c>
      <c r="BG109" s="611">
        <f>IRR($F55:BG55)</f>
        <v>4.3390578885517561E-2</v>
      </c>
      <c r="BH109" s="611">
        <f>IRR($F55:BH55)</f>
        <v>4.3660687846802215E-2</v>
      </c>
      <c r="BI109" s="611">
        <f>IRR($F55:BI55)</f>
        <v>4.3910005864088664E-2</v>
      </c>
      <c r="BJ109" s="611">
        <f>IRR($F55:BJ55)</f>
        <v>4.4140123726453151E-2</v>
      </c>
      <c r="BK109" s="611">
        <f>IRR($F55:BK55)</f>
        <v>4.4352490453263504E-2</v>
      </c>
      <c r="BL109" s="611">
        <f>IRR($F55:BL55)</f>
        <v>4.4548428059764111E-2</v>
      </c>
      <c r="BM109" s="611">
        <f>IRR($F55:BM55)</f>
        <v>4.4729144548299349E-2</v>
      </c>
      <c r="BN109" s="611">
        <f>IRR($F55:BN55)</f>
        <v>4.489574536751495E-2</v>
      </c>
      <c r="BO109" s="611">
        <f>IRR($F55:BO55)</f>
        <v>4.5049243544751594E-2</v>
      </c>
      <c r="BP109" s="611">
        <f>IRR($F55:BP55)</f>
        <v>4.5190568666041431E-2</v>
      </c>
      <c r="BQ109" s="611">
        <f>IRR($F55:BQ55)</f>
        <v>4.532057485242813E-2</v>
      </c>
      <c r="BR109" s="611">
        <f>IRR($F55:BR55)</f>
        <v>4.544004785984046E-2</v>
      </c>
      <c r="BS109" s="611">
        <f>IRR($F55:BS55)</f>
        <v>4.5549711411686067E-2</v>
      </c>
      <c r="BT109" s="611">
        <f>IRR($F55:BT55)</f>
        <v>4.5650232882332498E-2</v>
      </c>
      <c r="BU109" s="611">
        <f>IRR($F55:BU55)</f>
        <v>4.574222827710428E-2</v>
      </c>
      <c r="BV109" s="611">
        <f>IRR($F55:BV55)</f>
        <v>4.5826266896417778E-2</v>
      </c>
      <c r="BW109" s="611">
        <f>IRR($F55:BW55)</f>
        <v>4.5902875346305994E-2</v>
      </c>
      <c r="BX109" s="611">
        <f>IRR($F55:BX55)</f>
        <v>4.5972541230908437E-2</v>
      </c>
      <c r="BY109" s="611">
        <f>IRR($F55:BY55)</f>
        <v>4.603571646583493E-2</v>
      </c>
      <c r="BZ109" s="611">
        <f>IRR($F55:BZ55)</f>
        <v>4.6092820269726831E-2</v>
      </c>
      <c r="CA109" s="611">
        <f>IRR($F55:CA55)</f>
        <v>4.6144241869327196E-2</v>
      </c>
      <c r="CB109" s="611">
        <f>IRR($F55:CB55)</f>
        <v>4.6190342949040009E-2</v>
      </c>
      <c r="CC109" s="611">
        <f>IRR($F55:CC55)</f>
        <v>4.6231459872225766E-2</v>
      </c>
      <c r="CD109" s="611">
        <f>IRR($F55:CD55)</f>
        <v>4.626790569823136E-2</v>
      </c>
      <c r="CE109" s="611">
        <f>IRR($F55:CE55)</f>
        <v>4.6299972016343727E-2</v>
      </c>
      <c r="CF109" s="611">
        <f>IRR($F55:CF55)</f>
        <v>4.6327930615404078E-2</v>
      </c>
      <c r="CG109" s="611">
        <f>IRR($F55:CG55)</f>
        <v>4.6352035005677861E-2</v>
      </c>
      <c r="CH109" s="611">
        <f>IRR($F55:CH55)</f>
        <v>4.6372521807711564E-2</v>
      </c>
      <c r="CI109" s="611">
        <f>IRR($F55:CI55)</f>
        <v>4.6389612021268123E-2</v>
      </c>
      <c r="CJ109" s="611">
        <f>IRR($F55:CJ55)</f>
        <v>4.6403512186001805E-2</v>
      </c>
      <c r="CK109" s="611">
        <f>IRR($F55:CK55)</f>
        <v>4.6414415444259394E-2</v>
      </c>
      <c r="CL109" s="611">
        <f>IRR($F55:CL55)</f>
        <v>4.6422502515296671E-2</v>
      </c>
      <c r="CM109" s="612">
        <f>IRR($F55:CM55)</f>
        <v>4.6427942589211568E-2</v>
      </c>
      <c r="CN109" s="612">
        <f>IRR($F55:CN55)</f>
        <v>4.6430894148029811E-2</v>
      </c>
      <c r="CO109" s="612">
        <f>IRR($F55:CO55)</f>
        <v>4.6431505720610389E-2</v>
      </c>
      <c r="CP109" s="612">
        <f>IRR($F55:CP55)</f>
        <v>4.6429916577365393E-2</v>
      </c>
      <c r="CQ109" s="612">
        <f>IRR($F55:CQ55)</f>
        <v>4.642625737017636E-2</v>
      </c>
      <c r="CR109" s="611">
        <f>IRR($F55:CR55)</f>
        <v>4.642065072236079E-2</v>
      </c>
      <c r="CS109" s="611">
        <f>IRR($F55:CS55)</f>
        <v>4.6413211773061569E-2</v>
      </c>
      <c r="CT109" s="611">
        <f>IRR($F55:CT55)</f>
        <v>4.6404048680002585E-2</v>
      </c>
      <c r="CU109" s="611">
        <f>IRR($F55:CU55)</f>
        <v>4.6393263084184788E-2</v>
      </c>
      <c r="CV109" s="611">
        <f>IRR($F55:CV55)</f>
        <v>4.6380950539741006E-2</v>
      </c>
      <c r="CW109" s="611">
        <f>IRR($F55:CW55)</f>
        <v>4.6367200911883844E-2</v>
      </c>
      <c r="CX109" s="611">
        <f>IRR($F55:CX55)</f>
        <v>4.6352098745586101E-2</v>
      </c>
      <c r="CY109" s="611">
        <f>IRR($F55:CY55)</f>
        <v>4.6335723607407564E-2</v>
      </c>
      <c r="CZ109" s="611">
        <f>IRR($F55:CZ55)</f>
        <v>4.6318150402651082E-2</v>
      </c>
      <c r="DA109" s="611">
        <f>IRR($F55:DA55)</f>
        <v>4.629944966983679E-2</v>
      </c>
      <c r="DB109" s="611">
        <f>IRR($F55:DB55)</f>
        <v>4.6279687854306806E-2</v>
      </c>
      <c r="DC109" s="611">
        <f>IRR($F55:DC55)</f>
        <v>4.6258927562608854E-2</v>
      </c>
      <c r="DD109" s="611">
        <f>IRR($F55:DD55)</f>
        <v>4.6237227799161174E-2</v>
      </c>
      <c r="DE109" s="611">
        <f>IRR($F55:DE55)</f>
        <v>4.6214644174118025E-2</v>
      </c>
      <c r="DF109" s="611">
        <f>IRR($F55:DF55)</f>
        <v>4.6191229165499781E-2</v>
      </c>
      <c r="DG109" s="611">
        <f>IRR($F55:DG55)</f>
        <v>4.6167032210948866E-2</v>
      </c>
      <c r="DH109" s="611">
        <f>IRR($F55:DH55)</f>
        <v>4.6142099966121064E-2</v>
      </c>
      <c r="DI109" s="611">
        <f>IRR($F55:DI55)</f>
        <v>4.6116476445705157E-2</v>
      </c>
      <c r="DJ109" s="611">
        <f>IRR($F55:DJ55)</f>
        <v>4.6090203179021128E-2</v>
      </c>
      <c r="DK109" s="611">
        <f>IRR($F55:DK55)</f>
        <v>4.6063319355431176E-2</v>
      </c>
      <c r="DL109" s="611">
        <f>IRR($F55:DL55)</f>
        <v>4.6035861960254554E-2</v>
      </c>
      <c r="DM109" s="611">
        <f>IRR($F55:DM55)</f>
        <v>4.6007865914624135E-2</v>
      </c>
      <c r="DN109" s="611">
        <f>IRR($F55:DN55)</f>
        <v>4.5979364131130795E-2</v>
      </c>
      <c r="DO109" s="611">
        <f>IRR($F55:DO55)</f>
        <v>4.5950387748954657E-2</v>
      </c>
      <c r="DP109" s="611">
        <f>IRR($F55:DP55)</f>
        <v>4.5920966118188078E-2</v>
      </c>
      <c r="DQ109" s="611">
        <f>IRR($F55:DQ55)</f>
        <v>4.589112695332398E-2</v>
      </c>
      <c r="DR109" s="611">
        <f>IRR($F55:DR55)</f>
        <v>4.5860896415902408E-2</v>
      </c>
      <c r="DS109" s="611">
        <f>IRR($F55:DS55)</f>
        <v>4.5830299200183555E-2</v>
      </c>
      <c r="DT109" s="611">
        <f>IRR($F55:DT55)</f>
        <v>4.5799358610202345E-2</v>
      </c>
      <c r="DU109" s="611">
        <f>IRR($F55:DU55)</f>
        <v>-8.1772939547453127E-3</v>
      </c>
      <c r="DV109" s="611">
        <f>IRR($F55:DV55)</f>
        <v>-6.8479581870096728E-3</v>
      </c>
      <c r="DW109" s="611">
        <f>IRR($F55:DW55)</f>
        <v>-5.578168105128789E-3</v>
      </c>
      <c r="DX109" s="611">
        <f>IRR($F55:DX55)</f>
        <v>-4.3636659731169924E-3</v>
      </c>
      <c r="DY109" s="611">
        <f>IRR($F55:DY55)</f>
        <v>-3.2006231009200636E-3</v>
      </c>
      <c r="DZ109" s="611">
        <f>IRR($F55:DZ55)</f>
        <v>-2.0855843074133462E-3</v>
      </c>
      <c r="EA109" s="611">
        <f>IRR($F55:EA55)</f>
        <v>-1.0154210279953446E-3</v>
      </c>
      <c r="EB109" s="611">
        <f>IRR($F55:EB55)</f>
        <v>1.2708464892208227E-5</v>
      </c>
      <c r="EC109" s="611">
        <f>IRR($F55:EC55)</f>
        <v>1.0013930072352295E-3</v>
      </c>
      <c r="ED109" s="611">
        <f>IRR($F55:ED55)</f>
        <v>1.9529976163596974E-3</v>
      </c>
      <c r="EE109" s="611">
        <f>IRR($F55:EE55)</f>
        <v>2.8696885161820784E-3</v>
      </c>
      <c r="EF109" s="611">
        <f>IRR($F55:EF55)</f>
        <v>3.753454769464204E-3</v>
      </c>
      <c r="EG109" s="611">
        <f>IRR($F55:EG55)</f>
        <v>4.6061270466675186E-3</v>
      </c>
      <c r="EH109" s="611">
        <f>IRR($F55:EH55)</f>
        <v>5.4293939794445301E-3</v>
      </c>
      <c r="EI109" s="611">
        <f>IRR($F55:EI55)</f>
        <v>6.2248164497624714E-3</v>
      </c>
      <c r="EJ109" s="611">
        <f>IRR($F55:EJ55)</f>
        <v>6.9938401358800029E-3</v>
      </c>
      <c r="EK109" s="611">
        <f>IRR($F55:EK55)</f>
        <v>7.737806546501913E-3</v>
      </c>
      <c r="EL109" s="611">
        <f>IRR($F55:EL55)</f>
        <v>8.4579627715830608E-3</v>
      </c>
      <c r="EM109" s="611">
        <f>IRR($F55:EM55)</f>
        <v>9.155470103894725E-3</v>
      </c>
      <c r="EN109" s="611">
        <f>IRR($F55:EN55)</f>
        <v>9.8314117141207191E-3</v>
      </c>
      <c r="EO109" s="611">
        <f>IRR($F55:EO55)</f>
        <v>1.0486799472094077E-2</v>
      </c>
      <c r="EP109" s="611">
        <f>IRR($F55:EP55)</f>
        <v>1.1122580049049313E-2</v>
      </c>
      <c r="EQ109" s="611">
        <f>IRR($F55:EQ55)</f>
        <v>1.1739640363984227E-2</v>
      </c>
      <c r="ER109" s="611">
        <f>IRR($F55:ER55)</f>
        <v>1.2338812491995643E-2</v>
      </c>
      <c r="ES109" s="611">
        <f>IRR($F55:ES55)</f>
        <v>1.292087806268083E-2</v>
      </c>
      <c r="ET109" s="611">
        <f>IRR($F55:ET55)</f>
        <v>1.3486572236584671E-2</v>
      </c>
      <c r="EU109" s="611">
        <f>IRR($F55:EU55)</f>
        <v>1.4036587282958868E-2</v>
      </c>
      <c r="EV109" s="611">
        <f>IRR($F55:EV55)</f>
        <v>1.4571575836927364E-2</v>
      </c>
      <c r="EW109" s="611">
        <f>IRR($F55:EW55)</f>
        <v>1.5092153839658673E-2</v>
      </c>
      <c r="EX109" s="611">
        <f>IRR($F55:EX55)</f>
        <v>1.559890321946078E-2</v>
      </c>
      <c r="EY109" s="611">
        <f>IRR($F55:EY55)</f>
        <v>1.6092374322636216E-2</v>
      </c>
      <c r="EZ109" s="611">
        <f>IRR($F55:EZ55)</f>
        <v>1.6573088143307046E-2</v>
      </c>
    </row>
    <row r="110" spans="1:156" ht="15.75" thickBot="1" x14ac:dyDescent="0.3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>NPV($C18,$F48:G48)</f>
        <v>-178.51352647751909</v>
      </c>
      <c r="H110" s="614">
        <f>NPV($C18,$F48:H48)</f>
        <v>-160.99806309096417</v>
      </c>
      <c r="I110" s="614">
        <f>NPV($C18,$F48:I48)</f>
        <v>-144.03880804257412</v>
      </c>
      <c r="J110" s="614">
        <f>NPV($C18,$F48:J48)</f>
        <v>-127.61950708867957</v>
      </c>
      <c r="K110" s="614">
        <f>NPV($C18,$F48:K48)</f>
        <v>-111.72438098826605</v>
      </c>
      <c r="L110" s="614">
        <f>NPV($C18,$F48:L48)</f>
        <v>-96.338111621828332</v>
      </c>
      <c r="M110" s="614">
        <f>NPV($C18,$F48:M48)</f>
        <v>-81.445828515877835</v>
      </c>
      <c r="N110" s="614">
        <f>NPV($C18,$F48:N48)</f>
        <v>-67.033095761248291</v>
      </c>
      <c r="O110" s="614">
        <f>NPV($C18,$F48:O48)</f>
        <v>-53.085899313691826</v>
      </c>
      <c r="P110" s="614">
        <f>NPV($C18,$F48:P48)</f>
        <v>-39.59063466559347</v>
      </c>
      <c r="Q110" s="614">
        <f>NPV($C18,$F48:Q48)</f>
        <v>-26.534094877958822</v>
      </c>
      <c r="R110" s="614">
        <f>NPV($C18,$F48:R48)</f>
        <v>-13.903458962146667</v>
      </c>
      <c r="S110" s="614">
        <f>NPV($C18,$F48:S48)</f>
        <v>-1.6862806011255982</v>
      </c>
      <c r="T110" s="614">
        <f>NPV($C18,$F48:T48)</f>
        <v>10.129522799667187</v>
      </c>
      <c r="U110" s="614">
        <f>NPV($C18,$F48:U48)</f>
        <v>21.55568074149706</v>
      </c>
      <c r="V110" s="614">
        <f>NPV($C18,$F48:V48)</f>
        <v>32.603579950883663</v>
      </c>
      <c r="W110" s="614">
        <f>NPV($C18,$F48:W48)</f>
        <v>43.284274396610471</v>
      </c>
      <c r="X110" s="614">
        <f>NPV($C18,$F48:X48)</f>
        <v>53.608495014004262</v>
      </c>
      <c r="Y110" s="614">
        <f>NPV($C18,$F48:Y48)</f>
        <v>63.586659145039057</v>
      </c>
      <c r="Z110" s="614">
        <f>NPV($C18,$F48:Z48)</f>
        <v>73.228879702569031</v>
      </c>
      <c r="AA110" s="614">
        <f>NPV($C18,$F48:AA48)</f>
        <v>82.544974066752317</v>
      </c>
      <c r="AB110" s="614">
        <f>NPV($C18,$F48:AB48)</f>
        <v>91.544472721491942</v>
      </c>
      <c r="AC110" s="614">
        <f>NPV($C18,$F48:AC48)</f>
        <v>100.23662763849141</v>
      </c>
      <c r="AD110" s="615">
        <f>NPV($C18,$F48:AD48)</f>
        <v>108.63042041630057</v>
      </c>
      <c r="AE110" s="616">
        <f>NPV($C18,$F48:AE48)</f>
        <v>116.73457018151163</v>
      </c>
      <c r="AF110" s="616">
        <f>NPV($C18,$F48:AF48)</f>
        <v>124.55754125905615</v>
      </c>
      <c r="AG110" s="616">
        <f>NPV($C18,$F48:AG48)</f>
        <v>132.10755061835076</v>
      </c>
      <c r="AH110" s="616">
        <f>NPV($C18,$F48:AH48)</f>
        <v>139.39257510184169</v>
      </c>
      <c r="AI110" s="616">
        <f>NPV($C18,$F48:AI48)</f>
        <v>146.42035844230759</v>
      </c>
      <c r="AJ110" s="616">
        <f>NPV($C18,$F48:AJ48)</f>
        <v>153.19841807509343</v>
      </c>
      <c r="AK110" s="616">
        <f>NPV($C18,$F48:AK48)</f>
        <v>159.73405175126859</v>
      </c>
      <c r="AL110" s="616">
        <f>NPV($C18,$F48:AL48)</f>
        <v>166.03434395752657</v>
      </c>
      <c r="AM110" s="616">
        <f>NPV($C18,$F48:AM48)</f>
        <v>172.10617214847392</v>
      </c>
      <c r="AN110" s="616">
        <f>NPV($C18,$F48:AN48)</f>
        <v>177.95621279679136</v>
      </c>
      <c r="AO110" s="616">
        <f>NPV($C18,$F48:AO48)</f>
        <v>183.59094726658896</v>
      </c>
      <c r="AP110" s="616">
        <f>NPV($C18,$F48:AP48)</f>
        <v>189.01666751512275</v>
      </c>
      <c r="AQ110" s="616">
        <f>NPV($C18,$F48:AQ48)</f>
        <v>194.23948162788815</v>
      </c>
      <c r="AR110" s="616">
        <f>NPV($C18,$F48:AR48)</f>
        <v>199.2653191919598</v>
      </c>
      <c r="AS110" s="616">
        <f>NPV($C18,$F48:AS48)</f>
        <v>204.09993651230457</v>
      </c>
      <c r="AT110" s="616">
        <f>NPV($C18,$F48:AT48)</f>
        <v>208.74892167565687</v>
      </c>
      <c r="AU110" s="616">
        <f>NPV($C18,$F48:AU48)</f>
        <v>213.21769946641052</v>
      </c>
      <c r="AV110" s="616">
        <f>NPV($C18,$F48:AV48)</f>
        <v>217.51153613885239</v>
      </c>
      <c r="AW110" s="616">
        <f>NPV($C18,$F48:AW48)</f>
        <v>221.63554404993531</v>
      </c>
      <c r="AX110" s="616">
        <f>NPV($C18,$F48:AX48)</f>
        <v>225.59468615666606</v>
      </c>
      <c r="AY110" s="616">
        <f>NPV($C18,$F48:AY48)</f>
        <v>229.39378038206533</v>
      </c>
      <c r="AZ110" s="616">
        <f>NPV($C18,$F48:AZ48)</f>
        <v>233.03750385353914</v>
      </c>
      <c r="BA110" s="616">
        <f>NPV($C18,$F48:BA48)</f>
        <v>236.53039701739169</v>
      </c>
      <c r="BB110" s="616">
        <f>NPV($C18,$F48:BB48)</f>
        <v>239.87686763309833</v>
      </c>
      <c r="BC110" s="616">
        <f>NPV($C18,$F48:BC48)</f>
        <v>243.08119465085261</v>
      </c>
      <c r="BD110" s="616">
        <f>NPV($C18,$F48:BD48)</f>
        <v>246.14753197579873</v>
      </c>
      <c r="BE110" s="616">
        <f>NPV($C18,$F48:BE48)</f>
        <v>249.07991212226062</v>
      </c>
      <c r="BF110" s="616">
        <f>NPV($C18,$F48:BF48)</f>
        <v>251.88224976118252</v>
      </c>
      <c r="BG110" s="616">
        <f>NPV($C18,$F48:BG48)</f>
        <v>254.55834516390146</v>
      </c>
      <c r="BH110" s="616">
        <f>NPV($C18,$F48:BH48)</f>
        <v>257.11188754528132</v>
      </c>
      <c r="BI110" s="616">
        <f>NPV($C18,$F48:BI48)</f>
        <v>259.54645830914973</v>
      </c>
      <c r="BJ110" s="616">
        <f>NPV($C18,$F48:BJ48)</f>
        <v>261.86553419889236</v>
      </c>
      <c r="BK110" s="616">
        <f>NPV($C18,$F48:BK48)</f>
        <v>264.07249035597653</v>
      </c>
      <c r="BL110" s="616">
        <f>NPV($C18,$F48:BL48)</f>
        <v>266.17060328909457</v>
      </c>
      <c r="BM110" s="616">
        <f>NPV($C18,$F48:BM48)</f>
        <v>268.16305375653923</v>
      </c>
      <c r="BN110" s="616">
        <f>NPV($C18,$F48:BN48)</f>
        <v>270.0529295643463</v>
      </c>
      <c r="BO110" s="616">
        <f>NPV($C18,$F48:BO48)</f>
        <v>271.84322828266653</v>
      </c>
      <c r="BP110" s="616">
        <f>NPV($C18,$F48:BP48)</f>
        <v>273.53685988275589</v>
      </c>
      <c r="BQ110" s="616">
        <f>NPV($C18,$F48:BQ48)</f>
        <v>275.13664929690452</v>
      </c>
      <c r="BR110" s="616">
        <f>NPV($C18,$F48:BR48)</f>
        <v>276.64533890355608</v>
      </c>
      <c r="BS110" s="616">
        <f>NPV($C18,$F48:BS48)</f>
        <v>278.06559093980343</v>
      </c>
      <c r="BT110" s="616">
        <f>NPV($C18,$F48:BT48)</f>
        <v>279.39998984338382</v>
      </c>
      <c r="BU110" s="616">
        <f>NPV($C18,$F48:BU48)</f>
        <v>280.65104452623257</v>
      </c>
      <c r="BV110" s="616">
        <f>NPV($C18,$F48:BV48)</f>
        <v>281.82119058159634</v>
      </c>
      <c r="BW110" s="616">
        <f>NPV($C18,$F48:BW48)</f>
        <v>282.9127924266474</v>
      </c>
      <c r="BX110" s="616">
        <f>NPV($C18,$F48:BX48)</f>
        <v>283.92814538248336</v>
      </c>
      <c r="BY110" s="616">
        <f>NPV($C18,$F48:BY48)</f>
        <v>284.86947769334245</v>
      </c>
      <c r="BZ110" s="616">
        <f>NPV($C18,$F48:BZ48)</f>
        <v>285.738952486811</v>
      </c>
      <c r="CA110" s="616">
        <f>NPV($C18,$F48:CA48)</f>
        <v>286.53866967674685</v>
      </c>
      <c r="CB110" s="616">
        <f>NPV($C18,$F48:CB48)</f>
        <v>287.27066781059307</v>
      </c>
      <c r="CC110" s="616">
        <f>NPV($C18,$F48:CC48)</f>
        <v>287.93692586270737</v>
      </c>
      <c r="CD110" s="616">
        <f>NPV($C18,$F48:CD48)</f>
        <v>288.53936497528406</v>
      </c>
      <c r="CE110" s="616">
        <f>NPV($C18,$F48:CE48)</f>
        <v>289.07985014840102</v>
      </c>
      <c r="CF110" s="616">
        <f>NPV($C18,$F48:CF48)</f>
        <v>289.56019188067745</v>
      </c>
      <c r="CG110" s="616">
        <f>NPV($C18,$F48:CG48)</f>
        <v>289.98214776198648</v>
      </c>
      <c r="CH110" s="616">
        <f>NPV($C18,$F48:CH48)</f>
        <v>290.34742401962347</v>
      </c>
      <c r="CI110" s="616">
        <f>NPV($C18,$F48:CI48)</f>
        <v>290.65767701929002</v>
      </c>
      <c r="CJ110" s="616">
        <f>NPV($C18,$F48:CJ48)</f>
        <v>290.91451472221422</v>
      </c>
      <c r="CK110" s="616">
        <f>NPV($C18,$F48:CK48)</f>
        <v>291.11949809968934</v>
      </c>
      <c r="CL110" s="616">
        <f>NPV($C18,$F48:CL48)</f>
        <v>291.27414250627453</v>
      </c>
      <c r="CM110" s="616">
        <f>NPV($C18,$F48:CM48)</f>
        <v>291.37991901286682</v>
      </c>
      <c r="CN110" s="616">
        <f>NPV($C18,$F48:CN48)</f>
        <v>291.4382557008156</v>
      </c>
      <c r="CO110" s="616">
        <f>NPV($C18,$F48:CO48)</f>
        <v>291.45053891821908</v>
      </c>
      <c r="CP110" s="616">
        <f>NPV($C18,$F48:CP48)</f>
        <v>291.41811449950791</v>
      </c>
      <c r="CQ110" s="616">
        <f>NPV($C18,$F48:CQ48)</f>
        <v>291.34228894938792</v>
      </c>
      <c r="CR110" s="616">
        <f>NPV($C18,$F48:CR48)</f>
        <v>291.2243305921848</v>
      </c>
      <c r="CS110" s="616">
        <f>NPV($C18,$F48:CS48)</f>
        <v>291.06547068760074</v>
      </c>
      <c r="CT110" s="616">
        <f>NPV($C18,$F48:CT48)</f>
        <v>290.86690451386517</v>
      </c>
      <c r="CU110" s="616">
        <f>NPV($C18,$F48:CU48)</f>
        <v>290.62979241923188</v>
      </c>
      <c r="CV110" s="616">
        <f>NPV($C18,$F48:CV48)</f>
        <v>290.35526084274852</v>
      </c>
      <c r="CW110" s="616">
        <f>NPV($C18,$F48:CW48)</f>
        <v>290.04440330519543</v>
      </c>
      <c r="CX110" s="616">
        <f>NPV($C18,$F48:CX48)</f>
        <v>289.69828137106606</v>
      </c>
      <c r="CY110" s="616">
        <f>NPV($C18,$F48:CY48)</f>
        <v>289.31792558243512</v>
      </c>
      <c r="CZ110" s="616">
        <f>NPV($C18,$F48:CZ48)</f>
        <v>288.9043363655361</v>
      </c>
      <c r="DA110" s="616">
        <f>NPV($C18,$F48:DA48)</f>
        <v>288.45848491084575</v>
      </c>
      <c r="DB110" s="616">
        <f>NPV($C18,$F48:DB48)</f>
        <v>287.98131402744895</v>
      </c>
      <c r="DC110" s="616">
        <f>NPV($C18,$F48:DC48)</f>
        <v>287.4737389724371</v>
      </c>
      <c r="DD110" s="616">
        <f>NPV($C18,$F48:DD48)</f>
        <v>286.93664825606811</v>
      </c>
      <c r="DE110" s="616">
        <f>NPV($C18,$F48:DE48)</f>
        <v>286.37090442339723</v>
      </c>
      <c r="DF110" s="616">
        <f>NPV($C18,$F48:DF48)</f>
        <v>285.77734481306589</v>
      </c>
      <c r="DG110" s="616">
        <f>NPV($C18,$F48:DG48)</f>
        <v>285.15678229391648</v>
      </c>
      <c r="DH110" s="616">
        <f>NPV($C18,$F48:DH48)</f>
        <v>284.51000598008045</v>
      </c>
      <c r="DI110" s="616">
        <f>NPV($C18,$F48:DI48)</f>
        <v>283.83778192516962</v>
      </c>
      <c r="DJ110" s="616">
        <f>NPV($C18,$F48:DJ48)</f>
        <v>283.14085379618047</v>
      </c>
      <c r="DK110" s="616">
        <f>NPV($C18,$F48:DK48)</f>
        <v>282.41994352770496</v>
      </c>
      <c r="DL110" s="616">
        <f>NPV($C18,$F48:DL48)</f>
        <v>281.67575195702324</v>
      </c>
      <c r="DM110" s="616">
        <f>NPV($C18,$F48:DM48)</f>
        <v>280.90895944063681</v>
      </c>
      <c r="DN110" s="616">
        <f>NPV($C18,$F48:DN48)</f>
        <v>280.12022645278415</v>
      </c>
      <c r="DO110" s="616">
        <f>NPV($C18,$F48:DO48)</f>
        <v>279.31019416646649</v>
      </c>
      <c r="DP110" s="616">
        <f>NPV($C18,$F48:DP48)</f>
        <v>278.47948501749323</v>
      </c>
      <c r="DQ110" s="616">
        <f>NPV($C18,$F48:DQ48)</f>
        <v>277.628703252045</v>
      </c>
      <c r="DR110" s="616">
        <f>NPV($C18,$F48:DR48)</f>
        <v>276.75843545823432</v>
      </c>
      <c r="DS110" s="616">
        <f>NPV($C18,$F48:DS48)</f>
        <v>275.86925108213279</v>
      </c>
      <c r="DT110" s="616">
        <f>NPV($C18,$F48:DT48)</f>
        <v>274.96170292871807</v>
      </c>
      <c r="DU110" s="616">
        <f>NPV($C18,$F48:DU48)</f>
        <v>274.03632764818155</v>
      </c>
      <c r="DV110" s="616">
        <f>NPV($C18,$F48:DV48)</f>
        <v>273.09364620802455</v>
      </c>
      <c r="DW110" s="616">
        <f>NPV($C18,$F48:DW48)</f>
        <v>272.13416435135838</v>
      </c>
      <c r="DX110" s="616">
        <f>NPV($C18,$F48:DX48)</f>
        <v>271.15837304181105</v>
      </c>
      <c r="DY110" s="616">
        <f>NPV($C18,$F48:DY48)</f>
        <v>270.16674889543293</v>
      </c>
      <c r="DZ110" s="616">
        <f>NPV($C18,$F48:DZ48)</f>
        <v>269.15975459997986</v>
      </c>
      <c r="EA110" s="616">
        <f>NPV($C18,$F48:EA48)</f>
        <v>268.13783932194428</v>
      </c>
      <c r="EB110" s="616">
        <f>NPV($C18,$F48:EB48)</f>
        <v>267.10143910169097</v>
      </c>
      <c r="EC110" s="616">
        <f>NPV($C18,$F48:EC48)</f>
        <v>266.05097723704597</v>
      </c>
      <c r="ED110" s="616">
        <f>NPV($C18,$F48:ED48)</f>
        <v>264.98686465567545</v>
      </c>
      <c r="EE110" s="616">
        <f>NPV($C18,$F48:EE48)</f>
        <v>263.90950027658283</v>
      </c>
      <c r="EF110" s="616">
        <f>NPV($C18,$F48:EF48)</f>
        <v>262.81927136104127</v>
      </c>
      <c r="EG110" s="616">
        <f>NPV($C18,$F48:EG48)</f>
        <v>261.71655385327136</v>
      </c>
      <c r="EH110" s="616">
        <f>NPV($C18,$F48:EH48)</f>
        <v>260.60171271116246</v>
      </c>
      <c r="EI110" s="616">
        <f>NPV($C18,$F48:EI48)</f>
        <v>259.47510222732978</v>
      </c>
      <c r="EJ110" s="616">
        <f>NPV($C18,$F48:EJ48)</f>
        <v>258.33706634078868</v>
      </c>
      <c r="EK110" s="616">
        <f>NPV($C18,$F48:EK48)</f>
        <v>257.1879389395213</v>
      </c>
      <c r="EL110" s="616">
        <f>NPV($C18,$F48:EL48)</f>
        <v>256.0280441542007</v>
      </c>
      <c r="EM110" s="616">
        <f>NPV($C18,$F48:EM48)</f>
        <v>254.85769664333179</v>
      </c>
      <c r="EN110" s="616">
        <f>NPV($C18,$F48:EN48)</f>
        <v>253.67720187005915</v>
      </c>
      <c r="EO110" s="616">
        <f>NPV($C18,$F48:EO48)</f>
        <v>252.48685637088613</v>
      </c>
      <c r="EP110" s="616">
        <f>NPV($C18,$F48:EP48)</f>
        <v>251.28694801654044</v>
      </c>
      <c r="EQ110" s="616">
        <f>NPV($C18,$F48:EQ48)</f>
        <v>250.07775626521706</v>
      </c>
      <c r="ER110" s="616">
        <f>NPV($C18,$F48:ER48)</f>
        <v>248.85955240841983</v>
      </c>
      <c r="ES110" s="616">
        <f>NPV($C18,$F48:ES48)</f>
        <v>247.63259980961936</v>
      </c>
      <c r="ET110" s="616">
        <f>NPV($C18,$F48:ET48)</f>
        <v>246.39715413593643</v>
      </c>
      <c r="EU110" s="616">
        <f>NPV($C18,$F48:EU48)</f>
        <v>245.15346358305445</v>
      </c>
      <c r="EV110" s="616">
        <f>NPV($C18,$F48:EV48)</f>
        <v>243.90176909355975</v>
      </c>
      <c r="EW110" s="616">
        <f>NPV($C18,$F48:EW48)</f>
        <v>242.6423045689009</v>
      </c>
      <c r="EX110" s="616">
        <f>NPV($C18,$F48:EX48)</f>
        <v>241.37529707515412</v>
      </c>
      <c r="EY110" s="616">
        <f>NPV($C18,$F48:EY48)</f>
        <v>240.10096704277527</v>
      </c>
      <c r="EZ110" s="616">
        <f>NPV($C18,$F48:EZ48)</f>
        <v>238.81952846051462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zoomScale="68" zoomScaleNormal="68" workbookViewId="0">
      <selection activeCell="D17" sqref="D17"/>
    </sheetView>
  </sheetViews>
  <sheetFormatPr defaultColWidth="8.85546875" defaultRowHeight="15" x14ac:dyDescent="0.25"/>
  <cols>
    <col min="1" max="1" width="18.85546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5546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5546875" style="440" customWidth="1"/>
    <col min="158" max="16384" width="8.85546875" style="440"/>
  </cols>
  <sheetData>
    <row r="1" spans="1:5" x14ac:dyDescent="0.25">
      <c r="A1" s="435" t="s">
        <v>36</v>
      </c>
      <c r="B1" s="436"/>
      <c r="C1" s="437"/>
      <c r="D1" s="438"/>
      <c r="E1" s="439"/>
    </row>
    <row r="2" spans="1:5" x14ac:dyDescent="0.25">
      <c r="A2" s="435" t="s">
        <v>35</v>
      </c>
      <c r="B2" s="436"/>
      <c r="C2" s="437"/>
      <c r="D2" s="438"/>
      <c r="E2" s="439"/>
    </row>
    <row r="3" spans="1:5" x14ac:dyDescent="0.25">
      <c r="A3" s="435"/>
      <c r="B3" s="436"/>
      <c r="C3" s="437"/>
      <c r="D3" s="438"/>
      <c r="E3" s="439"/>
    </row>
    <row r="4" spans="1:5" ht="15.75" thickBot="1" x14ac:dyDescent="0.3">
      <c r="A4" s="436" t="s">
        <v>2</v>
      </c>
      <c r="B4" s="441"/>
      <c r="C4" s="442"/>
    </row>
    <row r="5" spans="1:5" x14ac:dyDescent="0.25">
      <c r="A5" s="436"/>
      <c r="B5" s="444" t="s">
        <v>128</v>
      </c>
      <c r="C5" s="445">
        <v>50</v>
      </c>
    </row>
    <row r="6" spans="1:5" ht="15.75" thickBot="1" x14ac:dyDescent="0.3">
      <c r="A6" s="441"/>
      <c r="B6" s="446" t="s">
        <v>22</v>
      </c>
      <c r="C6" s="447">
        <v>100</v>
      </c>
    </row>
    <row r="7" spans="1:5" ht="15.75" thickBot="1" x14ac:dyDescent="0.3">
      <c r="A7" s="436" t="s">
        <v>0</v>
      </c>
      <c r="B7" s="448"/>
      <c r="C7" s="448"/>
    </row>
    <row r="8" spans="1:5" x14ac:dyDescent="0.25">
      <c r="A8" s="436"/>
      <c r="B8" s="444" t="s">
        <v>21</v>
      </c>
      <c r="C8" s="636">
        <f ca="1">_xll.PsiSenParam(0,0.16)</f>
        <v>0.08</v>
      </c>
    </row>
    <row r="9" spans="1:5" x14ac:dyDescent="0.25">
      <c r="A9" s="441"/>
      <c r="B9" s="450" t="s">
        <v>6</v>
      </c>
      <c r="C9" s="451">
        <v>1200</v>
      </c>
    </row>
    <row r="10" spans="1:5" x14ac:dyDescent="0.25">
      <c r="A10" s="441"/>
      <c r="B10" s="450" t="s">
        <v>99</v>
      </c>
      <c r="C10" s="452">
        <v>0.01</v>
      </c>
    </row>
    <row r="11" spans="1:5" x14ac:dyDescent="0.25">
      <c r="A11" s="441"/>
      <c r="B11" s="450" t="s">
        <v>81</v>
      </c>
      <c r="C11" s="451">
        <v>16.100000000000001</v>
      </c>
      <c r="E11" s="453"/>
    </row>
    <row r="12" spans="1:5" x14ac:dyDescent="0.25">
      <c r="A12" s="441"/>
      <c r="B12" s="450" t="s">
        <v>127</v>
      </c>
      <c r="C12" s="451">
        <f>C29</f>
        <v>202.5</v>
      </c>
    </row>
    <row r="13" spans="1:5" x14ac:dyDescent="0.25">
      <c r="A13" s="441"/>
      <c r="B13" s="450" t="s">
        <v>23</v>
      </c>
      <c r="C13" s="454">
        <v>7.0000000000000007E-2</v>
      </c>
    </row>
    <row r="14" spans="1:5" x14ac:dyDescent="0.25">
      <c r="A14" s="441"/>
      <c r="B14" s="450" t="s">
        <v>9</v>
      </c>
      <c r="C14" s="455">
        <v>25</v>
      </c>
    </row>
    <row r="15" spans="1:5" x14ac:dyDescent="0.25">
      <c r="A15" s="441"/>
      <c r="B15" s="450" t="s">
        <v>10</v>
      </c>
      <c r="C15" s="451">
        <v>600</v>
      </c>
    </row>
    <row r="16" spans="1:5" x14ac:dyDescent="0.25">
      <c r="A16" s="441"/>
      <c r="B16" s="450" t="s">
        <v>11</v>
      </c>
      <c r="C16" s="451">
        <v>4</v>
      </c>
    </row>
    <row r="17" spans="1:5" x14ac:dyDescent="0.25">
      <c r="A17" s="441"/>
      <c r="B17" s="450" t="s">
        <v>24</v>
      </c>
      <c r="C17" s="452">
        <v>0.01</v>
      </c>
    </row>
    <row r="18" spans="1:5" x14ac:dyDescent="0.25">
      <c r="A18" s="441"/>
      <c r="B18" s="450" t="s">
        <v>25</v>
      </c>
      <c r="C18" s="452">
        <v>0.03</v>
      </c>
    </row>
    <row r="19" spans="1:5" x14ac:dyDescent="0.25">
      <c r="A19" s="441"/>
      <c r="B19" s="450" t="s">
        <v>26</v>
      </c>
      <c r="C19" s="456">
        <v>2025</v>
      </c>
      <c r="D19" s="457"/>
      <c r="E19" s="458"/>
    </row>
    <row r="20" spans="1:5" ht="15.75" thickBot="1" x14ac:dyDescent="0.3">
      <c r="A20" s="441"/>
      <c r="B20" s="446" t="s">
        <v>4</v>
      </c>
      <c r="C20" s="459">
        <v>0.09</v>
      </c>
    </row>
    <row r="21" spans="1:5" ht="15.75" thickBot="1" x14ac:dyDescent="0.3">
      <c r="A21" s="441"/>
      <c r="B21" s="441"/>
      <c r="C21" s="442"/>
    </row>
    <row r="22" spans="1:5" x14ac:dyDescent="0.25">
      <c r="A22" s="460" t="s">
        <v>1</v>
      </c>
      <c r="B22" s="463" t="s">
        <v>14</v>
      </c>
      <c r="C22" s="622">
        <f ca="1">LOOKUP(C5,'Sensitivity Tariff'!G43:EZ43,'Sensitivity Tariff'!G56:EZ56)</f>
        <v>-124.84547746193044</v>
      </c>
    </row>
    <row r="23" spans="1:5" x14ac:dyDescent="0.25">
      <c r="A23" s="441"/>
      <c r="B23" s="466" t="s">
        <v>160</v>
      </c>
      <c r="C23" s="621">
        <f ca="1">LOOKUP(C5,G43:EZ43,G110:EZ110)</f>
        <v>-33.113941318621642</v>
      </c>
    </row>
    <row r="24" spans="1:5" ht="15.75" thickBot="1" x14ac:dyDescent="0.3">
      <c r="A24" s="441"/>
      <c r="B24" s="471" t="s">
        <v>125</v>
      </c>
      <c r="C24" s="620">
        <f ca="1">LOOKUP(C5,G43:EZ43,G109:EZ109)</f>
        <v>-2.0070333665996087E-2</v>
      </c>
    </row>
    <row r="25" spans="1:5" x14ac:dyDescent="0.25">
      <c r="A25" s="441"/>
    </row>
    <row r="26" spans="1:5" ht="15.75" thickBot="1" x14ac:dyDescent="0.3">
      <c r="A26" s="460" t="s">
        <v>5</v>
      </c>
      <c r="B26" s="442"/>
      <c r="C26" s="442"/>
    </row>
    <row r="27" spans="1:5" x14ac:dyDescent="0.25">
      <c r="A27" s="442"/>
      <c r="B27" s="463" t="s">
        <v>13</v>
      </c>
      <c r="C27" s="464">
        <f ca="1">LOOKUP(C5,G43:EZ43,G49:EZ49)</f>
        <v>94.722911053871911</v>
      </c>
    </row>
    <row r="28" spans="1:5" x14ac:dyDescent="0.25">
      <c r="A28" s="442"/>
      <c r="B28" s="450" t="s">
        <v>134</v>
      </c>
      <c r="C28" s="465">
        <f ca="1">LOOKUP(C5,G43:EZ43,G73:EZ73)</f>
        <v>478.82587939115257</v>
      </c>
    </row>
    <row r="29" spans="1:5" x14ac:dyDescent="0.25">
      <c r="A29" s="441"/>
      <c r="B29" s="466" t="s">
        <v>135</v>
      </c>
      <c r="C29" s="467">
        <f>C19*C6/(1000)</f>
        <v>202.5</v>
      </c>
    </row>
    <row r="30" spans="1:5" x14ac:dyDescent="0.25">
      <c r="A30" s="441"/>
      <c r="B30" s="466" t="s">
        <v>19</v>
      </c>
      <c r="C30" s="467">
        <f>LOOKUP(C5,G43:EZ43,G81:EZ81)</f>
        <v>181.60295633728066</v>
      </c>
    </row>
    <row r="31" spans="1:5" x14ac:dyDescent="0.25">
      <c r="A31" s="441"/>
      <c r="B31" s="466" t="s">
        <v>15</v>
      </c>
      <c r="C31" s="467">
        <f>C16*C6*C15*C5/(10^6)</f>
        <v>12</v>
      </c>
    </row>
    <row r="32" spans="1:5" x14ac:dyDescent="0.25">
      <c r="A32" s="441"/>
      <c r="B32" s="466" t="s">
        <v>16</v>
      </c>
      <c r="C32" s="468">
        <f>SUM(G97:AE97)</f>
        <v>434.4157434296194</v>
      </c>
    </row>
    <row r="33" spans="1:157" x14ac:dyDescent="0.25">
      <c r="A33" s="441"/>
      <c r="B33" s="466" t="s">
        <v>140</v>
      </c>
      <c r="C33" s="467">
        <f>LOOKUP(C5,G43:EZ43,G87:EZ87)</f>
        <v>396.1029563372806</v>
      </c>
    </row>
    <row r="34" spans="1:157" ht="15.75" thickBot="1" x14ac:dyDescent="0.3">
      <c r="A34" s="441"/>
      <c r="B34" s="471" t="s">
        <v>124</v>
      </c>
      <c r="C34" s="619">
        <f ca="1">LOOKUP(C5,G43:EZ43,G108:EZ108)</f>
        <v>1.9262245930219635E-2</v>
      </c>
    </row>
    <row r="35" spans="1:157" x14ac:dyDescent="0.25">
      <c r="A35" s="436" t="s">
        <v>3</v>
      </c>
      <c r="B35" s="441"/>
      <c r="C35" s="442"/>
    </row>
    <row r="36" spans="1:157" ht="15.75" thickBot="1" x14ac:dyDescent="0.3">
      <c r="A36" s="441"/>
      <c r="C36" s="473" t="s">
        <v>20</v>
      </c>
      <c r="D36" s="474"/>
      <c r="E36" s="475" t="s">
        <v>28</v>
      </c>
    </row>
    <row r="37" spans="1:157" ht="15.75" thickBot="1" x14ac:dyDescent="0.3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25">
      <c r="A38" s="441"/>
      <c r="B38" s="448"/>
      <c r="C38" s="480"/>
      <c r="D38" s="457"/>
      <c r="E38" s="458"/>
    </row>
    <row r="39" spans="1:157" x14ac:dyDescent="0.25">
      <c r="A39" s="441"/>
      <c r="B39" s="448"/>
      <c r="C39" s="480"/>
      <c r="D39" s="457"/>
      <c r="E39" s="458"/>
    </row>
    <row r="40" spans="1:157" x14ac:dyDescent="0.25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.75" thickBot="1" x14ac:dyDescent="0.3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25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.75" thickBot="1" x14ac:dyDescent="0.3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25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.75" thickBot="1" x14ac:dyDescent="0.3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25">
      <c r="A46" s="485"/>
      <c r="B46" s="499" t="s">
        <v>43</v>
      </c>
      <c r="C46" s="500" t="s">
        <v>44</v>
      </c>
      <c r="D46" s="501"/>
      <c r="E46" s="502"/>
      <c r="F46" s="502"/>
      <c r="G46" s="503">
        <f ca="1">G72</f>
        <v>9.6</v>
      </c>
      <c r="H46" s="503">
        <f t="shared" ref="H46:BS46" ca="1" si="1">H72</f>
        <v>9.5990400000000005</v>
      </c>
      <c r="I46" s="503">
        <f t="shared" ca="1" si="1"/>
        <v>9.5980800959999986</v>
      </c>
      <c r="J46" s="503">
        <f t="shared" ca="1" si="1"/>
        <v>9.5971202879903981</v>
      </c>
      <c r="K46" s="503">
        <f t="shared" ca="1" si="1"/>
        <v>9.5961605759616013</v>
      </c>
      <c r="L46" s="503">
        <f t="shared" ca="1" si="1"/>
        <v>9.5952009599040053</v>
      </c>
      <c r="M46" s="503">
        <f t="shared" ca="1" si="1"/>
        <v>9.5942414398080142</v>
      </c>
      <c r="N46" s="503">
        <f t="shared" ca="1" si="1"/>
        <v>9.5932820156640357</v>
      </c>
      <c r="O46" s="503">
        <f t="shared" ca="1" si="1"/>
        <v>9.5923226874624703</v>
      </c>
      <c r="P46" s="503">
        <f t="shared" ca="1" si="1"/>
        <v>9.5913634551937221</v>
      </c>
      <c r="Q46" s="503">
        <f t="shared" ca="1" si="1"/>
        <v>9.5904043188482042</v>
      </c>
      <c r="R46" s="503">
        <f t="shared" ca="1" si="1"/>
        <v>9.5894452784163189</v>
      </c>
      <c r="S46" s="503">
        <f t="shared" ca="1" si="1"/>
        <v>9.5884863338884774</v>
      </c>
      <c r="T46" s="503">
        <f t="shared" ca="1" si="1"/>
        <v>9.5875274852550874</v>
      </c>
      <c r="U46" s="503">
        <f t="shared" ca="1" si="1"/>
        <v>9.5865687325065636</v>
      </c>
      <c r="V46" s="503">
        <f t="shared" ca="1" si="1"/>
        <v>9.585610075633312</v>
      </c>
      <c r="W46" s="503">
        <f t="shared" ca="1" si="1"/>
        <v>9.5846515146257492</v>
      </c>
      <c r="X46" s="503">
        <f t="shared" ca="1" si="1"/>
        <v>9.5836930494742862</v>
      </c>
      <c r="Y46" s="503">
        <f t="shared" ca="1" si="1"/>
        <v>9.582734680169338</v>
      </c>
      <c r="Z46" s="503">
        <f t="shared" ca="1" si="1"/>
        <v>9.5817764067013229</v>
      </c>
      <c r="AA46" s="503">
        <f t="shared" ca="1" si="1"/>
        <v>9.5808182290606521</v>
      </c>
      <c r="AB46" s="503">
        <f t="shared" ca="1" si="1"/>
        <v>9.5798601472377456</v>
      </c>
      <c r="AC46" s="503">
        <f t="shared" ca="1" si="1"/>
        <v>9.5789021612230218</v>
      </c>
      <c r="AD46" s="503">
        <f t="shared" ca="1" si="1"/>
        <v>9.5779442710068992</v>
      </c>
      <c r="AE46" s="503">
        <f t="shared" ca="1" si="1"/>
        <v>9.5769864765797976</v>
      </c>
      <c r="AF46" s="503">
        <f t="shared" ca="1" si="1"/>
        <v>9.5760287779321409</v>
      </c>
      <c r="AG46" s="503">
        <f t="shared" ca="1" si="1"/>
        <v>9.5750711750543473</v>
      </c>
      <c r="AH46" s="503">
        <f t="shared" ca="1" si="1"/>
        <v>9.5741136679368424</v>
      </c>
      <c r="AI46" s="503">
        <f t="shared" ca="1" si="1"/>
        <v>9.5731562565700479</v>
      </c>
      <c r="AJ46" s="503">
        <f t="shared" ca="1" si="1"/>
        <v>9.5721989409443928</v>
      </c>
      <c r="AK46" s="503">
        <f t="shared" ca="1" si="1"/>
        <v>9.5712417210502974</v>
      </c>
      <c r="AL46" s="503">
        <f t="shared" ca="1" si="1"/>
        <v>9.5702845968781922</v>
      </c>
      <c r="AM46" s="503">
        <f t="shared" ca="1" si="1"/>
        <v>9.5693275684185046</v>
      </c>
      <c r="AN46" s="503">
        <f t="shared" ca="1" si="1"/>
        <v>9.5683706356616636</v>
      </c>
      <c r="AO46" s="503">
        <f t="shared" ca="1" si="1"/>
        <v>9.5674137985980963</v>
      </c>
      <c r="AP46" s="503">
        <f t="shared" ca="1" si="1"/>
        <v>9.566457057218237</v>
      </c>
      <c r="AQ46" s="503">
        <f t="shared" ca="1" si="1"/>
        <v>9.5655004115125148</v>
      </c>
      <c r="AR46" s="503">
        <f t="shared" ca="1" si="1"/>
        <v>9.564543861471364</v>
      </c>
      <c r="AS46" s="503">
        <f t="shared" ca="1" si="1"/>
        <v>9.5635874070852189</v>
      </c>
      <c r="AT46" s="503">
        <f t="shared" ca="1" si="1"/>
        <v>9.5626310483445103</v>
      </c>
      <c r="AU46" s="503">
        <f t="shared" ca="1" si="1"/>
        <v>9.5616747852396742</v>
      </c>
      <c r="AV46" s="503">
        <f t="shared" ca="1" si="1"/>
        <v>9.5607186177611503</v>
      </c>
      <c r="AW46" s="503">
        <f t="shared" ca="1" si="1"/>
        <v>9.5597625458993747</v>
      </c>
      <c r="AX46" s="503">
        <f t="shared" ca="1" si="1"/>
        <v>9.5588065696447835</v>
      </c>
      <c r="AY46" s="503">
        <f t="shared" ca="1" si="1"/>
        <v>9.5578506889878199</v>
      </c>
      <c r="AZ46" s="503">
        <f t="shared" ca="1" si="1"/>
        <v>9.5568949039189199</v>
      </c>
      <c r="BA46" s="503">
        <f t="shared" ca="1" si="1"/>
        <v>9.5559392144285287</v>
      </c>
      <c r="BB46" s="503">
        <f t="shared" ca="1" si="1"/>
        <v>9.5549836205070839</v>
      </c>
      <c r="BC46" s="503">
        <f t="shared" ca="1" si="1"/>
        <v>9.5540281221450343</v>
      </c>
      <c r="BD46" s="503">
        <f t="shared" ca="1" si="1"/>
        <v>9.5530727193328211</v>
      </c>
      <c r="BE46" s="503">
        <f t="shared" ca="1" si="1"/>
        <v>9.5521174120608876</v>
      </c>
      <c r="BF46" s="503">
        <f t="shared" ca="1" si="1"/>
        <v>9.5511622003196806</v>
      </c>
      <c r="BG46" s="503">
        <f t="shared" ca="1" si="1"/>
        <v>9.5502070840996485</v>
      </c>
      <c r="BH46" s="503">
        <f t="shared" ca="1" si="1"/>
        <v>9.5492520633912399</v>
      </c>
      <c r="BI46" s="503">
        <f t="shared" ca="1" si="1"/>
        <v>9.5482971381849016</v>
      </c>
      <c r="BJ46" s="503">
        <f t="shared" ca="1" si="1"/>
        <v>9.547342308471082</v>
      </c>
      <c r="BK46" s="503">
        <f t="shared" ca="1" si="1"/>
        <v>9.5463875742402351</v>
      </c>
      <c r="BL46" s="503">
        <f t="shared" ca="1" si="1"/>
        <v>9.5454329354828076</v>
      </c>
      <c r="BM46" s="503">
        <f t="shared" ca="1" si="1"/>
        <v>9.544478392189264</v>
      </c>
      <c r="BN46" s="503">
        <f t="shared" ca="1" si="1"/>
        <v>9.5435239443500439</v>
      </c>
      <c r="BO46" s="503">
        <f t="shared" ca="1" si="1"/>
        <v>9.5425695919556102</v>
      </c>
      <c r="BP46" s="503">
        <f t="shared" ca="1" si="1"/>
        <v>9.541615334996413</v>
      </c>
      <c r="BQ46" s="503">
        <f t="shared" ca="1" si="1"/>
        <v>9.5406611734629134</v>
      </c>
      <c r="BR46" s="503">
        <f t="shared" ca="1" si="1"/>
        <v>9.539707107345567</v>
      </c>
      <c r="BS46" s="503">
        <f t="shared" ca="1" si="1"/>
        <v>9.538753136634833</v>
      </c>
      <c r="BT46" s="503">
        <f t="shared" ref="BT46:EE46" ca="1" si="2">BT72</f>
        <v>9.5377992613211688</v>
      </c>
      <c r="BU46" s="503">
        <f t="shared" ca="1" si="2"/>
        <v>9.5368454813950354</v>
      </c>
      <c r="BV46" s="503">
        <f t="shared" ca="1" si="2"/>
        <v>9.535891796846899</v>
      </c>
      <c r="BW46" s="503">
        <f t="shared" ca="1" si="2"/>
        <v>9.5349382076672153</v>
      </c>
      <c r="BX46" s="503">
        <f t="shared" ca="1" si="2"/>
        <v>9.5339847138464489</v>
      </c>
      <c r="BY46" s="503">
        <f t="shared" ca="1" si="2"/>
        <v>9.5330313153750623</v>
      </c>
      <c r="BZ46" s="503">
        <f t="shared" ca="1" si="2"/>
        <v>9.5320780122435256</v>
      </c>
      <c r="CA46" s="503">
        <f t="shared" ca="1" si="2"/>
        <v>9.5311248044423014</v>
      </c>
      <c r="CB46" s="503">
        <f t="shared" ca="1" si="2"/>
        <v>9.5301716919618578</v>
      </c>
      <c r="CC46" s="503">
        <f t="shared" ca="1" si="2"/>
        <v>9.529218674792661</v>
      </c>
      <c r="CD46" s="503">
        <f t="shared" ca="1" si="2"/>
        <v>9.5282657529251793</v>
      </c>
      <c r="CE46" s="503">
        <f t="shared" ca="1" si="2"/>
        <v>9.5273129263498895</v>
      </c>
      <c r="CF46" s="503">
        <f t="shared" ca="1" si="2"/>
        <v>9.5263601950572525</v>
      </c>
      <c r="CG46" s="503">
        <f t="shared" ca="1" si="2"/>
        <v>9.5254075590377489</v>
      </c>
      <c r="CH46" s="503">
        <f t="shared" ca="1" si="2"/>
        <v>9.5244550182818433</v>
      </c>
      <c r="CI46" s="503">
        <f t="shared" ca="1" si="2"/>
        <v>9.523502572780016</v>
      </c>
      <c r="CJ46" s="503">
        <f t="shared" ca="1" si="2"/>
        <v>9.522550222522737</v>
      </c>
      <c r="CK46" s="503">
        <f t="shared" ca="1" si="2"/>
        <v>9.5215979675004849</v>
      </c>
      <c r="CL46" s="503">
        <f t="shared" ca="1" si="2"/>
        <v>9.520645807703735</v>
      </c>
      <c r="CM46" s="503">
        <f t="shared" ca="1" si="2"/>
        <v>9.5196937431229642</v>
      </c>
      <c r="CN46" s="503">
        <f t="shared" ca="1" si="2"/>
        <v>9.518741773748653</v>
      </c>
      <c r="CO46" s="503">
        <f t="shared" ca="1" si="2"/>
        <v>9.5177898995712784</v>
      </c>
      <c r="CP46" s="503">
        <f t="shared" ca="1" si="2"/>
        <v>9.5168381205813208</v>
      </c>
      <c r="CQ46" s="503">
        <f t="shared" ca="1" si="2"/>
        <v>9.5158864367692626</v>
      </c>
      <c r="CR46" s="503">
        <f t="shared" ca="1" si="2"/>
        <v>9.5149348481255842</v>
      </c>
      <c r="CS46" s="503">
        <f t="shared" ca="1" si="2"/>
        <v>9.5139833546407733</v>
      </c>
      <c r="CT46" s="503">
        <f t="shared" ca="1" si="2"/>
        <v>9.5130319563053085</v>
      </c>
      <c r="CU46" s="503">
        <f t="shared" ca="1" si="2"/>
        <v>9.5120806531096793</v>
      </c>
      <c r="CV46" s="503">
        <f t="shared" ca="1" si="2"/>
        <v>9.511129445044368</v>
      </c>
      <c r="CW46" s="503">
        <f t="shared" ca="1" si="2"/>
        <v>9.5101783320998639</v>
      </c>
      <c r="CX46" s="503">
        <f t="shared" ca="1" si="2"/>
        <v>9.5092273142666546</v>
      </c>
      <c r="CY46" s="503">
        <f t="shared" ca="1" si="2"/>
        <v>9.508276391535226</v>
      </c>
      <c r="CZ46" s="503">
        <f t="shared" ca="1" si="2"/>
        <v>9.5073255638960728</v>
      </c>
      <c r="DA46" s="503">
        <f t="shared" ca="1" si="2"/>
        <v>9.5063748313396808</v>
      </c>
      <c r="DB46" s="503">
        <f t="shared" ca="1" si="2"/>
        <v>9.5054241938565482</v>
      </c>
      <c r="DC46" s="503">
        <f t="shared" ca="1" si="2"/>
        <v>9.5044736514371611</v>
      </c>
      <c r="DD46" s="503">
        <f t="shared" ca="1" si="2"/>
        <v>9.5035232040720174</v>
      </c>
      <c r="DE46" s="503">
        <f t="shared" ca="1" si="2"/>
        <v>9.5025728517516104</v>
      </c>
      <c r="DF46" s="503">
        <f t="shared" ca="1" si="2"/>
        <v>9.5016225944664345</v>
      </c>
      <c r="DG46" s="503">
        <f t="shared" ca="1" si="2"/>
        <v>9.50067243220699</v>
      </c>
      <c r="DH46" s="503">
        <f t="shared" ca="1" si="2"/>
        <v>9.4997223649637696</v>
      </c>
      <c r="DI46" s="503">
        <f t="shared" ca="1" si="2"/>
        <v>9.49877239272727</v>
      </c>
      <c r="DJ46" s="503">
        <f t="shared" ca="1" si="2"/>
        <v>9.4978225154879983</v>
      </c>
      <c r="DK46" s="503">
        <f t="shared" ca="1" si="2"/>
        <v>9.4968727332364509</v>
      </c>
      <c r="DL46" s="503">
        <f t="shared" ca="1" si="2"/>
        <v>9.4959230459631279</v>
      </c>
      <c r="DM46" s="503">
        <f t="shared" ca="1" si="2"/>
        <v>9.4949734536585293</v>
      </c>
      <c r="DN46" s="503">
        <f t="shared" ca="1" si="2"/>
        <v>9.4940239563131623</v>
      </c>
      <c r="DO46" s="503">
        <f t="shared" ca="1" si="2"/>
        <v>9.4930745539175341</v>
      </c>
      <c r="DP46" s="503">
        <f t="shared" ca="1" si="2"/>
        <v>9.4921252464621428</v>
      </c>
      <c r="DQ46" s="503">
        <f t="shared" ca="1" si="2"/>
        <v>9.4911760339374958</v>
      </c>
      <c r="DR46" s="503">
        <f t="shared" ca="1" si="2"/>
        <v>9.4902269163341018</v>
      </c>
      <c r="DS46" s="503">
        <f t="shared" ca="1" si="2"/>
        <v>9.4892778936424698</v>
      </c>
      <c r="DT46" s="503">
        <f t="shared" ca="1" si="2"/>
        <v>9.4883289658531069</v>
      </c>
      <c r="DU46" s="503">
        <f t="shared" ca="1" si="2"/>
        <v>9.4873801329565186</v>
      </c>
      <c r="DV46" s="503">
        <f t="shared" ca="1" si="2"/>
        <v>9.4864313949432244</v>
      </c>
      <c r="DW46" s="503">
        <f t="shared" ca="1" si="2"/>
        <v>9.4854827518037279</v>
      </c>
      <c r="DX46" s="503">
        <f t="shared" ca="1" si="2"/>
        <v>9.4845342035285487</v>
      </c>
      <c r="DY46" s="503">
        <f t="shared" ca="1" si="2"/>
        <v>9.4835857501081975</v>
      </c>
      <c r="DZ46" s="503">
        <f t="shared" ca="1" si="2"/>
        <v>9.482637391533185</v>
      </c>
      <c r="EA46" s="503">
        <f t="shared" ca="1" si="2"/>
        <v>9.4816891277940307</v>
      </c>
      <c r="EB46" s="503">
        <f t="shared" ca="1" si="2"/>
        <v>9.4807409588812561</v>
      </c>
      <c r="EC46" s="503">
        <f t="shared" ca="1" si="2"/>
        <v>9.4797928847853647</v>
      </c>
      <c r="ED46" s="503">
        <f t="shared" ca="1" si="2"/>
        <v>9.4788449054968886</v>
      </c>
      <c r="EE46" s="503">
        <f t="shared" ca="1" si="2"/>
        <v>9.4778970210063385</v>
      </c>
      <c r="EF46" s="503">
        <f t="shared" ref="EF46:EZ46" ca="1" si="3">EF72</f>
        <v>9.4769492313042374</v>
      </c>
      <c r="EG46" s="503">
        <f t="shared" ca="1" si="3"/>
        <v>9.4760015363811068</v>
      </c>
      <c r="EH46" s="503">
        <f t="shared" ca="1" si="3"/>
        <v>9.4750539362274679</v>
      </c>
      <c r="EI46" s="503">
        <f t="shared" ca="1" si="3"/>
        <v>9.4741064308338458</v>
      </c>
      <c r="EJ46" s="503">
        <f t="shared" ca="1" si="3"/>
        <v>9.4731590201907618</v>
      </c>
      <c r="EK46" s="503">
        <f t="shared" ca="1" si="3"/>
        <v>9.4722117042887426</v>
      </c>
      <c r="EL46" s="503">
        <f t="shared" ca="1" si="3"/>
        <v>9.4712644831183148</v>
      </c>
      <c r="EM46" s="503">
        <f t="shared" ca="1" si="3"/>
        <v>9.4703173566700016</v>
      </c>
      <c r="EN46" s="503">
        <f t="shared" ca="1" si="3"/>
        <v>9.4693703249343368</v>
      </c>
      <c r="EO46" s="503">
        <f t="shared" ca="1" si="3"/>
        <v>9.46842338790184</v>
      </c>
      <c r="EP46" s="503">
        <f t="shared" ca="1" si="3"/>
        <v>9.4674765455630538</v>
      </c>
      <c r="EQ46" s="503">
        <f t="shared" ca="1" si="3"/>
        <v>9.4665297979084944</v>
      </c>
      <c r="ER46" s="503">
        <f t="shared" ca="1" si="3"/>
        <v>9.465583144928706</v>
      </c>
      <c r="ES46" s="503">
        <f t="shared" ca="1" si="3"/>
        <v>9.4646365866142119</v>
      </c>
      <c r="ET46" s="503">
        <f t="shared" ca="1" si="3"/>
        <v>9.4636901229555512</v>
      </c>
      <c r="EU46" s="503">
        <f t="shared" ca="1" si="3"/>
        <v>9.4627437539432542</v>
      </c>
      <c r="EV46" s="503">
        <f t="shared" ca="1" si="3"/>
        <v>9.4617974795678599</v>
      </c>
      <c r="EW46" s="503">
        <f t="shared" ca="1" si="3"/>
        <v>9.4608512998199021</v>
      </c>
      <c r="EX46" s="503">
        <f t="shared" ca="1" si="3"/>
        <v>9.4599052146899218</v>
      </c>
      <c r="EY46" s="503">
        <f t="shared" ca="1" si="3"/>
        <v>9.458959224168451</v>
      </c>
      <c r="EZ46" s="504">
        <f t="shared" ca="1" si="3"/>
        <v>9.4580133282460324</v>
      </c>
    </row>
    <row r="47" spans="1:157" s="470" customFormat="1" x14ac:dyDescent="0.25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>
        <f t="shared" ref="H47:BS47" si="4">(H80+(H83))</f>
        <v>1.8983000000000001</v>
      </c>
      <c r="I47" s="510">
        <f t="shared" si="4"/>
        <v>1.9480490000000001</v>
      </c>
      <c r="J47" s="510">
        <f t="shared" si="4"/>
        <v>1.99929047</v>
      </c>
      <c r="K47" s="510">
        <f t="shared" si="4"/>
        <v>2.0520691841000005</v>
      </c>
      <c r="L47" s="510">
        <f t="shared" si="4"/>
        <v>2.1064312596230002</v>
      </c>
      <c r="M47" s="510">
        <f t="shared" si="4"/>
        <v>2.1624241974116902</v>
      </c>
      <c r="N47" s="510">
        <f t="shared" si="4"/>
        <v>2.2200969233340411</v>
      </c>
      <c r="O47" s="510">
        <f t="shared" si="4"/>
        <v>2.2794998310340624</v>
      </c>
      <c r="P47" s="510">
        <f t="shared" si="4"/>
        <v>2.3406848259650843</v>
      </c>
      <c r="Q47" s="510">
        <f t="shared" si="4"/>
        <v>2.4037053707440368</v>
      </c>
      <c r="R47" s="510">
        <f t="shared" si="4"/>
        <v>2.468616531866358</v>
      </c>
      <c r="S47" s="510">
        <f t="shared" si="4"/>
        <v>2.5354750278223488</v>
      </c>
      <c r="T47" s="510">
        <f t="shared" si="4"/>
        <v>2.6043392786570196</v>
      </c>
      <c r="U47" s="510">
        <f t="shared" si="4"/>
        <v>2.6752694570167295</v>
      </c>
      <c r="V47" s="510">
        <f t="shared" si="4"/>
        <v>2.7483275407272316</v>
      </c>
      <c r="W47" s="510">
        <f t="shared" si="4"/>
        <v>2.8235773669490491</v>
      </c>
      <c r="X47" s="510">
        <f t="shared" si="4"/>
        <v>2.9010846879575203</v>
      </c>
      <c r="Y47" s="510">
        <f t="shared" si="4"/>
        <v>2.9809172285962466</v>
      </c>
      <c r="Z47" s="510">
        <f t="shared" si="4"/>
        <v>3.0631447454541334</v>
      </c>
      <c r="AA47" s="510">
        <f t="shared" si="4"/>
        <v>3.1478390878177578</v>
      </c>
      <c r="AB47" s="510">
        <f t="shared" si="4"/>
        <v>3.2350742604522909</v>
      </c>
      <c r="AC47" s="510">
        <f t="shared" si="4"/>
        <v>3.3249264882658593</v>
      </c>
      <c r="AD47" s="510">
        <f t="shared" si="4"/>
        <v>3.4174742829138349</v>
      </c>
      <c r="AE47" s="510">
        <f t="shared" si="4"/>
        <v>3.5127985114012503</v>
      </c>
      <c r="AF47" s="510">
        <f t="shared" si="4"/>
        <v>3.6109824667432884</v>
      </c>
      <c r="AG47" s="510">
        <f t="shared" si="4"/>
        <v>3.7121119407455874</v>
      </c>
      <c r="AH47" s="510">
        <f t="shared" si="4"/>
        <v>3.8162752989679545</v>
      </c>
      <c r="AI47" s="510">
        <f t="shared" si="4"/>
        <v>3.9235635579369941</v>
      </c>
      <c r="AJ47" s="510">
        <f t="shared" si="4"/>
        <v>4.0340704646751036</v>
      </c>
      <c r="AK47" s="510">
        <f t="shared" si="4"/>
        <v>4.1478925786153571</v>
      </c>
      <c r="AL47" s="510">
        <f t="shared" si="4"/>
        <v>4.2651293559738184</v>
      </c>
      <c r="AM47" s="510">
        <f t="shared" si="4"/>
        <v>4.3858832366530329</v>
      </c>
      <c r="AN47" s="510">
        <f t="shared" si="4"/>
        <v>4.5102597337526236</v>
      </c>
      <c r="AO47" s="510">
        <f t="shared" si="4"/>
        <v>4.6383675257652026</v>
      </c>
      <c r="AP47" s="510">
        <f t="shared" si="4"/>
        <v>4.7703185515381588</v>
      </c>
      <c r="AQ47" s="510">
        <f t="shared" si="4"/>
        <v>4.9062281080843047</v>
      </c>
      <c r="AR47" s="510">
        <f t="shared" si="4"/>
        <v>5.0462149513268333</v>
      </c>
      <c r="AS47" s="510">
        <f t="shared" si="4"/>
        <v>5.1904013998666381</v>
      </c>
      <c r="AT47" s="510">
        <f t="shared" si="4"/>
        <v>5.3389134418626378</v>
      </c>
      <c r="AU47" s="510">
        <f t="shared" si="4"/>
        <v>5.4918808451185175</v>
      </c>
      <c r="AV47" s="510">
        <f t="shared" si="4"/>
        <v>5.6494372704720721</v>
      </c>
      <c r="AW47" s="510">
        <f t="shared" si="4"/>
        <v>5.8117203885862336</v>
      </c>
      <c r="AX47" s="510">
        <f t="shared" si="4"/>
        <v>5.9788720002438218</v>
      </c>
      <c r="AY47" s="510">
        <f t="shared" si="4"/>
        <v>6.1510381602511366</v>
      </c>
      <c r="AZ47" s="510">
        <f t="shared" si="4"/>
        <v>6.3283693050586702</v>
      </c>
      <c r="BA47" s="510">
        <f t="shared" si="4"/>
        <v>6.5110203842104317</v>
      </c>
      <c r="BB47" s="510">
        <f t="shared" si="4"/>
        <v>6.6991509957367432</v>
      </c>
      <c r="BC47" s="510">
        <f t="shared" si="4"/>
        <v>6.8929255256088462</v>
      </c>
      <c r="BD47" s="510">
        <f t="shared" si="4"/>
        <v>7.0925132913771112</v>
      </c>
      <c r="BE47" s="510">
        <f t="shared" si="4"/>
        <v>7.2980886901184263</v>
      </c>
      <c r="BF47" s="510">
        <f t="shared" si="4"/>
        <v>7.5098313508219778</v>
      </c>
      <c r="BG47" s="510">
        <f t="shared" si="4"/>
        <v>7.7279262913466376</v>
      </c>
      <c r="BH47" s="510">
        <f t="shared" si="4"/>
        <v>7.9525640800870372</v>
      </c>
      <c r="BI47" s="510">
        <f t="shared" si="4"/>
        <v>8.1839410024896484</v>
      </c>
      <c r="BJ47" s="510">
        <f t="shared" si="4"/>
        <v>8.4222592325643379</v>
      </c>
      <c r="BK47" s="510">
        <f t="shared" si="4"/>
        <v>8.6677270095412702</v>
      </c>
      <c r="BL47" s="510">
        <f t="shared" si="4"/>
        <v>8.920558819827507</v>
      </c>
      <c r="BM47" s="510">
        <f t="shared" si="4"/>
        <v>9.1809755844223329</v>
      </c>
      <c r="BN47" s="510">
        <f t="shared" si="4"/>
        <v>9.4492048519550025</v>
      </c>
      <c r="BO47" s="510">
        <f t="shared" si="4"/>
        <v>9.7254809975136549</v>
      </c>
      <c r="BP47" s="510">
        <f t="shared" si="4"/>
        <v>10.010045427439064</v>
      </c>
      <c r="BQ47" s="510">
        <f t="shared" si="4"/>
        <v>10.303146790262236</v>
      </c>
      <c r="BR47" s="510">
        <f t="shared" si="4"/>
        <v>10.605041193970102</v>
      </c>
      <c r="BS47" s="510">
        <f t="shared" si="4"/>
        <v>10.915992429789206</v>
      </c>
      <c r="BT47" s="510">
        <f t="shared" ref="BT47:EE47" si="5">(BT80+(BT83))</f>
        <v>11.236272202682883</v>
      </c>
      <c r="BU47" s="510">
        <f t="shared" si="5"/>
        <v>11.566160368763368</v>
      </c>
      <c r="BV47" s="510">
        <f t="shared" si="5"/>
        <v>11.90594517982627</v>
      </c>
      <c r="BW47" s="510">
        <f t="shared" si="5"/>
        <v>12.255923535221058</v>
      </c>
      <c r="BX47" s="510">
        <f t="shared" si="5"/>
        <v>12.616401241277691</v>
      </c>
      <c r="BY47" s="510">
        <f t="shared" si="5"/>
        <v>12.987693278516021</v>
      </c>
      <c r="BZ47" s="510">
        <f t="shared" si="5"/>
        <v>13.370124076871502</v>
      </c>
      <c r="CA47" s="510">
        <f t="shared" si="5"/>
        <v>13.764027799177647</v>
      </c>
      <c r="CB47" s="510">
        <f t="shared" si="5"/>
        <v>14.169748633152976</v>
      </c>
      <c r="CC47" s="510">
        <f t="shared" si="5"/>
        <v>14.587641092147566</v>
      </c>
      <c r="CD47" s="510">
        <f t="shared" si="5"/>
        <v>15.018070324911994</v>
      </c>
      <c r="CE47" s="510">
        <f t="shared" si="5"/>
        <v>15.461412434659355</v>
      </c>
      <c r="CF47" s="510">
        <f t="shared" si="5"/>
        <v>15.918054807699134</v>
      </c>
      <c r="CG47" s="510">
        <f t="shared" si="5"/>
        <v>16.388396451930106</v>
      </c>
      <c r="CH47" s="510">
        <f t="shared" si="5"/>
        <v>16.872848345488009</v>
      </c>
      <c r="CI47" s="510">
        <f t="shared" si="5"/>
        <v>17.371833795852648</v>
      </c>
      <c r="CJ47" s="510">
        <f t="shared" si="5"/>
        <v>17.885788809728229</v>
      </c>
      <c r="CK47" s="510">
        <f t="shared" si="5"/>
        <v>18.415162474020079</v>
      </c>
      <c r="CL47" s="510">
        <f t="shared" si="5"/>
        <v>18.960417348240679</v>
      </c>
      <c r="CM47" s="510">
        <f t="shared" si="5"/>
        <v>19.522029868687902</v>
      </c>
      <c r="CN47" s="510">
        <f t="shared" si="5"/>
        <v>20.100490764748535</v>
      </c>
      <c r="CO47" s="510">
        <f t="shared" si="5"/>
        <v>20.696305487690992</v>
      </c>
      <c r="CP47" s="510">
        <f t="shared" si="5"/>
        <v>21.309994652321723</v>
      </c>
      <c r="CQ47" s="510">
        <f t="shared" si="5"/>
        <v>21.942094491891375</v>
      </c>
      <c r="CR47" s="510">
        <f t="shared" si="5"/>
        <v>22.593157326648118</v>
      </c>
      <c r="CS47" s="510">
        <f t="shared" si="5"/>
        <v>23.263752046447564</v>
      </c>
      <c r="CT47" s="510">
        <f t="shared" si="5"/>
        <v>23.954464607840993</v>
      </c>
      <c r="CU47" s="510">
        <f t="shared" si="5"/>
        <v>24.665898546076225</v>
      </c>
      <c r="CV47" s="510">
        <f t="shared" si="5"/>
        <v>25.398675502458513</v>
      </c>
      <c r="CW47" s="510">
        <f t="shared" si="5"/>
        <v>26.153435767532265</v>
      </c>
      <c r="CX47" s="510">
        <f t="shared" si="5"/>
        <v>26.930838840558238</v>
      </c>
      <c r="CY47" s="510">
        <f t="shared" si="5"/>
        <v>27.731564005774992</v>
      </c>
      <c r="CZ47" s="510">
        <f t="shared" si="5"/>
        <v>28.556310925948235</v>
      </c>
      <c r="DA47" s="510">
        <f t="shared" si="5"/>
        <v>29.405800253726682</v>
      </c>
      <c r="DB47" s="510">
        <f t="shared" si="5"/>
        <v>30.280774261338486</v>
      </c>
      <c r="DC47" s="510">
        <f t="shared" si="5"/>
        <v>31.181997489178638</v>
      </c>
      <c r="DD47" s="510">
        <f t="shared" si="5"/>
        <v>32.110257413854001</v>
      </c>
      <c r="DE47" s="510">
        <f t="shared" si="5"/>
        <v>33.066365136269624</v>
      </c>
      <c r="DF47" s="510">
        <f t="shared" si="5"/>
        <v>34.051156090357715</v>
      </c>
      <c r="DG47" s="510">
        <f t="shared" si="5"/>
        <v>35.065490773068454</v>
      </c>
      <c r="DH47" s="510">
        <f t="shared" si="5"/>
        <v>36.1102554962605</v>
      </c>
      <c r="DI47" s="510">
        <f t="shared" si="5"/>
        <v>37.186363161148314</v>
      </c>
      <c r="DJ47" s="510">
        <f t="shared" si="5"/>
        <v>38.294754055982771</v>
      </c>
      <c r="DK47" s="510">
        <f t="shared" si="5"/>
        <v>39.436396677662252</v>
      </c>
      <c r="DL47" s="510">
        <f t="shared" si="5"/>
        <v>40.612288577992125</v>
      </c>
      <c r="DM47" s="510">
        <f t="shared" si="5"/>
        <v>41.82345723533188</v>
      </c>
      <c r="DN47" s="510">
        <f t="shared" si="5"/>
        <v>43.070960952391843</v>
      </c>
      <c r="DO47" s="510">
        <f t="shared" si="5"/>
        <v>44.355889780963608</v>
      </c>
      <c r="DP47" s="510">
        <f t="shared" si="5"/>
        <v>45.679366474392516</v>
      </c>
      <c r="DQ47" s="510">
        <f t="shared" si="5"/>
        <v>47.042547468624292</v>
      </c>
      <c r="DR47" s="510">
        <f t="shared" si="5"/>
        <v>48.446623892683021</v>
      </c>
      <c r="DS47" s="510">
        <f t="shared" si="5"/>
        <v>49.892822609463515</v>
      </c>
      <c r="DT47" s="510">
        <f t="shared" si="5"/>
        <v>51.382407287747419</v>
      </c>
      <c r="DU47" s="510">
        <f t="shared" si="5"/>
        <v>52.916679506379836</v>
      </c>
      <c r="DV47" s="510">
        <f t="shared" si="5"/>
        <v>54.496979891571236</v>
      </c>
      <c r="DW47" s="510">
        <f t="shared" si="5"/>
        <v>56.124689288318379</v>
      </c>
      <c r="DX47" s="510">
        <f t="shared" si="5"/>
        <v>57.801229966967931</v>
      </c>
      <c r="DY47" s="510">
        <f t="shared" si="5"/>
        <v>59.528066865976967</v>
      </c>
      <c r="DZ47" s="510">
        <f t="shared" si="5"/>
        <v>61.306708871956282</v>
      </c>
      <c r="EA47" s="510">
        <f t="shared" si="5"/>
        <v>63.138710138114973</v>
      </c>
      <c r="EB47" s="510">
        <f t="shared" si="5"/>
        <v>65.025671442258414</v>
      </c>
      <c r="EC47" s="510">
        <f t="shared" si="5"/>
        <v>66.969241585526177</v>
      </c>
      <c r="ED47" s="510">
        <f t="shared" si="5"/>
        <v>68.971118833091964</v>
      </c>
      <c r="EE47" s="510">
        <f t="shared" si="5"/>
        <v>71.03305239808472</v>
      </c>
      <c r="EF47" s="510">
        <f t="shared" ref="EF47:EZ47" si="6">(EF80+(EF83))</f>
        <v>73.156843970027268</v>
      </c>
      <c r="EG47" s="510">
        <f t="shared" si="6"/>
        <v>75.34434928912809</v>
      </c>
      <c r="EH47" s="510">
        <f t="shared" si="6"/>
        <v>77.597479767801929</v>
      </c>
      <c r="EI47" s="510">
        <f t="shared" si="6"/>
        <v>79.918204160835998</v>
      </c>
      <c r="EJ47" s="510">
        <f t="shared" si="6"/>
        <v>82.308550285661084</v>
      </c>
      <c r="EK47" s="510">
        <f t="shared" si="6"/>
        <v>84.770606794230915</v>
      </c>
      <c r="EL47" s="510">
        <f t="shared" si="6"/>
        <v>87.306524998057839</v>
      </c>
      <c r="EM47" s="510">
        <f t="shared" si="6"/>
        <v>89.91852074799958</v>
      </c>
      <c r="EN47" s="510">
        <f t="shared" si="6"/>
        <v>92.608876370439575</v>
      </c>
      <c r="EO47" s="510">
        <f t="shared" si="6"/>
        <v>95.379942661552761</v>
      </c>
      <c r="EP47" s="510">
        <f t="shared" si="6"/>
        <v>98.234140941399346</v>
      </c>
      <c r="EQ47" s="510">
        <f t="shared" si="6"/>
        <v>101.17396516964133</v>
      </c>
      <c r="ER47" s="510">
        <f t="shared" si="6"/>
        <v>104.20198412473056</v>
      </c>
      <c r="ES47" s="510">
        <f t="shared" si="6"/>
        <v>107.32084364847248</v>
      </c>
      <c r="ET47" s="510">
        <f t="shared" si="6"/>
        <v>110.53326895792664</v>
      </c>
      <c r="EU47" s="510">
        <f t="shared" si="6"/>
        <v>113.84206702666444</v>
      </c>
      <c r="EV47" s="510">
        <f t="shared" si="6"/>
        <v>117.25012903746436</v>
      </c>
      <c r="EW47" s="510">
        <f t="shared" si="6"/>
        <v>120.7604329085883</v>
      </c>
      <c r="EX47" s="510">
        <f t="shared" si="6"/>
        <v>124.37604589584595</v>
      </c>
      <c r="EY47" s="510">
        <f t="shared" si="6"/>
        <v>128.10012727272135</v>
      </c>
      <c r="EZ47" s="511">
        <f t="shared" si="6"/>
        <v>131.93593109090301</v>
      </c>
    </row>
    <row r="48" spans="1:157" x14ac:dyDescent="0.25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BR48" ca="1" si="7">G46-(G80+(G83/(10^6)))</f>
        <v>7.989999759999999</v>
      </c>
      <c r="H48" s="516">
        <f t="shared" ca="1" si="7"/>
        <v>7.9407397600000005</v>
      </c>
      <c r="I48" s="516">
        <f t="shared" ca="1" si="7"/>
        <v>7.8900308559999983</v>
      </c>
      <c r="J48" s="516">
        <f t="shared" ca="1" si="7"/>
        <v>7.8378295779903979</v>
      </c>
      <c r="K48" s="516">
        <f t="shared" ca="1" si="7"/>
        <v>7.7840911518616007</v>
      </c>
      <c r="L48" s="516">
        <f t="shared" ca="1" si="7"/>
        <v>7.7287694602810051</v>
      </c>
      <c r="M48" s="516">
        <f t="shared" ca="1" si="7"/>
        <v>7.6718170023963239</v>
      </c>
      <c r="N48" s="516">
        <f t="shared" ca="1" si="7"/>
        <v>7.6131848523299945</v>
      </c>
      <c r="O48" s="516">
        <f t="shared" ca="1" si="7"/>
        <v>7.5528226164284078</v>
      </c>
      <c r="P48" s="516">
        <f t="shared" ca="1" si="7"/>
        <v>7.4906783892286377</v>
      </c>
      <c r="Q48" s="516">
        <f t="shared" ca="1" si="7"/>
        <v>7.4266987081041673</v>
      </c>
      <c r="R48" s="516">
        <f t="shared" ca="1" si="7"/>
        <v>7.3608285065499608</v>
      </c>
      <c r="S48" s="516">
        <f t="shared" ca="1" si="7"/>
        <v>7.2930110660661285</v>
      </c>
      <c r="T48" s="516">
        <f t="shared" ca="1" si="7"/>
        <v>7.2231879665980685</v>
      </c>
      <c r="U48" s="516">
        <f t="shared" ca="1" si="7"/>
        <v>7.151299035489834</v>
      </c>
      <c r="V48" s="516">
        <f t="shared" ca="1" si="7"/>
        <v>7.0772822949060803</v>
      </c>
      <c r="W48" s="516">
        <f t="shared" ca="1" si="7"/>
        <v>7.0010739076766999</v>
      </c>
      <c r="X48" s="516">
        <f t="shared" ca="1" si="7"/>
        <v>6.9226081215167659</v>
      </c>
      <c r="Y48" s="516">
        <f t="shared" ca="1" si="7"/>
        <v>6.8418172115730922</v>
      </c>
      <c r="Z48" s="516">
        <f t="shared" ca="1" si="7"/>
        <v>6.7586314212471894</v>
      </c>
      <c r="AA48" s="516">
        <f t="shared" ca="1" si="7"/>
        <v>6.6729789012428942</v>
      </c>
      <c r="AB48" s="516">
        <f t="shared" ca="1" si="7"/>
        <v>6.5847856467854555</v>
      </c>
      <c r="AC48" s="516">
        <f t="shared" ca="1" si="7"/>
        <v>6.4939754329571624</v>
      </c>
      <c r="AD48" s="516">
        <f t="shared" ca="1" si="7"/>
        <v>6.4004697480930641</v>
      </c>
      <c r="AE48" s="516">
        <f t="shared" ca="1" si="7"/>
        <v>6.3041877251785472</v>
      </c>
      <c r="AF48" s="516">
        <f t="shared" ca="1" si="7"/>
        <v>6.2050460711888524</v>
      </c>
      <c r="AG48" s="516">
        <f t="shared" ca="1" si="7"/>
        <v>6.1029589943087608</v>
      </c>
      <c r="AH48" s="516">
        <f t="shared" ca="1" si="7"/>
        <v>5.9978381289688878</v>
      </c>
      <c r="AI48" s="516">
        <f t="shared" ca="1" si="7"/>
        <v>5.8895924586330537</v>
      </c>
      <c r="AJ48" s="516">
        <f t="shared" ca="1" si="7"/>
        <v>5.7781282362692892</v>
      </c>
      <c r="AK48" s="516">
        <f t="shared" ca="1" si="7"/>
        <v>5.6633489024349402</v>
      </c>
      <c r="AL48" s="516">
        <f t="shared" ca="1" si="7"/>
        <v>5.5451550009043737</v>
      </c>
      <c r="AM48" s="516">
        <f t="shared" ca="1" si="7"/>
        <v>5.4234440917654716</v>
      </c>
      <c r="AN48" s="516">
        <f t="shared" ca="1" si="7"/>
        <v>5.2981106619090399</v>
      </c>
      <c r="AO48" s="516">
        <f t="shared" ca="1" si="7"/>
        <v>5.1690460328328935</v>
      </c>
      <c r="AP48" s="516">
        <f t="shared" ca="1" si="7"/>
        <v>5.0361382656800782</v>
      </c>
      <c r="AQ48" s="516">
        <f t="shared" ca="1" si="7"/>
        <v>4.8992720634282101</v>
      </c>
      <c r="AR48" s="516">
        <f t="shared" ca="1" si="7"/>
        <v>4.7583286701445306</v>
      </c>
      <c r="AS48" s="516">
        <f t="shared" ca="1" si="7"/>
        <v>4.6131857672185808</v>
      </c>
      <c r="AT48" s="516">
        <f t="shared" ca="1" si="7"/>
        <v>4.4637173664818723</v>
      </c>
      <c r="AU48" s="516">
        <f t="shared" ca="1" si="7"/>
        <v>4.3097937001211566</v>
      </c>
      <c r="AV48" s="516">
        <f t="shared" ca="1" si="7"/>
        <v>4.1512811072890781</v>
      </c>
      <c r="AW48" s="516">
        <f t="shared" ca="1" si="7"/>
        <v>3.9880419173131409</v>
      </c>
      <c r="AX48" s="516">
        <f t="shared" ca="1" si="7"/>
        <v>3.8199343294009616</v>
      </c>
      <c r="AY48" s="516">
        <f t="shared" ca="1" si="7"/>
        <v>3.6468122887366832</v>
      </c>
      <c r="AZ48" s="516">
        <f t="shared" ca="1" si="7"/>
        <v>3.4685253588602496</v>
      </c>
      <c r="BA48" s="516">
        <f t="shared" ca="1" si="7"/>
        <v>3.2849185902180968</v>
      </c>
      <c r="BB48" s="516">
        <f t="shared" ca="1" si="7"/>
        <v>3.0958323847703406</v>
      </c>
      <c r="BC48" s="516">
        <f t="shared" ca="1" si="7"/>
        <v>2.901102356536188</v>
      </c>
      <c r="BD48" s="516">
        <f t="shared" ca="1" si="7"/>
        <v>2.7005591879557098</v>
      </c>
      <c r="BE48" s="516">
        <f t="shared" ca="1" si="7"/>
        <v>2.4940284819424612</v>
      </c>
      <c r="BF48" s="516">
        <f t="shared" ca="1" si="7"/>
        <v>2.2813306094977026</v>
      </c>
      <c r="BG48" s="516">
        <f t="shared" ca="1" si="7"/>
        <v>2.0622805527530108</v>
      </c>
      <c r="BH48" s="516">
        <f t="shared" ca="1" si="7"/>
        <v>1.8366877433042026</v>
      </c>
      <c r="BI48" s="516">
        <f t="shared" ca="1" si="7"/>
        <v>1.6043558956952522</v>
      </c>
      <c r="BJ48" s="516">
        <f t="shared" ca="1" si="7"/>
        <v>1.365082835906744</v>
      </c>
      <c r="BK48" s="516">
        <f t="shared" ca="1" si="7"/>
        <v>1.1186603246989648</v>
      </c>
      <c r="BL48" s="516">
        <f t="shared" ca="1" si="7"/>
        <v>0.86487387565530049</v>
      </c>
      <c r="BM48" s="516">
        <f t="shared" ca="1" si="7"/>
        <v>0.60350256776693101</v>
      </c>
      <c r="BN48" s="516">
        <f t="shared" ca="1" si="7"/>
        <v>0.33431885239504133</v>
      </c>
      <c r="BO48" s="516">
        <f t="shared" ca="1" si="7"/>
        <v>5.7088354441955147E-2</v>
      </c>
      <c r="BP48" s="516">
        <f t="shared" ca="1" si="7"/>
        <v>-0.22843033244265065</v>
      </c>
      <c r="BQ48" s="516">
        <f t="shared" ca="1" si="7"/>
        <v>-0.52248585679932269</v>
      </c>
      <c r="BR48" s="516">
        <f t="shared" ca="1" si="7"/>
        <v>-0.82533432662453521</v>
      </c>
      <c r="BS48" s="516">
        <f t="shared" ref="BS48:ED48" ca="1" si="8">BS46-(BS80+(BS83/(10^6)))</f>
        <v>-1.1372395331543732</v>
      </c>
      <c r="BT48" s="516">
        <f t="shared" ca="1" si="8"/>
        <v>-1.4584731813617147</v>
      </c>
      <c r="BU48" s="516">
        <f t="shared" ca="1" si="8"/>
        <v>-1.789315127368333</v>
      </c>
      <c r="BV48" s="516">
        <f t="shared" ca="1" si="8"/>
        <v>-2.1300536229793714</v>
      </c>
      <c r="BW48" s="516">
        <f t="shared" ca="1" si="8"/>
        <v>-2.4809855675538426</v>
      </c>
      <c r="BX48" s="516">
        <f t="shared" ca="1" si="8"/>
        <v>-2.8424167674312422</v>
      </c>
      <c r="BY48" s="516">
        <f t="shared" ca="1" si="8"/>
        <v>-3.2146622031409589</v>
      </c>
      <c r="BZ48" s="516">
        <f t="shared" ca="1" si="8"/>
        <v>-3.5980463046279763</v>
      </c>
      <c r="CA48" s="516">
        <f t="shared" ca="1" si="8"/>
        <v>-3.9929032347353459</v>
      </c>
      <c r="CB48" s="516">
        <f t="shared" ca="1" si="8"/>
        <v>-4.399577181191118</v>
      </c>
      <c r="CC48" s="516">
        <f t="shared" ca="1" si="8"/>
        <v>-4.8184226573549047</v>
      </c>
      <c r="CD48" s="516">
        <f t="shared" ca="1" si="8"/>
        <v>-5.2498048119868148</v>
      </c>
      <c r="CE48" s="516">
        <f t="shared" ca="1" si="8"/>
        <v>-5.6940997483094655</v>
      </c>
      <c r="CF48" s="516">
        <f t="shared" ca="1" si="8"/>
        <v>-6.1516948526418815</v>
      </c>
      <c r="CG48" s="516">
        <f t="shared" ca="1" si="8"/>
        <v>-6.6229891328923571</v>
      </c>
      <c r="CH48" s="516">
        <f t="shared" ca="1" si="8"/>
        <v>-7.108393567206166</v>
      </c>
      <c r="CI48" s="516">
        <f t="shared" ca="1" si="8"/>
        <v>-7.6083314630726324</v>
      </c>
      <c r="CJ48" s="516">
        <f t="shared" ca="1" si="8"/>
        <v>-8.1232388272054923</v>
      </c>
      <c r="CK48" s="516">
        <f t="shared" ca="1" si="8"/>
        <v>-8.653564746519594</v>
      </c>
      <c r="CL48" s="516">
        <f t="shared" ca="1" si="8"/>
        <v>-9.1997717805369437</v>
      </c>
      <c r="CM48" s="516">
        <f t="shared" ca="1" si="8"/>
        <v>-9.7623363655649378</v>
      </c>
      <c r="CN48" s="516">
        <f t="shared" ca="1" si="8"/>
        <v>-10.341749230999882</v>
      </c>
      <c r="CO48" s="516">
        <f t="shared" ca="1" si="8"/>
        <v>-10.938515828119714</v>
      </c>
      <c r="CP48" s="516">
        <f t="shared" ca="1" si="8"/>
        <v>-11.553156771740403</v>
      </c>
      <c r="CQ48" s="516">
        <f t="shared" ca="1" si="8"/>
        <v>-12.186208295122112</v>
      </c>
      <c r="CR48" s="516">
        <f t="shared" ca="1" si="8"/>
        <v>-12.838222718522534</v>
      </c>
      <c r="CS48" s="516">
        <f t="shared" ca="1" si="8"/>
        <v>-13.509768931806791</v>
      </c>
      <c r="CT48" s="516">
        <f t="shared" ca="1" si="8"/>
        <v>-14.201432891535685</v>
      </c>
      <c r="CU48" s="516">
        <f t="shared" ca="1" si="8"/>
        <v>-14.913818132966545</v>
      </c>
      <c r="CV48" s="516">
        <f t="shared" ca="1" si="8"/>
        <v>-15.647546297414145</v>
      </c>
      <c r="CW48" s="516">
        <f t="shared" ca="1" si="8"/>
        <v>-16.4032576754324</v>
      </c>
      <c r="CX48" s="516">
        <f t="shared" ca="1" si="8"/>
        <v>-17.181611766291581</v>
      </c>
      <c r="CY48" s="516">
        <f t="shared" ca="1" si="8"/>
        <v>-17.983287854239766</v>
      </c>
      <c r="CZ48" s="516">
        <f t="shared" ca="1" si="8"/>
        <v>-18.808985602052161</v>
      </c>
      <c r="DA48" s="516">
        <f t="shared" ca="1" si="8"/>
        <v>-19.659425662387001</v>
      </c>
      <c r="DB48" s="516">
        <f t="shared" ca="1" si="8"/>
        <v>-20.535350307481938</v>
      </c>
      <c r="DC48" s="516">
        <f t="shared" ca="1" si="8"/>
        <v>-21.437524077741479</v>
      </c>
      <c r="DD48" s="516">
        <f t="shared" ca="1" si="8"/>
        <v>-22.36673444978198</v>
      </c>
      <c r="DE48" s="516">
        <f t="shared" ca="1" si="8"/>
        <v>-23.323792524518012</v>
      </c>
      <c r="DF48" s="516">
        <f t="shared" ca="1" si="8"/>
        <v>-24.309533735891279</v>
      </c>
      <c r="DG48" s="516">
        <f t="shared" ca="1" si="8"/>
        <v>-25.324818580861461</v>
      </c>
      <c r="DH48" s="516">
        <f t="shared" ca="1" si="8"/>
        <v>-26.370533371296727</v>
      </c>
      <c r="DI48" s="516">
        <f t="shared" ca="1" si="8"/>
        <v>-27.447591008421043</v>
      </c>
      <c r="DJ48" s="516">
        <f t="shared" ca="1" si="8"/>
        <v>-28.556931780494772</v>
      </c>
      <c r="DK48" s="516">
        <f t="shared" ca="1" si="8"/>
        <v>-29.699524184425798</v>
      </c>
      <c r="DL48" s="516">
        <f t="shared" ca="1" si="8"/>
        <v>-30.876365772028993</v>
      </c>
      <c r="DM48" s="516">
        <f t="shared" ca="1" si="8"/>
        <v>-32.088484021673345</v>
      </c>
      <c r="DN48" s="516">
        <f t="shared" ca="1" si="8"/>
        <v>-33.336937236078676</v>
      </c>
      <c r="DO48" s="516">
        <f t="shared" ca="1" si="8"/>
        <v>-34.622815467046067</v>
      </c>
      <c r="DP48" s="516">
        <f t="shared" ca="1" si="8"/>
        <v>-35.947241467930368</v>
      </c>
      <c r="DQ48" s="516">
        <f t="shared" ca="1" si="8"/>
        <v>-37.311371674686796</v>
      </c>
      <c r="DR48" s="516">
        <f t="shared" ca="1" si="8"/>
        <v>-38.716397216348916</v>
      </c>
      <c r="DS48" s="516">
        <f t="shared" ca="1" si="8"/>
        <v>-40.163544955821038</v>
      </c>
      <c r="DT48" s="516">
        <f t="shared" ca="1" si="8"/>
        <v>-41.654078561894309</v>
      </c>
      <c r="DU48" s="516">
        <f t="shared" ca="1" si="8"/>
        <v>-43.189299613423316</v>
      </c>
      <c r="DV48" s="516">
        <f t="shared" ca="1" si="8"/>
        <v>-44.770548736628008</v>
      </c>
      <c r="DW48" s="516">
        <f t="shared" ca="1" si="8"/>
        <v>-46.399206776514646</v>
      </c>
      <c r="DX48" s="516">
        <f t="shared" ca="1" si="8"/>
        <v>-48.07669600343938</v>
      </c>
      <c r="DY48" s="516">
        <f t="shared" ca="1" si="8"/>
        <v>-49.804481355868766</v>
      </c>
      <c r="DZ48" s="516">
        <f t="shared" ca="1" si="8"/>
        <v>-51.584071720423097</v>
      </c>
      <c r="EA48" s="516">
        <f t="shared" ca="1" si="8"/>
        <v>-53.417021250320943</v>
      </c>
      <c r="EB48" s="516">
        <f t="shared" ca="1" si="8"/>
        <v>-55.304930723377169</v>
      </c>
      <c r="EC48" s="516">
        <f t="shared" ca="1" si="8"/>
        <v>-57.24944894074082</v>
      </c>
      <c r="ED48" s="516">
        <f t="shared" ca="1" si="8"/>
        <v>-59.25227416759509</v>
      </c>
      <c r="EE48" s="516">
        <f t="shared" ref="EE48:EZ48" ca="1" si="9">EE46-(EE80+(EE83/(10^6)))</f>
        <v>-61.315155617078389</v>
      </c>
      <c r="EF48" s="516">
        <f t="shared" ca="1" si="9"/>
        <v>-63.439894978723039</v>
      </c>
      <c r="EG48" s="516">
        <f t="shared" ca="1" si="9"/>
        <v>-65.628347992746995</v>
      </c>
      <c r="EH48" s="516">
        <f t="shared" ca="1" si="9"/>
        <v>-67.882426071574471</v>
      </c>
      <c r="EI48" s="516">
        <f t="shared" ca="1" si="9"/>
        <v>-70.204097970002167</v>
      </c>
      <c r="EJ48" s="516">
        <f t="shared" ca="1" si="9"/>
        <v>-72.595391505470332</v>
      </c>
      <c r="EK48" s="516">
        <f t="shared" ca="1" si="9"/>
        <v>-75.058395329942186</v>
      </c>
      <c r="EL48" s="516">
        <f t="shared" ca="1" si="9"/>
        <v>-77.595260754939531</v>
      </c>
      <c r="EM48" s="516">
        <f t="shared" ca="1" si="9"/>
        <v>-80.208203631329582</v>
      </c>
      <c r="EN48" s="516">
        <f t="shared" ca="1" si="9"/>
        <v>-82.899506285505254</v>
      </c>
      <c r="EO48" s="516">
        <f t="shared" ca="1" si="9"/>
        <v>-85.671519513650935</v>
      </c>
      <c r="EP48" s="516">
        <f t="shared" ca="1" si="9"/>
        <v>-88.526664635836298</v>
      </c>
      <c r="EQ48" s="516">
        <f t="shared" ca="1" si="9"/>
        <v>-91.467435611732853</v>
      </c>
      <c r="ER48" s="516">
        <f t="shared" ca="1" si="9"/>
        <v>-94.496401219801868</v>
      </c>
      <c r="ES48" s="516">
        <f t="shared" ca="1" si="9"/>
        <v>-97.616207301858282</v>
      </c>
      <c r="ET48" s="516">
        <f t="shared" ca="1" si="9"/>
        <v>-100.82957907497109</v>
      </c>
      <c r="EU48" s="516">
        <f t="shared" ca="1" si="9"/>
        <v>-104.13932351272119</v>
      </c>
      <c r="EV48" s="516">
        <f t="shared" ca="1" si="9"/>
        <v>-107.54833179789651</v>
      </c>
      <c r="EW48" s="516">
        <f t="shared" ca="1" si="9"/>
        <v>-111.0595818487684</v>
      </c>
      <c r="EX48" s="516">
        <f t="shared" ca="1" si="9"/>
        <v>-114.67614092115603</v>
      </c>
      <c r="EY48" s="516">
        <f t="shared" ca="1" si="9"/>
        <v>-118.4011682885529</v>
      </c>
      <c r="EZ48" s="517">
        <f t="shared" ca="1" si="9"/>
        <v>-122.23791800265695</v>
      </c>
    </row>
    <row r="49" spans="1:156" x14ac:dyDescent="0.25">
      <c r="A49" s="485"/>
      <c r="B49" s="512" t="s">
        <v>90</v>
      </c>
      <c r="C49" s="513" t="s">
        <v>44</v>
      </c>
      <c r="D49" s="514"/>
      <c r="E49" s="515"/>
      <c r="F49" s="515"/>
      <c r="G49" s="516">
        <f ca="1">F48+G48</f>
        <v>-194.51000024000001</v>
      </c>
      <c r="H49" s="516">
        <f ca="1">G49+H48</f>
        <v>-186.56926048</v>
      </c>
      <c r="I49" s="516">
        <f t="shared" ref="I49:BT49" ca="1" si="10">H49+I48</f>
        <v>-178.67922962399999</v>
      </c>
      <c r="J49" s="516">
        <f t="shared" ca="1" si="10"/>
        <v>-170.8414000460096</v>
      </c>
      <c r="K49" s="516">
        <f t="shared" ca="1" si="10"/>
        <v>-163.05730889414801</v>
      </c>
      <c r="L49" s="516">
        <f t="shared" ca="1" si="10"/>
        <v>-155.32853943386701</v>
      </c>
      <c r="M49" s="516">
        <f t="shared" ca="1" si="10"/>
        <v>-147.65672243147068</v>
      </c>
      <c r="N49" s="516">
        <f t="shared" ca="1" si="10"/>
        <v>-140.04353757914069</v>
      </c>
      <c r="O49" s="516">
        <f t="shared" ca="1" si="10"/>
        <v>-132.49071496271227</v>
      </c>
      <c r="P49" s="516">
        <f t="shared" ca="1" si="10"/>
        <v>-125.00003657348364</v>
      </c>
      <c r="Q49" s="516">
        <f t="shared" ca="1" si="10"/>
        <v>-117.57333786537947</v>
      </c>
      <c r="R49" s="516">
        <f t="shared" ca="1" si="10"/>
        <v>-110.21250935882951</v>
      </c>
      <c r="S49" s="516">
        <f t="shared" ca="1" si="10"/>
        <v>-102.91949829276338</v>
      </c>
      <c r="T49" s="516">
        <f t="shared" ca="1" si="10"/>
        <v>-95.696310326165303</v>
      </c>
      <c r="U49" s="516">
        <f t="shared" ca="1" si="10"/>
        <v>-88.545011290675475</v>
      </c>
      <c r="V49" s="516">
        <f t="shared" ca="1" si="10"/>
        <v>-81.467728995769392</v>
      </c>
      <c r="W49" s="516">
        <f t="shared" ca="1" si="10"/>
        <v>-74.466655088092693</v>
      </c>
      <c r="X49" s="516">
        <f t="shared" ca="1" si="10"/>
        <v>-67.544046966575934</v>
      </c>
      <c r="Y49" s="516">
        <f t="shared" ca="1" si="10"/>
        <v>-60.70222975500284</v>
      </c>
      <c r="Z49" s="516">
        <f t="shared" ca="1" si="10"/>
        <v>-53.943598333755652</v>
      </c>
      <c r="AA49" s="516">
        <f t="shared" ca="1" si="10"/>
        <v>-47.27061943251276</v>
      </c>
      <c r="AB49" s="516">
        <f t="shared" ca="1" si="10"/>
        <v>-40.685833785727304</v>
      </c>
      <c r="AC49" s="516">
        <f t="shared" ca="1" si="10"/>
        <v>-34.19185835277014</v>
      </c>
      <c r="AD49" s="516">
        <f t="shared" ca="1" si="10"/>
        <v>-27.791388604677074</v>
      </c>
      <c r="AE49" s="516">
        <f t="shared" ca="1" si="10"/>
        <v>-21.487200879498527</v>
      </c>
      <c r="AF49" s="516">
        <f t="shared" ca="1" si="10"/>
        <v>-15.282154808309674</v>
      </c>
      <c r="AG49" s="516">
        <f t="shared" ca="1" si="10"/>
        <v>-9.1791958140009129</v>
      </c>
      <c r="AH49" s="516">
        <f t="shared" ca="1" si="10"/>
        <v>-3.1813576850320251</v>
      </c>
      <c r="AI49" s="516">
        <f t="shared" ca="1" si="10"/>
        <v>2.7082347736010286</v>
      </c>
      <c r="AJ49" s="516">
        <f t="shared" ca="1" si="10"/>
        <v>8.4863630098703169</v>
      </c>
      <c r="AK49" s="516">
        <f t="shared" ca="1" si="10"/>
        <v>14.149711912305257</v>
      </c>
      <c r="AL49" s="516">
        <f t="shared" ca="1" si="10"/>
        <v>19.69486691320963</v>
      </c>
      <c r="AM49" s="516">
        <f t="shared" ca="1" si="10"/>
        <v>25.118311004975101</v>
      </c>
      <c r="AN49" s="516">
        <f t="shared" ca="1" si="10"/>
        <v>30.416421666884141</v>
      </c>
      <c r="AO49" s="516">
        <f t="shared" ca="1" si="10"/>
        <v>35.585467699717036</v>
      </c>
      <c r="AP49" s="516">
        <f t="shared" ca="1" si="10"/>
        <v>40.621605965397116</v>
      </c>
      <c r="AQ49" s="516">
        <f t="shared" ca="1" si="10"/>
        <v>45.520878028825322</v>
      </c>
      <c r="AR49" s="516">
        <f t="shared" ca="1" si="10"/>
        <v>50.279206698969851</v>
      </c>
      <c r="AS49" s="516">
        <f t="shared" ca="1" si="10"/>
        <v>54.892392466188433</v>
      </c>
      <c r="AT49" s="516">
        <f t="shared" ca="1" si="10"/>
        <v>59.356109832670306</v>
      </c>
      <c r="AU49" s="516">
        <f t="shared" ca="1" si="10"/>
        <v>63.665903532791461</v>
      </c>
      <c r="AV49" s="516">
        <f t="shared" ca="1" si="10"/>
        <v>67.817184640080541</v>
      </c>
      <c r="AW49" s="516">
        <f t="shared" ca="1" si="10"/>
        <v>71.805226557393681</v>
      </c>
      <c r="AX49" s="516">
        <f t="shared" ca="1" si="10"/>
        <v>75.625160886794646</v>
      </c>
      <c r="AY49" s="516">
        <f t="shared" ca="1" si="10"/>
        <v>79.271973175531329</v>
      </c>
      <c r="AZ49" s="516">
        <f t="shared" ca="1" si="10"/>
        <v>82.740498534391577</v>
      </c>
      <c r="BA49" s="516">
        <f t="shared" ca="1" si="10"/>
        <v>86.025417124609675</v>
      </c>
      <c r="BB49" s="516">
        <f t="shared" ca="1" si="10"/>
        <v>89.121249509380021</v>
      </c>
      <c r="BC49" s="516">
        <f t="shared" ca="1" si="10"/>
        <v>92.022351865916207</v>
      </c>
      <c r="BD49" s="516">
        <f t="shared" ca="1" si="10"/>
        <v>94.722911053871911</v>
      </c>
      <c r="BE49" s="516">
        <f t="shared" ca="1" si="10"/>
        <v>97.216939535814376</v>
      </c>
      <c r="BF49" s="516">
        <f t="shared" ca="1" si="10"/>
        <v>99.498270145312077</v>
      </c>
      <c r="BG49" s="516">
        <f t="shared" ca="1" si="10"/>
        <v>101.56055069806509</v>
      </c>
      <c r="BH49" s="516">
        <f t="shared" ca="1" si="10"/>
        <v>103.39723844136928</v>
      </c>
      <c r="BI49" s="516">
        <f t="shared" ca="1" si="10"/>
        <v>105.00159433706453</v>
      </c>
      <c r="BJ49" s="516">
        <f t="shared" ca="1" si="10"/>
        <v>106.36667717297128</v>
      </c>
      <c r="BK49" s="516">
        <f t="shared" ca="1" si="10"/>
        <v>107.48533749767024</v>
      </c>
      <c r="BL49" s="516">
        <f t="shared" ca="1" si="10"/>
        <v>108.35021137332555</v>
      </c>
      <c r="BM49" s="516">
        <f t="shared" ca="1" si="10"/>
        <v>108.95371394109247</v>
      </c>
      <c r="BN49" s="516">
        <f t="shared" ca="1" si="10"/>
        <v>109.28803279348752</v>
      </c>
      <c r="BO49" s="516">
        <f t="shared" ca="1" si="10"/>
        <v>109.34512114792948</v>
      </c>
      <c r="BP49" s="516">
        <f t="shared" ca="1" si="10"/>
        <v>109.11669081548682</v>
      </c>
      <c r="BQ49" s="516">
        <f t="shared" ca="1" si="10"/>
        <v>108.5942049586875</v>
      </c>
      <c r="BR49" s="516">
        <f t="shared" ca="1" si="10"/>
        <v>107.76887063206297</v>
      </c>
      <c r="BS49" s="516">
        <f t="shared" ca="1" si="10"/>
        <v>106.6316310989086</v>
      </c>
      <c r="BT49" s="516">
        <f t="shared" ca="1" si="10"/>
        <v>105.17315791754689</v>
      </c>
      <c r="BU49" s="516">
        <f t="shared" ref="BU49:EF49" ca="1" si="11">BT49+BU48</f>
        <v>103.38384279017856</v>
      </c>
      <c r="BV49" s="516">
        <f t="shared" ca="1" si="11"/>
        <v>101.25378916719919</v>
      </c>
      <c r="BW49" s="516">
        <f t="shared" ca="1" si="11"/>
        <v>98.772803599645343</v>
      </c>
      <c r="BX49" s="516">
        <f t="shared" ca="1" si="11"/>
        <v>95.930386832214097</v>
      </c>
      <c r="BY49" s="516">
        <f t="shared" ca="1" si="11"/>
        <v>92.715724629073136</v>
      </c>
      <c r="BZ49" s="516">
        <f t="shared" ca="1" si="11"/>
        <v>89.117678324445166</v>
      </c>
      <c r="CA49" s="516">
        <f t="shared" ca="1" si="11"/>
        <v>85.124775089709814</v>
      </c>
      <c r="CB49" s="516">
        <f t="shared" ca="1" si="11"/>
        <v>80.725197908518695</v>
      </c>
      <c r="CC49" s="516">
        <f t="shared" ca="1" si="11"/>
        <v>75.906775251163793</v>
      </c>
      <c r="CD49" s="516">
        <f t="shared" ca="1" si="11"/>
        <v>70.656970439176973</v>
      </c>
      <c r="CE49" s="516">
        <f t="shared" ca="1" si="11"/>
        <v>64.962870690867504</v>
      </c>
      <c r="CF49" s="516">
        <f t="shared" ca="1" si="11"/>
        <v>58.811175838225623</v>
      </c>
      <c r="CG49" s="516">
        <f t="shared" ca="1" si="11"/>
        <v>52.188186705333266</v>
      </c>
      <c r="CH49" s="516">
        <f t="shared" ca="1" si="11"/>
        <v>45.079793138127101</v>
      </c>
      <c r="CI49" s="516">
        <f t="shared" ca="1" si="11"/>
        <v>37.471461675054471</v>
      </c>
      <c r="CJ49" s="516">
        <f t="shared" ca="1" si="11"/>
        <v>29.34822284784898</v>
      </c>
      <c r="CK49" s="516">
        <f t="shared" ca="1" si="11"/>
        <v>20.694658101329388</v>
      </c>
      <c r="CL49" s="516">
        <f t="shared" ca="1" si="11"/>
        <v>11.494886320792444</v>
      </c>
      <c r="CM49" s="516">
        <f t="shared" ca="1" si="11"/>
        <v>1.7325499552275065</v>
      </c>
      <c r="CN49" s="516">
        <f t="shared" ca="1" si="11"/>
        <v>-8.6091992757723759</v>
      </c>
      <c r="CO49" s="516">
        <f t="shared" ca="1" si="11"/>
        <v>-19.547715103892088</v>
      </c>
      <c r="CP49" s="516">
        <f t="shared" ca="1" si="11"/>
        <v>-31.100871875632492</v>
      </c>
      <c r="CQ49" s="516">
        <f t="shared" ca="1" si="11"/>
        <v>-43.287080170754606</v>
      </c>
      <c r="CR49" s="516">
        <f t="shared" ca="1" si="11"/>
        <v>-56.125302889277137</v>
      </c>
      <c r="CS49" s="516">
        <f t="shared" ca="1" si="11"/>
        <v>-69.635071821083926</v>
      </c>
      <c r="CT49" s="516">
        <f t="shared" ca="1" si="11"/>
        <v>-83.836504712619615</v>
      </c>
      <c r="CU49" s="516">
        <f t="shared" ca="1" si="11"/>
        <v>-98.750322845586155</v>
      </c>
      <c r="CV49" s="516">
        <f t="shared" ca="1" si="11"/>
        <v>-114.39786914300029</v>
      </c>
      <c r="CW49" s="516">
        <f t="shared" ca="1" si="11"/>
        <v>-130.80112681843269</v>
      </c>
      <c r="CX49" s="516">
        <f t="shared" ca="1" si="11"/>
        <v>-147.98273858472427</v>
      </c>
      <c r="CY49" s="516">
        <f t="shared" ca="1" si="11"/>
        <v>-165.96602643896404</v>
      </c>
      <c r="CZ49" s="516">
        <f t="shared" ca="1" si="11"/>
        <v>-184.7750120410162</v>
      </c>
      <c r="DA49" s="516">
        <f t="shared" ca="1" si="11"/>
        <v>-204.4344377034032</v>
      </c>
      <c r="DB49" s="516">
        <f t="shared" ca="1" si="11"/>
        <v>-224.96978801088514</v>
      </c>
      <c r="DC49" s="516">
        <f t="shared" ca="1" si="11"/>
        <v>-246.40731208862661</v>
      </c>
      <c r="DD49" s="516">
        <f t="shared" ca="1" si="11"/>
        <v>-268.77404653840858</v>
      </c>
      <c r="DE49" s="516">
        <f t="shared" ca="1" si="11"/>
        <v>-292.0978390629266</v>
      </c>
      <c r="DF49" s="516">
        <f t="shared" ca="1" si="11"/>
        <v>-316.40737279881785</v>
      </c>
      <c r="DG49" s="516">
        <f t="shared" ca="1" si="11"/>
        <v>-341.73219137967931</v>
      </c>
      <c r="DH49" s="516">
        <f t="shared" ca="1" si="11"/>
        <v>-368.10272475097605</v>
      </c>
      <c r="DI49" s="516">
        <f t="shared" ca="1" si="11"/>
        <v>-395.55031575939711</v>
      </c>
      <c r="DJ49" s="516">
        <f t="shared" ca="1" si="11"/>
        <v>-424.10724753989189</v>
      </c>
      <c r="DK49" s="516">
        <f t="shared" ca="1" si="11"/>
        <v>-453.80677172431768</v>
      </c>
      <c r="DL49" s="516">
        <f t="shared" ca="1" si="11"/>
        <v>-484.68313749634666</v>
      </c>
      <c r="DM49" s="516">
        <f t="shared" ca="1" si="11"/>
        <v>-516.77162151801997</v>
      </c>
      <c r="DN49" s="516">
        <f t="shared" ca="1" si="11"/>
        <v>-550.10855875409868</v>
      </c>
      <c r="DO49" s="516">
        <f t="shared" ca="1" si="11"/>
        <v>-584.73137422114473</v>
      </c>
      <c r="DP49" s="516">
        <f t="shared" ca="1" si="11"/>
        <v>-620.67861568907506</v>
      </c>
      <c r="DQ49" s="516">
        <f t="shared" ca="1" si="11"/>
        <v>-657.98998736376188</v>
      </c>
      <c r="DR49" s="516">
        <f t="shared" ca="1" si="11"/>
        <v>-696.70638458011081</v>
      </c>
      <c r="DS49" s="516">
        <f t="shared" ca="1" si="11"/>
        <v>-736.86992953593187</v>
      </c>
      <c r="DT49" s="516">
        <f t="shared" ca="1" si="11"/>
        <v>-778.52400809782614</v>
      </c>
      <c r="DU49" s="516">
        <f t="shared" ca="1" si="11"/>
        <v>-821.7133077112494</v>
      </c>
      <c r="DV49" s="516">
        <f t="shared" ca="1" si="11"/>
        <v>-866.48385644787743</v>
      </c>
      <c r="DW49" s="516">
        <f t="shared" ca="1" si="11"/>
        <v>-912.88306322439212</v>
      </c>
      <c r="DX49" s="516">
        <f t="shared" ca="1" si="11"/>
        <v>-960.95975922783146</v>
      </c>
      <c r="DY49" s="516">
        <f t="shared" ca="1" si="11"/>
        <v>-1010.7642405837003</v>
      </c>
      <c r="DZ49" s="516">
        <f t="shared" ca="1" si="11"/>
        <v>-1062.3483123041233</v>
      </c>
      <c r="EA49" s="516">
        <f t="shared" ca="1" si="11"/>
        <v>-1115.7653335544442</v>
      </c>
      <c r="EB49" s="516">
        <f t="shared" ca="1" si="11"/>
        <v>-1171.0702642778213</v>
      </c>
      <c r="EC49" s="516">
        <f t="shared" ca="1" si="11"/>
        <v>-1228.3197132185621</v>
      </c>
      <c r="ED49" s="516">
        <f t="shared" ca="1" si="11"/>
        <v>-1287.5719873861572</v>
      </c>
      <c r="EE49" s="516">
        <f t="shared" ca="1" si="11"/>
        <v>-1348.8871430032355</v>
      </c>
      <c r="EF49" s="516">
        <f t="shared" ca="1" si="11"/>
        <v>-1412.3270379819585</v>
      </c>
      <c r="EG49" s="516">
        <f t="shared" ref="EG49:EZ49" ca="1" si="12">EF49+EG48</f>
        <v>-1477.9553859747055</v>
      </c>
      <c r="EH49" s="516">
        <f t="shared" ca="1" si="12"/>
        <v>-1545.8378120462799</v>
      </c>
      <c r="EI49" s="516">
        <f t="shared" ca="1" si="12"/>
        <v>-1616.0419100162819</v>
      </c>
      <c r="EJ49" s="516">
        <f t="shared" ca="1" si="12"/>
        <v>-1688.6373015217523</v>
      </c>
      <c r="EK49" s="516">
        <f t="shared" ca="1" si="12"/>
        <v>-1763.6956968516945</v>
      </c>
      <c r="EL49" s="516">
        <f t="shared" ca="1" si="12"/>
        <v>-1841.290957606634</v>
      </c>
      <c r="EM49" s="516">
        <f t="shared" ca="1" si="12"/>
        <v>-1921.4991612379636</v>
      </c>
      <c r="EN49" s="516">
        <f t="shared" ca="1" si="12"/>
        <v>-2004.3986675234687</v>
      </c>
      <c r="EO49" s="516">
        <f t="shared" ca="1" si="12"/>
        <v>-2090.0701870371195</v>
      </c>
      <c r="EP49" s="516">
        <f t="shared" ca="1" si="12"/>
        <v>-2178.5968516729558</v>
      </c>
      <c r="EQ49" s="516">
        <f t="shared" ca="1" si="12"/>
        <v>-2270.0642872846888</v>
      </c>
      <c r="ER49" s="516">
        <f t="shared" ca="1" si="12"/>
        <v>-2364.5606885044908</v>
      </c>
      <c r="ES49" s="516">
        <f t="shared" ca="1" si="12"/>
        <v>-2462.176895806349</v>
      </c>
      <c r="ET49" s="516">
        <f t="shared" ca="1" si="12"/>
        <v>-2563.0064748813202</v>
      </c>
      <c r="EU49" s="516">
        <f t="shared" ca="1" si="12"/>
        <v>-2667.1457983940413</v>
      </c>
      <c r="EV49" s="516">
        <f t="shared" ca="1" si="12"/>
        <v>-2774.6941301919378</v>
      </c>
      <c r="EW49" s="516">
        <f t="shared" ca="1" si="12"/>
        <v>-2885.753712040706</v>
      </c>
      <c r="EX49" s="516">
        <f t="shared" ca="1" si="12"/>
        <v>-3000.4298529618618</v>
      </c>
      <c r="EY49" s="516">
        <f t="shared" ca="1" si="12"/>
        <v>-3118.8310212504148</v>
      </c>
      <c r="EZ49" s="517">
        <f t="shared" ca="1" si="12"/>
        <v>-3241.0689392530717</v>
      </c>
    </row>
    <row r="50" spans="1:156" x14ac:dyDescent="0.25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25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ca="1" si="13">G48-G97</f>
        <v>-9.3866299771847892</v>
      </c>
      <c r="H51" s="516">
        <f t="shared" ca="1" si="13"/>
        <v>-9.4358899771847895</v>
      </c>
      <c r="I51" s="516">
        <f t="shared" ca="1" si="13"/>
        <v>-9.4865988811847899</v>
      </c>
      <c r="J51" s="516">
        <f t="shared" ca="1" si="13"/>
        <v>-9.5388001591943912</v>
      </c>
      <c r="K51" s="516">
        <f t="shared" ca="1" si="13"/>
        <v>-9.5925385853231848</v>
      </c>
      <c r="L51" s="516">
        <f t="shared" ca="1" si="13"/>
        <v>-9.6478602769037813</v>
      </c>
      <c r="M51" s="516">
        <f t="shared" ca="1" si="13"/>
        <v>-9.7048127347884616</v>
      </c>
      <c r="N51" s="516">
        <f t="shared" ca="1" si="13"/>
        <v>-9.7634448848547919</v>
      </c>
      <c r="O51" s="516">
        <f t="shared" ca="1" si="13"/>
        <v>-9.8238071207563777</v>
      </c>
      <c r="P51" s="516">
        <f t="shared" ca="1" si="13"/>
        <v>-9.8859513479561478</v>
      </c>
      <c r="Q51" s="516">
        <f t="shared" ca="1" si="13"/>
        <v>-9.9499310290806182</v>
      </c>
      <c r="R51" s="516">
        <f t="shared" ca="1" si="13"/>
        <v>-10.015801230634825</v>
      </c>
      <c r="S51" s="516">
        <f t="shared" ca="1" si="13"/>
        <v>-10.083618671118654</v>
      </c>
      <c r="T51" s="516">
        <f t="shared" ca="1" si="13"/>
        <v>-10.153441770586713</v>
      </c>
      <c r="U51" s="516">
        <f t="shared" ca="1" si="13"/>
        <v>-10.225330701694947</v>
      </c>
      <c r="V51" s="516">
        <f t="shared" ca="1" si="13"/>
        <v>-10.299347442278705</v>
      </c>
      <c r="W51" s="516">
        <f t="shared" ca="1" si="13"/>
        <v>-10.375555829508082</v>
      </c>
      <c r="X51" s="516">
        <f t="shared" ca="1" si="13"/>
        <v>-10.454021615668015</v>
      </c>
      <c r="Y51" s="516">
        <f t="shared" ca="1" si="13"/>
        <v>-10.53481252561169</v>
      </c>
      <c r="Z51" s="516">
        <f t="shared" ca="1" si="13"/>
        <v>-10.617998315937593</v>
      </c>
      <c r="AA51" s="516">
        <f t="shared" ca="1" si="13"/>
        <v>-10.703650835941884</v>
      </c>
      <c r="AB51" s="516">
        <f t="shared" ca="1" si="13"/>
        <v>-10.791844090399326</v>
      </c>
      <c r="AC51" s="516">
        <f t="shared" ca="1" si="13"/>
        <v>-10.88265430422762</v>
      </c>
      <c r="AD51" s="516">
        <f t="shared" ca="1" si="13"/>
        <v>-10.976159989091718</v>
      </c>
      <c r="AE51" s="516">
        <f t="shared" ca="1" si="13"/>
        <v>-11.072442012006235</v>
      </c>
      <c r="AF51" s="516">
        <f t="shared" ca="1" si="13"/>
        <v>6.2050460711888524</v>
      </c>
      <c r="AG51" s="516">
        <f t="shared" ca="1" si="13"/>
        <v>6.1029589943087608</v>
      </c>
      <c r="AH51" s="516">
        <f t="shared" ca="1" si="13"/>
        <v>5.9978381289688878</v>
      </c>
      <c r="AI51" s="516">
        <f t="shared" ca="1" si="13"/>
        <v>5.8895924586330537</v>
      </c>
      <c r="AJ51" s="516">
        <f t="shared" ca="1" si="13"/>
        <v>5.7781282362692892</v>
      </c>
      <c r="AK51" s="516">
        <f t="shared" ca="1" si="13"/>
        <v>5.6633489024349402</v>
      </c>
      <c r="AL51" s="516">
        <f t="shared" ca="1" si="13"/>
        <v>5.5451550009043737</v>
      </c>
      <c r="AM51" s="516">
        <f t="shared" ca="1" si="13"/>
        <v>5.4234440917654716</v>
      </c>
      <c r="AN51" s="516">
        <f t="shared" ca="1" si="13"/>
        <v>5.2981106619090399</v>
      </c>
      <c r="AO51" s="516">
        <f t="shared" ca="1" si="13"/>
        <v>5.1690460328328935</v>
      </c>
      <c r="AP51" s="516">
        <f t="shared" ca="1" si="13"/>
        <v>5.0361382656800782</v>
      </c>
      <c r="AQ51" s="516">
        <f t="shared" ca="1" si="13"/>
        <v>4.8992720634282101</v>
      </c>
      <c r="AR51" s="516">
        <f t="shared" ca="1" si="13"/>
        <v>4.7583286701445306</v>
      </c>
      <c r="AS51" s="516">
        <f t="shared" ca="1" si="13"/>
        <v>4.6131857672185808</v>
      </c>
      <c r="AT51" s="516">
        <f t="shared" ca="1" si="13"/>
        <v>4.4637173664818723</v>
      </c>
      <c r="AU51" s="516">
        <f t="shared" ca="1" si="13"/>
        <v>4.3097937001211566</v>
      </c>
      <c r="AV51" s="516">
        <f t="shared" ca="1" si="13"/>
        <v>4.1512811072890781</v>
      </c>
      <c r="AW51" s="516">
        <f t="shared" ca="1" si="13"/>
        <v>3.9880419173131409</v>
      </c>
      <c r="AX51" s="516">
        <f t="shared" ca="1" si="13"/>
        <v>3.8199343294009616</v>
      </c>
      <c r="AY51" s="516">
        <f t="shared" ca="1" si="13"/>
        <v>3.6468122887366832</v>
      </c>
      <c r="AZ51" s="516">
        <f t="shared" ca="1" si="13"/>
        <v>3.4685253588602496</v>
      </c>
      <c r="BA51" s="516">
        <f t="shared" ca="1" si="13"/>
        <v>3.2849185902180968</v>
      </c>
      <c r="BB51" s="516">
        <f t="shared" ca="1" si="13"/>
        <v>3.0958323847703406</v>
      </c>
      <c r="BC51" s="516">
        <f t="shared" ca="1" si="13"/>
        <v>2.901102356536188</v>
      </c>
      <c r="BD51" s="516">
        <f t="shared" ca="1" si="13"/>
        <v>2.7005591879557098</v>
      </c>
      <c r="BE51" s="516">
        <f t="shared" ca="1" si="13"/>
        <v>2.4940284819424612</v>
      </c>
      <c r="BF51" s="516">
        <f t="shared" ca="1" si="13"/>
        <v>2.2813306094977026</v>
      </c>
      <c r="BG51" s="516">
        <f t="shared" ca="1" si="13"/>
        <v>2.0622805527530108</v>
      </c>
      <c r="BH51" s="516">
        <f t="shared" ca="1" si="13"/>
        <v>1.8366877433042026</v>
      </c>
      <c r="BI51" s="516">
        <f t="shared" ca="1" si="13"/>
        <v>1.6043558956952522</v>
      </c>
      <c r="BJ51" s="516">
        <f t="shared" ca="1" si="13"/>
        <v>1.365082835906744</v>
      </c>
      <c r="BK51" s="516">
        <f t="shared" ca="1" si="13"/>
        <v>1.1186603246989648</v>
      </c>
      <c r="BL51" s="516">
        <f t="shared" ca="1" si="13"/>
        <v>0.86487387565530049</v>
      </c>
      <c r="BM51" s="516">
        <f t="shared" ca="1" si="13"/>
        <v>0.60350256776693101</v>
      </c>
      <c r="BN51" s="516">
        <f t="shared" ca="1" si="13"/>
        <v>0.33431885239504133</v>
      </c>
      <c r="BO51" s="516">
        <f t="shared" ca="1" si="13"/>
        <v>5.7088354441955147E-2</v>
      </c>
      <c r="BP51" s="516">
        <f t="shared" ca="1" si="13"/>
        <v>-0.22843033244265065</v>
      </c>
      <c r="BQ51" s="516">
        <f t="shared" ca="1" si="13"/>
        <v>-0.52248585679932269</v>
      </c>
      <c r="BR51" s="516">
        <f t="shared" ca="1" si="13"/>
        <v>-0.82533432662453521</v>
      </c>
      <c r="BS51" s="516">
        <f t="shared" ref="BS51:ED51" ca="1" si="14">BS48-BS97</f>
        <v>-1.1372395331543732</v>
      </c>
      <c r="BT51" s="516">
        <f t="shared" ca="1" si="14"/>
        <v>-1.4584731813617147</v>
      </c>
      <c r="BU51" s="516">
        <f t="shared" ca="1" si="14"/>
        <v>-1.789315127368333</v>
      </c>
      <c r="BV51" s="516">
        <f t="shared" ca="1" si="14"/>
        <v>-2.1300536229793714</v>
      </c>
      <c r="BW51" s="516">
        <f t="shared" ca="1" si="14"/>
        <v>-2.4809855675538426</v>
      </c>
      <c r="BX51" s="516">
        <f t="shared" ca="1" si="14"/>
        <v>-2.8424167674312422</v>
      </c>
      <c r="BY51" s="516">
        <f t="shared" ca="1" si="14"/>
        <v>-3.2146622031409589</v>
      </c>
      <c r="BZ51" s="516">
        <f t="shared" ca="1" si="14"/>
        <v>-3.5980463046279763</v>
      </c>
      <c r="CA51" s="516">
        <f t="shared" ca="1" si="14"/>
        <v>-3.9929032347353459</v>
      </c>
      <c r="CB51" s="516">
        <f t="shared" ca="1" si="14"/>
        <v>-4.399577181191118</v>
      </c>
      <c r="CC51" s="516">
        <f t="shared" ca="1" si="14"/>
        <v>-4.8184226573549047</v>
      </c>
      <c r="CD51" s="516">
        <f t="shared" ca="1" si="14"/>
        <v>-5.2498048119868148</v>
      </c>
      <c r="CE51" s="516">
        <f t="shared" ca="1" si="14"/>
        <v>-5.6940997483094655</v>
      </c>
      <c r="CF51" s="516">
        <f t="shared" ca="1" si="14"/>
        <v>-6.1516948526418815</v>
      </c>
      <c r="CG51" s="516">
        <f t="shared" ca="1" si="14"/>
        <v>-6.6229891328923571</v>
      </c>
      <c r="CH51" s="516">
        <f t="shared" ca="1" si="14"/>
        <v>-7.108393567206166</v>
      </c>
      <c r="CI51" s="516">
        <f t="shared" ca="1" si="14"/>
        <v>-7.6083314630726324</v>
      </c>
      <c r="CJ51" s="516">
        <f t="shared" ca="1" si="14"/>
        <v>-8.1232388272054923</v>
      </c>
      <c r="CK51" s="516">
        <f t="shared" ca="1" si="14"/>
        <v>-8.653564746519594</v>
      </c>
      <c r="CL51" s="516">
        <f t="shared" ca="1" si="14"/>
        <v>-9.1997717805369437</v>
      </c>
      <c r="CM51" s="516">
        <f t="shared" ca="1" si="14"/>
        <v>-9.7623363655649378</v>
      </c>
      <c r="CN51" s="516">
        <f t="shared" ca="1" si="14"/>
        <v>-10.341749230999882</v>
      </c>
      <c r="CO51" s="516">
        <f t="shared" ca="1" si="14"/>
        <v>-10.938515828119714</v>
      </c>
      <c r="CP51" s="516">
        <f t="shared" ca="1" si="14"/>
        <v>-11.553156771740403</v>
      </c>
      <c r="CQ51" s="516">
        <f t="shared" ca="1" si="14"/>
        <v>-12.186208295122112</v>
      </c>
      <c r="CR51" s="516">
        <f t="shared" ca="1" si="14"/>
        <v>-12.838222718522534</v>
      </c>
      <c r="CS51" s="516">
        <f t="shared" ca="1" si="14"/>
        <v>-13.509768931806791</v>
      </c>
      <c r="CT51" s="516">
        <f t="shared" ca="1" si="14"/>
        <v>-14.201432891535685</v>
      </c>
      <c r="CU51" s="516">
        <f t="shared" ca="1" si="14"/>
        <v>-14.913818132966545</v>
      </c>
      <c r="CV51" s="516">
        <f t="shared" ca="1" si="14"/>
        <v>-15.647546297414145</v>
      </c>
      <c r="CW51" s="516">
        <f t="shared" ca="1" si="14"/>
        <v>-16.4032576754324</v>
      </c>
      <c r="CX51" s="516">
        <f t="shared" ca="1" si="14"/>
        <v>-17.181611766291581</v>
      </c>
      <c r="CY51" s="516">
        <f t="shared" ca="1" si="14"/>
        <v>-17.983287854239766</v>
      </c>
      <c r="CZ51" s="516">
        <f t="shared" ca="1" si="14"/>
        <v>-18.808985602052161</v>
      </c>
      <c r="DA51" s="516">
        <f t="shared" ca="1" si="14"/>
        <v>-19.659425662387001</v>
      </c>
      <c r="DB51" s="516">
        <f t="shared" ca="1" si="14"/>
        <v>-20.535350307481938</v>
      </c>
      <c r="DC51" s="516">
        <f t="shared" ca="1" si="14"/>
        <v>-21.437524077741479</v>
      </c>
      <c r="DD51" s="516">
        <f t="shared" ca="1" si="14"/>
        <v>-22.36673444978198</v>
      </c>
      <c r="DE51" s="516">
        <f t="shared" ca="1" si="14"/>
        <v>-23.323792524518012</v>
      </c>
      <c r="DF51" s="516">
        <f t="shared" ca="1" si="14"/>
        <v>-24.309533735891279</v>
      </c>
      <c r="DG51" s="516">
        <f t="shared" ca="1" si="14"/>
        <v>-25.324818580861461</v>
      </c>
      <c r="DH51" s="516">
        <f t="shared" ca="1" si="14"/>
        <v>-26.370533371296727</v>
      </c>
      <c r="DI51" s="516">
        <f t="shared" ca="1" si="14"/>
        <v>-27.447591008421043</v>
      </c>
      <c r="DJ51" s="516">
        <f t="shared" ca="1" si="14"/>
        <v>-28.556931780494772</v>
      </c>
      <c r="DK51" s="516">
        <f t="shared" ca="1" si="14"/>
        <v>-29.699524184425798</v>
      </c>
      <c r="DL51" s="516">
        <f t="shared" ca="1" si="14"/>
        <v>-30.876365772028993</v>
      </c>
      <c r="DM51" s="516">
        <f t="shared" ca="1" si="14"/>
        <v>-32.088484021673345</v>
      </c>
      <c r="DN51" s="516">
        <f t="shared" ca="1" si="14"/>
        <v>-33.336937236078676</v>
      </c>
      <c r="DO51" s="516">
        <f t="shared" ca="1" si="14"/>
        <v>-34.622815467046067</v>
      </c>
      <c r="DP51" s="516">
        <f t="shared" ca="1" si="14"/>
        <v>-35.947241467930368</v>
      </c>
      <c r="DQ51" s="516">
        <f t="shared" ca="1" si="14"/>
        <v>-37.311371674686796</v>
      </c>
      <c r="DR51" s="516">
        <f t="shared" ca="1" si="14"/>
        <v>-38.716397216348916</v>
      </c>
      <c r="DS51" s="516">
        <f t="shared" ca="1" si="14"/>
        <v>-40.163544955821038</v>
      </c>
      <c r="DT51" s="516">
        <f t="shared" ca="1" si="14"/>
        <v>-41.654078561894309</v>
      </c>
      <c r="DU51" s="516">
        <f t="shared" ca="1" si="14"/>
        <v>-43.189299613423316</v>
      </c>
      <c r="DV51" s="516">
        <f t="shared" ca="1" si="14"/>
        <v>-44.770548736628008</v>
      </c>
      <c r="DW51" s="516">
        <f t="shared" ca="1" si="14"/>
        <v>-46.399206776514646</v>
      </c>
      <c r="DX51" s="516">
        <f t="shared" ca="1" si="14"/>
        <v>-48.07669600343938</v>
      </c>
      <c r="DY51" s="516">
        <f t="shared" ca="1" si="14"/>
        <v>-49.804481355868766</v>
      </c>
      <c r="DZ51" s="516">
        <f t="shared" ca="1" si="14"/>
        <v>-51.584071720423097</v>
      </c>
      <c r="EA51" s="516">
        <f t="shared" ca="1" si="14"/>
        <v>-53.417021250320943</v>
      </c>
      <c r="EB51" s="516">
        <f t="shared" ca="1" si="14"/>
        <v>-55.304930723377169</v>
      </c>
      <c r="EC51" s="516">
        <f t="shared" ca="1" si="14"/>
        <v>-57.24944894074082</v>
      </c>
      <c r="ED51" s="516">
        <f t="shared" ca="1" si="14"/>
        <v>-59.25227416759509</v>
      </c>
      <c r="EE51" s="516">
        <f t="shared" ref="EE51:EZ51" ca="1" si="15">EE48-EE97</f>
        <v>-61.315155617078389</v>
      </c>
      <c r="EF51" s="516">
        <f t="shared" ca="1" si="15"/>
        <v>-63.439894978723039</v>
      </c>
      <c r="EG51" s="516">
        <f t="shared" ca="1" si="15"/>
        <v>-65.628347992746995</v>
      </c>
      <c r="EH51" s="516">
        <f t="shared" ca="1" si="15"/>
        <v>-67.882426071574471</v>
      </c>
      <c r="EI51" s="516">
        <f t="shared" ca="1" si="15"/>
        <v>-70.204097970002167</v>
      </c>
      <c r="EJ51" s="516">
        <f t="shared" ca="1" si="15"/>
        <v>-72.595391505470332</v>
      </c>
      <c r="EK51" s="516">
        <f t="shared" ca="1" si="15"/>
        <v>-75.058395329942186</v>
      </c>
      <c r="EL51" s="516">
        <f t="shared" ca="1" si="15"/>
        <v>-77.595260754939531</v>
      </c>
      <c r="EM51" s="516">
        <f t="shared" ca="1" si="15"/>
        <v>-80.208203631329582</v>
      </c>
      <c r="EN51" s="516">
        <f t="shared" ca="1" si="15"/>
        <v>-82.899506285505254</v>
      </c>
      <c r="EO51" s="516">
        <f t="shared" ca="1" si="15"/>
        <v>-85.671519513650935</v>
      </c>
      <c r="EP51" s="516">
        <f t="shared" ca="1" si="15"/>
        <v>-88.526664635836298</v>
      </c>
      <c r="EQ51" s="516">
        <f t="shared" ca="1" si="15"/>
        <v>-91.467435611732853</v>
      </c>
      <c r="ER51" s="516">
        <f t="shared" ca="1" si="15"/>
        <v>-94.496401219801868</v>
      </c>
      <c r="ES51" s="516">
        <f t="shared" ca="1" si="15"/>
        <v>-97.616207301858282</v>
      </c>
      <c r="ET51" s="516">
        <f t="shared" ca="1" si="15"/>
        <v>-100.82957907497109</v>
      </c>
      <c r="EU51" s="516">
        <f t="shared" ca="1" si="15"/>
        <v>-104.13932351272119</v>
      </c>
      <c r="EV51" s="516">
        <f t="shared" ca="1" si="15"/>
        <v>-107.54833179789651</v>
      </c>
      <c r="EW51" s="516">
        <f t="shared" ca="1" si="15"/>
        <v>-111.0595818487684</v>
      </c>
      <c r="EX51" s="516">
        <f t="shared" ca="1" si="15"/>
        <v>-114.67614092115603</v>
      </c>
      <c r="EY51" s="516">
        <f t="shared" ca="1" si="15"/>
        <v>-118.4011682885529</v>
      </c>
      <c r="EZ51" s="517">
        <f t="shared" ca="1" si="15"/>
        <v>-122.23791800265695</v>
      </c>
    </row>
    <row r="52" spans="1:156" x14ac:dyDescent="0.25">
      <c r="A52" s="485"/>
      <c r="B52" s="512" t="s">
        <v>46</v>
      </c>
      <c r="C52" s="513" t="s">
        <v>44</v>
      </c>
      <c r="D52" s="514"/>
      <c r="E52" s="515"/>
      <c r="F52" s="515"/>
      <c r="G52" s="518">
        <f ca="1">G51*$C$20</f>
        <v>-0.84479669794663104</v>
      </c>
      <c r="H52" s="518">
        <f t="shared" ref="H52:BS52" ca="1" si="16">H51*$C$20</f>
        <v>-0.84923009794663107</v>
      </c>
      <c r="I52" s="518">
        <f t="shared" ca="1" si="16"/>
        <v>-0.85379389930663108</v>
      </c>
      <c r="J52" s="518">
        <f t="shared" ca="1" si="16"/>
        <v>-0.85849201432749522</v>
      </c>
      <c r="K52" s="518">
        <f t="shared" ca="1" si="16"/>
        <v>-0.86332847267908663</v>
      </c>
      <c r="L52" s="518">
        <f t="shared" ca="1" si="16"/>
        <v>-0.86830742492134028</v>
      </c>
      <c r="M52" s="518">
        <f t="shared" ca="1" si="16"/>
        <v>-0.87343314613096157</v>
      </c>
      <c r="N52" s="518">
        <f t="shared" ca="1" si="16"/>
        <v>-0.87871003963693128</v>
      </c>
      <c r="O52" s="518">
        <f t="shared" ca="1" si="16"/>
        <v>-0.88414264086807393</v>
      </c>
      <c r="P52" s="518">
        <f t="shared" ca="1" si="16"/>
        <v>-0.88973562131605333</v>
      </c>
      <c r="Q52" s="518">
        <f t="shared" ca="1" si="16"/>
        <v>-0.89549379261725559</v>
      </c>
      <c r="R52" s="518">
        <f t="shared" ca="1" si="16"/>
        <v>-0.90142211075713419</v>
      </c>
      <c r="S52" s="518">
        <f t="shared" ca="1" si="16"/>
        <v>-0.90752568040067882</v>
      </c>
      <c r="T52" s="518">
        <f t="shared" ca="1" si="16"/>
        <v>-0.91380975935280417</v>
      </c>
      <c r="U52" s="518">
        <f t="shared" ca="1" si="16"/>
        <v>-0.92027976315254523</v>
      </c>
      <c r="V52" s="518">
        <f t="shared" ca="1" si="16"/>
        <v>-0.9269412698050834</v>
      </c>
      <c r="W52" s="518">
        <f t="shared" ca="1" si="16"/>
        <v>-0.93380002465572731</v>
      </c>
      <c r="X52" s="518">
        <f t="shared" ca="1" si="16"/>
        <v>-0.94086194541012136</v>
      </c>
      <c r="Y52" s="518">
        <f t="shared" ca="1" si="16"/>
        <v>-0.94813312730505206</v>
      </c>
      <c r="Z52" s="518">
        <f t="shared" ca="1" si="16"/>
        <v>-0.9556198484343833</v>
      </c>
      <c r="AA52" s="518">
        <f t="shared" ca="1" si="16"/>
        <v>-0.96332857523476956</v>
      </c>
      <c r="AB52" s="518">
        <f t="shared" ca="1" si="16"/>
        <v>-0.97126596813593935</v>
      </c>
      <c r="AC52" s="518">
        <f t="shared" ca="1" si="16"/>
        <v>-0.97943888738048568</v>
      </c>
      <c r="AD52" s="518">
        <f t="shared" ca="1" si="16"/>
        <v>-0.98785439901825456</v>
      </c>
      <c r="AE52" s="518">
        <f t="shared" ca="1" si="16"/>
        <v>-0.99651978108056105</v>
      </c>
      <c r="AF52" s="518">
        <f t="shared" ca="1" si="16"/>
        <v>0.55845414640699664</v>
      </c>
      <c r="AG52" s="518">
        <f t="shared" ca="1" si="16"/>
        <v>0.54926630948778843</v>
      </c>
      <c r="AH52" s="518">
        <f t="shared" ca="1" si="16"/>
        <v>0.53980543160719985</v>
      </c>
      <c r="AI52" s="518">
        <f t="shared" ca="1" si="16"/>
        <v>0.53006332127697486</v>
      </c>
      <c r="AJ52" s="518">
        <f t="shared" ca="1" si="16"/>
        <v>0.52003154126423601</v>
      </c>
      <c r="AK52" s="518">
        <f t="shared" ca="1" si="16"/>
        <v>0.50970140121914465</v>
      </c>
      <c r="AL52" s="518">
        <f t="shared" ca="1" si="16"/>
        <v>0.49906395008139359</v>
      </c>
      <c r="AM52" s="518">
        <f t="shared" ca="1" si="16"/>
        <v>0.48810996825889241</v>
      </c>
      <c r="AN52" s="518">
        <f t="shared" ca="1" si="16"/>
        <v>0.47682995957181357</v>
      </c>
      <c r="AO52" s="518">
        <f t="shared" ca="1" si="16"/>
        <v>0.46521414295496039</v>
      </c>
      <c r="AP52" s="518">
        <f t="shared" ca="1" si="16"/>
        <v>0.453252443911207</v>
      </c>
      <c r="AQ52" s="518">
        <f t="shared" ca="1" si="16"/>
        <v>0.44093448570853888</v>
      </c>
      <c r="AR52" s="518">
        <f t="shared" ca="1" si="16"/>
        <v>0.42824958031300775</v>
      </c>
      <c r="AS52" s="518">
        <f t="shared" ca="1" si="16"/>
        <v>0.41518671904967225</v>
      </c>
      <c r="AT52" s="518">
        <f t="shared" ca="1" si="16"/>
        <v>0.40173456298336851</v>
      </c>
      <c r="AU52" s="518">
        <f t="shared" ca="1" si="16"/>
        <v>0.38788143301090405</v>
      </c>
      <c r="AV52" s="518">
        <f t="shared" ca="1" si="16"/>
        <v>0.37361529965601703</v>
      </c>
      <c r="AW52" s="518">
        <f t="shared" ca="1" si="16"/>
        <v>0.3589237725581827</v>
      </c>
      <c r="AX52" s="518">
        <f t="shared" ca="1" si="16"/>
        <v>0.34379408964608654</v>
      </c>
      <c r="AY52" s="518">
        <f t="shared" ca="1" si="16"/>
        <v>0.32821310598630149</v>
      </c>
      <c r="AZ52" s="518">
        <f t="shared" ca="1" si="16"/>
        <v>0.31216728229742247</v>
      </c>
      <c r="BA52" s="518">
        <f t="shared" ca="1" si="16"/>
        <v>0.29564267311962872</v>
      </c>
      <c r="BB52" s="518">
        <f t="shared" ca="1" si="16"/>
        <v>0.27862491462933064</v>
      </c>
      <c r="BC52" s="518">
        <f t="shared" ca="1" si="16"/>
        <v>0.26109921208825693</v>
      </c>
      <c r="BD52" s="518">
        <f t="shared" ca="1" si="16"/>
        <v>0.24305032691601389</v>
      </c>
      <c r="BE52" s="518">
        <f t="shared" ca="1" si="16"/>
        <v>0.22446256337482151</v>
      </c>
      <c r="BF52" s="518">
        <f t="shared" ca="1" si="16"/>
        <v>0.20531975485479323</v>
      </c>
      <c r="BG52" s="518">
        <f t="shared" ca="1" si="16"/>
        <v>0.18560524974777096</v>
      </c>
      <c r="BH52" s="518">
        <f t="shared" ca="1" si="16"/>
        <v>0.16530189689737823</v>
      </c>
      <c r="BI52" s="518">
        <f t="shared" ca="1" si="16"/>
        <v>0.14439203061257269</v>
      </c>
      <c r="BJ52" s="518">
        <f t="shared" ca="1" si="16"/>
        <v>0.12285745523160695</v>
      </c>
      <c r="BK52" s="518">
        <f t="shared" ca="1" si="16"/>
        <v>0.10067942922290683</v>
      </c>
      <c r="BL52" s="518">
        <f t="shared" ca="1" si="16"/>
        <v>7.7838648808977048E-2</v>
      </c>
      <c r="BM52" s="518">
        <f t="shared" ca="1" si="16"/>
        <v>5.4315231099023788E-2</v>
      </c>
      <c r="BN52" s="518">
        <f t="shared" ca="1" si="16"/>
        <v>3.0088696715553719E-2</v>
      </c>
      <c r="BO52" s="518">
        <f t="shared" ca="1" si="16"/>
        <v>5.1379518997759629E-3</v>
      </c>
      <c r="BP52" s="518">
        <f t="shared" ca="1" si="16"/>
        <v>-2.0558729919838557E-2</v>
      </c>
      <c r="BQ52" s="518">
        <f t="shared" ca="1" si="16"/>
        <v>-4.7023727111939043E-2</v>
      </c>
      <c r="BR52" s="518">
        <f t="shared" ca="1" si="16"/>
        <v>-7.4280089396208171E-2</v>
      </c>
      <c r="BS52" s="518">
        <f t="shared" ca="1" si="16"/>
        <v>-0.10235155798389359</v>
      </c>
      <c r="BT52" s="518">
        <f t="shared" ref="BT52:EE52" ca="1" si="17">BT51*$C$20</f>
        <v>-0.1312625863225543</v>
      </c>
      <c r="BU52" s="518">
        <f t="shared" ca="1" si="17"/>
        <v>-0.16103836146314995</v>
      </c>
      <c r="BV52" s="518">
        <f t="shared" ca="1" si="17"/>
        <v>-0.19170482606814343</v>
      </c>
      <c r="BW52" s="518">
        <f t="shared" ca="1" si="17"/>
        <v>-0.22328870107984583</v>
      </c>
      <c r="BX52" s="518">
        <f t="shared" ca="1" si="17"/>
        <v>-0.25581750906881179</v>
      </c>
      <c r="BY52" s="518">
        <f t="shared" ca="1" si="17"/>
        <v>-0.28931959828268627</v>
      </c>
      <c r="BZ52" s="518">
        <f t="shared" ca="1" si="17"/>
        <v>-0.32382416741651787</v>
      </c>
      <c r="CA52" s="518">
        <f t="shared" ca="1" si="17"/>
        <v>-0.35936129112618109</v>
      </c>
      <c r="CB52" s="518">
        <f t="shared" ca="1" si="17"/>
        <v>-0.39596194630720061</v>
      </c>
      <c r="CC52" s="518">
        <f t="shared" ca="1" si="17"/>
        <v>-0.4336580391619414</v>
      </c>
      <c r="CD52" s="518">
        <f t="shared" ca="1" si="17"/>
        <v>-0.47248243307881332</v>
      </c>
      <c r="CE52" s="518">
        <f t="shared" ca="1" si="17"/>
        <v>-0.51246897734785191</v>
      </c>
      <c r="CF52" s="518">
        <f t="shared" ca="1" si="17"/>
        <v>-0.55365253673776926</v>
      </c>
      <c r="CG52" s="518">
        <f t="shared" ca="1" si="17"/>
        <v>-0.59606902196031208</v>
      </c>
      <c r="CH52" s="518">
        <f t="shared" ca="1" si="17"/>
        <v>-0.63975542104855487</v>
      </c>
      <c r="CI52" s="518">
        <f t="shared" ca="1" si="17"/>
        <v>-0.68474983167653691</v>
      </c>
      <c r="CJ52" s="518">
        <f t="shared" ca="1" si="17"/>
        <v>-0.73109149444849431</v>
      </c>
      <c r="CK52" s="518">
        <f t="shared" ca="1" si="17"/>
        <v>-0.77882082718676338</v>
      </c>
      <c r="CL52" s="518">
        <f t="shared" ca="1" si="17"/>
        <v>-0.82797946024832492</v>
      </c>
      <c r="CM52" s="518">
        <f t="shared" ca="1" si="17"/>
        <v>-0.87861027290084437</v>
      </c>
      <c r="CN52" s="518">
        <f t="shared" ca="1" si="17"/>
        <v>-0.9307574307899894</v>
      </c>
      <c r="CO52" s="518">
        <f t="shared" ca="1" si="17"/>
        <v>-0.98446642453077426</v>
      </c>
      <c r="CP52" s="518">
        <f t="shared" ca="1" si="17"/>
        <v>-1.0397841094566362</v>
      </c>
      <c r="CQ52" s="518">
        <f t="shared" ca="1" si="17"/>
        <v>-1.09675874656099</v>
      </c>
      <c r="CR52" s="518">
        <f t="shared" ca="1" si="17"/>
        <v>-1.1554400446670281</v>
      </c>
      <c r="CS52" s="518">
        <f t="shared" ca="1" si="17"/>
        <v>-1.2158792038626112</v>
      </c>
      <c r="CT52" s="518">
        <f t="shared" ca="1" si="17"/>
        <v>-1.2781289602382115</v>
      </c>
      <c r="CU52" s="518">
        <f t="shared" ca="1" si="17"/>
        <v>-1.342243631966989</v>
      </c>
      <c r="CV52" s="518">
        <f t="shared" ca="1" si="17"/>
        <v>-1.4082791667672729</v>
      </c>
      <c r="CW52" s="518">
        <f t="shared" ca="1" si="17"/>
        <v>-1.4762931907889159</v>
      </c>
      <c r="CX52" s="518">
        <f t="shared" ca="1" si="17"/>
        <v>-1.5463450589662422</v>
      </c>
      <c r="CY52" s="518">
        <f t="shared" ca="1" si="17"/>
        <v>-1.618495906881579</v>
      </c>
      <c r="CZ52" s="518">
        <f t="shared" ca="1" si="17"/>
        <v>-1.6928087041846944</v>
      </c>
      <c r="DA52" s="518">
        <f t="shared" ca="1" si="17"/>
        <v>-1.7693483096148299</v>
      </c>
      <c r="DB52" s="518">
        <f t="shared" ca="1" si="17"/>
        <v>-1.8481815276733744</v>
      </c>
      <c r="DC52" s="518">
        <f t="shared" ca="1" si="17"/>
        <v>-1.929377166996733</v>
      </c>
      <c r="DD52" s="518">
        <f t="shared" ca="1" si="17"/>
        <v>-2.0130061004803781</v>
      </c>
      <c r="DE52" s="518">
        <f t="shared" ca="1" si="17"/>
        <v>-2.0991413272066208</v>
      </c>
      <c r="DF52" s="518">
        <f t="shared" ca="1" si="17"/>
        <v>-2.1878580362302151</v>
      </c>
      <c r="DG52" s="518">
        <f t="shared" ca="1" si="17"/>
        <v>-2.2792336722775315</v>
      </c>
      <c r="DH52" s="518">
        <f t="shared" ca="1" si="17"/>
        <v>-2.3733480034167052</v>
      </c>
      <c r="DI52" s="518">
        <f t="shared" ca="1" si="17"/>
        <v>-2.4702831907578937</v>
      </c>
      <c r="DJ52" s="518">
        <f t="shared" ca="1" si="17"/>
        <v>-2.5701238602445295</v>
      </c>
      <c r="DK52" s="518">
        <f t="shared" ca="1" si="17"/>
        <v>-2.6729571765983215</v>
      </c>
      <c r="DL52" s="518">
        <f t="shared" ca="1" si="17"/>
        <v>-2.7788729194826094</v>
      </c>
      <c r="DM52" s="518">
        <f t="shared" ca="1" si="17"/>
        <v>-2.8879635619506008</v>
      </c>
      <c r="DN52" s="518">
        <f t="shared" ca="1" si="17"/>
        <v>-3.0003243512470807</v>
      </c>
      <c r="DO52" s="518">
        <f t="shared" ca="1" si="17"/>
        <v>-3.116053392034146</v>
      </c>
      <c r="DP52" s="518">
        <f t="shared" ca="1" si="17"/>
        <v>-3.2352517321137331</v>
      </c>
      <c r="DQ52" s="518">
        <f t="shared" ca="1" si="17"/>
        <v>-3.3580234507218116</v>
      </c>
      <c r="DR52" s="518">
        <f t="shared" ca="1" si="17"/>
        <v>-3.4844757494714025</v>
      </c>
      <c r="DS52" s="518">
        <f t="shared" ca="1" si="17"/>
        <v>-3.6147190460238932</v>
      </c>
      <c r="DT52" s="518">
        <f t="shared" ca="1" si="17"/>
        <v>-3.7488670705704878</v>
      </c>
      <c r="DU52" s="518">
        <f t="shared" ca="1" si="17"/>
        <v>-3.8870369652080985</v>
      </c>
      <c r="DV52" s="518">
        <f t="shared" ca="1" si="17"/>
        <v>-4.0293493862965208</v>
      </c>
      <c r="DW52" s="518">
        <f t="shared" ca="1" si="17"/>
        <v>-4.1759286098863182</v>
      </c>
      <c r="DX52" s="518">
        <f t="shared" ca="1" si="17"/>
        <v>-4.3269026403095436</v>
      </c>
      <c r="DY52" s="518">
        <f t="shared" ca="1" si="17"/>
        <v>-4.4824033220281887</v>
      </c>
      <c r="DZ52" s="518">
        <f t="shared" ca="1" si="17"/>
        <v>-4.6425664548380787</v>
      </c>
      <c r="EA52" s="518">
        <f t="shared" ca="1" si="17"/>
        <v>-4.8075319125288845</v>
      </c>
      <c r="EB52" s="518">
        <f t="shared" ca="1" si="17"/>
        <v>-4.9774437651039447</v>
      </c>
      <c r="EC52" s="518">
        <f t="shared" ca="1" si="17"/>
        <v>-5.1524504046666735</v>
      </c>
      <c r="ED52" s="518">
        <f t="shared" ca="1" si="17"/>
        <v>-5.3327046750835576</v>
      </c>
      <c r="EE52" s="518">
        <f t="shared" ca="1" si="17"/>
        <v>-5.5183640055370544</v>
      </c>
      <c r="EF52" s="518">
        <f t="shared" ref="EF52:EZ52" ca="1" si="18">EF51*$C$20</f>
        <v>-5.7095905480850737</v>
      </c>
      <c r="EG52" s="518">
        <f t="shared" ca="1" si="18"/>
        <v>-5.906551319347229</v>
      </c>
      <c r="EH52" s="518">
        <f t="shared" ca="1" si="18"/>
        <v>-6.1094183464417018</v>
      </c>
      <c r="EI52" s="518">
        <f t="shared" ca="1" si="18"/>
        <v>-6.3183688173001951</v>
      </c>
      <c r="EJ52" s="518">
        <f t="shared" ca="1" si="18"/>
        <v>-6.5335852354923292</v>
      </c>
      <c r="EK52" s="518">
        <f t="shared" ca="1" si="18"/>
        <v>-6.7552555796947962</v>
      </c>
      <c r="EL52" s="518">
        <f t="shared" ca="1" si="18"/>
        <v>-6.9835734679445576</v>
      </c>
      <c r="EM52" s="518">
        <f t="shared" ca="1" si="18"/>
        <v>-7.2187383268196621</v>
      </c>
      <c r="EN52" s="518">
        <f t="shared" ca="1" si="18"/>
        <v>-7.4609555656954729</v>
      </c>
      <c r="EO52" s="518">
        <f t="shared" ca="1" si="18"/>
        <v>-7.7104367562285843</v>
      </c>
      <c r="EP52" s="518">
        <f t="shared" ca="1" si="18"/>
        <v>-7.9673998172252665</v>
      </c>
      <c r="EQ52" s="518">
        <f t="shared" ca="1" si="18"/>
        <v>-8.2320692050559572</v>
      </c>
      <c r="ER52" s="518">
        <f t="shared" ca="1" si="18"/>
        <v>-8.5046761097821673</v>
      </c>
      <c r="ES52" s="518">
        <f t="shared" ca="1" si="18"/>
        <v>-8.7854586571672453</v>
      </c>
      <c r="ET52" s="518">
        <f t="shared" ca="1" si="18"/>
        <v>-9.0746621167473975</v>
      </c>
      <c r="EU52" s="518">
        <f t="shared" ca="1" si="18"/>
        <v>-9.3725391161449068</v>
      </c>
      <c r="EV52" s="518">
        <f t="shared" ca="1" si="18"/>
        <v>-9.6793498618106852</v>
      </c>
      <c r="EW52" s="518">
        <f t="shared" ca="1" si="18"/>
        <v>-9.9953623663891555</v>
      </c>
      <c r="EX52" s="518">
        <f t="shared" ca="1" si="18"/>
        <v>-10.320852682904043</v>
      </c>
      <c r="EY52" s="518">
        <f t="shared" ca="1" si="18"/>
        <v>-10.656105145969761</v>
      </c>
      <c r="EZ52" s="519">
        <f t="shared" ca="1" si="18"/>
        <v>-11.001412620239126</v>
      </c>
    </row>
    <row r="53" spans="1:156" x14ac:dyDescent="0.25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25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25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 ca="1">G48-(G52+G53)</f>
        <v>-5.3402035420533709</v>
      </c>
      <c r="H55" s="516">
        <f t="shared" ref="H55:BS55" ca="1" si="20">H48-(H52+H53)</f>
        <v>-5.1609160604504352</v>
      </c>
      <c r="I55" s="516">
        <f t="shared" ca="1" si="20"/>
        <v>-4.9672590957752965</v>
      </c>
      <c r="J55" s="516">
        <f t="shared" ca="1" si="20"/>
        <v>-4.7581740467368299</v>
      </c>
      <c r="K55" s="516">
        <f t="shared" ca="1" si="20"/>
        <v>-4.5325266276449305</v>
      </c>
      <c r="L55" s="516">
        <f t="shared" ca="1" si="20"/>
        <v>-4.28910152303333</v>
      </c>
      <c r="M55" s="516">
        <f t="shared" ca="1" si="20"/>
        <v>-4.0265966666819519</v>
      </c>
      <c r="N55" s="516">
        <f t="shared" ca="1" si="20"/>
        <v>-3.7436171187040239</v>
      </c>
      <c r="O55" s="516">
        <f t="shared" ca="1" si="20"/>
        <v>-3.4386685125184986</v>
      </c>
      <c r="P55" s="516">
        <f t="shared" ca="1" si="20"/>
        <v>-3.1101500415544034</v>
      </c>
      <c r="Q55" s="516">
        <f t="shared" ca="1" si="20"/>
        <v>-2.7563469534216711</v>
      </c>
      <c r="R55" s="516">
        <f t="shared" ca="1" si="20"/>
        <v>-2.3754225170230825</v>
      </c>
      <c r="S55" s="516">
        <f t="shared" ca="1" si="20"/>
        <v>-1.9654094256635446</v>
      </c>
      <c r="T55" s="516">
        <f t="shared" ca="1" si="20"/>
        <v>-1.5242005966256702</v>
      </c>
      <c r="U55" s="516">
        <f t="shared" ca="1" si="20"/>
        <v>-1.0495393249115859</v>
      </c>
      <c r="V55" s="516">
        <f t="shared" ca="1" si="20"/>
        <v>-0.539008745888645</v>
      </c>
      <c r="W55" s="516">
        <f t="shared" ca="1" si="20"/>
        <v>9.9794415935674508E-3</v>
      </c>
      <c r="X55" s="516">
        <f t="shared" ca="1" si="20"/>
        <v>0.60019704343924296</v>
      </c>
      <c r="Y55" s="516">
        <f t="shared" ca="1" si="20"/>
        <v>1.2346122853493</v>
      </c>
      <c r="Z55" s="516">
        <f t="shared" ca="1" si="20"/>
        <v>1.9164036340086446</v>
      </c>
      <c r="AA55" s="516">
        <f t="shared" ca="1" si="20"/>
        <v>2.6489745879105646</v>
      </c>
      <c r="AB55" s="516">
        <f t="shared" ca="1" si="20"/>
        <v>3.4359695057575337</v>
      </c>
      <c r="AC55" s="516">
        <f t="shared" ca="1" si="20"/>
        <v>4.281290545135251</v>
      </c>
      <c r="AD55" s="516">
        <f t="shared" ca="1" si="20"/>
        <v>5.1891157892476887</v>
      </c>
      <c r="AE55" s="516">
        <f t="shared" ca="1" si="20"/>
        <v>6.1639186449479588</v>
      </c>
      <c r="AF55" s="516">
        <f t="shared" ca="1" si="20"/>
        <v>5.6465919247818555</v>
      </c>
      <c r="AG55" s="516">
        <f t="shared" ca="1" si="20"/>
        <v>5.5536926848209722</v>
      </c>
      <c r="AH55" s="516">
        <f t="shared" ca="1" si="20"/>
        <v>5.4580326973616877</v>
      </c>
      <c r="AI55" s="516">
        <f t="shared" ca="1" si="20"/>
        <v>5.3595291373560787</v>
      </c>
      <c r="AJ55" s="516">
        <f t="shared" ca="1" si="20"/>
        <v>5.2580966950050527</v>
      </c>
      <c r="AK55" s="516">
        <f t="shared" ca="1" si="20"/>
        <v>5.1536475012157954</v>
      </c>
      <c r="AL55" s="516">
        <f t="shared" ca="1" si="20"/>
        <v>5.0460910508229802</v>
      </c>
      <c r="AM55" s="516">
        <f t="shared" ca="1" si="20"/>
        <v>4.9353341235065793</v>
      </c>
      <c r="AN55" s="516">
        <f t="shared" ca="1" si="20"/>
        <v>4.8212807023372264</v>
      </c>
      <c r="AO55" s="516">
        <f t="shared" ca="1" si="20"/>
        <v>4.7038318898779332</v>
      </c>
      <c r="AP55" s="516">
        <f t="shared" ca="1" si="20"/>
        <v>4.5828858217688708</v>
      </c>
      <c r="AQ55" s="516">
        <f t="shared" ca="1" si="20"/>
        <v>4.4583375777196714</v>
      </c>
      <c r="AR55" s="516">
        <f t="shared" ca="1" si="20"/>
        <v>4.3300790898315231</v>
      </c>
      <c r="AS55" s="516">
        <f t="shared" ca="1" si="20"/>
        <v>4.1979990481689082</v>
      </c>
      <c r="AT55" s="516">
        <f t="shared" ca="1" si="20"/>
        <v>4.0619828034985037</v>
      </c>
      <c r="AU55" s="516">
        <f t="shared" ca="1" si="20"/>
        <v>3.9219122671102524</v>
      </c>
      <c r="AV55" s="516">
        <f t="shared" ca="1" si="20"/>
        <v>3.7776658076330611</v>
      </c>
      <c r="AW55" s="516">
        <f t="shared" ca="1" si="20"/>
        <v>3.6291181447549583</v>
      </c>
      <c r="AX55" s="516">
        <f t="shared" ca="1" si="20"/>
        <v>3.4761402397548751</v>
      </c>
      <c r="AY55" s="516">
        <f t="shared" ca="1" si="20"/>
        <v>3.3185991827503818</v>
      </c>
      <c r="AZ55" s="516">
        <f t="shared" ca="1" si="20"/>
        <v>3.1563580765628272</v>
      </c>
      <c r="BA55" s="516">
        <f t="shared" ca="1" si="20"/>
        <v>2.989275917098468</v>
      </c>
      <c r="BB55" s="516">
        <f t="shared" ca="1" si="20"/>
        <v>2.8172074701410099</v>
      </c>
      <c r="BC55" s="516">
        <f t="shared" ca="1" si="20"/>
        <v>2.640003144447931</v>
      </c>
      <c r="BD55" s="516">
        <f t="shared" ca="1" si="20"/>
        <v>2.4575088610396958</v>
      </c>
      <c r="BE55" s="516">
        <f t="shared" ca="1" si="20"/>
        <v>2.2695659185676398</v>
      </c>
      <c r="BF55" s="516">
        <f t="shared" ca="1" si="20"/>
        <v>2.0760108546429095</v>
      </c>
      <c r="BG55" s="516">
        <f t="shared" ca="1" si="20"/>
        <v>1.8766753030052399</v>
      </c>
      <c r="BH55" s="516">
        <f t="shared" ca="1" si="20"/>
        <v>1.6713858464068243</v>
      </c>
      <c r="BI55" s="516">
        <f t="shared" ca="1" si="20"/>
        <v>1.4599638650826794</v>
      </c>
      <c r="BJ55" s="516">
        <f t="shared" ca="1" si="20"/>
        <v>1.2422253806751371</v>
      </c>
      <c r="BK55" s="516">
        <f t="shared" ca="1" si="20"/>
        <v>1.0179808954760581</v>
      </c>
      <c r="BL55" s="516">
        <f t="shared" ca="1" si="20"/>
        <v>0.78703522684632343</v>
      </c>
      <c r="BM55" s="516">
        <f t="shared" ca="1" si="20"/>
        <v>0.5491873366679072</v>
      </c>
      <c r="BN55" s="516">
        <f t="shared" ca="1" si="20"/>
        <v>0.30423015567948763</v>
      </c>
      <c r="BO55" s="516">
        <f t="shared" ca="1" si="20"/>
        <v>5.1950402542179183E-2</v>
      </c>
      <c r="BP55" s="516">
        <f t="shared" ca="1" si="20"/>
        <v>-0.20787160252281209</v>
      </c>
      <c r="BQ55" s="516">
        <f t="shared" ca="1" si="20"/>
        <v>-0.47546212968738366</v>
      </c>
      <c r="BR55" s="516">
        <f t="shared" ca="1" si="20"/>
        <v>-0.75105423722832709</v>
      </c>
      <c r="BS55" s="516">
        <f t="shared" ca="1" si="20"/>
        <v>-1.0348879751704796</v>
      </c>
      <c r="BT55" s="516">
        <f t="shared" ref="BT55:EE55" ca="1" si="21">BT48-(BT52+BT53)</f>
        <v>-1.3272105950391604</v>
      </c>
      <c r="BU55" s="516">
        <f t="shared" ca="1" si="21"/>
        <v>-1.6282767659051831</v>
      </c>
      <c r="BV55" s="516">
        <f t="shared" ca="1" si="21"/>
        <v>-1.9383487969112281</v>
      </c>
      <c r="BW55" s="516">
        <f t="shared" ca="1" si="21"/>
        <v>-2.2576968664739967</v>
      </c>
      <c r="BX55" s="516">
        <f t="shared" ca="1" si="21"/>
        <v>-2.5865992583624302</v>
      </c>
      <c r="BY55" s="516">
        <f t="shared" ca="1" si="21"/>
        <v>-2.9253426048582725</v>
      </c>
      <c r="BZ55" s="516">
        <f t="shared" ca="1" si="21"/>
        <v>-3.2742221372114582</v>
      </c>
      <c r="CA55" s="516">
        <f t="shared" ca="1" si="21"/>
        <v>-3.6335419436091647</v>
      </c>
      <c r="CB55" s="516">
        <f t="shared" ca="1" si="21"/>
        <v>-4.0036152348839176</v>
      </c>
      <c r="CC55" s="516">
        <f t="shared" ca="1" si="21"/>
        <v>-4.3847646181929631</v>
      </c>
      <c r="CD55" s="516">
        <f t="shared" ca="1" si="21"/>
        <v>-4.7773223789080017</v>
      </c>
      <c r="CE55" s="516">
        <f t="shared" ca="1" si="21"/>
        <v>-5.1816307709616138</v>
      </c>
      <c r="CF55" s="516">
        <f t="shared" ca="1" si="21"/>
        <v>-5.5980423159041122</v>
      </c>
      <c r="CG55" s="516">
        <f t="shared" ca="1" si="21"/>
        <v>-6.0269201109320454</v>
      </c>
      <c r="CH55" s="516">
        <f t="shared" ca="1" si="21"/>
        <v>-6.4686381461576108</v>
      </c>
      <c r="CI55" s="516">
        <f t="shared" ca="1" si="21"/>
        <v>-6.9235816313960958</v>
      </c>
      <c r="CJ55" s="516">
        <f t="shared" ca="1" si="21"/>
        <v>-7.3921473327569984</v>
      </c>
      <c r="CK55" s="516">
        <f t="shared" ca="1" si="21"/>
        <v>-7.8747439193328308</v>
      </c>
      <c r="CL55" s="516">
        <f t="shared" ca="1" si="21"/>
        <v>-8.371792320288618</v>
      </c>
      <c r="CM55" s="516">
        <f t="shared" ca="1" si="21"/>
        <v>-8.8837260926640926</v>
      </c>
      <c r="CN55" s="516">
        <f t="shared" ca="1" si="21"/>
        <v>-9.4109918002098922</v>
      </c>
      <c r="CO55" s="516">
        <f t="shared" ca="1" si="21"/>
        <v>-9.9540494035889395</v>
      </c>
      <c r="CP55" s="516">
        <f t="shared" ca="1" si="21"/>
        <v>-10.513372662283766</v>
      </c>
      <c r="CQ55" s="516">
        <f t="shared" ca="1" si="21"/>
        <v>-11.089449548561122</v>
      </c>
      <c r="CR55" s="516">
        <f t="shared" ca="1" si="21"/>
        <v>-11.682782673855506</v>
      </c>
      <c r="CS55" s="516">
        <f t="shared" ca="1" si="21"/>
        <v>-12.29388972794418</v>
      </c>
      <c r="CT55" s="516">
        <f t="shared" ca="1" si="21"/>
        <v>-12.923303931297474</v>
      </c>
      <c r="CU55" s="516">
        <f t="shared" ca="1" si="21"/>
        <v>-13.571574500999557</v>
      </c>
      <c r="CV55" s="516">
        <f t="shared" ca="1" si="21"/>
        <v>-14.239267130646873</v>
      </c>
      <c r="CW55" s="516">
        <f t="shared" ca="1" si="21"/>
        <v>-14.926964484643484</v>
      </c>
      <c r="CX55" s="516">
        <f t="shared" ca="1" si="21"/>
        <v>-15.635266707325339</v>
      </c>
      <c r="CY55" s="516">
        <f t="shared" ca="1" si="21"/>
        <v>-16.364791947358185</v>
      </c>
      <c r="CZ55" s="516">
        <f t="shared" ca="1" si="21"/>
        <v>-17.116176897867465</v>
      </c>
      <c r="DA55" s="516">
        <f t="shared" ca="1" si="21"/>
        <v>-17.89007735277217</v>
      </c>
      <c r="DB55" s="516">
        <f t="shared" ca="1" si="21"/>
        <v>-18.687168779808562</v>
      </c>
      <c r="DC55" s="516">
        <f t="shared" ca="1" si="21"/>
        <v>-19.508146910744745</v>
      </c>
      <c r="DD55" s="516">
        <f t="shared" ca="1" si="21"/>
        <v>-20.353728349301601</v>
      </c>
      <c r="DE55" s="516">
        <f t="shared" ca="1" si="21"/>
        <v>-21.224651197311392</v>
      </c>
      <c r="DF55" s="516">
        <f t="shared" ca="1" si="21"/>
        <v>-22.121675699661065</v>
      </c>
      <c r="DG55" s="516">
        <f t="shared" ca="1" si="21"/>
        <v>-23.04558490858393</v>
      </c>
      <c r="DH55" s="516">
        <f t="shared" ca="1" si="21"/>
        <v>-23.997185367880022</v>
      </c>
      <c r="DI55" s="516">
        <f t="shared" ca="1" si="21"/>
        <v>-24.977307817663149</v>
      </c>
      <c r="DJ55" s="516">
        <f t="shared" ca="1" si="21"/>
        <v>-25.986807920250243</v>
      </c>
      <c r="DK55" s="516">
        <f t="shared" ca="1" si="21"/>
        <v>-27.026567007827477</v>
      </c>
      <c r="DL55" s="516">
        <f t="shared" ca="1" si="21"/>
        <v>-28.097492852546385</v>
      </c>
      <c r="DM55" s="516">
        <f t="shared" ca="1" si="21"/>
        <v>-29.200520459722746</v>
      </c>
      <c r="DN55" s="516">
        <f t="shared" ca="1" si="21"/>
        <v>-30.336612884831595</v>
      </c>
      <c r="DO55" s="516">
        <f t="shared" ca="1" si="21"/>
        <v>-31.50676207501192</v>
      </c>
      <c r="DP55" s="516">
        <f t="shared" ca="1" si="21"/>
        <v>-32.711989735816637</v>
      </c>
      <c r="DQ55" s="516">
        <f t="shared" ca="1" si="21"/>
        <v>-33.953348223964987</v>
      </c>
      <c r="DR55" s="516">
        <f t="shared" ca="1" si="21"/>
        <v>-35.231921466877516</v>
      </c>
      <c r="DS55" s="516">
        <f t="shared" ca="1" si="21"/>
        <v>-36.548825909797145</v>
      </c>
      <c r="DT55" s="516">
        <f t="shared" ca="1" si="21"/>
        <v>-37.905211491323819</v>
      </c>
      <c r="DU55" s="516">
        <f t="shared" ca="1" si="21"/>
        <v>-39.302262648215219</v>
      </c>
      <c r="DV55" s="516">
        <f t="shared" ca="1" si="21"/>
        <v>-40.741199350331485</v>
      </c>
      <c r="DW55" s="516">
        <f t="shared" ca="1" si="21"/>
        <v>-42.223278166628326</v>
      </c>
      <c r="DX55" s="516">
        <f t="shared" ca="1" si="21"/>
        <v>-43.749793363129839</v>
      </c>
      <c r="DY55" s="516">
        <f t="shared" ca="1" si="21"/>
        <v>-45.322078033840576</v>
      </c>
      <c r="DZ55" s="516">
        <f t="shared" ca="1" si="21"/>
        <v>-46.941505265585022</v>
      </c>
      <c r="EA55" s="516">
        <f t="shared" ca="1" si="21"/>
        <v>-48.609489337792056</v>
      </c>
      <c r="EB55" s="516">
        <f t="shared" ca="1" si="21"/>
        <v>-50.327486958273226</v>
      </c>
      <c r="EC55" s="516">
        <f t="shared" ca="1" si="21"/>
        <v>-52.096998536074146</v>
      </c>
      <c r="ED55" s="516">
        <f t="shared" ca="1" si="21"/>
        <v>-53.919569492511535</v>
      </c>
      <c r="EE55" s="516">
        <f t="shared" ca="1" si="21"/>
        <v>-55.796791611541337</v>
      </c>
      <c r="EF55" s="516">
        <f t="shared" ref="EF55:EZ55" ca="1" si="22">EF48-(EF52+EF53)</f>
        <v>-57.730304430637965</v>
      </c>
      <c r="EG55" s="516">
        <f t="shared" ca="1" si="22"/>
        <v>-59.721796673399766</v>
      </c>
      <c r="EH55" s="516">
        <f t="shared" ca="1" si="22"/>
        <v>-61.773007725132771</v>
      </c>
      <c r="EI55" s="516">
        <f t="shared" ca="1" si="22"/>
        <v>-63.88572915270197</v>
      </c>
      <c r="EJ55" s="516">
        <f t="shared" ca="1" si="22"/>
        <v>-66.061806269978007</v>
      </c>
      <c r="EK55" s="516">
        <f t="shared" ca="1" si="22"/>
        <v>-68.303139750247396</v>
      </c>
      <c r="EL55" s="516">
        <f t="shared" ca="1" si="22"/>
        <v>-70.611687286994979</v>
      </c>
      <c r="EM55" s="516">
        <f t="shared" ca="1" si="22"/>
        <v>-72.98946530450992</v>
      </c>
      <c r="EN55" s="516">
        <f t="shared" ca="1" si="22"/>
        <v>-75.438550719809783</v>
      </c>
      <c r="EO55" s="516">
        <f t="shared" ca="1" si="22"/>
        <v>-77.961082757422346</v>
      </c>
      <c r="EP55" s="516">
        <f t="shared" ca="1" si="22"/>
        <v>-80.559264818611027</v>
      </c>
      <c r="EQ55" s="516">
        <f t="shared" ca="1" si="22"/>
        <v>-83.235366406676889</v>
      </c>
      <c r="ER55" s="516">
        <f t="shared" ca="1" si="22"/>
        <v>-85.991725110019701</v>
      </c>
      <c r="ES55" s="516">
        <f t="shared" ca="1" si="22"/>
        <v>-88.830748644691042</v>
      </c>
      <c r="ET55" s="516">
        <f t="shared" ca="1" si="22"/>
        <v>-91.754916958223703</v>
      </c>
      <c r="EU55" s="516">
        <f t="shared" ca="1" si="22"/>
        <v>-94.766784396576284</v>
      </c>
      <c r="EV55" s="516">
        <f t="shared" ca="1" si="22"/>
        <v>-97.868981936085817</v>
      </c>
      <c r="EW55" s="516">
        <f t="shared" ca="1" si="22"/>
        <v>-101.06421948237924</v>
      </c>
      <c r="EX55" s="516">
        <f t="shared" ca="1" si="22"/>
        <v>-104.35528823825199</v>
      </c>
      <c r="EY55" s="516">
        <f t="shared" ca="1" si="22"/>
        <v>-107.74506314258313</v>
      </c>
      <c r="EZ55" s="517">
        <f t="shared" ca="1" si="22"/>
        <v>-111.23650538241783</v>
      </c>
    </row>
    <row r="56" spans="1:156" s="470" customFormat="1" x14ac:dyDescent="0.25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 ca="1">F56+G55</f>
        <v>-207.84020354205336</v>
      </c>
      <c r="H56" s="523">
        <f t="shared" ref="H56:BS56" ca="1" si="23">G56+H55</f>
        <v>-213.00111960250379</v>
      </c>
      <c r="I56" s="523">
        <f t="shared" ca="1" si="23"/>
        <v>-217.96837869827908</v>
      </c>
      <c r="J56" s="523">
        <f t="shared" ca="1" si="23"/>
        <v>-222.72655274501591</v>
      </c>
      <c r="K56" s="523">
        <f t="shared" ca="1" si="23"/>
        <v>-227.25907937266084</v>
      </c>
      <c r="L56" s="523">
        <f t="shared" ca="1" si="23"/>
        <v>-231.54818089569417</v>
      </c>
      <c r="M56" s="523">
        <f t="shared" ca="1" si="23"/>
        <v>-235.57477756237611</v>
      </c>
      <c r="N56" s="523">
        <f t="shared" ca="1" si="23"/>
        <v>-239.31839468108015</v>
      </c>
      <c r="O56" s="523">
        <f t="shared" ca="1" si="23"/>
        <v>-242.75706319359864</v>
      </c>
      <c r="P56" s="523">
        <f t="shared" ca="1" si="23"/>
        <v>-245.86721323515303</v>
      </c>
      <c r="Q56" s="523">
        <f t="shared" ca="1" si="23"/>
        <v>-248.62356018857471</v>
      </c>
      <c r="R56" s="523">
        <f t="shared" ca="1" si="23"/>
        <v>-250.9989827055978</v>
      </c>
      <c r="S56" s="523">
        <f t="shared" ca="1" si="23"/>
        <v>-252.96439213126135</v>
      </c>
      <c r="T56" s="523">
        <f t="shared" ca="1" si="23"/>
        <v>-254.48859272788701</v>
      </c>
      <c r="U56" s="523">
        <f t="shared" ca="1" si="23"/>
        <v>-255.5381320527986</v>
      </c>
      <c r="V56" s="523">
        <f t="shared" ca="1" si="23"/>
        <v>-256.07714079868725</v>
      </c>
      <c r="W56" s="523">
        <f t="shared" ca="1" si="23"/>
        <v>-256.06716135709371</v>
      </c>
      <c r="X56" s="523">
        <f t="shared" ca="1" si="23"/>
        <v>-255.46696431365447</v>
      </c>
      <c r="Y56" s="523">
        <f t="shared" ca="1" si="23"/>
        <v>-254.23235202830517</v>
      </c>
      <c r="Z56" s="523">
        <f t="shared" ca="1" si="23"/>
        <v>-252.31594839429653</v>
      </c>
      <c r="AA56" s="523">
        <f t="shared" ca="1" si="23"/>
        <v>-249.66697380638595</v>
      </c>
      <c r="AB56" s="523">
        <f t="shared" ca="1" si="23"/>
        <v>-246.23100430062843</v>
      </c>
      <c r="AC56" s="523">
        <f t="shared" ca="1" si="23"/>
        <v>-241.94971375549318</v>
      </c>
      <c r="AD56" s="523">
        <f t="shared" ca="1" si="23"/>
        <v>-236.76059796624548</v>
      </c>
      <c r="AE56" s="523">
        <f t="shared" ca="1" si="23"/>
        <v>-230.59667932129753</v>
      </c>
      <c r="AF56" s="523">
        <f t="shared" ca="1" si="23"/>
        <v>-224.95008739651567</v>
      </c>
      <c r="AG56" s="523">
        <f t="shared" ca="1" si="23"/>
        <v>-219.39639471169471</v>
      </c>
      <c r="AH56" s="523">
        <f t="shared" ca="1" si="23"/>
        <v>-213.93836201433302</v>
      </c>
      <c r="AI56" s="523">
        <f t="shared" ca="1" si="23"/>
        <v>-208.57883287697695</v>
      </c>
      <c r="AJ56" s="523">
        <f t="shared" ca="1" si="23"/>
        <v>-203.32073618197188</v>
      </c>
      <c r="AK56" s="523">
        <f t="shared" ca="1" si="23"/>
        <v>-198.16708868075608</v>
      </c>
      <c r="AL56" s="523">
        <f t="shared" ca="1" si="23"/>
        <v>-193.1209976299331</v>
      </c>
      <c r="AM56" s="523">
        <f t="shared" ca="1" si="23"/>
        <v>-188.18566350642652</v>
      </c>
      <c r="AN56" s="523">
        <f t="shared" ca="1" si="23"/>
        <v>-183.3643828040893</v>
      </c>
      <c r="AO56" s="523">
        <f t="shared" ca="1" si="23"/>
        <v>-178.66055091421137</v>
      </c>
      <c r="AP56" s="523">
        <f t="shared" ca="1" si="23"/>
        <v>-174.07766509244249</v>
      </c>
      <c r="AQ56" s="523">
        <f t="shared" ca="1" si="23"/>
        <v>-169.61932751472281</v>
      </c>
      <c r="AR56" s="523">
        <f t="shared" ca="1" si="23"/>
        <v>-165.2892484248913</v>
      </c>
      <c r="AS56" s="523">
        <f t="shared" ca="1" si="23"/>
        <v>-161.0912493767224</v>
      </c>
      <c r="AT56" s="523">
        <f t="shared" ca="1" si="23"/>
        <v>-157.02926657322391</v>
      </c>
      <c r="AU56" s="523">
        <f t="shared" ca="1" si="23"/>
        <v>-153.10735430611365</v>
      </c>
      <c r="AV56" s="523">
        <f t="shared" ca="1" si="23"/>
        <v>-149.32968849848058</v>
      </c>
      <c r="AW56" s="523">
        <f t="shared" ca="1" si="23"/>
        <v>-145.70057035372562</v>
      </c>
      <c r="AX56" s="523">
        <f t="shared" ca="1" si="23"/>
        <v>-142.22443011397075</v>
      </c>
      <c r="AY56" s="523">
        <f t="shared" ca="1" si="23"/>
        <v>-138.90583093122038</v>
      </c>
      <c r="AZ56" s="523">
        <f t="shared" ca="1" si="23"/>
        <v>-135.74947285465754</v>
      </c>
      <c r="BA56" s="523">
        <f t="shared" ca="1" si="23"/>
        <v>-132.76019693755907</v>
      </c>
      <c r="BB56" s="523">
        <f t="shared" ca="1" si="23"/>
        <v>-129.94298946741807</v>
      </c>
      <c r="BC56" s="523">
        <f t="shared" ca="1" si="23"/>
        <v>-127.30298632297014</v>
      </c>
      <c r="BD56" s="523">
        <f t="shared" ca="1" si="23"/>
        <v>-124.84547746193044</v>
      </c>
      <c r="BE56" s="523">
        <f t="shared" ca="1" si="23"/>
        <v>-122.57591154336281</v>
      </c>
      <c r="BF56" s="523">
        <f t="shared" ca="1" si="23"/>
        <v>-120.49990068871989</v>
      </c>
      <c r="BG56" s="523">
        <f t="shared" ca="1" si="23"/>
        <v>-118.62322538571465</v>
      </c>
      <c r="BH56" s="523">
        <f t="shared" ca="1" si="23"/>
        <v>-116.95183953930783</v>
      </c>
      <c r="BI56" s="523">
        <f t="shared" ca="1" si="23"/>
        <v>-115.49187567422514</v>
      </c>
      <c r="BJ56" s="523">
        <f t="shared" ca="1" si="23"/>
        <v>-114.24965029355</v>
      </c>
      <c r="BK56" s="523">
        <f t="shared" ca="1" si="23"/>
        <v>-113.23166939807395</v>
      </c>
      <c r="BL56" s="523">
        <f t="shared" ca="1" si="23"/>
        <v>-112.44463417122762</v>
      </c>
      <c r="BM56" s="523">
        <f t="shared" ca="1" si="23"/>
        <v>-111.89544683455971</v>
      </c>
      <c r="BN56" s="523">
        <f t="shared" ca="1" si="23"/>
        <v>-111.59121667888022</v>
      </c>
      <c r="BO56" s="523">
        <f t="shared" ca="1" si="23"/>
        <v>-111.53926627633804</v>
      </c>
      <c r="BP56" s="523">
        <f t="shared" ca="1" si="23"/>
        <v>-111.74713787886085</v>
      </c>
      <c r="BQ56" s="523">
        <f t="shared" ca="1" si="23"/>
        <v>-112.22260000854824</v>
      </c>
      <c r="BR56" s="523">
        <f t="shared" ca="1" si="23"/>
        <v>-112.97365424577657</v>
      </c>
      <c r="BS56" s="523">
        <f t="shared" ca="1" si="23"/>
        <v>-114.00854222094705</v>
      </c>
      <c r="BT56" s="523">
        <f t="shared" ref="BT56:EE56" ca="1" si="24">BS56+BT55</f>
        <v>-115.33575281598621</v>
      </c>
      <c r="BU56" s="523">
        <f t="shared" ca="1" si="24"/>
        <v>-116.9640295818914</v>
      </c>
      <c r="BV56" s="523">
        <f t="shared" ca="1" si="24"/>
        <v>-118.90237837880262</v>
      </c>
      <c r="BW56" s="523">
        <f t="shared" ca="1" si="24"/>
        <v>-121.16007524527662</v>
      </c>
      <c r="BX56" s="523">
        <f t="shared" ca="1" si="24"/>
        <v>-123.74667450363904</v>
      </c>
      <c r="BY56" s="523">
        <f t="shared" ca="1" si="24"/>
        <v>-126.67201710849731</v>
      </c>
      <c r="BZ56" s="523">
        <f t="shared" ca="1" si="24"/>
        <v>-129.94623924570877</v>
      </c>
      <c r="CA56" s="523">
        <f t="shared" ca="1" si="24"/>
        <v>-133.57978118931794</v>
      </c>
      <c r="CB56" s="523">
        <f t="shared" ca="1" si="24"/>
        <v>-137.58339642420185</v>
      </c>
      <c r="CC56" s="523">
        <f t="shared" ca="1" si="24"/>
        <v>-141.96816104239483</v>
      </c>
      <c r="CD56" s="523">
        <f t="shared" ca="1" si="24"/>
        <v>-146.74548342130282</v>
      </c>
      <c r="CE56" s="523">
        <f t="shared" ca="1" si="24"/>
        <v>-151.92711419226444</v>
      </c>
      <c r="CF56" s="523">
        <f t="shared" ca="1" si="24"/>
        <v>-157.52515650816855</v>
      </c>
      <c r="CG56" s="523">
        <f t="shared" ca="1" si="24"/>
        <v>-163.5520766191006</v>
      </c>
      <c r="CH56" s="523">
        <f t="shared" ca="1" si="24"/>
        <v>-170.02071476525822</v>
      </c>
      <c r="CI56" s="523">
        <f t="shared" ca="1" si="24"/>
        <v>-176.94429639665432</v>
      </c>
      <c r="CJ56" s="523">
        <f t="shared" ca="1" si="24"/>
        <v>-184.33644372941131</v>
      </c>
      <c r="CK56" s="523">
        <f t="shared" ca="1" si="24"/>
        <v>-192.21118764874416</v>
      </c>
      <c r="CL56" s="523">
        <f t="shared" ca="1" si="24"/>
        <v>-200.58297996903278</v>
      </c>
      <c r="CM56" s="523">
        <f t="shared" ca="1" si="24"/>
        <v>-209.46670606169687</v>
      </c>
      <c r="CN56" s="523">
        <f t="shared" ca="1" si="24"/>
        <v>-218.87769786190677</v>
      </c>
      <c r="CO56" s="523">
        <f t="shared" ca="1" si="24"/>
        <v>-228.83174726549572</v>
      </c>
      <c r="CP56" s="523">
        <f t="shared" ca="1" si="24"/>
        <v>-239.34511992777948</v>
      </c>
      <c r="CQ56" s="523">
        <f t="shared" ca="1" si="24"/>
        <v>-250.43456947634061</v>
      </c>
      <c r="CR56" s="523">
        <f t="shared" ca="1" si="24"/>
        <v>-262.1173521501961</v>
      </c>
      <c r="CS56" s="523">
        <f t="shared" ca="1" si="24"/>
        <v>-274.41124187814029</v>
      </c>
      <c r="CT56" s="523">
        <f t="shared" ca="1" si="24"/>
        <v>-287.33454580943777</v>
      </c>
      <c r="CU56" s="523">
        <f t="shared" ca="1" si="24"/>
        <v>-300.9061203104373</v>
      </c>
      <c r="CV56" s="523">
        <f t="shared" ca="1" si="24"/>
        <v>-315.14538744108415</v>
      </c>
      <c r="CW56" s="523">
        <f t="shared" ca="1" si="24"/>
        <v>-330.07235192572762</v>
      </c>
      <c r="CX56" s="523">
        <f t="shared" ca="1" si="24"/>
        <v>-345.70761863305296</v>
      </c>
      <c r="CY56" s="523">
        <f t="shared" ca="1" si="24"/>
        <v>-362.07241058041114</v>
      </c>
      <c r="CZ56" s="523">
        <f t="shared" ca="1" si="24"/>
        <v>-379.18858747827863</v>
      </c>
      <c r="DA56" s="523">
        <f t="shared" ca="1" si="24"/>
        <v>-397.07866483105079</v>
      </c>
      <c r="DB56" s="523">
        <f t="shared" ca="1" si="24"/>
        <v>-415.76583361085937</v>
      </c>
      <c r="DC56" s="523">
        <f t="shared" ca="1" si="24"/>
        <v>-435.27398052160413</v>
      </c>
      <c r="DD56" s="523">
        <f t="shared" ca="1" si="24"/>
        <v>-455.62770887090574</v>
      </c>
      <c r="DE56" s="523">
        <f t="shared" ca="1" si="24"/>
        <v>-476.85236006821714</v>
      </c>
      <c r="DF56" s="523">
        <f t="shared" ca="1" si="24"/>
        <v>-498.97403576787821</v>
      </c>
      <c r="DG56" s="523">
        <f t="shared" ca="1" si="24"/>
        <v>-522.01962067646218</v>
      </c>
      <c r="DH56" s="523">
        <f t="shared" ca="1" si="24"/>
        <v>-546.01680604434216</v>
      </c>
      <c r="DI56" s="523">
        <f t="shared" ca="1" si="24"/>
        <v>-570.99411386200529</v>
      </c>
      <c r="DJ56" s="523">
        <f t="shared" ca="1" si="24"/>
        <v>-596.98092178225556</v>
      </c>
      <c r="DK56" s="523">
        <f t="shared" ca="1" si="24"/>
        <v>-624.00748879008302</v>
      </c>
      <c r="DL56" s="523">
        <f t="shared" ca="1" si="24"/>
        <v>-652.10498164262935</v>
      </c>
      <c r="DM56" s="523">
        <f t="shared" ca="1" si="24"/>
        <v>-681.30550210235208</v>
      </c>
      <c r="DN56" s="523">
        <f t="shared" ca="1" si="24"/>
        <v>-711.64211498718373</v>
      </c>
      <c r="DO56" s="523">
        <f t="shared" ca="1" si="24"/>
        <v>-743.14887706219565</v>
      </c>
      <c r="DP56" s="523">
        <f t="shared" ca="1" si="24"/>
        <v>-775.86086679801224</v>
      </c>
      <c r="DQ56" s="523">
        <f t="shared" ca="1" si="24"/>
        <v>-809.81421502197725</v>
      </c>
      <c r="DR56" s="523">
        <f t="shared" ca="1" si="24"/>
        <v>-845.04613648885481</v>
      </c>
      <c r="DS56" s="523">
        <f t="shared" ca="1" si="24"/>
        <v>-881.594962398652</v>
      </c>
      <c r="DT56" s="523">
        <f t="shared" ca="1" si="24"/>
        <v>-919.50017388997583</v>
      </c>
      <c r="DU56" s="523">
        <f t="shared" ca="1" si="24"/>
        <v>-958.80243653819105</v>
      </c>
      <c r="DV56" s="523">
        <f t="shared" ca="1" si="24"/>
        <v>-999.54363588852254</v>
      </c>
      <c r="DW56" s="523">
        <f t="shared" ca="1" si="24"/>
        <v>-1041.7669140551509</v>
      </c>
      <c r="DX56" s="523">
        <f t="shared" ca="1" si="24"/>
        <v>-1085.5167074182807</v>
      </c>
      <c r="DY56" s="523">
        <f t="shared" ca="1" si="24"/>
        <v>-1130.8387854521213</v>
      </c>
      <c r="DZ56" s="523">
        <f t="shared" ca="1" si="24"/>
        <v>-1177.7802907177063</v>
      </c>
      <c r="EA56" s="523">
        <f t="shared" ca="1" si="24"/>
        <v>-1226.3897800554982</v>
      </c>
      <c r="EB56" s="523">
        <f t="shared" ca="1" si="24"/>
        <v>-1276.7172670137716</v>
      </c>
      <c r="EC56" s="523">
        <f t="shared" ca="1" si="24"/>
        <v>-1328.8142655498457</v>
      </c>
      <c r="ED56" s="523">
        <f t="shared" ca="1" si="24"/>
        <v>-1382.7338350423572</v>
      </c>
      <c r="EE56" s="523">
        <f t="shared" ca="1" si="24"/>
        <v>-1438.5306266538985</v>
      </c>
      <c r="EF56" s="523">
        <f t="shared" ref="EF56:EZ56" ca="1" si="25">EE56+EF55</f>
        <v>-1496.2609310845364</v>
      </c>
      <c r="EG56" s="523">
        <f t="shared" ca="1" si="25"/>
        <v>-1555.9827277579361</v>
      </c>
      <c r="EH56" s="523">
        <f t="shared" ca="1" si="25"/>
        <v>-1617.755735483069</v>
      </c>
      <c r="EI56" s="523">
        <f t="shared" ca="1" si="25"/>
        <v>-1681.6414646357709</v>
      </c>
      <c r="EJ56" s="523">
        <f t="shared" ca="1" si="25"/>
        <v>-1747.7032709057489</v>
      </c>
      <c r="EK56" s="523">
        <f t="shared" ca="1" si="25"/>
        <v>-1816.0064106559962</v>
      </c>
      <c r="EL56" s="523">
        <f t="shared" ca="1" si="25"/>
        <v>-1886.6180979429912</v>
      </c>
      <c r="EM56" s="523">
        <f t="shared" ca="1" si="25"/>
        <v>-1959.607563247501</v>
      </c>
      <c r="EN56" s="523">
        <f t="shared" ca="1" si="25"/>
        <v>-2035.0461139673109</v>
      </c>
      <c r="EO56" s="523">
        <f t="shared" ca="1" si="25"/>
        <v>-2113.0071967247331</v>
      </c>
      <c r="EP56" s="523">
        <f t="shared" ca="1" si="25"/>
        <v>-2193.5664615433443</v>
      </c>
      <c r="EQ56" s="523">
        <f t="shared" ca="1" si="25"/>
        <v>-2276.8018279500211</v>
      </c>
      <c r="ER56" s="523">
        <f t="shared" ca="1" si="25"/>
        <v>-2362.7935530600407</v>
      </c>
      <c r="ES56" s="523">
        <f t="shared" ca="1" si="25"/>
        <v>-2451.6243017047318</v>
      </c>
      <c r="ET56" s="523">
        <f t="shared" ca="1" si="25"/>
        <v>-2543.3792186629553</v>
      </c>
      <c r="EU56" s="523">
        <f t="shared" ca="1" si="25"/>
        <v>-2638.1460030595317</v>
      </c>
      <c r="EV56" s="523">
        <f t="shared" ca="1" si="25"/>
        <v>-2736.0149849956174</v>
      </c>
      <c r="EW56" s="523">
        <f t="shared" ca="1" si="25"/>
        <v>-2837.0792044779964</v>
      </c>
      <c r="EX56" s="523">
        <f t="shared" ca="1" si="25"/>
        <v>-2941.4344927162483</v>
      </c>
      <c r="EY56" s="523">
        <f t="shared" ca="1" si="25"/>
        <v>-3049.1795558588315</v>
      </c>
      <c r="EZ56" s="519">
        <f t="shared" ca="1" si="25"/>
        <v>-3160.4160612412493</v>
      </c>
    </row>
    <row r="57" spans="1:156" x14ac:dyDescent="0.25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25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ca="1" si="26">G46-G80-(G83/10^6)</f>
        <v>7.989999759999999</v>
      </c>
      <c r="H58" s="516">
        <f t="shared" ca="1" si="26"/>
        <v>7.9407397599999996</v>
      </c>
      <c r="I58" s="516">
        <f t="shared" ca="1" si="26"/>
        <v>7.8900308559999983</v>
      </c>
      <c r="J58" s="516">
        <f t="shared" ca="1" si="26"/>
        <v>7.8378295779903979</v>
      </c>
      <c r="K58" s="516">
        <f t="shared" ca="1" si="26"/>
        <v>7.7840911518616007</v>
      </c>
      <c r="L58" s="516">
        <f t="shared" ca="1" si="26"/>
        <v>7.7287694602810042</v>
      </c>
      <c r="M58" s="516">
        <f t="shared" ca="1" si="26"/>
        <v>7.6718170023963239</v>
      </c>
      <c r="N58" s="516">
        <f t="shared" ca="1" si="26"/>
        <v>7.6131848523299945</v>
      </c>
      <c r="O58" s="516">
        <f t="shared" ca="1" si="26"/>
        <v>7.5528226164284078</v>
      </c>
      <c r="P58" s="516">
        <f t="shared" ca="1" si="26"/>
        <v>7.4906783892286377</v>
      </c>
      <c r="Q58" s="516">
        <f t="shared" ca="1" si="26"/>
        <v>7.4266987081041673</v>
      </c>
      <c r="R58" s="516">
        <f t="shared" ca="1" si="26"/>
        <v>7.3608285065499608</v>
      </c>
      <c r="S58" s="516">
        <f t="shared" ca="1" si="26"/>
        <v>7.2930110660661285</v>
      </c>
      <c r="T58" s="516">
        <f t="shared" ca="1" si="26"/>
        <v>7.2231879665980676</v>
      </c>
      <c r="U58" s="516">
        <f t="shared" ca="1" si="26"/>
        <v>7.1512990354898331</v>
      </c>
      <c r="V58" s="516">
        <f t="shared" ca="1" si="26"/>
        <v>7.0772822949060803</v>
      </c>
      <c r="W58" s="516">
        <f t="shared" ca="1" si="26"/>
        <v>7.0010739076766999</v>
      </c>
      <c r="X58" s="516">
        <f t="shared" ca="1" si="26"/>
        <v>6.922608121516765</v>
      </c>
      <c r="Y58" s="516">
        <f t="shared" ca="1" si="26"/>
        <v>6.8418172115730913</v>
      </c>
      <c r="Z58" s="516">
        <f t="shared" ca="1" si="26"/>
        <v>6.7586314212471894</v>
      </c>
      <c r="AA58" s="516">
        <f t="shared" ca="1" si="26"/>
        <v>6.6729789012428942</v>
      </c>
      <c r="AB58" s="516">
        <f t="shared" ca="1" si="26"/>
        <v>6.5847856467854546</v>
      </c>
      <c r="AC58" s="516">
        <f t="shared" ca="1" si="26"/>
        <v>6.4939754329571624</v>
      </c>
      <c r="AD58" s="516">
        <f t="shared" ca="1" si="26"/>
        <v>6.4004697480930641</v>
      </c>
      <c r="AE58" s="516">
        <f t="shared" ca="1" si="26"/>
        <v>6.3041877251785472</v>
      </c>
      <c r="AF58" s="516">
        <f t="shared" ca="1" si="26"/>
        <v>6.2050460711888515</v>
      </c>
      <c r="AG58" s="516">
        <f t="shared" ca="1" si="26"/>
        <v>6.1029589943087599</v>
      </c>
      <c r="AH58" s="516">
        <f t="shared" ca="1" si="26"/>
        <v>5.9978381289688869</v>
      </c>
      <c r="AI58" s="516">
        <f t="shared" ca="1" si="26"/>
        <v>5.8895924586330537</v>
      </c>
      <c r="AJ58" s="516">
        <f t="shared" ca="1" si="26"/>
        <v>5.7781282362692892</v>
      </c>
      <c r="AK58" s="516">
        <f t="shared" ca="1" si="26"/>
        <v>5.6633489024349402</v>
      </c>
      <c r="AL58" s="516">
        <f t="shared" ca="1" si="26"/>
        <v>5.5451550009043737</v>
      </c>
      <c r="AM58" s="516">
        <f t="shared" ca="1" si="26"/>
        <v>5.4234440917654716</v>
      </c>
      <c r="AN58" s="516">
        <f t="shared" ca="1" si="26"/>
        <v>5.2981106619090399</v>
      </c>
      <c r="AO58" s="516">
        <f t="shared" ca="1" si="26"/>
        <v>5.1690460328328935</v>
      </c>
      <c r="AP58" s="516">
        <f t="shared" ca="1" si="26"/>
        <v>5.0361382656800782</v>
      </c>
      <c r="AQ58" s="516">
        <f t="shared" ca="1" si="26"/>
        <v>4.8992720634282101</v>
      </c>
      <c r="AR58" s="516">
        <f t="shared" ca="1" si="26"/>
        <v>4.7583286701445306</v>
      </c>
      <c r="AS58" s="516">
        <f t="shared" ca="1" si="26"/>
        <v>4.6131857672185808</v>
      </c>
      <c r="AT58" s="516">
        <f t="shared" ca="1" si="26"/>
        <v>4.4637173664818723</v>
      </c>
      <c r="AU58" s="516">
        <f t="shared" ca="1" si="26"/>
        <v>4.3097937001211566</v>
      </c>
      <c r="AV58" s="516">
        <f t="shared" ca="1" si="26"/>
        <v>4.1512811072890781</v>
      </c>
      <c r="AW58" s="516">
        <f t="shared" ca="1" si="26"/>
        <v>3.9880419173131414</v>
      </c>
      <c r="AX58" s="516">
        <f t="shared" ca="1" si="26"/>
        <v>3.819934329400962</v>
      </c>
      <c r="AY58" s="516">
        <f t="shared" ca="1" si="26"/>
        <v>3.6468122887366836</v>
      </c>
      <c r="AZ58" s="516">
        <f t="shared" ca="1" si="26"/>
        <v>3.46852535886025</v>
      </c>
      <c r="BA58" s="516">
        <f t="shared" ca="1" si="26"/>
        <v>3.2849185902180973</v>
      </c>
      <c r="BB58" s="516">
        <f t="shared" ca="1" si="26"/>
        <v>3.0958323847703411</v>
      </c>
      <c r="BC58" s="516">
        <f t="shared" ca="1" si="26"/>
        <v>2.9011023565361884</v>
      </c>
      <c r="BD58" s="516">
        <f t="shared" ca="1" si="26"/>
        <v>2.7005591879557103</v>
      </c>
      <c r="BE58" s="516">
        <f t="shared" ca="1" si="26"/>
        <v>2.4940284819424616</v>
      </c>
      <c r="BF58" s="516">
        <f t="shared" ca="1" si="26"/>
        <v>2.2813306094977031</v>
      </c>
      <c r="BG58" s="516">
        <f t="shared" ca="1" si="26"/>
        <v>2.0622805527530113</v>
      </c>
      <c r="BH58" s="516">
        <f t="shared" ca="1" si="26"/>
        <v>1.8366877433042028</v>
      </c>
      <c r="BI58" s="516">
        <f t="shared" ca="1" si="26"/>
        <v>1.6043558956952524</v>
      </c>
      <c r="BJ58" s="516">
        <f t="shared" ca="1" si="26"/>
        <v>1.3650828359067442</v>
      </c>
      <c r="BK58" s="516">
        <f t="shared" ca="1" si="26"/>
        <v>1.118660324698965</v>
      </c>
      <c r="BL58" s="516">
        <f t="shared" ca="1" si="26"/>
        <v>0.86487387565530083</v>
      </c>
      <c r="BM58" s="516">
        <f t="shared" ca="1" si="26"/>
        <v>0.60350256776693134</v>
      </c>
      <c r="BN58" s="516">
        <f t="shared" ca="1" si="26"/>
        <v>0.33431885239504167</v>
      </c>
      <c r="BO58" s="516">
        <f t="shared" ca="1" si="26"/>
        <v>5.7088354441955466E-2</v>
      </c>
      <c r="BP58" s="516">
        <f t="shared" ca="1" si="26"/>
        <v>-0.22843033244265035</v>
      </c>
      <c r="BQ58" s="516">
        <f t="shared" ca="1" si="26"/>
        <v>-0.52248585679932236</v>
      </c>
      <c r="BR58" s="516">
        <f t="shared" ca="1" si="26"/>
        <v>-0.82533432662453488</v>
      </c>
      <c r="BS58" s="516">
        <f t="shared" ref="BS58:ED58" ca="1" si="27">BS46-BS80-(BS83/10^6)</f>
        <v>-1.137239533154373</v>
      </c>
      <c r="BT58" s="516">
        <f t="shared" ca="1" si="27"/>
        <v>-1.4584731813617144</v>
      </c>
      <c r="BU58" s="516">
        <f t="shared" ca="1" si="27"/>
        <v>-1.7893151273683328</v>
      </c>
      <c r="BV58" s="516">
        <f t="shared" ca="1" si="27"/>
        <v>-2.130053622979371</v>
      </c>
      <c r="BW58" s="516">
        <f t="shared" ca="1" si="27"/>
        <v>-2.4809855675538421</v>
      </c>
      <c r="BX58" s="516">
        <f t="shared" ca="1" si="27"/>
        <v>-2.8424167674312417</v>
      </c>
      <c r="BY58" s="516">
        <f t="shared" ca="1" si="27"/>
        <v>-3.2146622031409584</v>
      </c>
      <c r="BZ58" s="516">
        <f t="shared" ca="1" si="27"/>
        <v>-3.5980463046279758</v>
      </c>
      <c r="CA58" s="516">
        <f t="shared" ca="1" si="27"/>
        <v>-3.9929032347353455</v>
      </c>
      <c r="CB58" s="516">
        <f t="shared" ca="1" si="27"/>
        <v>-4.399577181191118</v>
      </c>
      <c r="CC58" s="516">
        <f t="shared" ca="1" si="27"/>
        <v>-4.8184226573549047</v>
      </c>
      <c r="CD58" s="516">
        <f t="shared" ca="1" si="27"/>
        <v>-5.2498048119868148</v>
      </c>
      <c r="CE58" s="516">
        <f t="shared" ca="1" si="27"/>
        <v>-5.6940997483094655</v>
      </c>
      <c r="CF58" s="516">
        <f t="shared" ca="1" si="27"/>
        <v>-6.1516948526418815</v>
      </c>
      <c r="CG58" s="516">
        <f t="shared" ca="1" si="27"/>
        <v>-6.6229891328923589</v>
      </c>
      <c r="CH58" s="516">
        <f t="shared" ca="1" si="27"/>
        <v>-7.1083935672061678</v>
      </c>
      <c r="CI58" s="516">
        <f t="shared" ca="1" si="27"/>
        <v>-7.6083314630726342</v>
      </c>
      <c r="CJ58" s="516">
        <f t="shared" ca="1" si="27"/>
        <v>-8.1232388272054941</v>
      </c>
      <c r="CK58" s="516">
        <f t="shared" ca="1" si="27"/>
        <v>-8.6535647465195957</v>
      </c>
      <c r="CL58" s="516">
        <f t="shared" ca="1" si="27"/>
        <v>-9.1997717805369454</v>
      </c>
      <c r="CM58" s="516">
        <f t="shared" ca="1" si="27"/>
        <v>-9.7623363655649396</v>
      </c>
      <c r="CN58" s="516">
        <f t="shared" ca="1" si="27"/>
        <v>-10.341749230999884</v>
      </c>
      <c r="CO58" s="516">
        <f t="shared" ca="1" si="27"/>
        <v>-10.938515828119716</v>
      </c>
      <c r="CP58" s="516">
        <f t="shared" ca="1" si="27"/>
        <v>-11.553156771740404</v>
      </c>
      <c r="CQ58" s="516">
        <f t="shared" ca="1" si="27"/>
        <v>-12.186208295122114</v>
      </c>
      <c r="CR58" s="516">
        <f t="shared" ca="1" si="27"/>
        <v>-12.838222718522536</v>
      </c>
      <c r="CS58" s="516">
        <f t="shared" ca="1" si="27"/>
        <v>-13.509768931806793</v>
      </c>
      <c r="CT58" s="516">
        <f t="shared" ca="1" si="27"/>
        <v>-14.201432891535687</v>
      </c>
      <c r="CU58" s="516">
        <f t="shared" ca="1" si="27"/>
        <v>-14.913818132966547</v>
      </c>
      <c r="CV58" s="516">
        <f t="shared" ca="1" si="27"/>
        <v>-15.647546297414147</v>
      </c>
      <c r="CW58" s="516">
        <f t="shared" ca="1" si="27"/>
        <v>-16.4032576754324</v>
      </c>
      <c r="CX58" s="516">
        <f t="shared" ca="1" si="27"/>
        <v>-17.181611766291581</v>
      </c>
      <c r="CY58" s="516">
        <f t="shared" ca="1" si="27"/>
        <v>-17.983287854239766</v>
      </c>
      <c r="CZ58" s="516">
        <f t="shared" ca="1" si="27"/>
        <v>-18.808985602052161</v>
      </c>
      <c r="DA58" s="516">
        <f t="shared" ca="1" si="27"/>
        <v>-19.659425662387001</v>
      </c>
      <c r="DB58" s="516">
        <f t="shared" ca="1" si="27"/>
        <v>-20.535350307481938</v>
      </c>
      <c r="DC58" s="516">
        <f t="shared" ca="1" si="27"/>
        <v>-21.437524077741479</v>
      </c>
      <c r="DD58" s="516">
        <f t="shared" ca="1" si="27"/>
        <v>-22.36673444978198</v>
      </c>
      <c r="DE58" s="516">
        <f t="shared" ca="1" si="27"/>
        <v>-23.323792524518012</v>
      </c>
      <c r="DF58" s="516">
        <f t="shared" ca="1" si="27"/>
        <v>-24.309533735891279</v>
      </c>
      <c r="DG58" s="516">
        <f t="shared" ca="1" si="27"/>
        <v>-25.324818580861461</v>
      </c>
      <c r="DH58" s="516">
        <f t="shared" ca="1" si="27"/>
        <v>-26.370533371296727</v>
      </c>
      <c r="DI58" s="516">
        <f t="shared" ca="1" si="27"/>
        <v>-27.447591008421043</v>
      </c>
      <c r="DJ58" s="516">
        <f t="shared" ca="1" si="27"/>
        <v>-28.556931780494772</v>
      </c>
      <c r="DK58" s="516">
        <f t="shared" ca="1" si="27"/>
        <v>-29.699524184425798</v>
      </c>
      <c r="DL58" s="516">
        <f t="shared" ca="1" si="27"/>
        <v>-30.876365772028993</v>
      </c>
      <c r="DM58" s="516">
        <f t="shared" ca="1" si="27"/>
        <v>-32.088484021673345</v>
      </c>
      <c r="DN58" s="516">
        <f t="shared" ca="1" si="27"/>
        <v>-33.336937236078676</v>
      </c>
      <c r="DO58" s="516">
        <f t="shared" ca="1" si="27"/>
        <v>-34.622815467046074</v>
      </c>
      <c r="DP58" s="516">
        <f t="shared" ca="1" si="27"/>
        <v>-35.947241467930368</v>
      </c>
      <c r="DQ58" s="516">
        <f t="shared" ca="1" si="27"/>
        <v>-37.311371674686789</v>
      </c>
      <c r="DR58" s="516">
        <f t="shared" ca="1" si="27"/>
        <v>-38.716397216348916</v>
      </c>
      <c r="DS58" s="516">
        <f t="shared" ca="1" si="27"/>
        <v>-40.163544955821045</v>
      </c>
      <c r="DT58" s="516">
        <f t="shared" ca="1" si="27"/>
        <v>-41.654078561894309</v>
      </c>
      <c r="DU58" s="516">
        <f t="shared" ca="1" si="27"/>
        <v>-43.189299613423316</v>
      </c>
      <c r="DV58" s="516">
        <f t="shared" ca="1" si="27"/>
        <v>-44.770548736628008</v>
      </c>
      <c r="DW58" s="516">
        <f t="shared" ca="1" si="27"/>
        <v>-46.399206776514646</v>
      </c>
      <c r="DX58" s="516">
        <f t="shared" ca="1" si="27"/>
        <v>-48.07669600343938</v>
      </c>
      <c r="DY58" s="516">
        <f t="shared" ca="1" si="27"/>
        <v>-49.804481355868766</v>
      </c>
      <c r="DZ58" s="516">
        <f t="shared" ca="1" si="27"/>
        <v>-51.58407172042309</v>
      </c>
      <c r="EA58" s="516">
        <f t="shared" ca="1" si="27"/>
        <v>-53.417021250320936</v>
      </c>
      <c r="EB58" s="516">
        <f t="shared" ca="1" si="27"/>
        <v>-55.304930723377161</v>
      </c>
      <c r="EC58" s="516">
        <f t="shared" ca="1" si="27"/>
        <v>-57.249448940740812</v>
      </c>
      <c r="ED58" s="516">
        <f t="shared" ca="1" si="27"/>
        <v>-59.252274167595083</v>
      </c>
      <c r="EE58" s="516">
        <f t="shared" ref="EE58:EZ58" ca="1" si="28">EE46-EE80-(EE83/10^6)</f>
        <v>-61.315155617078382</v>
      </c>
      <c r="EF58" s="516">
        <f t="shared" ca="1" si="28"/>
        <v>-63.439894978723032</v>
      </c>
      <c r="EG58" s="516">
        <f t="shared" ca="1" si="28"/>
        <v>-65.628347992746995</v>
      </c>
      <c r="EH58" s="516">
        <f t="shared" ca="1" si="28"/>
        <v>-67.882426071574471</v>
      </c>
      <c r="EI58" s="516">
        <f t="shared" ca="1" si="28"/>
        <v>-70.204097970002167</v>
      </c>
      <c r="EJ58" s="516">
        <f t="shared" ca="1" si="28"/>
        <v>-72.595391505470332</v>
      </c>
      <c r="EK58" s="516">
        <f t="shared" ca="1" si="28"/>
        <v>-75.058395329942186</v>
      </c>
      <c r="EL58" s="516">
        <f t="shared" ca="1" si="28"/>
        <v>-77.595260754939531</v>
      </c>
      <c r="EM58" s="516">
        <f t="shared" ca="1" si="28"/>
        <v>-80.208203631329596</v>
      </c>
      <c r="EN58" s="516">
        <f t="shared" ca="1" si="28"/>
        <v>-82.899506285505254</v>
      </c>
      <c r="EO58" s="516">
        <f t="shared" ca="1" si="28"/>
        <v>-85.671519513650935</v>
      </c>
      <c r="EP58" s="516">
        <f t="shared" ca="1" si="28"/>
        <v>-88.526664635836298</v>
      </c>
      <c r="EQ58" s="516">
        <f t="shared" ca="1" si="28"/>
        <v>-91.467435611732853</v>
      </c>
      <c r="ER58" s="516">
        <f t="shared" ca="1" si="28"/>
        <v>-94.496401219801868</v>
      </c>
      <c r="ES58" s="516">
        <f t="shared" ca="1" si="28"/>
        <v>-97.616207301858267</v>
      </c>
      <c r="ET58" s="516">
        <f t="shared" ca="1" si="28"/>
        <v>-100.82957907497109</v>
      </c>
      <c r="EU58" s="516">
        <f t="shared" ca="1" si="28"/>
        <v>-104.13932351272119</v>
      </c>
      <c r="EV58" s="516">
        <f t="shared" ca="1" si="28"/>
        <v>-107.54833179789651</v>
      </c>
      <c r="EW58" s="516">
        <f t="shared" ca="1" si="28"/>
        <v>-111.0595818487684</v>
      </c>
      <c r="EX58" s="516">
        <f t="shared" ca="1" si="28"/>
        <v>-114.67614092115603</v>
      </c>
      <c r="EY58" s="516">
        <f t="shared" ca="1" si="28"/>
        <v>-118.4011682885529</v>
      </c>
      <c r="EZ58" s="517">
        <f t="shared" ca="1" si="28"/>
        <v>-122.23791800265697</v>
      </c>
    </row>
    <row r="59" spans="1:156" ht="15.75" thickBot="1" x14ac:dyDescent="0.3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25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.75" thickBot="1" x14ac:dyDescent="0.3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25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>G63</f>
        <v>0.03</v>
      </c>
      <c r="I63" s="618">
        <f t="shared" ref="I63:X64" si="30">H63</f>
        <v>0.03</v>
      </c>
      <c r="J63" s="618">
        <f t="shared" si="30"/>
        <v>0.03</v>
      </c>
      <c r="K63" s="618">
        <f t="shared" si="30"/>
        <v>0.03</v>
      </c>
      <c r="L63" s="618">
        <f t="shared" si="30"/>
        <v>0.03</v>
      </c>
      <c r="M63" s="618">
        <f t="shared" si="30"/>
        <v>0.03</v>
      </c>
      <c r="N63" s="618">
        <f t="shared" si="30"/>
        <v>0.03</v>
      </c>
      <c r="O63" s="618">
        <f t="shared" si="30"/>
        <v>0.03</v>
      </c>
      <c r="P63" s="618">
        <f t="shared" si="30"/>
        <v>0.03</v>
      </c>
      <c r="Q63" s="618">
        <f t="shared" si="30"/>
        <v>0.03</v>
      </c>
      <c r="R63" s="618">
        <f t="shared" si="30"/>
        <v>0.03</v>
      </c>
      <c r="S63" s="618">
        <f t="shared" si="30"/>
        <v>0.03</v>
      </c>
      <c r="T63" s="618">
        <f t="shared" si="30"/>
        <v>0.03</v>
      </c>
      <c r="U63" s="618">
        <f t="shared" si="30"/>
        <v>0.03</v>
      </c>
      <c r="V63" s="618">
        <f t="shared" si="30"/>
        <v>0.03</v>
      </c>
      <c r="W63" s="618">
        <f t="shared" si="30"/>
        <v>0.03</v>
      </c>
      <c r="X63" s="618">
        <f t="shared" si="30"/>
        <v>0.03</v>
      </c>
      <c r="Y63" s="618">
        <f t="shared" ref="Y63:AN64" si="31">X63</f>
        <v>0.03</v>
      </c>
      <c r="Z63" s="618">
        <f t="shared" si="31"/>
        <v>0.03</v>
      </c>
      <c r="AA63" s="618">
        <f t="shared" si="31"/>
        <v>0.03</v>
      </c>
      <c r="AB63" s="618">
        <f t="shared" si="31"/>
        <v>0.03</v>
      </c>
      <c r="AC63" s="618">
        <f t="shared" si="31"/>
        <v>0.03</v>
      </c>
      <c r="AD63" s="618">
        <f t="shared" si="31"/>
        <v>0.03</v>
      </c>
      <c r="AE63" s="618">
        <f t="shared" si="31"/>
        <v>0.03</v>
      </c>
      <c r="AF63" s="618">
        <f t="shared" si="31"/>
        <v>0.03</v>
      </c>
      <c r="AG63" s="618">
        <f t="shared" si="31"/>
        <v>0.03</v>
      </c>
      <c r="AH63" s="618">
        <f t="shared" si="31"/>
        <v>0.03</v>
      </c>
      <c r="AI63" s="618">
        <f t="shared" si="31"/>
        <v>0.03</v>
      </c>
      <c r="AJ63" s="618">
        <f t="shared" si="31"/>
        <v>0.03</v>
      </c>
      <c r="AK63" s="618">
        <f t="shared" si="31"/>
        <v>0.03</v>
      </c>
      <c r="AL63" s="618">
        <f t="shared" si="31"/>
        <v>0.03</v>
      </c>
      <c r="AM63" s="618">
        <f t="shared" si="31"/>
        <v>0.03</v>
      </c>
      <c r="AN63" s="618">
        <f t="shared" si="31"/>
        <v>0.03</v>
      </c>
      <c r="AO63" s="618">
        <f t="shared" ref="AO63:BD64" si="32">AN63</f>
        <v>0.03</v>
      </c>
      <c r="AP63" s="618">
        <f t="shared" si="32"/>
        <v>0.03</v>
      </c>
      <c r="AQ63" s="618">
        <f t="shared" si="32"/>
        <v>0.03</v>
      </c>
      <c r="AR63" s="618">
        <f t="shared" si="32"/>
        <v>0.03</v>
      </c>
      <c r="AS63" s="618">
        <f t="shared" si="32"/>
        <v>0.03</v>
      </c>
      <c r="AT63" s="618">
        <f t="shared" si="32"/>
        <v>0.03</v>
      </c>
      <c r="AU63" s="618">
        <f t="shared" si="32"/>
        <v>0.03</v>
      </c>
      <c r="AV63" s="618">
        <f t="shared" si="32"/>
        <v>0.03</v>
      </c>
      <c r="AW63" s="618">
        <f t="shared" si="32"/>
        <v>0.03</v>
      </c>
      <c r="AX63" s="618">
        <f t="shared" si="32"/>
        <v>0.03</v>
      </c>
      <c r="AY63" s="618">
        <f t="shared" si="32"/>
        <v>0.03</v>
      </c>
      <c r="AZ63" s="618">
        <f t="shared" si="32"/>
        <v>0.03</v>
      </c>
      <c r="BA63" s="618">
        <f t="shared" si="32"/>
        <v>0.03</v>
      </c>
      <c r="BB63" s="618">
        <f t="shared" si="32"/>
        <v>0.03</v>
      </c>
      <c r="BC63" s="618">
        <f t="shared" si="32"/>
        <v>0.03</v>
      </c>
      <c r="BD63" s="618">
        <f t="shared" si="32"/>
        <v>0.03</v>
      </c>
      <c r="BE63" s="618">
        <f t="shared" ref="BE63:BT64" si="33">BD63</f>
        <v>0.03</v>
      </c>
      <c r="BF63" s="618">
        <f t="shared" si="33"/>
        <v>0.03</v>
      </c>
      <c r="BG63" s="618">
        <f t="shared" si="33"/>
        <v>0.03</v>
      </c>
      <c r="BH63" s="618">
        <f t="shared" si="33"/>
        <v>0.03</v>
      </c>
      <c r="BI63" s="618">
        <f t="shared" si="33"/>
        <v>0.03</v>
      </c>
      <c r="BJ63" s="618">
        <f t="shared" si="33"/>
        <v>0.03</v>
      </c>
      <c r="BK63" s="618">
        <f t="shared" si="33"/>
        <v>0.03</v>
      </c>
      <c r="BL63" s="618">
        <f t="shared" si="33"/>
        <v>0.03</v>
      </c>
      <c r="BM63" s="618">
        <f t="shared" si="33"/>
        <v>0.03</v>
      </c>
      <c r="BN63" s="618">
        <f t="shared" si="33"/>
        <v>0.03</v>
      </c>
      <c r="BO63" s="618">
        <f t="shared" si="33"/>
        <v>0.03</v>
      </c>
      <c r="BP63" s="618">
        <f t="shared" si="33"/>
        <v>0.03</v>
      </c>
      <c r="BQ63" s="618">
        <f t="shared" si="33"/>
        <v>0.03</v>
      </c>
      <c r="BR63" s="618">
        <f t="shared" si="33"/>
        <v>0.03</v>
      </c>
      <c r="BS63" s="618">
        <f t="shared" si="33"/>
        <v>0.03</v>
      </c>
      <c r="BT63" s="618">
        <f t="shared" si="33"/>
        <v>0.03</v>
      </c>
      <c r="BU63" s="618">
        <f t="shared" ref="BU63:CJ64" si="34">BT63</f>
        <v>0.03</v>
      </c>
      <c r="BV63" s="618">
        <f t="shared" si="34"/>
        <v>0.03</v>
      </c>
      <c r="BW63" s="618">
        <f t="shared" si="34"/>
        <v>0.03</v>
      </c>
      <c r="BX63" s="618">
        <f t="shared" si="34"/>
        <v>0.03</v>
      </c>
      <c r="BY63" s="618">
        <f t="shared" si="34"/>
        <v>0.03</v>
      </c>
      <c r="BZ63" s="618">
        <f t="shared" si="34"/>
        <v>0.03</v>
      </c>
      <c r="CA63" s="618">
        <f t="shared" si="34"/>
        <v>0.03</v>
      </c>
      <c r="CB63" s="618">
        <f t="shared" si="34"/>
        <v>0.03</v>
      </c>
      <c r="CC63" s="618">
        <f t="shared" si="34"/>
        <v>0.03</v>
      </c>
      <c r="CD63" s="618">
        <f t="shared" si="34"/>
        <v>0.03</v>
      </c>
      <c r="CE63" s="618">
        <f t="shared" si="34"/>
        <v>0.03</v>
      </c>
      <c r="CF63" s="618">
        <f t="shared" si="34"/>
        <v>0.03</v>
      </c>
      <c r="CG63" s="618">
        <f t="shared" si="34"/>
        <v>0.03</v>
      </c>
      <c r="CH63" s="618">
        <f t="shared" si="34"/>
        <v>0.03</v>
      </c>
      <c r="CI63" s="618">
        <f t="shared" si="34"/>
        <v>0.03</v>
      </c>
      <c r="CJ63" s="618">
        <f t="shared" si="34"/>
        <v>0.03</v>
      </c>
      <c r="CK63" s="618">
        <f t="shared" ref="CK63:CZ64" si="35">CJ63</f>
        <v>0.03</v>
      </c>
      <c r="CL63" s="618">
        <f t="shared" si="35"/>
        <v>0.03</v>
      </c>
      <c r="CM63" s="618">
        <f t="shared" si="35"/>
        <v>0.03</v>
      </c>
      <c r="CN63" s="618">
        <f t="shared" si="35"/>
        <v>0.03</v>
      </c>
      <c r="CO63" s="618">
        <f t="shared" si="35"/>
        <v>0.03</v>
      </c>
      <c r="CP63" s="618">
        <f t="shared" si="35"/>
        <v>0.03</v>
      </c>
      <c r="CQ63" s="618">
        <f t="shared" si="35"/>
        <v>0.03</v>
      </c>
      <c r="CR63" s="618">
        <f t="shared" si="35"/>
        <v>0.03</v>
      </c>
      <c r="CS63" s="618">
        <f t="shared" si="35"/>
        <v>0.03</v>
      </c>
      <c r="CT63" s="618">
        <f t="shared" si="35"/>
        <v>0.03</v>
      </c>
      <c r="CU63" s="618">
        <f t="shared" si="35"/>
        <v>0.03</v>
      </c>
      <c r="CV63" s="618">
        <f t="shared" si="35"/>
        <v>0.03</v>
      </c>
      <c r="CW63" s="618">
        <f t="shared" si="35"/>
        <v>0.03</v>
      </c>
      <c r="CX63" s="618">
        <f t="shared" si="35"/>
        <v>0.03</v>
      </c>
      <c r="CY63" s="618">
        <f t="shared" si="35"/>
        <v>0.03</v>
      </c>
      <c r="CZ63" s="618">
        <f t="shared" si="35"/>
        <v>0.03</v>
      </c>
      <c r="DA63" s="618">
        <f t="shared" ref="DA63:DP64" si="36">CZ63</f>
        <v>0.03</v>
      </c>
      <c r="DB63" s="618">
        <f t="shared" si="36"/>
        <v>0.03</v>
      </c>
      <c r="DC63" s="618">
        <f t="shared" si="36"/>
        <v>0.03</v>
      </c>
      <c r="DD63" s="618">
        <f t="shared" si="36"/>
        <v>0.03</v>
      </c>
      <c r="DE63" s="618">
        <f t="shared" si="36"/>
        <v>0.03</v>
      </c>
      <c r="DF63" s="618">
        <f t="shared" si="36"/>
        <v>0.03</v>
      </c>
      <c r="DG63" s="618">
        <f t="shared" si="36"/>
        <v>0.03</v>
      </c>
      <c r="DH63" s="618">
        <f t="shared" si="36"/>
        <v>0.03</v>
      </c>
      <c r="DI63" s="618">
        <f t="shared" si="36"/>
        <v>0.03</v>
      </c>
      <c r="DJ63" s="618">
        <f t="shared" si="36"/>
        <v>0.03</v>
      </c>
      <c r="DK63" s="618">
        <f t="shared" si="36"/>
        <v>0.03</v>
      </c>
      <c r="DL63" s="618">
        <f t="shared" si="36"/>
        <v>0.03</v>
      </c>
      <c r="DM63" s="618">
        <f t="shared" si="36"/>
        <v>0.03</v>
      </c>
      <c r="DN63" s="618">
        <f t="shared" si="36"/>
        <v>0.03</v>
      </c>
      <c r="DO63" s="618">
        <f t="shared" si="36"/>
        <v>0.03</v>
      </c>
      <c r="DP63" s="618">
        <f t="shared" si="36"/>
        <v>0.03</v>
      </c>
      <c r="DQ63" s="618">
        <f t="shared" ref="DQ63:EF64" si="37">DP63</f>
        <v>0.03</v>
      </c>
      <c r="DR63" s="618">
        <f t="shared" si="37"/>
        <v>0.03</v>
      </c>
      <c r="DS63" s="618">
        <f t="shared" si="37"/>
        <v>0.03</v>
      </c>
      <c r="DT63" s="618">
        <f t="shared" si="37"/>
        <v>0.03</v>
      </c>
      <c r="DU63" s="618">
        <f t="shared" si="37"/>
        <v>0.03</v>
      </c>
      <c r="DV63" s="618">
        <f t="shared" si="37"/>
        <v>0.03</v>
      </c>
      <c r="DW63" s="618">
        <f t="shared" si="37"/>
        <v>0.03</v>
      </c>
      <c r="DX63" s="618">
        <f t="shared" si="37"/>
        <v>0.03</v>
      </c>
      <c r="DY63" s="618">
        <f t="shared" si="37"/>
        <v>0.03</v>
      </c>
      <c r="DZ63" s="618">
        <f t="shared" si="37"/>
        <v>0.03</v>
      </c>
      <c r="EA63" s="618">
        <f t="shared" si="37"/>
        <v>0.03</v>
      </c>
      <c r="EB63" s="618">
        <f t="shared" si="37"/>
        <v>0.03</v>
      </c>
      <c r="EC63" s="618">
        <f t="shared" si="37"/>
        <v>0.03</v>
      </c>
      <c r="ED63" s="618">
        <f t="shared" si="37"/>
        <v>0.03</v>
      </c>
      <c r="EE63" s="618">
        <f t="shared" si="37"/>
        <v>0.03</v>
      </c>
      <c r="EF63" s="618">
        <f t="shared" si="37"/>
        <v>0.03</v>
      </c>
      <c r="EG63" s="618">
        <f t="shared" ref="EG63:EV64" si="38">EF63</f>
        <v>0.03</v>
      </c>
      <c r="EH63" s="618">
        <f t="shared" si="38"/>
        <v>0.03</v>
      </c>
      <c r="EI63" s="618">
        <f t="shared" si="38"/>
        <v>0.03</v>
      </c>
      <c r="EJ63" s="618">
        <f t="shared" si="38"/>
        <v>0.03</v>
      </c>
      <c r="EK63" s="618">
        <f t="shared" si="38"/>
        <v>0.03</v>
      </c>
      <c r="EL63" s="618">
        <f t="shared" si="38"/>
        <v>0.03</v>
      </c>
      <c r="EM63" s="618">
        <f t="shared" si="38"/>
        <v>0.03</v>
      </c>
      <c r="EN63" s="618">
        <f t="shared" si="38"/>
        <v>0.03</v>
      </c>
      <c r="EO63" s="618">
        <f t="shared" si="38"/>
        <v>0.03</v>
      </c>
      <c r="EP63" s="618">
        <f t="shared" si="38"/>
        <v>0.03</v>
      </c>
      <c r="EQ63" s="618">
        <f t="shared" si="38"/>
        <v>0.03</v>
      </c>
      <c r="ER63" s="618">
        <f t="shared" si="38"/>
        <v>0.03</v>
      </c>
      <c r="ES63" s="618">
        <f t="shared" si="38"/>
        <v>0.03</v>
      </c>
      <c r="ET63" s="618">
        <f t="shared" si="38"/>
        <v>0.03</v>
      </c>
      <c r="EU63" s="618">
        <f t="shared" si="38"/>
        <v>0.03</v>
      </c>
      <c r="EV63" s="618">
        <f t="shared" si="38"/>
        <v>0.03</v>
      </c>
      <c r="EW63" s="618">
        <f t="shared" ref="EW63:EZ64" si="39">EV63</f>
        <v>0.03</v>
      </c>
      <c r="EX63" s="618">
        <f t="shared" si="39"/>
        <v>0.03</v>
      </c>
      <c r="EY63" s="618">
        <f t="shared" si="39"/>
        <v>0.03</v>
      </c>
      <c r="EZ63" s="617">
        <f t="shared" si="39"/>
        <v>0.03</v>
      </c>
    </row>
    <row r="64" spans="1:156" s="470" customFormat="1" x14ac:dyDescent="0.25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1"/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si="32"/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si="33"/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si="34"/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si="35"/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si="36"/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si="37"/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si="38"/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 t="shared" si="39"/>
        <v>0.01</v>
      </c>
      <c r="EX64" s="542">
        <f t="shared" si="39"/>
        <v>0.01</v>
      </c>
      <c r="EY64" s="542">
        <f t="shared" si="39"/>
        <v>0.01</v>
      </c>
      <c r="EZ64" s="543">
        <f t="shared" si="39"/>
        <v>0.01</v>
      </c>
    </row>
    <row r="65" spans="1:157" x14ac:dyDescent="0.25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 ca="1">C8</f>
        <v>0.08</v>
      </c>
      <c r="H65" s="545">
        <f ca="1">G65*(1+H64)</f>
        <v>8.0799999999999997E-2</v>
      </c>
      <c r="I65" s="545">
        <f ca="1">H65*(1+I64)</f>
        <v>8.1608E-2</v>
      </c>
      <c r="J65" s="545">
        <f t="shared" ref="J65:BU65" ca="1" si="40">I65*(1+J64)</f>
        <v>8.2424079999999997E-2</v>
      </c>
      <c r="K65" s="545">
        <f t="shared" ca="1" si="40"/>
        <v>8.3248320799999997E-2</v>
      </c>
      <c r="L65" s="545">
        <f t="shared" ca="1" si="40"/>
        <v>8.4080804007999999E-2</v>
      </c>
      <c r="M65" s="545">
        <f t="shared" ca="1" si="40"/>
        <v>8.4921612048080006E-2</v>
      </c>
      <c r="N65" s="545">
        <f t="shared" ca="1" si="40"/>
        <v>8.5770828168560811E-2</v>
      </c>
      <c r="O65" s="545">
        <f t="shared" ca="1" si="40"/>
        <v>8.6628536450246416E-2</v>
      </c>
      <c r="P65" s="545">
        <f t="shared" ca="1" si="40"/>
        <v>8.749482181474888E-2</v>
      </c>
      <c r="Q65" s="545">
        <f t="shared" ca="1" si="40"/>
        <v>8.8369770032896366E-2</v>
      </c>
      <c r="R65" s="545">
        <f t="shared" ca="1" si="40"/>
        <v>8.9253467733225331E-2</v>
      </c>
      <c r="S65" s="545">
        <f t="shared" ca="1" si="40"/>
        <v>9.0146002410557591E-2</v>
      </c>
      <c r="T65" s="545">
        <f t="shared" ca="1" si="40"/>
        <v>9.1047462434663162E-2</v>
      </c>
      <c r="U65" s="545">
        <f t="shared" ca="1" si="40"/>
        <v>9.1957937059009801E-2</v>
      </c>
      <c r="V65" s="545">
        <f t="shared" ca="1" si="40"/>
        <v>9.2877516429599905E-2</v>
      </c>
      <c r="W65" s="545">
        <f t="shared" ca="1" si="40"/>
        <v>9.3806291593895905E-2</v>
      </c>
      <c r="X65" s="545">
        <f t="shared" ca="1" si="40"/>
        <v>9.4744354509834858E-2</v>
      </c>
      <c r="Y65" s="545">
        <f t="shared" ca="1" si="40"/>
        <v>9.5691798054933205E-2</v>
      </c>
      <c r="Z65" s="545">
        <f t="shared" ca="1" si="40"/>
        <v>9.6648716035482543E-2</v>
      </c>
      <c r="AA65" s="545">
        <f t="shared" ca="1" si="40"/>
        <v>9.7615203195837372E-2</v>
      </c>
      <c r="AB65" s="545">
        <f t="shared" ca="1" si="40"/>
        <v>9.8591355227795746E-2</v>
      </c>
      <c r="AC65" s="545">
        <f t="shared" ca="1" si="40"/>
        <v>9.9577268780073711E-2</v>
      </c>
      <c r="AD65" s="545">
        <f t="shared" ca="1" si="40"/>
        <v>0.10057304146787445</v>
      </c>
      <c r="AE65" s="545">
        <f t="shared" ca="1" si="40"/>
        <v>0.1015787718825532</v>
      </c>
      <c r="AF65" s="545">
        <f t="shared" ca="1" si="40"/>
        <v>0.10259455960137873</v>
      </c>
      <c r="AG65" s="545">
        <f t="shared" ca="1" si="40"/>
        <v>0.10362050519739252</v>
      </c>
      <c r="AH65" s="545">
        <f t="shared" ca="1" si="40"/>
        <v>0.10465671024936644</v>
      </c>
      <c r="AI65" s="545">
        <f t="shared" ca="1" si="40"/>
        <v>0.10570327735186011</v>
      </c>
      <c r="AJ65" s="545">
        <f t="shared" ca="1" si="40"/>
        <v>0.1067603101253787</v>
      </c>
      <c r="AK65" s="545">
        <f t="shared" ca="1" si="40"/>
        <v>0.10782791322663249</v>
      </c>
      <c r="AL65" s="545">
        <f t="shared" ca="1" si="40"/>
        <v>0.10890619235889881</v>
      </c>
      <c r="AM65" s="545">
        <f t="shared" ca="1" si="40"/>
        <v>0.1099952542824878</v>
      </c>
      <c r="AN65" s="545">
        <f t="shared" ca="1" si="40"/>
        <v>0.11109520682531268</v>
      </c>
      <c r="AO65" s="545">
        <f t="shared" ca="1" si="40"/>
        <v>0.1122061588935658</v>
      </c>
      <c r="AP65" s="545">
        <f t="shared" ca="1" si="40"/>
        <v>0.11332822048250146</v>
      </c>
      <c r="AQ65" s="545">
        <f t="shared" ca="1" si="40"/>
        <v>0.11446150268732648</v>
      </c>
      <c r="AR65" s="545">
        <f t="shared" ca="1" si="40"/>
        <v>0.11560611771419975</v>
      </c>
      <c r="AS65" s="545">
        <f t="shared" ca="1" si="40"/>
        <v>0.11676217889134174</v>
      </c>
      <c r="AT65" s="545">
        <f t="shared" ca="1" si="40"/>
        <v>0.11792980068025516</v>
      </c>
      <c r="AU65" s="545">
        <f t="shared" ca="1" si="40"/>
        <v>0.11910909868705771</v>
      </c>
      <c r="AV65" s="545">
        <f t="shared" ca="1" si="40"/>
        <v>0.12030018967392829</v>
      </c>
      <c r="AW65" s="545">
        <f t="shared" ca="1" si="40"/>
        <v>0.12150319157066758</v>
      </c>
      <c r="AX65" s="545">
        <f t="shared" ca="1" si="40"/>
        <v>0.12271822348637426</v>
      </c>
      <c r="AY65" s="545">
        <f t="shared" ca="1" si="40"/>
        <v>0.12394540572123801</v>
      </c>
      <c r="AZ65" s="545">
        <f t="shared" ca="1" si="40"/>
        <v>0.1251848597784504</v>
      </c>
      <c r="BA65" s="545">
        <f t="shared" ca="1" si="40"/>
        <v>0.12643670837623491</v>
      </c>
      <c r="BB65" s="545">
        <f t="shared" ca="1" si="40"/>
        <v>0.12770107545999726</v>
      </c>
      <c r="BC65" s="545">
        <f t="shared" ca="1" si="40"/>
        <v>0.12897808621459722</v>
      </c>
      <c r="BD65" s="545">
        <f t="shared" ca="1" si="40"/>
        <v>0.1302678670767432</v>
      </c>
      <c r="BE65" s="545">
        <f t="shared" ca="1" si="40"/>
        <v>0.13157054574751065</v>
      </c>
      <c r="BF65" s="545">
        <f t="shared" ca="1" si="40"/>
        <v>0.13288625120498576</v>
      </c>
      <c r="BG65" s="545">
        <f t="shared" ca="1" si="40"/>
        <v>0.13421511371703562</v>
      </c>
      <c r="BH65" s="545">
        <f t="shared" ca="1" si="40"/>
        <v>0.13555726485420597</v>
      </c>
      <c r="BI65" s="545">
        <f t="shared" ca="1" si="40"/>
        <v>0.13691283750274802</v>
      </c>
      <c r="BJ65" s="545">
        <f t="shared" ca="1" si="40"/>
        <v>0.1382819658777755</v>
      </c>
      <c r="BK65" s="545">
        <f t="shared" ca="1" si="40"/>
        <v>0.13966478553655326</v>
      </c>
      <c r="BL65" s="545">
        <f t="shared" ca="1" si="40"/>
        <v>0.14106143339191879</v>
      </c>
      <c r="BM65" s="545">
        <f t="shared" ca="1" si="40"/>
        <v>0.14247204772583799</v>
      </c>
      <c r="BN65" s="545">
        <f t="shared" ca="1" si="40"/>
        <v>0.14389676820309638</v>
      </c>
      <c r="BO65" s="545">
        <f t="shared" ca="1" si="40"/>
        <v>0.14533573588512735</v>
      </c>
      <c r="BP65" s="545">
        <f t="shared" ca="1" si="40"/>
        <v>0.14678909324397862</v>
      </c>
      <c r="BQ65" s="545">
        <f t="shared" ca="1" si="40"/>
        <v>0.14825698417641842</v>
      </c>
      <c r="BR65" s="545">
        <f t="shared" ca="1" si="40"/>
        <v>0.14973955401818259</v>
      </c>
      <c r="BS65" s="545">
        <f t="shared" ca="1" si="40"/>
        <v>0.15123694955836442</v>
      </c>
      <c r="BT65" s="545">
        <f t="shared" ca="1" si="40"/>
        <v>0.15274931905394806</v>
      </c>
      <c r="BU65" s="545">
        <f t="shared" ca="1" si="40"/>
        <v>0.15427681224448755</v>
      </c>
      <c r="BV65" s="545">
        <f t="shared" ref="BV65:EG65" ca="1" si="41">BU65*(1+BV64)</f>
        <v>0.15581958036693244</v>
      </c>
      <c r="BW65" s="545">
        <f t="shared" ca="1" si="41"/>
        <v>0.15737777617060178</v>
      </c>
      <c r="BX65" s="545">
        <f t="shared" ca="1" si="41"/>
        <v>0.15895155393230781</v>
      </c>
      <c r="BY65" s="545">
        <f t="shared" ca="1" si="41"/>
        <v>0.16054106947163088</v>
      </c>
      <c r="BZ65" s="545">
        <f t="shared" ca="1" si="41"/>
        <v>0.1621464801663472</v>
      </c>
      <c r="CA65" s="545">
        <f t="shared" ca="1" si="41"/>
        <v>0.16376794496801067</v>
      </c>
      <c r="CB65" s="545">
        <f t="shared" ca="1" si="41"/>
        <v>0.16540562441769077</v>
      </c>
      <c r="CC65" s="545">
        <f t="shared" ca="1" si="41"/>
        <v>0.16705968066186769</v>
      </c>
      <c r="CD65" s="545">
        <f t="shared" ca="1" si="41"/>
        <v>0.16873027746848637</v>
      </c>
      <c r="CE65" s="545">
        <f t="shared" ca="1" si="41"/>
        <v>0.17041758024317125</v>
      </c>
      <c r="CF65" s="545">
        <f t="shared" ca="1" si="41"/>
        <v>0.17212175604560295</v>
      </c>
      <c r="CG65" s="545">
        <f t="shared" ca="1" si="41"/>
        <v>0.17384297360605899</v>
      </c>
      <c r="CH65" s="545">
        <f t="shared" ca="1" si="41"/>
        <v>0.17558140334211958</v>
      </c>
      <c r="CI65" s="545">
        <f t="shared" ca="1" si="41"/>
        <v>0.17733721737554078</v>
      </c>
      <c r="CJ65" s="545">
        <f t="shared" ca="1" si="41"/>
        <v>0.17911058954929621</v>
      </c>
      <c r="CK65" s="545">
        <f t="shared" ca="1" si="41"/>
        <v>0.18090169544478918</v>
      </c>
      <c r="CL65" s="545">
        <f t="shared" ca="1" si="41"/>
        <v>0.18271071239923709</v>
      </c>
      <c r="CM65" s="545">
        <f t="shared" ca="1" si="41"/>
        <v>0.18453781952322945</v>
      </c>
      <c r="CN65" s="545">
        <f t="shared" ca="1" si="41"/>
        <v>0.18638319771846174</v>
      </c>
      <c r="CO65" s="545">
        <f t="shared" ca="1" si="41"/>
        <v>0.18824702969564636</v>
      </c>
      <c r="CP65" s="545">
        <f t="shared" ca="1" si="41"/>
        <v>0.19012949999260281</v>
      </c>
      <c r="CQ65" s="545">
        <f t="shared" ca="1" si="41"/>
        <v>0.19203079499252884</v>
      </c>
      <c r="CR65" s="545">
        <f t="shared" ca="1" si="41"/>
        <v>0.19395110294245413</v>
      </c>
      <c r="CS65" s="545">
        <f t="shared" ca="1" si="41"/>
        <v>0.19589061397187868</v>
      </c>
      <c r="CT65" s="545">
        <f t="shared" ca="1" si="41"/>
        <v>0.19784952011159748</v>
      </c>
      <c r="CU65" s="545">
        <f t="shared" ca="1" si="41"/>
        <v>0.19982801531271346</v>
      </c>
      <c r="CV65" s="545">
        <f t="shared" ca="1" si="41"/>
        <v>0.2018262954658406</v>
      </c>
      <c r="CW65" s="545">
        <f t="shared" ca="1" si="41"/>
        <v>0.20384455842049901</v>
      </c>
      <c r="CX65" s="545">
        <f t="shared" ca="1" si="41"/>
        <v>0.205883004004704</v>
      </c>
      <c r="CY65" s="545">
        <f t="shared" ca="1" si="41"/>
        <v>0.20794183404475103</v>
      </c>
      <c r="CZ65" s="545">
        <f t="shared" ca="1" si="41"/>
        <v>0.21002125238519853</v>
      </c>
      <c r="DA65" s="545">
        <f t="shared" ca="1" si="41"/>
        <v>0.21212146490905051</v>
      </c>
      <c r="DB65" s="545">
        <f t="shared" ca="1" si="41"/>
        <v>0.21424267955814102</v>
      </c>
      <c r="DC65" s="545">
        <f t="shared" ca="1" si="41"/>
        <v>0.21638510635372243</v>
      </c>
      <c r="DD65" s="545">
        <f t="shared" ca="1" si="41"/>
        <v>0.21854895741725966</v>
      </c>
      <c r="DE65" s="545">
        <f t="shared" ca="1" si="41"/>
        <v>0.22073444699143227</v>
      </c>
      <c r="DF65" s="545">
        <f t="shared" ca="1" si="41"/>
        <v>0.2229417914613466</v>
      </c>
      <c r="DG65" s="545">
        <f t="shared" ca="1" si="41"/>
        <v>0.22517120937596008</v>
      </c>
      <c r="DH65" s="545">
        <f t="shared" ca="1" si="41"/>
        <v>0.22742292146971968</v>
      </c>
      <c r="DI65" s="545">
        <f t="shared" ca="1" si="41"/>
        <v>0.22969715068441687</v>
      </c>
      <c r="DJ65" s="545">
        <f t="shared" ca="1" si="41"/>
        <v>0.23199412219126103</v>
      </c>
      <c r="DK65" s="545">
        <f t="shared" ca="1" si="41"/>
        <v>0.23431406341317365</v>
      </c>
      <c r="DL65" s="545">
        <f t="shared" ca="1" si="41"/>
        <v>0.23665720404730539</v>
      </c>
      <c r="DM65" s="545">
        <f t="shared" ca="1" si="41"/>
        <v>0.23902377608777844</v>
      </c>
      <c r="DN65" s="545">
        <f t="shared" ca="1" si="41"/>
        <v>0.24141401384865624</v>
      </c>
      <c r="DO65" s="545">
        <f t="shared" ca="1" si="41"/>
        <v>0.2438281539871428</v>
      </c>
      <c r="DP65" s="545">
        <f t="shared" ca="1" si="41"/>
        <v>0.24626643552701424</v>
      </c>
      <c r="DQ65" s="545">
        <f t="shared" ca="1" si="41"/>
        <v>0.24872909988228439</v>
      </c>
      <c r="DR65" s="545">
        <f t="shared" ca="1" si="41"/>
        <v>0.25121639088110725</v>
      </c>
      <c r="DS65" s="545">
        <f t="shared" ca="1" si="41"/>
        <v>0.25372855478991835</v>
      </c>
      <c r="DT65" s="545">
        <f t="shared" ca="1" si="41"/>
        <v>0.25626584033781752</v>
      </c>
      <c r="DU65" s="545">
        <f t="shared" ca="1" si="41"/>
        <v>0.25882849874119568</v>
      </c>
      <c r="DV65" s="545">
        <f t="shared" ca="1" si="41"/>
        <v>0.26141678372860766</v>
      </c>
      <c r="DW65" s="545">
        <f t="shared" ca="1" si="41"/>
        <v>0.26403095156589373</v>
      </c>
      <c r="DX65" s="545">
        <f t="shared" ca="1" si="41"/>
        <v>0.2666712610815527</v>
      </c>
      <c r="DY65" s="545">
        <f t="shared" ca="1" si="41"/>
        <v>0.26933797369236823</v>
      </c>
      <c r="DZ65" s="545">
        <f t="shared" ca="1" si="41"/>
        <v>0.27203135342929191</v>
      </c>
      <c r="EA65" s="545">
        <f t="shared" ca="1" si="41"/>
        <v>0.27475166696358483</v>
      </c>
      <c r="EB65" s="545">
        <f t="shared" ca="1" si="41"/>
        <v>0.27749918363322068</v>
      </c>
      <c r="EC65" s="545">
        <f t="shared" ca="1" si="41"/>
        <v>0.28027417546955291</v>
      </c>
      <c r="ED65" s="545">
        <f t="shared" ca="1" si="41"/>
        <v>0.28307691722424844</v>
      </c>
      <c r="EE65" s="545">
        <f t="shared" ca="1" si="41"/>
        <v>0.28590768639649095</v>
      </c>
      <c r="EF65" s="545">
        <f t="shared" ca="1" si="41"/>
        <v>0.28876676326045586</v>
      </c>
      <c r="EG65" s="545">
        <f t="shared" ca="1" si="41"/>
        <v>0.29165443089306042</v>
      </c>
      <c r="EH65" s="545">
        <f t="shared" ref="EH65:EZ65" ca="1" si="42">EG65*(1+EH64)</f>
        <v>0.29457097520199105</v>
      </c>
      <c r="EI65" s="545">
        <f t="shared" ca="1" si="42"/>
        <v>0.29751668495401096</v>
      </c>
      <c r="EJ65" s="545">
        <f t="shared" ca="1" si="42"/>
        <v>0.30049185180355109</v>
      </c>
      <c r="EK65" s="545">
        <f t="shared" ca="1" si="42"/>
        <v>0.30349677032158662</v>
      </c>
      <c r="EL65" s="545">
        <f t="shared" ca="1" si="42"/>
        <v>0.30653173802480249</v>
      </c>
      <c r="EM65" s="545">
        <f t="shared" ca="1" si="42"/>
        <v>0.3095970554050505</v>
      </c>
      <c r="EN65" s="545">
        <f t="shared" ca="1" si="42"/>
        <v>0.31269302595910103</v>
      </c>
      <c r="EO65" s="545">
        <f t="shared" ca="1" si="42"/>
        <v>0.31581995621869202</v>
      </c>
      <c r="EP65" s="545">
        <f t="shared" ca="1" si="42"/>
        <v>0.31897815578087896</v>
      </c>
      <c r="EQ65" s="545">
        <f t="shared" ca="1" si="42"/>
        <v>0.32216793733868776</v>
      </c>
      <c r="ER65" s="545">
        <f t="shared" ca="1" si="42"/>
        <v>0.32538961671207461</v>
      </c>
      <c r="ES65" s="545">
        <f t="shared" ca="1" si="42"/>
        <v>0.32864351287919535</v>
      </c>
      <c r="ET65" s="545">
        <f t="shared" ca="1" si="42"/>
        <v>0.33192994800798731</v>
      </c>
      <c r="EU65" s="545">
        <f t="shared" ca="1" si="42"/>
        <v>0.33524924748806717</v>
      </c>
      <c r="EV65" s="545">
        <f t="shared" ca="1" si="42"/>
        <v>0.33860173996294785</v>
      </c>
      <c r="EW65" s="545">
        <f t="shared" ca="1" si="42"/>
        <v>0.3419877573625773</v>
      </c>
      <c r="EX65" s="545">
        <f t="shared" ca="1" si="42"/>
        <v>0.34540763493620308</v>
      </c>
      <c r="EY65" s="545">
        <f t="shared" ca="1" si="42"/>
        <v>0.34886171128556509</v>
      </c>
      <c r="EZ65" s="546">
        <f t="shared" ca="1" si="42"/>
        <v>0.35235032839842073</v>
      </c>
    </row>
    <row r="66" spans="1:157" x14ac:dyDescent="0.25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3">H66</f>
        <v>0.01</v>
      </c>
      <c r="J66" s="547">
        <f t="shared" si="43"/>
        <v>0.01</v>
      </c>
      <c r="K66" s="547">
        <f t="shared" si="43"/>
        <v>0.01</v>
      </c>
      <c r="L66" s="547">
        <f t="shared" si="43"/>
        <v>0.01</v>
      </c>
      <c r="M66" s="547">
        <f t="shared" si="43"/>
        <v>0.01</v>
      </c>
      <c r="N66" s="547">
        <f t="shared" si="43"/>
        <v>0.01</v>
      </c>
      <c r="O66" s="547">
        <f t="shared" si="43"/>
        <v>0.01</v>
      </c>
      <c r="P66" s="547">
        <f t="shared" si="43"/>
        <v>0.01</v>
      </c>
      <c r="Q66" s="547">
        <f t="shared" si="43"/>
        <v>0.01</v>
      </c>
      <c r="R66" s="547">
        <f t="shared" si="43"/>
        <v>0.01</v>
      </c>
      <c r="S66" s="547">
        <f t="shared" si="43"/>
        <v>0.01</v>
      </c>
      <c r="T66" s="547">
        <f t="shared" si="43"/>
        <v>0.01</v>
      </c>
      <c r="U66" s="547">
        <f t="shared" si="43"/>
        <v>0.01</v>
      </c>
      <c r="V66" s="547">
        <f t="shared" si="43"/>
        <v>0.01</v>
      </c>
      <c r="W66" s="547">
        <f t="shared" si="43"/>
        <v>0.01</v>
      </c>
      <c r="X66" s="547">
        <f t="shared" si="43"/>
        <v>0.01</v>
      </c>
      <c r="Y66" s="547">
        <f t="shared" si="43"/>
        <v>0.01</v>
      </c>
      <c r="Z66" s="547">
        <f t="shared" si="43"/>
        <v>0.01</v>
      </c>
      <c r="AA66" s="547">
        <f t="shared" si="43"/>
        <v>0.01</v>
      </c>
      <c r="AB66" s="547">
        <f t="shared" si="43"/>
        <v>0.01</v>
      </c>
      <c r="AC66" s="547">
        <f t="shared" si="43"/>
        <v>0.01</v>
      </c>
      <c r="AD66" s="547">
        <f t="shared" si="43"/>
        <v>0.01</v>
      </c>
      <c r="AE66" s="547">
        <f t="shared" si="43"/>
        <v>0.01</v>
      </c>
      <c r="AF66" s="547">
        <f t="shared" si="43"/>
        <v>0.01</v>
      </c>
      <c r="AG66" s="547">
        <f t="shared" si="43"/>
        <v>0.01</v>
      </c>
      <c r="AH66" s="547">
        <f t="shared" si="43"/>
        <v>0.01</v>
      </c>
      <c r="AI66" s="547">
        <f t="shared" si="43"/>
        <v>0.01</v>
      </c>
      <c r="AJ66" s="547">
        <f t="shared" si="43"/>
        <v>0.01</v>
      </c>
      <c r="AK66" s="547">
        <f t="shared" si="43"/>
        <v>0.01</v>
      </c>
      <c r="AL66" s="547">
        <f t="shared" si="43"/>
        <v>0.01</v>
      </c>
      <c r="AM66" s="547">
        <f t="shared" si="43"/>
        <v>0.01</v>
      </c>
      <c r="AN66" s="547">
        <f t="shared" si="43"/>
        <v>0.01</v>
      </c>
      <c r="AO66" s="547">
        <f t="shared" si="43"/>
        <v>0.01</v>
      </c>
      <c r="AP66" s="547">
        <f t="shared" si="43"/>
        <v>0.01</v>
      </c>
      <c r="AQ66" s="547">
        <f t="shared" si="43"/>
        <v>0.01</v>
      </c>
      <c r="AR66" s="547">
        <f t="shared" si="43"/>
        <v>0.01</v>
      </c>
      <c r="AS66" s="547">
        <f t="shared" si="43"/>
        <v>0.01</v>
      </c>
      <c r="AT66" s="547">
        <f t="shared" si="43"/>
        <v>0.01</v>
      </c>
      <c r="AU66" s="547">
        <f t="shared" si="43"/>
        <v>0.01</v>
      </c>
      <c r="AV66" s="547">
        <f t="shared" si="43"/>
        <v>0.01</v>
      </c>
      <c r="AW66" s="547">
        <f t="shared" si="43"/>
        <v>0.01</v>
      </c>
      <c r="AX66" s="547">
        <f t="shared" si="43"/>
        <v>0.01</v>
      </c>
      <c r="AY66" s="547">
        <f t="shared" si="43"/>
        <v>0.01</v>
      </c>
      <c r="AZ66" s="547">
        <f t="shared" si="43"/>
        <v>0.01</v>
      </c>
      <c r="BA66" s="547">
        <f t="shared" si="43"/>
        <v>0.01</v>
      </c>
      <c r="BB66" s="547">
        <f t="shared" si="43"/>
        <v>0.01</v>
      </c>
      <c r="BC66" s="547">
        <f t="shared" si="43"/>
        <v>0.01</v>
      </c>
      <c r="BD66" s="547">
        <f t="shared" si="43"/>
        <v>0.01</v>
      </c>
      <c r="BE66" s="547">
        <f t="shared" si="43"/>
        <v>0.01</v>
      </c>
      <c r="BF66" s="547">
        <f t="shared" si="43"/>
        <v>0.01</v>
      </c>
      <c r="BG66" s="547">
        <f t="shared" si="43"/>
        <v>0.01</v>
      </c>
      <c r="BH66" s="547">
        <f t="shared" si="43"/>
        <v>0.01</v>
      </c>
      <c r="BI66" s="547">
        <f t="shared" si="43"/>
        <v>0.01</v>
      </c>
      <c r="BJ66" s="547">
        <f t="shared" si="43"/>
        <v>0.01</v>
      </c>
      <c r="BK66" s="547">
        <f t="shared" si="43"/>
        <v>0.01</v>
      </c>
      <c r="BL66" s="547">
        <f t="shared" si="43"/>
        <v>0.01</v>
      </c>
      <c r="BM66" s="547">
        <f t="shared" si="43"/>
        <v>0.01</v>
      </c>
      <c r="BN66" s="547">
        <f t="shared" si="43"/>
        <v>0.01</v>
      </c>
      <c r="BO66" s="547">
        <f t="shared" si="43"/>
        <v>0.01</v>
      </c>
      <c r="BP66" s="547">
        <f t="shared" si="43"/>
        <v>0.01</v>
      </c>
      <c r="BQ66" s="547">
        <f t="shared" si="43"/>
        <v>0.01</v>
      </c>
      <c r="BR66" s="547">
        <f t="shared" si="43"/>
        <v>0.01</v>
      </c>
      <c r="BS66" s="547">
        <f t="shared" si="43"/>
        <v>0.01</v>
      </c>
      <c r="BT66" s="547">
        <f t="shared" si="43"/>
        <v>0.01</v>
      </c>
      <c r="BU66" s="547">
        <f t="shared" ref="BU66:EF66" si="44">BT66</f>
        <v>0.01</v>
      </c>
      <c r="BV66" s="547">
        <f t="shared" si="44"/>
        <v>0.01</v>
      </c>
      <c r="BW66" s="547">
        <f t="shared" si="44"/>
        <v>0.01</v>
      </c>
      <c r="BX66" s="547">
        <f t="shared" si="44"/>
        <v>0.01</v>
      </c>
      <c r="BY66" s="547">
        <f t="shared" si="44"/>
        <v>0.01</v>
      </c>
      <c r="BZ66" s="547">
        <f t="shared" si="44"/>
        <v>0.01</v>
      </c>
      <c r="CA66" s="547">
        <f t="shared" si="44"/>
        <v>0.01</v>
      </c>
      <c r="CB66" s="547">
        <f t="shared" si="44"/>
        <v>0.01</v>
      </c>
      <c r="CC66" s="547">
        <f t="shared" si="44"/>
        <v>0.01</v>
      </c>
      <c r="CD66" s="547">
        <f t="shared" si="44"/>
        <v>0.01</v>
      </c>
      <c r="CE66" s="547">
        <f t="shared" si="44"/>
        <v>0.01</v>
      </c>
      <c r="CF66" s="547">
        <f t="shared" si="44"/>
        <v>0.01</v>
      </c>
      <c r="CG66" s="547">
        <f t="shared" si="44"/>
        <v>0.01</v>
      </c>
      <c r="CH66" s="547">
        <f t="shared" si="44"/>
        <v>0.01</v>
      </c>
      <c r="CI66" s="547">
        <f t="shared" si="44"/>
        <v>0.01</v>
      </c>
      <c r="CJ66" s="547">
        <f t="shared" si="44"/>
        <v>0.01</v>
      </c>
      <c r="CK66" s="547">
        <f t="shared" si="44"/>
        <v>0.01</v>
      </c>
      <c r="CL66" s="547">
        <f t="shared" si="44"/>
        <v>0.01</v>
      </c>
      <c r="CM66" s="547">
        <f t="shared" si="44"/>
        <v>0.01</v>
      </c>
      <c r="CN66" s="547">
        <f t="shared" si="44"/>
        <v>0.01</v>
      </c>
      <c r="CO66" s="547">
        <f t="shared" si="44"/>
        <v>0.01</v>
      </c>
      <c r="CP66" s="547">
        <f t="shared" si="44"/>
        <v>0.01</v>
      </c>
      <c r="CQ66" s="547">
        <f t="shared" si="44"/>
        <v>0.01</v>
      </c>
      <c r="CR66" s="547">
        <f t="shared" si="44"/>
        <v>0.01</v>
      </c>
      <c r="CS66" s="547">
        <f t="shared" si="44"/>
        <v>0.01</v>
      </c>
      <c r="CT66" s="547">
        <f t="shared" si="44"/>
        <v>0.01</v>
      </c>
      <c r="CU66" s="547">
        <f t="shared" si="44"/>
        <v>0.01</v>
      </c>
      <c r="CV66" s="547">
        <f t="shared" si="44"/>
        <v>0.01</v>
      </c>
      <c r="CW66" s="547">
        <f t="shared" si="44"/>
        <v>0.01</v>
      </c>
      <c r="CX66" s="547">
        <f t="shared" si="44"/>
        <v>0.01</v>
      </c>
      <c r="CY66" s="547">
        <f t="shared" si="44"/>
        <v>0.01</v>
      </c>
      <c r="CZ66" s="547">
        <f t="shared" si="44"/>
        <v>0.01</v>
      </c>
      <c r="DA66" s="547">
        <f t="shared" si="44"/>
        <v>0.01</v>
      </c>
      <c r="DB66" s="547">
        <f t="shared" si="44"/>
        <v>0.01</v>
      </c>
      <c r="DC66" s="547">
        <f t="shared" si="44"/>
        <v>0.01</v>
      </c>
      <c r="DD66" s="547">
        <f t="shared" si="44"/>
        <v>0.01</v>
      </c>
      <c r="DE66" s="547">
        <f t="shared" si="44"/>
        <v>0.01</v>
      </c>
      <c r="DF66" s="547">
        <f t="shared" si="44"/>
        <v>0.01</v>
      </c>
      <c r="DG66" s="547">
        <f t="shared" si="44"/>
        <v>0.01</v>
      </c>
      <c r="DH66" s="547">
        <f t="shared" si="44"/>
        <v>0.01</v>
      </c>
      <c r="DI66" s="547">
        <f t="shared" si="44"/>
        <v>0.01</v>
      </c>
      <c r="DJ66" s="547">
        <f t="shared" si="44"/>
        <v>0.01</v>
      </c>
      <c r="DK66" s="547">
        <f t="shared" si="44"/>
        <v>0.01</v>
      </c>
      <c r="DL66" s="547">
        <f t="shared" si="44"/>
        <v>0.01</v>
      </c>
      <c r="DM66" s="547">
        <f t="shared" si="44"/>
        <v>0.01</v>
      </c>
      <c r="DN66" s="547">
        <f t="shared" si="44"/>
        <v>0.01</v>
      </c>
      <c r="DO66" s="547">
        <f t="shared" si="44"/>
        <v>0.01</v>
      </c>
      <c r="DP66" s="547">
        <f t="shared" si="44"/>
        <v>0.01</v>
      </c>
      <c r="DQ66" s="547">
        <f t="shared" si="44"/>
        <v>0.01</v>
      </c>
      <c r="DR66" s="547">
        <f t="shared" si="44"/>
        <v>0.01</v>
      </c>
      <c r="DS66" s="547">
        <f t="shared" si="44"/>
        <v>0.01</v>
      </c>
      <c r="DT66" s="547">
        <f t="shared" si="44"/>
        <v>0.01</v>
      </c>
      <c r="DU66" s="547">
        <f t="shared" si="44"/>
        <v>0.01</v>
      </c>
      <c r="DV66" s="547">
        <f t="shared" si="44"/>
        <v>0.01</v>
      </c>
      <c r="DW66" s="547">
        <f t="shared" si="44"/>
        <v>0.01</v>
      </c>
      <c r="DX66" s="547">
        <f t="shared" si="44"/>
        <v>0.01</v>
      </c>
      <c r="DY66" s="547">
        <f t="shared" si="44"/>
        <v>0.01</v>
      </c>
      <c r="DZ66" s="547">
        <f t="shared" si="44"/>
        <v>0.01</v>
      </c>
      <c r="EA66" s="547">
        <f t="shared" si="44"/>
        <v>0.01</v>
      </c>
      <c r="EB66" s="547">
        <f t="shared" si="44"/>
        <v>0.01</v>
      </c>
      <c r="EC66" s="547">
        <f t="shared" si="44"/>
        <v>0.01</v>
      </c>
      <c r="ED66" s="547">
        <f t="shared" si="44"/>
        <v>0.01</v>
      </c>
      <c r="EE66" s="547">
        <f t="shared" si="44"/>
        <v>0.01</v>
      </c>
      <c r="EF66" s="547">
        <f t="shared" si="44"/>
        <v>0.01</v>
      </c>
      <c r="EG66" s="547">
        <f t="shared" ref="EG66:EZ66" si="45">EF66</f>
        <v>0.01</v>
      </c>
      <c r="EH66" s="547">
        <f t="shared" si="45"/>
        <v>0.01</v>
      </c>
      <c r="EI66" s="547">
        <f t="shared" si="45"/>
        <v>0.01</v>
      </c>
      <c r="EJ66" s="547">
        <f t="shared" si="45"/>
        <v>0.01</v>
      </c>
      <c r="EK66" s="547">
        <f t="shared" si="45"/>
        <v>0.01</v>
      </c>
      <c r="EL66" s="547">
        <f t="shared" si="45"/>
        <v>0.01</v>
      </c>
      <c r="EM66" s="547">
        <f t="shared" si="45"/>
        <v>0.01</v>
      </c>
      <c r="EN66" s="547">
        <f t="shared" si="45"/>
        <v>0.01</v>
      </c>
      <c r="EO66" s="547">
        <f t="shared" si="45"/>
        <v>0.01</v>
      </c>
      <c r="EP66" s="547">
        <f t="shared" si="45"/>
        <v>0.01</v>
      </c>
      <c r="EQ66" s="547">
        <f t="shared" si="45"/>
        <v>0.01</v>
      </c>
      <c r="ER66" s="547">
        <f t="shared" si="45"/>
        <v>0.01</v>
      </c>
      <c r="ES66" s="547">
        <f t="shared" si="45"/>
        <v>0.01</v>
      </c>
      <c r="ET66" s="547">
        <f t="shared" si="45"/>
        <v>0.01</v>
      </c>
      <c r="EU66" s="547">
        <f t="shared" si="45"/>
        <v>0.01</v>
      </c>
      <c r="EV66" s="547">
        <f t="shared" si="45"/>
        <v>0.01</v>
      </c>
      <c r="EW66" s="547">
        <f t="shared" si="45"/>
        <v>0.01</v>
      </c>
      <c r="EX66" s="547">
        <f t="shared" si="45"/>
        <v>0.01</v>
      </c>
      <c r="EY66" s="547">
        <f t="shared" si="45"/>
        <v>0.01</v>
      </c>
      <c r="EZ66" s="548">
        <f t="shared" si="45"/>
        <v>0.01</v>
      </c>
    </row>
    <row r="67" spans="1:157" x14ac:dyDescent="0.25">
      <c r="A67" s="485"/>
      <c r="B67" s="512" t="s">
        <v>71</v>
      </c>
      <c r="C67" s="514"/>
      <c r="D67" s="524"/>
      <c r="E67" s="515"/>
      <c r="F67" s="544"/>
      <c r="G67" s="545">
        <f>C9</f>
        <v>1200</v>
      </c>
      <c r="H67" s="545">
        <f>G67*(1-H66)</f>
        <v>1188</v>
      </c>
      <c r="I67" s="545">
        <f t="shared" ref="I67:BT67" si="46">H67*(1-I66)</f>
        <v>1176.1199999999999</v>
      </c>
      <c r="J67" s="545">
        <f t="shared" si="46"/>
        <v>1164.3588</v>
      </c>
      <c r="K67" s="545">
        <f t="shared" si="46"/>
        <v>1152.7152120000001</v>
      </c>
      <c r="L67" s="545">
        <f t="shared" si="46"/>
        <v>1141.1880598800001</v>
      </c>
      <c r="M67" s="545">
        <f t="shared" si="46"/>
        <v>1129.7761792812</v>
      </c>
      <c r="N67" s="545">
        <f t="shared" si="46"/>
        <v>1118.478417488388</v>
      </c>
      <c r="O67" s="545">
        <f t="shared" si="46"/>
        <v>1107.2936333135042</v>
      </c>
      <c r="P67" s="545">
        <f t="shared" si="46"/>
        <v>1096.2206969803692</v>
      </c>
      <c r="Q67" s="545">
        <f t="shared" si="46"/>
        <v>1085.2584900105655</v>
      </c>
      <c r="R67" s="545">
        <f t="shared" si="46"/>
        <v>1074.4059051104598</v>
      </c>
      <c r="S67" s="545">
        <f t="shared" si="46"/>
        <v>1063.6618460593552</v>
      </c>
      <c r="T67" s="545">
        <f t="shared" si="46"/>
        <v>1053.0252275987616</v>
      </c>
      <c r="U67" s="545">
        <f t="shared" si="46"/>
        <v>1042.4949753227741</v>
      </c>
      <c r="V67" s="545">
        <f t="shared" si="46"/>
        <v>1032.0700255695463</v>
      </c>
      <c r="W67" s="545">
        <f t="shared" si="46"/>
        <v>1021.7493253138508</v>
      </c>
      <c r="X67" s="545">
        <f t="shared" si="46"/>
        <v>1011.5318320607123</v>
      </c>
      <c r="Y67" s="545">
        <f t="shared" si="46"/>
        <v>1001.4165137401052</v>
      </c>
      <c r="Z67" s="545">
        <f t="shared" si="46"/>
        <v>991.40234860270414</v>
      </c>
      <c r="AA67" s="545">
        <f t="shared" si="46"/>
        <v>981.48832511667706</v>
      </c>
      <c r="AB67" s="545">
        <f t="shared" si="46"/>
        <v>971.67344186551031</v>
      </c>
      <c r="AC67" s="545">
        <f t="shared" si="46"/>
        <v>961.95670744685515</v>
      </c>
      <c r="AD67" s="545">
        <f t="shared" si="46"/>
        <v>952.33714037238656</v>
      </c>
      <c r="AE67" s="545">
        <f t="shared" si="46"/>
        <v>942.81376896866266</v>
      </c>
      <c r="AF67" s="545">
        <f t="shared" si="46"/>
        <v>933.38563127897601</v>
      </c>
      <c r="AG67" s="545">
        <f t="shared" si="46"/>
        <v>924.05177496618626</v>
      </c>
      <c r="AH67" s="545">
        <f t="shared" si="46"/>
        <v>914.81125721652438</v>
      </c>
      <c r="AI67" s="545">
        <f t="shared" si="46"/>
        <v>905.66314464435914</v>
      </c>
      <c r="AJ67" s="545">
        <f t="shared" si="46"/>
        <v>896.60651319791555</v>
      </c>
      <c r="AK67" s="545">
        <f t="shared" si="46"/>
        <v>887.64044806593643</v>
      </c>
      <c r="AL67" s="545">
        <f t="shared" si="46"/>
        <v>878.76404358527702</v>
      </c>
      <c r="AM67" s="545">
        <f t="shared" si="46"/>
        <v>869.9764031494243</v>
      </c>
      <c r="AN67" s="545">
        <f t="shared" si="46"/>
        <v>861.27663911793002</v>
      </c>
      <c r="AO67" s="545">
        <f t="shared" si="46"/>
        <v>852.6638727267507</v>
      </c>
      <c r="AP67" s="545">
        <f t="shared" si="46"/>
        <v>844.13723399948321</v>
      </c>
      <c r="AQ67" s="545">
        <f t="shared" si="46"/>
        <v>835.6958616594884</v>
      </c>
      <c r="AR67" s="545">
        <f t="shared" si="46"/>
        <v>827.33890304289355</v>
      </c>
      <c r="AS67" s="545">
        <f t="shared" si="46"/>
        <v>819.06551401246463</v>
      </c>
      <c r="AT67" s="545">
        <f t="shared" si="46"/>
        <v>810.87485887233993</v>
      </c>
      <c r="AU67" s="545">
        <f t="shared" si="46"/>
        <v>802.76611028361651</v>
      </c>
      <c r="AV67" s="545">
        <f t="shared" si="46"/>
        <v>794.73844918078032</v>
      </c>
      <c r="AW67" s="545">
        <f t="shared" si="46"/>
        <v>786.79106468897248</v>
      </c>
      <c r="AX67" s="545">
        <f t="shared" si="46"/>
        <v>778.92315404208273</v>
      </c>
      <c r="AY67" s="545">
        <f t="shared" si="46"/>
        <v>771.13392250166191</v>
      </c>
      <c r="AZ67" s="545">
        <f t="shared" si="46"/>
        <v>763.42258327664524</v>
      </c>
      <c r="BA67" s="545">
        <f t="shared" si="46"/>
        <v>755.78835744387879</v>
      </c>
      <c r="BB67" s="545">
        <f t="shared" si="46"/>
        <v>748.23047386943995</v>
      </c>
      <c r="BC67" s="545">
        <f t="shared" si="46"/>
        <v>740.74816913074551</v>
      </c>
      <c r="BD67" s="545">
        <f t="shared" si="46"/>
        <v>733.34068743943806</v>
      </c>
      <c r="BE67" s="545">
        <f t="shared" si="46"/>
        <v>726.00728056504363</v>
      </c>
      <c r="BF67" s="545">
        <f t="shared" si="46"/>
        <v>718.74720775939318</v>
      </c>
      <c r="BG67" s="545">
        <f t="shared" si="46"/>
        <v>711.55973568179922</v>
      </c>
      <c r="BH67" s="545">
        <f t="shared" si="46"/>
        <v>704.44413832498128</v>
      </c>
      <c r="BI67" s="545">
        <f t="shared" si="46"/>
        <v>697.39969694173146</v>
      </c>
      <c r="BJ67" s="545">
        <f t="shared" si="46"/>
        <v>690.42569997231419</v>
      </c>
      <c r="BK67" s="545">
        <f t="shared" si="46"/>
        <v>683.52144297259099</v>
      </c>
      <c r="BL67" s="545">
        <f t="shared" si="46"/>
        <v>676.68622854286502</v>
      </c>
      <c r="BM67" s="545">
        <f t="shared" si="46"/>
        <v>669.91936625743642</v>
      </c>
      <c r="BN67" s="545">
        <f t="shared" si="46"/>
        <v>663.22017259486211</v>
      </c>
      <c r="BO67" s="545">
        <f t="shared" si="46"/>
        <v>656.58797086891343</v>
      </c>
      <c r="BP67" s="545">
        <f t="shared" si="46"/>
        <v>650.02209116022425</v>
      </c>
      <c r="BQ67" s="545">
        <f t="shared" si="46"/>
        <v>643.52187024862201</v>
      </c>
      <c r="BR67" s="545">
        <f t="shared" si="46"/>
        <v>637.08665154613573</v>
      </c>
      <c r="BS67" s="545">
        <f t="shared" si="46"/>
        <v>630.7157850306744</v>
      </c>
      <c r="BT67" s="545">
        <f t="shared" si="46"/>
        <v>624.4086271803676</v>
      </c>
      <c r="BU67" s="545">
        <f t="shared" ref="BU67:EF67" si="47">BT67*(1-BU66)</f>
        <v>618.16454090856394</v>
      </c>
      <c r="BV67" s="545">
        <f t="shared" si="47"/>
        <v>611.98289549947833</v>
      </c>
      <c r="BW67" s="545">
        <f t="shared" si="47"/>
        <v>605.86306654448356</v>
      </c>
      <c r="BX67" s="545">
        <f t="shared" si="47"/>
        <v>599.80443587903869</v>
      </c>
      <c r="BY67" s="545">
        <f t="shared" si="47"/>
        <v>593.80639152024833</v>
      </c>
      <c r="BZ67" s="545">
        <f t="shared" si="47"/>
        <v>587.86832760504581</v>
      </c>
      <c r="CA67" s="545">
        <f t="shared" si="47"/>
        <v>581.98964432899538</v>
      </c>
      <c r="CB67" s="545">
        <f t="shared" si="47"/>
        <v>576.16974788570542</v>
      </c>
      <c r="CC67" s="545">
        <f t="shared" si="47"/>
        <v>570.40805040684836</v>
      </c>
      <c r="CD67" s="545">
        <f t="shared" si="47"/>
        <v>564.70396990277982</v>
      </c>
      <c r="CE67" s="545">
        <f t="shared" si="47"/>
        <v>559.05693020375202</v>
      </c>
      <c r="CF67" s="545">
        <f t="shared" si="47"/>
        <v>553.46636090171444</v>
      </c>
      <c r="CG67" s="545">
        <f t="shared" si="47"/>
        <v>547.93169729269732</v>
      </c>
      <c r="CH67" s="545">
        <f t="shared" si="47"/>
        <v>542.45238031977033</v>
      </c>
      <c r="CI67" s="545">
        <f t="shared" si="47"/>
        <v>537.02785651657257</v>
      </c>
      <c r="CJ67" s="545">
        <f t="shared" si="47"/>
        <v>531.65757795140689</v>
      </c>
      <c r="CK67" s="545">
        <f t="shared" si="47"/>
        <v>526.3410021718928</v>
      </c>
      <c r="CL67" s="545">
        <f t="shared" si="47"/>
        <v>521.07759215017381</v>
      </c>
      <c r="CM67" s="545">
        <f t="shared" si="47"/>
        <v>515.86681622867206</v>
      </c>
      <c r="CN67" s="545">
        <f t="shared" si="47"/>
        <v>510.70814806638532</v>
      </c>
      <c r="CO67" s="545">
        <f t="shared" si="47"/>
        <v>505.60106658572147</v>
      </c>
      <c r="CP67" s="545">
        <f t="shared" si="47"/>
        <v>500.54505591986424</v>
      </c>
      <c r="CQ67" s="545">
        <f t="shared" si="47"/>
        <v>495.53960536066558</v>
      </c>
      <c r="CR67" s="545">
        <f t="shared" si="47"/>
        <v>490.58420930705893</v>
      </c>
      <c r="CS67" s="545">
        <f t="shared" si="47"/>
        <v>485.67836721398834</v>
      </c>
      <c r="CT67" s="545">
        <f t="shared" si="47"/>
        <v>480.82158354184844</v>
      </c>
      <c r="CU67" s="545">
        <f t="shared" si="47"/>
        <v>476.01336770642996</v>
      </c>
      <c r="CV67" s="545">
        <f t="shared" si="47"/>
        <v>471.25323402936567</v>
      </c>
      <c r="CW67" s="545">
        <f t="shared" si="47"/>
        <v>466.54070168907202</v>
      </c>
      <c r="CX67" s="545">
        <f t="shared" si="47"/>
        <v>461.87529467218133</v>
      </c>
      <c r="CY67" s="545">
        <f t="shared" si="47"/>
        <v>457.2565417254595</v>
      </c>
      <c r="CZ67" s="545">
        <f t="shared" si="47"/>
        <v>452.68397630820488</v>
      </c>
      <c r="DA67" s="545">
        <f t="shared" si="47"/>
        <v>448.1571365451228</v>
      </c>
      <c r="DB67" s="545">
        <f t="shared" si="47"/>
        <v>443.67556517967154</v>
      </c>
      <c r="DC67" s="545">
        <f t="shared" si="47"/>
        <v>439.23880952787482</v>
      </c>
      <c r="DD67" s="545">
        <f t="shared" si="47"/>
        <v>434.84642143259606</v>
      </c>
      <c r="DE67" s="545">
        <f t="shared" si="47"/>
        <v>430.49795721827007</v>
      </c>
      <c r="DF67" s="545">
        <f t="shared" si="47"/>
        <v>426.19297764608734</v>
      </c>
      <c r="DG67" s="545">
        <f t="shared" si="47"/>
        <v>421.93104786962647</v>
      </c>
      <c r="DH67" s="545">
        <f t="shared" si="47"/>
        <v>417.71173739093018</v>
      </c>
      <c r="DI67" s="545">
        <f t="shared" si="47"/>
        <v>413.53462001702087</v>
      </c>
      <c r="DJ67" s="545">
        <f t="shared" si="47"/>
        <v>409.39927381685067</v>
      </c>
      <c r="DK67" s="545">
        <f t="shared" si="47"/>
        <v>405.30528107868213</v>
      </c>
      <c r="DL67" s="545">
        <f t="shared" si="47"/>
        <v>401.2522282678953</v>
      </c>
      <c r="DM67" s="545">
        <f t="shared" si="47"/>
        <v>397.23970598521635</v>
      </c>
      <c r="DN67" s="545">
        <f t="shared" si="47"/>
        <v>393.2673089253642</v>
      </c>
      <c r="DO67" s="545">
        <f t="shared" si="47"/>
        <v>389.33463583611058</v>
      </c>
      <c r="DP67" s="545">
        <f t="shared" si="47"/>
        <v>385.44128947774948</v>
      </c>
      <c r="DQ67" s="545">
        <f t="shared" si="47"/>
        <v>381.58687658297197</v>
      </c>
      <c r="DR67" s="545">
        <f t="shared" si="47"/>
        <v>377.77100781714222</v>
      </c>
      <c r="DS67" s="545">
        <f t="shared" si="47"/>
        <v>373.9932977389708</v>
      </c>
      <c r="DT67" s="545">
        <f t="shared" si="47"/>
        <v>370.25336476158111</v>
      </c>
      <c r="DU67" s="545">
        <f t="shared" si="47"/>
        <v>366.55083111396527</v>
      </c>
      <c r="DV67" s="545">
        <f t="shared" si="47"/>
        <v>362.88532280282561</v>
      </c>
      <c r="DW67" s="545">
        <f t="shared" si="47"/>
        <v>359.25646957479734</v>
      </c>
      <c r="DX67" s="545">
        <f t="shared" si="47"/>
        <v>355.66390487904937</v>
      </c>
      <c r="DY67" s="545">
        <f t="shared" si="47"/>
        <v>352.10726583025888</v>
      </c>
      <c r="DZ67" s="545">
        <f t="shared" si="47"/>
        <v>348.58619317195627</v>
      </c>
      <c r="EA67" s="545">
        <f t="shared" si="47"/>
        <v>345.1003312402367</v>
      </c>
      <c r="EB67" s="545">
        <f t="shared" si="47"/>
        <v>341.64932792783435</v>
      </c>
      <c r="EC67" s="545">
        <f t="shared" si="47"/>
        <v>338.23283464855598</v>
      </c>
      <c r="ED67" s="545">
        <f t="shared" si="47"/>
        <v>334.85050630207041</v>
      </c>
      <c r="EE67" s="545">
        <f t="shared" si="47"/>
        <v>331.50200123904972</v>
      </c>
      <c r="EF67" s="545">
        <f t="shared" si="47"/>
        <v>328.18698122665921</v>
      </c>
      <c r="EG67" s="545">
        <f t="shared" ref="EG67:EZ67" si="48">EF67*(1-EG66)</f>
        <v>324.90511141439259</v>
      </c>
      <c r="EH67" s="545">
        <f t="shared" si="48"/>
        <v>321.65606030024867</v>
      </c>
      <c r="EI67" s="545">
        <f t="shared" si="48"/>
        <v>318.43949969724616</v>
      </c>
      <c r="EJ67" s="545">
        <f t="shared" si="48"/>
        <v>315.25510470027371</v>
      </c>
      <c r="EK67" s="545">
        <f t="shared" si="48"/>
        <v>312.10255365327095</v>
      </c>
      <c r="EL67" s="545">
        <f t="shared" si="48"/>
        <v>308.98152811673822</v>
      </c>
      <c r="EM67" s="545">
        <f t="shared" si="48"/>
        <v>305.89171283557084</v>
      </c>
      <c r="EN67" s="545">
        <f t="shared" si="48"/>
        <v>302.83279570721515</v>
      </c>
      <c r="EO67" s="545">
        <f t="shared" si="48"/>
        <v>299.80446775014298</v>
      </c>
      <c r="EP67" s="545">
        <f t="shared" si="48"/>
        <v>296.80642307264156</v>
      </c>
      <c r="EQ67" s="545">
        <f t="shared" si="48"/>
        <v>293.83835884191512</v>
      </c>
      <c r="ER67" s="545">
        <f t="shared" si="48"/>
        <v>290.899975253496</v>
      </c>
      <c r="ES67" s="545">
        <f t="shared" si="48"/>
        <v>287.99097550096104</v>
      </c>
      <c r="ET67" s="545">
        <f t="shared" si="48"/>
        <v>285.11106574595141</v>
      </c>
      <c r="EU67" s="545">
        <f t="shared" si="48"/>
        <v>282.25995508849189</v>
      </c>
      <c r="EV67" s="545">
        <f t="shared" si="48"/>
        <v>279.43735553760695</v>
      </c>
      <c r="EW67" s="545">
        <f t="shared" si="48"/>
        <v>276.64298198223088</v>
      </c>
      <c r="EX67" s="545">
        <f t="shared" si="48"/>
        <v>273.87655216240859</v>
      </c>
      <c r="EY67" s="545">
        <f t="shared" si="48"/>
        <v>271.1377866407845</v>
      </c>
      <c r="EZ67" s="546">
        <f t="shared" si="48"/>
        <v>268.42640877437663</v>
      </c>
    </row>
    <row r="68" spans="1:157" ht="15.75" thickBot="1" x14ac:dyDescent="0.3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120000000</v>
      </c>
      <c r="H68" s="528">
        <f>H67*$C$6*1000</f>
        <v>118800000</v>
      </c>
      <c r="I68" s="528">
        <f t="shared" ref="I68:BT68" si="49">I67*$C$6*1000</f>
        <v>117611999.99999999</v>
      </c>
      <c r="J68" s="528">
        <f t="shared" si="49"/>
        <v>116435880</v>
      </c>
      <c r="K68" s="528">
        <f t="shared" si="49"/>
        <v>115271521.2</v>
      </c>
      <c r="L68" s="528">
        <f t="shared" si="49"/>
        <v>114118805.98800001</v>
      </c>
      <c r="M68" s="528">
        <f t="shared" si="49"/>
        <v>112977617.92812</v>
      </c>
      <c r="N68" s="528">
        <f t="shared" si="49"/>
        <v>111847841.74883881</v>
      </c>
      <c r="O68" s="528">
        <f t="shared" si="49"/>
        <v>110729363.33135043</v>
      </c>
      <c r="P68" s="528">
        <f t="shared" si="49"/>
        <v>109622069.69803692</v>
      </c>
      <c r="Q68" s="528">
        <f t="shared" si="49"/>
        <v>108525849.00105655</v>
      </c>
      <c r="R68" s="528">
        <f t="shared" si="49"/>
        <v>107440590.51104599</v>
      </c>
      <c r="S68" s="528">
        <f t="shared" si="49"/>
        <v>106366184.60593551</v>
      </c>
      <c r="T68" s="528">
        <f t="shared" si="49"/>
        <v>105302522.75987616</v>
      </c>
      <c r="U68" s="528">
        <f t="shared" si="49"/>
        <v>104249497.53227741</v>
      </c>
      <c r="V68" s="528">
        <f t="shared" si="49"/>
        <v>103207002.55695462</v>
      </c>
      <c r="W68" s="528">
        <f t="shared" si="49"/>
        <v>102174932.53138508</v>
      </c>
      <c r="X68" s="528">
        <f t="shared" si="49"/>
        <v>101153183.20607123</v>
      </c>
      <c r="Y68" s="528">
        <f t="shared" si="49"/>
        <v>100141651.37401052</v>
      </c>
      <c r="Z68" s="528">
        <f t="shared" si="49"/>
        <v>99140234.860270411</v>
      </c>
      <c r="AA68" s="528">
        <f t="shared" si="49"/>
        <v>98148832.511667699</v>
      </c>
      <c r="AB68" s="528">
        <f t="shared" si="49"/>
        <v>97167344.18655102</v>
      </c>
      <c r="AC68" s="528">
        <f t="shared" si="49"/>
        <v>96195670.744685516</v>
      </c>
      <c r="AD68" s="528">
        <f t="shared" si="49"/>
        <v>95233714.037238643</v>
      </c>
      <c r="AE68" s="528">
        <f t="shared" si="49"/>
        <v>94281376.896866262</v>
      </c>
      <c r="AF68" s="528">
        <f t="shared" si="49"/>
        <v>93338563.127897605</v>
      </c>
      <c r="AG68" s="528">
        <f t="shared" si="49"/>
        <v>92405177.496618614</v>
      </c>
      <c r="AH68" s="528">
        <f t="shared" si="49"/>
        <v>91481125.721652433</v>
      </c>
      <c r="AI68" s="528">
        <f t="shared" si="49"/>
        <v>90566314.464435905</v>
      </c>
      <c r="AJ68" s="528">
        <f t="shared" si="49"/>
        <v>89660651.319791555</v>
      </c>
      <c r="AK68" s="528">
        <f t="shared" si="49"/>
        <v>88764044.806593642</v>
      </c>
      <c r="AL68" s="528">
        <f t="shared" si="49"/>
        <v>87876404.35852769</v>
      </c>
      <c r="AM68" s="528">
        <f t="shared" si="49"/>
        <v>86997640.314942434</v>
      </c>
      <c r="AN68" s="528">
        <f t="shared" si="49"/>
        <v>86127663.911793008</v>
      </c>
      <c r="AO68" s="528">
        <f t="shared" si="49"/>
        <v>85266387.272675067</v>
      </c>
      <c r="AP68" s="528">
        <f t="shared" si="49"/>
        <v>84413723.399948329</v>
      </c>
      <c r="AQ68" s="528">
        <f t="shared" si="49"/>
        <v>83569586.165948838</v>
      </c>
      <c r="AR68" s="528">
        <f t="shared" si="49"/>
        <v>82733890.304289356</v>
      </c>
      <c r="AS68" s="528">
        <f t="shared" si="49"/>
        <v>81906551.401246473</v>
      </c>
      <c r="AT68" s="528">
        <f t="shared" si="49"/>
        <v>81087485.887234002</v>
      </c>
      <c r="AU68" s="528">
        <f t="shared" si="49"/>
        <v>80276611.028361663</v>
      </c>
      <c r="AV68" s="528">
        <f t="shared" si="49"/>
        <v>79473844.918078035</v>
      </c>
      <c r="AW68" s="528">
        <f t="shared" si="49"/>
        <v>78679106.468897253</v>
      </c>
      <c r="AX68" s="528">
        <f t="shared" si="49"/>
        <v>77892315.404208273</v>
      </c>
      <c r="AY68" s="528">
        <f t="shared" si="49"/>
        <v>77113392.250166193</v>
      </c>
      <c r="AZ68" s="528">
        <f t="shared" si="49"/>
        <v>76342258.327664524</v>
      </c>
      <c r="BA68" s="528">
        <f t="shared" si="49"/>
        <v>75578835.74438788</v>
      </c>
      <c r="BB68" s="528">
        <f t="shared" si="49"/>
        <v>74823047.386943981</v>
      </c>
      <c r="BC68" s="528">
        <f t="shared" si="49"/>
        <v>74074816.913074553</v>
      </c>
      <c r="BD68" s="528">
        <f t="shared" si="49"/>
        <v>73334068.74394381</v>
      </c>
      <c r="BE68" s="528">
        <f t="shared" si="49"/>
        <v>72600728.056504369</v>
      </c>
      <c r="BF68" s="528">
        <f t="shared" si="49"/>
        <v>71874720.775939316</v>
      </c>
      <c r="BG68" s="528">
        <f t="shared" si="49"/>
        <v>71155973.56817992</v>
      </c>
      <c r="BH68" s="528">
        <f t="shared" si="49"/>
        <v>70444413.832498133</v>
      </c>
      <c r="BI68" s="528">
        <f t="shared" si="49"/>
        <v>69739969.694173157</v>
      </c>
      <c r="BJ68" s="528">
        <f t="shared" si="49"/>
        <v>69042569.997231424</v>
      </c>
      <c r="BK68" s="528">
        <f t="shared" si="49"/>
        <v>68352144.297259107</v>
      </c>
      <c r="BL68" s="528">
        <f t="shared" si="49"/>
        <v>67668622.854286492</v>
      </c>
      <c r="BM68" s="528">
        <f t="shared" si="49"/>
        <v>66991936.62574365</v>
      </c>
      <c r="BN68" s="528">
        <f t="shared" si="49"/>
        <v>66322017.259486206</v>
      </c>
      <c r="BO68" s="528">
        <f t="shared" si="49"/>
        <v>65658797.086891338</v>
      </c>
      <c r="BP68" s="528">
        <f t="shared" si="49"/>
        <v>65002209.116022423</v>
      </c>
      <c r="BQ68" s="528">
        <f t="shared" si="49"/>
        <v>64352187.0248622</v>
      </c>
      <c r="BR68" s="528">
        <f t="shared" si="49"/>
        <v>63708665.154613569</v>
      </c>
      <c r="BS68" s="528">
        <f t="shared" si="49"/>
        <v>63071578.503067441</v>
      </c>
      <c r="BT68" s="528">
        <f t="shared" si="49"/>
        <v>62440862.718036763</v>
      </c>
      <c r="BU68" s="528">
        <f t="shared" ref="BU68:EF68" si="50">BU67*$C$6*1000</f>
        <v>61816454.090856396</v>
      </c>
      <c r="BV68" s="528">
        <f t="shared" si="50"/>
        <v>61198289.549947836</v>
      </c>
      <c r="BW68" s="528">
        <f t="shared" si="50"/>
        <v>60586306.65444836</v>
      </c>
      <c r="BX68" s="528">
        <f t="shared" si="50"/>
        <v>59980443.587903872</v>
      </c>
      <c r="BY68" s="528">
        <f t="shared" si="50"/>
        <v>59380639.152024828</v>
      </c>
      <c r="BZ68" s="528">
        <f t="shared" si="50"/>
        <v>58786832.760504581</v>
      </c>
      <c r="CA68" s="528">
        <f t="shared" si="50"/>
        <v>58198964.432899535</v>
      </c>
      <c r="CB68" s="528">
        <f t="shared" si="50"/>
        <v>57616974.788570546</v>
      </c>
      <c r="CC68" s="528">
        <f t="shared" si="50"/>
        <v>57040805.040684834</v>
      </c>
      <c r="CD68" s="528">
        <f t="shared" si="50"/>
        <v>56470396.990277976</v>
      </c>
      <c r="CE68" s="528">
        <f t="shared" si="50"/>
        <v>55905693.0203752</v>
      </c>
      <c r="CF68" s="528">
        <f t="shared" si="50"/>
        <v>55346636.090171441</v>
      </c>
      <c r="CG68" s="528">
        <f t="shared" si="50"/>
        <v>54793169.729269736</v>
      </c>
      <c r="CH68" s="528">
        <f t="shared" si="50"/>
        <v>54245238.031977028</v>
      </c>
      <c r="CI68" s="528">
        <f t="shared" si="50"/>
        <v>53702785.651657261</v>
      </c>
      <c r="CJ68" s="528">
        <f t="shared" si="50"/>
        <v>53165757.795140684</v>
      </c>
      <c r="CK68" s="528">
        <f t="shared" si="50"/>
        <v>52634100.217189275</v>
      </c>
      <c r="CL68" s="528">
        <f t="shared" si="50"/>
        <v>52107759.215017378</v>
      </c>
      <c r="CM68" s="528">
        <f t="shared" si="50"/>
        <v>51586681.622867204</v>
      </c>
      <c r="CN68" s="528">
        <f t="shared" si="50"/>
        <v>51070814.806638531</v>
      </c>
      <c r="CO68" s="528">
        <f t="shared" si="50"/>
        <v>50560106.658572152</v>
      </c>
      <c r="CP68" s="528">
        <f t="shared" si="50"/>
        <v>50054505.591986425</v>
      </c>
      <c r="CQ68" s="528">
        <f t="shared" si="50"/>
        <v>49553960.536066562</v>
      </c>
      <c r="CR68" s="528">
        <f t="shared" si="50"/>
        <v>49058420.93070589</v>
      </c>
      <c r="CS68" s="528">
        <f t="shared" si="50"/>
        <v>48567836.72139883</v>
      </c>
      <c r="CT68" s="528">
        <f t="shared" si="50"/>
        <v>48082158.354184844</v>
      </c>
      <c r="CU68" s="528">
        <f t="shared" si="50"/>
        <v>47601336.770642996</v>
      </c>
      <c r="CV68" s="528">
        <f t="shared" si="50"/>
        <v>47125323.40293657</v>
      </c>
      <c r="CW68" s="528">
        <f t="shared" si="50"/>
        <v>46654070.168907203</v>
      </c>
      <c r="CX68" s="528">
        <f t="shared" si="50"/>
        <v>46187529.467218131</v>
      </c>
      <c r="CY68" s="528">
        <f t="shared" si="50"/>
        <v>45725654.172545947</v>
      </c>
      <c r="CZ68" s="528">
        <f t="shared" si="50"/>
        <v>45268397.63082049</v>
      </c>
      <c r="DA68" s="528">
        <f t="shared" si="50"/>
        <v>44815713.654512279</v>
      </c>
      <c r="DB68" s="528">
        <f t="shared" si="50"/>
        <v>44367556.517967157</v>
      </c>
      <c r="DC68" s="528">
        <f t="shared" si="50"/>
        <v>43923880.952787481</v>
      </c>
      <c r="DD68" s="528">
        <f t="shared" si="50"/>
        <v>43484642.1432596</v>
      </c>
      <c r="DE68" s="528">
        <f t="shared" si="50"/>
        <v>43049795.721827008</v>
      </c>
      <c r="DF68" s="528">
        <f t="shared" si="50"/>
        <v>42619297.764608733</v>
      </c>
      <c r="DG68" s="528">
        <f t="shared" si="50"/>
        <v>42193104.786962651</v>
      </c>
      <c r="DH68" s="528">
        <f t="shared" si="50"/>
        <v>41771173.739093021</v>
      </c>
      <c r="DI68" s="528">
        <f t="shared" si="50"/>
        <v>41353462.001702085</v>
      </c>
      <c r="DJ68" s="528">
        <f t="shared" si="50"/>
        <v>40939927.381685071</v>
      </c>
      <c r="DK68" s="528">
        <f t="shared" si="50"/>
        <v>40530528.107868217</v>
      </c>
      <c r="DL68" s="528">
        <f t="shared" si="50"/>
        <v>40125222.826789536</v>
      </c>
      <c r="DM68" s="528">
        <f t="shared" si="50"/>
        <v>39723970.598521635</v>
      </c>
      <c r="DN68" s="528">
        <f t="shared" si="50"/>
        <v>39326730.892536417</v>
      </c>
      <c r="DO68" s="528">
        <f t="shared" si="50"/>
        <v>38933463.583611064</v>
      </c>
      <c r="DP68" s="528">
        <f t="shared" si="50"/>
        <v>38544128.947774947</v>
      </c>
      <c r="DQ68" s="528">
        <f t="shared" si="50"/>
        <v>38158687.658297196</v>
      </c>
      <c r="DR68" s="528">
        <f t="shared" si="50"/>
        <v>37777100.781714223</v>
      </c>
      <c r="DS68" s="528">
        <f t="shared" si="50"/>
        <v>37399329.773897082</v>
      </c>
      <c r="DT68" s="528">
        <f t="shared" si="50"/>
        <v>37025336.476158112</v>
      </c>
      <c r="DU68" s="528">
        <f t="shared" si="50"/>
        <v>36655083.111396521</v>
      </c>
      <c r="DV68" s="528">
        <f t="shared" si="50"/>
        <v>36288532.280282564</v>
      </c>
      <c r="DW68" s="528">
        <f t="shared" si="50"/>
        <v>35925646.95747973</v>
      </c>
      <c r="DX68" s="528">
        <f t="shared" si="50"/>
        <v>35566390.487904936</v>
      </c>
      <c r="DY68" s="528">
        <f t="shared" si="50"/>
        <v>35210726.583025888</v>
      </c>
      <c r="DZ68" s="528">
        <f t="shared" si="50"/>
        <v>34858619.317195624</v>
      </c>
      <c r="EA68" s="528">
        <f t="shared" si="50"/>
        <v>34510033.124023668</v>
      </c>
      <c r="EB68" s="528">
        <f t="shared" si="50"/>
        <v>34164932.792783439</v>
      </c>
      <c r="EC68" s="528">
        <f t="shared" si="50"/>
        <v>33823283.464855596</v>
      </c>
      <c r="ED68" s="528">
        <f t="shared" si="50"/>
        <v>33485050.630207043</v>
      </c>
      <c r="EE68" s="528">
        <f t="shared" si="50"/>
        <v>33150200.123904973</v>
      </c>
      <c r="EF68" s="528">
        <f t="shared" si="50"/>
        <v>32818698.122665919</v>
      </c>
      <c r="EG68" s="528">
        <f t="shared" ref="EG68:EZ68" si="51">EG67*$C$6*1000</f>
        <v>32490511.141439259</v>
      </c>
      <c r="EH68" s="528">
        <f t="shared" si="51"/>
        <v>32165606.030024868</v>
      </c>
      <c r="EI68" s="528">
        <f t="shared" si="51"/>
        <v>31843949.969724618</v>
      </c>
      <c r="EJ68" s="528">
        <f t="shared" si="51"/>
        <v>31525510.470027369</v>
      </c>
      <c r="EK68" s="528">
        <f t="shared" si="51"/>
        <v>31210255.365327094</v>
      </c>
      <c r="EL68" s="528">
        <f t="shared" si="51"/>
        <v>30898152.811673824</v>
      </c>
      <c r="EM68" s="528">
        <f t="shared" si="51"/>
        <v>30589171.283557083</v>
      </c>
      <c r="EN68" s="528">
        <f t="shared" si="51"/>
        <v>30283279.570721515</v>
      </c>
      <c r="EO68" s="528">
        <f t="shared" si="51"/>
        <v>29980446.775014296</v>
      </c>
      <c r="EP68" s="528">
        <f t="shared" si="51"/>
        <v>29680642.307264157</v>
      </c>
      <c r="EQ68" s="528">
        <f t="shared" si="51"/>
        <v>29383835.884191509</v>
      </c>
      <c r="ER68" s="528">
        <f t="shared" si="51"/>
        <v>29089997.525349602</v>
      </c>
      <c r="ES68" s="528">
        <f t="shared" si="51"/>
        <v>28799097.550096102</v>
      </c>
      <c r="ET68" s="528">
        <f t="shared" si="51"/>
        <v>28511106.574595142</v>
      </c>
      <c r="EU68" s="528">
        <f t="shared" si="51"/>
        <v>28225995.508849189</v>
      </c>
      <c r="EV68" s="528">
        <f t="shared" si="51"/>
        <v>27943735.553760696</v>
      </c>
      <c r="EW68" s="528">
        <f t="shared" si="51"/>
        <v>27664298.198223088</v>
      </c>
      <c r="EX68" s="528">
        <f t="shared" si="51"/>
        <v>27387655.216240861</v>
      </c>
      <c r="EY68" s="528">
        <f t="shared" si="51"/>
        <v>27113778.664078452</v>
      </c>
      <c r="EZ68" s="551">
        <f t="shared" si="51"/>
        <v>26842640.877437662</v>
      </c>
    </row>
    <row r="69" spans="1:157" x14ac:dyDescent="0.25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25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.75" thickBot="1" x14ac:dyDescent="0.3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25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ca="1" si="52">G68*G65/(10^6)</f>
        <v>9.6</v>
      </c>
      <c r="H72" s="553">
        <f t="shared" ca="1" si="52"/>
        <v>9.5990400000000005</v>
      </c>
      <c r="I72" s="553">
        <f t="shared" ca="1" si="52"/>
        <v>9.5980800959999986</v>
      </c>
      <c r="J72" s="553">
        <f t="shared" ca="1" si="52"/>
        <v>9.5971202879903981</v>
      </c>
      <c r="K72" s="553">
        <f t="shared" ca="1" si="52"/>
        <v>9.5961605759616013</v>
      </c>
      <c r="L72" s="553">
        <f t="shared" ca="1" si="52"/>
        <v>9.5952009599040053</v>
      </c>
      <c r="M72" s="553">
        <f t="shared" ca="1" si="52"/>
        <v>9.5942414398080142</v>
      </c>
      <c r="N72" s="553">
        <f t="shared" ca="1" si="52"/>
        <v>9.5932820156640357</v>
      </c>
      <c r="O72" s="553">
        <f t="shared" ca="1" si="52"/>
        <v>9.5923226874624703</v>
      </c>
      <c r="P72" s="553">
        <f t="shared" ca="1" si="52"/>
        <v>9.5913634551937221</v>
      </c>
      <c r="Q72" s="553">
        <f t="shared" ca="1" si="52"/>
        <v>9.5904043188482042</v>
      </c>
      <c r="R72" s="553">
        <f t="shared" ca="1" si="52"/>
        <v>9.5894452784163189</v>
      </c>
      <c r="S72" s="553">
        <f t="shared" ca="1" si="52"/>
        <v>9.5884863338884774</v>
      </c>
      <c r="T72" s="553">
        <f t="shared" ca="1" si="52"/>
        <v>9.5875274852550874</v>
      </c>
      <c r="U72" s="553">
        <f t="shared" ca="1" si="52"/>
        <v>9.5865687325065636</v>
      </c>
      <c r="V72" s="553">
        <f t="shared" ca="1" si="52"/>
        <v>9.585610075633312</v>
      </c>
      <c r="W72" s="553">
        <f t="shared" ca="1" si="52"/>
        <v>9.5846515146257492</v>
      </c>
      <c r="X72" s="553">
        <f t="shared" ca="1" si="52"/>
        <v>9.5836930494742862</v>
      </c>
      <c r="Y72" s="553">
        <f t="shared" ca="1" si="52"/>
        <v>9.582734680169338</v>
      </c>
      <c r="Z72" s="553">
        <f t="shared" ca="1" si="52"/>
        <v>9.5817764067013229</v>
      </c>
      <c r="AA72" s="553">
        <f t="shared" ca="1" si="52"/>
        <v>9.5808182290606521</v>
      </c>
      <c r="AB72" s="553">
        <f t="shared" ca="1" si="52"/>
        <v>9.5798601472377456</v>
      </c>
      <c r="AC72" s="553">
        <f t="shared" ca="1" si="52"/>
        <v>9.5789021612230218</v>
      </c>
      <c r="AD72" s="553">
        <f t="shared" ca="1" si="52"/>
        <v>9.5779442710068992</v>
      </c>
      <c r="AE72" s="553">
        <f t="shared" ca="1" si="52"/>
        <v>9.5769864765797976</v>
      </c>
      <c r="AF72" s="553">
        <f t="shared" ca="1" si="52"/>
        <v>9.5760287779321409</v>
      </c>
      <c r="AG72" s="553">
        <f t="shared" ca="1" si="52"/>
        <v>9.5750711750543473</v>
      </c>
      <c r="AH72" s="553">
        <f t="shared" ca="1" si="52"/>
        <v>9.5741136679368424</v>
      </c>
      <c r="AI72" s="553">
        <f t="shared" ca="1" si="52"/>
        <v>9.5731562565700479</v>
      </c>
      <c r="AJ72" s="553">
        <f t="shared" ca="1" si="52"/>
        <v>9.5721989409443928</v>
      </c>
      <c r="AK72" s="553">
        <f t="shared" ca="1" si="52"/>
        <v>9.5712417210502974</v>
      </c>
      <c r="AL72" s="553">
        <f t="shared" ca="1" si="52"/>
        <v>9.5702845968781922</v>
      </c>
      <c r="AM72" s="553">
        <f t="shared" ca="1" si="52"/>
        <v>9.5693275684185046</v>
      </c>
      <c r="AN72" s="553">
        <f t="shared" ca="1" si="52"/>
        <v>9.5683706356616636</v>
      </c>
      <c r="AO72" s="553">
        <f t="shared" ca="1" si="52"/>
        <v>9.5674137985980963</v>
      </c>
      <c r="AP72" s="553">
        <f t="shared" ca="1" si="52"/>
        <v>9.566457057218237</v>
      </c>
      <c r="AQ72" s="553">
        <f t="shared" ca="1" si="52"/>
        <v>9.5655004115125148</v>
      </c>
      <c r="AR72" s="553">
        <f t="shared" ca="1" si="52"/>
        <v>9.564543861471364</v>
      </c>
      <c r="AS72" s="553">
        <f t="shared" ca="1" si="52"/>
        <v>9.5635874070852189</v>
      </c>
      <c r="AT72" s="553">
        <f t="shared" ca="1" si="52"/>
        <v>9.5626310483445103</v>
      </c>
      <c r="AU72" s="553">
        <f t="shared" ca="1" si="52"/>
        <v>9.5616747852396742</v>
      </c>
      <c r="AV72" s="553">
        <f t="shared" ca="1" si="52"/>
        <v>9.5607186177611503</v>
      </c>
      <c r="AW72" s="553">
        <f t="shared" ca="1" si="52"/>
        <v>9.5597625458993747</v>
      </c>
      <c r="AX72" s="553">
        <f t="shared" ca="1" si="52"/>
        <v>9.5588065696447835</v>
      </c>
      <c r="AY72" s="553">
        <f t="shared" ca="1" si="52"/>
        <v>9.5578506889878199</v>
      </c>
      <c r="AZ72" s="553">
        <f t="shared" ca="1" si="52"/>
        <v>9.5568949039189199</v>
      </c>
      <c r="BA72" s="553">
        <f t="shared" ca="1" si="52"/>
        <v>9.5559392144285287</v>
      </c>
      <c r="BB72" s="553">
        <f t="shared" ca="1" si="52"/>
        <v>9.5549836205070839</v>
      </c>
      <c r="BC72" s="553">
        <f t="shared" ca="1" si="52"/>
        <v>9.5540281221450343</v>
      </c>
      <c r="BD72" s="553">
        <f t="shared" ca="1" si="52"/>
        <v>9.5530727193328211</v>
      </c>
      <c r="BE72" s="553">
        <f t="shared" ca="1" si="52"/>
        <v>9.5521174120608876</v>
      </c>
      <c r="BF72" s="553">
        <f t="shared" ca="1" si="52"/>
        <v>9.5511622003196806</v>
      </c>
      <c r="BG72" s="553">
        <f t="shared" ca="1" si="52"/>
        <v>9.5502070840996485</v>
      </c>
      <c r="BH72" s="553">
        <f t="shared" ca="1" si="52"/>
        <v>9.5492520633912399</v>
      </c>
      <c r="BI72" s="553">
        <f t="shared" ca="1" si="52"/>
        <v>9.5482971381849016</v>
      </c>
      <c r="BJ72" s="553">
        <f t="shared" ca="1" si="52"/>
        <v>9.547342308471082</v>
      </c>
      <c r="BK72" s="553">
        <f t="shared" ca="1" si="52"/>
        <v>9.5463875742402351</v>
      </c>
      <c r="BL72" s="553">
        <f t="shared" ca="1" si="52"/>
        <v>9.5454329354828076</v>
      </c>
      <c r="BM72" s="553">
        <f t="shared" ca="1" si="52"/>
        <v>9.544478392189264</v>
      </c>
      <c r="BN72" s="553">
        <f t="shared" ca="1" si="52"/>
        <v>9.5435239443500439</v>
      </c>
      <c r="BO72" s="553">
        <f t="shared" ca="1" si="52"/>
        <v>9.5425695919556102</v>
      </c>
      <c r="BP72" s="553">
        <f t="shared" ca="1" si="52"/>
        <v>9.541615334996413</v>
      </c>
      <c r="BQ72" s="553">
        <f t="shared" ca="1" si="52"/>
        <v>9.5406611734629134</v>
      </c>
      <c r="BR72" s="553">
        <f t="shared" ca="1" si="52"/>
        <v>9.539707107345567</v>
      </c>
      <c r="BS72" s="553">
        <f t="shared" ref="BS72:ED72" ca="1" si="53">BS68*BS65/(10^6)</f>
        <v>9.538753136634833</v>
      </c>
      <c r="BT72" s="553">
        <f t="shared" ca="1" si="53"/>
        <v>9.5377992613211688</v>
      </c>
      <c r="BU72" s="553">
        <f t="shared" ca="1" si="53"/>
        <v>9.5368454813950354</v>
      </c>
      <c r="BV72" s="553">
        <f t="shared" ca="1" si="53"/>
        <v>9.535891796846899</v>
      </c>
      <c r="BW72" s="553">
        <f t="shared" ca="1" si="53"/>
        <v>9.5349382076672153</v>
      </c>
      <c r="BX72" s="553">
        <f t="shared" ca="1" si="53"/>
        <v>9.5339847138464489</v>
      </c>
      <c r="BY72" s="553">
        <f t="shared" ca="1" si="53"/>
        <v>9.5330313153750623</v>
      </c>
      <c r="BZ72" s="553">
        <f t="shared" ca="1" si="53"/>
        <v>9.5320780122435256</v>
      </c>
      <c r="CA72" s="553">
        <f t="shared" ca="1" si="53"/>
        <v>9.5311248044423014</v>
      </c>
      <c r="CB72" s="553">
        <f t="shared" ca="1" si="53"/>
        <v>9.5301716919618578</v>
      </c>
      <c r="CC72" s="553">
        <f t="shared" ca="1" si="53"/>
        <v>9.529218674792661</v>
      </c>
      <c r="CD72" s="553">
        <f t="shared" ca="1" si="53"/>
        <v>9.5282657529251793</v>
      </c>
      <c r="CE72" s="553">
        <f t="shared" ca="1" si="53"/>
        <v>9.5273129263498895</v>
      </c>
      <c r="CF72" s="553">
        <f t="shared" ca="1" si="53"/>
        <v>9.5263601950572525</v>
      </c>
      <c r="CG72" s="553">
        <f t="shared" ca="1" si="53"/>
        <v>9.5254075590377489</v>
      </c>
      <c r="CH72" s="553">
        <f t="shared" ca="1" si="53"/>
        <v>9.5244550182818433</v>
      </c>
      <c r="CI72" s="553">
        <f t="shared" ca="1" si="53"/>
        <v>9.523502572780016</v>
      </c>
      <c r="CJ72" s="553">
        <f t="shared" ca="1" si="53"/>
        <v>9.522550222522737</v>
      </c>
      <c r="CK72" s="553">
        <f t="shared" ca="1" si="53"/>
        <v>9.5215979675004849</v>
      </c>
      <c r="CL72" s="553">
        <f t="shared" ca="1" si="53"/>
        <v>9.520645807703735</v>
      </c>
      <c r="CM72" s="553">
        <f t="shared" ca="1" si="53"/>
        <v>9.5196937431229642</v>
      </c>
      <c r="CN72" s="553">
        <f t="shared" ca="1" si="53"/>
        <v>9.518741773748653</v>
      </c>
      <c r="CO72" s="553">
        <f t="shared" ca="1" si="53"/>
        <v>9.5177898995712784</v>
      </c>
      <c r="CP72" s="553">
        <f t="shared" ca="1" si="53"/>
        <v>9.5168381205813208</v>
      </c>
      <c r="CQ72" s="553">
        <f t="shared" ca="1" si="53"/>
        <v>9.5158864367692626</v>
      </c>
      <c r="CR72" s="553">
        <f t="shared" ca="1" si="53"/>
        <v>9.5149348481255842</v>
      </c>
      <c r="CS72" s="553">
        <f t="shared" ca="1" si="53"/>
        <v>9.5139833546407733</v>
      </c>
      <c r="CT72" s="553">
        <f t="shared" ca="1" si="53"/>
        <v>9.5130319563053085</v>
      </c>
      <c r="CU72" s="553">
        <f t="shared" ca="1" si="53"/>
        <v>9.5120806531096793</v>
      </c>
      <c r="CV72" s="553">
        <f t="shared" ca="1" si="53"/>
        <v>9.511129445044368</v>
      </c>
      <c r="CW72" s="553">
        <f t="shared" ca="1" si="53"/>
        <v>9.5101783320998639</v>
      </c>
      <c r="CX72" s="553">
        <f t="shared" ca="1" si="53"/>
        <v>9.5092273142666546</v>
      </c>
      <c r="CY72" s="553">
        <f t="shared" ca="1" si="53"/>
        <v>9.508276391535226</v>
      </c>
      <c r="CZ72" s="553">
        <f t="shared" ca="1" si="53"/>
        <v>9.5073255638960728</v>
      </c>
      <c r="DA72" s="553">
        <f t="shared" ca="1" si="53"/>
        <v>9.5063748313396808</v>
      </c>
      <c r="DB72" s="553">
        <f t="shared" ca="1" si="53"/>
        <v>9.5054241938565482</v>
      </c>
      <c r="DC72" s="553">
        <f t="shared" ca="1" si="53"/>
        <v>9.5044736514371611</v>
      </c>
      <c r="DD72" s="553">
        <f t="shared" ca="1" si="53"/>
        <v>9.5035232040720174</v>
      </c>
      <c r="DE72" s="553">
        <f t="shared" ca="1" si="53"/>
        <v>9.5025728517516104</v>
      </c>
      <c r="DF72" s="553">
        <f t="shared" ca="1" si="53"/>
        <v>9.5016225944664345</v>
      </c>
      <c r="DG72" s="553">
        <f t="shared" ca="1" si="53"/>
        <v>9.50067243220699</v>
      </c>
      <c r="DH72" s="553">
        <f t="shared" ca="1" si="53"/>
        <v>9.4997223649637696</v>
      </c>
      <c r="DI72" s="553">
        <f t="shared" ca="1" si="53"/>
        <v>9.49877239272727</v>
      </c>
      <c r="DJ72" s="553">
        <f t="shared" ca="1" si="53"/>
        <v>9.4978225154879983</v>
      </c>
      <c r="DK72" s="553">
        <f t="shared" ca="1" si="53"/>
        <v>9.4968727332364509</v>
      </c>
      <c r="DL72" s="553">
        <f t="shared" ca="1" si="53"/>
        <v>9.4959230459631279</v>
      </c>
      <c r="DM72" s="553">
        <f t="shared" ca="1" si="53"/>
        <v>9.4949734536585293</v>
      </c>
      <c r="DN72" s="553">
        <f t="shared" ca="1" si="53"/>
        <v>9.4940239563131623</v>
      </c>
      <c r="DO72" s="553">
        <f t="shared" ca="1" si="53"/>
        <v>9.4930745539175341</v>
      </c>
      <c r="DP72" s="553">
        <f t="shared" ca="1" si="53"/>
        <v>9.4921252464621428</v>
      </c>
      <c r="DQ72" s="553">
        <f t="shared" ca="1" si="53"/>
        <v>9.4911760339374958</v>
      </c>
      <c r="DR72" s="553">
        <f t="shared" ca="1" si="53"/>
        <v>9.4902269163341018</v>
      </c>
      <c r="DS72" s="553">
        <f t="shared" ca="1" si="53"/>
        <v>9.4892778936424698</v>
      </c>
      <c r="DT72" s="553">
        <f t="shared" ca="1" si="53"/>
        <v>9.4883289658531069</v>
      </c>
      <c r="DU72" s="553">
        <f t="shared" ca="1" si="53"/>
        <v>9.4873801329565186</v>
      </c>
      <c r="DV72" s="553">
        <f t="shared" ca="1" si="53"/>
        <v>9.4864313949432244</v>
      </c>
      <c r="DW72" s="553">
        <f t="shared" ca="1" si="53"/>
        <v>9.4854827518037279</v>
      </c>
      <c r="DX72" s="553">
        <f t="shared" ca="1" si="53"/>
        <v>9.4845342035285487</v>
      </c>
      <c r="DY72" s="553">
        <f t="shared" ca="1" si="53"/>
        <v>9.4835857501081975</v>
      </c>
      <c r="DZ72" s="553">
        <f t="shared" ca="1" si="53"/>
        <v>9.482637391533185</v>
      </c>
      <c r="EA72" s="553">
        <f t="shared" ca="1" si="53"/>
        <v>9.4816891277940307</v>
      </c>
      <c r="EB72" s="553">
        <f t="shared" ca="1" si="53"/>
        <v>9.4807409588812561</v>
      </c>
      <c r="EC72" s="553">
        <f t="shared" ca="1" si="53"/>
        <v>9.4797928847853647</v>
      </c>
      <c r="ED72" s="553">
        <f t="shared" ca="1" si="53"/>
        <v>9.4788449054968886</v>
      </c>
      <c r="EE72" s="553">
        <f t="shared" ref="EE72:EZ72" ca="1" si="54">EE68*EE65/(10^6)</f>
        <v>9.4778970210063385</v>
      </c>
      <c r="EF72" s="553">
        <f t="shared" ca="1" si="54"/>
        <v>9.4769492313042374</v>
      </c>
      <c r="EG72" s="553">
        <f t="shared" ca="1" si="54"/>
        <v>9.4760015363811068</v>
      </c>
      <c r="EH72" s="553">
        <f t="shared" ca="1" si="54"/>
        <v>9.4750539362274679</v>
      </c>
      <c r="EI72" s="553">
        <f t="shared" ca="1" si="54"/>
        <v>9.4741064308338458</v>
      </c>
      <c r="EJ72" s="553">
        <f t="shared" ca="1" si="54"/>
        <v>9.4731590201907618</v>
      </c>
      <c r="EK72" s="553">
        <f t="shared" ca="1" si="54"/>
        <v>9.4722117042887426</v>
      </c>
      <c r="EL72" s="553">
        <f t="shared" ca="1" si="54"/>
        <v>9.4712644831183148</v>
      </c>
      <c r="EM72" s="553">
        <f t="shared" ca="1" si="54"/>
        <v>9.4703173566700016</v>
      </c>
      <c r="EN72" s="553">
        <f t="shared" ca="1" si="54"/>
        <v>9.4693703249343368</v>
      </c>
      <c r="EO72" s="553">
        <f t="shared" ca="1" si="54"/>
        <v>9.46842338790184</v>
      </c>
      <c r="EP72" s="553">
        <f t="shared" ca="1" si="54"/>
        <v>9.4674765455630538</v>
      </c>
      <c r="EQ72" s="553">
        <f t="shared" ca="1" si="54"/>
        <v>9.4665297979084944</v>
      </c>
      <c r="ER72" s="553">
        <f t="shared" ca="1" si="54"/>
        <v>9.465583144928706</v>
      </c>
      <c r="ES72" s="553">
        <f t="shared" ca="1" si="54"/>
        <v>9.4646365866142119</v>
      </c>
      <c r="ET72" s="553">
        <f t="shared" ca="1" si="54"/>
        <v>9.4636901229555512</v>
      </c>
      <c r="EU72" s="553">
        <f t="shared" ca="1" si="54"/>
        <v>9.4627437539432542</v>
      </c>
      <c r="EV72" s="553">
        <f t="shared" ca="1" si="54"/>
        <v>9.4617974795678599</v>
      </c>
      <c r="EW72" s="553">
        <f t="shared" ca="1" si="54"/>
        <v>9.4608512998199021</v>
      </c>
      <c r="EX72" s="553">
        <f t="shared" ca="1" si="54"/>
        <v>9.4599052146899218</v>
      </c>
      <c r="EY72" s="553">
        <f t="shared" ca="1" si="54"/>
        <v>9.458959224168451</v>
      </c>
      <c r="EZ72" s="554">
        <f t="shared" ca="1" si="54"/>
        <v>9.4580133282460324</v>
      </c>
      <c r="FA72" s="555"/>
    </row>
    <row r="73" spans="1:157" s="470" customFormat="1" ht="15.75" thickBot="1" x14ac:dyDescent="0.3">
      <c r="A73" s="505"/>
      <c r="B73" s="556" t="s">
        <v>77</v>
      </c>
      <c r="C73" s="557" t="s">
        <v>44</v>
      </c>
      <c r="D73" s="558"/>
      <c r="E73" s="559"/>
      <c r="F73" s="559"/>
      <c r="G73" s="560">
        <f ca="1">G72</f>
        <v>9.6</v>
      </c>
      <c r="H73" s="560">
        <f t="shared" ref="H73:BS73" ca="1" si="55">G73+H72</f>
        <v>19.19904</v>
      </c>
      <c r="I73" s="560">
        <f t="shared" ca="1" si="55"/>
        <v>28.797120096</v>
      </c>
      <c r="J73" s="560">
        <f t="shared" ca="1" si="55"/>
        <v>38.3942403839904</v>
      </c>
      <c r="K73" s="560">
        <f t="shared" ca="1" si="55"/>
        <v>47.990400959951998</v>
      </c>
      <c r="L73" s="560">
        <f t="shared" ca="1" si="55"/>
        <v>57.585601919856003</v>
      </c>
      <c r="M73" s="560">
        <f t="shared" ca="1" si="55"/>
        <v>67.179843359664019</v>
      </c>
      <c r="N73" s="560">
        <f t="shared" ca="1" si="55"/>
        <v>76.77312537532805</v>
      </c>
      <c r="O73" s="560">
        <f t="shared" ca="1" si="55"/>
        <v>86.36544806279052</v>
      </c>
      <c r="P73" s="560">
        <f t="shared" ca="1" si="55"/>
        <v>95.956811517984249</v>
      </c>
      <c r="Q73" s="560">
        <f t="shared" ca="1" si="55"/>
        <v>105.54721583683245</v>
      </c>
      <c r="R73" s="560">
        <f t="shared" ca="1" si="55"/>
        <v>115.13666111524877</v>
      </c>
      <c r="S73" s="560">
        <f t="shared" ca="1" si="55"/>
        <v>124.72514744913725</v>
      </c>
      <c r="T73" s="560">
        <f t="shared" ca="1" si="55"/>
        <v>134.31267493439233</v>
      </c>
      <c r="U73" s="560">
        <f t="shared" ca="1" si="55"/>
        <v>143.89924366689888</v>
      </c>
      <c r="V73" s="560">
        <f t="shared" ca="1" si="55"/>
        <v>153.48485374253221</v>
      </c>
      <c r="W73" s="560">
        <f t="shared" ca="1" si="55"/>
        <v>163.06950525715797</v>
      </c>
      <c r="X73" s="560">
        <f t="shared" ca="1" si="55"/>
        <v>172.65319830663225</v>
      </c>
      <c r="Y73" s="560">
        <f t="shared" ca="1" si="55"/>
        <v>182.23593298680157</v>
      </c>
      <c r="Z73" s="560">
        <f t="shared" ca="1" si="55"/>
        <v>191.81770939350289</v>
      </c>
      <c r="AA73" s="560">
        <f t="shared" ca="1" si="55"/>
        <v>201.39852762256353</v>
      </c>
      <c r="AB73" s="560">
        <f t="shared" ca="1" si="55"/>
        <v>210.97838776980129</v>
      </c>
      <c r="AC73" s="560">
        <f t="shared" ca="1" si="55"/>
        <v>220.55728993102431</v>
      </c>
      <c r="AD73" s="560">
        <f t="shared" ca="1" si="55"/>
        <v>230.1352342020312</v>
      </c>
      <c r="AE73" s="560">
        <f t="shared" ca="1" si="55"/>
        <v>239.712220678611</v>
      </c>
      <c r="AF73" s="560">
        <f t="shared" ca="1" si="55"/>
        <v>249.28824945654316</v>
      </c>
      <c r="AG73" s="560">
        <f t="shared" ca="1" si="55"/>
        <v>258.8633206315975</v>
      </c>
      <c r="AH73" s="560">
        <f t="shared" ca="1" si="55"/>
        <v>268.43743429953435</v>
      </c>
      <c r="AI73" s="560">
        <f t="shared" ca="1" si="55"/>
        <v>278.01059055610438</v>
      </c>
      <c r="AJ73" s="560">
        <f t="shared" ca="1" si="55"/>
        <v>287.58278949704879</v>
      </c>
      <c r="AK73" s="560">
        <f t="shared" ca="1" si="55"/>
        <v>297.15403121809908</v>
      </c>
      <c r="AL73" s="560">
        <f t="shared" ca="1" si="55"/>
        <v>306.72431581497727</v>
      </c>
      <c r="AM73" s="560">
        <f t="shared" ca="1" si="55"/>
        <v>316.29364338339576</v>
      </c>
      <c r="AN73" s="560">
        <f t="shared" ca="1" si="55"/>
        <v>325.86201401905743</v>
      </c>
      <c r="AO73" s="560">
        <f t="shared" ca="1" si="55"/>
        <v>335.42942781765555</v>
      </c>
      <c r="AP73" s="560">
        <f t="shared" ca="1" si="55"/>
        <v>344.99588487487381</v>
      </c>
      <c r="AQ73" s="560">
        <f t="shared" ca="1" si="55"/>
        <v>354.56138528638633</v>
      </c>
      <c r="AR73" s="560">
        <f t="shared" ca="1" si="55"/>
        <v>364.12592914785768</v>
      </c>
      <c r="AS73" s="560">
        <f t="shared" ca="1" si="55"/>
        <v>373.68951655494288</v>
      </c>
      <c r="AT73" s="560">
        <f t="shared" ca="1" si="55"/>
        <v>383.25214760328737</v>
      </c>
      <c r="AU73" s="560">
        <f t="shared" ca="1" si="55"/>
        <v>392.81382238852706</v>
      </c>
      <c r="AV73" s="560">
        <f t="shared" ca="1" si="55"/>
        <v>402.37454100628821</v>
      </c>
      <c r="AW73" s="560">
        <f t="shared" ca="1" si="55"/>
        <v>411.9343035521876</v>
      </c>
      <c r="AX73" s="560">
        <f t="shared" ca="1" si="55"/>
        <v>421.49311012183239</v>
      </c>
      <c r="AY73" s="560">
        <f t="shared" ca="1" si="55"/>
        <v>431.05096081082019</v>
      </c>
      <c r="AZ73" s="560">
        <f t="shared" ca="1" si="55"/>
        <v>440.60785571473912</v>
      </c>
      <c r="BA73" s="560">
        <f t="shared" ca="1" si="55"/>
        <v>450.16379492916764</v>
      </c>
      <c r="BB73" s="560">
        <f t="shared" ca="1" si="55"/>
        <v>459.71877854967471</v>
      </c>
      <c r="BC73" s="560">
        <f t="shared" ca="1" si="55"/>
        <v>469.27280667181975</v>
      </c>
      <c r="BD73" s="560">
        <f t="shared" ca="1" si="55"/>
        <v>478.82587939115257</v>
      </c>
      <c r="BE73" s="560">
        <f t="shared" ca="1" si="55"/>
        <v>488.37799680321348</v>
      </c>
      <c r="BF73" s="560">
        <f t="shared" ca="1" si="55"/>
        <v>497.92915900353319</v>
      </c>
      <c r="BG73" s="560">
        <f t="shared" ca="1" si="55"/>
        <v>507.47936608763285</v>
      </c>
      <c r="BH73" s="560">
        <f t="shared" ca="1" si="55"/>
        <v>517.02861815102415</v>
      </c>
      <c r="BI73" s="560">
        <f t="shared" ca="1" si="55"/>
        <v>526.57691528920907</v>
      </c>
      <c r="BJ73" s="560">
        <f t="shared" ca="1" si="55"/>
        <v>536.12425759768018</v>
      </c>
      <c r="BK73" s="560">
        <f t="shared" ca="1" si="55"/>
        <v>545.67064517192046</v>
      </c>
      <c r="BL73" s="560">
        <f t="shared" ca="1" si="55"/>
        <v>555.21607810740329</v>
      </c>
      <c r="BM73" s="560">
        <f t="shared" ca="1" si="55"/>
        <v>564.76055649959255</v>
      </c>
      <c r="BN73" s="560">
        <f t="shared" ca="1" si="55"/>
        <v>574.30408044394255</v>
      </c>
      <c r="BO73" s="560">
        <f t="shared" ca="1" si="55"/>
        <v>583.84665003589816</v>
      </c>
      <c r="BP73" s="560">
        <f t="shared" ca="1" si="55"/>
        <v>593.3882653708946</v>
      </c>
      <c r="BQ73" s="560">
        <f t="shared" ca="1" si="55"/>
        <v>602.92892654435752</v>
      </c>
      <c r="BR73" s="560">
        <f t="shared" ca="1" si="55"/>
        <v>612.46863365170304</v>
      </c>
      <c r="BS73" s="560">
        <f t="shared" ca="1" si="55"/>
        <v>622.00738678833784</v>
      </c>
      <c r="BT73" s="560">
        <f t="shared" ref="BT73:EE73" ca="1" si="56">BS73+BT72</f>
        <v>631.54518604965904</v>
      </c>
      <c r="BU73" s="560">
        <f t="shared" ca="1" si="56"/>
        <v>641.0820315310541</v>
      </c>
      <c r="BV73" s="560">
        <f t="shared" ca="1" si="56"/>
        <v>650.61792332790105</v>
      </c>
      <c r="BW73" s="560">
        <f t="shared" ca="1" si="56"/>
        <v>660.15286153556826</v>
      </c>
      <c r="BX73" s="560">
        <f t="shared" ca="1" si="56"/>
        <v>669.68684624941466</v>
      </c>
      <c r="BY73" s="560">
        <f t="shared" ca="1" si="56"/>
        <v>679.21987756478973</v>
      </c>
      <c r="BZ73" s="560">
        <f t="shared" ca="1" si="56"/>
        <v>688.7519555770333</v>
      </c>
      <c r="CA73" s="560">
        <f t="shared" ca="1" si="56"/>
        <v>698.28308038147566</v>
      </c>
      <c r="CB73" s="560">
        <f t="shared" ca="1" si="56"/>
        <v>707.81325207343752</v>
      </c>
      <c r="CC73" s="560">
        <f t="shared" ca="1" si="56"/>
        <v>717.3424707482302</v>
      </c>
      <c r="CD73" s="560">
        <f t="shared" ca="1" si="56"/>
        <v>726.87073650115542</v>
      </c>
      <c r="CE73" s="560">
        <f t="shared" ca="1" si="56"/>
        <v>736.39804942750527</v>
      </c>
      <c r="CF73" s="560">
        <f t="shared" ca="1" si="56"/>
        <v>745.92440962256251</v>
      </c>
      <c r="CG73" s="560">
        <f t="shared" ca="1" si="56"/>
        <v>755.44981718160022</v>
      </c>
      <c r="CH73" s="560">
        <f t="shared" ca="1" si="56"/>
        <v>764.97427219988208</v>
      </c>
      <c r="CI73" s="560">
        <f t="shared" ca="1" si="56"/>
        <v>774.49777477266207</v>
      </c>
      <c r="CJ73" s="560">
        <f t="shared" ca="1" si="56"/>
        <v>784.02032499518475</v>
      </c>
      <c r="CK73" s="560">
        <f t="shared" ca="1" si="56"/>
        <v>793.54192296268525</v>
      </c>
      <c r="CL73" s="560">
        <f t="shared" ca="1" si="56"/>
        <v>803.06256877038902</v>
      </c>
      <c r="CM73" s="560">
        <f t="shared" ca="1" si="56"/>
        <v>812.58226251351198</v>
      </c>
      <c r="CN73" s="560">
        <f t="shared" ca="1" si="56"/>
        <v>822.10100428726059</v>
      </c>
      <c r="CO73" s="560">
        <f t="shared" ca="1" si="56"/>
        <v>831.61879418683191</v>
      </c>
      <c r="CP73" s="560">
        <f t="shared" ca="1" si="56"/>
        <v>841.13563230741318</v>
      </c>
      <c r="CQ73" s="560">
        <f t="shared" ca="1" si="56"/>
        <v>850.65151874418245</v>
      </c>
      <c r="CR73" s="560">
        <f t="shared" ca="1" si="56"/>
        <v>860.16645359230802</v>
      </c>
      <c r="CS73" s="560">
        <f t="shared" ca="1" si="56"/>
        <v>869.68043694694882</v>
      </c>
      <c r="CT73" s="560">
        <f t="shared" ca="1" si="56"/>
        <v>879.19346890325414</v>
      </c>
      <c r="CU73" s="560">
        <f t="shared" ca="1" si="56"/>
        <v>888.70554955636385</v>
      </c>
      <c r="CV73" s="560">
        <f t="shared" ca="1" si="56"/>
        <v>898.21667900140824</v>
      </c>
      <c r="CW73" s="560">
        <f t="shared" ca="1" si="56"/>
        <v>907.72685733350806</v>
      </c>
      <c r="CX73" s="560">
        <f t="shared" ca="1" si="56"/>
        <v>917.23608464777476</v>
      </c>
      <c r="CY73" s="560">
        <f t="shared" ca="1" si="56"/>
        <v>926.74436103930998</v>
      </c>
      <c r="CZ73" s="560">
        <f t="shared" ca="1" si="56"/>
        <v>936.25168660320605</v>
      </c>
      <c r="DA73" s="560">
        <f t="shared" ca="1" si="56"/>
        <v>945.75806143454577</v>
      </c>
      <c r="DB73" s="560">
        <f t="shared" ca="1" si="56"/>
        <v>955.26348562840235</v>
      </c>
      <c r="DC73" s="560">
        <f t="shared" ca="1" si="56"/>
        <v>964.76795927983949</v>
      </c>
      <c r="DD73" s="560">
        <f t="shared" ca="1" si="56"/>
        <v>974.27148248391154</v>
      </c>
      <c r="DE73" s="560">
        <f t="shared" ca="1" si="56"/>
        <v>983.77405533566321</v>
      </c>
      <c r="DF73" s="560">
        <f t="shared" ca="1" si="56"/>
        <v>993.27567793012963</v>
      </c>
      <c r="DG73" s="560">
        <f t="shared" ca="1" si="56"/>
        <v>1002.7763503623366</v>
      </c>
      <c r="DH73" s="560">
        <f t="shared" ca="1" si="56"/>
        <v>1012.2760727273004</v>
      </c>
      <c r="DI73" s="560">
        <f t="shared" ca="1" si="56"/>
        <v>1021.7748451200276</v>
      </c>
      <c r="DJ73" s="560">
        <f t="shared" ca="1" si="56"/>
        <v>1031.2726676355157</v>
      </c>
      <c r="DK73" s="560">
        <f t="shared" ca="1" si="56"/>
        <v>1040.7695403687521</v>
      </c>
      <c r="DL73" s="560">
        <f t="shared" ca="1" si="56"/>
        <v>1050.2654634147152</v>
      </c>
      <c r="DM73" s="560">
        <f t="shared" ca="1" si="56"/>
        <v>1059.7604368683737</v>
      </c>
      <c r="DN73" s="560">
        <f t="shared" ca="1" si="56"/>
        <v>1069.2544608246869</v>
      </c>
      <c r="DO73" s="560">
        <f t="shared" ca="1" si="56"/>
        <v>1078.7475353786044</v>
      </c>
      <c r="DP73" s="560">
        <f t="shared" ca="1" si="56"/>
        <v>1088.2396606250666</v>
      </c>
      <c r="DQ73" s="560">
        <f t="shared" ca="1" si="56"/>
        <v>1097.7308366590041</v>
      </c>
      <c r="DR73" s="560">
        <f t="shared" ca="1" si="56"/>
        <v>1107.2210635753381</v>
      </c>
      <c r="DS73" s="560">
        <f t="shared" ca="1" si="56"/>
        <v>1116.7103414689807</v>
      </c>
      <c r="DT73" s="560">
        <f t="shared" ca="1" si="56"/>
        <v>1126.1986704348337</v>
      </c>
      <c r="DU73" s="560">
        <f t="shared" ca="1" si="56"/>
        <v>1135.6860505677903</v>
      </c>
      <c r="DV73" s="560">
        <f t="shared" ca="1" si="56"/>
        <v>1145.1724819627334</v>
      </c>
      <c r="DW73" s="560">
        <f t="shared" ca="1" si="56"/>
        <v>1154.6579647145372</v>
      </c>
      <c r="DX73" s="560">
        <f t="shared" ca="1" si="56"/>
        <v>1164.1424989180657</v>
      </c>
      <c r="DY73" s="560">
        <f t="shared" ca="1" si="56"/>
        <v>1173.6260846681739</v>
      </c>
      <c r="DZ73" s="560">
        <f t="shared" ca="1" si="56"/>
        <v>1183.1087220597071</v>
      </c>
      <c r="EA73" s="560">
        <f t="shared" ca="1" si="56"/>
        <v>1192.5904111875011</v>
      </c>
      <c r="EB73" s="560">
        <f t="shared" ca="1" si="56"/>
        <v>1202.0711521463822</v>
      </c>
      <c r="EC73" s="560">
        <f t="shared" ca="1" si="56"/>
        <v>1211.5509450311677</v>
      </c>
      <c r="ED73" s="560">
        <f t="shared" ca="1" si="56"/>
        <v>1221.0297899366647</v>
      </c>
      <c r="EE73" s="560">
        <f t="shared" ca="1" si="56"/>
        <v>1230.507686957671</v>
      </c>
      <c r="EF73" s="560">
        <f t="shared" ref="EF73:EZ73" ca="1" si="57">EE73+EF72</f>
        <v>1239.9846361889752</v>
      </c>
      <c r="EG73" s="560">
        <f t="shared" ca="1" si="57"/>
        <v>1249.4606377253563</v>
      </c>
      <c r="EH73" s="560">
        <f t="shared" ca="1" si="57"/>
        <v>1258.9356916615836</v>
      </c>
      <c r="EI73" s="560">
        <f t="shared" ca="1" si="57"/>
        <v>1268.4097980924175</v>
      </c>
      <c r="EJ73" s="560">
        <f t="shared" ca="1" si="57"/>
        <v>1277.8829571126082</v>
      </c>
      <c r="EK73" s="560">
        <f t="shared" ca="1" si="57"/>
        <v>1287.355168816897</v>
      </c>
      <c r="EL73" s="560">
        <f t="shared" ca="1" si="57"/>
        <v>1296.8264333000154</v>
      </c>
      <c r="EM73" s="560">
        <f t="shared" ca="1" si="57"/>
        <v>1306.2967506566854</v>
      </c>
      <c r="EN73" s="560">
        <f t="shared" ca="1" si="57"/>
        <v>1315.7661209816197</v>
      </c>
      <c r="EO73" s="560">
        <f t="shared" ca="1" si="57"/>
        <v>1325.2345443695215</v>
      </c>
      <c r="EP73" s="560">
        <f t="shared" ca="1" si="57"/>
        <v>1334.7020209150846</v>
      </c>
      <c r="EQ73" s="560">
        <f t="shared" ca="1" si="57"/>
        <v>1344.1685507129932</v>
      </c>
      <c r="ER73" s="560">
        <f t="shared" ca="1" si="57"/>
        <v>1353.6341338579221</v>
      </c>
      <c r="ES73" s="560">
        <f t="shared" ca="1" si="57"/>
        <v>1363.0987704445363</v>
      </c>
      <c r="ET73" s="560">
        <f t="shared" ca="1" si="57"/>
        <v>1372.5624605674918</v>
      </c>
      <c r="EU73" s="560">
        <f t="shared" ca="1" si="57"/>
        <v>1382.025204321435</v>
      </c>
      <c r="EV73" s="560">
        <f t="shared" ca="1" si="57"/>
        <v>1391.4870018010029</v>
      </c>
      <c r="EW73" s="560">
        <f t="shared" ca="1" si="57"/>
        <v>1400.9478531008228</v>
      </c>
      <c r="EX73" s="560">
        <f t="shared" ca="1" si="57"/>
        <v>1410.4077583155129</v>
      </c>
      <c r="EY73" s="560">
        <f t="shared" ca="1" si="57"/>
        <v>1419.8667175396813</v>
      </c>
      <c r="EZ73" s="561">
        <f t="shared" ca="1" si="57"/>
        <v>1429.3247308679274</v>
      </c>
      <c r="FA73" s="521"/>
    </row>
    <row r="74" spans="1:157" x14ac:dyDescent="0.25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.75" thickBot="1" x14ac:dyDescent="0.3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.75" thickBot="1" x14ac:dyDescent="0.3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25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.75" thickBot="1" x14ac:dyDescent="0.3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25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BS79" si="58">G79*(1+H63)</f>
        <v>16.583000000000002</v>
      </c>
      <c r="I79" s="570">
        <f t="shared" si="58"/>
        <v>17.080490000000001</v>
      </c>
      <c r="J79" s="570">
        <f t="shared" si="58"/>
        <v>17.592904700000002</v>
      </c>
      <c r="K79" s="570">
        <f t="shared" si="58"/>
        <v>18.120691841000003</v>
      </c>
      <c r="L79" s="570">
        <f t="shared" si="58"/>
        <v>18.664312596230005</v>
      </c>
      <c r="M79" s="570">
        <f t="shared" si="58"/>
        <v>19.224241974116904</v>
      </c>
      <c r="N79" s="570">
        <f t="shared" si="58"/>
        <v>19.80096923334041</v>
      </c>
      <c r="O79" s="570">
        <f t="shared" si="58"/>
        <v>20.394998310340622</v>
      </c>
      <c r="P79" s="570">
        <f t="shared" si="58"/>
        <v>21.006848259650841</v>
      </c>
      <c r="Q79" s="570">
        <f t="shared" si="58"/>
        <v>21.637053707440366</v>
      </c>
      <c r="R79" s="570">
        <f t="shared" si="58"/>
        <v>22.286165318663578</v>
      </c>
      <c r="S79" s="570">
        <f t="shared" si="58"/>
        <v>22.954750278223486</v>
      </c>
      <c r="T79" s="570">
        <f t="shared" si="58"/>
        <v>23.643392786570192</v>
      </c>
      <c r="U79" s="570">
        <f t="shared" si="58"/>
        <v>24.352694570167298</v>
      </c>
      <c r="V79" s="570">
        <f t="shared" si="58"/>
        <v>25.083275407272318</v>
      </c>
      <c r="W79" s="570">
        <f t="shared" si="58"/>
        <v>25.835773669490489</v>
      </c>
      <c r="X79" s="570">
        <f t="shared" si="58"/>
        <v>26.610846879575206</v>
      </c>
      <c r="Y79" s="570">
        <f t="shared" si="58"/>
        <v>27.409172285962462</v>
      </c>
      <c r="Z79" s="570">
        <f t="shared" si="58"/>
        <v>28.231447454541335</v>
      </c>
      <c r="AA79" s="570">
        <f t="shared" si="58"/>
        <v>29.078390878177576</v>
      </c>
      <c r="AB79" s="570">
        <f t="shared" si="58"/>
        <v>29.950742604522905</v>
      </c>
      <c r="AC79" s="570">
        <f t="shared" si="58"/>
        <v>30.849264882658591</v>
      </c>
      <c r="AD79" s="570">
        <f t="shared" si="58"/>
        <v>31.774742829138351</v>
      </c>
      <c r="AE79" s="570">
        <f t="shared" si="58"/>
        <v>32.727985114012505</v>
      </c>
      <c r="AF79" s="570">
        <f t="shared" si="58"/>
        <v>33.709824667432883</v>
      </c>
      <c r="AG79" s="570">
        <f t="shared" si="58"/>
        <v>34.721119407455873</v>
      </c>
      <c r="AH79" s="570">
        <f t="shared" si="58"/>
        <v>35.762752989679548</v>
      </c>
      <c r="AI79" s="570">
        <f t="shared" si="58"/>
        <v>36.835635579369935</v>
      </c>
      <c r="AJ79" s="570">
        <f t="shared" si="58"/>
        <v>37.940704646751037</v>
      </c>
      <c r="AK79" s="570">
        <f t="shared" si="58"/>
        <v>39.078925786153569</v>
      </c>
      <c r="AL79" s="570">
        <f t="shared" si="58"/>
        <v>40.25129355973818</v>
      </c>
      <c r="AM79" s="570">
        <f t="shared" si="58"/>
        <v>41.458832366530324</v>
      </c>
      <c r="AN79" s="570">
        <f t="shared" si="58"/>
        <v>42.702597337526235</v>
      </c>
      <c r="AO79" s="570">
        <f t="shared" si="58"/>
        <v>43.983675257652024</v>
      </c>
      <c r="AP79" s="570">
        <f t="shared" si="58"/>
        <v>45.303185515381585</v>
      </c>
      <c r="AQ79" s="570">
        <f t="shared" si="58"/>
        <v>46.662281080843037</v>
      </c>
      <c r="AR79" s="570">
        <f t="shared" si="58"/>
        <v>48.062149513268331</v>
      </c>
      <c r="AS79" s="570">
        <f t="shared" si="58"/>
        <v>49.50401399866638</v>
      </c>
      <c r="AT79" s="570">
        <f t="shared" si="58"/>
        <v>50.989134418626371</v>
      </c>
      <c r="AU79" s="570">
        <f t="shared" si="58"/>
        <v>52.518808451185166</v>
      </c>
      <c r="AV79" s="570">
        <f t="shared" si="58"/>
        <v>54.094372704720719</v>
      </c>
      <c r="AW79" s="570">
        <f t="shared" si="58"/>
        <v>55.71720388586234</v>
      </c>
      <c r="AX79" s="570">
        <f t="shared" si="58"/>
        <v>57.388720002438212</v>
      </c>
      <c r="AY79" s="570">
        <f t="shared" si="58"/>
        <v>59.11038160251136</v>
      </c>
      <c r="AZ79" s="570">
        <f t="shared" si="58"/>
        <v>60.8836930505867</v>
      </c>
      <c r="BA79" s="570">
        <f t="shared" si="58"/>
        <v>62.710203842104306</v>
      </c>
      <c r="BB79" s="570">
        <f t="shared" si="58"/>
        <v>64.591509957367435</v>
      </c>
      <c r="BC79" s="570">
        <f t="shared" si="58"/>
        <v>66.529255256088462</v>
      </c>
      <c r="BD79" s="570">
        <f t="shared" si="58"/>
        <v>68.525132913771117</v>
      </c>
      <c r="BE79" s="570">
        <f t="shared" si="58"/>
        <v>70.580886901184257</v>
      </c>
      <c r="BF79" s="570">
        <f t="shared" si="58"/>
        <v>72.698313508219783</v>
      </c>
      <c r="BG79" s="570">
        <f t="shared" si="58"/>
        <v>74.879262913466377</v>
      </c>
      <c r="BH79" s="570">
        <f t="shared" si="58"/>
        <v>77.125640800870372</v>
      </c>
      <c r="BI79" s="570">
        <f t="shared" si="58"/>
        <v>79.439410024896489</v>
      </c>
      <c r="BJ79" s="570">
        <f t="shared" si="58"/>
        <v>81.822592325643384</v>
      </c>
      <c r="BK79" s="570">
        <f t="shared" si="58"/>
        <v>84.277270095412689</v>
      </c>
      <c r="BL79" s="570">
        <f t="shared" si="58"/>
        <v>86.805588198275075</v>
      </c>
      <c r="BM79" s="570">
        <f t="shared" si="58"/>
        <v>89.409755844223326</v>
      </c>
      <c r="BN79" s="570">
        <f t="shared" si="58"/>
        <v>92.092048519550033</v>
      </c>
      <c r="BO79" s="570">
        <f t="shared" si="58"/>
        <v>94.854809975136533</v>
      </c>
      <c r="BP79" s="570">
        <f t="shared" si="58"/>
        <v>97.700454274390637</v>
      </c>
      <c r="BQ79" s="570">
        <f t="shared" si="58"/>
        <v>100.63146790262236</v>
      </c>
      <c r="BR79" s="570">
        <f t="shared" si="58"/>
        <v>103.65041193970103</v>
      </c>
      <c r="BS79" s="570">
        <f t="shared" si="58"/>
        <v>106.75992429789207</v>
      </c>
      <c r="BT79" s="570">
        <f t="shared" ref="BT79:EE79" si="59">BS79*(1+BT63)</f>
        <v>109.96272202682883</v>
      </c>
      <c r="BU79" s="570">
        <f t="shared" si="59"/>
        <v>113.26160368763369</v>
      </c>
      <c r="BV79" s="570">
        <f t="shared" si="59"/>
        <v>116.65945179826271</v>
      </c>
      <c r="BW79" s="570">
        <f t="shared" si="59"/>
        <v>120.15923535221059</v>
      </c>
      <c r="BX79" s="570">
        <f t="shared" si="59"/>
        <v>123.76401241277691</v>
      </c>
      <c r="BY79" s="570">
        <f t="shared" si="59"/>
        <v>127.47693278516022</v>
      </c>
      <c r="BZ79" s="570">
        <f t="shared" si="59"/>
        <v>131.30124076871502</v>
      </c>
      <c r="CA79" s="570">
        <f t="shared" si="59"/>
        <v>135.24027799177648</v>
      </c>
      <c r="CB79" s="570">
        <f t="shared" si="59"/>
        <v>139.29748633152977</v>
      </c>
      <c r="CC79" s="570">
        <f t="shared" si="59"/>
        <v>143.47641092147566</v>
      </c>
      <c r="CD79" s="570">
        <f t="shared" si="59"/>
        <v>147.78070324911994</v>
      </c>
      <c r="CE79" s="570">
        <f t="shared" si="59"/>
        <v>152.21412434659354</v>
      </c>
      <c r="CF79" s="570">
        <f t="shared" si="59"/>
        <v>156.78054807699135</v>
      </c>
      <c r="CG79" s="570">
        <f t="shared" si="59"/>
        <v>161.48396451930108</v>
      </c>
      <c r="CH79" s="570">
        <f t="shared" si="59"/>
        <v>166.32848345488011</v>
      </c>
      <c r="CI79" s="570">
        <f t="shared" si="59"/>
        <v>171.31833795852651</v>
      </c>
      <c r="CJ79" s="570">
        <f t="shared" si="59"/>
        <v>176.45788809728231</v>
      </c>
      <c r="CK79" s="570">
        <f t="shared" si="59"/>
        <v>181.75162474020078</v>
      </c>
      <c r="CL79" s="570">
        <f t="shared" si="59"/>
        <v>187.20417348240682</v>
      </c>
      <c r="CM79" s="570">
        <f t="shared" si="59"/>
        <v>192.82029868687903</v>
      </c>
      <c r="CN79" s="570">
        <f t="shared" si="59"/>
        <v>198.60490764748539</v>
      </c>
      <c r="CO79" s="570">
        <f t="shared" si="59"/>
        <v>204.56305487690994</v>
      </c>
      <c r="CP79" s="570">
        <f t="shared" si="59"/>
        <v>210.69994652321725</v>
      </c>
      <c r="CQ79" s="570">
        <f t="shared" si="59"/>
        <v>217.02094491891378</v>
      </c>
      <c r="CR79" s="570">
        <f t="shared" si="59"/>
        <v>223.53157326648122</v>
      </c>
      <c r="CS79" s="570">
        <f t="shared" si="59"/>
        <v>230.23752046447566</v>
      </c>
      <c r="CT79" s="570">
        <f t="shared" si="59"/>
        <v>237.14464607840995</v>
      </c>
      <c r="CU79" s="570">
        <f t="shared" si="59"/>
        <v>244.25898546076226</v>
      </c>
      <c r="CV79" s="570">
        <f t="shared" si="59"/>
        <v>251.58675502458513</v>
      </c>
      <c r="CW79" s="570">
        <f t="shared" si="59"/>
        <v>259.13435767532269</v>
      </c>
      <c r="CX79" s="570">
        <f t="shared" si="59"/>
        <v>266.9083884055824</v>
      </c>
      <c r="CY79" s="570">
        <f t="shared" si="59"/>
        <v>274.9156400577499</v>
      </c>
      <c r="CZ79" s="570">
        <f t="shared" si="59"/>
        <v>283.16310925948238</v>
      </c>
      <c r="DA79" s="570">
        <f t="shared" si="59"/>
        <v>291.65800253726684</v>
      </c>
      <c r="DB79" s="570">
        <f t="shared" si="59"/>
        <v>300.40774261338487</v>
      </c>
      <c r="DC79" s="570">
        <f t="shared" si="59"/>
        <v>309.41997489178641</v>
      </c>
      <c r="DD79" s="570">
        <f t="shared" si="59"/>
        <v>318.70257413854</v>
      </c>
      <c r="DE79" s="570">
        <f t="shared" si="59"/>
        <v>328.26365136269624</v>
      </c>
      <c r="DF79" s="570">
        <f t="shared" si="59"/>
        <v>338.11156090357713</v>
      </c>
      <c r="DG79" s="570">
        <f t="shared" si="59"/>
        <v>348.25490773068447</v>
      </c>
      <c r="DH79" s="570">
        <f t="shared" si="59"/>
        <v>358.70255496260501</v>
      </c>
      <c r="DI79" s="570">
        <f t="shared" si="59"/>
        <v>369.46363161148315</v>
      </c>
      <c r="DJ79" s="570">
        <f t="shared" si="59"/>
        <v>380.54754055982767</v>
      </c>
      <c r="DK79" s="570">
        <f t="shared" si="59"/>
        <v>391.9639667766225</v>
      </c>
      <c r="DL79" s="570">
        <f t="shared" si="59"/>
        <v>403.72288577992117</v>
      </c>
      <c r="DM79" s="570">
        <f t="shared" si="59"/>
        <v>415.83457235331883</v>
      </c>
      <c r="DN79" s="570">
        <f t="shared" si="59"/>
        <v>428.30960952391843</v>
      </c>
      <c r="DO79" s="570">
        <f t="shared" si="59"/>
        <v>441.15889780963602</v>
      </c>
      <c r="DP79" s="570">
        <f t="shared" si="59"/>
        <v>454.39366474392511</v>
      </c>
      <c r="DQ79" s="570">
        <f t="shared" si="59"/>
        <v>468.02547468624289</v>
      </c>
      <c r="DR79" s="570">
        <f t="shared" si="59"/>
        <v>482.06623892683018</v>
      </c>
      <c r="DS79" s="570">
        <f t="shared" si="59"/>
        <v>496.5282260946351</v>
      </c>
      <c r="DT79" s="570">
        <f t="shared" si="59"/>
        <v>511.42407287747415</v>
      </c>
      <c r="DU79" s="570">
        <f t="shared" si="59"/>
        <v>526.76679506379833</v>
      </c>
      <c r="DV79" s="570">
        <f t="shared" si="59"/>
        <v>542.56979891571234</v>
      </c>
      <c r="DW79" s="570">
        <f t="shared" si="59"/>
        <v>558.84689288318373</v>
      </c>
      <c r="DX79" s="570">
        <f t="shared" si="59"/>
        <v>575.61229966967926</v>
      </c>
      <c r="DY79" s="570">
        <f t="shared" si="59"/>
        <v>592.88066865976964</v>
      </c>
      <c r="DZ79" s="570">
        <f t="shared" si="59"/>
        <v>610.6670887195628</v>
      </c>
      <c r="EA79" s="570">
        <f t="shared" si="59"/>
        <v>628.98710138114973</v>
      </c>
      <c r="EB79" s="570">
        <f t="shared" si="59"/>
        <v>647.85671442258422</v>
      </c>
      <c r="EC79" s="570">
        <f t="shared" si="59"/>
        <v>667.29241585526177</v>
      </c>
      <c r="ED79" s="570">
        <f t="shared" si="59"/>
        <v>687.31118833091966</v>
      </c>
      <c r="EE79" s="570">
        <f t="shared" si="59"/>
        <v>707.93052398084728</v>
      </c>
      <c r="EF79" s="570">
        <f t="shared" ref="EF79:EZ79" si="60">EE79*(1+EF63)</f>
        <v>729.16843970027276</v>
      </c>
      <c r="EG79" s="570">
        <f t="shared" si="60"/>
        <v>751.04349289128095</v>
      </c>
      <c r="EH79" s="570">
        <f t="shared" si="60"/>
        <v>773.57479767801942</v>
      </c>
      <c r="EI79" s="570">
        <f t="shared" si="60"/>
        <v>796.78204160836003</v>
      </c>
      <c r="EJ79" s="570">
        <f t="shared" si="60"/>
        <v>820.68550285661081</v>
      </c>
      <c r="EK79" s="570">
        <f t="shared" si="60"/>
        <v>845.30606794230914</v>
      </c>
      <c r="EL79" s="570">
        <f t="shared" si="60"/>
        <v>870.66524998057844</v>
      </c>
      <c r="EM79" s="570">
        <f t="shared" si="60"/>
        <v>896.78520747999585</v>
      </c>
      <c r="EN79" s="570">
        <f t="shared" si="60"/>
        <v>923.6887637043958</v>
      </c>
      <c r="EO79" s="570">
        <f t="shared" si="60"/>
        <v>951.39942661552766</v>
      </c>
      <c r="EP79" s="570">
        <f t="shared" si="60"/>
        <v>979.94140941399348</v>
      </c>
      <c r="EQ79" s="570">
        <f t="shared" si="60"/>
        <v>1009.3396516964133</v>
      </c>
      <c r="ER79" s="570">
        <f t="shared" si="60"/>
        <v>1039.6198412473057</v>
      </c>
      <c r="ES79" s="570">
        <f t="shared" si="60"/>
        <v>1070.8084364847248</v>
      </c>
      <c r="ET79" s="570">
        <f t="shared" si="60"/>
        <v>1102.9326895792665</v>
      </c>
      <c r="EU79" s="570">
        <f t="shared" si="60"/>
        <v>1136.0206702666444</v>
      </c>
      <c r="EV79" s="570">
        <f t="shared" si="60"/>
        <v>1170.1012903746437</v>
      </c>
      <c r="EW79" s="570">
        <f t="shared" si="60"/>
        <v>1205.204329085883</v>
      </c>
      <c r="EX79" s="570">
        <f t="shared" si="60"/>
        <v>1241.3604589584595</v>
      </c>
      <c r="EY79" s="570">
        <f t="shared" si="60"/>
        <v>1278.6012727272134</v>
      </c>
      <c r="EZ79" s="571">
        <f t="shared" si="60"/>
        <v>1316.9593109090299</v>
      </c>
    </row>
    <row r="80" spans="1:157" x14ac:dyDescent="0.25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>
        <f>H79*$C$6/(10^3)</f>
        <v>1.6583000000000001</v>
      </c>
      <c r="I80" s="573">
        <f t="shared" ref="I80:BT80" si="61">I79*$C$6/(10^3)</f>
        <v>1.7080490000000002</v>
      </c>
      <c r="J80" s="573">
        <f t="shared" si="61"/>
        <v>1.7592904700000001</v>
      </c>
      <c r="K80" s="573">
        <f t="shared" si="61"/>
        <v>1.8120691841000003</v>
      </c>
      <c r="L80" s="573">
        <f t="shared" si="61"/>
        <v>1.8664312596230004</v>
      </c>
      <c r="M80" s="573">
        <f t="shared" si="61"/>
        <v>1.9224241974116902</v>
      </c>
      <c r="N80" s="573">
        <f t="shared" si="61"/>
        <v>1.9800969233340411</v>
      </c>
      <c r="O80" s="573">
        <f t="shared" si="61"/>
        <v>2.0394998310340622</v>
      </c>
      <c r="P80" s="573">
        <f t="shared" si="61"/>
        <v>2.1006848259650841</v>
      </c>
      <c r="Q80" s="573">
        <f t="shared" si="61"/>
        <v>2.1637053707440366</v>
      </c>
      <c r="R80" s="573">
        <f t="shared" si="61"/>
        <v>2.2286165318663578</v>
      </c>
      <c r="S80" s="573">
        <f t="shared" si="61"/>
        <v>2.2954750278223486</v>
      </c>
      <c r="T80" s="573">
        <f t="shared" si="61"/>
        <v>2.3643392786570194</v>
      </c>
      <c r="U80" s="573">
        <f t="shared" si="61"/>
        <v>2.4352694570167297</v>
      </c>
      <c r="V80" s="573">
        <f t="shared" si="61"/>
        <v>2.5083275407272319</v>
      </c>
      <c r="W80" s="573">
        <f t="shared" si="61"/>
        <v>2.5835773669490489</v>
      </c>
      <c r="X80" s="573">
        <f t="shared" si="61"/>
        <v>2.6610846879575205</v>
      </c>
      <c r="Y80" s="573">
        <f t="shared" si="61"/>
        <v>2.7409172285962464</v>
      </c>
      <c r="Z80" s="573">
        <f t="shared" si="61"/>
        <v>2.8231447454541336</v>
      </c>
      <c r="AA80" s="573">
        <f t="shared" si="61"/>
        <v>2.9078390878177576</v>
      </c>
      <c r="AB80" s="573">
        <f t="shared" si="61"/>
        <v>2.9950742604522906</v>
      </c>
      <c r="AC80" s="573">
        <f t="shared" si="61"/>
        <v>3.0849264882658591</v>
      </c>
      <c r="AD80" s="573">
        <f t="shared" si="61"/>
        <v>3.1774742829138352</v>
      </c>
      <c r="AE80" s="573">
        <f t="shared" si="61"/>
        <v>3.2727985114012506</v>
      </c>
      <c r="AF80" s="573">
        <f t="shared" si="61"/>
        <v>3.3709824667432886</v>
      </c>
      <c r="AG80" s="573">
        <f t="shared" si="61"/>
        <v>3.4721119407455872</v>
      </c>
      <c r="AH80" s="573">
        <f t="shared" si="61"/>
        <v>3.5762752989679547</v>
      </c>
      <c r="AI80" s="573">
        <f t="shared" si="61"/>
        <v>3.6835635579369939</v>
      </c>
      <c r="AJ80" s="573">
        <f t="shared" si="61"/>
        <v>3.7940704646751038</v>
      </c>
      <c r="AK80" s="573">
        <f t="shared" si="61"/>
        <v>3.9078925786153569</v>
      </c>
      <c r="AL80" s="573">
        <f t="shared" si="61"/>
        <v>4.0251293559738182</v>
      </c>
      <c r="AM80" s="573">
        <f t="shared" si="61"/>
        <v>4.1458832366530327</v>
      </c>
      <c r="AN80" s="573">
        <f t="shared" si="61"/>
        <v>4.2702597337526234</v>
      </c>
      <c r="AO80" s="573">
        <f t="shared" si="61"/>
        <v>4.3983675257652024</v>
      </c>
      <c r="AP80" s="573">
        <f t="shared" si="61"/>
        <v>4.5303185515381585</v>
      </c>
      <c r="AQ80" s="573">
        <f t="shared" si="61"/>
        <v>4.6662281080843044</v>
      </c>
      <c r="AR80" s="573">
        <f t="shared" si="61"/>
        <v>4.8062149513268331</v>
      </c>
      <c r="AS80" s="573">
        <f t="shared" si="61"/>
        <v>4.9504013998666379</v>
      </c>
      <c r="AT80" s="573">
        <f t="shared" si="61"/>
        <v>5.0989134418626376</v>
      </c>
      <c r="AU80" s="573">
        <f t="shared" si="61"/>
        <v>5.2518808451185173</v>
      </c>
      <c r="AV80" s="573">
        <f t="shared" si="61"/>
        <v>5.4094372704720719</v>
      </c>
      <c r="AW80" s="573">
        <f t="shared" si="61"/>
        <v>5.5717203885862334</v>
      </c>
      <c r="AX80" s="573">
        <f t="shared" si="61"/>
        <v>5.7388720002438216</v>
      </c>
      <c r="AY80" s="573">
        <f t="shared" si="61"/>
        <v>5.9110381602511364</v>
      </c>
      <c r="AZ80" s="573">
        <f t="shared" si="61"/>
        <v>6.08836930505867</v>
      </c>
      <c r="BA80" s="573">
        <f t="shared" si="61"/>
        <v>6.2710203842104315</v>
      </c>
      <c r="BB80" s="573">
        <f t="shared" si="61"/>
        <v>6.459150995736743</v>
      </c>
      <c r="BC80" s="573">
        <f t="shared" si="61"/>
        <v>6.652925525608846</v>
      </c>
      <c r="BD80" s="573">
        <f t="shared" si="61"/>
        <v>6.852513291377111</v>
      </c>
      <c r="BE80" s="573">
        <f t="shared" si="61"/>
        <v>7.0580886901184261</v>
      </c>
      <c r="BF80" s="573">
        <f t="shared" si="61"/>
        <v>7.2698313508219776</v>
      </c>
      <c r="BG80" s="573">
        <f t="shared" si="61"/>
        <v>7.4879262913466373</v>
      </c>
      <c r="BH80" s="573">
        <f t="shared" si="61"/>
        <v>7.712564080087037</v>
      </c>
      <c r="BI80" s="573">
        <f t="shared" si="61"/>
        <v>7.9439410024896491</v>
      </c>
      <c r="BJ80" s="573">
        <f t="shared" si="61"/>
        <v>8.1822592325643377</v>
      </c>
      <c r="BK80" s="573">
        <f t="shared" si="61"/>
        <v>8.42772700954127</v>
      </c>
      <c r="BL80" s="573">
        <f t="shared" si="61"/>
        <v>8.6805588198275068</v>
      </c>
      <c r="BM80" s="573">
        <f t="shared" si="61"/>
        <v>8.9409755844223326</v>
      </c>
      <c r="BN80" s="573">
        <f t="shared" si="61"/>
        <v>9.2092048519550023</v>
      </c>
      <c r="BO80" s="573">
        <f t="shared" si="61"/>
        <v>9.4854809975136547</v>
      </c>
      <c r="BP80" s="573">
        <f t="shared" si="61"/>
        <v>9.7700454274390633</v>
      </c>
      <c r="BQ80" s="573">
        <f t="shared" si="61"/>
        <v>10.063146790262236</v>
      </c>
      <c r="BR80" s="573">
        <f t="shared" si="61"/>
        <v>10.365041193970102</v>
      </c>
      <c r="BS80" s="573">
        <f t="shared" si="61"/>
        <v>10.675992429789206</v>
      </c>
      <c r="BT80" s="573">
        <f t="shared" si="61"/>
        <v>10.996272202682883</v>
      </c>
      <c r="BU80" s="573">
        <f t="shared" ref="BU80:EF80" si="62">BU79*$C$6/(10^3)</f>
        <v>11.326160368763368</v>
      </c>
      <c r="BV80" s="573">
        <f t="shared" si="62"/>
        <v>11.66594517982627</v>
      </c>
      <c r="BW80" s="573">
        <f t="shared" si="62"/>
        <v>12.015923535221058</v>
      </c>
      <c r="BX80" s="573">
        <f t="shared" si="62"/>
        <v>12.376401241277691</v>
      </c>
      <c r="BY80" s="573">
        <f t="shared" si="62"/>
        <v>12.747693278516021</v>
      </c>
      <c r="BZ80" s="573">
        <f t="shared" si="62"/>
        <v>13.130124076871502</v>
      </c>
      <c r="CA80" s="573">
        <f t="shared" si="62"/>
        <v>13.524027799177647</v>
      </c>
      <c r="CB80" s="573">
        <f t="shared" si="62"/>
        <v>13.929748633152975</v>
      </c>
      <c r="CC80" s="573">
        <f t="shared" si="62"/>
        <v>14.347641092147565</v>
      </c>
      <c r="CD80" s="573">
        <f t="shared" si="62"/>
        <v>14.778070324911994</v>
      </c>
      <c r="CE80" s="573">
        <f t="shared" si="62"/>
        <v>15.221412434659355</v>
      </c>
      <c r="CF80" s="573">
        <f t="shared" si="62"/>
        <v>15.678054807699134</v>
      </c>
      <c r="CG80" s="573">
        <f t="shared" si="62"/>
        <v>16.148396451930108</v>
      </c>
      <c r="CH80" s="573">
        <f t="shared" si="62"/>
        <v>16.632848345488011</v>
      </c>
      <c r="CI80" s="573">
        <f t="shared" si="62"/>
        <v>17.13183379585265</v>
      </c>
      <c r="CJ80" s="573">
        <f t="shared" si="62"/>
        <v>17.645788809728231</v>
      </c>
      <c r="CK80" s="573">
        <f t="shared" si="62"/>
        <v>18.17516247402008</v>
      </c>
      <c r="CL80" s="573">
        <f t="shared" si="62"/>
        <v>18.72041734824068</v>
      </c>
      <c r="CM80" s="573">
        <f t="shared" si="62"/>
        <v>19.282029868687903</v>
      </c>
      <c r="CN80" s="573">
        <f t="shared" si="62"/>
        <v>19.860490764748537</v>
      </c>
      <c r="CO80" s="573">
        <f t="shared" si="62"/>
        <v>20.456305487690994</v>
      </c>
      <c r="CP80" s="573">
        <f t="shared" si="62"/>
        <v>21.069994652321725</v>
      </c>
      <c r="CQ80" s="573">
        <f t="shared" si="62"/>
        <v>21.702094491891376</v>
      </c>
      <c r="CR80" s="573">
        <f t="shared" si="62"/>
        <v>22.35315732664812</v>
      </c>
      <c r="CS80" s="573">
        <f t="shared" si="62"/>
        <v>23.023752046447566</v>
      </c>
      <c r="CT80" s="573">
        <f t="shared" si="62"/>
        <v>23.714464607840995</v>
      </c>
      <c r="CU80" s="573">
        <f t="shared" si="62"/>
        <v>24.425898546076226</v>
      </c>
      <c r="CV80" s="573">
        <f t="shared" si="62"/>
        <v>25.158675502458514</v>
      </c>
      <c r="CW80" s="573">
        <f t="shared" si="62"/>
        <v>25.913435767532267</v>
      </c>
      <c r="CX80" s="573">
        <f t="shared" si="62"/>
        <v>26.690838840558239</v>
      </c>
      <c r="CY80" s="573">
        <f t="shared" si="62"/>
        <v>27.491564005774993</v>
      </c>
      <c r="CZ80" s="573">
        <f t="shared" si="62"/>
        <v>28.316310925948237</v>
      </c>
      <c r="DA80" s="573">
        <f t="shared" si="62"/>
        <v>29.165800253726683</v>
      </c>
      <c r="DB80" s="573">
        <f t="shared" si="62"/>
        <v>30.040774261338488</v>
      </c>
      <c r="DC80" s="573">
        <f t="shared" si="62"/>
        <v>30.94199748917864</v>
      </c>
      <c r="DD80" s="573">
        <f t="shared" si="62"/>
        <v>31.870257413853999</v>
      </c>
      <c r="DE80" s="573">
        <f t="shared" si="62"/>
        <v>32.826365136269622</v>
      </c>
      <c r="DF80" s="573">
        <f t="shared" si="62"/>
        <v>33.811156090357713</v>
      </c>
      <c r="DG80" s="573">
        <f t="shared" si="62"/>
        <v>34.825490773068452</v>
      </c>
      <c r="DH80" s="573">
        <f t="shared" si="62"/>
        <v>35.870255496260498</v>
      </c>
      <c r="DI80" s="573">
        <f t="shared" si="62"/>
        <v>36.946363161148312</v>
      </c>
      <c r="DJ80" s="573">
        <f t="shared" si="62"/>
        <v>38.05475405598277</v>
      </c>
      <c r="DK80" s="573">
        <f t="shared" si="62"/>
        <v>39.19639667766225</v>
      </c>
      <c r="DL80" s="573">
        <f t="shared" si="62"/>
        <v>40.372288577992123</v>
      </c>
      <c r="DM80" s="573">
        <f t="shared" si="62"/>
        <v>41.583457235331878</v>
      </c>
      <c r="DN80" s="573">
        <f t="shared" si="62"/>
        <v>42.830960952391841</v>
      </c>
      <c r="DO80" s="573">
        <f t="shared" si="62"/>
        <v>44.115889780963606</v>
      </c>
      <c r="DP80" s="573">
        <f t="shared" si="62"/>
        <v>45.439366474392514</v>
      </c>
      <c r="DQ80" s="573">
        <f t="shared" si="62"/>
        <v>46.80254746862429</v>
      </c>
      <c r="DR80" s="573">
        <f t="shared" si="62"/>
        <v>48.20662389268302</v>
      </c>
      <c r="DS80" s="573">
        <f t="shared" si="62"/>
        <v>49.652822609463513</v>
      </c>
      <c r="DT80" s="573">
        <f t="shared" si="62"/>
        <v>51.142407287747417</v>
      </c>
      <c r="DU80" s="573">
        <f t="shared" si="62"/>
        <v>52.676679506379834</v>
      </c>
      <c r="DV80" s="573">
        <f t="shared" si="62"/>
        <v>54.256979891571234</v>
      </c>
      <c r="DW80" s="573">
        <f t="shared" si="62"/>
        <v>55.884689288318377</v>
      </c>
      <c r="DX80" s="573">
        <f t="shared" si="62"/>
        <v>57.561229966967929</v>
      </c>
      <c r="DY80" s="573">
        <f t="shared" si="62"/>
        <v>59.288066865976965</v>
      </c>
      <c r="DZ80" s="573">
        <f t="shared" si="62"/>
        <v>61.06670887195628</v>
      </c>
      <c r="EA80" s="573">
        <f t="shared" si="62"/>
        <v>62.898710138114971</v>
      </c>
      <c r="EB80" s="573">
        <f t="shared" si="62"/>
        <v>64.785671442258419</v>
      </c>
      <c r="EC80" s="573">
        <f t="shared" si="62"/>
        <v>66.729241585526182</v>
      </c>
      <c r="ED80" s="573">
        <f t="shared" si="62"/>
        <v>68.731118833091969</v>
      </c>
      <c r="EE80" s="573">
        <f t="shared" si="62"/>
        <v>70.793052398084725</v>
      </c>
      <c r="EF80" s="573">
        <f t="shared" si="62"/>
        <v>72.916843970027273</v>
      </c>
      <c r="EG80" s="573">
        <f t="shared" ref="EG80:EZ80" si="63">EG79*$C$6/(10^3)</f>
        <v>75.104349289128095</v>
      </c>
      <c r="EH80" s="573">
        <f t="shared" si="63"/>
        <v>77.357479767801934</v>
      </c>
      <c r="EI80" s="573">
        <f t="shared" si="63"/>
        <v>79.678204160836003</v>
      </c>
      <c r="EJ80" s="573">
        <f t="shared" si="63"/>
        <v>82.06855028566109</v>
      </c>
      <c r="EK80" s="573">
        <f t="shared" si="63"/>
        <v>84.53060679423092</v>
      </c>
      <c r="EL80" s="573">
        <f t="shared" si="63"/>
        <v>87.066524998057844</v>
      </c>
      <c r="EM80" s="573">
        <f t="shared" si="63"/>
        <v>89.678520747999585</v>
      </c>
      <c r="EN80" s="573">
        <f t="shared" si="63"/>
        <v>92.36887637043958</v>
      </c>
      <c r="EO80" s="573">
        <f t="shared" si="63"/>
        <v>95.139942661552766</v>
      </c>
      <c r="EP80" s="573">
        <f t="shared" si="63"/>
        <v>97.994140941399351</v>
      </c>
      <c r="EQ80" s="573">
        <f t="shared" si="63"/>
        <v>100.93396516964134</v>
      </c>
      <c r="ER80" s="573">
        <f t="shared" si="63"/>
        <v>103.96198412473056</v>
      </c>
      <c r="ES80" s="573">
        <f t="shared" si="63"/>
        <v>107.08084364847248</v>
      </c>
      <c r="ET80" s="573">
        <f t="shared" si="63"/>
        <v>110.29326895792664</v>
      </c>
      <c r="EU80" s="573">
        <f t="shared" si="63"/>
        <v>113.60206702666444</v>
      </c>
      <c r="EV80" s="573">
        <f t="shared" si="63"/>
        <v>117.01012903746437</v>
      </c>
      <c r="EW80" s="573">
        <f t="shared" si="63"/>
        <v>120.5204329085883</v>
      </c>
      <c r="EX80" s="573">
        <f t="shared" si="63"/>
        <v>124.13604589584595</v>
      </c>
      <c r="EY80" s="573">
        <f t="shared" si="63"/>
        <v>127.86012727272134</v>
      </c>
      <c r="EZ80" s="574">
        <f t="shared" si="63"/>
        <v>131.695931090903</v>
      </c>
    </row>
    <row r="81" spans="1:156" x14ac:dyDescent="0.25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BS81" si="64">G81+H80</f>
        <v>3.2683000000000004</v>
      </c>
      <c r="I81" s="573">
        <f t="shared" si="64"/>
        <v>4.9763490000000008</v>
      </c>
      <c r="J81" s="573">
        <f t="shared" si="64"/>
        <v>6.7356394700000006</v>
      </c>
      <c r="K81" s="573">
        <f t="shared" si="64"/>
        <v>8.5477086541000009</v>
      </c>
      <c r="L81" s="573">
        <f t="shared" si="64"/>
        <v>10.414139913723002</v>
      </c>
      <c r="M81" s="573">
        <f t="shared" si="64"/>
        <v>12.336564111134692</v>
      </c>
      <c r="N81" s="573">
        <f t="shared" si="64"/>
        <v>14.316661034468734</v>
      </c>
      <c r="O81" s="573">
        <f t="shared" si="64"/>
        <v>16.356160865502794</v>
      </c>
      <c r="P81" s="573">
        <f t="shared" si="64"/>
        <v>18.456845691467876</v>
      </c>
      <c r="Q81" s="573">
        <f t="shared" si="64"/>
        <v>20.620551062211913</v>
      </c>
      <c r="R81" s="573">
        <f t="shared" si="64"/>
        <v>22.849167594078271</v>
      </c>
      <c r="S81" s="573">
        <f t="shared" si="64"/>
        <v>25.144642621900619</v>
      </c>
      <c r="T81" s="573">
        <f t="shared" si="64"/>
        <v>27.508981900557639</v>
      </c>
      <c r="U81" s="573">
        <f t="shared" si="64"/>
        <v>29.94425135757437</v>
      </c>
      <c r="V81" s="573">
        <f t="shared" si="64"/>
        <v>32.452578898301603</v>
      </c>
      <c r="W81" s="573">
        <f t="shared" si="64"/>
        <v>35.036156265250654</v>
      </c>
      <c r="X81" s="573">
        <f t="shared" si="64"/>
        <v>37.697240953208173</v>
      </c>
      <c r="Y81" s="573">
        <f t="shared" si="64"/>
        <v>40.438158181804418</v>
      </c>
      <c r="Z81" s="573">
        <f t="shared" si="64"/>
        <v>43.261302927258555</v>
      </c>
      <c r="AA81" s="573">
        <f t="shared" si="64"/>
        <v>46.169142015076311</v>
      </c>
      <c r="AB81" s="573">
        <f t="shared" si="64"/>
        <v>49.164216275528602</v>
      </c>
      <c r="AC81" s="573">
        <f t="shared" si="64"/>
        <v>52.24914276379446</v>
      </c>
      <c r="AD81" s="573">
        <f t="shared" si="64"/>
        <v>55.426617046708294</v>
      </c>
      <c r="AE81" s="573">
        <f t="shared" si="64"/>
        <v>58.699415558109543</v>
      </c>
      <c r="AF81" s="573">
        <f t="shared" si="64"/>
        <v>62.070398024852828</v>
      </c>
      <c r="AG81" s="573">
        <f t="shared" si="64"/>
        <v>65.542509965598413</v>
      </c>
      <c r="AH81" s="573">
        <f t="shared" si="64"/>
        <v>69.11878526456637</v>
      </c>
      <c r="AI81" s="573">
        <f t="shared" si="64"/>
        <v>72.802348822503362</v>
      </c>
      <c r="AJ81" s="573">
        <f t="shared" si="64"/>
        <v>76.596419287178463</v>
      </c>
      <c r="AK81" s="573">
        <f t="shared" si="64"/>
        <v>80.504311865793824</v>
      </c>
      <c r="AL81" s="573">
        <f t="shared" si="64"/>
        <v>84.529441221767641</v>
      </c>
      <c r="AM81" s="573">
        <f t="shared" si="64"/>
        <v>88.675324458420675</v>
      </c>
      <c r="AN81" s="573">
        <f t="shared" si="64"/>
        <v>92.9455841921733</v>
      </c>
      <c r="AO81" s="573">
        <f t="shared" si="64"/>
        <v>97.343951717938495</v>
      </c>
      <c r="AP81" s="573">
        <f t="shared" si="64"/>
        <v>101.87427026947665</v>
      </c>
      <c r="AQ81" s="573">
        <f t="shared" si="64"/>
        <v>106.54049837756097</v>
      </c>
      <c r="AR81" s="573">
        <f t="shared" si="64"/>
        <v>111.3467133288878</v>
      </c>
      <c r="AS81" s="573">
        <f t="shared" si="64"/>
        <v>116.29711472875444</v>
      </c>
      <c r="AT81" s="573">
        <f t="shared" si="64"/>
        <v>121.39602817061707</v>
      </c>
      <c r="AU81" s="573">
        <f t="shared" si="64"/>
        <v>126.64790901573559</v>
      </c>
      <c r="AV81" s="573">
        <f t="shared" si="64"/>
        <v>132.05734628620766</v>
      </c>
      <c r="AW81" s="573">
        <f t="shared" si="64"/>
        <v>137.6290666747939</v>
      </c>
      <c r="AX81" s="573">
        <f t="shared" si="64"/>
        <v>143.36793867503772</v>
      </c>
      <c r="AY81" s="573">
        <f t="shared" si="64"/>
        <v>149.27897683528886</v>
      </c>
      <c r="AZ81" s="573">
        <f t="shared" si="64"/>
        <v>155.36734614034754</v>
      </c>
      <c r="BA81" s="573">
        <f t="shared" si="64"/>
        <v>161.63836652455797</v>
      </c>
      <c r="BB81" s="573">
        <f t="shared" si="64"/>
        <v>168.0975175202947</v>
      </c>
      <c r="BC81" s="573">
        <f t="shared" si="64"/>
        <v>174.75044304590355</v>
      </c>
      <c r="BD81" s="573">
        <f t="shared" si="64"/>
        <v>181.60295633728066</v>
      </c>
      <c r="BE81" s="573">
        <f t="shared" si="64"/>
        <v>188.6610450273991</v>
      </c>
      <c r="BF81" s="573">
        <f t="shared" si="64"/>
        <v>195.93087637822109</v>
      </c>
      <c r="BG81" s="573">
        <f t="shared" si="64"/>
        <v>203.41880266956773</v>
      </c>
      <c r="BH81" s="573">
        <f t="shared" si="64"/>
        <v>211.13136674965477</v>
      </c>
      <c r="BI81" s="573">
        <f t="shared" si="64"/>
        <v>219.07530775214443</v>
      </c>
      <c r="BJ81" s="573">
        <f t="shared" si="64"/>
        <v>227.25756698470877</v>
      </c>
      <c r="BK81" s="573">
        <f t="shared" si="64"/>
        <v>235.68529399425003</v>
      </c>
      <c r="BL81" s="573">
        <f t="shared" si="64"/>
        <v>244.36585281407753</v>
      </c>
      <c r="BM81" s="573">
        <f t="shared" si="64"/>
        <v>253.30682839849987</v>
      </c>
      <c r="BN81" s="573">
        <f t="shared" si="64"/>
        <v>262.51603325045488</v>
      </c>
      <c r="BO81" s="573">
        <f t="shared" si="64"/>
        <v>272.00151424796854</v>
      </c>
      <c r="BP81" s="573">
        <f t="shared" si="64"/>
        <v>281.77155967540762</v>
      </c>
      <c r="BQ81" s="573">
        <f t="shared" si="64"/>
        <v>291.83470646566985</v>
      </c>
      <c r="BR81" s="573">
        <f t="shared" si="64"/>
        <v>302.19974765963997</v>
      </c>
      <c r="BS81" s="573">
        <f t="shared" si="64"/>
        <v>312.8757400894292</v>
      </c>
      <c r="BT81" s="573">
        <f t="shared" ref="BT81:EE81" si="65">BS81+BT80</f>
        <v>323.87201229211206</v>
      </c>
      <c r="BU81" s="573">
        <f t="shared" si="65"/>
        <v>335.19817266087546</v>
      </c>
      <c r="BV81" s="573">
        <f t="shared" si="65"/>
        <v>346.86411784070174</v>
      </c>
      <c r="BW81" s="573">
        <f t="shared" si="65"/>
        <v>358.88004137592281</v>
      </c>
      <c r="BX81" s="573">
        <f t="shared" si="65"/>
        <v>371.25644261720049</v>
      </c>
      <c r="BY81" s="573">
        <f t="shared" si="65"/>
        <v>384.0041358957165</v>
      </c>
      <c r="BZ81" s="573">
        <f t="shared" si="65"/>
        <v>397.13425997258798</v>
      </c>
      <c r="CA81" s="573">
        <f t="shared" si="65"/>
        <v>410.65828777176563</v>
      </c>
      <c r="CB81" s="573">
        <f t="shared" si="65"/>
        <v>424.58803640491863</v>
      </c>
      <c r="CC81" s="573">
        <f t="shared" si="65"/>
        <v>438.93567749706619</v>
      </c>
      <c r="CD81" s="573">
        <f t="shared" si="65"/>
        <v>453.71374782197819</v>
      </c>
      <c r="CE81" s="573">
        <f t="shared" si="65"/>
        <v>468.93516025663752</v>
      </c>
      <c r="CF81" s="573">
        <f t="shared" si="65"/>
        <v>484.61321506433666</v>
      </c>
      <c r="CG81" s="573">
        <f t="shared" si="65"/>
        <v>500.76161151626678</v>
      </c>
      <c r="CH81" s="573">
        <f t="shared" si="65"/>
        <v>517.39445986175474</v>
      </c>
      <c r="CI81" s="573">
        <f t="shared" si="65"/>
        <v>534.52629365760743</v>
      </c>
      <c r="CJ81" s="573">
        <f t="shared" si="65"/>
        <v>552.17208246733571</v>
      </c>
      <c r="CK81" s="573">
        <f t="shared" si="65"/>
        <v>570.34724494135583</v>
      </c>
      <c r="CL81" s="573">
        <f t="shared" si="65"/>
        <v>589.06766228959646</v>
      </c>
      <c r="CM81" s="573">
        <f t="shared" si="65"/>
        <v>608.34969215828437</v>
      </c>
      <c r="CN81" s="573">
        <f t="shared" si="65"/>
        <v>628.2101829230329</v>
      </c>
      <c r="CO81" s="573">
        <f t="shared" si="65"/>
        <v>648.6664884107239</v>
      </c>
      <c r="CP81" s="573">
        <f t="shared" si="65"/>
        <v>669.73648306304563</v>
      </c>
      <c r="CQ81" s="573">
        <f t="shared" si="65"/>
        <v>691.43857755493696</v>
      </c>
      <c r="CR81" s="573">
        <f t="shared" si="65"/>
        <v>713.79173488158506</v>
      </c>
      <c r="CS81" s="573">
        <f t="shared" si="65"/>
        <v>736.81548692803267</v>
      </c>
      <c r="CT81" s="573">
        <f t="shared" si="65"/>
        <v>760.52995153587369</v>
      </c>
      <c r="CU81" s="573">
        <f t="shared" si="65"/>
        <v>784.95585008194996</v>
      </c>
      <c r="CV81" s="573">
        <f t="shared" si="65"/>
        <v>810.11452558440851</v>
      </c>
      <c r="CW81" s="573">
        <f t="shared" si="65"/>
        <v>836.0279613519408</v>
      </c>
      <c r="CX81" s="573">
        <f t="shared" si="65"/>
        <v>862.71880019249909</v>
      </c>
      <c r="CY81" s="573">
        <f t="shared" si="65"/>
        <v>890.21036419827408</v>
      </c>
      <c r="CZ81" s="573">
        <f t="shared" si="65"/>
        <v>918.52667512422227</v>
      </c>
      <c r="DA81" s="573">
        <f t="shared" si="65"/>
        <v>947.69247537794899</v>
      </c>
      <c r="DB81" s="573">
        <f t="shared" si="65"/>
        <v>977.73324963928746</v>
      </c>
      <c r="DC81" s="573">
        <f t="shared" si="65"/>
        <v>1008.6752471284661</v>
      </c>
      <c r="DD81" s="573">
        <f t="shared" si="65"/>
        <v>1040.54550454232</v>
      </c>
      <c r="DE81" s="573">
        <f t="shared" si="65"/>
        <v>1073.3718696785897</v>
      </c>
      <c r="DF81" s="573">
        <f t="shared" si="65"/>
        <v>1107.1830257689476</v>
      </c>
      <c r="DG81" s="573">
        <f t="shared" si="65"/>
        <v>1142.008516542016</v>
      </c>
      <c r="DH81" s="573">
        <f t="shared" si="65"/>
        <v>1177.8787720382766</v>
      </c>
      <c r="DI81" s="573">
        <f t="shared" si="65"/>
        <v>1214.8251351994249</v>
      </c>
      <c r="DJ81" s="573">
        <f t="shared" si="65"/>
        <v>1252.8798892554078</v>
      </c>
      <c r="DK81" s="573">
        <f t="shared" si="65"/>
        <v>1292.07628593307</v>
      </c>
      <c r="DL81" s="573">
        <f t="shared" si="65"/>
        <v>1332.4485745110621</v>
      </c>
      <c r="DM81" s="573">
        <f t="shared" si="65"/>
        <v>1374.0320317463941</v>
      </c>
      <c r="DN81" s="573">
        <f t="shared" si="65"/>
        <v>1416.862992698786</v>
      </c>
      <c r="DO81" s="573">
        <f t="shared" si="65"/>
        <v>1460.9788824797497</v>
      </c>
      <c r="DP81" s="573">
        <f t="shared" si="65"/>
        <v>1506.4182489541422</v>
      </c>
      <c r="DQ81" s="573">
        <f t="shared" si="65"/>
        <v>1553.2207964227664</v>
      </c>
      <c r="DR81" s="573">
        <f t="shared" si="65"/>
        <v>1601.4274203154494</v>
      </c>
      <c r="DS81" s="573">
        <f t="shared" si="65"/>
        <v>1651.0802429249129</v>
      </c>
      <c r="DT81" s="573">
        <f t="shared" si="65"/>
        <v>1702.2226502126603</v>
      </c>
      <c r="DU81" s="573">
        <f t="shared" si="65"/>
        <v>1754.89932971904</v>
      </c>
      <c r="DV81" s="573">
        <f t="shared" si="65"/>
        <v>1809.1563096106113</v>
      </c>
      <c r="DW81" s="573">
        <f t="shared" si="65"/>
        <v>1865.0409988989297</v>
      </c>
      <c r="DX81" s="573">
        <f t="shared" si="65"/>
        <v>1922.6022288658976</v>
      </c>
      <c r="DY81" s="573">
        <f t="shared" si="65"/>
        <v>1981.8902957318746</v>
      </c>
      <c r="DZ81" s="573">
        <f t="shared" si="65"/>
        <v>2042.9570046038309</v>
      </c>
      <c r="EA81" s="573">
        <f t="shared" si="65"/>
        <v>2105.855714741946</v>
      </c>
      <c r="EB81" s="573">
        <f t="shared" si="65"/>
        <v>2170.6413861842043</v>
      </c>
      <c r="EC81" s="573">
        <f t="shared" si="65"/>
        <v>2237.3706277697306</v>
      </c>
      <c r="ED81" s="573">
        <f t="shared" si="65"/>
        <v>2306.1017466028225</v>
      </c>
      <c r="EE81" s="573">
        <f t="shared" si="65"/>
        <v>2376.8947990009074</v>
      </c>
      <c r="EF81" s="573">
        <f t="shared" ref="EF81:EZ81" si="66">EE81+EF80</f>
        <v>2449.8116429709348</v>
      </c>
      <c r="EG81" s="573">
        <f t="shared" si="66"/>
        <v>2524.9159922600629</v>
      </c>
      <c r="EH81" s="573">
        <f t="shared" si="66"/>
        <v>2602.273472027865</v>
      </c>
      <c r="EI81" s="573">
        <f t="shared" si="66"/>
        <v>2681.9516761887007</v>
      </c>
      <c r="EJ81" s="573">
        <f t="shared" si="66"/>
        <v>2764.0202264743616</v>
      </c>
      <c r="EK81" s="573">
        <f t="shared" si="66"/>
        <v>2848.5508332685927</v>
      </c>
      <c r="EL81" s="573">
        <f t="shared" si="66"/>
        <v>2935.6173582666506</v>
      </c>
      <c r="EM81" s="573">
        <f t="shared" si="66"/>
        <v>3025.2958790146504</v>
      </c>
      <c r="EN81" s="573">
        <f t="shared" si="66"/>
        <v>3117.6647553850898</v>
      </c>
      <c r="EO81" s="573">
        <f t="shared" si="66"/>
        <v>3212.8046980466424</v>
      </c>
      <c r="EP81" s="573">
        <f t="shared" si="66"/>
        <v>3310.798838988042</v>
      </c>
      <c r="EQ81" s="573">
        <f t="shared" si="66"/>
        <v>3411.7328041576834</v>
      </c>
      <c r="ER81" s="573">
        <f t="shared" si="66"/>
        <v>3515.6947882824138</v>
      </c>
      <c r="ES81" s="573">
        <f t="shared" si="66"/>
        <v>3622.7756319308864</v>
      </c>
      <c r="ET81" s="573">
        <f t="shared" si="66"/>
        <v>3733.068900888813</v>
      </c>
      <c r="EU81" s="573">
        <f t="shared" si="66"/>
        <v>3846.6709679154774</v>
      </c>
      <c r="EV81" s="573">
        <f t="shared" si="66"/>
        <v>3963.6810969529415</v>
      </c>
      <c r="EW81" s="573">
        <f t="shared" si="66"/>
        <v>4084.2015298615297</v>
      </c>
      <c r="EX81" s="573">
        <f t="shared" si="66"/>
        <v>4208.3375757573758</v>
      </c>
      <c r="EY81" s="573">
        <f t="shared" si="66"/>
        <v>4336.1977030300968</v>
      </c>
      <c r="EZ81" s="574">
        <f t="shared" si="66"/>
        <v>4467.8936341210001</v>
      </c>
    </row>
    <row r="82" spans="1:156" x14ac:dyDescent="0.25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25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7">($C$15*$C$16*$C$6)/10^6</f>
        <v>0.24</v>
      </c>
      <c r="I83" s="576">
        <f t="shared" si="67"/>
        <v>0.24</v>
      </c>
      <c r="J83" s="576">
        <f t="shared" si="67"/>
        <v>0.24</v>
      </c>
      <c r="K83" s="576">
        <f t="shared" si="67"/>
        <v>0.24</v>
      </c>
      <c r="L83" s="576">
        <f t="shared" si="67"/>
        <v>0.24</v>
      </c>
      <c r="M83" s="576">
        <f t="shared" si="67"/>
        <v>0.24</v>
      </c>
      <c r="N83" s="576">
        <f t="shared" si="67"/>
        <v>0.24</v>
      </c>
      <c r="O83" s="576">
        <f t="shared" si="67"/>
        <v>0.24</v>
      </c>
      <c r="P83" s="576">
        <f t="shared" si="67"/>
        <v>0.24</v>
      </c>
      <c r="Q83" s="576">
        <f t="shared" si="67"/>
        <v>0.24</v>
      </c>
      <c r="R83" s="576">
        <f t="shared" si="67"/>
        <v>0.24</v>
      </c>
      <c r="S83" s="576">
        <f t="shared" si="67"/>
        <v>0.24</v>
      </c>
      <c r="T83" s="576">
        <f t="shared" si="67"/>
        <v>0.24</v>
      </c>
      <c r="U83" s="576">
        <f t="shared" si="67"/>
        <v>0.24</v>
      </c>
      <c r="V83" s="576">
        <f t="shared" si="67"/>
        <v>0.24</v>
      </c>
      <c r="W83" s="576">
        <f t="shared" si="67"/>
        <v>0.24</v>
      </c>
      <c r="X83" s="576">
        <f t="shared" si="67"/>
        <v>0.24</v>
      </c>
      <c r="Y83" s="576">
        <f t="shared" si="67"/>
        <v>0.24</v>
      </c>
      <c r="Z83" s="576">
        <f t="shared" si="67"/>
        <v>0.24</v>
      </c>
      <c r="AA83" s="576">
        <f t="shared" si="67"/>
        <v>0.24</v>
      </c>
      <c r="AB83" s="576">
        <f t="shared" si="67"/>
        <v>0.24</v>
      </c>
      <c r="AC83" s="576">
        <f t="shared" si="67"/>
        <v>0.24</v>
      </c>
      <c r="AD83" s="576">
        <f t="shared" si="67"/>
        <v>0.24</v>
      </c>
      <c r="AE83" s="576">
        <f t="shared" si="67"/>
        <v>0.24</v>
      </c>
      <c r="AF83" s="576">
        <f t="shared" si="67"/>
        <v>0.24</v>
      </c>
      <c r="AG83" s="576">
        <f t="shared" si="67"/>
        <v>0.24</v>
      </c>
      <c r="AH83" s="576">
        <f t="shared" si="67"/>
        <v>0.24</v>
      </c>
      <c r="AI83" s="576">
        <f t="shared" si="67"/>
        <v>0.24</v>
      </c>
      <c r="AJ83" s="576">
        <f t="shared" si="67"/>
        <v>0.24</v>
      </c>
      <c r="AK83" s="576">
        <f t="shared" si="67"/>
        <v>0.24</v>
      </c>
      <c r="AL83" s="576">
        <f t="shared" si="67"/>
        <v>0.24</v>
      </c>
      <c r="AM83" s="576">
        <f t="shared" si="67"/>
        <v>0.24</v>
      </c>
      <c r="AN83" s="576">
        <f t="shared" si="67"/>
        <v>0.24</v>
      </c>
      <c r="AO83" s="576">
        <f t="shared" si="67"/>
        <v>0.24</v>
      </c>
      <c r="AP83" s="576">
        <f t="shared" si="67"/>
        <v>0.24</v>
      </c>
      <c r="AQ83" s="576">
        <f t="shared" si="67"/>
        <v>0.24</v>
      </c>
      <c r="AR83" s="576">
        <f t="shared" si="67"/>
        <v>0.24</v>
      </c>
      <c r="AS83" s="576">
        <f t="shared" si="67"/>
        <v>0.24</v>
      </c>
      <c r="AT83" s="576">
        <f t="shared" si="67"/>
        <v>0.24</v>
      </c>
      <c r="AU83" s="576">
        <f t="shared" si="67"/>
        <v>0.24</v>
      </c>
      <c r="AV83" s="576">
        <f t="shared" si="67"/>
        <v>0.24</v>
      </c>
      <c r="AW83" s="576">
        <f t="shared" si="67"/>
        <v>0.24</v>
      </c>
      <c r="AX83" s="576">
        <f t="shared" si="67"/>
        <v>0.24</v>
      </c>
      <c r="AY83" s="576">
        <f t="shared" si="67"/>
        <v>0.24</v>
      </c>
      <c r="AZ83" s="576">
        <f t="shared" si="67"/>
        <v>0.24</v>
      </c>
      <c r="BA83" s="576">
        <f t="shared" si="67"/>
        <v>0.24</v>
      </c>
      <c r="BB83" s="576">
        <f t="shared" si="67"/>
        <v>0.24</v>
      </c>
      <c r="BC83" s="576">
        <f t="shared" si="67"/>
        <v>0.24</v>
      </c>
      <c r="BD83" s="576">
        <f t="shared" si="67"/>
        <v>0.24</v>
      </c>
      <c r="BE83" s="576">
        <f t="shared" si="67"/>
        <v>0.24</v>
      </c>
      <c r="BF83" s="576">
        <f t="shared" si="67"/>
        <v>0.24</v>
      </c>
      <c r="BG83" s="576">
        <f t="shared" si="67"/>
        <v>0.24</v>
      </c>
      <c r="BH83" s="576">
        <f t="shared" si="67"/>
        <v>0.24</v>
      </c>
      <c r="BI83" s="576">
        <f t="shared" si="67"/>
        <v>0.24</v>
      </c>
      <c r="BJ83" s="576">
        <f t="shared" si="67"/>
        <v>0.24</v>
      </c>
      <c r="BK83" s="576">
        <f t="shared" si="67"/>
        <v>0.24</v>
      </c>
      <c r="BL83" s="576">
        <f t="shared" si="67"/>
        <v>0.24</v>
      </c>
      <c r="BM83" s="576">
        <f t="shared" si="67"/>
        <v>0.24</v>
      </c>
      <c r="BN83" s="576">
        <f t="shared" si="67"/>
        <v>0.24</v>
      </c>
      <c r="BO83" s="576">
        <f t="shared" si="67"/>
        <v>0.24</v>
      </c>
      <c r="BP83" s="576">
        <f t="shared" si="67"/>
        <v>0.24</v>
      </c>
      <c r="BQ83" s="576">
        <f t="shared" si="67"/>
        <v>0.24</v>
      </c>
      <c r="BR83" s="576">
        <f t="shared" si="67"/>
        <v>0.24</v>
      </c>
      <c r="BS83" s="576">
        <f t="shared" si="67"/>
        <v>0.24</v>
      </c>
      <c r="BT83" s="576">
        <f t="shared" ref="BT83:EE83" si="68">($C$15*$C$16*$C$6)/10^6</f>
        <v>0.24</v>
      </c>
      <c r="BU83" s="576">
        <f t="shared" si="68"/>
        <v>0.24</v>
      </c>
      <c r="BV83" s="576">
        <f t="shared" si="68"/>
        <v>0.24</v>
      </c>
      <c r="BW83" s="576">
        <f t="shared" si="68"/>
        <v>0.24</v>
      </c>
      <c r="BX83" s="576">
        <f t="shared" si="68"/>
        <v>0.24</v>
      </c>
      <c r="BY83" s="576">
        <f t="shared" si="68"/>
        <v>0.24</v>
      </c>
      <c r="BZ83" s="576">
        <f t="shared" si="68"/>
        <v>0.24</v>
      </c>
      <c r="CA83" s="576">
        <f t="shared" si="68"/>
        <v>0.24</v>
      </c>
      <c r="CB83" s="576">
        <f t="shared" si="68"/>
        <v>0.24</v>
      </c>
      <c r="CC83" s="576">
        <f t="shared" si="68"/>
        <v>0.24</v>
      </c>
      <c r="CD83" s="576">
        <f t="shared" si="68"/>
        <v>0.24</v>
      </c>
      <c r="CE83" s="576">
        <f t="shared" si="68"/>
        <v>0.24</v>
      </c>
      <c r="CF83" s="576">
        <f t="shared" si="68"/>
        <v>0.24</v>
      </c>
      <c r="CG83" s="576">
        <f t="shared" si="68"/>
        <v>0.24</v>
      </c>
      <c r="CH83" s="576">
        <f t="shared" si="68"/>
        <v>0.24</v>
      </c>
      <c r="CI83" s="576">
        <f t="shared" si="68"/>
        <v>0.24</v>
      </c>
      <c r="CJ83" s="576">
        <f t="shared" si="68"/>
        <v>0.24</v>
      </c>
      <c r="CK83" s="576">
        <f t="shared" si="68"/>
        <v>0.24</v>
      </c>
      <c r="CL83" s="576">
        <f t="shared" si="68"/>
        <v>0.24</v>
      </c>
      <c r="CM83" s="576">
        <f t="shared" si="68"/>
        <v>0.24</v>
      </c>
      <c r="CN83" s="576">
        <f t="shared" si="68"/>
        <v>0.24</v>
      </c>
      <c r="CO83" s="576">
        <f t="shared" si="68"/>
        <v>0.24</v>
      </c>
      <c r="CP83" s="576">
        <f t="shared" si="68"/>
        <v>0.24</v>
      </c>
      <c r="CQ83" s="576">
        <f t="shared" si="68"/>
        <v>0.24</v>
      </c>
      <c r="CR83" s="576">
        <f t="shared" si="68"/>
        <v>0.24</v>
      </c>
      <c r="CS83" s="576">
        <f t="shared" si="68"/>
        <v>0.24</v>
      </c>
      <c r="CT83" s="576">
        <f t="shared" si="68"/>
        <v>0.24</v>
      </c>
      <c r="CU83" s="576">
        <f t="shared" si="68"/>
        <v>0.24</v>
      </c>
      <c r="CV83" s="576">
        <f t="shared" si="68"/>
        <v>0.24</v>
      </c>
      <c r="CW83" s="576">
        <f t="shared" si="68"/>
        <v>0.24</v>
      </c>
      <c r="CX83" s="576">
        <f t="shared" si="68"/>
        <v>0.24</v>
      </c>
      <c r="CY83" s="576">
        <f t="shared" si="68"/>
        <v>0.24</v>
      </c>
      <c r="CZ83" s="576">
        <f t="shared" si="68"/>
        <v>0.24</v>
      </c>
      <c r="DA83" s="576">
        <f t="shared" si="68"/>
        <v>0.24</v>
      </c>
      <c r="DB83" s="576">
        <f t="shared" si="68"/>
        <v>0.24</v>
      </c>
      <c r="DC83" s="576">
        <f t="shared" si="68"/>
        <v>0.24</v>
      </c>
      <c r="DD83" s="576">
        <f t="shared" si="68"/>
        <v>0.24</v>
      </c>
      <c r="DE83" s="576">
        <f t="shared" si="68"/>
        <v>0.24</v>
      </c>
      <c r="DF83" s="576">
        <f t="shared" si="68"/>
        <v>0.24</v>
      </c>
      <c r="DG83" s="576">
        <f t="shared" si="68"/>
        <v>0.24</v>
      </c>
      <c r="DH83" s="576">
        <f t="shared" si="68"/>
        <v>0.24</v>
      </c>
      <c r="DI83" s="576">
        <f t="shared" si="68"/>
        <v>0.24</v>
      </c>
      <c r="DJ83" s="576">
        <f t="shared" si="68"/>
        <v>0.24</v>
      </c>
      <c r="DK83" s="576">
        <f t="shared" si="68"/>
        <v>0.24</v>
      </c>
      <c r="DL83" s="576">
        <f t="shared" si="68"/>
        <v>0.24</v>
      </c>
      <c r="DM83" s="576">
        <f t="shared" si="68"/>
        <v>0.24</v>
      </c>
      <c r="DN83" s="576">
        <f t="shared" si="68"/>
        <v>0.24</v>
      </c>
      <c r="DO83" s="576">
        <f t="shared" si="68"/>
        <v>0.24</v>
      </c>
      <c r="DP83" s="576">
        <f t="shared" si="68"/>
        <v>0.24</v>
      </c>
      <c r="DQ83" s="576">
        <f t="shared" si="68"/>
        <v>0.24</v>
      </c>
      <c r="DR83" s="576">
        <f t="shared" si="68"/>
        <v>0.24</v>
      </c>
      <c r="DS83" s="576">
        <f t="shared" si="68"/>
        <v>0.24</v>
      </c>
      <c r="DT83" s="576">
        <f t="shared" si="68"/>
        <v>0.24</v>
      </c>
      <c r="DU83" s="576">
        <f t="shared" si="68"/>
        <v>0.24</v>
      </c>
      <c r="DV83" s="576">
        <f t="shared" si="68"/>
        <v>0.24</v>
      </c>
      <c r="DW83" s="576">
        <f t="shared" si="68"/>
        <v>0.24</v>
      </c>
      <c r="DX83" s="576">
        <f t="shared" si="68"/>
        <v>0.24</v>
      </c>
      <c r="DY83" s="576">
        <f t="shared" si="68"/>
        <v>0.24</v>
      </c>
      <c r="DZ83" s="576">
        <f t="shared" si="68"/>
        <v>0.24</v>
      </c>
      <c r="EA83" s="576">
        <f t="shared" si="68"/>
        <v>0.24</v>
      </c>
      <c r="EB83" s="576">
        <f t="shared" si="68"/>
        <v>0.24</v>
      </c>
      <c r="EC83" s="576">
        <f t="shared" si="68"/>
        <v>0.24</v>
      </c>
      <c r="ED83" s="576">
        <f t="shared" si="68"/>
        <v>0.24</v>
      </c>
      <c r="EE83" s="576">
        <f t="shared" si="68"/>
        <v>0.24</v>
      </c>
      <c r="EF83" s="576">
        <f t="shared" ref="EF83:EZ83" si="69">($C$15*$C$16*$C$6)/10^6</f>
        <v>0.24</v>
      </c>
      <c r="EG83" s="576">
        <f t="shared" si="69"/>
        <v>0.24</v>
      </c>
      <c r="EH83" s="576">
        <f t="shared" si="69"/>
        <v>0.24</v>
      </c>
      <c r="EI83" s="576">
        <f t="shared" si="69"/>
        <v>0.24</v>
      </c>
      <c r="EJ83" s="576">
        <f t="shared" si="69"/>
        <v>0.24</v>
      </c>
      <c r="EK83" s="576">
        <f t="shared" si="69"/>
        <v>0.24</v>
      </c>
      <c r="EL83" s="576">
        <f t="shared" si="69"/>
        <v>0.24</v>
      </c>
      <c r="EM83" s="576">
        <f t="shared" si="69"/>
        <v>0.24</v>
      </c>
      <c r="EN83" s="576">
        <f t="shared" si="69"/>
        <v>0.24</v>
      </c>
      <c r="EO83" s="576">
        <f t="shared" si="69"/>
        <v>0.24</v>
      </c>
      <c r="EP83" s="576">
        <f t="shared" si="69"/>
        <v>0.24</v>
      </c>
      <c r="EQ83" s="576">
        <f t="shared" si="69"/>
        <v>0.24</v>
      </c>
      <c r="ER83" s="576">
        <f t="shared" si="69"/>
        <v>0.24</v>
      </c>
      <c r="ES83" s="576">
        <f t="shared" si="69"/>
        <v>0.24</v>
      </c>
      <c r="ET83" s="576">
        <f t="shared" si="69"/>
        <v>0.24</v>
      </c>
      <c r="EU83" s="576">
        <f t="shared" si="69"/>
        <v>0.24</v>
      </c>
      <c r="EV83" s="576">
        <f t="shared" si="69"/>
        <v>0.24</v>
      </c>
      <c r="EW83" s="576">
        <f t="shared" si="69"/>
        <v>0.24</v>
      </c>
      <c r="EX83" s="576">
        <f t="shared" si="69"/>
        <v>0.24</v>
      </c>
      <c r="EY83" s="576">
        <f t="shared" si="69"/>
        <v>0.24</v>
      </c>
      <c r="EZ83" s="548">
        <f t="shared" si="69"/>
        <v>0.24</v>
      </c>
    </row>
    <row r="84" spans="1:156" x14ac:dyDescent="0.25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25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1.8500000000000003</v>
      </c>
      <c r="H85" s="576">
        <f t="shared" ref="H85:BS85" si="70">H80+(H83)</f>
        <v>1.8983000000000001</v>
      </c>
      <c r="I85" s="576">
        <f t="shared" si="70"/>
        <v>1.9480490000000001</v>
      </c>
      <c r="J85" s="576">
        <f t="shared" si="70"/>
        <v>1.99929047</v>
      </c>
      <c r="K85" s="576">
        <f t="shared" si="70"/>
        <v>2.0520691841000005</v>
      </c>
      <c r="L85" s="576">
        <f t="shared" si="70"/>
        <v>2.1064312596230002</v>
      </c>
      <c r="M85" s="576">
        <f t="shared" si="70"/>
        <v>2.1624241974116902</v>
      </c>
      <c r="N85" s="576">
        <f t="shared" si="70"/>
        <v>2.2200969233340411</v>
      </c>
      <c r="O85" s="576">
        <f t="shared" si="70"/>
        <v>2.2794998310340624</v>
      </c>
      <c r="P85" s="576">
        <f t="shared" si="70"/>
        <v>2.3406848259650843</v>
      </c>
      <c r="Q85" s="576">
        <f t="shared" si="70"/>
        <v>2.4037053707440368</v>
      </c>
      <c r="R85" s="576">
        <f t="shared" si="70"/>
        <v>2.468616531866358</v>
      </c>
      <c r="S85" s="576">
        <f t="shared" si="70"/>
        <v>2.5354750278223488</v>
      </c>
      <c r="T85" s="576">
        <f t="shared" si="70"/>
        <v>2.6043392786570196</v>
      </c>
      <c r="U85" s="576">
        <f t="shared" si="70"/>
        <v>2.6752694570167295</v>
      </c>
      <c r="V85" s="576">
        <f t="shared" si="70"/>
        <v>2.7483275407272316</v>
      </c>
      <c r="W85" s="576">
        <f t="shared" si="70"/>
        <v>2.8235773669490491</v>
      </c>
      <c r="X85" s="576">
        <f t="shared" si="70"/>
        <v>2.9010846879575203</v>
      </c>
      <c r="Y85" s="576">
        <f t="shared" si="70"/>
        <v>2.9809172285962466</v>
      </c>
      <c r="Z85" s="576">
        <f t="shared" si="70"/>
        <v>3.0631447454541334</v>
      </c>
      <c r="AA85" s="576">
        <f t="shared" si="70"/>
        <v>3.1478390878177578</v>
      </c>
      <c r="AB85" s="576">
        <f t="shared" si="70"/>
        <v>3.2350742604522909</v>
      </c>
      <c r="AC85" s="576">
        <f t="shared" si="70"/>
        <v>3.3249264882658593</v>
      </c>
      <c r="AD85" s="576">
        <f t="shared" si="70"/>
        <v>3.4174742829138349</v>
      </c>
      <c r="AE85" s="576">
        <f t="shared" si="70"/>
        <v>3.5127985114012503</v>
      </c>
      <c r="AF85" s="576">
        <f t="shared" si="70"/>
        <v>3.6109824667432884</v>
      </c>
      <c r="AG85" s="576">
        <f t="shared" si="70"/>
        <v>3.7121119407455874</v>
      </c>
      <c r="AH85" s="576">
        <f t="shared" si="70"/>
        <v>3.8162752989679545</v>
      </c>
      <c r="AI85" s="576">
        <f t="shared" si="70"/>
        <v>3.9235635579369941</v>
      </c>
      <c r="AJ85" s="576">
        <f t="shared" si="70"/>
        <v>4.0340704646751036</v>
      </c>
      <c r="AK85" s="576">
        <f t="shared" si="70"/>
        <v>4.1478925786153571</v>
      </c>
      <c r="AL85" s="576">
        <f t="shared" si="70"/>
        <v>4.2651293559738184</v>
      </c>
      <c r="AM85" s="576">
        <f t="shared" si="70"/>
        <v>4.3858832366530329</v>
      </c>
      <c r="AN85" s="576">
        <f t="shared" si="70"/>
        <v>4.5102597337526236</v>
      </c>
      <c r="AO85" s="576">
        <f t="shared" si="70"/>
        <v>4.6383675257652026</v>
      </c>
      <c r="AP85" s="576">
        <f t="shared" si="70"/>
        <v>4.7703185515381588</v>
      </c>
      <c r="AQ85" s="576">
        <f t="shared" si="70"/>
        <v>4.9062281080843047</v>
      </c>
      <c r="AR85" s="576">
        <f t="shared" si="70"/>
        <v>5.0462149513268333</v>
      </c>
      <c r="AS85" s="576">
        <f t="shared" si="70"/>
        <v>5.1904013998666381</v>
      </c>
      <c r="AT85" s="576">
        <f t="shared" si="70"/>
        <v>5.3389134418626378</v>
      </c>
      <c r="AU85" s="576">
        <f t="shared" si="70"/>
        <v>5.4918808451185175</v>
      </c>
      <c r="AV85" s="576">
        <f t="shared" si="70"/>
        <v>5.6494372704720721</v>
      </c>
      <c r="AW85" s="576">
        <f t="shared" si="70"/>
        <v>5.8117203885862336</v>
      </c>
      <c r="AX85" s="576">
        <f t="shared" si="70"/>
        <v>5.9788720002438218</v>
      </c>
      <c r="AY85" s="576">
        <f t="shared" si="70"/>
        <v>6.1510381602511366</v>
      </c>
      <c r="AZ85" s="576">
        <f t="shared" si="70"/>
        <v>6.3283693050586702</v>
      </c>
      <c r="BA85" s="576">
        <f t="shared" si="70"/>
        <v>6.5110203842104317</v>
      </c>
      <c r="BB85" s="576">
        <f t="shared" si="70"/>
        <v>6.6991509957367432</v>
      </c>
      <c r="BC85" s="576">
        <f t="shared" si="70"/>
        <v>6.8929255256088462</v>
      </c>
      <c r="BD85" s="576">
        <f t="shared" si="70"/>
        <v>7.0925132913771112</v>
      </c>
      <c r="BE85" s="576">
        <f t="shared" si="70"/>
        <v>7.2980886901184263</v>
      </c>
      <c r="BF85" s="576">
        <f t="shared" si="70"/>
        <v>7.5098313508219778</v>
      </c>
      <c r="BG85" s="576">
        <f t="shared" si="70"/>
        <v>7.7279262913466376</v>
      </c>
      <c r="BH85" s="576">
        <f t="shared" si="70"/>
        <v>7.9525640800870372</v>
      </c>
      <c r="BI85" s="576">
        <f t="shared" si="70"/>
        <v>8.1839410024896484</v>
      </c>
      <c r="BJ85" s="576">
        <f t="shared" si="70"/>
        <v>8.4222592325643379</v>
      </c>
      <c r="BK85" s="576">
        <f t="shared" si="70"/>
        <v>8.6677270095412702</v>
      </c>
      <c r="BL85" s="576">
        <f t="shared" si="70"/>
        <v>8.920558819827507</v>
      </c>
      <c r="BM85" s="576">
        <f t="shared" si="70"/>
        <v>9.1809755844223329</v>
      </c>
      <c r="BN85" s="576">
        <f t="shared" si="70"/>
        <v>9.4492048519550025</v>
      </c>
      <c r="BO85" s="576">
        <f t="shared" si="70"/>
        <v>9.7254809975136549</v>
      </c>
      <c r="BP85" s="576">
        <f t="shared" si="70"/>
        <v>10.010045427439064</v>
      </c>
      <c r="BQ85" s="576">
        <f t="shared" si="70"/>
        <v>10.303146790262236</v>
      </c>
      <c r="BR85" s="576">
        <f t="shared" si="70"/>
        <v>10.605041193970102</v>
      </c>
      <c r="BS85" s="576">
        <f t="shared" si="70"/>
        <v>10.915992429789206</v>
      </c>
      <c r="BT85" s="576">
        <f t="shared" ref="BT85:EE85" si="71">BT80+(BT83)</f>
        <v>11.236272202682883</v>
      </c>
      <c r="BU85" s="576">
        <f t="shared" si="71"/>
        <v>11.566160368763368</v>
      </c>
      <c r="BV85" s="576">
        <f t="shared" si="71"/>
        <v>11.90594517982627</v>
      </c>
      <c r="BW85" s="576">
        <f t="shared" si="71"/>
        <v>12.255923535221058</v>
      </c>
      <c r="BX85" s="576">
        <f t="shared" si="71"/>
        <v>12.616401241277691</v>
      </c>
      <c r="BY85" s="576">
        <f t="shared" si="71"/>
        <v>12.987693278516021</v>
      </c>
      <c r="BZ85" s="576">
        <f t="shared" si="71"/>
        <v>13.370124076871502</v>
      </c>
      <c r="CA85" s="576">
        <f t="shared" si="71"/>
        <v>13.764027799177647</v>
      </c>
      <c r="CB85" s="576">
        <f t="shared" si="71"/>
        <v>14.169748633152976</v>
      </c>
      <c r="CC85" s="576">
        <f t="shared" si="71"/>
        <v>14.587641092147566</v>
      </c>
      <c r="CD85" s="576">
        <f t="shared" si="71"/>
        <v>15.018070324911994</v>
      </c>
      <c r="CE85" s="576">
        <f t="shared" si="71"/>
        <v>15.461412434659355</v>
      </c>
      <c r="CF85" s="576">
        <f t="shared" si="71"/>
        <v>15.918054807699134</v>
      </c>
      <c r="CG85" s="576">
        <f t="shared" si="71"/>
        <v>16.388396451930106</v>
      </c>
      <c r="CH85" s="576">
        <f t="shared" si="71"/>
        <v>16.872848345488009</v>
      </c>
      <c r="CI85" s="576">
        <f t="shared" si="71"/>
        <v>17.371833795852648</v>
      </c>
      <c r="CJ85" s="576">
        <f t="shared" si="71"/>
        <v>17.885788809728229</v>
      </c>
      <c r="CK85" s="576">
        <f t="shared" si="71"/>
        <v>18.415162474020079</v>
      </c>
      <c r="CL85" s="576">
        <f t="shared" si="71"/>
        <v>18.960417348240679</v>
      </c>
      <c r="CM85" s="576">
        <f t="shared" si="71"/>
        <v>19.522029868687902</v>
      </c>
      <c r="CN85" s="576">
        <f t="shared" si="71"/>
        <v>20.100490764748535</v>
      </c>
      <c r="CO85" s="576">
        <f t="shared" si="71"/>
        <v>20.696305487690992</v>
      </c>
      <c r="CP85" s="576">
        <f t="shared" si="71"/>
        <v>21.309994652321723</v>
      </c>
      <c r="CQ85" s="576">
        <f t="shared" si="71"/>
        <v>21.942094491891375</v>
      </c>
      <c r="CR85" s="576">
        <f t="shared" si="71"/>
        <v>22.593157326648118</v>
      </c>
      <c r="CS85" s="576">
        <f t="shared" si="71"/>
        <v>23.263752046447564</v>
      </c>
      <c r="CT85" s="576">
        <f t="shared" si="71"/>
        <v>23.954464607840993</v>
      </c>
      <c r="CU85" s="576">
        <f t="shared" si="71"/>
        <v>24.665898546076225</v>
      </c>
      <c r="CV85" s="576">
        <f t="shared" si="71"/>
        <v>25.398675502458513</v>
      </c>
      <c r="CW85" s="576">
        <f t="shared" si="71"/>
        <v>26.153435767532265</v>
      </c>
      <c r="CX85" s="576">
        <f t="shared" si="71"/>
        <v>26.930838840558238</v>
      </c>
      <c r="CY85" s="576">
        <f t="shared" si="71"/>
        <v>27.731564005774992</v>
      </c>
      <c r="CZ85" s="576">
        <f t="shared" si="71"/>
        <v>28.556310925948235</v>
      </c>
      <c r="DA85" s="576">
        <f t="shared" si="71"/>
        <v>29.405800253726682</v>
      </c>
      <c r="DB85" s="576">
        <f t="shared" si="71"/>
        <v>30.280774261338486</v>
      </c>
      <c r="DC85" s="576">
        <f t="shared" si="71"/>
        <v>31.181997489178638</v>
      </c>
      <c r="DD85" s="576">
        <f t="shared" si="71"/>
        <v>32.110257413854001</v>
      </c>
      <c r="DE85" s="576">
        <f t="shared" si="71"/>
        <v>33.066365136269624</v>
      </c>
      <c r="DF85" s="576">
        <f t="shared" si="71"/>
        <v>34.051156090357715</v>
      </c>
      <c r="DG85" s="576">
        <f t="shared" si="71"/>
        <v>35.065490773068454</v>
      </c>
      <c r="DH85" s="576">
        <f t="shared" si="71"/>
        <v>36.1102554962605</v>
      </c>
      <c r="DI85" s="576">
        <f t="shared" si="71"/>
        <v>37.186363161148314</v>
      </c>
      <c r="DJ85" s="576">
        <f t="shared" si="71"/>
        <v>38.294754055982771</v>
      </c>
      <c r="DK85" s="576">
        <f t="shared" si="71"/>
        <v>39.436396677662252</v>
      </c>
      <c r="DL85" s="576">
        <f t="shared" si="71"/>
        <v>40.612288577992125</v>
      </c>
      <c r="DM85" s="576">
        <f t="shared" si="71"/>
        <v>41.82345723533188</v>
      </c>
      <c r="DN85" s="576">
        <f t="shared" si="71"/>
        <v>43.070960952391843</v>
      </c>
      <c r="DO85" s="576">
        <f t="shared" si="71"/>
        <v>44.355889780963608</v>
      </c>
      <c r="DP85" s="576">
        <f t="shared" si="71"/>
        <v>45.679366474392516</v>
      </c>
      <c r="DQ85" s="576">
        <f t="shared" si="71"/>
        <v>47.042547468624292</v>
      </c>
      <c r="DR85" s="576">
        <f t="shared" si="71"/>
        <v>48.446623892683021</v>
      </c>
      <c r="DS85" s="576">
        <f t="shared" si="71"/>
        <v>49.892822609463515</v>
      </c>
      <c r="DT85" s="576">
        <f t="shared" si="71"/>
        <v>51.382407287747419</v>
      </c>
      <c r="DU85" s="576">
        <f t="shared" si="71"/>
        <v>52.916679506379836</v>
      </c>
      <c r="DV85" s="576">
        <f t="shared" si="71"/>
        <v>54.496979891571236</v>
      </c>
      <c r="DW85" s="576">
        <f t="shared" si="71"/>
        <v>56.124689288318379</v>
      </c>
      <c r="DX85" s="576">
        <f t="shared" si="71"/>
        <v>57.801229966967931</v>
      </c>
      <c r="DY85" s="576">
        <f t="shared" si="71"/>
        <v>59.528066865976967</v>
      </c>
      <c r="DZ85" s="576">
        <f t="shared" si="71"/>
        <v>61.306708871956282</v>
      </c>
      <c r="EA85" s="576">
        <f t="shared" si="71"/>
        <v>63.138710138114973</v>
      </c>
      <c r="EB85" s="576">
        <f t="shared" si="71"/>
        <v>65.025671442258414</v>
      </c>
      <c r="EC85" s="576">
        <f t="shared" si="71"/>
        <v>66.969241585526177</v>
      </c>
      <c r="ED85" s="576">
        <f t="shared" si="71"/>
        <v>68.971118833091964</v>
      </c>
      <c r="EE85" s="576">
        <f t="shared" si="71"/>
        <v>71.03305239808472</v>
      </c>
      <c r="EF85" s="576">
        <f t="shared" ref="EF85:EZ85" si="72">EF80+(EF83)</f>
        <v>73.156843970027268</v>
      </c>
      <c r="EG85" s="576">
        <f t="shared" si="72"/>
        <v>75.34434928912809</v>
      </c>
      <c r="EH85" s="576">
        <f t="shared" si="72"/>
        <v>77.597479767801929</v>
      </c>
      <c r="EI85" s="576">
        <f t="shared" si="72"/>
        <v>79.918204160835998</v>
      </c>
      <c r="EJ85" s="576">
        <f t="shared" si="72"/>
        <v>82.308550285661084</v>
      </c>
      <c r="EK85" s="576">
        <f t="shared" si="72"/>
        <v>84.770606794230915</v>
      </c>
      <c r="EL85" s="576">
        <f t="shared" si="72"/>
        <v>87.306524998057839</v>
      </c>
      <c r="EM85" s="576">
        <f t="shared" si="72"/>
        <v>89.91852074799958</v>
      </c>
      <c r="EN85" s="576">
        <f t="shared" si="72"/>
        <v>92.608876370439575</v>
      </c>
      <c r="EO85" s="576">
        <f t="shared" si="72"/>
        <v>95.379942661552761</v>
      </c>
      <c r="EP85" s="576">
        <f t="shared" si="72"/>
        <v>98.234140941399346</v>
      </c>
      <c r="EQ85" s="576">
        <f t="shared" si="72"/>
        <v>101.17396516964133</v>
      </c>
      <c r="ER85" s="576">
        <f t="shared" si="72"/>
        <v>104.20198412473056</v>
      </c>
      <c r="ES85" s="576">
        <f t="shared" si="72"/>
        <v>107.32084364847248</v>
      </c>
      <c r="ET85" s="576">
        <f t="shared" si="72"/>
        <v>110.53326895792664</v>
      </c>
      <c r="EU85" s="576">
        <f t="shared" si="72"/>
        <v>113.84206702666444</v>
      </c>
      <c r="EV85" s="576">
        <f t="shared" si="72"/>
        <v>117.25012903746436</v>
      </c>
      <c r="EW85" s="576">
        <f t="shared" si="72"/>
        <v>120.7604329085883</v>
      </c>
      <c r="EX85" s="576">
        <f t="shared" si="72"/>
        <v>124.37604589584595</v>
      </c>
      <c r="EY85" s="576">
        <f t="shared" si="72"/>
        <v>128.10012727272135</v>
      </c>
      <c r="EZ85" s="548">
        <f t="shared" si="72"/>
        <v>131.93593109090301</v>
      </c>
    </row>
    <row r="86" spans="1:156" x14ac:dyDescent="0.25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25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204.35</v>
      </c>
      <c r="H87" s="523">
        <f>G87+H85</f>
        <v>206.2483</v>
      </c>
      <c r="I87" s="523">
        <f>H87+I85</f>
        <v>208.196349</v>
      </c>
      <c r="J87" s="523">
        <f t="shared" ref="J87:BU87" si="73">I87+J85</f>
        <v>210.19563947</v>
      </c>
      <c r="K87" s="523">
        <f t="shared" si="73"/>
        <v>212.24770865409999</v>
      </c>
      <c r="L87" s="523">
        <f t="shared" si="73"/>
        <v>214.354139913723</v>
      </c>
      <c r="M87" s="523">
        <f t="shared" si="73"/>
        <v>216.5165641111347</v>
      </c>
      <c r="N87" s="523">
        <f t="shared" si="73"/>
        <v>218.73666103446874</v>
      </c>
      <c r="O87" s="523">
        <f t="shared" si="73"/>
        <v>221.0161608655028</v>
      </c>
      <c r="P87" s="523">
        <f t="shared" si="73"/>
        <v>223.35684569146787</v>
      </c>
      <c r="Q87" s="523">
        <f t="shared" si="73"/>
        <v>225.7605510622119</v>
      </c>
      <c r="R87" s="523">
        <f t="shared" si="73"/>
        <v>228.22916759407826</v>
      </c>
      <c r="S87" s="523">
        <f t="shared" si="73"/>
        <v>230.76464262190061</v>
      </c>
      <c r="T87" s="523">
        <f t="shared" si="73"/>
        <v>233.36898190055763</v>
      </c>
      <c r="U87" s="523">
        <f t="shared" si="73"/>
        <v>236.04425135757435</v>
      </c>
      <c r="V87" s="523">
        <f t="shared" si="73"/>
        <v>238.7925788983016</v>
      </c>
      <c r="W87" s="523">
        <f t="shared" si="73"/>
        <v>241.61615626525065</v>
      </c>
      <c r="X87" s="523">
        <f t="shared" si="73"/>
        <v>244.51724095320816</v>
      </c>
      <c r="Y87" s="523">
        <f t="shared" si="73"/>
        <v>247.4981581818044</v>
      </c>
      <c r="Z87" s="523">
        <f t="shared" si="73"/>
        <v>250.56130292725854</v>
      </c>
      <c r="AA87" s="523">
        <f t="shared" si="73"/>
        <v>253.70914201507628</v>
      </c>
      <c r="AB87" s="523">
        <f t="shared" si="73"/>
        <v>256.94421627552856</v>
      </c>
      <c r="AC87" s="523">
        <f t="shared" si="73"/>
        <v>260.26914276379443</v>
      </c>
      <c r="AD87" s="523">
        <f t="shared" si="73"/>
        <v>263.68661704670825</v>
      </c>
      <c r="AE87" s="523">
        <f t="shared" si="73"/>
        <v>267.19941555810948</v>
      </c>
      <c r="AF87" s="523">
        <f>AE87+AF85</f>
        <v>270.81039802485276</v>
      </c>
      <c r="AG87" s="523">
        <f t="shared" si="73"/>
        <v>274.52250996559837</v>
      </c>
      <c r="AH87" s="523">
        <f t="shared" si="73"/>
        <v>278.33878526456635</v>
      </c>
      <c r="AI87" s="523">
        <f t="shared" si="73"/>
        <v>282.26234882250333</v>
      </c>
      <c r="AJ87" s="523">
        <f t="shared" si="73"/>
        <v>286.29641928717842</v>
      </c>
      <c r="AK87" s="523">
        <f t="shared" si="73"/>
        <v>290.44431186579379</v>
      </c>
      <c r="AL87" s="523">
        <f t="shared" si="73"/>
        <v>294.70944122176763</v>
      </c>
      <c r="AM87" s="523">
        <f t="shared" si="73"/>
        <v>299.09532445842069</v>
      </c>
      <c r="AN87" s="523">
        <f t="shared" si="73"/>
        <v>303.6055841921733</v>
      </c>
      <c r="AO87" s="523">
        <f t="shared" si="73"/>
        <v>308.2439517179385</v>
      </c>
      <c r="AP87" s="523">
        <f t="shared" si="73"/>
        <v>313.01427026947664</v>
      </c>
      <c r="AQ87" s="523">
        <f t="shared" si="73"/>
        <v>317.92049837756093</v>
      </c>
      <c r="AR87" s="523">
        <f t="shared" si="73"/>
        <v>322.96671332888775</v>
      </c>
      <c r="AS87" s="523">
        <f t="shared" si="73"/>
        <v>328.15711472875438</v>
      </c>
      <c r="AT87" s="523">
        <f t="shared" si="73"/>
        <v>333.49602817061702</v>
      </c>
      <c r="AU87" s="523">
        <f t="shared" si="73"/>
        <v>338.98790901573557</v>
      </c>
      <c r="AV87" s="523">
        <f t="shared" si="73"/>
        <v>344.63734628620762</v>
      </c>
      <c r="AW87" s="523">
        <f t="shared" si="73"/>
        <v>350.44906667479387</v>
      </c>
      <c r="AX87" s="523">
        <f t="shared" si="73"/>
        <v>356.42793867503769</v>
      </c>
      <c r="AY87" s="523">
        <f t="shared" si="73"/>
        <v>362.57897683528881</v>
      </c>
      <c r="AZ87" s="523">
        <f t="shared" si="73"/>
        <v>368.9073461403475</v>
      </c>
      <c r="BA87" s="523">
        <f t="shared" si="73"/>
        <v>375.41836652455794</v>
      </c>
      <c r="BB87" s="523">
        <f t="shared" si="73"/>
        <v>382.11751752029465</v>
      </c>
      <c r="BC87" s="523">
        <f t="shared" si="73"/>
        <v>389.01044304590351</v>
      </c>
      <c r="BD87" s="523">
        <f t="shared" si="73"/>
        <v>396.1029563372806</v>
      </c>
      <c r="BE87" s="523">
        <f t="shared" si="73"/>
        <v>403.40104502739905</v>
      </c>
      <c r="BF87" s="523">
        <f t="shared" si="73"/>
        <v>410.91087637822102</v>
      </c>
      <c r="BG87" s="523">
        <f t="shared" si="73"/>
        <v>418.63880266956767</v>
      </c>
      <c r="BH87" s="523">
        <f t="shared" si="73"/>
        <v>426.5913667496547</v>
      </c>
      <c r="BI87" s="523">
        <f t="shared" si="73"/>
        <v>434.77530775214433</v>
      </c>
      <c r="BJ87" s="523">
        <f t="shared" si="73"/>
        <v>443.19756698470866</v>
      </c>
      <c r="BK87" s="523">
        <f t="shared" si="73"/>
        <v>451.86529399424995</v>
      </c>
      <c r="BL87" s="523">
        <f t="shared" si="73"/>
        <v>460.78585281407749</v>
      </c>
      <c r="BM87" s="523">
        <f t="shared" si="73"/>
        <v>469.96682839849984</v>
      </c>
      <c r="BN87" s="523">
        <f t="shared" si="73"/>
        <v>479.41603325045486</v>
      </c>
      <c r="BO87" s="523">
        <f t="shared" si="73"/>
        <v>489.14151424796853</v>
      </c>
      <c r="BP87" s="523">
        <f t="shared" si="73"/>
        <v>499.15155967540761</v>
      </c>
      <c r="BQ87" s="523">
        <f t="shared" si="73"/>
        <v>509.45470646566986</v>
      </c>
      <c r="BR87" s="523">
        <f t="shared" si="73"/>
        <v>520.05974765963992</v>
      </c>
      <c r="BS87" s="523">
        <f t="shared" si="73"/>
        <v>530.97574008942911</v>
      </c>
      <c r="BT87" s="523">
        <f t="shared" si="73"/>
        <v>542.21201229211204</v>
      </c>
      <c r="BU87" s="523">
        <f t="shared" si="73"/>
        <v>553.77817266087538</v>
      </c>
      <c r="BV87" s="523">
        <f t="shared" ref="BV87:EG87" si="74">BU87+BV85</f>
        <v>565.68411784070167</v>
      </c>
      <c r="BW87" s="523">
        <f t="shared" si="74"/>
        <v>577.94004137592276</v>
      </c>
      <c r="BX87" s="523">
        <f t="shared" si="74"/>
        <v>590.55644261720045</v>
      </c>
      <c r="BY87" s="523">
        <f t="shared" si="74"/>
        <v>603.54413589571652</v>
      </c>
      <c r="BZ87" s="523">
        <f t="shared" si="74"/>
        <v>616.91425997258807</v>
      </c>
      <c r="CA87" s="523">
        <f t="shared" si="74"/>
        <v>630.67828777176567</v>
      </c>
      <c r="CB87" s="523">
        <f t="shared" si="74"/>
        <v>644.84803640491862</v>
      </c>
      <c r="CC87" s="523">
        <f t="shared" si="74"/>
        <v>659.43567749706619</v>
      </c>
      <c r="CD87" s="523">
        <f t="shared" si="74"/>
        <v>674.45374782197814</v>
      </c>
      <c r="CE87" s="523">
        <f t="shared" si="74"/>
        <v>689.91516025663748</v>
      </c>
      <c r="CF87" s="523">
        <f t="shared" si="74"/>
        <v>705.83321506433663</v>
      </c>
      <c r="CG87" s="523">
        <f t="shared" si="74"/>
        <v>722.22161151626676</v>
      </c>
      <c r="CH87" s="523">
        <f t="shared" si="74"/>
        <v>739.09445986175479</v>
      </c>
      <c r="CI87" s="523">
        <f t="shared" si="74"/>
        <v>756.46629365760748</v>
      </c>
      <c r="CJ87" s="523">
        <f t="shared" si="74"/>
        <v>774.35208246733566</v>
      </c>
      <c r="CK87" s="523">
        <f t="shared" si="74"/>
        <v>792.76724494135578</v>
      </c>
      <c r="CL87" s="523">
        <f t="shared" si="74"/>
        <v>811.72766228959642</v>
      </c>
      <c r="CM87" s="523">
        <f t="shared" si="74"/>
        <v>831.24969215828435</v>
      </c>
      <c r="CN87" s="523">
        <f t="shared" si="74"/>
        <v>851.35018292303289</v>
      </c>
      <c r="CO87" s="523">
        <f t="shared" si="74"/>
        <v>872.0464884107239</v>
      </c>
      <c r="CP87" s="523">
        <f t="shared" si="74"/>
        <v>893.35648306304563</v>
      </c>
      <c r="CQ87" s="523">
        <f t="shared" si="74"/>
        <v>915.29857755493697</v>
      </c>
      <c r="CR87" s="523">
        <f t="shared" si="74"/>
        <v>937.89173488158508</v>
      </c>
      <c r="CS87" s="523">
        <f t="shared" si="74"/>
        <v>961.15548692803259</v>
      </c>
      <c r="CT87" s="523">
        <f t="shared" si="74"/>
        <v>985.10995153587362</v>
      </c>
      <c r="CU87" s="523">
        <f t="shared" si="74"/>
        <v>1009.7758500819499</v>
      </c>
      <c r="CV87" s="523">
        <f t="shared" si="74"/>
        <v>1035.1745255844085</v>
      </c>
      <c r="CW87" s="523">
        <f t="shared" si="74"/>
        <v>1061.3279613519408</v>
      </c>
      <c r="CX87" s="523">
        <f t="shared" si="74"/>
        <v>1088.2588001924989</v>
      </c>
      <c r="CY87" s="523">
        <f t="shared" si="74"/>
        <v>1115.9903641982739</v>
      </c>
      <c r="CZ87" s="523">
        <f t="shared" si="74"/>
        <v>1144.5466751242222</v>
      </c>
      <c r="DA87" s="523">
        <f t="shared" si="74"/>
        <v>1173.952475377949</v>
      </c>
      <c r="DB87" s="523">
        <f t="shared" si="74"/>
        <v>1204.2332496392876</v>
      </c>
      <c r="DC87" s="523">
        <f t="shared" si="74"/>
        <v>1235.4152471284663</v>
      </c>
      <c r="DD87" s="523">
        <f t="shared" si="74"/>
        <v>1267.5255045423203</v>
      </c>
      <c r="DE87" s="523">
        <f t="shared" si="74"/>
        <v>1300.59186967859</v>
      </c>
      <c r="DF87" s="523">
        <f t="shared" si="74"/>
        <v>1334.6430257689476</v>
      </c>
      <c r="DG87" s="523">
        <f t="shared" si="74"/>
        <v>1369.708516542016</v>
      </c>
      <c r="DH87" s="523">
        <f t="shared" si="74"/>
        <v>1405.8187720382766</v>
      </c>
      <c r="DI87" s="523">
        <f t="shared" si="74"/>
        <v>1443.005135199425</v>
      </c>
      <c r="DJ87" s="523">
        <f t="shared" si="74"/>
        <v>1481.2998892554078</v>
      </c>
      <c r="DK87" s="523">
        <f t="shared" si="74"/>
        <v>1520.7362859330701</v>
      </c>
      <c r="DL87" s="523">
        <f t="shared" si="74"/>
        <v>1561.3485745110622</v>
      </c>
      <c r="DM87" s="523">
        <f t="shared" si="74"/>
        <v>1603.1720317463942</v>
      </c>
      <c r="DN87" s="523">
        <f t="shared" si="74"/>
        <v>1646.2429926987861</v>
      </c>
      <c r="DO87" s="523">
        <f t="shared" si="74"/>
        <v>1690.5988824797498</v>
      </c>
      <c r="DP87" s="523">
        <f t="shared" si="74"/>
        <v>1736.2782489541423</v>
      </c>
      <c r="DQ87" s="523">
        <f t="shared" si="74"/>
        <v>1783.3207964227665</v>
      </c>
      <c r="DR87" s="523">
        <f t="shared" si="74"/>
        <v>1831.7674203154495</v>
      </c>
      <c r="DS87" s="523">
        <f t="shared" si="74"/>
        <v>1881.6602429249131</v>
      </c>
      <c r="DT87" s="523">
        <f t="shared" si="74"/>
        <v>1933.0426502126604</v>
      </c>
      <c r="DU87" s="523">
        <f t="shared" si="74"/>
        <v>1985.9593297190402</v>
      </c>
      <c r="DV87" s="523">
        <f t="shared" si="74"/>
        <v>2040.4563096106115</v>
      </c>
      <c r="DW87" s="523">
        <f t="shared" si="74"/>
        <v>2096.5809988989299</v>
      </c>
      <c r="DX87" s="523">
        <f t="shared" si="74"/>
        <v>2154.382228865898</v>
      </c>
      <c r="DY87" s="523">
        <f t="shared" si="74"/>
        <v>2213.9102957318751</v>
      </c>
      <c r="DZ87" s="523">
        <f t="shared" si="74"/>
        <v>2275.2170046038314</v>
      </c>
      <c r="EA87" s="523">
        <f t="shared" si="74"/>
        <v>2338.3557147419465</v>
      </c>
      <c r="EB87" s="523">
        <f t="shared" si="74"/>
        <v>2403.381386184205</v>
      </c>
      <c r="EC87" s="523">
        <f t="shared" si="74"/>
        <v>2470.3506277697311</v>
      </c>
      <c r="ED87" s="523">
        <f t="shared" si="74"/>
        <v>2539.3217466028232</v>
      </c>
      <c r="EE87" s="523">
        <f t="shared" si="74"/>
        <v>2610.3547990009079</v>
      </c>
      <c r="EF87" s="523">
        <f t="shared" si="74"/>
        <v>2683.5116429709351</v>
      </c>
      <c r="EG87" s="523">
        <f t="shared" si="74"/>
        <v>2758.855992260063</v>
      </c>
      <c r="EH87" s="523">
        <f t="shared" ref="EH87:EZ87" si="75">EG87+EH85</f>
        <v>2836.4534720278648</v>
      </c>
      <c r="EI87" s="523">
        <f t="shared" si="75"/>
        <v>2916.3716761887008</v>
      </c>
      <c r="EJ87" s="523">
        <f t="shared" si="75"/>
        <v>2998.6802264743619</v>
      </c>
      <c r="EK87" s="523">
        <f t="shared" si="75"/>
        <v>3083.4508332685928</v>
      </c>
      <c r="EL87" s="523">
        <f t="shared" si="75"/>
        <v>3170.7573582666505</v>
      </c>
      <c r="EM87" s="523">
        <f t="shared" si="75"/>
        <v>3260.67587901465</v>
      </c>
      <c r="EN87" s="523">
        <f t="shared" si="75"/>
        <v>3353.2847553850897</v>
      </c>
      <c r="EO87" s="523">
        <f t="shared" si="75"/>
        <v>3448.6646980466426</v>
      </c>
      <c r="EP87" s="523">
        <f t="shared" si="75"/>
        <v>3546.8988389880419</v>
      </c>
      <c r="EQ87" s="523">
        <f t="shared" si="75"/>
        <v>3648.0728041576831</v>
      </c>
      <c r="ER87" s="523">
        <f t="shared" si="75"/>
        <v>3752.2747882824137</v>
      </c>
      <c r="ES87" s="523">
        <f t="shared" si="75"/>
        <v>3859.5956319308862</v>
      </c>
      <c r="ET87" s="523">
        <f t="shared" si="75"/>
        <v>3970.128900888813</v>
      </c>
      <c r="EU87" s="523">
        <f t="shared" si="75"/>
        <v>4083.9709679154776</v>
      </c>
      <c r="EV87" s="523">
        <f t="shared" si="75"/>
        <v>4201.2210969529415</v>
      </c>
      <c r="EW87" s="523">
        <f t="shared" si="75"/>
        <v>4321.9815298615295</v>
      </c>
      <c r="EX87" s="523">
        <f t="shared" si="75"/>
        <v>4446.3575757573753</v>
      </c>
      <c r="EY87" s="523">
        <f t="shared" si="75"/>
        <v>4574.457703030097</v>
      </c>
      <c r="EZ87" s="519">
        <f t="shared" si="75"/>
        <v>4706.3936341210001</v>
      </c>
    </row>
    <row r="88" spans="1:156" ht="15.75" thickBot="1" x14ac:dyDescent="0.3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" customHeight="1" x14ac:dyDescent="0.25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25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.75" thickBot="1" x14ac:dyDescent="0.3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25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76">G94</f>
        <v>-199.29837026281521</v>
      </c>
      <c r="I92" s="587">
        <f t="shared" si="76"/>
        <v>-195.87262644402747</v>
      </c>
      <c r="J92" s="587">
        <f t="shared" si="76"/>
        <v>-192.2070805579246</v>
      </c>
      <c r="K92" s="587">
        <f t="shared" si="76"/>
        <v>-188.28494645979453</v>
      </c>
      <c r="L92" s="587">
        <f t="shared" si="76"/>
        <v>-184.08826297479536</v>
      </c>
      <c r="M92" s="587">
        <f t="shared" si="76"/>
        <v>-179.59781164584624</v>
      </c>
      <c r="N92" s="587">
        <f t="shared" si="76"/>
        <v>-174.79302872387069</v>
      </c>
      <c r="O92" s="587">
        <f t="shared" si="76"/>
        <v>-169.65191099735685</v>
      </c>
      <c r="P92" s="587">
        <f t="shared" si="76"/>
        <v>-164.15091502998703</v>
      </c>
      <c r="Q92" s="587">
        <f t="shared" si="76"/>
        <v>-158.26484934490134</v>
      </c>
      <c r="R92" s="587">
        <f t="shared" si="76"/>
        <v>-151.96675906185965</v>
      </c>
      <c r="S92" s="587">
        <f t="shared" si="76"/>
        <v>-145.22780245900503</v>
      </c>
      <c r="T92" s="587">
        <f t="shared" si="76"/>
        <v>-138.0171188939506</v>
      </c>
      <c r="U92" s="587">
        <f t="shared" si="76"/>
        <v>-130.30168747934235</v>
      </c>
      <c r="V92" s="587">
        <f t="shared" si="76"/>
        <v>-122.04617586571153</v>
      </c>
      <c r="W92" s="587">
        <f t="shared" si="76"/>
        <v>-113.21277843912655</v>
      </c>
      <c r="X92" s="587">
        <f t="shared" si="76"/>
        <v>-103.76104319268063</v>
      </c>
      <c r="Y92" s="587">
        <f t="shared" si="76"/>
        <v>-93.647686478983488</v>
      </c>
      <c r="Z92" s="587">
        <f t="shared" si="76"/>
        <v>-82.826394795327545</v>
      </c>
      <c r="AA92" s="587">
        <f t="shared" si="76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25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7">K100</f>
        <v>4.1966834849991681</v>
      </c>
      <c r="L93" s="518">
        <f t="shared" si="77"/>
        <v>4.4904513289491108</v>
      </c>
      <c r="M93" s="518">
        <f t="shared" si="77"/>
        <v>4.8047829219755478</v>
      </c>
      <c r="N93" s="518">
        <f t="shared" si="77"/>
        <v>5.1411177265138361</v>
      </c>
      <c r="O93" s="518">
        <f t="shared" si="77"/>
        <v>5.5009959673698043</v>
      </c>
      <c r="P93" s="518">
        <f t="shared" si="77"/>
        <v>5.8860656850856916</v>
      </c>
      <c r="Q93" s="518">
        <f t="shared" si="77"/>
        <v>6.2980902830416898</v>
      </c>
      <c r="R93" s="518">
        <f t="shared" si="77"/>
        <v>6.7389566028546071</v>
      </c>
      <c r="S93" s="518">
        <f t="shared" si="77"/>
        <v>7.2106835650544303</v>
      </c>
      <c r="T93" s="518">
        <f t="shared" si="77"/>
        <v>7.7154314146082399</v>
      </c>
      <c r="U93" s="518">
        <f t="shared" si="77"/>
        <v>8.2555116136308175</v>
      </c>
      <c r="V93" s="518">
        <f t="shared" si="77"/>
        <v>8.8333974265849751</v>
      </c>
      <c r="W93" s="518">
        <f t="shared" si="77"/>
        <v>9.4517352464459226</v>
      </c>
      <c r="X93" s="518">
        <f t="shared" si="77"/>
        <v>10.113356713697138</v>
      </c>
      <c r="Y93" s="518">
        <f t="shared" si="77"/>
        <v>10.821291683655938</v>
      </c>
      <c r="Z93" s="518">
        <f t="shared" si="77"/>
        <v>11.578782101511853</v>
      </c>
      <c r="AA93" s="518">
        <f t="shared" si="77"/>
        <v>12.389296848617681</v>
      </c>
      <c r="AB93" s="518">
        <f t="shared" si="77"/>
        <v>13.256547628020922</v>
      </c>
      <c r="AC93" s="518">
        <f t="shared" si="77"/>
        <v>14.184505961982385</v>
      </c>
      <c r="AD93" s="518">
        <f t="shared" si="77"/>
        <v>15.177421379321153</v>
      </c>
      <c r="AE93" s="591">
        <f t="shared" si="77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25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8">I92+I93</f>
        <v>-192.2070805579246</v>
      </c>
      <c r="J94" s="518">
        <f t="shared" si="78"/>
        <v>-188.28494645979453</v>
      </c>
      <c r="K94" s="518">
        <f t="shared" si="78"/>
        <v>-184.08826297479536</v>
      </c>
      <c r="L94" s="518">
        <f t="shared" si="78"/>
        <v>-179.59781164584624</v>
      </c>
      <c r="M94" s="518">
        <f t="shared" si="78"/>
        <v>-174.79302872387069</v>
      </c>
      <c r="N94" s="518">
        <f t="shared" si="78"/>
        <v>-169.65191099735685</v>
      </c>
      <c r="O94" s="518">
        <f t="shared" si="78"/>
        <v>-164.15091502998703</v>
      </c>
      <c r="P94" s="518">
        <f t="shared" si="78"/>
        <v>-158.26484934490134</v>
      </c>
      <c r="Q94" s="518">
        <f t="shared" si="78"/>
        <v>-151.96675906185965</v>
      </c>
      <c r="R94" s="518">
        <f t="shared" si="78"/>
        <v>-145.22780245900503</v>
      </c>
      <c r="S94" s="518">
        <f t="shared" si="78"/>
        <v>-138.0171188939506</v>
      </c>
      <c r="T94" s="518">
        <f t="shared" si="78"/>
        <v>-130.30168747934235</v>
      </c>
      <c r="U94" s="518">
        <f t="shared" si="78"/>
        <v>-122.04617586571153</v>
      </c>
      <c r="V94" s="518">
        <f t="shared" si="78"/>
        <v>-113.21277843912655</v>
      </c>
      <c r="W94" s="518">
        <f t="shared" si="78"/>
        <v>-103.76104319268063</v>
      </c>
      <c r="X94" s="518">
        <f t="shared" si="78"/>
        <v>-93.647686478983488</v>
      </c>
      <c r="Y94" s="518">
        <f t="shared" si="78"/>
        <v>-82.826394795327545</v>
      </c>
      <c r="Z94" s="518">
        <f t="shared" si="78"/>
        <v>-71.247612693815697</v>
      </c>
      <c r="AA94" s="518">
        <f t="shared" si="78"/>
        <v>-58.858315845198014</v>
      </c>
      <c r="AB94" s="518">
        <f t="shared" si="78"/>
        <v>-45.601768217177096</v>
      </c>
      <c r="AC94" s="518">
        <f t="shared" si="78"/>
        <v>-31.417262255194711</v>
      </c>
      <c r="AD94" s="518">
        <f t="shared" si="78"/>
        <v>-16.239840875873558</v>
      </c>
      <c r="AE94" s="591">
        <f t="shared" si="78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25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25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9">H92*$C$13*-1</f>
        <v>13.950885918397066</v>
      </c>
      <c r="I96" s="518">
        <f t="shared" si="79"/>
        <v>13.711083851081925</v>
      </c>
      <c r="J96" s="518">
        <f t="shared" si="79"/>
        <v>13.454495639054723</v>
      </c>
      <c r="K96" s="518">
        <f t="shared" si="79"/>
        <v>13.179946252185617</v>
      </c>
      <c r="L96" s="518">
        <f t="shared" si="79"/>
        <v>12.886178408235676</v>
      </c>
      <c r="M96" s="518">
        <f t="shared" si="79"/>
        <v>12.571846815209238</v>
      </c>
      <c r="N96" s="518">
        <f t="shared" si="79"/>
        <v>12.23551201067095</v>
      </c>
      <c r="O96" s="518">
        <f t="shared" si="79"/>
        <v>11.87563376981498</v>
      </c>
      <c r="P96" s="518">
        <f t="shared" si="79"/>
        <v>11.490564052099094</v>
      </c>
      <c r="Q96" s="518">
        <f t="shared" si="79"/>
        <v>11.078539454143094</v>
      </c>
      <c r="R96" s="518">
        <f t="shared" si="79"/>
        <v>10.637673134330177</v>
      </c>
      <c r="S96" s="518">
        <f t="shared" si="79"/>
        <v>10.165946172130353</v>
      </c>
      <c r="T96" s="518">
        <f t="shared" si="79"/>
        <v>9.6611983225765421</v>
      </c>
      <c r="U96" s="518">
        <f t="shared" si="79"/>
        <v>9.1211181235539645</v>
      </c>
      <c r="V96" s="518">
        <f t="shared" si="79"/>
        <v>8.5432323105998087</v>
      </c>
      <c r="W96" s="518">
        <f t="shared" si="79"/>
        <v>7.9248944907388594</v>
      </c>
      <c r="X96" s="518">
        <f t="shared" si="79"/>
        <v>7.2632730234876446</v>
      </c>
      <c r="Y96" s="518">
        <f t="shared" si="79"/>
        <v>6.5553380535288444</v>
      </c>
      <c r="Z96" s="518">
        <f t="shared" si="79"/>
        <v>5.7978476356729285</v>
      </c>
      <c r="AA96" s="518">
        <f t="shared" si="79"/>
        <v>4.9873328885670993</v>
      </c>
      <c r="AB96" s="518">
        <f t="shared" si="79"/>
        <v>4.1200821091638611</v>
      </c>
      <c r="AC96" s="518">
        <f t="shared" si="79"/>
        <v>3.192123775202397</v>
      </c>
      <c r="AD96" s="518">
        <f t="shared" si="79"/>
        <v>2.1992083578636299</v>
      </c>
      <c r="AE96" s="591">
        <f t="shared" si="79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25">
      <c r="A97" s="485"/>
      <c r="B97" s="520" t="s">
        <v>30</v>
      </c>
      <c r="C97" s="577"/>
      <c r="D97" s="514"/>
      <c r="E97" s="515"/>
      <c r="F97" s="515"/>
      <c r="G97" s="518">
        <f t="shared" ref="G97:AE97" si="80">G93+G96</f>
        <v>17.376629737184789</v>
      </c>
      <c r="H97" s="518">
        <f t="shared" si="80"/>
        <v>17.376629737184789</v>
      </c>
      <c r="I97" s="518">
        <f t="shared" si="80"/>
        <v>17.376629737184789</v>
      </c>
      <c r="J97" s="518">
        <f t="shared" si="80"/>
        <v>17.376629737184789</v>
      </c>
      <c r="K97" s="518">
        <f t="shared" si="80"/>
        <v>17.376629737184786</v>
      </c>
      <c r="L97" s="518">
        <f t="shared" si="80"/>
        <v>17.376629737184786</v>
      </c>
      <c r="M97" s="518">
        <f t="shared" si="80"/>
        <v>17.376629737184786</v>
      </c>
      <c r="N97" s="518">
        <f t="shared" si="80"/>
        <v>17.376629737184786</v>
      </c>
      <c r="O97" s="518">
        <f t="shared" si="80"/>
        <v>17.376629737184786</v>
      </c>
      <c r="P97" s="518">
        <f t="shared" si="80"/>
        <v>17.376629737184786</v>
      </c>
      <c r="Q97" s="518">
        <f t="shared" si="80"/>
        <v>17.376629737184786</v>
      </c>
      <c r="R97" s="518">
        <f t="shared" si="80"/>
        <v>17.376629737184786</v>
      </c>
      <c r="S97" s="518">
        <f t="shared" si="80"/>
        <v>17.376629737184782</v>
      </c>
      <c r="T97" s="518">
        <f t="shared" si="80"/>
        <v>17.376629737184782</v>
      </c>
      <c r="U97" s="518">
        <f t="shared" si="80"/>
        <v>17.376629737184782</v>
      </c>
      <c r="V97" s="518">
        <f t="shared" si="80"/>
        <v>17.376629737184786</v>
      </c>
      <c r="W97" s="518">
        <f t="shared" si="80"/>
        <v>17.376629737184782</v>
      </c>
      <c r="X97" s="518">
        <f t="shared" si="80"/>
        <v>17.376629737184782</v>
      </c>
      <c r="Y97" s="518">
        <f t="shared" si="80"/>
        <v>17.376629737184782</v>
      </c>
      <c r="Z97" s="518">
        <f t="shared" si="80"/>
        <v>17.376629737184782</v>
      </c>
      <c r="AA97" s="518">
        <f t="shared" si="80"/>
        <v>17.376629737184778</v>
      </c>
      <c r="AB97" s="518">
        <f t="shared" si="80"/>
        <v>17.376629737184782</v>
      </c>
      <c r="AC97" s="518">
        <f t="shared" si="80"/>
        <v>17.376629737184782</v>
      </c>
      <c r="AD97" s="518">
        <f t="shared" si="80"/>
        <v>17.376629737184782</v>
      </c>
      <c r="AE97" s="591">
        <f t="shared" si="80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25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81">H98+I97</f>
        <v>52.129889211554371</v>
      </c>
      <c r="J98" s="518">
        <f t="shared" si="81"/>
        <v>69.506518948739156</v>
      </c>
      <c r="K98" s="518">
        <f t="shared" si="81"/>
        <v>86.883148685923942</v>
      </c>
      <c r="L98" s="518">
        <f t="shared" si="81"/>
        <v>104.25977842310873</v>
      </c>
      <c r="M98" s="518">
        <f t="shared" si="81"/>
        <v>121.63640816029351</v>
      </c>
      <c r="N98" s="518">
        <f t="shared" si="81"/>
        <v>139.01303789747828</v>
      </c>
      <c r="O98" s="518">
        <f t="shared" si="81"/>
        <v>156.38966763466306</v>
      </c>
      <c r="P98" s="518">
        <f t="shared" si="81"/>
        <v>173.76629737184783</v>
      </c>
      <c r="Q98" s="518">
        <f t="shared" si="81"/>
        <v>191.1429271090326</v>
      </c>
      <c r="R98" s="518">
        <f t="shared" si="81"/>
        <v>208.51955684621737</v>
      </c>
      <c r="S98" s="518">
        <f t="shared" si="81"/>
        <v>225.89618658340214</v>
      </c>
      <c r="T98" s="518">
        <f t="shared" si="81"/>
        <v>243.27281632058691</v>
      </c>
      <c r="U98" s="518">
        <f t="shared" si="81"/>
        <v>260.64944605777168</v>
      </c>
      <c r="V98" s="518">
        <f t="shared" si="81"/>
        <v>278.02607579495645</v>
      </c>
      <c r="W98" s="518">
        <f t="shared" si="81"/>
        <v>295.40270553214123</v>
      </c>
      <c r="X98" s="518">
        <f t="shared" si="81"/>
        <v>312.779335269326</v>
      </c>
      <c r="Y98" s="518">
        <f t="shared" si="81"/>
        <v>330.15596500651077</v>
      </c>
      <c r="Z98" s="518">
        <f t="shared" si="81"/>
        <v>347.53259474369554</v>
      </c>
      <c r="AA98" s="518">
        <f t="shared" si="81"/>
        <v>364.90922448088031</v>
      </c>
      <c r="AB98" s="518">
        <f t="shared" si="81"/>
        <v>382.28585421806508</v>
      </c>
      <c r="AC98" s="518">
        <f t="shared" si="81"/>
        <v>399.66248395524985</v>
      </c>
      <c r="AD98" s="518">
        <f t="shared" si="81"/>
        <v>417.03911369243463</v>
      </c>
      <c r="AE98" s="591">
        <f t="shared" si="81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25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.75" thickBot="1" x14ac:dyDescent="0.3">
      <c r="A100" s="485"/>
      <c r="B100" s="525" t="s">
        <v>31</v>
      </c>
      <c r="C100" s="597"/>
      <c r="D100" s="527"/>
      <c r="E100" s="528"/>
      <c r="F100" s="528"/>
      <c r="G100" s="529">
        <f t="shared" ref="G100:AE100" si="82">PPMT($C$13,G43:AS43,$C$14,$F$94)</f>
        <v>3.2016297371847875</v>
      </c>
      <c r="H100" s="529">
        <f t="shared" si="82"/>
        <v>3.4257438187877232</v>
      </c>
      <c r="I100" s="529">
        <f t="shared" si="82"/>
        <v>3.6655458861028638</v>
      </c>
      <c r="J100" s="529">
        <f t="shared" si="82"/>
        <v>3.9221340981300647</v>
      </c>
      <c r="K100" s="529">
        <f t="shared" si="82"/>
        <v>4.1966834849991681</v>
      </c>
      <c r="L100" s="529">
        <f t="shared" si="82"/>
        <v>4.4904513289491108</v>
      </c>
      <c r="M100" s="529">
        <f t="shared" si="82"/>
        <v>4.8047829219755478</v>
      </c>
      <c r="N100" s="529">
        <f t="shared" si="82"/>
        <v>5.1411177265138361</v>
      </c>
      <c r="O100" s="529">
        <f t="shared" si="82"/>
        <v>5.5009959673698043</v>
      </c>
      <c r="P100" s="529">
        <f t="shared" si="82"/>
        <v>5.8860656850856916</v>
      </c>
      <c r="Q100" s="529">
        <f t="shared" si="82"/>
        <v>6.2980902830416898</v>
      </c>
      <c r="R100" s="529">
        <f t="shared" si="82"/>
        <v>6.7389566028546071</v>
      </c>
      <c r="S100" s="529">
        <f t="shared" si="82"/>
        <v>7.2106835650544303</v>
      </c>
      <c r="T100" s="529">
        <f t="shared" si="82"/>
        <v>7.7154314146082399</v>
      </c>
      <c r="U100" s="529">
        <f t="shared" si="82"/>
        <v>8.2555116136308175</v>
      </c>
      <c r="V100" s="529">
        <f t="shared" si="82"/>
        <v>8.8333974265849751</v>
      </c>
      <c r="W100" s="529">
        <f t="shared" si="82"/>
        <v>9.4517352464459226</v>
      </c>
      <c r="X100" s="529">
        <f t="shared" si="82"/>
        <v>10.113356713697138</v>
      </c>
      <c r="Y100" s="529">
        <f t="shared" si="82"/>
        <v>10.821291683655938</v>
      </c>
      <c r="Z100" s="529">
        <f t="shared" si="82"/>
        <v>11.578782101511853</v>
      </c>
      <c r="AA100" s="529">
        <f t="shared" si="82"/>
        <v>12.389296848617681</v>
      </c>
      <c r="AB100" s="529">
        <f t="shared" si="82"/>
        <v>13.256547628020922</v>
      </c>
      <c r="AC100" s="529">
        <f t="shared" si="82"/>
        <v>14.184505961982385</v>
      </c>
      <c r="AD100" s="529">
        <f t="shared" si="82"/>
        <v>15.177421379321153</v>
      </c>
      <c r="AE100" s="598">
        <f t="shared" si="82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25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25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.75" thickBot="1" x14ac:dyDescent="0.3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25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ca="1" si="83">G58</f>
        <v>7.989999759999999</v>
      </c>
      <c r="H104" s="587">
        <f t="shared" ca="1" si="83"/>
        <v>7.9407397599999996</v>
      </c>
      <c r="I104" s="587">
        <f t="shared" ca="1" si="83"/>
        <v>7.8900308559999983</v>
      </c>
      <c r="J104" s="587">
        <f t="shared" ca="1" si="83"/>
        <v>7.8378295779903979</v>
      </c>
      <c r="K104" s="587">
        <f t="shared" ca="1" si="83"/>
        <v>7.7840911518616007</v>
      </c>
      <c r="L104" s="587">
        <f t="shared" ca="1" si="83"/>
        <v>7.7287694602810042</v>
      </c>
      <c r="M104" s="587">
        <f t="shared" ca="1" si="83"/>
        <v>7.6718170023963239</v>
      </c>
      <c r="N104" s="587">
        <f t="shared" ca="1" si="83"/>
        <v>7.6131848523299945</v>
      </c>
      <c r="O104" s="587">
        <f t="shared" ca="1" si="83"/>
        <v>7.5528226164284078</v>
      </c>
      <c r="P104" s="587">
        <f t="shared" ca="1" si="83"/>
        <v>7.4906783892286377</v>
      </c>
      <c r="Q104" s="587">
        <f t="shared" ca="1" si="83"/>
        <v>7.4266987081041673</v>
      </c>
      <c r="R104" s="587">
        <f t="shared" ca="1" si="83"/>
        <v>7.3608285065499608</v>
      </c>
      <c r="S104" s="587">
        <f t="shared" ca="1" si="83"/>
        <v>7.2930110660661285</v>
      </c>
      <c r="T104" s="587">
        <f t="shared" ca="1" si="83"/>
        <v>7.2231879665980676</v>
      </c>
      <c r="U104" s="587">
        <f t="shared" ca="1" si="83"/>
        <v>7.1512990354898331</v>
      </c>
      <c r="V104" s="587">
        <f t="shared" ca="1" si="83"/>
        <v>7.0772822949060803</v>
      </c>
      <c r="W104" s="587">
        <f t="shared" ca="1" si="83"/>
        <v>7.0010739076766999</v>
      </c>
      <c r="X104" s="587">
        <f t="shared" ca="1" si="83"/>
        <v>6.922608121516765</v>
      </c>
      <c r="Y104" s="587">
        <f t="shared" ca="1" si="83"/>
        <v>6.8418172115730913</v>
      </c>
      <c r="Z104" s="587">
        <f t="shared" ca="1" si="83"/>
        <v>6.7586314212471894</v>
      </c>
      <c r="AA104" s="587">
        <f t="shared" ca="1" si="83"/>
        <v>6.6729789012428942</v>
      </c>
      <c r="AB104" s="587">
        <f t="shared" ca="1" si="83"/>
        <v>6.5847856467854546</v>
      </c>
      <c r="AC104" s="587">
        <f t="shared" ca="1" si="83"/>
        <v>6.4939754329571624</v>
      </c>
      <c r="AD104" s="588">
        <f t="shared" ca="1" si="83"/>
        <v>6.4004697480930641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25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84">G97</f>
        <v>17.376629737184789</v>
      </c>
      <c r="H105" s="518">
        <f t="shared" si="84"/>
        <v>17.376629737184789</v>
      </c>
      <c r="I105" s="518">
        <f t="shared" si="84"/>
        <v>17.376629737184789</v>
      </c>
      <c r="J105" s="518">
        <f t="shared" si="84"/>
        <v>17.376629737184789</v>
      </c>
      <c r="K105" s="518">
        <f t="shared" si="84"/>
        <v>17.376629737184786</v>
      </c>
      <c r="L105" s="518">
        <f t="shared" si="84"/>
        <v>17.376629737184786</v>
      </c>
      <c r="M105" s="518">
        <f t="shared" si="84"/>
        <v>17.376629737184786</v>
      </c>
      <c r="N105" s="518">
        <f t="shared" si="84"/>
        <v>17.376629737184786</v>
      </c>
      <c r="O105" s="518">
        <f t="shared" si="84"/>
        <v>17.376629737184786</v>
      </c>
      <c r="P105" s="518">
        <f t="shared" si="84"/>
        <v>17.376629737184786</v>
      </c>
      <c r="Q105" s="518">
        <f t="shared" si="84"/>
        <v>17.376629737184786</v>
      </c>
      <c r="R105" s="518">
        <f t="shared" si="84"/>
        <v>17.376629737184786</v>
      </c>
      <c r="S105" s="518">
        <f t="shared" si="84"/>
        <v>17.376629737184782</v>
      </c>
      <c r="T105" s="518">
        <f t="shared" si="84"/>
        <v>17.376629737184782</v>
      </c>
      <c r="U105" s="518">
        <f t="shared" si="84"/>
        <v>17.376629737184782</v>
      </c>
      <c r="V105" s="518">
        <f t="shared" si="84"/>
        <v>17.376629737184786</v>
      </c>
      <c r="W105" s="518">
        <f t="shared" si="84"/>
        <v>17.376629737184782</v>
      </c>
      <c r="X105" s="518">
        <f t="shared" si="84"/>
        <v>17.376629737184782</v>
      </c>
      <c r="Y105" s="518">
        <f t="shared" si="84"/>
        <v>17.376629737184782</v>
      </c>
      <c r="Z105" s="518">
        <f t="shared" si="84"/>
        <v>17.376629737184782</v>
      </c>
      <c r="AA105" s="518">
        <f t="shared" si="84"/>
        <v>17.376629737184778</v>
      </c>
      <c r="AB105" s="518">
        <f t="shared" si="84"/>
        <v>17.376629737184782</v>
      </c>
      <c r="AC105" s="518">
        <f t="shared" si="84"/>
        <v>17.376629737184782</v>
      </c>
      <c r="AD105" s="591">
        <f t="shared" si="84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25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 ca="1">G104/G105</f>
        <v>0.45981297183894931</v>
      </c>
      <c r="H106" s="545">
        <f t="shared" ref="H106:AD106" ca="1" si="85">H104/H105</f>
        <v>0.45697812982729119</v>
      </c>
      <c r="I106" s="545">
        <f t="shared" ca="1" si="85"/>
        <v>0.45405990547844133</v>
      </c>
      <c r="J106" s="545">
        <f t="shared" ca="1" si="85"/>
        <v>0.45105579715599181</v>
      </c>
      <c r="K106" s="545">
        <f t="shared" ca="1" si="85"/>
        <v>0.44796322817445916</v>
      </c>
      <c r="L106" s="545">
        <f t="shared" ca="1" si="85"/>
        <v>0.44477954454781138</v>
      </c>
      <c r="M106" s="545">
        <f t="shared" ca="1" si="85"/>
        <v>0.4415020126704528</v>
      </c>
      <c r="N106" s="545">
        <f t="shared" ca="1" si="85"/>
        <v>0.43812781692863639</v>
      </c>
      <c r="O106" s="545">
        <f t="shared" ca="1" si="85"/>
        <v>0.43465405724021905</v>
      </c>
      <c r="P106" s="545">
        <f t="shared" ca="1" si="85"/>
        <v>0.43107774652061004</v>
      </c>
      <c r="Q106" s="545">
        <f t="shared" ca="1" si="85"/>
        <v>0.42739580807269811</v>
      </c>
      <c r="R106" s="545">
        <f t="shared" ca="1" si="85"/>
        <v>0.42360507289847449</v>
      </c>
      <c r="S106" s="545">
        <f t="shared" ca="1" si="85"/>
        <v>0.41970227693000739</v>
      </c>
      <c r="T106" s="545">
        <f t="shared" ca="1" si="85"/>
        <v>0.415684058177343</v>
      </c>
      <c r="U106" s="545">
        <f t="shared" ca="1" si="85"/>
        <v>0.41154695379084644</v>
      </c>
      <c r="V106" s="545">
        <f t="shared" ca="1" si="85"/>
        <v>0.40728739703540934</v>
      </c>
      <c r="W106" s="545">
        <f t="shared" ca="1" si="85"/>
        <v>0.40290171417388765</v>
      </c>
      <c r="X106" s="545">
        <f t="shared" ca="1" si="85"/>
        <v>0.39838612125703893</v>
      </c>
      <c r="Y106" s="545">
        <f t="shared" ca="1" si="85"/>
        <v>0.39373672081716038</v>
      </c>
      <c r="Z106" s="545">
        <f t="shared" ca="1" si="85"/>
        <v>0.38894949846253485</v>
      </c>
      <c r="AA106" s="545">
        <f t="shared" ca="1" si="85"/>
        <v>0.38402031936970976</v>
      </c>
      <c r="AB106" s="545">
        <f t="shared" ca="1" si="85"/>
        <v>0.37894492467054586</v>
      </c>
      <c r="AC106" s="545">
        <f t="shared" ca="1" si="85"/>
        <v>0.37371892773087667</v>
      </c>
      <c r="AD106" s="603">
        <f t="shared" ca="1" si="85"/>
        <v>0.36833781031752683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25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25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 ca="1">IRR($F48:G48)</f>
        <v>-0.96054321106172835</v>
      </c>
      <c r="H108" s="606">
        <f ca="1">IRR($F48:H48)</f>
        <v>-0.7812672356608874</v>
      </c>
      <c r="I108" s="606">
        <f ca="1">IRR($F48:I48)</f>
        <v>-0.6075869838106257</v>
      </c>
      <c r="J108" s="606">
        <f ca="1">IRR($F48:J48)</f>
        <v>-0.47562445940291143</v>
      </c>
      <c r="K108" s="606">
        <f ca="1">IRR($F48:K48)</f>
        <v>-0.37829341507252945</v>
      </c>
      <c r="L108" s="606">
        <f ca="1">IRR($F48:L48)</f>
        <v>-0.30567851836521787</v>
      </c>
      <c r="M108" s="606">
        <f ca="1">IRR($F48:M48)</f>
        <v>-0.25040693928617208</v>
      </c>
      <c r="N108" s="606">
        <f ca="1">IRR($F48:N48)</f>
        <v>-0.20746507531070091</v>
      </c>
      <c r="O108" s="606">
        <f ca="1">IRR($F48:O48)</f>
        <v>-0.17346909503761165</v>
      </c>
      <c r="P108" s="606">
        <f ca="1">IRR($F48:P48)</f>
        <v>-0.14610271474012015</v>
      </c>
      <c r="Q108" s="606">
        <f ca="1">IRR($F48:Q48)</f>
        <v>-0.12374828810853122</v>
      </c>
      <c r="R108" s="606">
        <f ca="1">IRR($F48:R48)</f>
        <v>-0.10525220317398387</v>
      </c>
      <c r="S108" s="606">
        <f ca="1">IRR($F48:S48)</f>
        <v>-8.9775148776373936E-2</v>
      </c>
      <c r="T108" s="606">
        <f ca="1">IRR($F48:T48)</f>
        <v>-7.6695079369470287E-2</v>
      </c>
      <c r="U108" s="606">
        <f ca="1">IRR($F48:U48)</f>
        <v>-6.5543123330856212E-2</v>
      </c>
      <c r="V108" s="606">
        <f ca="1">IRR($F48:V48)</f>
        <v>-5.5960406801737084E-2</v>
      </c>
      <c r="W108" s="606">
        <f ca="1">IRR($F48:W48)</f>
        <v>-4.7668404172601431E-2</v>
      </c>
      <c r="X108" s="606">
        <f ca="1">IRR($F48:X48)</f>
        <v>-4.0448205228675427E-2</v>
      </c>
      <c r="Y108" s="606">
        <f ca="1">IRR($F48:Y48)</f>
        <v>-3.412577018498375E-2</v>
      </c>
      <c r="Z108" s="606">
        <f ca="1">IRR($F48:Z48)</f>
        <v>-2.8561277942540153E-2</v>
      </c>
      <c r="AA108" s="606">
        <f ca="1">IRR($F48:AA48)</f>
        <v>-2.3641319137112426E-2</v>
      </c>
      <c r="AB108" s="606">
        <f ca="1">IRR($F48:AB48)</f>
        <v>-1.9273097291264918E-2</v>
      </c>
      <c r="AC108" s="606">
        <f ca="1">IRR($F48:AC48)</f>
        <v>-1.5380068043098327E-2</v>
      </c>
      <c r="AD108" s="607">
        <f ca="1">IRR($F48:AD48)</f>
        <v>-1.1898622272213277E-2</v>
      </c>
      <c r="AE108" s="608">
        <f ca="1">IRR($F48:AE48)</f>
        <v>-8.775536176589438E-3</v>
      </c>
      <c r="AF108" s="608">
        <f ca="1">IRR($F48:AF48)</f>
        <v>-5.9659918794724431E-3</v>
      </c>
      <c r="AG108" s="608">
        <f ca="1">IRR($F48:AG48)</f>
        <v>-3.4320266458952586E-3</v>
      </c>
      <c r="AH108" s="608">
        <f ca="1">IRR($F48:AH48)</f>
        <v>-1.1413075799832084E-3</v>
      </c>
      <c r="AI108" s="608">
        <f ca="1">IRR($F48:AI48)</f>
        <v>9.3384423733744448E-4</v>
      </c>
      <c r="AJ108" s="608">
        <f ca="1">IRR($F48:AJ48)</f>
        <v>2.8172367423977551E-3</v>
      </c>
      <c r="AK108" s="608">
        <f ca="1">IRR($F48:AK48)</f>
        <v>4.529439517048095E-3</v>
      </c>
      <c r="AL108" s="608">
        <f ca="1">IRR($F48:AL48)</f>
        <v>6.088298272233672E-3</v>
      </c>
      <c r="AM108" s="608">
        <f ca="1">IRR($F48:AM48)</f>
        <v>7.5093558217436129E-3</v>
      </c>
      <c r="AN108" s="608">
        <f ca="1">IRR($F48:AN48)</f>
        <v>8.8061985319167757E-3</v>
      </c>
      <c r="AO108" s="608">
        <f ca="1">IRR($F48:AO48)</f>
        <v>9.9907429901899825E-3</v>
      </c>
      <c r="AP108" s="608">
        <f ca="1">IRR($F48:AP48)</f>
        <v>1.1073474422894858E-2</v>
      </c>
      <c r="AQ108" s="608">
        <f ca="1">IRR($F48:AQ48)</f>
        <v>1.2063645886747132E-2</v>
      </c>
      <c r="AR108" s="608">
        <f ca="1">IRR($F48:AR48)</f>
        <v>1.2969445656264122E-2</v>
      </c>
      <c r="AS108" s="608">
        <f ca="1">IRR($F48:AS48)</f>
        <v>1.379813807576058E-2</v>
      </c>
      <c r="AT108" s="608">
        <f ca="1">IRR($F48:AT48)</f>
        <v>1.4556182992617739E-2</v>
      </c>
      <c r="AU108" s="608">
        <f ca="1">IRR($F48:AU48)</f>
        <v>1.5249337135781804E-2</v>
      </c>
      <c r="AV108" s="608">
        <f ca="1">IRR($F48:AV48)</f>
        <v>1.5882740559107544E-2</v>
      </c>
      <c r="AW108" s="608">
        <f ca="1">IRR($F48:AW48)</f>
        <v>1.64609905729034E-2</v>
      </c>
      <c r="AX108" s="608">
        <f ca="1">IRR($F48:AX48)</f>
        <v>1.6988205160171299E-2</v>
      </c>
      <c r="AY108" s="608">
        <f ca="1">IRR($F48:AY48)</f>
        <v>1.7468077476753496E-2</v>
      </c>
      <c r="AZ108" s="608">
        <f ca="1">IRR($F48:AZ48)</f>
        <v>1.7903922938524497E-2</v>
      </c>
      <c r="BA108" s="608">
        <f ca="1">IRR($F48:BA48)</f>
        <v>1.8298719710698519E-2</v>
      </c>
      <c r="BB108" s="608">
        <f ca="1">IRR($F48:BB48)</f>
        <v>1.8655143849520606E-2</v>
      </c>
      <c r="BC108" s="608">
        <f ca="1">IRR($F48:BC48)</f>
        <v>1.897559965313822E-2</v>
      </c>
      <c r="BD108" s="608">
        <f ca="1">IRR($F48:BD48)</f>
        <v>1.9262245930219635E-2</v>
      </c>
      <c r="BE108" s="608">
        <f ca="1">IRR($F48:BE48)</f>
        <v>1.9517018702699174E-2</v>
      </c>
      <c r="BF108" s="608">
        <f ca="1">IRR($F48:BF48)</f>
        <v>1.9741650778016817E-2</v>
      </c>
      <c r="BG108" s="608">
        <f ca="1">IRR($F48:BG48)</f>
        <v>1.9937688597872372E-2</v>
      </c>
      <c r="BH108" s="608">
        <f ca="1">IRR($F48:BH48)</f>
        <v>2.0106506452868933E-2</v>
      </c>
      <c r="BI108" s="608">
        <f ca="1">IRR($F48:BI48)</f>
        <v>2.0249318694342433E-2</v>
      </c>
      <c r="BJ108" s="608">
        <f ca="1">IRR($F48:BJ48)</f>
        <v>2.0367189682587439E-2</v>
      </c>
      <c r="BK108" s="608">
        <f ca="1">IRR($F48:BK48)</f>
        <v>2.0461041883773179E-2</v>
      </c>
      <c r="BL108" s="608">
        <f ca="1">IRR($F48:BL48)</f>
        <v>2.0531662097697634E-2</v>
      </c>
      <c r="BM108" s="608">
        <f ca="1">IRR($F48:BM48)</f>
        <v>2.0579705862947995E-2</v>
      </c>
      <c r="BN108" s="608">
        <f ca="1">IRR($F48:BN48)</f>
        <v>2.0605700018796469E-2</v>
      </c>
      <c r="BO108" s="608">
        <f ca="1">IRR($F48:BO48)</f>
        <v>2.0610043344271078E-2</v>
      </c>
      <c r="BP108" s="608">
        <f ca="1">IRR($F48:BP48)</f>
        <v>2.0593005125576269E-2</v>
      </c>
      <c r="BQ108" s="608">
        <f ca="1">IRR($F48:BQ48)</f>
        <v>2.0554721418156507E-2</v>
      </c>
      <c r="BR108" s="608">
        <f ca="1">IRR($F48:BR48)</f>
        <v>2.0495188662040587E-2</v>
      </c>
      <c r="BS108" s="608">
        <f ca="1">IRR($F48:BS48)</f>
        <v>2.0414254168493517E-2</v>
      </c>
      <c r="BT108" s="608">
        <f ca="1">IRR($F48:BT48)</f>
        <v>2.0311602806925455E-2</v>
      </c>
      <c r="BU108" s="608">
        <f ca="1">IRR($F48:BU48)</f>
        <v>2.0186738959229178E-2</v>
      </c>
      <c r="BV108" s="608">
        <f ca="1">IRR($F48:BV48)</f>
        <v>2.0038962455974696E-2</v>
      </c>
      <c r="BW108" s="608">
        <f ca="1">IRR($F48:BW48)</f>
        <v>1.9867336642666489E-2</v>
      </c>
      <c r="BX108" s="608">
        <f ca="1">IRR($F48:BX48)</f>
        <v>1.9670646035037764E-2</v>
      </c>
      <c r="BY108" s="608">
        <f ca="1">IRR($F48:BY48)</f>
        <v>1.9447339784419482E-2</v>
      </c>
      <c r="BZ108" s="608">
        <f ca="1">IRR($F48:BZ48)</f>
        <v>-6.8649490010316838E-2</v>
      </c>
      <c r="CA108" s="608">
        <f ca="1">IRR($F48:CA48)</f>
        <v>-6.092252449361435E-2</v>
      </c>
      <c r="CB108" s="608">
        <f ca="1">IRR($F48:CB48)</f>
        <v>-5.4063651076406427E-2</v>
      </c>
      <c r="CC108" s="608">
        <f ca="1">IRR($F48:CC48)</f>
        <v>-4.7890647751586357E-2</v>
      </c>
      <c r="CD108" s="608">
        <f ca="1">IRR($F48:CD48)</f>
        <v>-4.2266894681560307E-2</v>
      </c>
      <c r="CE108" s="608">
        <f ca="1">IRR($F48:CE48)</f>
        <v>-3.7086282751456534E-2</v>
      </c>
      <c r="CF108" s="608">
        <f ca="1">IRR($F48:CF48)</f>
        <v>-3.2263035624885528E-2</v>
      </c>
      <c r="CG108" s="608">
        <f ca="1">IRR($F48:CG48)</f>
        <v>-2.7724239805108408E-2</v>
      </c>
      <c r="CH108" s="608">
        <f ca="1">IRR($F48:CH48)</f>
        <v>-2.3403488485592372E-2</v>
      </c>
      <c r="CI108" s="608">
        <f ca="1">IRR($F48:CI48)</f>
        <v>-1.923396080902906E-2</v>
      </c>
      <c r="CJ108" s="608">
        <f ca="1">IRR($F48:CJ48)</f>
        <v>-1.5137948368482035E-2</v>
      </c>
      <c r="CK108" s="608">
        <f ca="1">IRR($F48:CK48)</f>
        <v>-1.100446531401944E-2</v>
      </c>
      <c r="CL108" s="608">
        <f ca="1">IRR($F48:CL48)</f>
        <v>-6.6199312377431818E-3</v>
      </c>
      <c r="CM108" s="608">
        <f ca="1">IRR($F48:CM48)</f>
        <v>-1.2593930640040218E-3</v>
      </c>
      <c r="CN108" s="608" t="e">
        <f ca="1">IRR($F48:CN48)</f>
        <v>#NUM!</v>
      </c>
      <c r="CO108" s="608" t="e">
        <f ca="1">IRR($F48:CO48)</f>
        <v>#NUM!</v>
      </c>
      <c r="CP108" s="608" t="e">
        <f ca="1">IRR($F48:CP48)</f>
        <v>#NUM!</v>
      </c>
      <c r="CQ108" s="608" t="e">
        <f ca="1">IRR($F48:CQ48)</f>
        <v>#NUM!</v>
      </c>
      <c r="CR108" s="608" t="e">
        <f ca="1">IRR($F48:CR48)</f>
        <v>#NUM!</v>
      </c>
      <c r="CS108" s="608" t="e">
        <f ca="1">IRR($F48:CS48)</f>
        <v>#NUM!</v>
      </c>
      <c r="CT108" s="608" t="e">
        <f ca="1">IRR($F48:CT48)</f>
        <v>#NUM!</v>
      </c>
      <c r="CU108" s="608" t="e">
        <f ca="1">IRR($F48:CU48)</f>
        <v>#NUM!</v>
      </c>
      <c r="CV108" s="608" t="e">
        <f ca="1">IRR($F48:CV48)</f>
        <v>#NUM!</v>
      </c>
      <c r="CW108" s="608" t="e">
        <f ca="1">IRR($F48:CW48)</f>
        <v>#NUM!</v>
      </c>
      <c r="CX108" s="608" t="e">
        <f ca="1">IRR($F48:CX48)</f>
        <v>#NUM!</v>
      </c>
      <c r="CY108" s="608" t="e">
        <f ca="1">IRR($F48:CY48)</f>
        <v>#NUM!</v>
      </c>
      <c r="CZ108" s="608" t="e">
        <f ca="1">IRR($F48:CZ48)</f>
        <v>#NUM!</v>
      </c>
      <c r="DA108" s="608" t="e">
        <f ca="1">IRR($F48:DA48)</f>
        <v>#NUM!</v>
      </c>
      <c r="DB108" s="608" t="e">
        <f ca="1">IRR($F48:DB48)</f>
        <v>#NUM!</v>
      </c>
      <c r="DC108" s="608" t="e">
        <f ca="1">IRR($F48:DC48)</f>
        <v>#NUM!</v>
      </c>
      <c r="DD108" s="608" t="e">
        <f ca="1">IRR($F48:DD48)</f>
        <v>#NUM!</v>
      </c>
      <c r="DE108" s="608" t="e">
        <f ca="1">IRR($F48:DE48)</f>
        <v>#NUM!</v>
      </c>
      <c r="DF108" s="608" t="e">
        <f ca="1">IRR($F48:DF48)</f>
        <v>#NUM!</v>
      </c>
      <c r="DG108" s="608" t="e">
        <f ca="1">IRR($F48:DG48)</f>
        <v>#NUM!</v>
      </c>
      <c r="DH108" s="608" t="e">
        <f ca="1">IRR($F48:DH48)</f>
        <v>#NUM!</v>
      </c>
      <c r="DI108" s="608" t="e">
        <f ca="1">IRR($F48:DI48)</f>
        <v>#NUM!</v>
      </c>
      <c r="DJ108" s="608" t="e">
        <f ca="1">IRR($F48:DJ48)</f>
        <v>#NUM!</v>
      </c>
      <c r="DK108" s="608" t="e">
        <f ca="1">IRR($F48:DK48)</f>
        <v>#NUM!</v>
      </c>
      <c r="DL108" s="608" t="e">
        <f ca="1">IRR($F48:DL48)</f>
        <v>#NUM!</v>
      </c>
      <c r="DM108" s="608" t="e">
        <f ca="1">IRR($F48:DM48)</f>
        <v>#NUM!</v>
      </c>
      <c r="DN108" s="608" t="e">
        <f ca="1">IRR($F48:DN48)</f>
        <v>#NUM!</v>
      </c>
      <c r="DO108" s="608" t="e">
        <f ca="1">IRR($F48:DO48)</f>
        <v>#NUM!</v>
      </c>
      <c r="DP108" s="608" t="e">
        <f ca="1">IRR($F48:DP48)</f>
        <v>#NUM!</v>
      </c>
      <c r="DQ108" s="608" t="e">
        <f ca="1">IRR($F48:DQ48)</f>
        <v>#NUM!</v>
      </c>
      <c r="DR108" s="608" t="e">
        <f ca="1">IRR($F48:DR48)</f>
        <v>#NUM!</v>
      </c>
      <c r="DS108" s="608" t="e">
        <f ca="1">IRR($F48:DS48)</f>
        <v>#NUM!</v>
      </c>
      <c r="DT108" s="608" t="e">
        <f ca="1">IRR($F48:DT48)</f>
        <v>#NUM!</v>
      </c>
      <c r="DU108" s="608" t="e">
        <f ca="1">IRR($F48:DU48)</f>
        <v>#NUM!</v>
      </c>
      <c r="DV108" s="608" t="e">
        <f ca="1">IRR($F48:DV48)</f>
        <v>#NUM!</v>
      </c>
      <c r="DW108" s="608" t="e">
        <f ca="1">IRR($F48:DW48)</f>
        <v>#NUM!</v>
      </c>
      <c r="DX108" s="608" t="e">
        <f ca="1">IRR($F48:DX48)</f>
        <v>#NUM!</v>
      </c>
      <c r="DY108" s="608" t="e">
        <f ca="1">IRR($F48:DY48)</f>
        <v>#NUM!</v>
      </c>
      <c r="DZ108" s="608" t="e">
        <f ca="1">IRR($F48:DZ48)</f>
        <v>#NUM!</v>
      </c>
      <c r="EA108" s="608" t="e">
        <f ca="1">IRR($F48:EA48)</f>
        <v>#NUM!</v>
      </c>
      <c r="EB108" s="608" t="e">
        <f ca="1">IRR($F48:EB48)</f>
        <v>#NUM!</v>
      </c>
      <c r="EC108" s="608" t="e">
        <f ca="1">IRR($F48:EC48)</f>
        <v>#NUM!</v>
      </c>
      <c r="ED108" s="608" t="e">
        <f ca="1">IRR($F48:ED48)</f>
        <v>#NUM!</v>
      </c>
      <c r="EE108" s="608" t="e">
        <f ca="1">IRR($F48:EE48)</f>
        <v>#NUM!</v>
      </c>
      <c r="EF108" s="608" t="e">
        <f ca="1">IRR($F48:EF48)</f>
        <v>#NUM!</v>
      </c>
      <c r="EG108" s="608" t="e">
        <f ca="1">IRR($F48:EG48)</f>
        <v>#NUM!</v>
      </c>
      <c r="EH108" s="608" t="e">
        <f ca="1">IRR($F48:EH48)</f>
        <v>#NUM!</v>
      </c>
      <c r="EI108" s="608" t="e">
        <f ca="1">IRR($F48:EI48)</f>
        <v>#NUM!</v>
      </c>
      <c r="EJ108" s="608" t="e">
        <f ca="1">IRR($F48:EJ48)</f>
        <v>#NUM!</v>
      </c>
      <c r="EK108" s="608" t="e">
        <f ca="1">IRR($F48:EK48)</f>
        <v>#NUM!</v>
      </c>
      <c r="EL108" s="608" t="e">
        <f ca="1">IRR($F48:EL48)</f>
        <v>#NUM!</v>
      </c>
      <c r="EM108" s="608" t="e">
        <f ca="1">IRR($F48:EM48)</f>
        <v>#NUM!</v>
      </c>
      <c r="EN108" s="608" t="e">
        <f ca="1">IRR($F48:EN48)</f>
        <v>#NUM!</v>
      </c>
      <c r="EO108" s="608" t="e">
        <f ca="1">IRR($F48:EO48)</f>
        <v>#NUM!</v>
      </c>
      <c r="EP108" s="608" t="e">
        <f ca="1">IRR($F48:EP48)</f>
        <v>#NUM!</v>
      </c>
      <c r="EQ108" s="608" t="e">
        <f ca="1">IRR($F48:EQ48)</f>
        <v>#NUM!</v>
      </c>
      <c r="ER108" s="608" t="e">
        <f ca="1">IRR($F48:ER48)</f>
        <v>#NUM!</v>
      </c>
      <c r="ES108" s="608" t="e">
        <f ca="1">IRR($F48:ES48)</f>
        <v>#NUM!</v>
      </c>
      <c r="ET108" s="608" t="e">
        <f ca="1">IRR($F48:ET48)</f>
        <v>#NUM!</v>
      </c>
      <c r="EU108" s="608" t="e">
        <f ca="1">IRR($F48:EU48)</f>
        <v>#NUM!</v>
      </c>
      <c r="EV108" s="608" t="e">
        <f ca="1">IRR($F48:EV48)</f>
        <v>#NUM!</v>
      </c>
      <c r="EW108" s="608" t="e">
        <f ca="1">IRR($F48:EW48)</f>
        <v>#NUM!</v>
      </c>
      <c r="EX108" s="608" t="e">
        <f ca="1">IRR($F48:EX48)</f>
        <v>#NUM!</v>
      </c>
      <c r="EY108" s="608" t="e">
        <f ca="1">IRR($F48:EY48)</f>
        <v>#NUM!</v>
      </c>
      <c r="EZ108" s="608" t="e">
        <f ca="1">IRR($F48:EZ48)</f>
        <v>#NUM!</v>
      </c>
    </row>
    <row r="109" spans="1:156" x14ac:dyDescent="0.25">
      <c r="B109" s="602" t="s">
        <v>94</v>
      </c>
      <c r="C109" s="514" t="s">
        <v>51</v>
      </c>
      <c r="D109" s="604" t="s">
        <v>67</v>
      </c>
      <c r="E109" s="515"/>
      <c r="F109" s="458"/>
      <c r="G109" s="609" t="e">
        <f ca="1">IRR($F55:G55)</f>
        <v>#NUM!</v>
      </c>
      <c r="H109" s="609" t="e">
        <f ca="1">IRR($F55:H55)</f>
        <v>#NUM!</v>
      </c>
      <c r="I109" s="609" t="e">
        <f ca="1">IRR($F55:I55)</f>
        <v>#NUM!</v>
      </c>
      <c r="J109" s="609" t="e">
        <f ca="1">IRR($F55:J55)</f>
        <v>#NUM!</v>
      </c>
      <c r="K109" s="609" t="e">
        <f ca="1">IRR($F55:K55)</f>
        <v>#NUM!</v>
      </c>
      <c r="L109" s="609" t="e">
        <f ca="1">IRR($F55:L55)</f>
        <v>#NUM!</v>
      </c>
      <c r="M109" s="609" t="e">
        <f ca="1">IRR($F55:M55)</f>
        <v>#NUM!</v>
      </c>
      <c r="N109" s="609" t="e">
        <f ca="1">IRR($F55:N55)</f>
        <v>#NUM!</v>
      </c>
      <c r="O109" s="609" t="e">
        <f ca="1">IRR($F55:O55)</f>
        <v>#NUM!</v>
      </c>
      <c r="P109" s="609" t="e">
        <f ca="1">IRR($F55:P55)</f>
        <v>#NUM!</v>
      </c>
      <c r="Q109" s="609" t="e">
        <f ca="1">IRR($F55:Q55)</f>
        <v>#NUM!</v>
      </c>
      <c r="R109" s="609" t="e">
        <f ca="1">IRR($F55:R55)</f>
        <v>#NUM!</v>
      </c>
      <c r="S109" s="609" t="e">
        <f ca="1">IRR($F55:S55)</f>
        <v>#NUM!</v>
      </c>
      <c r="T109" s="609" t="e">
        <f ca="1">IRR($F55:T55)</f>
        <v>#NUM!</v>
      </c>
      <c r="U109" s="609" t="e">
        <f ca="1">IRR($F55:U55)</f>
        <v>#NUM!</v>
      </c>
      <c r="V109" s="609" t="e">
        <f ca="1">IRR($F55:V55)</f>
        <v>#NUM!</v>
      </c>
      <c r="W109" s="609" t="e">
        <f ca="1">IRR($F55:W55)</f>
        <v>#NUM!</v>
      </c>
      <c r="X109" s="609" t="e">
        <f ca="1">IRR($F55:X55)</f>
        <v>#NUM!</v>
      </c>
      <c r="Y109" s="609" t="e">
        <f ca="1">IRR($F55:Y55)</f>
        <v>#NUM!</v>
      </c>
      <c r="Z109" s="609" t="e">
        <f ca="1">IRR($F55:Z55)</f>
        <v>#NUM!</v>
      </c>
      <c r="AA109" s="609" t="e">
        <f ca="1">IRR($F55:AA55)</f>
        <v>#NUM!</v>
      </c>
      <c r="AB109" s="609">
        <f ca="1">IRR($F55:AB55)</f>
        <v>-0.16596114075812873</v>
      </c>
      <c r="AC109" s="609">
        <f ca="1">IRR($F55:AC55)</f>
        <v>-0.14137660542586228</v>
      </c>
      <c r="AD109" s="610">
        <f ca="1">IRR($F55:AD55)</f>
        <v>-0.12141276255870115</v>
      </c>
      <c r="AE109" s="611">
        <f ca="1">IRR($F55:AE55)</f>
        <v>-0.10469647067722221</v>
      </c>
      <c r="AF109" s="611">
        <f ca="1">IRR($F55:AF55)</f>
        <v>-9.305302556133932E-2</v>
      </c>
      <c r="AG109" s="611">
        <f ca="1">IRR($F55:AG55)</f>
        <v>-8.3703134410738178E-2</v>
      </c>
      <c r="AH109" s="611">
        <f ca="1">IRR($F55:AH55)</f>
        <v>-7.5944758562601522E-2</v>
      </c>
      <c r="AI109" s="611">
        <f ca="1">IRR($F55:AI55)</f>
        <v>-6.936108086404591E-2</v>
      </c>
      <c r="AJ109" s="611">
        <f ca="1">IRR($F55:AJ55)</f>
        <v>-6.3682666585763603E-2</v>
      </c>
      <c r="AK109" s="611">
        <f ca="1">IRR($F55:AK55)</f>
        <v>-5.8724409239154451E-2</v>
      </c>
      <c r="AL109" s="611">
        <f ca="1">IRR($F55:AL55)</f>
        <v>-5.4353186751926352E-2</v>
      </c>
      <c r="AM109" s="611">
        <f ca="1">IRR($F55:AM55)</f>
        <v>-5.0469804449590705E-2</v>
      </c>
      <c r="AN109" s="611">
        <f ca="1">IRR($F55:AN55)</f>
        <v>-4.6998232068935497E-2</v>
      </c>
      <c r="AO109" s="611">
        <f ca="1">IRR($F55:AO55)</f>
        <v>-4.3878844391594507E-2</v>
      </c>
      <c r="AP109" s="611">
        <f ca="1">IRR($F55:AP55)</f>
        <v>-4.1063990968748687E-2</v>
      </c>
      <c r="AQ109" s="611">
        <f ca="1">IRR($F55:AQ55)</f>
        <v>-3.8514987420748548E-2</v>
      </c>
      <c r="AR109" s="611">
        <f ca="1">IRR($F55:AR55)</f>
        <v>-3.6200009889478246E-2</v>
      </c>
      <c r="AS109" s="611">
        <f ca="1">IRR($F55:AS55)</f>
        <v>-3.4092583316769565E-2</v>
      </c>
      <c r="AT109" s="611">
        <f ca="1">IRR($F55:AT55)</f>
        <v>-3.2170471949181323E-2</v>
      </c>
      <c r="AU109" s="611">
        <f ca="1">IRR($F55:AU55)</f>
        <v>-3.0414849306989122E-2</v>
      </c>
      <c r="AV109" s="611">
        <f ca="1">IRR($F55:AV55)</f>
        <v>-2.8809666983613869E-2</v>
      </c>
      <c r="AW109" s="611">
        <f ca="1">IRR($F55:AW55)</f>
        <v>-2.7341167719088122E-2</v>
      </c>
      <c r="AX109" s="611">
        <f ca="1">IRR($F55:AX55)</f>
        <v>-2.5997505196489024E-2</v>
      </c>
      <c r="AY109" s="611">
        <f ca="1">IRR($F55:AY55)</f>
        <v>-2.4768444150529589E-2</v>
      </c>
      <c r="AZ109" s="611">
        <f ca="1">IRR($F55:AZ55)</f>
        <v>-2.364512190353607E-2</v>
      </c>
      <c r="BA109" s="611">
        <f ca="1">IRR($F55:BA55)</f>
        <v>-2.2619857752546824E-2</v>
      </c>
      <c r="BB109" s="611">
        <f ca="1">IRR($F55:BB55)</f>
        <v>-2.1686000062322686E-2</v>
      </c>
      <c r="BC109" s="611">
        <f ca="1">IRR($F55:BC55)</f>
        <v>-2.0837803893130946E-2</v>
      </c>
      <c r="BD109" s="611">
        <f ca="1">IRR($F55:BD55)</f>
        <v>-2.0070333665996087E-2</v>
      </c>
      <c r="BE109" s="611">
        <f ca="1">IRR($F55:BE55)</f>
        <v>-1.9379387005770021E-2</v>
      </c>
      <c r="BF109" s="611">
        <f ca="1">IRR($F55:BF55)</f>
        <v>-1.8761437044278906E-2</v>
      </c>
      <c r="BG109" s="611">
        <f ca="1">IRR($F55:BG55)</f>
        <v>-1.8213591470718549E-2</v>
      </c>
      <c r="BH109" s="611">
        <f ca="1">IRR($F55:BH55)</f>
        <v>-1.7733567527308369E-2</v>
      </c>
      <c r="BI109" s="611">
        <f ca="1">IRR($F55:BI55)</f>
        <v>-1.7319683062198665E-2</v>
      </c>
      <c r="BJ109" s="611">
        <f ca="1">IRR($F55:BJ55)</f>
        <v>-1.6970864750679104E-2</v>
      </c>
      <c r="BK109" s="611">
        <f ca="1">IRR($F55:BK55)</f>
        <v>-1.6686675962790387E-2</v>
      </c>
      <c r="BL109" s="611">
        <f ca="1">IRR($F55:BL55)</f>
        <v>-1.6467368119089332E-2</v>
      </c>
      <c r="BM109" s="611">
        <f ca="1">IRR($F55:BM55)</f>
        <v>-1.6313962204892229E-2</v>
      </c>
      <c r="BN109" s="611">
        <f ca="1">IRR($F55:BN55)</f>
        <v>-1.6228370259954272E-2</v>
      </c>
      <c r="BO109" s="611">
        <f ca="1">IRR($F55:BO55)</f>
        <v>-1.6213572436746815E-2</v>
      </c>
      <c r="BP109" s="611">
        <f ca="1">IRR($F55:BP55)</f>
        <v>-1.627387417175763E-2</v>
      </c>
      <c r="BQ109" s="611">
        <f ca="1">IRR($F55:BQ55)</f>
        <v>-1.6415283264584524E-2</v>
      </c>
      <c r="BR109" s="611">
        <f ca="1">IRR($F55:BR55)</f>
        <v>-1.6646073541693007E-2</v>
      </c>
      <c r="BS109" s="611">
        <f ca="1">IRR($F55:BS55)</f>
        <v>-1.6977651560298179E-2</v>
      </c>
      <c r="BT109" s="611">
        <f ca="1">IRR($F55:BT55)</f>
        <v>-1.7425940347893243E-2</v>
      </c>
      <c r="BU109" s="611">
        <f ca="1">IRR($F55:BU55)</f>
        <v>-1.8013699154328933E-2</v>
      </c>
      <c r="BV109" s="611">
        <f ca="1">IRR($F55:BV55)</f>
        <v>-1.8774666509335125E-2</v>
      </c>
      <c r="BW109" s="611">
        <f ca="1">IRR($F55:BW55)</f>
        <v>-9.7414240556472631E-2</v>
      </c>
      <c r="BX109" s="611">
        <f ca="1">IRR($F55:BX55)</f>
        <v>-8.3609209929113248E-2</v>
      </c>
      <c r="BY109" s="611">
        <f ca="1">IRR($F55:BY55)</f>
        <v>-7.1316135160188088E-2</v>
      </c>
      <c r="BZ109" s="611">
        <f ca="1">IRR($F55:BZ55)</f>
        <v>-5.9610069555722789E-2</v>
      </c>
      <c r="CA109" s="611">
        <f ca="1">IRR($F55:CA55)</f>
        <v>-4.6333654937222635E-2</v>
      </c>
      <c r="CB109" s="611" t="e">
        <f ca="1">IRR($F55:CB55)</f>
        <v>#NUM!</v>
      </c>
      <c r="CC109" s="611" t="e">
        <f ca="1">IRR($F55:CC55)</f>
        <v>#NUM!</v>
      </c>
      <c r="CD109" s="611" t="e">
        <f ca="1">IRR($F55:CD55)</f>
        <v>#NUM!</v>
      </c>
      <c r="CE109" s="611" t="e">
        <f ca="1">IRR($F55:CE55)</f>
        <v>#NUM!</v>
      </c>
      <c r="CF109" s="611" t="e">
        <f ca="1">IRR($F55:CF55)</f>
        <v>#NUM!</v>
      </c>
      <c r="CG109" s="611" t="e">
        <f ca="1">IRR($F55:CG55)</f>
        <v>#NUM!</v>
      </c>
      <c r="CH109" s="611" t="e">
        <f ca="1">IRR($F55:CH55)</f>
        <v>#NUM!</v>
      </c>
      <c r="CI109" s="611" t="e">
        <f ca="1">IRR($F55:CI55)</f>
        <v>#NUM!</v>
      </c>
      <c r="CJ109" s="611" t="e">
        <f ca="1">IRR($F55:CJ55)</f>
        <v>#NUM!</v>
      </c>
      <c r="CK109" s="611" t="e">
        <f ca="1">IRR($F55:CK55)</f>
        <v>#NUM!</v>
      </c>
      <c r="CL109" s="611" t="e">
        <f ca="1">IRR($F55:CL55)</f>
        <v>#NUM!</v>
      </c>
      <c r="CM109" s="612" t="e">
        <f ca="1">IRR($F55:CM55)</f>
        <v>#NUM!</v>
      </c>
      <c r="CN109" s="612" t="e">
        <f ca="1">IRR($F55:CN55)</f>
        <v>#NUM!</v>
      </c>
      <c r="CO109" s="612" t="e">
        <f ca="1">IRR($F55:CO55)</f>
        <v>#NUM!</v>
      </c>
      <c r="CP109" s="612" t="e">
        <f ca="1">IRR($F55:CP55)</f>
        <v>#NUM!</v>
      </c>
      <c r="CQ109" s="612" t="e">
        <f ca="1">IRR($F55:CQ55)</f>
        <v>#NUM!</v>
      </c>
      <c r="CR109" s="611" t="e">
        <f ca="1">IRR($F55:CR55)</f>
        <v>#NUM!</v>
      </c>
      <c r="CS109" s="611" t="e">
        <f ca="1">IRR($F55:CS55)</f>
        <v>#NUM!</v>
      </c>
      <c r="CT109" s="611" t="e">
        <f ca="1">IRR($F55:CT55)</f>
        <v>#NUM!</v>
      </c>
      <c r="CU109" s="611" t="e">
        <f ca="1">IRR($F55:CU55)</f>
        <v>#NUM!</v>
      </c>
      <c r="CV109" s="611" t="e">
        <f ca="1">IRR($F55:CV55)</f>
        <v>#NUM!</v>
      </c>
      <c r="CW109" s="611" t="e">
        <f ca="1">IRR($F55:CW55)</f>
        <v>#NUM!</v>
      </c>
      <c r="CX109" s="611" t="e">
        <f ca="1">IRR($F55:CX55)</f>
        <v>#NUM!</v>
      </c>
      <c r="CY109" s="611" t="e">
        <f ca="1">IRR($F55:CY55)</f>
        <v>#NUM!</v>
      </c>
      <c r="CZ109" s="611" t="e">
        <f ca="1">IRR($F55:CZ55)</f>
        <v>#NUM!</v>
      </c>
      <c r="DA109" s="611" t="e">
        <f ca="1">IRR($F55:DA55)</f>
        <v>#NUM!</v>
      </c>
      <c r="DB109" s="611" t="e">
        <f ca="1">IRR($F55:DB55)</f>
        <v>#NUM!</v>
      </c>
      <c r="DC109" s="611" t="e">
        <f ca="1">IRR($F55:DC55)</f>
        <v>#NUM!</v>
      </c>
      <c r="DD109" s="611" t="e">
        <f ca="1">IRR($F55:DD55)</f>
        <v>#NUM!</v>
      </c>
      <c r="DE109" s="611" t="e">
        <f ca="1">IRR($F55:DE55)</f>
        <v>#NUM!</v>
      </c>
      <c r="DF109" s="611" t="e">
        <f ca="1">IRR($F55:DF55)</f>
        <v>#NUM!</v>
      </c>
      <c r="DG109" s="611" t="e">
        <f ca="1">IRR($F55:DG55)</f>
        <v>#NUM!</v>
      </c>
      <c r="DH109" s="611" t="e">
        <f ca="1">IRR($F55:DH55)</f>
        <v>#NUM!</v>
      </c>
      <c r="DI109" s="611" t="e">
        <f ca="1">IRR($F55:DI55)</f>
        <v>#NUM!</v>
      </c>
      <c r="DJ109" s="611" t="e">
        <f ca="1">IRR($F55:DJ55)</f>
        <v>#NUM!</v>
      </c>
      <c r="DK109" s="611" t="e">
        <f ca="1">IRR($F55:DK55)</f>
        <v>#NUM!</v>
      </c>
      <c r="DL109" s="611" t="e">
        <f ca="1">IRR($F55:DL55)</f>
        <v>#NUM!</v>
      </c>
      <c r="DM109" s="611" t="e">
        <f ca="1">IRR($F55:DM55)</f>
        <v>#NUM!</v>
      </c>
      <c r="DN109" s="611" t="e">
        <f ca="1">IRR($F55:DN55)</f>
        <v>#NUM!</v>
      </c>
      <c r="DO109" s="611" t="e">
        <f ca="1">IRR($F55:DO55)</f>
        <v>#NUM!</v>
      </c>
      <c r="DP109" s="611" t="e">
        <f ca="1">IRR($F55:DP55)</f>
        <v>#NUM!</v>
      </c>
      <c r="DQ109" s="611" t="e">
        <f ca="1">IRR($F55:DQ55)</f>
        <v>#NUM!</v>
      </c>
      <c r="DR109" s="611" t="e">
        <f ca="1">IRR($F55:DR55)</f>
        <v>#NUM!</v>
      </c>
      <c r="DS109" s="611" t="e">
        <f ca="1">IRR($F55:DS55)</f>
        <v>#NUM!</v>
      </c>
      <c r="DT109" s="611" t="e">
        <f ca="1">IRR($F55:DT55)</f>
        <v>#NUM!</v>
      </c>
      <c r="DU109" s="611" t="e">
        <f ca="1">IRR($F55:DU55)</f>
        <v>#DIV/0!</v>
      </c>
      <c r="DV109" s="611" t="e">
        <f ca="1">IRR($F55:DV55)</f>
        <v>#NUM!</v>
      </c>
      <c r="DW109" s="611" t="e">
        <f ca="1">IRR($F55:DW55)</f>
        <v>#NUM!</v>
      </c>
      <c r="DX109" s="611" t="e">
        <f ca="1">IRR($F55:DX55)</f>
        <v>#NUM!</v>
      </c>
      <c r="DY109" s="611" t="e">
        <f ca="1">IRR($F55:DY55)</f>
        <v>#NUM!</v>
      </c>
      <c r="DZ109" s="611" t="e">
        <f ca="1">IRR($F55:DZ55)</f>
        <v>#NUM!</v>
      </c>
      <c r="EA109" s="611" t="e">
        <f ca="1">IRR($F55:EA55)</f>
        <v>#NUM!</v>
      </c>
      <c r="EB109" s="611" t="e">
        <f ca="1">IRR($F55:EB55)</f>
        <v>#NUM!</v>
      </c>
      <c r="EC109" s="611" t="e">
        <f ca="1">IRR($F55:EC55)</f>
        <v>#NUM!</v>
      </c>
      <c r="ED109" s="611" t="e">
        <f ca="1">IRR($F55:ED55)</f>
        <v>#NUM!</v>
      </c>
      <c r="EE109" s="611" t="e">
        <f ca="1">IRR($F55:EE55)</f>
        <v>#NUM!</v>
      </c>
      <c r="EF109" s="611" t="e">
        <f ca="1">IRR($F55:EF55)</f>
        <v>#NUM!</v>
      </c>
      <c r="EG109" s="611" t="e">
        <f ca="1">IRR($F55:EG55)</f>
        <v>#NUM!</v>
      </c>
      <c r="EH109" s="611" t="e">
        <f ca="1">IRR($F55:EH55)</f>
        <v>#DIV/0!</v>
      </c>
      <c r="EI109" s="611" t="e">
        <f ca="1">IRR($F55:EI55)</f>
        <v>#NUM!</v>
      </c>
      <c r="EJ109" s="611" t="e">
        <f ca="1">IRR($F55:EJ55)</f>
        <v>#NUM!</v>
      </c>
      <c r="EK109" s="611" t="e">
        <f ca="1">IRR($F55:EK55)</f>
        <v>#NUM!</v>
      </c>
      <c r="EL109" s="611" t="e">
        <f ca="1">IRR($F55:EL55)</f>
        <v>#NUM!</v>
      </c>
      <c r="EM109" s="611" t="e">
        <f ca="1">IRR($F55:EM55)</f>
        <v>#NUM!</v>
      </c>
      <c r="EN109" s="611" t="e">
        <f ca="1">IRR($F55:EN55)</f>
        <v>#NUM!</v>
      </c>
      <c r="EO109" s="611" t="e">
        <f ca="1">IRR($F55:EO55)</f>
        <v>#NUM!</v>
      </c>
      <c r="EP109" s="611" t="e">
        <f ca="1">IRR($F55:EP55)</f>
        <v>#NUM!</v>
      </c>
      <c r="EQ109" s="611" t="e">
        <f ca="1">IRR($F55:EQ55)</f>
        <v>#NUM!</v>
      </c>
      <c r="ER109" s="611" t="e">
        <f ca="1">IRR($F55:ER55)</f>
        <v>#NUM!</v>
      </c>
      <c r="ES109" s="611" t="e">
        <f ca="1">IRR($F55:ES55)</f>
        <v>#NUM!</v>
      </c>
      <c r="ET109" s="611" t="e">
        <f ca="1">IRR($F55:ET55)</f>
        <v>#NUM!</v>
      </c>
      <c r="EU109" s="611" t="e">
        <f ca="1">IRR($F55:EU55)</f>
        <v>#NUM!</v>
      </c>
      <c r="EV109" s="611" t="e">
        <f ca="1">IRR($F55:EV55)</f>
        <v>#NUM!</v>
      </c>
      <c r="EW109" s="611" t="e">
        <f ca="1">IRR($F55:EW55)</f>
        <v>#NUM!</v>
      </c>
      <c r="EX109" s="611" t="e">
        <f ca="1">IRR($F55:EX55)</f>
        <v>#NUM!</v>
      </c>
      <c r="EY109" s="611" t="e">
        <f ca="1">IRR($F55:EY55)</f>
        <v>#NUM!</v>
      </c>
      <c r="EZ109" s="611" t="e">
        <f ca="1">IRR($F55:EZ55)</f>
        <v>#NUM!</v>
      </c>
    </row>
    <row r="110" spans="1:156" ht="15.75" thickBot="1" x14ac:dyDescent="0.3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 ca="1">NPV($C18,$F48:G48)</f>
        <v>-189.07060065981713</v>
      </c>
      <c r="H110" s="614">
        <f ca="1">NPV($C18,$F48:H48)</f>
        <v>-181.80369889935912</v>
      </c>
      <c r="I110" s="614">
        <f ca="1">NPV($C18,$F48:I48)</f>
        <v>-174.79350867614801</v>
      </c>
      <c r="J110" s="614">
        <f ca="1">NPV($C18,$F48:J48)</f>
        <v>-168.03252803166745</v>
      </c>
      <c r="K110" s="614">
        <f ca="1">NPV($C18,$F48:K48)</f>
        <v>-161.51347423939282</v>
      </c>
      <c r="L110" s="614">
        <f ca="1">NPV($C18,$F48:L48)</f>
        <v>-155.22927739810859</v>
      </c>
      <c r="M110" s="614">
        <f ca="1">NPV($C18,$F48:M48)</f>
        <v>-149.17307421245027</v>
      </c>
      <c r="N110" s="614">
        <f ca="1">NPV($C18,$F48:N48)</f>
        <v>-143.33820195519951</v>
      </c>
      <c r="O110" s="614">
        <f ca="1">NPV($C18,$F48:O48)</f>
        <v>-137.71819260602078</v>
      </c>
      <c r="P110" s="614">
        <f ca="1">NPV($C18,$F48:P48)</f>
        <v>-132.30676716148346</v>
      </c>
      <c r="Q110" s="614">
        <f ca="1">NPV($C18,$F48:Q48)</f>
        <v>-127.09783011136406</v>
      </c>
      <c r="R110" s="614">
        <f ca="1">NPV($C18,$F48:R48)</f>
        <v>-122.08546407636889</v>
      </c>
      <c r="S110" s="614">
        <f ca="1">NPV($C18,$F48:S48)</f>
        <v>-117.26392460256034</v>
      </c>
      <c r="T110" s="614">
        <f ca="1">NPV($C18,$F48:T48)</f>
        <v>-112.62763510790718</v>
      </c>
      <c r="U110" s="614">
        <f ca="1">NPV($C18,$F48:U48)</f>
        <v>-108.17118197651322</v>
      </c>
      <c r="V110" s="614">
        <f ca="1">NPV($C18,$F48:V48)</f>
        <v>-103.88930979620902</v>
      </c>
      <c r="W110" s="614">
        <f ca="1">NPV($C18,$F48:W48)</f>
        <v>-99.776916735316675</v>
      </c>
      <c r="X110" s="614">
        <f ca="1">NPV($C18,$F48:X48)</f>
        <v>-95.829050054520934</v>
      </c>
      <c r="Y110" s="614">
        <f ca="1">NPV($C18,$F48:Y48)</f>
        <v>-92.040901749898154</v>
      </c>
      <c r="Z110" s="614">
        <f ca="1">NPV($C18,$F48:Z48)</f>
        <v>-88.407804323270497</v>
      </c>
      <c r="AA110" s="614">
        <f ca="1">NPV($C18,$F48:AA48)</f>
        <v>-84.925226676164115</v>
      </c>
      <c r="AB110" s="614">
        <f ca="1">NPV($C18,$F48:AB48)</f>
        <v>-81.588770123759645</v>
      </c>
      <c r="AC110" s="614">
        <f ca="1">NPV($C18,$F48:AC48)</f>
        <v>-78.394164525328051</v>
      </c>
      <c r="AD110" s="615">
        <f ca="1">NPV($C18,$F48:AD48)</f>
        <v>-75.337264527748033</v>
      </c>
      <c r="AE110" s="616">
        <f ca="1">NPV($C18,$F48:AE48)</f>
        <v>-72.414045918800198</v>
      </c>
      <c r="AF110" s="616">
        <f ca="1">NPV($C18,$F48:AF48)</f>
        <v>-69.620602087030022</v>
      </c>
      <c r="AG110" s="616">
        <f ca="1">NPV($C18,$F48:AG48)</f>
        <v>-66.953140585065313</v>
      </c>
      <c r="AH110" s="616">
        <f ca="1">NPV($C18,$F48:AH48)</f>
        <v>-64.407979793364831</v>
      </c>
      <c r="AI110" s="616">
        <f ca="1">NPV($C18,$F48:AI48)</f>
        <v>-61.981545681463274</v>
      </c>
      <c r="AJ110" s="616">
        <f ca="1">NPV($C18,$F48:AJ48)</f>
        <v>-59.670368663863329</v>
      </c>
      <c r="AK110" s="616">
        <f ca="1">NPV($C18,$F48:AK48)</f>
        <v>-57.47108054780891</v>
      </c>
      <c r="AL110" s="616">
        <f ca="1">NPV($C18,$F48:AL48)</f>
        <v>-55.380411570254573</v>
      </c>
      <c r="AM110" s="616">
        <f ca="1">NPV($C18,$F48:AM48)</f>
        <v>-53.395187521424475</v>
      </c>
      <c r="AN110" s="616">
        <f ca="1">NPV($C18,$F48:AN48)</f>
        <v>-51.512326952430399</v>
      </c>
      <c r="AO110" s="616">
        <f ca="1">NPV($C18,$F48:AO48)</f>
        <v>-49.728838464492419</v>
      </c>
      <c r="AP110" s="616">
        <f ca="1">NPV($C18,$F48:AP48)</f>
        <v>-48.041818077377499</v>
      </c>
      <c r="AQ110" s="616">
        <f ca="1">NPV($C18,$F48:AQ48)</f>
        <v>-46.44844667474095</v>
      </c>
      <c r="AR110" s="616">
        <f ca="1">NPV($C18,$F48:AR48)</f>
        <v>-44.945987524123524</v>
      </c>
      <c r="AS110" s="616">
        <f ca="1">NPV($C18,$F48:AS48)</f>
        <v>-43.531783869422313</v>
      </c>
      <c r="AT110" s="616">
        <f ca="1">NPV($C18,$F48:AT48)</f>
        <v>-42.20325659371759</v>
      </c>
      <c r="AU110" s="616">
        <f ca="1">NPV($C18,$F48:AU48)</f>
        <v>-40.957901950399659</v>
      </c>
      <c r="AV110" s="616">
        <f ca="1">NPV($C18,$F48:AV48)</f>
        <v>-39.79328936059953</v>
      </c>
      <c r="AW110" s="616">
        <f ca="1">NPV($C18,$F48:AW48)</f>
        <v>-38.707059274986044</v>
      </c>
      <c r="AX110" s="616">
        <f ca="1">NPV($C18,$F48:AX48)</f>
        <v>-37.696921098048321</v>
      </c>
      <c r="AY110" s="616">
        <f ca="1">NPV($C18,$F48:AY48)</f>
        <v>-36.760651173037495</v>
      </c>
      <c r="AZ110" s="616">
        <f ca="1">NPV($C18,$F48:AZ48)</f>
        <v>-35.896090825795135</v>
      </c>
      <c r="BA110" s="616">
        <f ca="1">NPV($C18,$F48:BA48)</f>
        <v>-35.101144465747439</v>
      </c>
      <c r="BB110" s="616">
        <f ca="1">NPV($C18,$F48:BB48)</f>
        <v>-34.37377774239468</v>
      </c>
      <c r="BC110" s="616">
        <f ca="1">NPV($C18,$F48:BC48)</f>
        <v>-33.712015755674038</v>
      </c>
      <c r="BD110" s="616">
        <f ca="1">NPV($C18,$F48:BD48)</f>
        <v>-33.113941318621642</v>
      </c>
      <c r="BE110" s="616">
        <f ca="1">NPV($C18,$F48:BE48)</f>
        <v>-32.577693270805291</v>
      </c>
      <c r="BF110" s="616">
        <f ca="1">NPV($C18,$F48:BF48)</f>
        <v>-32.10146484104424</v>
      </c>
      <c r="BG110" s="616">
        <f ca="1">NPV($C18,$F48:BG48)</f>
        <v>-31.683502057975762</v>
      </c>
      <c r="BH110" s="616">
        <f ca="1">NPV($C18,$F48:BH48)</f>
        <v>-31.322102207070159</v>
      </c>
      <c r="BI110" s="616">
        <f ca="1">NPV($C18,$F48:BI48)</f>
        <v>-31.015612332736893</v>
      </c>
      <c r="BJ110" s="616">
        <f ca="1">NPV($C18,$F48:BJ48)</f>
        <v>-30.762427784204164</v>
      </c>
      <c r="BK110" s="616">
        <f ca="1">NPV($C18,$F48:BK48)</f>
        <v>-30.560990803892611</v>
      </c>
      <c r="BL110" s="616">
        <f ca="1">NPV($C18,$F48:BL48)</f>
        <v>-30.40978915704148</v>
      </c>
      <c r="BM110" s="616">
        <f ca="1">NPV($C18,$F48:BM48)</f>
        <v>-30.30735480138156</v>
      </c>
      <c r="BN110" s="616">
        <f ca="1">NPV($C18,$F48:BN48)</f>
        <v>-30.252262595684712</v>
      </c>
      <c r="BO110" s="616">
        <f ca="1">NPV($C18,$F48:BO48)</f>
        <v>-30.243129046053845</v>
      </c>
      <c r="BP110" s="616">
        <f ca="1">NPV($C18,$F48:BP48)</f>
        <v>-30.278611088850415</v>
      </c>
      <c r="BQ110" s="616">
        <f ca="1">NPV($C18,$F48:BQ48)</f>
        <v>-30.357404909188816</v>
      </c>
      <c r="BR110" s="616">
        <f ca="1">NPV($C18,$F48:BR48)</f>
        <v>-30.478244793958247</v>
      </c>
      <c r="BS110" s="616">
        <f ca="1">NPV($C18,$F48:BS48)</f>
        <v>-30.639902018363099</v>
      </c>
      <c r="BT110" s="616">
        <f ca="1">NPV($C18,$F48:BT48)</f>
        <v>-30.841183765002278</v>
      </c>
      <c r="BU110" s="616">
        <f ca="1">NPV($C18,$F48:BU48)</f>
        <v>-31.080932074536612</v>
      </c>
      <c r="BV110" s="616">
        <f ca="1">NPV($C18,$F48:BV48)</f>
        <v>-31.358022827021191</v>
      </c>
      <c r="BW110" s="616">
        <f ca="1">NPV($C18,$F48:BW48)</f>
        <v>-31.671364753006618</v>
      </c>
      <c r="BX110" s="616">
        <f ca="1">NPV($C18,$F48:BX48)</f>
        <v>-32.01989847353903</v>
      </c>
      <c r="BY110" s="616">
        <f ca="1">NPV($C18,$F48:BY48)</f>
        <v>-32.402595568214608</v>
      </c>
      <c r="BZ110" s="616">
        <f ca="1">NPV($C18,$F48:BZ48)</f>
        <v>-32.818457670468476</v>
      </c>
      <c r="CA110" s="616">
        <f ca="1">NPV($C18,$F48:CA48)</f>
        <v>-33.266515589302415</v>
      </c>
      <c r="CB110" s="616">
        <f ca="1">NPV($C18,$F48:CB48)</f>
        <v>-33.745828456678417</v>
      </c>
      <c r="CC110" s="616">
        <f ca="1">NPV($C18,$F48:CC48)</f>
        <v>-34.255482899828323</v>
      </c>
      <c r="CD110" s="616">
        <f ca="1">NPV($C18,$F48:CD48)</f>
        <v>-34.794592237751303</v>
      </c>
      <c r="CE110" s="616">
        <f ca="1">NPV($C18,$F48:CE48)</f>
        <v>-35.362295701192252</v>
      </c>
      <c r="CF110" s="616">
        <f ca="1">NPV($C18,$F48:CF48)</f>
        <v>-35.957757675415095</v>
      </c>
      <c r="CG110" s="616">
        <f ca="1">NPV($C18,$F48:CG48)</f>
        <v>-36.580166965104681</v>
      </c>
      <c r="CH110" s="616">
        <f ca="1">NPV($C18,$F48:CH48)</f>
        <v>-37.2287360807507</v>
      </c>
      <c r="CI110" s="616">
        <f ca="1">NPV($C18,$F48:CI48)</f>
        <v>-37.902700545885821</v>
      </c>
      <c r="CJ110" s="616">
        <f ca="1">NPV($C18,$F48:CJ48)</f>
        <v>-38.601318224568608</v>
      </c>
      <c r="CK110" s="616">
        <f ca="1">NPV($C18,$F48:CK48)</f>
        <v>-39.323868668519587</v>
      </c>
      <c r="CL110" s="616">
        <f ca="1">NPV($C18,$F48:CL48)</f>
        <v>-40.069652483336213</v>
      </c>
      <c r="CM110" s="616">
        <f ca="1">NPV($C18,$F48:CM48)</f>
        <v>-40.837990713229047</v>
      </c>
      <c r="CN110" s="616">
        <f ca="1">NPV($C18,$F48:CN48)</f>
        <v>-41.628224243738039</v>
      </c>
      <c r="CO110" s="616">
        <f ca="1">NPV($C18,$F48:CO48)</f>
        <v>-42.439713221903382</v>
      </c>
      <c r="CP110" s="616">
        <f ca="1">NPV($C18,$F48:CP48)</f>
        <v>-43.271836493380896</v>
      </c>
      <c r="CQ110" s="616">
        <f ca="1">NPV($C18,$F48:CQ48)</f>
        <v>-44.123991056006744</v>
      </c>
      <c r="CR110" s="616">
        <f ca="1">NPV($C18,$F48:CR48)</f>
        <v>-44.995591529330824</v>
      </c>
      <c r="CS110" s="616">
        <f ca="1">NPV($C18,$F48:CS48)</f>
        <v>-45.886069639652092</v>
      </c>
      <c r="CT110" s="616">
        <f ca="1">NPV($C18,$F48:CT48)</f>
        <v>-46.794873720102913</v>
      </c>
      <c r="CU110" s="616">
        <f ca="1">NPV($C18,$F48:CU48)</f>
        <v>-47.721468225342569</v>
      </c>
      <c r="CV110" s="616">
        <f ca="1">NPV($C18,$F48:CV48)</f>
        <v>-48.665333260433002</v>
      </c>
      <c r="CW110" s="616">
        <f ca="1">NPV($C18,$F48:CW48)</f>
        <v>-49.625964123482433</v>
      </c>
      <c r="CX110" s="616">
        <f ca="1">NPV($C18,$F48:CX48)</f>
        <v>-50.602870861654338</v>
      </c>
      <c r="CY110" s="616">
        <f ca="1">NPV($C18,$F48:CY48)</f>
        <v>-51.5955778401514</v>
      </c>
      <c r="CZ110" s="616">
        <f ca="1">NPV($C18,$F48:CZ48)</f>
        <v>-52.603623323795155</v>
      </c>
      <c r="DA110" s="616">
        <f ca="1">NPV($C18,$F48:DA48)</f>
        <v>-53.626559070833231</v>
      </c>
      <c r="DB110" s="616">
        <f ca="1">NPV($C18,$F48:DB48)</f>
        <v>-54.663949938616867</v>
      </c>
      <c r="DC110" s="616">
        <f ca="1">NPV($C18,$F48:DC48)</f>
        <v>-55.715373500801917</v>
      </c>
      <c r="DD110" s="616">
        <f ca="1">NPV($C18,$F48:DD48)</f>
        <v>-56.780419675736425</v>
      </c>
      <c r="DE110" s="616">
        <f ca="1">NPV($C18,$F48:DE48)</f>
        <v>-57.858690365707965</v>
      </c>
      <c r="DF110" s="616">
        <f ca="1">NPV($C18,$F48:DF48)</f>
        <v>-58.949799106733387</v>
      </c>
      <c r="DG110" s="616">
        <f ca="1">NPV($C18,$F48:DG48)</f>
        <v>-60.053370728582834</v>
      </c>
      <c r="DH110" s="616">
        <f ca="1">NPV($C18,$F48:DH48)</f>
        <v>-61.169041024738981</v>
      </c>
      <c r="DI110" s="616">
        <f ca="1">NPV($C18,$F48:DI48)</f>
        <v>-62.2964564320012</v>
      </c>
      <c r="DJ110" s="616">
        <f ca="1">NPV($C18,$F48:DJ48)</f>
        <v>-63.435273719452653</v>
      </c>
      <c r="DK110" s="616">
        <f ca="1">NPV($C18,$F48:DK48)</f>
        <v>-64.585159686516931</v>
      </c>
      <c r="DL110" s="616">
        <f ca="1">NPV($C18,$F48:DL48)</f>
        <v>-65.745790869838316</v>
      </c>
      <c r="DM110" s="616">
        <f ca="1">NPV($C18,$F48:DM48)</f>
        <v>-66.916853258728111</v>
      </c>
      <c r="DN110" s="616">
        <f ca="1">NPV($C18,$F48:DN48)</f>
        <v>-68.098042018926478</v>
      </c>
      <c r="DO110" s="616">
        <f ca="1">NPV($C18,$F48:DO48)</f>
        <v>-69.289061224436892</v>
      </c>
      <c r="DP110" s="616">
        <f ca="1">NPV($C18,$F48:DP48)</f>
        <v>-70.489623597197294</v>
      </c>
      <c r="DQ110" s="616">
        <f ca="1">NPV($C18,$F48:DQ48)</f>
        <v>-71.699450254358908</v>
      </c>
      <c r="DR110" s="616">
        <f ca="1">NPV($C18,$F48:DR48)</f>
        <v>-72.918270462950375</v>
      </c>
      <c r="DS110" s="616">
        <f ca="1">NPV($C18,$F48:DS48)</f>
        <v>-74.14582140171143</v>
      </c>
      <c r="DT110" s="616">
        <f ca="1">NPV($C18,$F48:DT48)</f>
        <v>-75.381847929886618</v>
      </c>
      <c r="DU110" s="616">
        <f ca="1">NPV($C18,$F48:DU48)</f>
        <v>-76.626102362775555</v>
      </c>
      <c r="DV110" s="616">
        <f ca="1">NPV($C18,$F48:DV48)</f>
        <v>-77.878344253842428</v>
      </c>
      <c r="DW110" s="616">
        <f ca="1">NPV($C18,$F48:DW48)</f>
        <v>-79.138340183192881</v>
      </c>
      <c r="DX110" s="616">
        <f ca="1">NPV($C18,$F48:DX48)</f>
        <v>-80.405863552232404</v>
      </c>
      <c r="DY110" s="616">
        <f ca="1">NPV($C18,$F48:DY48)</f>
        <v>-81.680694384325378</v>
      </c>
      <c r="DZ110" s="616">
        <f ca="1">NPV($C18,$F48:DZ48)</f>
        <v>-82.962619131279681</v>
      </c>
      <c r="EA110" s="616">
        <f ca="1">NPV($C18,$F48:EA48)</f>
        <v>-84.25143048548621</v>
      </c>
      <c r="EB110" s="616">
        <f ca="1">NPV($C18,$F48:EB48)</f>
        <v>-85.54692719754857</v>
      </c>
      <c r="EC110" s="616">
        <f ca="1">NPV($C18,$F48:EC48)</f>
        <v>-86.848913899241992</v>
      </c>
      <c r="ED110" s="616">
        <f ca="1">NPV($C18,$F48:ED48)</f>
        <v>-88.157200931646216</v>
      </c>
      <c r="EE110" s="616">
        <f ca="1">NPV($C18,$F48:EE48)</f>
        <v>-89.471604178300609</v>
      </c>
      <c r="EF110" s="616">
        <f ca="1">NPV($C18,$F48:EF48)</f>
        <v>-90.791944903235361</v>
      </c>
      <c r="EG110" s="616">
        <f ca="1">NPV($C18,$F48:EG48)</f>
        <v>-92.11804959373562</v>
      </c>
      <c r="EH110" s="616">
        <f ca="1">NPV($C18,$F48:EH48)</f>
        <v>-93.449749807700911</v>
      </c>
      <c r="EI110" s="616">
        <f ca="1">NPV($C18,$F48:EI48)</f>
        <v>-94.786882025464863</v>
      </c>
      <c r="EJ110" s="616">
        <f ca="1">NPV($C18,$F48:EJ48)</f>
        <v>-96.129287505945626</v>
      </c>
      <c r="EK110" s="616">
        <f ca="1">NPV($C18,$F48:EK48)</f>
        <v>-97.476812146999677</v>
      </c>
      <c r="EL110" s="616">
        <f ca="1">NPV($C18,$F48:EL48)</f>
        <v>-98.829306349856878</v>
      </c>
      <c r="EM110" s="616">
        <f ca="1">NPV($C18,$F48:EM48)</f>
        <v>-100.18662488751694</v>
      </c>
      <c r="EN110" s="616">
        <f ca="1">NPV($C18,$F48:EN48)</f>
        <v>-101.54862677699192</v>
      </c>
      <c r="EO110" s="616">
        <f ca="1">NPV($C18,$F48:EO48)</f>
        <v>-102.91517515528218</v>
      </c>
      <c r="EP110" s="616">
        <f ca="1">NPV($C18,$F48:EP48)</f>
        <v>-104.28613715897669</v>
      </c>
      <c r="EQ110" s="616">
        <f ca="1">NPV($C18,$F48:EQ48)</f>
        <v>-105.66138380737185</v>
      </c>
      <c r="ER110" s="616">
        <f ca="1">NPV($C18,$F48:ER48)</f>
        <v>-107.04078988900605</v>
      </c>
      <c r="ES110" s="616">
        <f ca="1">NPV($C18,$F48:ES48)</f>
        <v>-108.42423385150985</v>
      </c>
      <c r="ET110" s="616">
        <f ca="1">NPV($C18,$F48:ET48)</f>
        <v>-109.81159769467533</v>
      </c>
      <c r="EU110" s="616">
        <f ca="1">NPV($C18,$F48:EU48)</f>
        <v>-111.20276686665008</v>
      </c>
      <c r="EV110" s="616">
        <f ca="1">NPV($C18,$F48:EV48)</f>
        <v>-112.59763016316505</v>
      </c>
      <c r="EW110" s="616">
        <f ca="1">NPV($C18,$F48:EW48)</f>
        <v>-113.99607962970695</v>
      </c>
      <c r="EX110" s="616">
        <f ca="1">NPV($C18,$F48:EX48)</f>
        <v>-115.39801046654975</v>
      </c>
      <c r="EY110" s="616">
        <f ca="1">NPV($C18,$F48:EY48)</f>
        <v>-116.80332093656135</v>
      </c>
      <c r="EZ110" s="616">
        <f ca="1">NPV($C18,$F48:EZ48)</f>
        <v>-118.21191227570446</v>
      </c>
    </row>
    <row r="65534" spans="255:255" x14ac:dyDescent="0.25">
      <c r="IU65534" s="440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zoomScale="66" zoomScaleNormal="66" workbookViewId="0">
      <selection activeCell="D25" sqref="D25"/>
    </sheetView>
  </sheetViews>
  <sheetFormatPr defaultColWidth="8.85546875" defaultRowHeight="15" x14ac:dyDescent="0.25"/>
  <cols>
    <col min="1" max="1" width="8.140625" style="635" bestFit="1" customWidth="1"/>
    <col min="2" max="2" width="42.7109375" style="440" customWidth="1"/>
    <col min="3" max="16384" width="8.85546875" style="440"/>
  </cols>
  <sheetData>
    <row r="1" spans="1:2" ht="15.75" thickBot="1" x14ac:dyDescent="0.3">
      <c r="A1" s="631" t="s">
        <v>100</v>
      </c>
      <c r="B1" s="623" t="s">
        <v>159</v>
      </c>
    </row>
    <row r="2" spans="1:2" x14ac:dyDescent="0.25">
      <c r="A2" s="632">
        <v>0.01</v>
      </c>
      <c r="B2" s="624">
        <v>-883.12515898353126</v>
      </c>
    </row>
    <row r="3" spans="1:2" x14ac:dyDescent="0.25">
      <c r="A3" s="632">
        <v>1.4999999999999999E-2</v>
      </c>
      <c r="B3" s="624">
        <v>-831.88531348754088</v>
      </c>
    </row>
    <row r="4" spans="1:2" x14ac:dyDescent="0.25">
      <c r="A4" s="632">
        <v>0.02</v>
      </c>
      <c r="B4" s="624">
        <v>-780.64546799154994</v>
      </c>
    </row>
    <row r="5" spans="1:2" x14ac:dyDescent="0.25">
      <c r="A5" s="632">
        <v>2.5000000000000001E-2</v>
      </c>
      <c r="B5" s="624">
        <v>-729.40562249555933</v>
      </c>
    </row>
    <row r="6" spans="1:2" x14ac:dyDescent="0.25">
      <c r="A6" s="632">
        <v>3.0000000000000002E-2</v>
      </c>
      <c r="B6" s="624">
        <v>-678.16577699956906</v>
      </c>
    </row>
    <row r="7" spans="1:2" x14ac:dyDescent="0.25">
      <c r="A7" s="632">
        <v>3.5000000000000003E-2</v>
      </c>
      <c r="B7" s="624">
        <v>-626.92593150357777</v>
      </c>
    </row>
    <row r="8" spans="1:2" x14ac:dyDescent="0.25">
      <c r="A8" s="632">
        <v>0.04</v>
      </c>
      <c r="B8" s="624">
        <v>-575.68608600758716</v>
      </c>
    </row>
    <row r="9" spans="1:2" x14ac:dyDescent="0.25">
      <c r="A9" s="632">
        <v>4.4999999999999998E-2</v>
      </c>
      <c r="B9" s="624">
        <v>-524.44624051159656</v>
      </c>
    </row>
    <row r="10" spans="1:2" x14ac:dyDescent="0.25">
      <c r="A10" s="632">
        <v>4.9999999999999996E-2</v>
      </c>
      <c r="B10" s="624">
        <v>-473.20639501560589</v>
      </c>
    </row>
    <row r="11" spans="1:2" x14ac:dyDescent="0.25">
      <c r="A11" s="632">
        <v>5.4999999999999993E-2</v>
      </c>
      <c r="B11" s="624">
        <v>-421.966549519615</v>
      </c>
    </row>
    <row r="12" spans="1:2" x14ac:dyDescent="0.25">
      <c r="A12" s="632">
        <v>5.9999999999999991E-2</v>
      </c>
      <c r="B12" s="624">
        <v>-370.72670402362468</v>
      </c>
    </row>
    <row r="13" spans="1:2" x14ac:dyDescent="0.25">
      <c r="A13" s="632">
        <v>6.4999999999999988E-2</v>
      </c>
      <c r="B13" s="624">
        <v>-319.48685852763327</v>
      </c>
    </row>
    <row r="14" spans="1:2" x14ac:dyDescent="0.25">
      <c r="A14" s="632">
        <v>6.9999999999999993E-2</v>
      </c>
      <c r="B14" s="624">
        <v>-268.24701303164301</v>
      </c>
    </row>
    <row r="15" spans="1:2" x14ac:dyDescent="0.25">
      <c r="A15" s="632">
        <v>7.4999999999999997E-2</v>
      </c>
      <c r="B15" s="624">
        <v>-217.00716753565226</v>
      </c>
    </row>
    <row r="16" spans="1:2" x14ac:dyDescent="0.25">
      <c r="A16" s="632">
        <v>0.08</v>
      </c>
      <c r="B16" s="624">
        <v>-165.76732203966125</v>
      </c>
    </row>
    <row r="17" spans="1:2" x14ac:dyDescent="0.25">
      <c r="A17" s="632">
        <v>8.5000000000000006E-2</v>
      </c>
      <c r="B17" s="624">
        <v>-114.52747654367097</v>
      </c>
    </row>
    <row r="18" spans="1:2" x14ac:dyDescent="0.25">
      <c r="A18" s="632">
        <v>9.0000000000000011E-2</v>
      </c>
      <c r="B18" s="624">
        <v>-63.287631047680144</v>
      </c>
    </row>
    <row r="19" spans="1:2" x14ac:dyDescent="0.25">
      <c r="A19" s="633">
        <v>9.5000000000000015E-2</v>
      </c>
      <c r="B19" s="625">
        <v>-12.047785551689456</v>
      </c>
    </row>
    <row r="20" spans="1:2" x14ac:dyDescent="0.25">
      <c r="A20" s="637">
        <v>0.10000000000000002</v>
      </c>
      <c r="B20" s="638">
        <v>39.192059944301242</v>
      </c>
    </row>
    <row r="21" spans="1:2" x14ac:dyDescent="0.25">
      <c r="A21" s="632">
        <v>0.10500000000000002</v>
      </c>
      <c r="B21" s="624">
        <v>90.431905440291814</v>
      </c>
    </row>
    <row r="22" spans="1:2" x14ac:dyDescent="0.25">
      <c r="A22" s="632">
        <v>0.11000000000000003</v>
      </c>
      <c r="B22" s="624">
        <v>141.67175093628293</v>
      </c>
    </row>
    <row r="23" spans="1:2" x14ac:dyDescent="0.25">
      <c r="A23" s="632">
        <v>0.11500000000000003</v>
      </c>
      <c r="B23" s="624">
        <v>192.91159643227354</v>
      </c>
    </row>
    <row r="24" spans="1:2" x14ac:dyDescent="0.25">
      <c r="A24" s="632">
        <v>0.12000000000000004</v>
      </c>
      <c r="B24" s="624">
        <v>244.15144192826313</v>
      </c>
    </row>
    <row r="25" spans="1:2" x14ac:dyDescent="0.25">
      <c r="A25" s="632">
        <v>0.12500000000000003</v>
      </c>
      <c r="B25" s="624">
        <v>295.39128742425498</v>
      </c>
    </row>
    <row r="26" spans="1:2" x14ac:dyDescent="0.25">
      <c r="A26" s="632">
        <v>0.13000000000000003</v>
      </c>
      <c r="B26" s="624">
        <v>346.63113292024599</v>
      </c>
    </row>
    <row r="27" spans="1:2" x14ac:dyDescent="0.25">
      <c r="A27" s="632">
        <v>0.13500000000000004</v>
      </c>
      <c r="B27" s="624">
        <v>397.87097841623591</v>
      </c>
    </row>
    <row r="28" spans="1:2" x14ac:dyDescent="0.25">
      <c r="A28" s="632">
        <v>0.14000000000000004</v>
      </c>
      <c r="B28" s="624">
        <v>449.11082391222709</v>
      </c>
    </row>
    <row r="29" spans="1:2" x14ac:dyDescent="0.25">
      <c r="A29" s="632">
        <v>0.14500000000000005</v>
      </c>
      <c r="B29" s="624">
        <v>500.35066940821685</v>
      </c>
    </row>
    <row r="30" spans="1:2" x14ac:dyDescent="0.25">
      <c r="A30" s="632">
        <v>0.15000000000000005</v>
      </c>
      <c r="B30" s="624">
        <v>551.59051490420836</v>
      </c>
    </row>
    <row r="31" spans="1:2" x14ac:dyDescent="0.25">
      <c r="A31" s="632">
        <v>0.15500000000000005</v>
      </c>
      <c r="B31" s="624">
        <v>602.83036040019874</v>
      </c>
    </row>
    <row r="32" spans="1:2" ht="15.75" thickBot="1" x14ac:dyDescent="0.3">
      <c r="A32" s="634">
        <v>0.16000000000000006</v>
      </c>
      <c r="B32" s="626">
        <v>654.07020589619037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0"/>
  <sheetViews>
    <sheetView topLeftCell="A3" workbookViewId="0">
      <selection activeCell="C5" sqref="C5"/>
    </sheetView>
  </sheetViews>
  <sheetFormatPr defaultColWidth="8.85546875" defaultRowHeight="15" x14ac:dyDescent="0.25"/>
  <cols>
    <col min="1" max="1" width="18.85546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5546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5546875" style="440" customWidth="1"/>
    <col min="158" max="16384" width="8.85546875" style="440"/>
  </cols>
  <sheetData>
    <row r="1" spans="1:5" x14ac:dyDescent="0.25">
      <c r="A1" s="435" t="s">
        <v>36</v>
      </c>
      <c r="B1" s="436"/>
      <c r="C1" s="437"/>
      <c r="D1" s="438"/>
      <c r="E1" s="439"/>
    </row>
    <row r="2" spans="1:5" x14ac:dyDescent="0.25">
      <c r="A2" s="435" t="s">
        <v>35</v>
      </c>
      <c r="B2" s="436"/>
      <c r="C2" s="437"/>
      <c r="D2" s="438"/>
      <c r="E2" s="439"/>
    </row>
    <row r="3" spans="1:5" x14ac:dyDescent="0.25">
      <c r="A3" s="435"/>
      <c r="B3" s="436"/>
      <c r="C3" s="437"/>
      <c r="D3" s="438"/>
      <c r="E3" s="439"/>
    </row>
    <row r="4" spans="1:5" ht="15.75" thickBot="1" x14ac:dyDescent="0.3">
      <c r="A4" s="436" t="s">
        <v>2</v>
      </c>
      <c r="B4" s="441"/>
      <c r="C4" s="442"/>
    </row>
    <row r="5" spans="1:5" x14ac:dyDescent="0.25">
      <c r="A5" s="436"/>
      <c r="B5" s="444" t="s">
        <v>128</v>
      </c>
      <c r="C5" s="442"/>
    </row>
    <row r="6" spans="1:5" ht="15.75" thickBot="1" x14ac:dyDescent="0.3">
      <c r="A6" s="441"/>
      <c r="B6" s="446" t="s">
        <v>22</v>
      </c>
      <c r="C6" s="447">
        <v>100</v>
      </c>
    </row>
    <row r="7" spans="1:5" ht="15.75" thickBot="1" x14ac:dyDescent="0.3">
      <c r="A7" s="436" t="s">
        <v>0</v>
      </c>
      <c r="B7" s="448"/>
      <c r="C7" s="448"/>
    </row>
    <row r="8" spans="1:5" x14ac:dyDescent="0.25">
      <c r="A8" s="436"/>
      <c r="B8" s="444" t="s">
        <v>21</v>
      </c>
      <c r="C8" s="449">
        <v>0.16</v>
      </c>
    </row>
    <row r="9" spans="1:5" x14ac:dyDescent="0.25">
      <c r="A9" s="441"/>
      <c r="B9" s="450" t="s">
        <v>6</v>
      </c>
      <c r="C9" s="451">
        <v>1300</v>
      </c>
    </row>
    <row r="10" spans="1:5" x14ac:dyDescent="0.25">
      <c r="A10" s="441"/>
      <c r="B10" s="450" t="s">
        <v>99</v>
      </c>
      <c r="C10" s="452">
        <v>0.01</v>
      </c>
    </row>
    <row r="11" spans="1:5" x14ac:dyDescent="0.25">
      <c r="A11" s="441"/>
      <c r="B11" s="450" t="s">
        <v>81</v>
      </c>
      <c r="C11" s="451">
        <v>16.100000000000001</v>
      </c>
      <c r="E11" s="453"/>
    </row>
    <row r="12" spans="1:5" x14ac:dyDescent="0.25">
      <c r="A12" s="441"/>
      <c r="B12" s="450" t="s">
        <v>127</v>
      </c>
      <c r="C12" s="451">
        <f>C29</f>
        <v>202.5</v>
      </c>
    </row>
    <row r="13" spans="1:5" x14ac:dyDescent="0.25">
      <c r="A13" s="441"/>
      <c r="B13" s="450" t="s">
        <v>23</v>
      </c>
      <c r="C13" s="454">
        <v>7.0000000000000007E-2</v>
      </c>
    </row>
    <row r="14" spans="1:5" x14ac:dyDescent="0.25">
      <c r="A14" s="441"/>
      <c r="B14" s="450" t="s">
        <v>9</v>
      </c>
      <c r="C14" s="455">
        <v>25</v>
      </c>
    </row>
    <row r="15" spans="1:5" x14ac:dyDescent="0.25">
      <c r="A15" s="441"/>
      <c r="B15" s="450" t="s">
        <v>10</v>
      </c>
      <c r="C15" s="451">
        <v>600</v>
      </c>
    </row>
    <row r="16" spans="1:5" x14ac:dyDescent="0.25">
      <c r="A16" s="441"/>
      <c r="B16" s="450" t="s">
        <v>11</v>
      </c>
      <c r="C16" s="451">
        <v>4</v>
      </c>
    </row>
    <row r="17" spans="1:5" x14ac:dyDescent="0.25">
      <c r="A17" s="441"/>
      <c r="B17" s="450" t="s">
        <v>24</v>
      </c>
      <c r="C17" s="452">
        <v>0.01</v>
      </c>
    </row>
    <row r="18" spans="1:5" x14ac:dyDescent="0.25">
      <c r="A18" s="441"/>
      <c r="B18" s="450" t="s">
        <v>25</v>
      </c>
      <c r="C18" s="452">
        <v>0.03</v>
      </c>
    </row>
    <row r="19" spans="1:5" x14ac:dyDescent="0.25">
      <c r="A19" s="441"/>
      <c r="B19" s="450" t="s">
        <v>26</v>
      </c>
      <c r="C19" s="456">
        <v>2025</v>
      </c>
      <c r="D19" s="457"/>
      <c r="E19" s="458"/>
    </row>
    <row r="20" spans="1:5" ht="15.75" thickBot="1" x14ac:dyDescent="0.3">
      <c r="A20" s="441"/>
      <c r="B20" s="446" t="s">
        <v>4</v>
      </c>
      <c r="C20" s="459">
        <v>0.09</v>
      </c>
    </row>
    <row r="21" spans="1:5" ht="15.75" thickBot="1" x14ac:dyDescent="0.3">
      <c r="A21" s="441"/>
      <c r="B21" s="441"/>
      <c r="C21" s="442"/>
    </row>
    <row r="22" spans="1:5" x14ac:dyDescent="0.25">
      <c r="A22" s="460" t="s">
        <v>1</v>
      </c>
      <c r="B22" s="463" t="s">
        <v>14</v>
      </c>
      <c r="C22" s="622" t="e">
        <f>LOOKUP(C5,'Parametric sensitivity years'!G43:EZ43,'Parametric sensitivity years'!G56:EZ56)</f>
        <v>#N/A</v>
      </c>
    </row>
    <row r="23" spans="1:5" x14ac:dyDescent="0.25">
      <c r="A23" s="441"/>
      <c r="B23" s="466" t="s">
        <v>95</v>
      </c>
      <c r="C23" s="621" t="e">
        <f>LOOKUP(C5,G43:EZ43,G110:EZ110)</f>
        <v>#N/A</v>
      </c>
    </row>
    <row r="24" spans="1:5" ht="15.75" thickBot="1" x14ac:dyDescent="0.3">
      <c r="A24" s="441"/>
      <c r="B24" s="471" t="s">
        <v>125</v>
      </c>
      <c r="C24" s="620" t="e">
        <f>LOOKUP(C5,G43:EZ43,G109:EZ109)</f>
        <v>#N/A</v>
      </c>
    </row>
    <row r="25" spans="1:5" x14ac:dyDescent="0.25">
      <c r="A25" s="441"/>
    </row>
    <row r="26" spans="1:5" ht="15.75" thickBot="1" x14ac:dyDescent="0.3">
      <c r="A26" s="460" t="s">
        <v>5</v>
      </c>
      <c r="B26" s="442"/>
      <c r="C26" s="442"/>
    </row>
    <row r="27" spans="1:5" x14ac:dyDescent="0.25">
      <c r="A27" s="442"/>
      <c r="B27" s="463" t="s">
        <v>13</v>
      </c>
      <c r="C27" s="464" t="e">
        <f>LOOKUP(C5,G43:EZ43,G49:EZ49)</f>
        <v>#N/A</v>
      </c>
    </row>
    <row r="28" spans="1:5" x14ac:dyDescent="0.25">
      <c r="A28" s="442"/>
      <c r="B28" s="450" t="s">
        <v>134</v>
      </c>
      <c r="C28" s="465" t="e">
        <f>LOOKUP(C5,G43:EZ43,G73:EZ73)</f>
        <v>#N/A</v>
      </c>
    </row>
    <row r="29" spans="1:5" x14ac:dyDescent="0.25">
      <c r="A29" s="441"/>
      <c r="B29" s="466" t="s">
        <v>135</v>
      </c>
      <c r="C29" s="467">
        <f>C19*C6/(1000)</f>
        <v>202.5</v>
      </c>
    </row>
    <row r="30" spans="1:5" x14ac:dyDescent="0.25">
      <c r="A30" s="441"/>
      <c r="B30" s="466" t="s">
        <v>19</v>
      </c>
      <c r="C30" s="467" t="e">
        <f>LOOKUP(C5,G43:EZ43,G81:EZ81)</f>
        <v>#N/A</v>
      </c>
    </row>
    <row r="31" spans="1:5" x14ac:dyDescent="0.25">
      <c r="A31" s="441"/>
      <c r="B31" s="466" t="s">
        <v>15</v>
      </c>
      <c r="C31" s="467">
        <f>C16*C6*C15*C5/(10^6)</f>
        <v>0</v>
      </c>
    </row>
    <row r="32" spans="1:5" x14ac:dyDescent="0.25">
      <c r="A32" s="441"/>
      <c r="B32" s="466" t="s">
        <v>16</v>
      </c>
      <c r="C32" s="468">
        <f>SUM(G97:AE97)</f>
        <v>434.4157434296194</v>
      </c>
    </row>
    <row r="33" spans="1:157" x14ac:dyDescent="0.25">
      <c r="A33" s="441"/>
      <c r="B33" s="466" t="s">
        <v>140</v>
      </c>
      <c r="C33" s="467" t="e">
        <f>LOOKUP(C5,G43:EZ43,G87:EZ87)</f>
        <v>#N/A</v>
      </c>
    </row>
    <row r="34" spans="1:157" ht="15.75" thickBot="1" x14ac:dyDescent="0.3">
      <c r="A34" s="441"/>
      <c r="B34" s="471" t="s">
        <v>124</v>
      </c>
      <c r="C34" s="619" t="e">
        <f>LOOKUP(C5,G43:EZ43,G108:EZ108)</f>
        <v>#N/A</v>
      </c>
    </row>
    <row r="35" spans="1:157" x14ac:dyDescent="0.25">
      <c r="A35" s="436" t="s">
        <v>3</v>
      </c>
      <c r="B35" s="441"/>
      <c r="C35" s="442"/>
    </row>
    <row r="36" spans="1:157" ht="15.75" thickBot="1" x14ac:dyDescent="0.3">
      <c r="A36" s="441"/>
      <c r="C36" s="473" t="s">
        <v>20</v>
      </c>
      <c r="D36" s="474"/>
      <c r="E36" s="475" t="s">
        <v>28</v>
      </c>
    </row>
    <row r="37" spans="1:157" ht="15.75" thickBot="1" x14ac:dyDescent="0.3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25">
      <c r="A38" s="441"/>
      <c r="B38" s="448"/>
      <c r="C38" s="480"/>
      <c r="D38" s="457"/>
      <c r="E38" s="458"/>
    </row>
    <row r="39" spans="1:157" x14ac:dyDescent="0.25">
      <c r="A39" s="441"/>
      <c r="B39" s="448"/>
      <c r="C39" s="480"/>
      <c r="D39" s="457"/>
      <c r="E39" s="458"/>
    </row>
    <row r="40" spans="1:157" x14ac:dyDescent="0.25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.75" thickBot="1" x14ac:dyDescent="0.3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25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.75" thickBot="1" x14ac:dyDescent="0.3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25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.75" thickBot="1" x14ac:dyDescent="0.3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25">
      <c r="A46" s="485"/>
      <c r="B46" s="499" t="s">
        <v>43</v>
      </c>
      <c r="C46" s="500" t="s">
        <v>44</v>
      </c>
      <c r="D46" s="501"/>
      <c r="E46" s="502"/>
      <c r="F46" s="502"/>
      <c r="G46" s="503">
        <f>G72</f>
        <v>20.8</v>
      </c>
      <c r="H46" s="503">
        <f t="shared" ref="H46:BS46" si="1">H72</f>
        <v>20.797920000000001</v>
      </c>
      <c r="I46" s="503">
        <f t="shared" si="1"/>
        <v>20.795840207999998</v>
      </c>
      <c r="J46" s="503">
        <f t="shared" si="1"/>
        <v>20.7937606239792</v>
      </c>
      <c r="K46" s="503">
        <f t="shared" si="1"/>
        <v>20.791681247916802</v>
      </c>
      <c r="L46" s="503">
        <f t="shared" si="1"/>
        <v>20.789602079792012</v>
      </c>
      <c r="M46" s="503">
        <f t="shared" si="1"/>
        <v>20.78752311958403</v>
      </c>
      <c r="N46" s="503">
        <f t="shared" si="1"/>
        <v>20.785444367272071</v>
      </c>
      <c r="O46" s="503">
        <f t="shared" si="1"/>
        <v>20.783365822835346</v>
      </c>
      <c r="P46" s="503">
        <f t="shared" si="1"/>
        <v>20.78128748625306</v>
      </c>
      <c r="Q46" s="503">
        <f t="shared" si="1"/>
        <v>20.779209357504435</v>
      </c>
      <c r="R46" s="503">
        <f t="shared" si="1"/>
        <v>20.777131436568684</v>
      </c>
      <c r="S46" s="503">
        <f t="shared" si="1"/>
        <v>20.775053723425032</v>
      </c>
      <c r="T46" s="503">
        <f t="shared" si="1"/>
        <v>20.77297621805269</v>
      </c>
      <c r="U46" s="503">
        <f t="shared" si="1"/>
        <v>20.770898920430888</v>
      </c>
      <c r="V46" s="503">
        <f t="shared" si="1"/>
        <v>20.768821830538844</v>
      </c>
      <c r="W46" s="503">
        <f t="shared" si="1"/>
        <v>20.766744948355786</v>
      </c>
      <c r="X46" s="503">
        <f t="shared" si="1"/>
        <v>20.764668273860948</v>
      </c>
      <c r="Y46" s="503">
        <f t="shared" si="1"/>
        <v>20.762591807033562</v>
      </c>
      <c r="Z46" s="503">
        <f t="shared" si="1"/>
        <v>20.760515547852854</v>
      </c>
      <c r="AA46" s="503">
        <f t="shared" si="1"/>
        <v>20.758439496298074</v>
      </c>
      <c r="AB46" s="503">
        <f t="shared" si="1"/>
        <v>20.756363652348444</v>
      </c>
      <c r="AC46" s="503">
        <f t="shared" si="1"/>
        <v>20.754288015983214</v>
      </c>
      <c r="AD46" s="503">
        <f t="shared" si="1"/>
        <v>20.752212587181617</v>
      </c>
      <c r="AE46" s="503">
        <f t="shared" si="1"/>
        <v>20.750137365922896</v>
      </c>
      <c r="AF46" s="503">
        <f t="shared" si="1"/>
        <v>20.748062352186302</v>
      </c>
      <c r="AG46" s="503">
        <f t="shared" si="1"/>
        <v>20.745987545951088</v>
      </c>
      <c r="AH46" s="503">
        <f t="shared" si="1"/>
        <v>20.743912947196492</v>
      </c>
      <c r="AI46" s="503">
        <f t="shared" si="1"/>
        <v>20.741838555901769</v>
      </c>
      <c r="AJ46" s="503">
        <f t="shared" si="1"/>
        <v>20.739764372046178</v>
      </c>
      <c r="AK46" s="503">
        <f t="shared" si="1"/>
        <v>20.737690395608968</v>
      </c>
      <c r="AL46" s="503">
        <f t="shared" si="1"/>
        <v>20.735616626569414</v>
      </c>
      <c r="AM46" s="503">
        <f t="shared" si="1"/>
        <v>20.733543064906755</v>
      </c>
      <c r="AN46" s="503">
        <f t="shared" si="1"/>
        <v>20.731469710600262</v>
      </c>
      <c r="AO46" s="503">
        <f t="shared" si="1"/>
        <v>20.729396563629201</v>
      </c>
      <c r="AP46" s="503">
        <f t="shared" si="1"/>
        <v>20.72732362397284</v>
      </c>
      <c r="AQ46" s="503">
        <f t="shared" si="1"/>
        <v>20.725250891610447</v>
      </c>
      <c r="AR46" s="503">
        <f t="shared" si="1"/>
        <v>20.723178366521285</v>
      </c>
      <c r="AS46" s="503">
        <f t="shared" si="1"/>
        <v>20.721106048684629</v>
      </c>
      <c r="AT46" s="503">
        <f t="shared" si="1"/>
        <v>20.719033938079761</v>
      </c>
      <c r="AU46" s="503">
        <f t="shared" si="1"/>
        <v>20.716962034685956</v>
      </c>
      <c r="AV46" s="503">
        <f t="shared" si="1"/>
        <v>20.714890338482483</v>
      </c>
      <c r="AW46" s="503">
        <f t="shared" si="1"/>
        <v>20.712818849448642</v>
      </c>
      <c r="AX46" s="503">
        <f t="shared" si="1"/>
        <v>20.71074756756369</v>
      </c>
      <c r="AY46" s="503">
        <f t="shared" si="1"/>
        <v>20.708676492806941</v>
      </c>
      <c r="AZ46" s="503">
        <f t="shared" si="1"/>
        <v>20.706605625157657</v>
      </c>
      <c r="BA46" s="503">
        <f t="shared" si="1"/>
        <v>20.704534964595144</v>
      </c>
      <c r="BB46" s="503">
        <f t="shared" si="1"/>
        <v>20.702464511098686</v>
      </c>
      <c r="BC46" s="503">
        <f t="shared" si="1"/>
        <v>20.700394264647571</v>
      </c>
      <c r="BD46" s="503">
        <f t="shared" si="1"/>
        <v>20.698324225221107</v>
      </c>
      <c r="BE46" s="503">
        <f t="shared" si="1"/>
        <v>20.696254392798586</v>
      </c>
      <c r="BF46" s="503">
        <f t="shared" si="1"/>
        <v>20.694184767359307</v>
      </c>
      <c r="BG46" s="503">
        <f t="shared" si="1"/>
        <v>20.69211534888257</v>
      </c>
      <c r="BH46" s="503">
        <f t="shared" si="1"/>
        <v>20.690046137347682</v>
      </c>
      <c r="BI46" s="503">
        <f t="shared" si="1"/>
        <v>20.687977132733948</v>
      </c>
      <c r="BJ46" s="503">
        <f t="shared" si="1"/>
        <v>20.685908335020674</v>
      </c>
      <c r="BK46" s="503">
        <f t="shared" si="1"/>
        <v>20.683839744187168</v>
      </c>
      <c r="BL46" s="503">
        <f t="shared" si="1"/>
        <v>20.68177136021275</v>
      </c>
      <c r="BM46" s="503">
        <f t="shared" si="1"/>
        <v>20.679703183076732</v>
      </c>
      <c r="BN46" s="503">
        <f t="shared" si="1"/>
        <v>20.677635212758425</v>
      </c>
      <c r="BO46" s="503">
        <f t="shared" si="1"/>
        <v>20.675567449237157</v>
      </c>
      <c r="BP46" s="503">
        <f t="shared" si="1"/>
        <v>20.673499892492231</v>
      </c>
      <c r="BQ46" s="503">
        <f t="shared" si="1"/>
        <v>20.671432542502981</v>
      </c>
      <c r="BR46" s="503">
        <f t="shared" si="1"/>
        <v>20.669365399248726</v>
      </c>
      <c r="BS46" s="503">
        <f t="shared" si="1"/>
        <v>20.667298462708803</v>
      </c>
      <c r="BT46" s="503">
        <f t="shared" ref="BT46:EE46" si="2">BT72</f>
        <v>20.665231732862537</v>
      </c>
      <c r="BU46" s="503">
        <f t="shared" si="2"/>
        <v>20.663165209689247</v>
      </c>
      <c r="BV46" s="503">
        <f t="shared" si="2"/>
        <v>20.661098893168283</v>
      </c>
      <c r="BW46" s="503">
        <f t="shared" si="2"/>
        <v>20.659032783278967</v>
      </c>
      <c r="BX46" s="503">
        <f t="shared" si="2"/>
        <v>20.656966880000642</v>
      </c>
      <c r="BY46" s="503">
        <f t="shared" si="2"/>
        <v>20.654901183312639</v>
      </c>
      <c r="BZ46" s="503">
        <f t="shared" si="2"/>
        <v>20.652835693194312</v>
      </c>
      <c r="CA46" s="503">
        <f t="shared" si="2"/>
        <v>20.65077040962499</v>
      </c>
      <c r="CB46" s="503">
        <f t="shared" si="2"/>
        <v>20.648705332584022</v>
      </c>
      <c r="CC46" s="503">
        <f t="shared" si="2"/>
        <v>20.646640462050769</v>
      </c>
      <c r="CD46" s="503">
        <f t="shared" si="2"/>
        <v>20.644575798004563</v>
      </c>
      <c r="CE46" s="503">
        <f t="shared" si="2"/>
        <v>20.642511340424765</v>
      </c>
      <c r="CF46" s="503">
        <f t="shared" si="2"/>
        <v>20.640447089290724</v>
      </c>
      <c r="CG46" s="503">
        <f t="shared" si="2"/>
        <v>20.638383044581794</v>
      </c>
      <c r="CH46" s="503">
        <f t="shared" si="2"/>
        <v>20.636319206277339</v>
      </c>
      <c r="CI46" s="503">
        <f t="shared" si="2"/>
        <v>20.634255574356708</v>
      </c>
      <c r="CJ46" s="503">
        <f t="shared" si="2"/>
        <v>20.632192148799273</v>
      </c>
      <c r="CK46" s="503">
        <f t="shared" si="2"/>
        <v>20.630128929584398</v>
      </c>
      <c r="CL46" s="503">
        <f t="shared" si="2"/>
        <v>20.62806591669144</v>
      </c>
      <c r="CM46" s="503">
        <f t="shared" si="2"/>
        <v>20.62600311009977</v>
      </c>
      <c r="CN46" s="503">
        <f t="shared" si="2"/>
        <v>20.62394050978876</v>
      </c>
      <c r="CO46" s="503">
        <f t="shared" si="2"/>
        <v>20.621878115737776</v>
      </c>
      <c r="CP46" s="503">
        <f t="shared" si="2"/>
        <v>20.619815927926201</v>
      </c>
      <c r="CQ46" s="503">
        <f t="shared" si="2"/>
        <v>20.617753946333412</v>
      </c>
      <c r="CR46" s="503">
        <f t="shared" si="2"/>
        <v>20.615692170938775</v>
      </c>
      <c r="CS46" s="503">
        <f t="shared" si="2"/>
        <v>20.613630601721677</v>
      </c>
      <c r="CT46" s="503">
        <f t="shared" si="2"/>
        <v>20.611569238661509</v>
      </c>
      <c r="CU46" s="503">
        <f t="shared" si="2"/>
        <v>20.609508081737644</v>
      </c>
      <c r="CV46" s="503">
        <f t="shared" si="2"/>
        <v>20.607447130929472</v>
      </c>
      <c r="CW46" s="503">
        <f t="shared" si="2"/>
        <v>20.605386386216377</v>
      </c>
      <c r="CX46" s="503">
        <f t="shared" si="2"/>
        <v>20.603325847577754</v>
      </c>
      <c r="CY46" s="503">
        <f t="shared" si="2"/>
        <v>20.601265514992996</v>
      </c>
      <c r="CZ46" s="503">
        <f t="shared" si="2"/>
        <v>20.599205388441501</v>
      </c>
      <c r="DA46" s="503">
        <f t="shared" si="2"/>
        <v>20.597145467902653</v>
      </c>
      <c r="DB46" s="503">
        <f t="shared" si="2"/>
        <v>20.595085753355864</v>
      </c>
      <c r="DC46" s="503">
        <f t="shared" si="2"/>
        <v>20.593026244780525</v>
      </c>
      <c r="DD46" s="503">
        <f t="shared" si="2"/>
        <v>20.590966942156051</v>
      </c>
      <c r="DE46" s="503">
        <f t="shared" si="2"/>
        <v>20.588907845461833</v>
      </c>
      <c r="DF46" s="503">
        <f t="shared" si="2"/>
        <v>20.586848954677286</v>
      </c>
      <c r="DG46" s="503">
        <f t="shared" si="2"/>
        <v>20.58479026978182</v>
      </c>
      <c r="DH46" s="503">
        <f t="shared" si="2"/>
        <v>20.582731790754842</v>
      </c>
      <c r="DI46" s="503">
        <f t="shared" si="2"/>
        <v>20.580673517575768</v>
      </c>
      <c r="DJ46" s="503">
        <f t="shared" si="2"/>
        <v>20.57861545022401</v>
      </c>
      <c r="DK46" s="503">
        <f t="shared" si="2"/>
        <v>20.576557588678991</v>
      </c>
      <c r="DL46" s="503">
        <f t="shared" si="2"/>
        <v>20.574499932920119</v>
      </c>
      <c r="DM46" s="503">
        <f t="shared" si="2"/>
        <v>20.572442482926832</v>
      </c>
      <c r="DN46" s="503">
        <f t="shared" si="2"/>
        <v>20.570385238678536</v>
      </c>
      <c r="DO46" s="503">
        <f t="shared" si="2"/>
        <v>20.568328200154674</v>
      </c>
      <c r="DP46" s="503">
        <f t="shared" si="2"/>
        <v>20.566271367334654</v>
      </c>
      <c r="DQ46" s="503">
        <f t="shared" si="2"/>
        <v>20.564214740197922</v>
      </c>
      <c r="DR46" s="503">
        <f t="shared" si="2"/>
        <v>20.562158318723906</v>
      </c>
      <c r="DS46" s="503">
        <f t="shared" si="2"/>
        <v>20.560102102892035</v>
      </c>
      <c r="DT46" s="503">
        <f t="shared" si="2"/>
        <v>20.558046092681742</v>
      </c>
      <c r="DU46" s="503">
        <f t="shared" si="2"/>
        <v>20.555990288072476</v>
      </c>
      <c r="DV46" s="503">
        <f t="shared" si="2"/>
        <v>20.553934689043668</v>
      </c>
      <c r="DW46" s="503">
        <f t="shared" si="2"/>
        <v>20.551879295574757</v>
      </c>
      <c r="DX46" s="503">
        <f t="shared" si="2"/>
        <v>20.549824107645204</v>
      </c>
      <c r="DY46" s="503">
        <f t="shared" si="2"/>
        <v>20.547769125234439</v>
      </c>
      <c r="DZ46" s="503">
        <f t="shared" si="2"/>
        <v>20.545714348321916</v>
      </c>
      <c r="EA46" s="503">
        <f t="shared" si="2"/>
        <v>20.543659776887086</v>
      </c>
      <c r="EB46" s="503">
        <f t="shared" si="2"/>
        <v>20.541605410909394</v>
      </c>
      <c r="EC46" s="503">
        <f t="shared" si="2"/>
        <v>20.539551250368309</v>
      </c>
      <c r="ED46" s="503">
        <f t="shared" si="2"/>
        <v>20.53749729524327</v>
      </c>
      <c r="EE46" s="503">
        <f t="shared" si="2"/>
        <v>20.535443545513747</v>
      </c>
      <c r="EF46" s="503">
        <f t="shared" ref="EF46:EZ46" si="3">EF72</f>
        <v>20.533390001159194</v>
      </c>
      <c r="EG46" s="503">
        <f t="shared" si="3"/>
        <v>20.531336662159081</v>
      </c>
      <c r="EH46" s="503">
        <f t="shared" si="3"/>
        <v>20.529283528492865</v>
      </c>
      <c r="EI46" s="503">
        <f t="shared" si="3"/>
        <v>20.527230600140012</v>
      </c>
      <c r="EJ46" s="503">
        <f t="shared" si="3"/>
        <v>20.525177877080001</v>
      </c>
      <c r="EK46" s="503">
        <f t="shared" si="3"/>
        <v>20.523125359292298</v>
      </c>
      <c r="EL46" s="503">
        <f t="shared" si="3"/>
        <v>20.521073046756364</v>
      </c>
      <c r="EM46" s="503">
        <f t="shared" si="3"/>
        <v>20.519020939451682</v>
      </c>
      <c r="EN46" s="503">
        <f t="shared" si="3"/>
        <v>20.516969037357743</v>
      </c>
      <c r="EO46" s="503">
        <f t="shared" si="3"/>
        <v>20.514917340454005</v>
      </c>
      <c r="EP46" s="503">
        <f t="shared" si="3"/>
        <v>20.512865848719958</v>
      </c>
      <c r="EQ46" s="503">
        <f t="shared" si="3"/>
        <v>20.510814562135085</v>
      </c>
      <c r="ER46" s="503">
        <f t="shared" si="3"/>
        <v>20.508763480678873</v>
      </c>
      <c r="ES46" s="503">
        <f t="shared" si="3"/>
        <v>20.506712604330801</v>
      </c>
      <c r="ET46" s="503">
        <f t="shared" si="3"/>
        <v>20.50466193307037</v>
      </c>
      <c r="EU46" s="503">
        <f t="shared" si="3"/>
        <v>20.502611466877063</v>
      </c>
      <c r="EV46" s="503">
        <f t="shared" si="3"/>
        <v>20.500561205730374</v>
      </c>
      <c r="EW46" s="503">
        <f t="shared" si="3"/>
        <v>20.498511149609804</v>
      </c>
      <c r="EX46" s="503">
        <f t="shared" si="3"/>
        <v>20.496461298494843</v>
      </c>
      <c r="EY46" s="503">
        <f t="shared" si="3"/>
        <v>20.494411652364988</v>
      </c>
      <c r="EZ46" s="504">
        <f t="shared" si="3"/>
        <v>20.492362211199751</v>
      </c>
    </row>
    <row r="47" spans="1:157" s="470" customFormat="1" x14ac:dyDescent="0.25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>
        <f t="shared" ref="H47:BS47" si="4">(H80+(H83))</f>
        <v>1.8983000000000001</v>
      </c>
      <c r="I47" s="510">
        <f t="shared" si="4"/>
        <v>1.9480490000000001</v>
      </c>
      <c r="J47" s="510">
        <f t="shared" si="4"/>
        <v>1.99929047</v>
      </c>
      <c r="K47" s="510">
        <f t="shared" si="4"/>
        <v>2.0520691841000005</v>
      </c>
      <c r="L47" s="510">
        <f t="shared" si="4"/>
        <v>2.1064312596230002</v>
      </c>
      <c r="M47" s="510">
        <f t="shared" si="4"/>
        <v>2.1624241974116902</v>
      </c>
      <c r="N47" s="510">
        <f t="shared" si="4"/>
        <v>2.2200969233340411</v>
      </c>
      <c r="O47" s="510">
        <f t="shared" si="4"/>
        <v>2.2794998310340624</v>
      </c>
      <c r="P47" s="510">
        <f t="shared" si="4"/>
        <v>2.3406848259650843</v>
      </c>
      <c r="Q47" s="510">
        <f t="shared" si="4"/>
        <v>2.4037053707440368</v>
      </c>
      <c r="R47" s="510">
        <f t="shared" si="4"/>
        <v>2.468616531866358</v>
      </c>
      <c r="S47" s="510">
        <f t="shared" si="4"/>
        <v>2.5354750278223488</v>
      </c>
      <c r="T47" s="510">
        <f t="shared" si="4"/>
        <v>2.6043392786570196</v>
      </c>
      <c r="U47" s="510">
        <f t="shared" si="4"/>
        <v>2.6752694570167295</v>
      </c>
      <c r="V47" s="510">
        <f t="shared" si="4"/>
        <v>2.7483275407272316</v>
      </c>
      <c r="W47" s="510">
        <f t="shared" si="4"/>
        <v>2.8235773669490491</v>
      </c>
      <c r="X47" s="510">
        <f t="shared" si="4"/>
        <v>2.9010846879575203</v>
      </c>
      <c r="Y47" s="510">
        <f t="shared" si="4"/>
        <v>2.9809172285962466</v>
      </c>
      <c r="Z47" s="510">
        <f t="shared" si="4"/>
        <v>3.0631447454541334</v>
      </c>
      <c r="AA47" s="510">
        <f t="shared" si="4"/>
        <v>3.1478390878177578</v>
      </c>
      <c r="AB47" s="510">
        <f t="shared" si="4"/>
        <v>3.2350742604522909</v>
      </c>
      <c r="AC47" s="510">
        <f t="shared" si="4"/>
        <v>3.3249264882658593</v>
      </c>
      <c r="AD47" s="510">
        <f t="shared" si="4"/>
        <v>3.4174742829138349</v>
      </c>
      <c r="AE47" s="510">
        <f t="shared" si="4"/>
        <v>3.5127985114012503</v>
      </c>
      <c r="AF47" s="510">
        <f t="shared" si="4"/>
        <v>3.6109824667432884</v>
      </c>
      <c r="AG47" s="510">
        <f t="shared" si="4"/>
        <v>3.7121119407455874</v>
      </c>
      <c r="AH47" s="510">
        <f t="shared" si="4"/>
        <v>3.8162752989679545</v>
      </c>
      <c r="AI47" s="510">
        <f t="shared" si="4"/>
        <v>3.9235635579369941</v>
      </c>
      <c r="AJ47" s="510">
        <f t="shared" si="4"/>
        <v>4.0340704646751036</v>
      </c>
      <c r="AK47" s="510">
        <f t="shared" si="4"/>
        <v>4.1478925786153571</v>
      </c>
      <c r="AL47" s="510">
        <f t="shared" si="4"/>
        <v>4.2651293559738184</v>
      </c>
      <c r="AM47" s="510">
        <f t="shared" si="4"/>
        <v>4.3858832366530329</v>
      </c>
      <c r="AN47" s="510">
        <f t="shared" si="4"/>
        <v>4.5102597337526236</v>
      </c>
      <c r="AO47" s="510">
        <f t="shared" si="4"/>
        <v>4.6383675257652026</v>
      </c>
      <c r="AP47" s="510">
        <f t="shared" si="4"/>
        <v>4.7703185515381588</v>
      </c>
      <c r="AQ47" s="510">
        <f t="shared" si="4"/>
        <v>4.9062281080843047</v>
      </c>
      <c r="AR47" s="510">
        <f t="shared" si="4"/>
        <v>5.0462149513268333</v>
      </c>
      <c r="AS47" s="510">
        <f t="shared" si="4"/>
        <v>5.1904013998666381</v>
      </c>
      <c r="AT47" s="510">
        <f t="shared" si="4"/>
        <v>5.3389134418626378</v>
      </c>
      <c r="AU47" s="510">
        <f t="shared" si="4"/>
        <v>5.4918808451185175</v>
      </c>
      <c r="AV47" s="510">
        <f t="shared" si="4"/>
        <v>5.6494372704720721</v>
      </c>
      <c r="AW47" s="510">
        <f t="shared" si="4"/>
        <v>5.8117203885862336</v>
      </c>
      <c r="AX47" s="510">
        <f t="shared" si="4"/>
        <v>5.9788720002438218</v>
      </c>
      <c r="AY47" s="510">
        <f t="shared" si="4"/>
        <v>6.1510381602511366</v>
      </c>
      <c r="AZ47" s="510">
        <f t="shared" si="4"/>
        <v>6.3283693050586702</v>
      </c>
      <c r="BA47" s="510">
        <f t="shared" si="4"/>
        <v>6.5110203842104317</v>
      </c>
      <c r="BB47" s="510">
        <f t="shared" si="4"/>
        <v>6.6991509957367432</v>
      </c>
      <c r="BC47" s="510">
        <f t="shared" si="4"/>
        <v>6.8929255256088462</v>
      </c>
      <c r="BD47" s="510">
        <f t="shared" si="4"/>
        <v>7.0925132913771112</v>
      </c>
      <c r="BE47" s="510">
        <f t="shared" si="4"/>
        <v>7.2980886901184263</v>
      </c>
      <c r="BF47" s="510">
        <f t="shared" si="4"/>
        <v>7.5098313508219778</v>
      </c>
      <c r="BG47" s="510">
        <f t="shared" si="4"/>
        <v>7.7279262913466376</v>
      </c>
      <c r="BH47" s="510">
        <f t="shared" si="4"/>
        <v>7.9525640800870372</v>
      </c>
      <c r="BI47" s="510">
        <f t="shared" si="4"/>
        <v>8.1839410024896484</v>
      </c>
      <c r="BJ47" s="510">
        <f t="shared" si="4"/>
        <v>8.4222592325643379</v>
      </c>
      <c r="BK47" s="510">
        <f t="shared" si="4"/>
        <v>8.6677270095412702</v>
      </c>
      <c r="BL47" s="510">
        <f t="shared" si="4"/>
        <v>8.920558819827507</v>
      </c>
      <c r="BM47" s="510">
        <f t="shared" si="4"/>
        <v>9.1809755844223329</v>
      </c>
      <c r="BN47" s="510">
        <f t="shared" si="4"/>
        <v>9.4492048519550025</v>
      </c>
      <c r="BO47" s="510">
        <f t="shared" si="4"/>
        <v>9.7254809975136549</v>
      </c>
      <c r="BP47" s="510">
        <f t="shared" si="4"/>
        <v>10.010045427439064</v>
      </c>
      <c r="BQ47" s="510">
        <f t="shared" si="4"/>
        <v>10.303146790262236</v>
      </c>
      <c r="BR47" s="510">
        <f t="shared" si="4"/>
        <v>10.605041193970102</v>
      </c>
      <c r="BS47" s="510">
        <f t="shared" si="4"/>
        <v>10.915992429789206</v>
      </c>
      <c r="BT47" s="510">
        <f t="shared" ref="BT47:EE47" si="5">(BT80+(BT83))</f>
        <v>11.236272202682883</v>
      </c>
      <c r="BU47" s="510">
        <f t="shared" si="5"/>
        <v>11.566160368763368</v>
      </c>
      <c r="BV47" s="510">
        <f t="shared" si="5"/>
        <v>11.90594517982627</v>
      </c>
      <c r="BW47" s="510">
        <f t="shared" si="5"/>
        <v>12.255923535221058</v>
      </c>
      <c r="BX47" s="510">
        <f t="shared" si="5"/>
        <v>12.616401241277691</v>
      </c>
      <c r="BY47" s="510">
        <f t="shared" si="5"/>
        <v>12.987693278516021</v>
      </c>
      <c r="BZ47" s="510">
        <f t="shared" si="5"/>
        <v>13.370124076871502</v>
      </c>
      <c r="CA47" s="510">
        <f t="shared" si="5"/>
        <v>13.764027799177647</v>
      </c>
      <c r="CB47" s="510">
        <f t="shared" si="5"/>
        <v>14.169748633152976</v>
      </c>
      <c r="CC47" s="510">
        <f t="shared" si="5"/>
        <v>14.587641092147566</v>
      </c>
      <c r="CD47" s="510">
        <f t="shared" si="5"/>
        <v>15.018070324911994</v>
      </c>
      <c r="CE47" s="510">
        <f t="shared" si="5"/>
        <v>15.461412434659355</v>
      </c>
      <c r="CF47" s="510">
        <f t="shared" si="5"/>
        <v>15.918054807699134</v>
      </c>
      <c r="CG47" s="510">
        <f t="shared" si="5"/>
        <v>16.388396451930106</v>
      </c>
      <c r="CH47" s="510">
        <f t="shared" si="5"/>
        <v>16.872848345488009</v>
      </c>
      <c r="CI47" s="510">
        <f t="shared" si="5"/>
        <v>17.371833795852648</v>
      </c>
      <c r="CJ47" s="510">
        <f t="shared" si="5"/>
        <v>17.885788809728229</v>
      </c>
      <c r="CK47" s="510">
        <f t="shared" si="5"/>
        <v>18.415162474020079</v>
      </c>
      <c r="CL47" s="510">
        <f t="shared" si="5"/>
        <v>18.960417348240679</v>
      </c>
      <c r="CM47" s="510">
        <f t="shared" si="5"/>
        <v>19.522029868687902</v>
      </c>
      <c r="CN47" s="510">
        <f t="shared" si="5"/>
        <v>20.100490764748535</v>
      </c>
      <c r="CO47" s="510">
        <f t="shared" si="5"/>
        <v>20.696305487690992</v>
      </c>
      <c r="CP47" s="510">
        <f t="shared" si="5"/>
        <v>21.309994652321723</v>
      </c>
      <c r="CQ47" s="510">
        <f t="shared" si="5"/>
        <v>21.942094491891375</v>
      </c>
      <c r="CR47" s="510">
        <f t="shared" si="5"/>
        <v>22.593157326648118</v>
      </c>
      <c r="CS47" s="510">
        <f t="shared" si="5"/>
        <v>23.263752046447564</v>
      </c>
      <c r="CT47" s="510">
        <f t="shared" si="5"/>
        <v>23.954464607840993</v>
      </c>
      <c r="CU47" s="510">
        <f t="shared" si="5"/>
        <v>24.665898546076225</v>
      </c>
      <c r="CV47" s="510">
        <f t="shared" si="5"/>
        <v>25.398675502458513</v>
      </c>
      <c r="CW47" s="510">
        <f t="shared" si="5"/>
        <v>26.153435767532265</v>
      </c>
      <c r="CX47" s="510">
        <f t="shared" si="5"/>
        <v>26.930838840558238</v>
      </c>
      <c r="CY47" s="510">
        <f t="shared" si="5"/>
        <v>27.731564005774992</v>
      </c>
      <c r="CZ47" s="510">
        <f t="shared" si="5"/>
        <v>28.556310925948235</v>
      </c>
      <c r="DA47" s="510">
        <f t="shared" si="5"/>
        <v>29.405800253726682</v>
      </c>
      <c r="DB47" s="510">
        <f t="shared" si="5"/>
        <v>30.280774261338486</v>
      </c>
      <c r="DC47" s="510">
        <f t="shared" si="5"/>
        <v>31.181997489178638</v>
      </c>
      <c r="DD47" s="510">
        <f t="shared" si="5"/>
        <v>32.110257413854001</v>
      </c>
      <c r="DE47" s="510">
        <f t="shared" si="5"/>
        <v>33.066365136269624</v>
      </c>
      <c r="DF47" s="510">
        <f t="shared" si="5"/>
        <v>34.051156090357715</v>
      </c>
      <c r="DG47" s="510">
        <f t="shared" si="5"/>
        <v>35.065490773068454</v>
      </c>
      <c r="DH47" s="510">
        <f t="shared" si="5"/>
        <v>36.1102554962605</v>
      </c>
      <c r="DI47" s="510">
        <f t="shared" si="5"/>
        <v>37.186363161148314</v>
      </c>
      <c r="DJ47" s="510">
        <f t="shared" si="5"/>
        <v>38.294754055982771</v>
      </c>
      <c r="DK47" s="510">
        <f t="shared" si="5"/>
        <v>39.436396677662252</v>
      </c>
      <c r="DL47" s="510">
        <f t="shared" si="5"/>
        <v>40.612288577992125</v>
      </c>
      <c r="DM47" s="510">
        <f t="shared" si="5"/>
        <v>41.82345723533188</v>
      </c>
      <c r="DN47" s="510">
        <f t="shared" si="5"/>
        <v>43.070960952391843</v>
      </c>
      <c r="DO47" s="510">
        <f t="shared" si="5"/>
        <v>44.355889780963608</v>
      </c>
      <c r="DP47" s="510">
        <f t="shared" si="5"/>
        <v>45.679366474392516</v>
      </c>
      <c r="DQ47" s="510">
        <f t="shared" si="5"/>
        <v>47.042547468624292</v>
      </c>
      <c r="DR47" s="510">
        <f t="shared" si="5"/>
        <v>48.446623892683021</v>
      </c>
      <c r="DS47" s="510">
        <f t="shared" si="5"/>
        <v>49.892822609463515</v>
      </c>
      <c r="DT47" s="510">
        <f t="shared" si="5"/>
        <v>51.382407287747419</v>
      </c>
      <c r="DU47" s="510">
        <f t="shared" si="5"/>
        <v>52.916679506379836</v>
      </c>
      <c r="DV47" s="510">
        <f t="shared" si="5"/>
        <v>54.496979891571236</v>
      </c>
      <c r="DW47" s="510">
        <f t="shared" si="5"/>
        <v>56.124689288318379</v>
      </c>
      <c r="DX47" s="510">
        <f t="shared" si="5"/>
        <v>57.801229966967931</v>
      </c>
      <c r="DY47" s="510">
        <f t="shared" si="5"/>
        <v>59.528066865976967</v>
      </c>
      <c r="DZ47" s="510">
        <f t="shared" si="5"/>
        <v>61.306708871956282</v>
      </c>
      <c r="EA47" s="510">
        <f t="shared" si="5"/>
        <v>63.138710138114973</v>
      </c>
      <c r="EB47" s="510">
        <f t="shared" si="5"/>
        <v>65.025671442258414</v>
      </c>
      <c r="EC47" s="510">
        <f t="shared" si="5"/>
        <v>66.969241585526177</v>
      </c>
      <c r="ED47" s="510">
        <f t="shared" si="5"/>
        <v>68.971118833091964</v>
      </c>
      <c r="EE47" s="510">
        <f t="shared" si="5"/>
        <v>71.03305239808472</v>
      </c>
      <c r="EF47" s="510">
        <f t="shared" ref="EF47:EZ47" si="6">(EF80+(EF83))</f>
        <v>73.156843970027268</v>
      </c>
      <c r="EG47" s="510">
        <f t="shared" si="6"/>
        <v>75.34434928912809</v>
      </c>
      <c r="EH47" s="510">
        <f t="shared" si="6"/>
        <v>77.597479767801929</v>
      </c>
      <c r="EI47" s="510">
        <f t="shared" si="6"/>
        <v>79.918204160835998</v>
      </c>
      <c r="EJ47" s="510">
        <f t="shared" si="6"/>
        <v>82.308550285661084</v>
      </c>
      <c r="EK47" s="510">
        <f t="shared" si="6"/>
        <v>84.770606794230915</v>
      </c>
      <c r="EL47" s="510">
        <f t="shared" si="6"/>
        <v>87.306524998057839</v>
      </c>
      <c r="EM47" s="510">
        <f t="shared" si="6"/>
        <v>89.91852074799958</v>
      </c>
      <c r="EN47" s="510">
        <f t="shared" si="6"/>
        <v>92.608876370439575</v>
      </c>
      <c r="EO47" s="510">
        <f t="shared" si="6"/>
        <v>95.379942661552761</v>
      </c>
      <c r="EP47" s="510">
        <f t="shared" si="6"/>
        <v>98.234140941399346</v>
      </c>
      <c r="EQ47" s="510">
        <f t="shared" si="6"/>
        <v>101.17396516964133</v>
      </c>
      <c r="ER47" s="510">
        <f t="shared" si="6"/>
        <v>104.20198412473056</v>
      </c>
      <c r="ES47" s="510">
        <f t="shared" si="6"/>
        <v>107.32084364847248</v>
      </c>
      <c r="ET47" s="510">
        <f t="shared" si="6"/>
        <v>110.53326895792664</v>
      </c>
      <c r="EU47" s="510">
        <f t="shared" si="6"/>
        <v>113.84206702666444</v>
      </c>
      <c r="EV47" s="510">
        <f t="shared" si="6"/>
        <v>117.25012903746436</v>
      </c>
      <c r="EW47" s="510">
        <f t="shared" si="6"/>
        <v>120.7604329085883</v>
      </c>
      <c r="EX47" s="510">
        <f t="shared" si="6"/>
        <v>124.37604589584595</v>
      </c>
      <c r="EY47" s="510">
        <f t="shared" si="6"/>
        <v>128.10012727272135</v>
      </c>
      <c r="EZ47" s="511">
        <f t="shared" si="6"/>
        <v>131.93593109090301</v>
      </c>
    </row>
    <row r="48" spans="1:157" x14ac:dyDescent="0.25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BR48" si="7">G46-(G80+(G83/(10^6)))</f>
        <v>19.189999759999999</v>
      </c>
      <c r="H48" s="516">
        <f t="shared" si="7"/>
        <v>19.139619760000002</v>
      </c>
      <c r="I48" s="516">
        <f t="shared" si="7"/>
        <v>19.087790967999997</v>
      </c>
      <c r="J48" s="516">
        <f t="shared" si="7"/>
        <v>19.034469913979201</v>
      </c>
      <c r="K48" s="516">
        <f t="shared" si="7"/>
        <v>18.979611823816803</v>
      </c>
      <c r="L48" s="516">
        <f t="shared" si="7"/>
        <v>18.92317058016901</v>
      </c>
      <c r="M48" s="516">
        <f t="shared" si="7"/>
        <v>18.865098682172338</v>
      </c>
      <c r="N48" s="516">
        <f t="shared" si="7"/>
        <v>18.80534720393803</v>
      </c>
      <c r="O48" s="516">
        <f t="shared" si="7"/>
        <v>18.743865751801284</v>
      </c>
      <c r="P48" s="516">
        <f t="shared" si="7"/>
        <v>18.680602420287975</v>
      </c>
      <c r="Q48" s="516">
        <f t="shared" si="7"/>
        <v>18.6155037467604</v>
      </c>
      <c r="R48" s="516">
        <f t="shared" si="7"/>
        <v>18.548514664702328</v>
      </c>
      <c r="S48" s="516">
        <f t="shared" si="7"/>
        <v>18.479578455602685</v>
      </c>
      <c r="T48" s="516">
        <f t="shared" si="7"/>
        <v>18.408636699395672</v>
      </c>
      <c r="U48" s="516">
        <f t="shared" si="7"/>
        <v>18.335629223414159</v>
      </c>
      <c r="V48" s="516">
        <f t="shared" si="7"/>
        <v>18.260494049811612</v>
      </c>
      <c r="W48" s="516">
        <f t="shared" si="7"/>
        <v>18.183167341406737</v>
      </c>
      <c r="X48" s="516">
        <f t="shared" si="7"/>
        <v>18.103583345903427</v>
      </c>
      <c r="Y48" s="516">
        <f t="shared" si="7"/>
        <v>18.021674338437315</v>
      </c>
      <c r="Z48" s="516">
        <f t="shared" si="7"/>
        <v>17.937370562398719</v>
      </c>
      <c r="AA48" s="516">
        <f t="shared" si="7"/>
        <v>17.850600168480316</v>
      </c>
      <c r="AB48" s="516">
        <f t="shared" si="7"/>
        <v>17.761289151896154</v>
      </c>
      <c r="AC48" s="516">
        <f t="shared" si="7"/>
        <v>17.669361287717354</v>
      </c>
      <c r="AD48" s="516">
        <f t="shared" si="7"/>
        <v>17.574738064267784</v>
      </c>
      <c r="AE48" s="516">
        <f t="shared" si="7"/>
        <v>17.477338614521646</v>
      </c>
      <c r="AF48" s="516">
        <f t="shared" si="7"/>
        <v>17.377079645443015</v>
      </c>
      <c r="AG48" s="516">
        <f t="shared" si="7"/>
        <v>17.273875365205502</v>
      </c>
      <c r="AH48" s="516">
        <f t="shared" si="7"/>
        <v>17.167637408228536</v>
      </c>
      <c r="AI48" s="516">
        <f t="shared" si="7"/>
        <v>17.058274757964774</v>
      </c>
      <c r="AJ48" s="516">
        <f t="shared" si="7"/>
        <v>16.945693667371074</v>
      </c>
      <c r="AK48" s="516">
        <f t="shared" si="7"/>
        <v>16.829797576993613</v>
      </c>
      <c r="AL48" s="516">
        <f t="shared" si="7"/>
        <v>16.710487030595594</v>
      </c>
      <c r="AM48" s="516">
        <f t="shared" si="7"/>
        <v>16.587659588253722</v>
      </c>
      <c r="AN48" s="516">
        <f t="shared" si="7"/>
        <v>16.461209736847639</v>
      </c>
      <c r="AO48" s="516">
        <f t="shared" si="7"/>
        <v>16.331028797864001</v>
      </c>
      <c r="AP48" s="516">
        <f t="shared" si="7"/>
        <v>16.197004832434679</v>
      </c>
      <c r="AQ48" s="516">
        <f t="shared" si="7"/>
        <v>16.05902254352614</v>
      </c>
      <c r="AR48" s="516">
        <f t="shared" si="7"/>
        <v>15.916963175194452</v>
      </c>
      <c r="AS48" s="516">
        <f t="shared" si="7"/>
        <v>15.770704408817991</v>
      </c>
      <c r="AT48" s="516">
        <f t="shared" si="7"/>
        <v>15.620120256217124</v>
      </c>
      <c r="AU48" s="516">
        <f t="shared" si="7"/>
        <v>15.465080949567438</v>
      </c>
      <c r="AV48" s="516">
        <f t="shared" si="7"/>
        <v>15.305452828010411</v>
      </c>
      <c r="AW48" s="516">
        <f t="shared" si="7"/>
        <v>15.141098220862407</v>
      </c>
      <c r="AX48" s="516">
        <f t="shared" si="7"/>
        <v>14.971875327319868</v>
      </c>
      <c r="AY48" s="516">
        <f t="shared" si="7"/>
        <v>14.797638092555804</v>
      </c>
      <c r="AZ48" s="516">
        <f t="shared" si="7"/>
        <v>14.618236080098987</v>
      </c>
      <c r="BA48" s="516">
        <f t="shared" si="7"/>
        <v>14.433514340384711</v>
      </c>
      <c r="BB48" s="516">
        <f t="shared" si="7"/>
        <v>14.243313275361942</v>
      </c>
      <c r="BC48" s="516">
        <f t="shared" si="7"/>
        <v>14.047468499038725</v>
      </c>
      <c r="BD48" s="516">
        <f t="shared" si="7"/>
        <v>13.845810693843996</v>
      </c>
      <c r="BE48" s="516">
        <f t="shared" si="7"/>
        <v>13.63816546268016</v>
      </c>
      <c r="BF48" s="516">
        <f t="shared" si="7"/>
        <v>13.424353176537329</v>
      </c>
      <c r="BG48" s="516">
        <f t="shared" si="7"/>
        <v>13.204188817535933</v>
      </c>
      <c r="BH48" s="516">
        <f t="shared" si="7"/>
        <v>12.977481817260646</v>
      </c>
      <c r="BI48" s="516">
        <f t="shared" si="7"/>
        <v>12.744035890244298</v>
      </c>
      <c r="BJ48" s="516">
        <f t="shared" si="7"/>
        <v>12.503648862456336</v>
      </c>
      <c r="BK48" s="516">
        <f t="shared" si="7"/>
        <v>12.256112494645897</v>
      </c>
      <c r="BL48" s="516">
        <f t="shared" si="7"/>
        <v>12.001212300385243</v>
      </c>
      <c r="BM48" s="516">
        <f t="shared" si="7"/>
        <v>11.738727358654399</v>
      </c>
      <c r="BN48" s="516">
        <f t="shared" si="7"/>
        <v>11.468430120803422</v>
      </c>
      <c r="BO48" s="516">
        <f t="shared" si="7"/>
        <v>11.190086211723502</v>
      </c>
      <c r="BP48" s="516">
        <f t="shared" si="7"/>
        <v>10.903454225053167</v>
      </c>
      <c r="BQ48" s="516">
        <f t="shared" si="7"/>
        <v>10.608285512240744</v>
      </c>
      <c r="BR48" s="516">
        <f t="shared" si="7"/>
        <v>10.304323965278623</v>
      </c>
      <c r="BS48" s="516">
        <f t="shared" ref="BS48:ED48" si="8">BS46-(BS80+(BS83/(10^6)))</f>
        <v>9.9913057929195972</v>
      </c>
      <c r="BT48" s="516">
        <f t="shared" si="8"/>
        <v>9.6689592901796537</v>
      </c>
      <c r="BU48" s="516">
        <f t="shared" si="8"/>
        <v>9.3370046009258783</v>
      </c>
      <c r="BV48" s="516">
        <f t="shared" si="8"/>
        <v>8.9951534733420129</v>
      </c>
      <c r="BW48" s="516">
        <f t="shared" si="8"/>
        <v>8.6431090080579089</v>
      </c>
      <c r="BX48" s="516">
        <f t="shared" si="8"/>
        <v>8.2805653987229508</v>
      </c>
      <c r="BY48" s="516">
        <f t="shared" si="8"/>
        <v>7.9072076647966174</v>
      </c>
      <c r="BZ48" s="516">
        <f t="shared" si="8"/>
        <v>7.5227113763228104</v>
      </c>
      <c r="CA48" s="516">
        <f t="shared" si="8"/>
        <v>7.1267423704473423</v>
      </c>
      <c r="CB48" s="516">
        <f t="shared" si="8"/>
        <v>6.7189564594310465</v>
      </c>
      <c r="CC48" s="516">
        <f t="shared" si="8"/>
        <v>6.2989991299032031</v>
      </c>
      <c r="CD48" s="516">
        <f t="shared" si="8"/>
        <v>5.8665052330925693</v>
      </c>
      <c r="CE48" s="516">
        <f t="shared" si="8"/>
        <v>5.4210986657654097</v>
      </c>
      <c r="CF48" s="516">
        <f t="shared" si="8"/>
        <v>4.9623920415915901</v>
      </c>
      <c r="CG48" s="516">
        <f t="shared" si="8"/>
        <v>4.4899863526516874</v>
      </c>
      <c r="CH48" s="516">
        <f t="shared" si="8"/>
        <v>4.0034706207893294</v>
      </c>
      <c r="CI48" s="516">
        <f t="shared" si="8"/>
        <v>3.5024215385040591</v>
      </c>
      <c r="CJ48" s="516">
        <f t="shared" si="8"/>
        <v>2.986403099071044</v>
      </c>
      <c r="CK48" s="516">
        <f t="shared" si="8"/>
        <v>2.454966215564319</v>
      </c>
      <c r="CL48" s="516">
        <f t="shared" si="8"/>
        <v>1.9076483284507617</v>
      </c>
      <c r="CM48" s="516">
        <f t="shared" si="8"/>
        <v>1.343973001411868</v>
      </c>
      <c r="CN48" s="516">
        <f t="shared" si="8"/>
        <v>0.76344950504022435</v>
      </c>
      <c r="CO48" s="516">
        <f t="shared" si="8"/>
        <v>0.1655723880467832</v>
      </c>
      <c r="CP48" s="516">
        <f t="shared" si="8"/>
        <v>-0.45017896439552274</v>
      </c>
      <c r="CQ48" s="516">
        <f t="shared" si="8"/>
        <v>-1.0843407855579628</v>
      </c>
      <c r="CR48" s="516">
        <f t="shared" si="8"/>
        <v>-1.7374653957093429</v>
      </c>
      <c r="CS48" s="516">
        <f t="shared" si="8"/>
        <v>-2.4101216847258868</v>
      </c>
      <c r="CT48" s="516">
        <f t="shared" si="8"/>
        <v>-3.1028956091794839</v>
      </c>
      <c r="CU48" s="516">
        <f t="shared" si="8"/>
        <v>-3.8163907043385805</v>
      </c>
      <c r="CV48" s="516">
        <f t="shared" si="8"/>
        <v>-4.5512286115290408</v>
      </c>
      <c r="CW48" s="516">
        <f t="shared" si="8"/>
        <v>-5.3080496213158881</v>
      </c>
      <c r="CX48" s="516">
        <f t="shared" si="8"/>
        <v>-6.0875132329804842</v>
      </c>
      <c r="CY48" s="516">
        <f t="shared" si="8"/>
        <v>-6.8902987307819963</v>
      </c>
      <c r="CZ48" s="516">
        <f t="shared" si="8"/>
        <v>-7.7171057775067347</v>
      </c>
      <c r="DA48" s="516">
        <f t="shared" si="8"/>
        <v>-8.5686550258240288</v>
      </c>
      <c r="DB48" s="516">
        <f t="shared" si="8"/>
        <v>-9.4456887479826221</v>
      </c>
      <c r="DC48" s="516">
        <f t="shared" si="8"/>
        <v>-10.348971484398113</v>
      </c>
      <c r="DD48" s="516">
        <f t="shared" si="8"/>
        <v>-11.279290711697946</v>
      </c>
      <c r="DE48" s="516">
        <f t="shared" si="8"/>
        <v>-12.237457530807788</v>
      </c>
      <c r="DF48" s="516">
        <f t="shared" si="8"/>
        <v>-13.224307375680425</v>
      </c>
      <c r="DG48" s="516">
        <f t="shared" si="8"/>
        <v>-14.240700743286631</v>
      </c>
      <c r="DH48" s="516">
        <f t="shared" si="8"/>
        <v>-15.287523945505654</v>
      </c>
      <c r="DI48" s="516">
        <f t="shared" si="8"/>
        <v>-16.365689883572543</v>
      </c>
      <c r="DJ48" s="516">
        <f t="shared" si="8"/>
        <v>-17.476138845758758</v>
      </c>
      <c r="DK48" s="516">
        <f t="shared" si="8"/>
        <v>-18.619839328983257</v>
      </c>
      <c r="DL48" s="516">
        <f t="shared" si="8"/>
        <v>-19.797788885072002</v>
      </c>
      <c r="DM48" s="516">
        <f t="shared" si="8"/>
        <v>-21.011014992405045</v>
      </c>
      <c r="DN48" s="516">
        <f t="shared" si="8"/>
        <v>-22.260575953713303</v>
      </c>
      <c r="DO48" s="516">
        <f t="shared" si="8"/>
        <v>-23.54756182080893</v>
      </c>
      <c r="DP48" s="516">
        <f t="shared" si="8"/>
        <v>-24.873095347057859</v>
      </c>
      <c r="DQ48" s="516">
        <f t="shared" si="8"/>
        <v>-26.238332968426366</v>
      </c>
      <c r="DR48" s="516">
        <f t="shared" si="8"/>
        <v>-27.644465813959112</v>
      </c>
      <c r="DS48" s="516">
        <f t="shared" si="8"/>
        <v>-29.092720746571477</v>
      </c>
      <c r="DT48" s="516">
        <f t="shared" si="8"/>
        <v>-30.584361435065674</v>
      </c>
      <c r="DU48" s="516">
        <f t="shared" si="8"/>
        <v>-32.120689458307353</v>
      </c>
      <c r="DV48" s="516">
        <f t="shared" si="8"/>
        <v>-33.703045442527568</v>
      </c>
      <c r="DW48" s="516">
        <f t="shared" si="8"/>
        <v>-35.332810232743618</v>
      </c>
      <c r="DX48" s="516">
        <f t="shared" si="8"/>
        <v>-37.011406099322727</v>
      </c>
      <c r="DY48" s="516">
        <f t="shared" si="8"/>
        <v>-38.740297980742525</v>
      </c>
      <c r="DZ48" s="516">
        <f t="shared" si="8"/>
        <v>-40.520994763634363</v>
      </c>
      <c r="EA48" s="516">
        <f t="shared" si="8"/>
        <v>-42.355050601227887</v>
      </c>
      <c r="EB48" s="516">
        <f t="shared" si="8"/>
        <v>-44.244066271349027</v>
      </c>
      <c r="EC48" s="516">
        <f t="shared" si="8"/>
        <v>-46.189690575157883</v>
      </c>
      <c r="ED48" s="516">
        <f t="shared" si="8"/>
        <v>-48.193621777848705</v>
      </c>
      <c r="EE48" s="516">
        <f t="shared" ref="EE48:EZ48" si="9">EE46-(EE80+(EE83/(10^6)))</f>
        <v>-50.257609092570988</v>
      </c>
      <c r="EF48" s="516">
        <f t="shared" si="9"/>
        <v>-52.383454208868088</v>
      </c>
      <c r="EG48" s="516">
        <f t="shared" si="9"/>
        <v>-54.573012866969023</v>
      </c>
      <c r="EH48" s="516">
        <f t="shared" si="9"/>
        <v>-56.828196479309071</v>
      </c>
      <c r="EI48" s="516">
        <f t="shared" si="9"/>
        <v>-59.150973800695994</v>
      </c>
      <c r="EJ48" s="516">
        <f t="shared" si="9"/>
        <v>-61.543372648581098</v>
      </c>
      <c r="EK48" s="516">
        <f t="shared" si="9"/>
        <v>-64.007481674938631</v>
      </c>
      <c r="EL48" s="516">
        <f t="shared" si="9"/>
        <v>-66.545452191301479</v>
      </c>
      <c r="EM48" s="516">
        <f t="shared" si="9"/>
        <v>-69.159500048547912</v>
      </c>
      <c r="EN48" s="516">
        <f t="shared" si="9"/>
        <v>-71.851907573081846</v>
      </c>
      <c r="EO48" s="516">
        <f t="shared" si="9"/>
        <v>-74.625025561098767</v>
      </c>
      <c r="EP48" s="516">
        <f t="shared" si="9"/>
        <v>-77.481275332679402</v>
      </c>
      <c r="EQ48" s="516">
        <f t="shared" si="9"/>
        <v>-80.423150847506264</v>
      </c>
      <c r="ER48" s="516">
        <f t="shared" si="9"/>
        <v>-83.453220884051689</v>
      </c>
      <c r="ES48" s="516">
        <f t="shared" si="9"/>
        <v>-86.574131284141686</v>
      </c>
      <c r="ET48" s="516">
        <f t="shared" si="9"/>
        <v>-89.788607264856282</v>
      </c>
      <c r="EU48" s="516">
        <f t="shared" si="9"/>
        <v>-93.099455799787393</v>
      </c>
      <c r="EV48" s="516">
        <f t="shared" si="9"/>
        <v>-96.509568071733995</v>
      </c>
      <c r="EW48" s="516">
        <f t="shared" si="9"/>
        <v>-100.02192199897851</v>
      </c>
      <c r="EX48" s="516">
        <f t="shared" si="9"/>
        <v>-103.63958483735112</v>
      </c>
      <c r="EY48" s="516">
        <f t="shared" si="9"/>
        <v>-107.36571586035636</v>
      </c>
      <c r="EZ48" s="517">
        <f t="shared" si="9"/>
        <v>-111.20356911970325</v>
      </c>
    </row>
    <row r="49" spans="1:156" x14ac:dyDescent="0.25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-183.31000023999999</v>
      </c>
      <c r="H49" s="516">
        <f>G49+H48</f>
        <v>-164.17038048000001</v>
      </c>
      <c r="I49" s="516">
        <f t="shared" ref="I49:BT49" si="10">H49+I48</f>
        <v>-145.082589512</v>
      </c>
      <c r="J49" s="516">
        <f t="shared" si="10"/>
        <v>-126.0481195980208</v>
      </c>
      <c r="K49" s="516">
        <f t="shared" si="10"/>
        <v>-107.06850777420399</v>
      </c>
      <c r="L49" s="516">
        <f t="shared" si="10"/>
        <v>-88.14533719403498</v>
      </c>
      <c r="M49" s="516">
        <f t="shared" si="10"/>
        <v>-69.280238511862649</v>
      </c>
      <c r="N49" s="516">
        <f t="shared" si="10"/>
        <v>-50.474891307924622</v>
      </c>
      <c r="O49" s="516">
        <f t="shared" si="10"/>
        <v>-31.731025556123338</v>
      </c>
      <c r="P49" s="516">
        <f t="shared" si="10"/>
        <v>-13.050423135835363</v>
      </c>
      <c r="Q49" s="516">
        <f t="shared" si="10"/>
        <v>5.5650806109250368</v>
      </c>
      <c r="R49" s="516">
        <f t="shared" si="10"/>
        <v>24.113595275627365</v>
      </c>
      <c r="S49" s="516">
        <f t="shared" si="10"/>
        <v>42.593173731230053</v>
      </c>
      <c r="T49" s="516">
        <f t="shared" si="10"/>
        <v>61.001810430625724</v>
      </c>
      <c r="U49" s="516">
        <f t="shared" si="10"/>
        <v>79.337439654039883</v>
      </c>
      <c r="V49" s="516">
        <f t="shared" si="10"/>
        <v>97.597933703851496</v>
      </c>
      <c r="W49" s="516">
        <f t="shared" si="10"/>
        <v>115.78110104525823</v>
      </c>
      <c r="X49" s="516">
        <f t="shared" si="10"/>
        <v>133.88468439116164</v>
      </c>
      <c r="Y49" s="516">
        <f t="shared" si="10"/>
        <v>151.90635872959896</v>
      </c>
      <c r="Z49" s="516">
        <f t="shared" si="10"/>
        <v>169.84372929199768</v>
      </c>
      <c r="AA49" s="516">
        <f t="shared" si="10"/>
        <v>187.694329460478</v>
      </c>
      <c r="AB49" s="516">
        <f t="shared" si="10"/>
        <v>205.45561861237417</v>
      </c>
      <c r="AC49" s="516">
        <f t="shared" si="10"/>
        <v>223.12497990009152</v>
      </c>
      <c r="AD49" s="516">
        <f t="shared" si="10"/>
        <v>240.69971796435931</v>
      </c>
      <c r="AE49" s="516">
        <f t="shared" si="10"/>
        <v>258.17705657888098</v>
      </c>
      <c r="AF49" s="516">
        <f t="shared" si="10"/>
        <v>275.554136224324</v>
      </c>
      <c r="AG49" s="516">
        <f t="shared" si="10"/>
        <v>292.82801158952952</v>
      </c>
      <c r="AH49" s="516">
        <f t="shared" si="10"/>
        <v>309.99564899775805</v>
      </c>
      <c r="AI49" s="516">
        <f t="shared" si="10"/>
        <v>327.05392375572285</v>
      </c>
      <c r="AJ49" s="516">
        <f t="shared" si="10"/>
        <v>343.99961742309392</v>
      </c>
      <c r="AK49" s="516">
        <f t="shared" si="10"/>
        <v>360.82941500008752</v>
      </c>
      <c r="AL49" s="516">
        <f t="shared" si="10"/>
        <v>377.53990203068309</v>
      </c>
      <c r="AM49" s="516">
        <f t="shared" si="10"/>
        <v>394.1275616189368</v>
      </c>
      <c r="AN49" s="516">
        <f t="shared" si="10"/>
        <v>410.58877135578444</v>
      </c>
      <c r="AO49" s="516">
        <f t="shared" si="10"/>
        <v>426.91980015364845</v>
      </c>
      <c r="AP49" s="516">
        <f t="shared" si="10"/>
        <v>443.11680498608314</v>
      </c>
      <c r="AQ49" s="516">
        <f t="shared" si="10"/>
        <v>459.17582752960925</v>
      </c>
      <c r="AR49" s="516">
        <f t="shared" si="10"/>
        <v>475.09279070480369</v>
      </c>
      <c r="AS49" s="516">
        <f t="shared" si="10"/>
        <v>490.8634951136217</v>
      </c>
      <c r="AT49" s="516">
        <f t="shared" si="10"/>
        <v>506.48361536983884</v>
      </c>
      <c r="AU49" s="516">
        <f t="shared" si="10"/>
        <v>521.94869631940628</v>
      </c>
      <c r="AV49" s="516">
        <f t="shared" si="10"/>
        <v>537.25414914741668</v>
      </c>
      <c r="AW49" s="516">
        <f t="shared" si="10"/>
        <v>552.39524736827912</v>
      </c>
      <c r="AX49" s="516">
        <f t="shared" si="10"/>
        <v>567.36712269559894</v>
      </c>
      <c r="AY49" s="516">
        <f t="shared" si="10"/>
        <v>582.16476078815469</v>
      </c>
      <c r="AZ49" s="516">
        <f t="shared" si="10"/>
        <v>596.78299686825369</v>
      </c>
      <c r="BA49" s="516">
        <f t="shared" si="10"/>
        <v>611.21651120863839</v>
      </c>
      <c r="BB49" s="516">
        <f t="shared" si="10"/>
        <v>625.45982448400036</v>
      </c>
      <c r="BC49" s="516">
        <f t="shared" si="10"/>
        <v>639.50729298303906</v>
      </c>
      <c r="BD49" s="516">
        <f t="shared" si="10"/>
        <v>653.35310367688305</v>
      </c>
      <c r="BE49" s="516">
        <f t="shared" si="10"/>
        <v>666.9912691395632</v>
      </c>
      <c r="BF49" s="516">
        <f t="shared" si="10"/>
        <v>680.41562231610055</v>
      </c>
      <c r="BG49" s="516">
        <f t="shared" si="10"/>
        <v>693.61981113363652</v>
      </c>
      <c r="BH49" s="516">
        <f t="shared" si="10"/>
        <v>706.59729295089721</v>
      </c>
      <c r="BI49" s="516">
        <f t="shared" si="10"/>
        <v>719.34132884114149</v>
      </c>
      <c r="BJ49" s="516">
        <f t="shared" si="10"/>
        <v>731.84497770359781</v>
      </c>
      <c r="BK49" s="516">
        <f t="shared" si="10"/>
        <v>744.1010901982437</v>
      </c>
      <c r="BL49" s="516">
        <f t="shared" si="10"/>
        <v>756.10230249862889</v>
      </c>
      <c r="BM49" s="516">
        <f t="shared" si="10"/>
        <v>767.84102985728327</v>
      </c>
      <c r="BN49" s="516">
        <f t="shared" si="10"/>
        <v>779.30945997808669</v>
      </c>
      <c r="BO49" s="516">
        <f t="shared" si="10"/>
        <v>790.49954618981019</v>
      </c>
      <c r="BP49" s="516">
        <f t="shared" si="10"/>
        <v>801.4030004148633</v>
      </c>
      <c r="BQ49" s="516">
        <f t="shared" si="10"/>
        <v>812.01128592710404</v>
      </c>
      <c r="BR49" s="516">
        <f t="shared" si="10"/>
        <v>822.31560989238267</v>
      </c>
      <c r="BS49" s="516">
        <f t="shared" si="10"/>
        <v>832.30691568530222</v>
      </c>
      <c r="BT49" s="516">
        <f t="shared" si="10"/>
        <v>841.97587497548182</v>
      </c>
      <c r="BU49" s="516">
        <f t="shared" ref="BU49:EF49" si="11">BT49+BU48</f>
        <v>851.31287957640768</v>
      </c>
      <c r="BV49" s="516">
        <f t="shared" si="11"/>
        <v>860.30803304974972</v>
      </c>
      <c r="BW49" s="516">
        <f t="shared" si="11"/>
        <v>868.9511420578076</v>
      </c>
      <c r="BX49" s="516">
        <f t="shared" si="11"/>
        <v>877.23170745653056</v>
      </c>
      <c r="BY49" s="516">
        <f t="shared" si="11"/>
        <v>885.13891512132716</v>
      </c>
      <c r="BZ49" s="516">
        <f t="shared" si="11"/>
        <v>892.66162649764999</v>
      </c>
      <c r="CA49" s="516">
        <f t="shared" si="11"/>
        <v>899.78836886809734</v>
      </c>
      <c r="CB49" s="516">
        <f t="shared" si="11"/>
        <v>906.50732532752841</v>
      </c>
      <c r="CC49" s="516">
        <f t="shared" si="11"/>
        <v>912.80632445743163</v>
      </c>
      <c r="CD49" s="516">
        <f t="shared" si="11"/>
        <v>918.67282969052417</v>
      </c>
      <c r="CE49" s="516">
        <f t="shared" si="11"/>
        <v>924.09392835628955</v>
      </c>
      <c r="CF49" s="516">
        <f t="shared" si="11"/>
        <v>929.05632039788111</v>
      </c>
      <c r="CG49" s="516">
        <f t="shared" si="11"/>
        <v>933.54630675053284</v>
      </c>
      <c r="CH49" s="516">
        <f t="shared" si="11"/>
        <v>937.54977737132219</v>
      </c>
      <c r="CI49" s="516">
        <f t="shared" si="11"/>
        <v>941.0521989098263</v>
      </c>
      <c r="CJ49" s="516">
        <f t="shared" si="11"/>
        <v>944.03860200889733</v>
      </c>
      <c r="CK49" s="516">
        <f t="shared" si="11"/>
        <v>946.49356822446168</v>
      </c>
      <c r="CL49" s="516">
        <f t="shared" si="11"/>
        <v>948.4012165529125</v>
      </c>
      <c r="CM49" s="516">
        <f t="shared" si="11"/>
        <v>949.74518955432438</v>
      </c>
      <c r="CN49" s="516">
        <f t="shared" si="11"/>
        <v>950.50863905936455</v>
      </c>
      <c r="CO49" s="516">
        <f t="shared" si="11"/>
        <v>950.67421144741138</v>
      </c>
      <c r="CP49" s="516">
        <f t="shared" si="11"/>
        <v>950.22403248301589</v>
      </c>
      <c r="CQ49" s="516">
        <f t="shared" si="11"/>
        <v>949.13969169745792</v>
      </c>
      <c r="CR49" s="516">
        <f t="shared" si="11"/>
        <v>947.40222630174856</v>
      </c>
      <c r="CS49" s="516">
        <f t="shared" si="11"/>
        <v>944.99210461702262</v>
      </c>
      <c r="CT49" s="516">
        <f t="shared" si="11"/>
        <v>941.88920900784319</v>
      </c>
      <c r="CU49" s="516">
        <f t="shared" si="11"/>
        <v>938.07281830350462</v>
      </c>
      <c r="CV49" s="516">
        <f t="shared" si="11"/>
        <v>933.52158969197558</v>
      </c>
      <c r="CW49" s="516">
        <f t="shared" si="11"/>
        <v>928.21354007065975</v>
      </c>
      <c r="CX49" s="516">
        <f t="shared" si="11"/>
        <v>922.12602683767932</v>
      </c>
      <c r="CY49" s="516">
        <f t="shared" si="11"/>
        <v>915.23572810689734</v>
      </c>
      <c r="CZ49" s="516">
        <f t="shared" si="11"/>
        <v>907.51862232939061</v>
      </c>
      <c r="DA49" s="516">
        <f t="shared" si="11"/>
        <v>898.94996730356661</v>
      </c>
      <c r="DB49" s="516">
        <f t="shared" si="11"/>
        <v>889.50427855558394</v>
      </c>
      <c r="DC49" s="516">
        <f t="shared" si="11"/>
        <v>879.1553070711858</v>
      </c>
      <c r="DD49" s="516">
        <f t="shared" si="11"/>
        <v>867.87601635948783</v>
      </c>
      <c r="DE49" s="516">
        <f t="shared" si="11"/>
        <v>855.63855882868006</v>
      </c>
      <c r="DF49" s="516">
        <f t="shared" si="11"/>
        <v>842.41425145299968</v>
      </c>
      <c r="DG49" s="516">
        <f t="shared" si="11"/>
        <v>828.17355070971303</v>
      </c>
      <c r="DH49" s="516">
        <f t="shared" si="11"/>
        <v>812.88602676420737</v>
      </c>
      <c r="DI49" s="516">
        <f t="shared" si="11"/>
        <v>796.52033688063489</v>
      </c>
      <c r="DJ49" s="516">
        <f t="shared" si="11"/>
        <v>779.0441980348761</v>
      </c>
      <c r="DK49" s="516">
        <f t="shared" si="11"/>
        <v>760.42435870589281</v>
      </c>
      <c r="DL49" s="516">
        <f t="shared" si="11"/>
        <v>740.62656982082081</v>
      </c>
      <c r="DM49" s="516">
        <f t="shared" si="11"/>
        <v>719.61555482841572</v>
      </c>
      <c r="DN49" s="516">
        <f t="shared" si="11"/>
        <v>697.3549788747024</v>
      </c>
      <c r="DO49" s="516">
        <f t="shared" si="11"/>
        <v>673.80741705389346</v>
      </c>
      <c r="DP49" s="516">
        <f t="shared" si="11"/>
        <v>648.93432170683559</v>
      </c>
      <c r="DQ49" s="516">
        <f t="shared" si="11"/>
        <v>622.69598873840926</v>
      </c>
      <c r="DR49" s="516">
        <f t="shared" si="11"/>
        <v>595.05152292445018</v>
      </c>
      <c r="DS49" s="516">
        <f t="shared" si="11"/>
        <v>565.95880217787874</v>
      </c>
      <c r="DT49" s="516">
        <f t="shared" si="11"/>
        <v>535.37444074281302</v>
      </c>
      <c r="DU49" s="516">
        <f t="shared" si="11"/>
        <v>503.25375128450565</v>
      </c>
      <c r="DV49" s="516">
        <f t="shared" si="11"/>
        <v>469.55070584197807</v>
      </c>
      <c r="DW49" s="516">
        <f t="shared" si="11"/>
        <v>434.21789560923446</v>
      </c>
      <c r="DX49" s="516">
        <f t="shared" si="11"/>
        <v>397.20648950991176</v>
      </c>
      <c r="DY49" s="516">
        <f t="shared" si="11"/>
        <v>358.46619152916924</v>
      </c>
      <c r="DZ49" s="516">
        <f t="shared" si="11"/>
        <v>317.94519676553489</v>
      </c>
      <c r="EA49" s="516">
        <f t="shared" si="11"/>
        <v>275.59014616430699</v>
      </c>
      <c r="EB49" s="516">
        <f t="shared" si="11"/>
        <v>231.34607989295796</v>
      </c>
      <c r="EC49" s="516">
        <f t="shared" si="11"/>
        <v>185.15638931780006</v>
      </c>
      <c r="ED49" s="516">
        <f t="shared" si="11"/>
        <v>136.96276753995136</v>
      </c>
      <c r="EE49" s="516">
        <f t="shared" si="11"/>
        <v>86.70515844738037</v>
      </c>
      <c r="EF49" s="516">
        <f t="shared" si="11"/>
        <v>34.321704238512282</v>
      </c>
      <c r="EG49" s="516">
        <f t="shared" ref="EG49:EZ49" si="12">EF49+EG48</f>
        <v>-20.251308628456741</v>
      </c>
      <c r="EH49" s="516">
        <f t="shared" si="12"/>
        <v>-77.079505107765812</v>
      </c>
      <c r="EI49" s="516">
        <f t="shared" si="12"/>
        <v>-136.23047890846181</v>
      </c>
      <c r="EJ49" s="516">
        <f t="shared" si="12"/>
        <v>-197.77385155704292</v>
      </c>
      <c r="EK49" s="516">
        <f t="shared" si="12"/>
        <v>-261.78133323198153</v>
      </c>
      <c r="EL49" s="516">
        <f t="shared" si="12"/>
        <v>-328.32678542328301</v>
      </c>
      <c r="EM49" s="516">
        <f t="shared" si="12"/>
        <v>-397.48628547183091</v>
      </c>
      <c r="EN49" s="516">
        <f t="shared" si="12"/>
        <v>-469.33819304491277</v>
      </c>
      <c r="EO49" s="516">
        <f t="shared" si="12"/>
        <v>-543.96321860601154</v>
      </c>
      <c r="EP49" s="516">
        <f t="shared" si="12"/>
        <v>-621.44449393869093</v>
      </c>
      <c r="EQ49" s="516">
        <f t="shared" si="12"/>
        <v>-701.86764478619716</v>
      </c>
      <c r="ER49" s="516">
        <f t="shared" si="12"/>
        <v>-785.32086567024885</v>
      </c>
      <c r="ES49" s="516">
        <f t="shared" si="12"/>
        <v>-871.89499695439054</v>
      </c>
      <c r="ET49" s="516">
        <f t="shared" si="12"/>
        <v>-961.68360421924683</v>
      </c>
      <c r="EU49" s="516">
        <f t="shared" si="12"/>
        <v>-1054.7830600190341</v>
      </c>
      <c r="EV49" s="516">
        <f t="shared" si="12"/>
        <v>-1151.2926280907682</v>
      </c>
      <c r="EW49" s="516">
        <f t="shared" si="12"/>
        <v>-1251.3145500897467</v>
      </c>
      <c r="EX49" s="516">
        <f t="shared" si="12"/>
        <v>-1354.9541349270978</v>
      </c>
      <c r="EY49" s="516">
        <f t="shared" si="12"/>
        <v>-1462.3198507874542</v>
      </c>
      <c r="EZ49" s="517">
        <f t="shared" si="12"/>
        <v>-1573.5234199071574</v>
      </c>
    </row>
    <row r="50" spans="1:156" x14ac:dyDescent="0.25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25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si="13">G48-G97</f>
        <v>1.8133700228152101</v>
      </c>
      <c r="H51" s="516">
        <f t="shared" si="13"/>
        <v>1.7629900228152131</v>
      </c>
      <c r="I51" s="516">
        <f t="shared" si="13"/>
        <v>1.7111612308152075</v>
      </c>
      <c r="J51" s="516">
        <f t="shared" si="13"/>
        <v>1.6578401767944122</v>
      </c>
      <c r="K51" s="516">
        <f t="shared" si="13"/>
        <v>1.6029820866320179</v>
      </c>
      <c r="L51" s="516">
        <f t="shared" si="13"/>
        <v>1.5465408429842249</v>
      </c>
      <c r="M51" s="516">
        <f t="shared" si="13"/>
        <v>1.4884689449875523</v>
      </c>
      <c r="N51" s="516">
        <f t="shared" si="13"/>
        <v>1.4287174667532447</v>
      </c>
      <c r="O51" s="516">
        <f t="shared" si="13"/>
        <v>1.3672360146164984</v>
      </c>
      <c r="P51" s="516">
        <f t="shared" si="13"/>
        <v>1.3039726831031899</v>
      </c>
      <c r="Q51" s="516">
        <f t="shared" si="13"/>
        <v>1.2388740095756141</v>
      </c>
      <c r="R51" s="516">
        <f t="shared" si="13"/>
        <v>1.1718849275175423</v>
      </c>
      <c r="S51" s="516">
        <f t="shared" si="13"/>
        <v>1.1029487184179025</v>
      </c>
      <c r="T51" s="516">
        <f t="shared" si="13"/>
        <v>1.0320069622108896</v>
      </c>
      <c r="U51" s="516">
        <f t="shared" si="13"/>
        <v>0.95899948622937714</v>
      </c>
      <c r="V51" s="516">
        <f t="shared" si="13"/>
        <v>0.88386431262682663</v>
      </c>
      <c r="W51" s="516">
        <f t="shared" si="13"/>
        <v>0.80653760422195475</v>
      </c>
      <c r="X51" s="516">
        <f t="shared" si="13"/>
        <v>0.72695360871864523</v>
      </c>
      <c r="Y51" s="516">
        <f t="shared" si="13"/>
        <v>0.6450446012525326</v>
      </c>
      <c r="Z51" s="516">
        <f t="shared" si="13"/>
        <v>0.5607408252139372</v>
      </c>
      <c r="AA51" s="516">
        <f t="shared" si="13"/>
        <v>0.47397043129553751</v>
      </c>
      <c r="AB51" s="516">
        <f t="shared" si="13"/>
        <v>0.38465941471137199</v>
      </c>
      <c r="AC51" s="516">
        <f t="shared" si="13"/>
        <v>0.29273155053257227</v>
      </c>
      <c r="AD51" s="516">
        <f t="shared" si="13"/>
        <v>0.19810832708300197</v>
      </c>
      <c r="AE51" s="516">
        <f t="shared" si="13"/>
        <v>0.10070887733686362</v>
      </c>
      <c r="AF51" s="516">
        <f t="shared" si="13"/>
        <v>17.377079645443015</v>
      </c>
      <c r="AG51" s="516">
        <f t="shared" si="13"/>
        <v>17.273875365205502</v>
      </c>
      <c r="AH51" s="516">
        <f t="shared" si="13"/>
        <v>17.167637408228536</v>
      </c>
      <c r="AI51" s="516">
        <f t="shared" si="13"/>
        <v>17.058274757964774</v>
      </c>
      <c r="AJ51" s="516">
        <f t="shared" si="13"/>
        <v>16.945693667371074</v>
      </c>
      <c r="AK51" s="516">
        <f t="shared" si="13"/>
        <v>16.829797576993613</v>
      </c>
      <c r="AL51" s="516">
        <f t="shared" si="13"/>
        <v>16.710487030595594</v>
      </c>
      <c r="AM51" s="516">
        <f t="shared" si="13"/>
        <v>16.587659588253722</v>
      </c>
      <c r="AN51" s="516">
        <f t="shared" si="13"/>
        <v>16.461209736847639</v>
      </c>
      <c r="AO51" s="516">
        <f t="shared" si="13"/>
        <v>16.331028797864001</v>
      </c>
      <c r="AP51" s="516">
        <f t="shared" si="13"/>
        <v>16.197004832434679</v>
      </c>
      <c r="AQ51" s="516">
        <f t="shared" si="13"/>
        <v>16.05902254352614</v>
      </c>
      <c r="AR51" s="516">
        <f t="shared" si="13"/>
        <v>15.916963175194452</v>
      </c>
      <c r="AS51" s="516">
        <f t="shared" si="13"/>
        <v>15.770704408817991</v>
      </c>
      <c r="AT51" s="516">
        <f t="shared" si="13"/>
        <v>15.620120256217124</v>
      </c>
      <c r="AU51" s="516">
        <f t="shared" si="13"/>
        <v>15.465080949567438</v>
      </c>
      <c r="AV51" s="516">
        <f t="shared" si="13"/>
        <v>15.305452828010411</v>
      </c>
      <c r="AW51" s="516">
        <f t="shared" si="13"/>
        <v>15.141098220862407</v>
      </c>
      <c r="AX51" s="516">
        <f t="shared" si="13"/>
        <v>14.971875327319868</v>
      </c>
      <c r="AY51" s="516">
        <f t="shared" si="13"/>
        <v>14.797638092555804</v>
      </c>
      <c r="AZ51" s="516">
        <f t="shared" si="13"/>
        <v>14.618236080098987</v>
      </c>
      <c r="BA51" s="516">
        <f t="shared" si="13"/>
        <v>14.433514340384711</v>
      </c>
      <c r="BB51" s="516">
        <f t="shared" si="13"/>
        <v>14.243313275361942</v>
      </c>
      <c r="BC51" s="516">
        <f t="shared" si="13"/>
        <v>14.047468499038725</v>
      </c>
      <c r="BD51" s="516">
        <f t="shared" si="13"/>
        <v>13.845810693843996</v>
      </c>
      <c r="BE51" s="516">
        <f t="shared" si="13"/>
        <v>13.63816546268016</v>
      </c>
      <c r="BF51" s="516">
        <f t="shared" si="13"/>
        <v>13.424353176537329</v>
      </c>
      <c r="BG51" s="516">
        <f t="shared" si="13"/>
        <v>13.204188817535933</v>
      </c>
      <c r="BH51" s="516">
        <f t="shared" si="13"/>
        <v>12.977481817260646</v>
      </c>
      <c r="BI51" s="516">
        <f t="shared" si="13"/>
        <v>12.744035890244298</v>
      </c>
      <c r="BJ51" s="516">
        <f t="shared" si="13"/>
        <v>12.503648862456336</v>
      </c>
      <c r="BK51" s="516">
        <f t="shared" si="13"/>
        <v>12.256112494645897</v>
      </c>
      <c r="BL51" s="516">
        <f t="shared" si="13"/>
        <v>12.001212300385243</v>
      </c>
      <c r="BM51" s="516">
        <f t="shared" si="13"/>
        <v>11.738727358654399</v>
      </c>
      <c r="BN51" s="516">
        <f t="shared" si="13"/>
        <v>11.468430120803422</v>
      </c>
      <c r="BO51" s="516">
        <f t="shared" si="13"/>
        <v>11.190086211723502</v>
      </c>
      <c r="BP51" s="516">
        <f t="shared" si="13"/>
        <v>10.903454225053167</v>
      </c>
      <c r="BQ51" s="516">
        <f t="shared" si="13"/>
        <v>10.608285512240744</v>
      </c>
      <c r="BR51" s="516">
        <f t="shared" si="13"/>
        <v>10.304323965278623</v>
      </c>
      <c r="BS51" s="516">
        <f t="shared" ref="BS51:ED51" si="14">BS48-BS97</f>
        <v>9.9913057929195972</v>
      </c>
      <c r="BT51" s="516">
        <f t="shared" si="14"/>
        <v>9.6689592901796537</v>
      </c>
      <c r="BU51" s="516">
        <f t="shared" si="14"/>
        <v>9.3370046009258783</v>
      </c>
      <c r="BV51" s="516">
        <f t="shared" si="14"/>
        <v>8.9951534733420129</v>
      </c>
      <c r="BW51" s="516">
        <f t="shared" si="14"/>
        <v>8.6431090080579089</v>
      </c>
      <c r="BX51" s="516">
        <f t="shared" si="14"/>
        <v>8.2805653987229508</v>
      </c>
      <c r="BY51" s="516">
        <f t="shared" si="14"/>
        <v>7.9072076647966174</v>
      </c>
      <c r="BZ51" s="516">
        <f t="shared" si="14"/>
        <v>7.5227113763228104</v>
      </c>
      <c r="CA51" s="516">
        <f t="shared" si="14"/>
        <v>7.1267423704473423</v>
      </c>
      <c r="CB51" s="516">
        <f t="shared" si="14"/>
        <v>6.7189564594310465</v>
      </c>
      <c r="CC51" s="516">
        <f t="shared" si="14"/>
        <v>6.2989991299032031</v>
      </c>
      <c r="CD51" s="516">
        <f t="shared" si="14"/>
        <v>5.8665052330925693</v>
      </c>
      <c r="CE51" s="516">
        <f t="shared" si="14"/>
        <v>5.4210986657654097</v>
      </c>
      <c r="CF51" s="516">
        <f t="shared" si="14"/>
        <v>4.9623920415915901</v>
      </c>
      <c r="CG51" s="516">
        <f t="shared" si="14"/>
        <v>4.4899863526516874</v>
      </c>
      <c r="CH51" s="516">
        <f t="shared" si="14"/>
        <v>4.0034706207893294</v>
      </c>
      <c r="CI51" s="516">
        <f t="shared" si="14"/>
        <v>3.5024215385040591</v>
      </c>
      <c r="CJ51" s="516">
        <f t="shared" si="14"/>
        <v>2.986403099071044</v>
      </c>
      <c r="CK51" s="516">
        <f t="shared" si="14"/>
        <v>2.454966215564319</v>
      </c>
      <c r="CL51" s="516">
        <f t="shared" si="14"/>
        <v>1.9076483284507617</v>
      </c>
      <c r="CM51" s="516">
        <f t="shared" si="14"/>
        <v>1.343973001411868</v>
      </c>
      <c r="CN51" s="516">
        <f t="shared" si="14"/>
        <v>0.76344950504022435</v>
      </c>
      <c r="CO51" s="516">
        <f t="shared" si="14"/>
        <v>0.1655723880467832</v>
      </c>
      <c r="CP51" s="516">
        <f t="shared" si="14"/>
        <v>-0.45017896439552274</v>
      </c>
      <c r="CQ51" s="516">
        <f t="shared" si="14"/>
        <v>-1.0843407855579628</v>
      </c>
      <c r="CR51" s="516">
        <f t="shared" si="14"/>
        <v>-1.7374653957093429</v>
      </c>
      <c r="CS51" s="516">
        <f t="shared" si="14"/>
        <v>-2.4101216847258868</v>
      </c>
      <c r="CT51" s="516">
        <f t="shared" si="14"/>
        <v>-3.1028956091794839</v>
      </c>
      <c r="CU51" s="516">
        <f t="shared" si="14"/>
        <v>-3.8163907043385805</v>
      </c>
      <c r="CV51" s="516">
        <f t="shared" si="14"/>
        <v>-4.5512286115290408</v>
      </c>
      <c r="CW51" s="516">
        <f t="shared" si="14"/>
        <v>-5.3080496213158881</v>
      </c>
      <c r="CX51" s="516">
        <f t="shared" si="14"/>
        <v>-6.0875132329804842</v>
      </c>
      <c r="CY51" s="516">
        <f t="shared" si="14"/>
        <v>-6.8902987307819963</v>
      </c>
      <c r="CZ51" s="516">
        <f t="shared" si="14"/>
        <v>-7.7171057775067347</v>
      </c>
      <c r="DA51" s="516">
        <f t="shared" si="14"/>
        <v>-8.5686550258240288</v>
      </c>
      <c r="DB51" s="516">
        <f t="shared" si="14"/>
        <v>-9.4456887479826221</v>
      </c>
      <c r="DC51" s="516">
        <f t="shared" si="14"/>
        <v>-10.348971484398113</v>
      </c>
      <c r="DD51" s="516">
        <f t="shared" si="14"/>
        <v>-11.279290711697946</v>
      </c>
      <c r="DE51" s="516">
        <f t="shared" si="14"/>
        <v>-12.237457530807788</v>
      </c>
      <c r="DF51" s="516">
        <f t="shared" si="14"/>
        <v>-13.224307375680425</v>
      </c>
      <c r="DG51" s="516">
        <f t="shared" si="14"/>
        <v>-14.240700743286631</v>
      </c>
      <c r="DH51" s="516">
        <f t="shared" si="14"/>
        <v>-15.287523945505654</v>
      </c>
      <c r="DI51" s="516">
        <f t="shared" si="14"/>
        <v>-16.365689883572543</v>
      </c>
      <c r="DJ51" s="516">
        <f t="shared" si="14"/>
        <v>-17.476138845758758</v>
      </c>
      <c r="DK51" s="516">
        <f t="shared" si="14"/>
        <v>-18.619839328983257</v>
      </c>
      <c r="DL51" s="516">
        <f t="shared" si="14"/>
        <v>-19.797788885072002</v>
      </c>
      <c r="DM51" s="516">
        <f t="shared" si="14"/>
        <v>-21.011014992405045</v>
      </c>
      <c r="DN51" s="516">
        <f t="shared" si="14"/>
        <v>-22.260575953713303</v>
      </c>
      <c r="DO51" s="516">
        <f t="shared" si="14"/>
        <v>-23.54756182080893</v>
      </c>
      <c r="DP51" s="516">
        <f t="shared" si="14"/>
        <v>-24.873095347057859</v>
      </c>
      <c r="DQ51" s="516">
        <f t="shared" si="14"/>
        <v>-26.238332968426366</v>
      </c>
      <c r="DR51" s="516">
        <f t="shared" si="14"/>
        <v>-27.644465813959112</v>
      </c>
      <c r="DS51" s="516">
        <f t="shared" si="14"/>
        <v>-29.092720746571477</v>
      </c>
      <c r="DT51" s="516">
        <f t="shared" si="14"/>
        <v>-30.584361435065674</v>
      </c>
      <c r="DU51" s="516">
        <f t="shared" si="14"/>
        <v>-32.120689458307353</v>
      </c>
      <c r="DV51" s="516">
        <f t="shared" si="14"/>
        <v>-33.703045442527568</v>
      </c>
      <c r="DW51" s="516">
        <f t="shared" si="14"/>
        <v>-35.332810232743618</v>
      </c>
      <c r="DX51" s="516">
        <f t="shared" si="14"/>
        <v>-37.011406099322727</v>
      </c>
      <c r="DY51" s="516">
        <f t="shared" si="14"/>
        <v>-38.740297980742525</v>
      </c>
      <c r="DZ51" s="516">
        <f t="shared" si="14"/>
        <v>-40.520994763634363</v>
      </c>
      <c r="EA51" s="516">
        <f t="shared" si="14"/>
        <v>-42.355050601227887</v>
      </c>
      <c r="EB51" s="516">
        <f t="shared" si="14"/>
        <v>-44.244066271349027</v>
      </c>
      <c r="EC51" s="516">
        <f t="shared" si="14"/>
        <v>-46.189690575157883</v>
      </c>
      <c r="ED51" s="516">
        <f t="shared" si="14"/>
        <v>-48.193621777848705</v>
      </c>
      <c r="EE51" s="516">
        <f t="shared" ref="EE51:EZ51" si="15">EE48-EE97</f>
        <v>-50.257609092570988</v>
      </c>
      <c r="EF51" s="516">
        <f t="shared" si="15"/>
        <v>-52.383454208868088</v>
      </c>
      <c r="EG51" s="516">
        <f t="shared" si="15"/>
        <v>-54.573012866969023</v>
      </c>
      <c r="EH51" s="516">
        <f t="shared" si="15"/>
        <v>-56.828196479309071</v>
      </c>
      <c r="EI51" s="516">
        <f t="shared" si="15"/>
        <v>-59.150973800695994</v>
      </c>
      <c r="EJ51" s="516">
        <f t="shared" si="15"/>
        <v>-61.543372648581098</v>
      </c>
      <c r="EK51" s="516">
        <f t="shared" si="15"/>
        <v>-64.007481674938631</v>
      </c>
      <c r="EL51" s="516">
        <f t="shared" si="15"/>
        <v>-66.545452191301479</v>
      </c>
      <c r="EM51" s="516">
        <f t="shared" si="15"/>
        <v>-69.159500048547912</v>
      </c>
      <c r="EN51" s="516">
        <f t="shared" si="15"/>
        <v>-71.851907573081846</v>
      </c>
      <c r="EO51" s="516">
        <f t="shared" si="15"/>
        <v>-74.625025561098767</v>
      </c>
      <c r="EP51" s="516">
        <f t="shared" si="15"/>
        <v>-77.481275332679402</v>
      </c>
      <c r="EQ51" s="516">
        <f t="shared" si="15"/>
        <v>-80.423150847506264</v>
      </c>
      <c r="ER51" s="516">
        <f t="shared" si="15"/>
        <v>-83.453220884051689</v>
      </c>
      <c r="ES51" s="516">
        <f t="shared" si="15"/>
        <v>-86.574131284141686</v>
      </c>
      <c r="ET51" s="516">
        <f t="shared" si="15"/>
        <v>-89.788607264856282</v>
      </c>
      <c r="EU51" s="516">
        <f t="shared" si="15"/>
        <v>-93.099455799787393</v>
      </c>
      <c r="EV51" s="516">
        <f t="shared" si="15"/>
        <v>-96.509568071733995</v>
      </c>
      <c r="EW51" s="516">
        <f t="shared" si="15"/>
        <v>-100.02192199897851</v>
      </c>
      <c r="EX51" s="516">
        <f t="shared" si="15"/>
        <v>-103.63958483735112</v>
      </c>
      <c r="EY51" s="516">
        <f t="shared" si="15"/>
        <v>-107.36571586035636</v>
      </c>
      <c r="EZ51" s="517">
        <f t="shared" si="15"/>
        <v>-111.20356911970325</v>
      </c>
    </row>
    <row r="52" spans="1:156" x14ac:dyDescent="0.25">
      <c r="A52" s="485"/>
      <c r="B52" s="512" t="s">
        <v>46</v>
      </c>
      <c r="C52" s="513" t="s">
        <v>44</v>
      </c>
      <c r="D52" s="514"/>
      <c r="E52" s="515"/>
      <c r="F52" s="515"/>
      <c r="G52" s="518">
        <f>G51*$C$20</f>
        <v>0.16320330205336891</v>
      </c>
      <c r="H52" s="518">
        <f t="shared" ref="H52:BS52" si="16">H51*$C$20</f>
        <v>0.15866910205336918</v>
      </c>
      <c r="I52" s="518">
        <f t="shared" si="16"/>
        <v>0.15400451077336869</v>
      </c>
      <c r="J52" s="518">
        <f t="shared" si="16"/>
        <v>0.14920561591149709</v>
      </c>
      <c r="K52" s="518">
        <f t="shared" si="16"/>
        <v>0.14426838779688161</v>
      </c>
      <c r="L52" s="518">
        <f t="shared" si="16"/>
        <v>0.13918867586858025</v>
      </c>
      <c r="M52" s="518">
        <f t="shared" si="16"/>
        <v>0.13396220504887971</v>
      </c>
      <c r="N52" s="518">
        <f t="shared" si="16"/>
        <v>0.12858457200779203</v>
      </c>
      <c r="O52" s="518">
        <f t="shared" si="16"/>
        <v>0.12305124131548485</v>
      </c>
      <c r="P52" s="518">
        <f t="shared" si="16"/>
        <v>0.11735754147928709</v>
      </c>
      <c r="Q52" s="518">
        <f t="shared" si="16"/>
        <v>0.11149866086180527</v>
      </c>
      <c r="R52" s="518">
        <f t="shared" si="16"/>
        <v>0.10546964347657879</v>
      </c>
      <c r="S52" s="518">
        <f t="shared" si="16"/>
        <v>9.9265384657611228E-2</v>
      </c>
      <c r="T52" s="518">
        <f t="shared" si="16"/>
        <v>9.2880626598980068E-2</v>
      </c>
      <c r="U52" s="518">
        <f t="shared" si="16"/>
        <v>8.6309953760643945E-2</v>
      </c>
      <c r="V52" s="518">
        <f t="shared" si="16"/>
        <v>7.9547788136414388E-2</v>
      </c>
      <c r="W52" s="518">
        <f t="shared" si="16"/>
        <v>7.2588384379975932E-2</v>
      </c>
      <c r="X52" s="518">
        <f t="shared" si="16"/>
        <v>6.5425824784678066E-2</v>
      </c>
      <c r="Y52" s="518">
        <f t="shared" si="16"/>
        <v>5.8054014112727932E-2</v>
      </c>
      <c r="Z52" s="518">
        <f t="shared" si="16"/>
        <v>5.0466674269254344E-2</v>
      </c>
      <c r="AA52" s="518">
        <f t="shared" si="16"/>
        <v>4.2657338816598375E-2</v>
      </c>
      <c r="AB52" s="518">
        <f t="shared" si="16"/>
        <v>3.4619347324023476E-2</v>
      </c>
      <c r="AC52" s="518">
        <f t="shared" si="16"/>
        <v>2.6345839547931505E-2</v>
      </c>
      <c r="AD52" s="518">
        <f t="shared" si="16"/>
        <v>1.7829749437470177E-2</v>
      </c>
      <c r="AE52" s="518">
        <f t="shared" si="16"/>
        <v>9.063798960317726E-3</v>
      </c>
      <c r="AF52" s="518">
        <f t="shared" si="16"/>
        <v>1.5639371680898713</v>
      </c>
      <c r="AG52" s="518">
        <f t="shared" si="16"/>
        <v>1.5546487828684952</v>
      </c>
      <c r="AH52" s="518">
        <f t="shared" si="16"/>
        <v>1.5450873667405682</v>
      </c>
      <c r="AI52" s="518">
        <f t="shared" si="16"/>
        <v>1.5352447282168296</v>
      </c>
      <c r="AJ52" s="518">
        <f t="shared" si="16"/>
        <v>1.5251124300633967</v>
      </c>
      <c r="AK52" s="518">
        <f t="shared" si="16"/>
        <v>1.5146817819294252</v>
      </c>
      <c r="AL52" s="518">
        <f t="shared" si="16"/>
        <v>1.5039438327536034</v>
      </c>
      <c r="AM52" s="518">
        <f t="shared" si="16"/>
        <v>1.4928893629428348</v>
      </c>
      <c r="AN52" s="518">
        <f t="shared" si="16"/>
        <v>1.4815088763162874</v>
      </c>
      <c r="AO52" s="518">
        <f t="shared" si="16"/>
        <v>1.4697925918077599</v>
      </c>
      <c r="AP52" s="518">
        <f t="shared" si="16"/>
        <v>1.4577304349191211</v>
      </c>
      <c r="AQ52" s="518">
        <f t="shared" si="16"/>
        <v>1.4453120289173527</v>
      </c>
      <c r="AR52" s="518">
        <f t="shared" si="16"/>
        <v>1.4325266857675005</v>
      </c>
      <c r="AS52" s="518">
        <f t="shared" si="16"/>
        <v>1.4193633967936192</v>
      </c>
      <c r="AT52" s="518">
        <f t="shared" si="16"/>
        <v>1.4058108230595412</v>
      </c>
      <c r="AU52" s="518">
        <f t="shared" si="16"/>
        <v>1.3918572854610693</v>
      </c>
      <c r="AV52" s="518">
        <f t="shared" si="16"/>
        <v>1.3774907545209369</v>
      </c>
      <c r="AW52" s="518">
        <f t="shared" si="16"/>
        <v>1.3626988398776165</v>
      </c>
      <c r="AX52" s="518">
        <f t="shared" si="16"/>
        <v>1.3474687794587881</v>
      </c>
      <c r="AY52" s="518">
        <f t="shared" si="16"/>
        <v>1.3317874283300224</v>
      </c>
      <c r="AZ52" s="518">
        <f t="shared" si="16"/>
        <v>1.3156412472089087</v>
      </c>
      <c r="BA52" s="518">
        <f t="shared" si="16"/>
        <v>1.2990162906346239</v>
      </c>
      <c r="BB52" s="518">
        <f t="shared" si="16"/>
        <v>1.2818981947825747</v>
      </c>
      <c r="BC52" s="518">
        <f t="shared" si="16"/>
        <v>1.2642721649134852</v>
      </c>
      <c r="BD52" s="518">
        <f t="shared" si="16"/>
        <v>1.2461229624459595</v>
      </c>
      <c r="BE52" s="518">
        <f t="shared" si="16"/>
        <v>1.2274348916412143</v>
      </c>
      <c r="BF52" s="518">
        <f t="shared" si="16"/>
        <v>1.2081917858883595</v>
      </c>
      <c r="BG52" s="518">
        <f t="shared" si="16"/>
        <v>1.1883769935782338</v>
      </c>
      <c r="BH52" s="518">
        <f t="shared" si="16"/>
        <v>1.1679733635534582</v>
      </c>
      <c r="BI52" s="518">
        <f t="shared" si="16"/>
        <v>1.1469632301219868</v>
      </c>
      <c r="BJ52" s="518">
        <f t="shared" si="16"/>
        <v>1.1253283976210702</v>
      </c>
      <c r="BK52" s="518">
        <f t="shared" si="16"/>
        <v>1.1030501245181308</v>
      </c>
      <c r="BL52" s="518">
        <f t="shared" si="16"/>
        <v>1.0801091070346718</v>
      </c>
      <c r="BM52" s="518">
        <f t="shared" si="16"/>
        <v>1.0564854622788959</v>
      </c>
      <c r="BN52" s="518">
        <f t="shared" si="16"/>
        <v>1.032158710872308</v>
      </c>
      <c r="BO52" s="518">
        <f t="shared" si="16"/>
        <v>1.0071077590551152</v>
      </c>
      <c r="BP52" s="518">
        <f t="shared" si="16"/>
        <v>0.98131088025478497</v>
      </c>
      <c r="BQ52" s="518">
        <f t="shared" si="16"/>
        <v>0.95474569610166693</v>
      </c>
      <c r="BR52" s="518">
        <f t="shared" si="16"/>
        <v>0.92738915687507606</v>
      </c>
      <c r="BS52" s="518">
        <f t="shared" si="16"/>
        <v>0.89921752136276367</v>
      </c>
      <c r="BT52" s="518">
        <f t="shared" ref="BT52:EE52" si="17">BT51*$C$20</f>
        <v>0.87020633611616882</v>
      </c>
      <c r="BU52" s="518">
        <f t="shared" si="17"/>
        <v>0.84033041408332898</v>
      </c>
      <c r="BV52" s="518">
        <f t="shared" si="17"/>
        <v>0.80956381260078114</v>
      </c>
      <c r="BW52" s="518">
        <f t="shared" si="17"/>
        <v>0.77787981072521173</v>
      </c>
      <c r="BX52" s="518">
        <f t="shared" si="17"/>
        <v>0.74525088588506549</v>
      </c>
      <c r="BY52" s="518">
        <f t="shared" si="17"/>
        <v>0.71164868983169549</v>
      </c>
      <c r="BZ52" s="518">
        <f t="shared" si="17"/>
        <v>0.67704402386905294</v>
      </c>
      <c r="CA52" s="518">
        <f t="shared" si="17"/>
        <v>0.64140681334026073</v>
      </c>
      <c r="CB52" s="518">
        <f t="shared" si="17"/>
        <v>0.60470608134879411</v>
      </c>
      <c r="CC52" s="518">
        <f t="shared" si="17"/>
        <v>0.56690992169128829</v>
      </c>
      <c r="CD52" s="518">
        <f t="shared" si="17"/>
        <v>0.52798547097833126</v>
      </c>
      <c r="CE52" s="518">
        <f t="shared" si="17"/>
        <v>0.48789887991888686</v>
      </c>
      <c r="CF52" s="518">
        <f t="shared" si="17"/>
        <v>0.44661528374324311</v>
      </c>
      <c r="CG52" s="518">
        <f t="shared" si="17"/>
        <v>0.40409877173865183</v>
      </c>
      <c r="CH52" s="518">
        <f t="shared" si="17"/>
        <v>0.3603123558710396</v>
      </c>
      <c r="CI52" s="518">
        <f t="shared" si="17"/>
        <v>0.31521793846536533</v>
      </c>
      <c r="CJ52" s="518">
        <f t="shared" si="17"/>
        <v>0.26877627891639394</v>
      </c>
      <c r="CK52" s="518">
        <f t="shared" si="17"/>
        <v>0.22094695940078871</v>
      </c>
      <c r="CL52" s="518">
        <f t="shared" si="17"/>
        <v>0.17168834956056855</v>
      </c>
      <c r="CM52" s="518">
        <f t="shared" si="17"/>
        <v>0.12095757012706812</v>
      </c>
      <c r="CN52" s="518">
        <f t="shared" si="17"/>
        <v>6.8710455453620187E-2</v>
      </c>
      <c r="CO52" s="518">
        <f t="shared" si="17"/>
        <v>1.4901514924210487E-2</v>
      </c>
      <c r="CP52" s="518">
        <f t="shared" si="17"/>
        <v>-4.0516106795597043E-2</v>
      </c>
      <c r="CQ52" s="518">
        <f t="shared" si="17"/>
        <v>-9.7590670700216639E-2</v>
      </c>
      <c r="CR52" s="518">
        <f t="shared" si="17"/>
        <v>-0.15637188561384086</v>
      </c>
      <c r="CS52" s="518">
        <f t="shared" si="17"/>
        <v>-0.21691095162532981</v>
      </c>
      <c r="CT52" s="518">
        <f t="shared" si="17"/>
        <v>-0.27926060482615356</v>
      </c>
      <c r="CU52" s="518">
        <f t="shared" si="17"/>
        <v>-0.34347516339047224</v>
      </c>
      <c r="CV52" s="518">
        <f t="shared" si="17"/>
        <v>-0.40961057503761367</v>
      </c>
      <c r="CW52" s="518">
        <f t="shared" si="17"/>
        <v>-0.47772446591842993</v>
      </c>
      <c r="CX52" s="518">
        <f t="shared" si="17"/>
        <v>-0.54787619096824358</v>
      </c>
      <c r="CY52" s="518">
        <f t="shared" si="17"/>
        <v>-0.62012688577037967</v>
      </c>
      <c r="CZ52" s="518">
        <f t="shared" si="17"/>
        <v>-0.69453951997560615</v>
      </c>
      <c r="DA52" s="518">
        <f t="shared" si="17"/>
        <v>-0.77117895232416256</v>
      </c>
      <c r="DB52" s="518">
        <f t="shared" si="17"/>
        <v>-0.85011198731843596</v>
      </c>
      <c r="DC52" s="518">
        <f t="shared" si="17"/>
        <v>-0.93140743359583011</v>
      </c>
      <c r="DD52" s="518">
        <f t="shared" si="17"/>
        <v>-1.0151361640528151</v>
      </c>
      <c r="DE52" s="518">
        <f t="shared" si="17"/>
        <v>-1.1013711777727009</v>
      </c>
      <c r="DF52" s="518">
        <f t="shared" si="17"/>
        <v>-1.1901876638112383</v>
      </c>
      <c r="DG52" s="518">
        <f t="shared" si="17"/>
        <v>-1.2816630668957967</v>
      </c>
      <c r="DH52" s="518">
        <f t="shared" si="17"/>
        <v>-1.3758771550955089</v>
      </c>
      <c r="DI52" s="518">
        <f t="shared" si="17"/>
        <v>-1.4729120895215289</v>
      </c>
      <c r="DJ52" s="518">
        <f t="shared" si="17"/>
        <v>-1.5728524961182881</v>
      </c>
      <c r="DK52" s="518">
        <f t="shared" si="17"/>
        <v>-1.6757855396084931</v>
      </c>
      <c r="DL52" s="518">
        <f t="shared" si="17"/>
        <v>-1.7818009996564801</v>
      </c>
      <c r="DM52" s="518">
        <f t="shared" si="17"/>
        <v>-1.8909913493164539</v>
      </c>
      <c r="DN52" s="518">
        <f t="shared" si="17"/>
        <v>-2.0034518358341971</v>
      </c>
      <c r="DO52" s="518">
        <f t="shared" si="17"/>
        <v>-2.1192805638728038</v>
      </c>
      <c r="DP52" s="518">
        <f t="shared" si="17"/>
        <v>-2.238578581235207</v>
      </c>
      <c r="DQ52" s="518">
        <f t="shared" si="17"/>
        <v>-2.3614499671583729</v>
      </c>
      <c r="DR52" s="518">
        <f t="shared" si="17"/>
        <v>-2.48800192325632</v>
      </c>
      <c r="DS52" s="518">
        <f t="shared" si="17"/>
        <v>-2.6183448671914329</v>
      </c>
      <c r="DT52" s="518">
        <f t="shared" si="17"/>
        <v>-2.7525925291559106</v>
      </c>
      <c r="DU52" s="518">
        <f t="shared" si="17"/>
        <v>-2.8908620512476615</v>
      </c>
      <c r="DV52" s="518">
        <f t="shared" si="17"/>
        <v>-3.033274089827481</v>
      </c>
      <c r="DW52" s="518">
        <f t="shared" si="17"/>
        <v>-3.1799529209469255</v>
      </c>
      <c r="DX52" s="518">
        <f t="shared" si="17"/>
        <v>-3.3310265489390454</v>
      </c>
      <c r="DY52" s="518">
        <f t="shared" si="17"/>
        <v>-3.486626818266827</v>
      </c>
      <c r="DZ52" s="518">
        <f t="shared" si="17"/>
        <v>-3.6468895287270926</v>
      </c>
      <c r="EA52" s="518">
        <f t="shared" si="17"/>
        <v>-3.8119545541105095</v>
      </c>
      <c r="EB52" s="518">
        <f t="shared" si="17"/>
        <v>-3.9819659644214123</v>
      </c>
      <c r="EC52" s="518">
        <f t="shared" si="17"/>
        <v>-4.1570721517642095</v>
      </c>
      <c r="ED52" s="518">
        <f t="shared" si="17"/>
        <v>-4.3374259600063834</v>
      </c>
      <c r="EE52" s="518">
        <f t="shared" si="17"/>
        <v>-4.523184818331389</v>
      </c>
      <c r="EF52" s="518">
        <f t="shared" ref="EF52:EZ52" si="18">EF51*$C$20</f>
        <v>-4.7145108787981274</v>
      </c>
      <c r="EG52" s="518">
        <f t="shared" si="18"/>
        <v>-4.9115711580272121</v>
      </c>
      <c r="EH52" s="518">
        <f t="shared" si="18"/>
        <v>-5.114537683137816</v>
      </c>
      <c r="EI52" s="518">
        <f t="shared" si="18"/>
        <v>-5.3235876420626393</v>
      </c>
      <c r="EJ52" s="518">
        <f t="shared" si="18"/>
        <v>-5.5389035383722982</v>
      </c>
      <c r="EK52" s="518">
        <f t="shared" si="18"/>
        <v>-5.7606733507444767</v>
      </c>
      <c r="EL52" s="518">
        <f t="shared" si="18"/>
        <v>-5.9890906972171329</v>
      </c>
      <c r="EM52" s="518">
        <f t="shared" si="18"/>
        <v>-6.2243550043693121</v>
      </c>
      <c r="EN52" s="518">
        <f t="shared" si="18"/>
        <v>-6.4666716815773659</v>
      </c>
      <c r="EO52" s="518">
        <f t="shared" si="18"/>
        <v>-6.7162523004988888</v>
      </c>
      <c r="EP52" s="518">
        <f t="shared" si="18"/>
        <v>-6.9733147799411457</v>
      </c>
      <c r="EQ52" s="518">
        <f t="shared" si="18"/>
        <v>-7.2380835762755638</v>
      </c>
      <c r="ER52" s="518">
        <f t="shared" si="18"/>
        <v>-7.5107898795646513</v>
      </c>
      <c r="ES52" s="518">
        <f t="shared" si="18"/>
        <v>-7.7916718155727516</v>
      </c>
      <c r="ET52" s="518">
        <f t="shared" si="18"/>
        <v>-8.0809746538370657</v>
      </c>
      <c r="EU52" s="518">
        <f t="shared" si="18"/>
        <v>-8.3789510219808658</v>
      </c>
      <c r="EV52" s="518">
        <f t="shared" si="18"/>
        <v>-8.685861126456059</v>
      </c>
      <c r="EW52" s="518">
        <f t="shared" si="18"/>
        <v>-9.0019729799080661</v>
      </c>
      <c r="EX52" s="518">
        <f t="shared" si="18"/>
        <v>-9.3275626353616001</v>
      </c>
      <c r="EY52" s="518">
        <f t="shared" si="18"/>
        <v>-9.6629144274320726</v>
      </c>
      <c r="EZ52" s="519">
        <f t="shared" si="18"/>
        <v>-10.008321220773292</v>
      </c>
    </row>
    <row r="53" spans="1:156" x14ac:dyDescent="0.25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25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25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>G48-(G52+G53)</f>
        <v>4.8517964579466302</v>
      </c>
      <c r="H55" s="516">
        <f t="shared" ref="H55:BS55" si="20">H48-(H52+H53)</f>
        <v>5.0300647395495659</v>
      </c>
      <c r="I55" s="516">
        <f t="shared" si="20"/>
        <v>5.2227026061447024</v>
      </c>
      <c r="J55" s="516">
        <f t="shared" si="20"/>
        <v>5.4307686590129816</v>
      </c>
      <c r="K55" s="516">
        <f t="shared" si="20"/>
        <v>5.6553971838343049</v>
      </c>
      <c r="L55" s="516">
        <f t="shared" si="20"/>
        <v>5.8978034960647552</v>
      </c>
      <c r="M55" s="516">
        <f t="shared" si="20"/>
        <v>6.1592896619142206</v>
      </c>
      <c r="N55" s="516">
        <f t="shared" si="20"/>
        <v>6.4412506212592877</v>
      </c>
      <c r="O55" s="516">
        <f t="shared" si="20"/>
        <v>6.7451807406708184</v>
      </c>
      <c r="P55" s="516">
        <f t="shared" si="20"/>
        <v>7.0726808267095951</v>
      </c>
      <c r="Q55" s="516">
        <f t="shared" si="20"/>
        <v>7.4254656317555003</v>
      </c>
      <c r="R55" s="516">
        <f t="shared" si="20"/>
        <v>7.805371886895573</v>
      </c>
      <c r="S55" s="516">
        <f t="shared" si="20"/>
        <v>8.2143668988147205</v>
      </c>
      <c r="T55" s="516">
        <f t="shared" si="20"/>
        <v>8.6545577502201496</v>
      </c>
      <c r="U55" s="516">
        <f t="shared" si="20"/>
        <v>9.1282011460995509</v>
      </c>
      <c r="V55" s="516">
        <f t="shared" si="20"/>
        <v>9.6377139510753889</v>
      </c>
      <c r="W55" s="516">
        <f t="shared" si="20"/>
        <v>10.185684466287903</v>
      </c>
      <c r="X55" s="516">
        <f t="shared" si="20"/>
        <v>10.774884497631104</v>
      </c>
      <c r="Y55" s="516">
        <f t="shared" si="20"/>
        <v>11.408282270795741</v>
      </c>
      <c r="Z55" s="516">
        <f t="shared" si="20"/>
        <v>12.089056252456537</v>
      </c>
      <c r="AA55" s="516">
        <f t="shared" si="20"/>
        <v>12.820609941096619</v>
      </c>
      <c r="AB55" s="516">
        <f t="shared" si="20"/>
        <v>13.606587695408269</v>
      </c>
      <c r="AC55" s="516">
        <f t="shared" si="20"/>
        <v>14.450891672967025</v>
      </c>
      <c r="AD55" s="516">
        <f t="shared" si="20"/>
        <v>15.357699956966684</v>
      </c>
      <c r="AE55" s="516">
        <f t="shared" si="20"/>
        <v>16.33148595425018</v>
      </c>
      <c r="AF55" s="516">
        <f t="shared" si="20"/>
        <v>15.813142477353143</v>
      </c>
      <c r="AG55" s="516">
        <f t="shared" si="20"/>
        <v>15.719226582337006</v>
      </c>
      <c r="AH55" s="516">
        <f t="shared" si="20"/>
        <v>15.622550041487969</v>
      </c>
      <c r="AI55" s="516">
        <f t="shared" si="20"/>
        <v>15.523030029747945</v>
      </c>
      <c r="AJ55" s="516">
        <f t="shared" si="20"/>
        <v>15.420581237307678</v>
      </c>
      <c r="AK55" s="516">
        <f t="shared" si="20"/>
        <v>15.315115795064187</v>
      </c>
      <c r="AL55" s="516">
        <f t="shared" si="20"/>
        <v>15.206543197841992</v>
      </c>
      <c r="AM55" s="516">
        <f t="shared" si="20"/>
        <v>15.094770225310887</v>
      </c>
      <c r="AN55" s="516">
        <f t="shared" si="20"/>
        <v>14.979700860531352</v>
      </c>
      <c r="AO55" s="516">
        <f t="shared" si="20"/>
        <v>14.86123620605624</v>
      </c>
      <c r="AP55" s="516">
        <f t="shared" si="20"/>
        <v>14.739274397515558</v>
      </c>
      <c r="AQ55" s="516">
        <f t="shared" si="20"/>
        <v>14.613710514608787</v>
      </c>
      <c r="AR55" s="516">
        <f t="shared" si="20"/>
        <v>14.484436489426951</v>
      </c>
      <c r="AS55" s="516">
        <f t="shared" si="20"/>
        <v>14.351341012024372</v>
      </c>
      <c r="AT55" s="516">
        <f t="shared" si="20"/>
        <v>14.214309433157583</v>
      </c>
      <c r="AU55" s="516">
        <f t="shared" si="20"/>
        <v>14.073223664106369</v>
      </c>
      <c r="AV55" s="516">
        <f t="shared" si="20"/>
        <v>13.927962073489475</v>
      </c>
      <c r="AW55" s="516">
        <f t="shared" si="20"/>
        <v>13.778399380984791</v>
      </c>
      <c r="AX55" s="516">
        <f t="shared" si="20"/>
        <v>13.62440654786108</v>
      </c>
      <c r="AY55" s="516">
        <f t="shared" si="20"/>
        <v>13.465850664225782</v>
      </c>
      <c r="AZ55" s="516">
        <f t="shared" si="20"/>
        <v>13.302594832890078</v>
      </c>
      <c r="BA55" s="516">
        <f t="shared" si="20"/>
        <v>13.134498049750087</v>
      </c>
      <c r="BB55" s="516">
        <f t="shared" si="20"/>
        <v>12.961415080579368</v>
      </c>
      <c r="BC55" s="516">
        <f t="shared" si="20"/>
        <v>12.78319633412524</v>
      </c>
      <c r="BD55" s="516">
        <f t="shared" si="20"/>
        <v>12.599687731398037</v>
      </c>
      <c r="BE55" s="516">
        <f t="shared" si="20"/>
        <v>12.410730571038945</v>
      </c>
      <c r="BF55" s="516">
        <f t="shared" si="20"/>
        <v>12.216161390648969</v>
      </c>
      <c r="BG55" s="516">
        <f t="shared" si="20"/>
        <v>12.015811823957698</v>
      </c>
      <c r="BH55" s="516">
        <f t="shared" si="20"/>
        <v>11.809508453707188</v>
      </c>
      <c r="BI55" s="516">
        <f t="shared" si="20"/>
        <v>11.597072660122311</v>
      </c>
      <c r="BJ55" s="516">
        <f t="shared" si="20"/>
        <v>11.378320464835266</v>
      </c>
      <c r="BK55" s="516">
        <f t="shared" si="20"/>
        <v>11.153062370127767</v>
      </c>
      <c r="BL55" s="516">
        <f t="shared" si="20"/>
        <v>10.921103193350572</v>
      </c>
      <c r="BM55" s="516">
        <f t="shared" si="20"/>
        <v>10.682241896375503</v>
      </c>
      <c r="BN55" s="516">
        <f t="shared" si="20"/>
        <v>10.436271409931114</v>
      </c>
      <c r="BO55" s="516">
        <f t="shared" si="20"/>
        <v>10.182978452668387</v>
      </c>
      <c r="BP55" s="516">
        <f t="shared" si="20"/>
        <v>9.922143344798382</v>
      </c>
      <c r="BQ55" s="516">
        <f t="shared" si="20"/>
        <v>9.6535398161390766</v>
      </c>
      <c r="BR55" s="516">
        <f t="shared" si="20"/>
        <v>9.3769348084035471</v>
      </c>
      <c r="BS55" s="516">
        <f t="shared" si="20"/>
        <v>9.0920882715568343</v>
      </c>
      <c r="BT55" s="516">
        <f t="shared" ref="BT55:EE55" si="21">BT48-(BT52+BT53)</f>
        <v>8.7987529540634846</v>
      </c>
      <c r="BU55" s="516">
        <f t="shared" si="21"/>
        <v>8.496674186842549</v>
      </c>
      <c r="BV55" s="516">
        <f t="shared" si="21"/>
        <v>8.1855896607412326</v>
      </c>
      <c r="BW55" s="516">
        <f t="shared" si="21"/>
        <v>7.8652291973326971</v>
      </c>
      <c r="BX55" s="516">
        <f t="shared" si="21"/>
        <v>7.5353145128378856</v>
      </c>
      <c r="BY55" s="516">
        <f t="shared" si="21"/>
        <v>7.1955589749649222</v>
      </c>
      <c r="BZ55" s="516">
        <f t="shared" si="21"/>
        <v>6.8456673524537575</v>
      </c>
      <c r="CA55" s="516">
        <f t="shared" si="21"/>
        <v>6.4853355571070814</v>
      </c>
      <c r="CB55" s="516">
        <f t="shared" si="21"/>
        <v>6.1142503780822519</v>
      </c>
      <c r="CC55" s="516">
        <f t="shared" si="21"/>
        <v>5.7320892082119146</v>
      </c>
      <c r="CD55" s="516">
        <f t="shared" si="21"/>
        <v>5.3385197621142382</v>
      </c>
      <c r="CE55" s="516">
        <f t="shared" si="21"/>
        <v>4.9331997858465231</v>
      </c>
      <c r="CF55" s="516">
        <f t="shared" si="21"/>
        <v>4.5157767578483465</v>
      </c>
      <c r="CG55" s="516">
        <f t="shared" si="21"/>
        <v>4.0858875809130355</v>
      </c>
      <c r="CH55" s="516">
        <f t="shared" si="21"/>
        <v>3.6431582649182896</v>
      </c>
      <c r="CI55" s="516">
        <f t="shared" si="21"/>
        <v>3.1872036000386936</v>
      </c>
      <c r="CJ55" s="516">
        <f t="shared" si="21"/>
        <v>2.7176268201546501</v>
      </c>
      <c r="CK55" s="516">
        <f t="shared" si="21"/>
        <v>2.2340192561635304</v>
      </c>
      <c r="CL55" s="516">
        <f t="shared" si="21"/>
        <v>1.7359599788901932</v>
      </c>
      <c r="CM55" s="516">
        <f t="shared" si="21"/>
        <v>1.2230154312847998</v>
      </c>
      <c r="CN55" s="516">
        <f t="shared" si="21"/>
        <v>0.69473904958660415</v>
      </c>
      <c r="CO55" s="516">
        <f t="shared" si="21"/>
        <v>0.15067087312257271</v>
      </c>
      <c r="CP55" s="516">
        <f t="shared" si="21"/>
        <v>-0.40966285759992571</v>
      </c>
      <c r="CQ55" s="516">
        <f t="shared" si="21"/>
        <v>-0.98675011485774611</v>
      </c>
      <c r="CR55" s="516">
        <f t="shared" si="21"/>
        <v>-1.5810935100955019</v>
      </c>
      <c r="CS55" s="516">
        <f t="shared" si="21"/>
        <v>-2.1932107331005568</v>
      </c>
      <c r="CT55" s="516">
        <f t="shared" si="21"/>
        <v>-2.8236350043533305</v>
      </c>
      <c r="CU55" s="516">
        <f t="shared" si="21"/>
        <v>-3.4729155409481081</v>
      </c>
      <c r="CV55" s="516">
        <f t="shared" si="21"/>
        <v>-4.141618036491427</v>
      </c>
      <c r="CW55" s="516">
        <f t="shared" si="21"/>
        <v>-4.8303251553974578</v>
      </c>
      <c r="CX55" s="516">
        <f t="shared" si="21"/>
        <v>-5.5396370420122407</v>
      </c>
      <c r="CY55" s="516">
        <f t="shared" si="21"/>
        <v>-6.2701718450116166</v>
      </c>
      <c r="CZ55" s="516">
        <f t="shared" si="21"/>
        <v>-7.0225662575311283</v>
      </c>
      <c r="DA55" s="516">
        <f t="shared" si="21"/>
        <v>-7.7974760734998663</v>
      </c>
      <c r="DB55" s="516">
        <f t="shared" si="21"/>
        <v>-8.5955767606641871</v>
      </c>
      <c r="DC55" s="516">
        <f t="shared" si="21"/>
        <v>-9.4175640508022838</v>
      </c>
      <c r="DD55" s="516">
        <f t="shared" si="21"/>
        <v>-10.264154547645131</v>
      </c>
      <c r="DE55" s="516">
        <f t="shared" si="21"/>
        <v>-11.136086353035086</v>
      </c>
      <c r="DF55" s="516">
        <f t="shared" si="21"/>
        <v>-12.034119711869186</v>
      </c>
      <c r="DG55" s="516">
        <f t="shared" si="21"/>
        <v>-12.959037676390833</v>
      </c>
      <c r="DH55" s="516">
        <f t="shared" si="21"/>
        <v>-13.911646790410146</v>
      </c>
      <c r="DI55" s="516">
        <f t="shared" si="21"/>
        <v>-14.892777794051014</v>
      </c>
      <c r="DJ55" s="516">
        <f t="shared" si="21"/>
        <v>-15.903286349640469</v>
      </c>
      <c r="DK55" s="516">
        <f t="shared" si="21"/>
        <v>-16.944053789374763</v>
      </c>
      <c r="DL55" s="516">
        <f t="shared" si="21"/>
        <v>-18.015987885415523</v>
      </c>
      <c r="DM55" s="516">
        <f t="shared" si="21"/>
        <v>-19.12002364308859</v>
      </c>
      <c r="DN55" s="516">
        <f t="shared" si="21"/>
        <v>-20.257124117879105</v>
      </c>
      <c r="DO55" s="516">
        <f t="shared" si="21"/>
        <v>-21.428281256936128</v>
      </c>
      <c r="DP55" s="516">
        <f t="shared" si="21"/>
        <v>-22.634516765822653</v>
      </c>
      <c r="DQ55" s="516">
        <f t="shared" si="21"/>
        <v>-23.876883001267995</v>
      </c>
      <c r="DR55" s="516">
        <f t="shared" si="21"/>
        <v>-25.156463890702792</v>
      </c>
      <c r="DS55" s="516">
        <f t="shared" si="21"/>
        <v>-26.474375879380045</v>
      </c>
      <c r="DT55" s="516">
        <f t="shared" si="21"/>
        <v>-27.831768905909762</v>
      </c>
      <c r="DU55" s="516">
        <f t="shared" si="21"/>
        <v>-29.229827407059691</v>
      </c>
      <c r="DV55" s="516">
        <f t="shared" si="21"/>
        <v>-30.669771352700089</v>
      </c>
      <c r="DW55" s="516">
        <f t="shared" si="21"/>
        <v>-32.152857311796694</v>
      </c>
      <c r="DX55" s="516">
        <f t="shared" si="21"/>
        <v>-33.680379550383684</v>
      </c>
      <c r="DY55" s="516">
        <f t="shared" si="21"/>
        <v>-35.253671162475698</v>
      </c>
      <c r="DZ55" s="516">
        <f t="shared" si="21"/>
        <v>-36.874105234907269</v>
      </c>
      <c r="EA55" s="516">
        <f t="shared" si="21"/>
        <v>-38.54309604711738</v>
      </c>
      <c r="EB55" s="516">
        <f t="shared" si="21"/>
        <v>-40.262100306927614</v>
      </c>
      <c r="EC55" s="516">
        <f t="shared" si="21"/>
        <v>-42.032618423393671</v>
      </c>
      <c r="ED55" s="516">
        <f t="shared" si="21"/>
        <v>-43.85619581784232</v>
      </c>
      <c r="EE55" s="516">
        <f t="shared" si="21"/>
        <v>-45.734424274239601</v>
      </c>
      <c r="EF55" s="516">
        <f t="shared" ref="EF55:EZ55" si="22">EF48-(EF52+EF53)</f>
        <v>-47.668943330069958</v>
      </c>
      <c r="EG55" s="516">
        <f t="shared" si="22"/>
        <v>-49.661441708941808</v>
      </c>
      <c r="EH55" s="516">
        <f t="shared" si="22"/>
        <v>-51.713658796171252</v>
      </c>
      <c r="EI55" s="516">
        <f t="shared" si="22"/>
        <v>-53.827386158633352</v>
      </c>
      <c r="EJ55" s="516">
        <f t="shared" si="22"/>
        <v>-56.004469110208802</v>
      </c>
      <c r="EK55" s="516">
        <f t="shared" si="22"/>
        <v>-58.246808324194156</v>
      </c>
      <c r="EL55" s="516">
        <f t="shared" si="22"/>
        <v>-60.556361494084342</v>
      </c>
      <c r="EM55" s="516">
        <f t="shared" si="22"/>
        <v>-62.935145044178597</v>
      </c>
      <c r="EN55" s="516">
        <f t="shared" si="22"/>
        <v>-65.385235891504479</v>
      </c>
      <c r="EO55" s="516">
        <f t="shared" si="22"/>
        <v>-67.908773260599872</v>
      </c>
      <c r="EP55" s="516">
        <f t="shared" si="22"/>
        <v>-70.507960552738254</v>
      </c>
      <c r="EQ55" s="516">
        <f t="shared" si="22"/>
        <v>-73.185067271230707</v>
      </c>
      <c r="ER55" s="516">
        <f t="shared" si="22"/>
        <v>-75.942431004487034</v>
      </c>
      <c r="ES55" s="516">
        <f t="shared" si="22"/>
        <v>-78.782459468568931</v>
      </c>
      <c r="ET55" s="516">
        <f t="shared" si="22"/>
        <v>-81.707632611019221</v>
      </c>
      <c r="EU55" s="516">
        <f t="shared" si="22"/>
        <v>-84.720504777806525</v>
      </c>
      <c r="EV55" s="516">
        <f t="shared" si="22"/>
        <v>-87.823706945277934</v>
      </c>
      <c r="EW55" s="516">
        <f t="shared" si="22"/>
        <v>-91.019949019070452</v>
      </c>
      <c r="EX55" s="516">
        <f t="shared" si="22"/>
        <v>-94.312022201989521</v>
      </c>
      <c r="EY55" s="516">
        <f t="shared" si="22"/>
        <v>-97.702801432924289</v>
      </c>
      <c r="EZ55" s="517">
        <f t="shared" si="22"/>
        <v>-101.19524789892995</v>
      </c>
    </row>
    <row r="56" spans="1:156" s="470" customFormat="1" x14ac:dyDescent="0.25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>F56+G55</f>
        <v>-197.64820354205338</v>
      </c>
      <c r="H56" s="523">
        <f t="shared" ref="H56:BS56" si="23">G56+H55</f>
        <v>-192.61813880250381</v>
      </c>
      <c r="I56" s="523">
        <f t="shared" si="23"/>
        <v>-187.3954361963591</v>
      </c>
      <c r="J56" s="523">
        <f t="shared" si="23"/>
        <v>-181.96466753734612</v>
      </c>
      <c r="K56" s="523">
        <f t="shared" si="23"/>
        <v>-176.30927035351181</v>
      </c>
      <c r="L56" s="523">
        <f t="shared" si="23"/>
        <v>-170.41146685744704</v>
      </c>
      <c r="M56" s="523">
        <f t="shared" si="23"/>
        <v>-164.25217719553282</v>
      </c>
      <c r="N56" s="523">
        <f t="shared" si="23"/>
        <v>-157.81092657427354</v>
      </c>
      <c r="O56" s="523">
        <f t="shared" si="23"/>
        <v>-151.0657458336027</v>
      </c>
      <c r="P56" s="523">
        <f t="shared" si="23"/>
        <v>-143.99306500689312</v>
      </c>
      <c r="Q56" s="523">
        <f t="shared" si="23"/>
        <v>-136.5675993751376</v>
      </c>
      <c r="R56" s="523">
        <f t="shared" si="23"/>
        <v>-128.76222748824202</v>
      </c>
      <c r="S56" s="523">
        <f t="shared" si="23"/>
        <v>-120.5478605894273</v>
      </c>
      <c r="T56" s="523">
        <f t="shared" si="23"/>
        <v>-111.89330283920715</v>
      </c>
      <c r="U56" s="523">
        <f t="shared" si="23"/>
        <v>-102.7651016931076</v>
      </c>
      <c r="V56" s="523">
        <f t="shared" si="23"/>
        <v>-93.127387742032212</v>
      </c>
      <c r="W56" s="523">
        <f t="shared" si="23"/>
        <v>-82.941703275744317</v>
      </c>
      <c r="X56" s="523">
        <f t="shared" si="23"/>
        <v>-72.16681877811321</v>
      </c>
      <c r="Y56" s="523">
        <f t="shared" si="23"/>
        <v>-60.758536507317473</v>
      </c>
      <c r="Z56" s="523">
        <f t="shared" si="23"/>
        <v>-48.669480254860936</v>
      </c>
      <c r="AA56" s="523">
        <f t="shared" si="23"/>
        <v>-35.848870313764316</v>
      </c>
      <c r="AB56" s="523">
        <f t="shared" si="23"/>
        <v>-22.242282618356047</v>
      </c>
      <c r="AC56" s="523">
        <f t="shared" si="23"/>
        <v>-7.791390945389022</v>
      </c>
      <c r="AD56" s="523">
        <f t="shared" si="23"/>
        <v>7.5663090115776619</v>
      </c>
      <c r="AE56" s="523">
        <f t="shared" si="23"/>
        <v>23.897794965827842</v>
      </c>
      <c r="AF56" s="523">
        <f t="shared" si="23"/>
        <v>39.710937443180981</v>
      </c>
      <c r="AG56" s="523">
        <f t="shared" si="23"/>
        <v>55.430164025517989</v>
      </c>
      <c r="AH56" s="523">
        <f t="shared" si="23"/>
        <v>71.052714067005951</v>
      </c>
      <c r="AI56" s="523">
        <f t="shared" si="23"/>
        <v>86.575744096753894</v>
      </c>
      <c r="AJ56" s="523">
        <f t="shared" si="23"/>
        <v>101.99632533406157</v>
      </c>
      <c r="AK56" s="523">
        <f t="shared" si="23"/>
        <v>117.31144112912575</v>
      </c>
      <c r="AL56" s="523">
        <f t="shared" si="23"/>
        <v>132.51798432696773</v>
      </c>
      <c r="AM56" s="523">
        <f t="shared" si="23"/>
        <v>147.61275455227863</v>
      </c>
      <c r="AN56" s="523">
        <f t="shared" si="23"/>
        <v>162.59245541280998</v>
      </c>
      <c r="AO56" s="523">
        <f t="shared" si="23"/>
        <v>177.45369161886623</v>
      </c>
      <c r="AP56" s="523">
        <f t="shared" si="23"/>
        <v>192.19296601638177</v>
      </c>
      <c r="AQ56" s="523">
        <f t="shared" si="23"/>
        <v>206.80667653099056</v>
      </c>
      <c r="AR56" s="523">
        <f t="shared" si="23"/>
        <v>221.2911130204175</v>
      </c>
      <c r="AS56" s="523">
        <f t="shared" si="23"/>
        <v>235.64245403244186</v>
      </c>
      <c r="AT56" s="523">
        <f t="shared" si="23"/>
        <v>249.85676346559944</v>
      </c>
      <c r="AU56" s="523">
        <f t="shared" si="23"/>
        <v>263.92998712970581</v>
      </c>
      <c r="AV56" s="523">
        <f t="shared" si="23"/>
        <v>277.85794920319529</v>
      </c>
      <c r="AW56" s="523">
        <f t="shared" si="23"/>
        <v>291.6363485841801</v>
      </c>
      <c r="AX56" s="523">
        <f t="shared" si="23"/>
        <v>305.2607551320412</v>
      </c>
      <c r="AY56" s="523">
        <f t="shared" si="23"/>
        <v>318.72660579626699</v>
      </c>
      <c r="AZ56" s="523">
        <f t="shared" si="23"/>
        <v>332.02920062915706</v>
      </c>
      <c r="BA56" s="523">
        <f t="shared" si="23"/>
        <v>345.16369867890717</v>
      </c>
      <c r="BB56" s="523">
        <f t="shared" si="23"/>
        <v>358.12511375948651</v>
      </c>
      <c r="BC56" s="523">
        <f t="shared" si="23"/>
        <v>370.90831009361176</v>
      </c>
      <c r="BD56" s="523">
        <f t="shared" si="23"/>
        <v>383.5079978250098</v>
      </c>
      <c r="BE56" s="523">
        <f t="shared" si="23"/>
        <v>395.91872839604872</v>
      </c>
      <c r="BF56" s="523">
        <f t="shared" si="23"/>
        <v>408.13488978669767</v>
      </c>
      <c r="BG56" s="523">
        <f t="shared" si="23"/>
        <v>420.15070161065535</v>
      </c>
      <c r="BH56" s="523">
        <f t="shared" si="23"/>
        <v>431.96021006436251</v>
      </c>
      <c r="BI56" s="523">
        <f t="shared" si="23"/>
        <v>443.55728272448482</v>
      </c>
      <c r="BJ56" s="523">
        <f t="shared" si="23"/>
        <v>454.93560318932009</v>
      </c>
      <c r="BK56" s="523">
        <f t="shared" si="23"/>
        <v>466.08866555944786</v>
      </c>
      <c r="BL56" s="523">
        <f t="shared" si="23"/>
        <v>477.00976875279844</v>
      </c>
      <c r="BM56" s="523">
        <f t="shared" si="23"/>
        <v>487.69201064917394</v>
      </c>
      <c r="BN56" s="523">
        <f t="shared" si="23"/>
        <v>498.12828205910506</v>
      </c>
      <c r="BO56" s="523">
        <f t="shared" si="23"/>
        <v>508.31126051177347</v>
      </c>
      <c r="BP56" s="523">
        <f t="shared" si="23"/>
        <v>518.23340385657184</v>
      </c>
      <c r="BQ56" s="523">
        <f t="shared" si="23"/>
        <v>527.88694367271091</v>
      </c>
      <c r="BR56" s="523">
        <f t="shared" si="23"/>
        <v>537.26387848111449</v>
      </c>
      <c r="BS56" s="523">
        <f t="shared" si="23"/>
        <v>546.35596675267129</v>
      </c>
      <c r="BT56" s="523">
        <f t="shared" ref="BT56:EE56" si="24">BS56+BT55</f>
        <v>555.1547197067348</v>
      </c>
      <c r="BU56" s="523">
        <f t="shared" si="24"/>
        <v>563.65139389357739</v>
      </c>
      <c r="BV56" s="523">
        <f t="shared" si="24"/>
        <v>571.83698355431864</v>
      </c>
      <c r="BW56" s="523">
        <f t="shared" si="24"/>
        <v>579.70221275165136</v>
      </c>
      <c r="BX56" s="523">
        <f t="shared" si="24"/>
        <v>587.23752726448924</v>
      </c>
      <c r="BY56" s="523">
        <f t="shared" si="24"/>
        <v>594.43308623945416</v>
      </c>
      <c r="BZ56" s="523">
        <f t="shared" si="24"/>
        <v>601.27875359190796</v>
      </c>
      <c r="CA56" s="523">
        <f t="shared" si="24"/>
        <v>607.76408914901504</v>
      </c>
      <c r="CB56" s="523">
        <f t="shared" si="24"/>
        <v>613.8783395270973</v>
      </c>
      <c r="CC56" s="523">
        <f t="shared" si="24"/>
        <v>619.61042873530926</v>
      </c>
      <c r="CD56" s="523">
        <f t="shared" si="24"/>
        <v>624.94894849742354</v>
      </c>
      <c r="CE56" s="523">
        <f t="shared" si="24"/>
        <v>629.88214828327011</v>
      </c>
      <c r="CF56" s="523">
        <f t="shared" si="24"/>
        <v>634.39792504111847</v>
      </c>
      <c r="CG56" s="523">
        <f t="shared" si="24"/>
        <v>638.48381262203145</v>
      </c>
      <c r="CH56" s="523">
        <f t="shared" si="24"/>
        <v>642.12697088694972</v>
      </c>
      <c r="CI56" s="523">
        <f t="shared" si="24"/>
        <v>645.31417448698846</v>
      </c>
      <c r="CJ56" s="523">
        <f t="shared" si="24"/>
        <v>648.03180130714316</v>
      </c>
      <c r="CK56" s="523">
        <f t="shared" si="24"/>
        <v>650.26582056330665</v>
      </c>
      <c r="CL56" s="523">
        <f t="shared" si="24"/>
        <v>652.0017805421968</v>
      </c>
      <c r="CM56" s="523">
        <f t="shared" si="24"/>
        <v>653.2247959734816</v>
      </c>
      <c r="CN56" s="523">
        <f t="shared" si="24"/>
        <v>653.91953502306819</v>
      </c>
      <c r="CO56" s="523">
        <f t="shared" si="24"/>
        <v>654.07020589619071</v>
      </c>
      <c r="CP56" s="523">
        <f t="shared" si="24"/>
        <v>653.66054303859084</v>
      </c>
      <c r="CQ56" s="523">
        <f t="shared" si="24"/>
        <v>652.67379292373312</v>
      </c>
      <c r="CR56" s="523">
        <f t="shared" si="24"/>
        <v>651.09269941363766</v>
      </c>
      <c r="CS56" s="523">
        <f t="shared" si="24"/>
        <v>648.89948868053716</v>
      </c>
      <c r="CT56" s="523">
        <f t="shared" si="24"/>
        <v>646.07585367618378</v>
      </c>
      <c r="CU56" s="523">
        <f t="shared" si="24"/>
        <v>642.60293813523572</v>
      </c>
      <c r="CV56" s="523">
        <f t="shared" si="24"/>
        <v>638.4613200987443</v>
      </c>
      <c r="CW56" s="523">
        <f t="shared" si="24"/>
        <v>633.63099494334688</v>
      </c>
      <c r="CX56" s="523">
        <f t="shared" si="24"/>
        <v>628.09135790133462</v>
      </c>
      <c r="CY56" s="523">
        <f t="shared" si="24"/>
        <v>621.82118605632297</v>
      </c>
      <c r="CZ56" s="523">
        <f t="shared" si="24"/>
        <v>614.79861979879183</v>
      </c>
      <c r="DA56" s="523">
        <f t="shared" si="24"/>
        <v>607.00114372529197</v>
      </c>
      <c r="DB56" s="523">
        <f t="shared" si="24"/>
        <v>598.40556696462772</v>
      </c>
      <c r="DC56" s="523">
        <f t="shared" si="24"/>
        <v>588.98800291382543</v>
      </c>
      <c r="DD56" s="523">
        <f t="shared" si="24"/>
        <v>578.72384836618028</v>
      </c>
      <c r="DE56" s="523">
        <f t="shared" si="24"/>
        <v>567.58776201314515</v>
      </c>
      <c r="DF56" s="523">
        <f t="shared" si="24"/>
        <v>555.553642301276</v>
      </c>
      <c r="DG56" s="523">
        <f t="shared" si="24"/>
        <v>542.59460462488516</v>
      </c>
      <c r="DH56" s="523">
        <f t="shared" si="24"/>
        <v>528.68295783447502</v>
      </c>
      <c r="DI56" s="523">
        <f t="shared" si="24"/>
        <v>513.79018004042405</v>
      </c>
      <c r="DJ56" s="523">
        <f t="shared" si="24"/>
        <v>497.88689369078355</v>
      </c>
      <c r="DK56" s="523">
        <f t="shared" si="24"/>
        <v>480.94283990140877</v>
      </c>
      <c r="DL56" s="523">
        <f t="shared" si="24"/>
        <v>462.92685201599323</v>
      </c>
      <c r="DM56" s="523">
        <f t="shared" si="24"/>
        <v>443.80682837290465</v>
      </c>
      <c r="DN56" s="523">
        <f t="shared" si="24"/>
        <v>423.54970425502552</v>
      </c>
      <c r="DO56" s="523">
        <f t="shared" si="24"/>
        <v>402.12142299808937</v>
      </c>
      <c r="DP56" s="523">
        <f t="shared" si="24"/>
        <v>379.48690623226673</v>
      </c>
      <c r="DQ56" s="523">
        <f t="shared" si="24"/>
        <v>355.61002323099876</v>
      </c>
      <c r="DR56" s="523">
        <f t="shared" si="24"/>
        <v>330.45355934029595</v>
      </c>
      <c r="DS56" s="523">
        <f t="shared" si="24"/>
        <v>303.97918346091592</v>
      </c>
      <c r="DT56" s="523">
        <f t="shared" si="24"/>
        <v>276.14741455500615</v>
      </c>
      <c r="DU56" s="523">
        <f t="shared" si="24"/>
        <v>246.91758714794645</v>
      </c>
      <c r="DV56" s="523">
        <f t="shared" si="24"/>
        <v>216.24781579524637</v>
      </c>
      <c r="DW56" s="523">
        <f t="shared" si="24"/>
        <v>184.09495848344966</v>
      </c>
      <c r="DX56" s="523">
        <f t="shared" si="24"/>
        <v>150.41457893306597</v>
      </c>
      <c r="DY56" s="523">
        <f t="shared" si="24"/>
        <v>115.16090777059027</v>
      </c>
      <c r="DZ56" s="523">
        <f t="shared" si="24"/>
        <v>78.286802535682995</v>
      </c>
      <c r="EA56" s="523">
        <f t="shared" si="24"/>
        <v>39.743706488565614</v>
      </c>
      <c r="EB56" s="523">
        <f t="shared" si="24"/>
        <v>-0.51839381836200005</v>
      </c>
      <c r="EC56" s="523">
        <f t="shared" si="24"/>
        <v>-42.551012241755672</v>
      </c>
      <c r="ED56" s="523">
        <f t="shared" si="24"/>
        <v>-86.407208059597991</v>
      </c>
      <c r="EE56" s="523">
        <f t="shared" si="24"/>
        <v>-132.14163233383761</v>
      </c>
      <c r="EF56" s="523">
        <f t="shared" ref="EF56:EZ56" si="25">EE56+EF55</f>
        <v>-179.81057566390757</v>
      </c>
      <c r="EG56" s="523">
        <f t="shared" si="25"/>
        <v>-229.47201737284939</v>
      </c>
      <c r="EH56" s="523">
        <f t="shared" si="25"/>
        <v>-281.18567616902067</v>
      </c>
      <c r="EI56" s="523">
        <f t="shared" si="25"/>
        <v>-335.01306232765404</v>
      </c>
      <c r="EJ56" s="523">
        <f t="shared" si="25"/>
        <v>-391.01753143786283</v>
      </c>
      <c r="EK56" s="523">
        <f t="shared" si="25"/>
        <v>-449.26433976205698</v>
      </c>
      <c r="EL56" s="523">
        <f t="shared" si="25"/>
        <v>-509.82070125614132</v>
      </c>
      <c r="EM56" s="523">
        <f t="shared" si="25"/>
        <v>-572.75584630031994</v>
      </c>
      <c r="EN56" s="523">
        <f t="shared" si="25"/>
        <v>-638.14108219182447</v>
      </c>
      <c r="EO56" s="523">
        <f t="shared" si="25"/>
        <v>-706.04985545242437</v>
      </c>
      <c r="EP56" s="523">
        <f t="shared" si="25"/>
        <v>-776.55781600516264</v>
      </c>
      <c r="EQ56" s="523">
        <f t="shared" si="25"/>
        <v>-849.74288327639329</v>
      </c>
      <c r="ER56" s="523">
        <f t="shared" si="25"/>
        <v>-925.68531428088033</v>
      </c>
      <c r="ES56" s="523">
        <f t="shared" si="25"/>
        <v>-1004.4677737494493</v>
      </c>
      <c r="ET56" s="523">
        <f t="shared" si="25"/>
        <v>-1086.1754063604685</v>
      </c>
      <c r="EU56" s="523">
        <f t="shared" si="25"/>
        <v>-1170.8959111382751</v>
      </c>
      <c r="EV56" s="523">
        <f t="shared" si="25"/>
        <v>-1258.7196180835531</v>
      </c>
      <c r="EW56" s="523">
        <f t="shared" si="25"/>
        <v>-1349.7395671026236</v>
      </c>
      <c r="EX56" s="523">
        <f t="shared" si="25"/>
        <v>-1444.0515893046131</v>
      </c>
      <c r="EY56" s="523">
        <f t="shared" si="25"/>
        <v>-1541.7543907375375</v>
      </c>
      <c r="EZ56" s="519">
        <f t="shared" si="25"/>
        <v>-1642.9496386364674</v>
      </c>
    </row>
    <row r="57" spans="1:156" x14ac:dyDescent="0.25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25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si="26">G46-G80-(G83/10^6)</f>
        <v>19.189999760000003</v>
      </c>
      <c r="H58" s="516">
        <f t="shared" si="26"/>
        <v>19.139619760000002</v>
      </c>
      <c r="I58" s="516">
        <f t="shared" si="26"/>
        <v>19.087790968</v>
      </c>
      <c r="J58" s="516">
        <f t="shared" si="26"/>
        <v>19.034469913979201</v>
      </c>
      <c r="K58" s="516">
        <f t="shared" si="26"/>
        <v>18.979611823816803</v>
      </c>
      <c r="L58" s="516">
        <f t="shared" si="26"/>
        <v>18.923170580169014</v>
      </c>
      <c r="M58" s="516">
        <f t="shared" si="26"/>
        <v>18.865098682172341</v>
      </c>
      <c r="N58" s="516">
        <f t="shared" si="26"/>
        <v>18.80534720393803</v>
      </c>
      <c r="O58" s="516">
        <f t="shared" si="26"/>
        <v>18.743865751801287</v>
      </c>
      <c r="P58" s="516">
        <f t="shared" si="26"/>
        <v>18.680602420287975</v>
      </c>
      <c r="Q58" s="516">
        <f t="shared" si="26"/>
        <v>18.6155037467604</v>
      </c>
      <c r="R58" s="516">
        <f t="shared" si="26"/>
        <v>18.548514664702328</v>
      </c>
      <c r="S58" s="516">
        <f t="shared" si="26"/>
        <v>18.479578455602685</v>
      </c>
      <c r="T58" s="516">
        <f t="shared" si="26"/>
        <v>18.408636699395672</v>
      </c>
      <c r="U58" s="516">
        <f t="shared" si="26"/>
        <v>18.335629223414159</v>
      </c>
      <c r="V58" s="516">
        <f t="shared" si="26"/>
        <v>18.260494049811612</v>
      </c>
      <c r="W58" s="516">
        <f t="shared" si="26"/>
        <v>18.183167341406737</v>
      </c>
      <c r="X58" s="516">
        <f t="shared" si="26"/>
        <v>18.103583345903431</v>
      </c>
      <c r="Y58" s="516">
        <f t="shared" si="26"/>
        <v>18.021674338437318</v>
      </c>
      <c r="Z58" s="516">
        <f t="shared" si="26"/>
        <v>17.937370562398723</v>
      </c>
      <c r="AA58" s="516">
        <f t="shared" si="26"/>
        <v>17.850600168480319</v>
      </c>
      <c r="AB58" s="516">
        <f t="shared" si="26"/>
        <v>17.761289151896154</v>
      </c>
      <c r="AC58" s="516">
        <f t="shared" si="26"/>
        <v>17.669361287717358</v>
      </c>
      <c r="AD58" s="516">
        <f t="shared" si="26"/>
        <v>17.574738064267784</v>
      </c>
      <c r="AE58" s="516">
        <f t="shared" si="26"/>
        <v>17.477338614521646</v>
      </c>
      <c r="AF58" s="516">
        <f t="shared" si="26"/>
        <v>17.377079645443015</v>
      </c>
      <c r="AG58" s="516">
        <f t="shared" si="26"/>
        <v>17.273875365205502</v>
      </c>
      <c r="AH58" s="516">
        <f t="shared" si="26"/>
        <v>17.16763740822854</v>
      </c>
      <c r="AI58" s="516">
        <f t="shared" si="26"/>
        <v>17.058274757964774</v>
      </c>
      <c r="AJ58" s="516">
        <f t="shared" si="26"/>
        <v>16.945693667371074</v>
      </c>
      <c r="AK58" s="516">
        <f t="shared" si="26"/>
        <v>16.829797576993613</v>
      </c>
      <c r="AL58" s="516">
        <f t="shared" si="26"/>
        <v>16.710487030595598</v>
      </c>
      <c r="AM58" s="516">
        <f t="shared" si="26"/>
        <v>16.587659588253722</v>
      </c>
      <c r="AN58" s="516">
        <f t="shared" si="26"/>
        <v>16.461209736847639</v>
      </c>
      <c r="AO58" s="516">
        <f t="shared" si="26"/>
        <v>16.331028797864001</v>
      </c>
      <c r="AP58" s="516">
        <f t="shared" si="26"/>
        <v>16.197004832434683</v>
      </c>
      <c r="AQ58" s="516">
        <f t="shared" si="26"/>
        <v>16.059022543526144</v>
      </c>
      <c r="AR58" s="516">
        <f t="shared" si="26"/>
        <v>15.916963175194452</v>
      </c>
      <c r="AS58" s="516">
        <f t="shared" si="26"/>
        <v>15.77070440881799</v>
      </c>
      <c r="AT58" s="516">
        <f t="shared" si="26"/>
        <v>15.620120256217122</v>
      </c>
      <c r="AU58" s="516">
        <f t="shared" si="26"/>
        <v>15.465080949567438</v>
      </c>
      <c r="AV58" s="516">
        <f t="shared" si="26"/>
        <v>15.305452828010411</v>
      </c>
      <c r="AW58" s="516">
        <f t="shared" si="26"/>
        <v>15.141098220862409</v>
      </c>
      <c r="AX58" s="516">
        <f t="shared" si="26"/>
        <v>14.971875327319868</v>
      </c>
      <c r="AY58" s="516">
        <f t="shared" si="26"/>
        <v>14.797638092555804</v>
      </c>
      <c r="AZ58" s="516">
        <f t="shared" si="26"/>
        <v>14.618236080098987</v>
      </c>
      <c r="BA58" s="516">
        <f t="shared" si="26"/>
        <v>14.433514340384713</v>
      </c>
      <c r="BB58" s="516">
        <f t="shared" si="26"/>
        <v>14.243313275361944</v>
      </c>
      <c r="BC58" s="516">
        <f t="shared" si="26"/>
        <v>14.047468499038724</v>
      </c>
      <c r="BD58" s="516">
        <f t="shared" si="26"/>
        <v>13.845810693843996</v>
      </c>
      <c r="BE58" s="516">
        <f t="shared" si="26"/>
        <v>13.63816546268016</v>
      </c>
      <c r="BF58" s="516">
        <f t="shared" si="26"/>
        <v>13.424353176537329</v>
      </c>
      <c r="BG58" s="516">
        <f t="shared" si="26"/>
        <v>13.204188817535933</v>
      </c>
      <c r="BH58" s="516">
        <f t="shared" si="26"/>
        <v>12.977481817260644</v>
      </c>
      <c r="BI58" s="516">
        <f t="shared" si="26"/>
        <v>12.7440358902443</v>
      </c>
      <c r="BJ58" s="516">
        <f t="shared" si="26"/>
        <v>12.503648862456336</v>
      </c>
      <c r="BK58" s="516">
        <f t="shared" si="26"/>
        <v>12.256112494645897</v>
      </c>
      <c r="BL58" s="516">
        <f t="shared" si="26"/>
        <v>12.001212300385243</v>
      </c>
      <c r="BM58" s="516">
        <f t="shared" si="26"/>
        <v>11.738727358654399</v>
      </c>
      <c r="BN58" s="516">
        <f t="shared" si="26"/>
        <v>11.468430120803422</v>
      </c>
      <c r="BO58" s="516">
        <f t="shared" si="26"/>
        <v>11.190086211723502</v>
      </c>
      <c r="BP58" s="516">
        <f t="shared" si="26"/>
        <v>10.903454225053167</v>
      </c>
      <c r="BQ58" s="516">
        <f t="shared" si="26"/>
        <v>10.608285512240744</v>
      </c>
      <c r="BR58" s="516">
        <f t="shared" si="26"/>
        <v>10.304323965278623</v>
      </c>
      <c r="BS58" s="516">
        <f t="shared" ref="BS58:ED58" si="27">BS46-BS80-(BS83/10^6)</f>
        <v>9.9913057929195972</v>
      </c>
      <c r="BT58" s="516">
        <f t="shared" si="27"/>
        <v>9.6689592901796537</v>
      </c>
      <c r="BU58" s="516">
        <f t="shared" si="27"/>
        <v>9.3370046009258783</v>
      </c>
      <c r="BV58" s="516">
        <f t="shared" si="27"/>
        <v>8.9951534733420129</v>
      </c>
      <c r="BW58" s="516">
        <f t="shared" si="27"/>
        <v>8.6431090080579089</v>
      </c>
      <c r="BX58" s="516">
        <f t="shared" si="27"/>
        <v>8.2805653987229508</v>
      </c>
      <c r="BY58" s="516">
        <f t="shared" si="27"/>
        <v>7.9072076647966174</v>
      </c>
      <c r="BZ58" s="516">
        <f t="shared" si="27"/>
        <v>7.5227113763228104</v>
      </c>
      <c r="CA58" s="516">
        <f t="shared" si="27"/>
        <v>7.1267423704473423</v>
      </c>
      <c r="CB58" s="516">
        <f t="shared" si="27"/>
        <v>6.7189564594310465</v>
      </c>
      <c r="CC58" s="516">
        <f t="shared" si="27"/>
        <v>6.2989991299032031</v>
      </c>
      <c r="CD58" s="516">
        <f t="shared" si="27"/>
        <v>5.8665052330925693</v>
      </c>
      <c r="CE58" s="516">
        <f t="shared" si="27"/>
        <v>5.4210986657654097</v>
      </c>
      <c r="CF58" s="516">
        <f t="shared" si="27"/>
        <v>4.9623920415915901</v>
      </c>
      <c r="CG58" s="516">
        <f t="shared" si="27"/>
        <v>4.4899863526516857</v>
      </c>
      <c r="CH58" s="516">
        <f t="shared" si="27"/>
        <v>4.0034706207893276</v>
      </c>
      <c r="CI58" s="516">
        <f t="shared" si="27"/>
        <v>3.5024215385040578</v>
      </c>
      <c r="CJ58" s="516">
        <f t="shared" si="27"/>
        <v>2.9864030990710426</v>
      </c>
      <c r="CK58" s="516">
        <f t="shared" si="27"/>
        <v>2.4549662155643177</v>
      </c>
      <c r="CL58" s="516">
        <f t="shared" si="27"/>
        <v>1.9076483284507602</v>
      </c>
      <c r="CM58" s="516">
        <f t="shared" si="27"/>
        <v>1.3439730014118665</v>
      </c>
      <c r="CN58" s="516">
        <f t="shared" si="27"/>
        <v>0.76344950504022291</v>
      </c>
      <c r="CO58" s="516">
        <f t="shared" si="27"/>
        <v>0.16557238804678173</v>
      </c>
      <c r="CP58" s="516">
        <f t="shared" si="27"/>
        <v>-0.45017896439552418</v>
      </c>
      <c r="CQ58" s="516">
        <f t="shared" si="27"/>
        <v>-1.0843407855579643</v>
      </c>
      <c r="CR58" s="516">
        <f t="shared" si="27"/>
        <v>-1.7374653957093444</v>
      </c>
      <c r="CS58" s="516">
        <f t="shared" si="27"/>
        <v>-2.4101216847258882</v>
      </c>
      <c r="CT58" s="516">
        <f t="shared" si="27"/>
        <v>-3.1028956091794853</v>
      </c>
      <c r="CU58" s="516">
        <f t="shared" si="27"/>
        <v>-3.8163907043385819</v>
      </c>
      <c r="CV58" s="516">
        <f t="shared" si="27"/>
        <v>-4.5512286115290426</v>
      </c>
      <c r="CW58" s="516">
        <f t="shared" si="27"/>
        <v>-5.3080496213158899</v>
      </c>
      <c r="CX58" s="516">
        <f t="shared" si="27"/>
        <v>-6.087513232980486</v>
      </c>
      <c r="CY58" s="516">
        <f t="shared" si="27"/>
        <v>-6.8902987307819981</v>
      </c>
      <c r="CZ58" s="516">
        <f t="shared" si="27"/>
        <v>-7.7171057775067364</v>
      </c>
      <c r="DA58" s="516">
        <f t="shared" si="27"/>
        <v>-8.5686550258240306</v>
      </c>
      <c r="DB58" s="516">
        <f t="shared" si="27"/>
        <v>-9.4456887479826239</v>
      </c>
      <c r="DC58" s="516">
        <f t="shared" si="27"/>
        <v>-10.348971484398115</v>
      </c>
      <c r="DD58" s="516">
        <f t="shared" si="27"/>
        <v>-11.279290711697948</v>
      </c>
      <c r="DE58" s="516">
        <f t="shared" si="27"/>
        <v>-12.23745753080779</v>
      </c>
      <c r="DF58" s="516">
        <f t="shared" si="27"/>
        <v>-13.224307375680427</v>
      </c>
      <c r="DG58" s="516">
        <f t="shared" si="27"/>
        <v>-14.240700743286633</v>
      </c>
      <c r="DH58" s="516">
        <f t="shared" si="27"/>
        <v>-15.287523945505656</v>
      </c>
      <c r="DI58" s="516">
        <f t="shared" si="27"/>
        <v>-16.365689883572543</v>
      </c>
      <c r="DJ58" s="516">
        <f t="shared" si="27"/>
        <v>-17.476138845758758</v>
      </c>
      <c r="DK58" s="516">
        <f t="shared" si="27"/>
        <v>-18.619839328983257</v>
      </c>
      <c r="DL58" s="516">
        <f t="shared" si="27"/>
        <v>-19.797788885072002</v>
      </c>
      <c r="DM58" s="516">
        <f t="shared" si="27"/>
        <v>-21.011014992405045</v>
      </c>
      <c r="DN58" s="516">
        <f t="shared" si="27"/>
        <v>-22.260575953713303</v>
      </c>
      <c r="DO58" s="516">
        <f t="shared" si="27"/>
        <v>-23.54756182080893</v>
      </c>
      <c r="DP58" s="516">
        <f t="shared" si="27"/>
        <v>-24.873095347057859</v>
      </c>
      <c r="DQ58" s="516">
        <f t="shared" si="27"/>
        <v>-26.238332968426366</v>
      </c>
      <c r="DR58" s="516">
        <f t="shared" si="27"/>
        <v>-27.644465813959112</v>
      </c>
      <c r="DS58" s="516">
        <f t="shared" si="27"/>
        <v>-29.092720746571477</v>
      </c>
      <c r="DT58" s="516">
        <f t="shared" si="27"/>
        <v>-30.584361435065674</v>
      </c>
      <c r="DU58" s="516">
        <f t="shared" si="27"/>
        <v>-32.120689458307361</v>
      </c>
      <c r="DV58" s="516">
        <f t="shared" si="27"/>
        <v>-33.703045442527561</v>
      </c>
      <c r="DW58" s="516">
        <f t="shared" si="27"/>
        <v>-35.332810232743618</v>
      </c>
      <c r="DX58" s="516">
        <f t="shared" si="27"/>
        <v>-37.01140609932272</v>
      </c>
      <c r="DY58" s="516">
        <f t="shared" si="27"/>
        <v>-38.740297980742525</v>
      </c>
      <c r="DZ58" s="516">
        <f t="shared" si="27"/>
        <v>-40.520994763634363</v>
      </c>
      <c r="EA58" s="516">
        <f t="shared" si="27"/>
        <v>-42.35505060122788</v>
      </c>
      <c r="EB58" s="516">
        <f t="shared" si="27"/>
        <v>-44.24406627134902</v>
      </c>
      <c r="EC58" s="516">
        <f t="shared" si="27"/>
        <v>-46.189690575157876</v>
      </c>
      <c r="ED58" s="516">
        <f t="shared" si="27"/>
        <v>-48.193621777848698</v>
      </c>
      <c r="EE58" s="516">
        <f t="shared" ref="EE58:EZ58" si="28">EE46-EE80-(EE83/10^6)</f>
        <v>-50.257609092570981</v>
      </c>
      <c r="EF58" s="516">
        <f t="shared" si="28"/>
        <v>-52.383454208868081</v>
      </c>
      <c r="EG58" s="516">
        <f t="shared" si="28"/>
        <v>-54.573012866969016</v>
      </c>
      <c r="EH58" s="516">
        <f t="shared" si="28"/>
        <v>-56.828196479309064</v>
      </c>
      <c r="EI58" s="516">
        <f t="shared" si="28"/>
        <v>-59.150973800695986</v>
      </c>
      <c r="EJ58" s="516">
        <f t="shared" si="28"/>
        <v>-61.543372648581091</v>
      </c>
      <c r="EK58" s="516">
        <f t="shared" si="28"/>
        <v>-64.007481674938631</v>
      </c>
      <c r="EL58" s="516">
        <f t="shared" si="28"/>
        <v>-66.545452191301493</v>
      </c>
      <c r="EM58" s="516">
        <f t="shared" si="28"/>
        <v>-69.159500048547912</v>
      </c>
      <c r="EN58" s="516">
        <f t="shared" si="28"/>
        <v>-71.851907573081846</v>
      </c>
      <c r="EO58" s="516">
        <f t="shared" si="28"/>
        <v>-74.625025561098767</v>
      </c>
      <c r="EP58" s="516">
        <f t="shared" si="28"/>
        <v>-77.481275332679402</v>
      </c>
      <c r="EQ58" s="516">
        <f t="shared" si="28"/>
        <v>-80.423150847506264</v>
      </c>
      <c r="ER58" s="516">
        <f t="shared" si="28"/>
        <v>-83.453220884051703</v>
      </c>
      <c r="ES58" s="516">
        <f t="shared" si="28"/>
        <v>-86.574131284141686</v>
      </c>
      <c r="ET58" s="516">
        <f t="shared" si="28"/>
        <v>-89.788607264856282</v>
      </c>
      <c r="EU58" s="516">
        <f t="shared" si="28"/>
        <v>-93.099455799787378</v>
      </c>
      <c r="EV58" s="516">
        <f t="shared" si="28"/>
        <v>-96.509568071733995</v>
      </c>
      <c r="EW58" s="516">
        <f t="shared" si="28"/>
        <v>-100.0219219989785</v>
      </c>
      <c r="EX58" s="516">
        <f t="shared" si="28"/>
        <v>-103.63958483735111</v>
      </c>
      <c r="EY58" s="516">
        <f t="shared" si="28"/>
        <v>-107.36571586035636</v>
      </c>
      <c r="EZ58" s="517">
        <f t="shared" si="28"/>
        <v>-111.20356911970326</v>
      </c>
    </row>
    <row r="59" spans="1:156" ht="15.75" thickBot="1" x14ac:dyDescent="0.3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25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.75" thickBot="1" x14ac:dyDescent="0.3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25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>G63</f>
        <v>0.03</v>
      </c>
      <c r="I63" s="618">
        <f t="shared" ref="I63:X64" si="30">H63</f>
        <v>0.03</v>
      </c>
      <c r="J63" s="618">
        <f t="shared" si="30"/>
        <v>0.03</v>
      </c>
      <c r="K63" s="618">
        <f t="shared" si="30"/>
        <v>0.03</v>
      </c>
      <c r="L63" s="618">
        <f t="shared" si="30"/>
        <v>0.03</v>
      </c>
      <c r="M63" s="618">
        <f t="shared" si="30"/>
        <v>0.03</v>
      </c>
      <c r="N63" s="618">
        <f t="shared" si="30"/>
        <v>0.03</v>
      </c>
      <c r="O63" s="618">
        <f t="shared" si="30"/>
        <v>0.03</v>
      </c>
      <c r="P63" s="618">
        <f t="shared" si="30"/>
        <v>0.03</v>
      </c>
      <c r="Q63" s="618">
        <f t="shared" si="30"/>
        <v>0.03</v>
      </c>
      <c r="R63" s="618">
        <f t="shared" si="30"/>
        <v>0.03</v>
      </c>
      <c r="S63" s="618">
        <f t="shared" si="30"/>
        <v>0.03</v>
      </c>
      <c r="T63" s="618">
        <f t="shared" si="30"/>
        <v>0.03</v>
      </c>
      <c r="U63" s="618">
        <f t="shared" si="30"/>
        <v>0.03</v>
      </c>
      <c r="V63" s="618">
        <f t="shared" si="30"/>
        <v>0.03</v>
      </c>
      <c r="W63" s="618">
        <f t="shared" si="30"/>
        <v>0.03</v>
      </c>
      <c r="X63" s="618">
        <f t="shared" si="30"/>
        <v>0.03</v>
      </c>
      <c r="Y63" s="618">
        <f t="shared" ref="Y63:AN64" si="31">X63</f>
        <v>0.03</v>
      </c>
      <c r="Z63" s="618">
        <f t="shared" si="31"/>
        <v>0.03</v>
      </c>
      <c r="AA63" s="618">
        <f t="shared" si="31"/>
        <v>0.03</v>
      </c>
      <c r="AB63" s="618">
        <f t="shared" si="31"/>
        <v>0.03</v>
      </c>
      <c r="AC63" s="618">
        <f t="shared" si="31"/>
        <v>0.03</v>
      </c>
      <c r="AD63" s="618">
        <f t="shared" si="31"/>
        <v>0.03</v>
      </c>
      <c r="AE63" s="618">
        <f t="shared" si="31"/>
        <v>0.03</v>
      </c>
      <c r="AF63" s="618">
        <f t="shared" si="31"/>
        <v>0.03</v>
      </c>
      <c r="AG63" s="618">
        <f t="shared" si="31"/>
        <v>0.03</v>
      </c>
      <c r="AH63" s="618">
        <f t="shared" si="31"/>
        <v>0.03</v>
      </c>
      <c r="AI63" s="618">
        <f t="shared" si="31"/>
        <v>0.03</v>
      </c>
      <c r="AJ63" s="618">
        <f t="shared" si="31"/>
        <v>0.03</v>
      </c>
      <c r="AK63" s="618">
        <f t="shared" si="31"/>
        <v>0.03</v>
      </c>
      <c r="AL63" s="618">
        <f t="shared" si="31"/>
        <v>0.03</v>
      </c>
      <c r="AM63" s="618">
        <f t="shared" si="31"/>
        <v>0.03</v>
      </c>
      <c r="AN63" s="618">
        <f t="shared" si="31"/>
        <v>0.03</v>
      </c>
      <c r="AO63" s="618">
        <f t="shared" ref="AO63:BD64" si="32">AN63</f>
        <v>0.03</v>
      </c>
      <c r="AP63" s="618">
        <f t="shared" si="32"/>
        <v>0.03</v>
      </c>
      <c r="AQ63" s="618">
        <f t="shared" si="32"/>
        <v>0.03</v>
      </c>
      <c r="AR63" s="618">
        <f t="shared" si="32"/>
        <v>0.03</v>
      </c>
      <c r="AS63" s="618">
        <f t="shared" si="32"/>
        <v>0.03</v>
      </c>
      <c r="AT63" s="618">
        <f t="shared" si="32"/>
        <v>0.03</v>
      </c>
      <c r="AU63" s="618">
        <f t="shared" si="32"/>
        <v>0.03</v>
      </c>
      <c r="AV63" s="618">
        <f t="shared" si="32"/>
        <v>0.03</v>
      </c>
      <c r="AW63" s="618">
        <f t="shared" si="32"/>
        <v>0.03</v>
      </c>
      <c r="AX63" s="618">
        <f t="shared" si="32"/>
        <v>0.03</v>
      </c>
      <c r="AY63" s="618">
        <f t="shared" si="32"/>
        <v>0.03</v>
      </c>
      <c r="AZ63" s="618">
        <f t="shared" si="32"/>
        <v>0.03</v>
      </c>
      <c r="BA63" s="618">
        <f t="shared" si="32"/>
        <v>0.03</v>
      </c>
      <c r="BB63" s="618">
        <f t="shared" si="32"/>
        <v>0.03</v>
      </c>
      <c r="BC63" s="618">
        <f t="shared" si="32"/>
        <v>0.03</v>
      </c>
      <c r="BD63" s="618">
        <f t="shared" si="32"/>
        <v>0.03</v>
      </c>
      <c r="BE63" s="618">
        <f t="shared" ref="BE63:BT64" si="33">BD63</f>
        <v>0.03</v>
      </c>
      <c r="BF63" s="618">
        <f t="shared" si="33"/>
        <v>0.03</v>
      </c>
      <c r="BG63" s="618">
        <f t="shared" si="33"/>
        <v>0.03</v>
      </c>
      <c r="BH63" s="618">
        <f t="shared" si="33"/>
        <v>0.03</v>
      </c>
      <c r="BI63" s="618">
        <f t="shared" si="33"/>
        <v>0.03</v>
      </c>
      <c r="BJ63" s="618">
        <f t="shared" si="33"/>
        <v>0.03</v>
      </c>
      <c r="BK63" s="618">
        <f t="shared" si="33"/>
        <v>0.03</v>
      </c>
      <c r="BL63" s="618">
        <f t="shared" si="33"/>
        <v>0.03</v>
      </c>
      <c r="BM63" s="618">
        <f t="shared" si="33"/>
        <v>0.03</v>
      </c>
      <c r="BN63" s="618">
        <f t="shared" si="33"/>
        <v>0.03</v>
      </c>
      <c r="BO63" s="618">
        <f t="shared" si="33"/>
        <v>0.03</v>
      </c>
      <c r="BP63" s="618">
        <f t="shared" si="33"/>
        <v>0.03</v>
      </c>
      <c r="BQ63" s="618">
        <f t="shared" si="33"/>
        <v>0.03</v>
      </c>
      <c r="BR63" s="618">
        <f t="shared" si="33"/>
        <v>0.03</v>
      </c>
      <c r="BS63" s="618">
        <f t="shared" si="33"/>
        <v>0.03</v>
      </c>
      <c r="BT63" s="618">
        <f t="shared" si="33"/>
        <v>0.03</v>
      </c>
      <c r="BU63" s="618">
        <f t="shared" ref="BU63:CJ64" si="34">BT63</f>
        <v>0.03</v>
      </c>
      <c r="BV63" s="618">
        <f t="shared" si="34"/>
        <v>0.03</v>
      </c>
      <c r="BW63" s="618">
        <f t="shared" si="34"/>
        <v>0.03</v>
      </c>
      <c r="BX63" s="618">
        <f t="shared" si="34"/>
        <v>0.03</v>
      </c>
      <c r="BY63" s="618">
        <f t="shared" si="34"/>
        <v>0.03</v>
      </c>
      <c r="BZ63" s="618">
        <f t="shared" si="34"/>
        <v>0.03</v>
      </c>
      <c r="CA63" s="618">
        <f t="shared" si="34"/>
        <v>0.03</v>
      </c>
      <c r="CB63" s="618">
        <f t="shared" si="34"/>
        <v>0.03</v>
      </c>
      <c r="CC63" s="618">
        <f t="shared" si="34"/>
        <v>0.03</v>
      </c>
      <c r="CD63" s="618">
        <f t="shared" si="34"/>
        <v>0.03</v>
      </c>
      <c r="CE63" s="618">
        <f t="shared" si="34"/>
        <v>0.03</v>
      </c>
      <c r="CF63" s="618">
        <f t="shared" si="34"/>
        <v>0.03</v>
      </c>
      <c r="CG63" s="618">
        <f t="shared" si="34"/>
        <v>0.03</v>
      </c>
      <c r="CH63" s="618">
        <f t="shared" si="34"/>
        <v>0.03</v>
      </c>
      <c r="CI63" s="618">
        <f t="shared" si="34"/>
        <v>0.03</v>
      </c>
      <c r="CJ63" s="618">
        <f t="shared" si="34"/>
        <v>0.03</v>
      </c>
      <c r="CK63" s="618">
        <f t="shared" ref="CK63:CZ64" si="35">CJ63</f>
        <v>0.03</v>
      </c>
      <c r="CL63" s="618">
        <f t="shared" si="35"/>
        <v>0.03</v>
      </c>
      <c r="CM63" s="618">
        <f t="shared" si="35"/>
        <v>0.03</v>
      </c>
      <c r="CN63" s="618">
        <f t="shared" si="35"/>
        <v>0.03</v>
      </c>
      <c r="CO63" s="618">
        <f t="shared" si="35"/>
        <v>0.03</v>
      </c>
      <c r="CP63" s="618">
        <f t="shared" si="35"/>
        <v>0.03</v>
      </c>
      <c r="CQ63" s="618">
        <f t="shared" si="35"/>
        <v>0.03</v>
      </c>
      <c r="CR63" s="618">
        <f t="shared" si="35"/>
        <v>0.03</v>
      </c>
      <c r="CS63" s="618">
        <f t="shared" si="35"/>
        <v>0.03</v>
      </c>
      <c r="CT63" s="618">
        <f t="shared" si="35"/>
        <v>0.03</v>
      </c>
      <c r="CU63" s="618">
        <f t="shared" si="35"/>
        <v>0.03</v>
      </c>
      <c r="CV63" s="618">
        <f t="shared" si="35"/>
        <v>0.03</v>
      </c>
      <c r="CW63" s="618">
        <f t="shared" si="35"/>
        <v>0.03</v>
      </c>
      <c r="CX63" s="618">
        <f t="shared" si="35"/>
        <v>0.03</v>
      </c>
      <c r="CY63" s="618">
        <f t="shared" si="35"/>
        <v>0.03</v>
      </c>
      <c r="CZ63" s="618">
        <f t="shared" si="35"/>
        <v>0.03</v>
      </c>
      <c r="DA63" s="618">
        <f t="shared" ref="DA63:DP64" si="36">CZ63</f>
        <v>0.03</v>
      </c>
      <c r="DB63" s="618">
        <f t="shared" si="36"/>
        <v>0.03</v>
      </c>
      <c r="DC63" s="618">
        <f t="shared" si="36"/>
        <v>0.03</v>
      </c>
      <c r="DD63" s="618">
        <f t="shared" si="36"/>
        <v>0.03</v>
      </c>
      <c r="DE63" s="618">
        <f t="shared" si="36"/>
        <v>0.03</v>
      </c>
      <c r="DF63" s="618">
        <f t="shared" si="36"/>
        <v>0.03</v>
      </c>
      <c r="DG63" s="618">
        <f t="shared" si="36"/>
        <v>0.03</v>
      </c>
      <c r="DH63" s="618">
        <f t="shared" si="36"/>
        <v>0.03</v>
      </c>
      <c r="DI63" s="618">
        <f t="shared" si="36"/>
        <v>0.03</v>
      </c>
      <c r="DJ63" s="618">
        <f t="shared" si="36"/>
        <v>0.03</v>
      </c>
      <c r="DK63" s="618">
        <f t="shared" si="36"/>
        <v>0.03</v>
      </c>
      <c r="DL63" s="618">
        <f t="shared" si="36"/>
        <v>0.03</v>
      </c>
      <c r="DM63" s="618">
        <f t="shared" si="36"/>
        <v>0.03</v>
      </c>
      <c r="DN63" s="618">
        <f t="shared" si="36"/>
        <v>0.03</v>
      </c>
      <c r="DO63" s="618">
        <f t="shared" si="36"/>
        <v>0.03</v>
      </c>
      <c r="DP63" s="618">
        <f t="shared" si="36"/>
        <v>0.03</v>
      </c>
      <c r="DQ63" s="618">
        <f t="shared" ref="DQ63:EF64" si="37">DP63</f>
        <v>0.03</v>
      </c>
      <c r="DR63" s="618">
        <f t="shared" si="37"/>
        <v>0.03</v>
      </c>
      <c r="DS63" s="618">
        <f t="shared" si="37"/>
        <v>0.03</v>
      </c>
      <c r="DT63" s="618">
        <f t="shared" si="37"/>
        <v>0.03</v>
      </c>
      <c r="DU63" s="618">
        <f t="shared" si="37"/>
        <v>0.03</v>
      </c>
      <c r="DV63" s="618">
        <f t="shared" si="37"/>
        <v>0.03</v>
      </c>
      <c r="DW63" s="618">
        <f t="shared" si="37"/>
        <v>0.03</v>
      </c>
      <c r="DX63" s="618">
        <f t="shared" si="37"/>
        <v>0.03</v>
      </c>
      <c r="DY63" s="618">
        <f t="shared" si="37"/>
        <v>0.03</v>
      </c>
      <c r="DZ63" s="618">
        <f t="shared" si="37"/>
        <v>0.03</v>
      </c>
      <c r="EA63" s="618">
        <f t="shared" si="37"/>
        <v>0.03</v>
      </c>
      <c r="EB63" s="618">
        <f t="shared" si="37"/>
        <v>0.03</v>
      </c>
      <c r="EC63" s="618">
        <f t="shared" si="37"/>
        <v>0.03</v>
      </c>
      <c r="ED63" s="618">
        <f t="shared" si="37"/>
        <v>0.03</v>
      </c>
      <c r="EE63" s="618">
        <f t="shared" si="37"/>
        <v>0.03</v>
      </c>
      <c r="EF63" s="618">
        <f t="shared" si="37"/>
        <v>0.03</v>
      </c>
      <c r="EG63" s="618">
        <f t="shared" ref="EG63:EV64" si="38">EF63</f>
        <v>0.03</v>
      </c>
      <c r="EH63" s="618">
        <f t="shared" si="38"/>
        <v>0.03</v>
      </c>
      <c r="EI63" s="618">
        <f t="shared" si="38"/>
        <v>0.03</v>
      </c>
      <c r="EJ63" s="618">
        <f t="shared" si="38"/>
        <v>0.03</v>
      </c>
      <c r="EK63" s="618">
        <f t="shared" si="38"/>
        <v>0.03</v>
      </c>
      <c r="EL63" s="618">
        <f t="shared" si="38"/>
        <v>0.03</v>
      </c>
      <c r="EM63" s="618">
        <f t="shared" si="38"/>
        <v>0.03</v>
      </c>
      <c r="EN63" s="618">
        <f t="shared" si="38"/>
        <v>0.03</v>
      </c>
      <c r="EO63" s="618">
        <f t="shared" si="38"/>
        <v>0.03</v>
      </c>
      <c r="EP63" s="618">
        <f t="shared" si="38"/>
        <v>0.03</v>
      </c>
      <c r="EQ63" s="618">
        <f t="shared" si="38"/>
        <v>0.03</v>
      </c>
      <c r="ER63" s="618">
        <f t="shared" si="38"/>
        <v>0.03</v>
      </c>
      <c r="ES63" s="618">
        <f t="shared" si="38"/>
        <v>0.03</v>
      </c>
      <c r="ET63" s="618">
        <f t="shared" si="38"/>
        <v>0.03</v>
      </c>
      <c r="EU63" s="618">
        <f t="shared" si="38"/>
        <v>0.03</v>
      </c>
      <c r="EV63" s="618">
        <f t="shared" si="38"/>
        <v>0.03</v>
      </c>
      <c r="EW63" s="618">
        <f t="shared" ref="EW63:EZ64" si="39">EV63</f>
        <v>0.03</v>
      </c>
      <c r="EX63" s="618">
        <f t="shared" si="39"/>
        <v>0.03</v>
      </c>
      <c r="EY63" s="618">
        <f t="shared" si="39"/>
        <v>0.03</v>
      </c>
      <c r="EZ63" s="617">
        <f t="shared" si="39"/>
        <v>0.03</v>
      </c>
    </row>
    <row r="64" spans="1:156" s="470" customFormat="1" x14ac:dyDescent="0.25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1"/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si="32"/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si="33"/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si="34"/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si="35"/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si="36"/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si="37"/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si="38"/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 t="shared" si="39"/>
        <v>0.01</v>
      </c>
      <c r="EX64" s="542">
        <f t="shared" si="39"/>
        <v>0.01</v>
      </c>
      <c r="EY64" s="542">
        <f t="shared" si="39"/>
        <v>0.01</v>
      </c>
      <c r="EZ64" s="543">
        <f t="shared" si="39"/>
        <v>0.01</v>
      </c>
    </row>
    <row r="65" spans="1:157" x14ac:dyDescent="0.25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0.16</v>
      </c>
      <c r="H65" s="545">
        <f>G65*(1+H64)</f>
        <v>0.16159999999999999</v>
      </c>
      <c r="I65" s="545">
        <f>H65*(1+I64)</f>
        <v>0.163216</v>
      </c>
      <c r="J65" s="545">
        <f t="shared" ref="J65:BU65" si="40">I65*(1+J64)</f>
        <v>0.16484815999999999</v>
      </c>
      <c r="K65" s="545">
        <f t="shared" si="40"/>
        <v>0.16649664159999999</v>
      </c>
      <c r="L65" s="545">
        <f t="shared" si="40"/>
        <v>0.168161608016</v>
      </c>
      <c r="M65" s="545">
        <f t="shared" si="40"/>
        <v>0.16984322409616001</v>
      </c>
      <c r="N65" s="545">
        <f t="shared" si="40"/>
        <v>0.17154165633712162</v>
      </c>
      <c r="O65" s="545">
        <f t="shared" si="40"/>
        <v>0.17325707290049283</v>
      </c>
      <c r="P65" s="545">
        <f t="shared" si="40"/>
        <v>0.17498964362949776</v>
      </c>
      <c r="Q65" s="545">
        <f t="shared" si="40"/>
        <v>0.17673954006579273</v>
      </c>
      <c r="R65" s="545">
        <f t="shared" si="40"/>
        <v>0.17850693546645066</v>
      </c>
      <c r="S65" s="545">
        <f t="shared" si="40"/>
        <v>0.18029200482111518</v>
      </c>
      <c r="T65" s="545">
        <f t="shared" si="40"/>
        <v>0.18209492486932632</v>
      </c>
      <c r="U65" s="545">
        <f t="shared" si="40"/>
        <v>0.1839158741180196</v>
      </c>
      <c r="V65" s="545">
        <f t="shared" si="40"/>
        <v>0.18575503285919981</v>
      </c>
      <c r="W65" s="545">
        <f t="shared" si="40"/>
        <v>0.18761258318779181</v>
      </c>
      <c r="X65" s="545">
        <f t="shared" si="40"/>
        <v>0.18948870901966972</v>
      </c>
      <c r="Y65" s="545">
        <f t="shared" si="40"/>
        <v>0.19138359610986641</v>
      </c>
      <c r="Z65" s="545">
        <f t="shared" si="40"/>
        <v>0.19329743207096509</v>
      </c>
      <c r="AA65" s="545">
        <f t="shared" si="40"/>
        <v>0.19523040639167474</v>
      </c>
      <c r="AB65" s="545">
        <f t="shared" si="40"/>
        <v>0.19718271045559149</v>
      </c>
      <c r="AC65" s="545">
        <f t="shared" si="40"/>
        <v>0.19915453756014742</v>
      </c>
      <c r="AD65" s="545">
        <f t="shared" si="40"/>
        <v>0.2011460829357489</v>
      </c>
      <c r="AE65" s="545">
        <f t="shared" si="40"/>
        <v>0.20315754376510639</v>
      </c>
      <c r="AF65" s="545">
        <f t="shared" si="40"/>
        <v>0.20518911920275745</v>
      </c>
      <c r="AG65" s="545">
        <f t="shared" si="40"/>
        <v>0.20724101039478504</v>
      </c>
      <c r="AH65" s="545">
        <f t="shared" si="40"/>
        <v>0.20931342049873289</v>
      </c>
      <c r="AI65" s="545">
        <f t="shared" si="40"/>
        <v>0.21140655470372022</v>
      </c>
      <c r="AJ65" s="545">
        <f t="shared" si="40"/>
        <v>0.21352062025075741</v>
      </c>
      <c r="AK65" s="545">
        <f t="shared" si="40"/>
        <v>0.21565582645326498</v>
      </c>
      <c r="AL65" s="545">
        <f t="shared" si="40"/>
        <v>0.21781238471779762</v>
      </c>
      <c r="AM65" s="545">
        <f t="shared" si="40"/>
        <v>0.2199905085649756</v>
      </c>
      <c r="AN65" s="545">
        <f t="shared" si="40"/>
        <v>0.22219041365062536</v>
      </c>
      <c r="AO65" s="545">
        <f t="shared" si="40"/>
        <v>0.22441231778713161</v>
      </c>
      <c r="AP65" s="545">
        <f t="shared" si="40"/>
        <v>0.22665644096500293</v>
      </c>
      <c r="AQ65" s="545">
        <f t="shared" si="40"/>
        <v>0.22892300537465296</v>
      </c>
      <c r="AR65" s="545">
        <f t="shared" si="40"/>
        <v>0.2312122354283995</v>
      </c>
      <c r="AS65" s="545">
        <f t="shared" si="40"/>
        <v>0.23352435778268349</v>
      </c>
      <c r="AT65" s="545">
        <f t="shared" si="40"/>
        <v>0.23585960136051032</v>
      </c>
      <c r="AU65" s="545">
        <f t="shared" si="40"/>
        <v>0.23821819737411543</v>
      </c>
      <c r="AV65" s="545">
        <f t="shared" si="40"/>
        <v>0.24060037934785658</v>
      </c>
      <c r="AW65" s="545">
        <f t="shared" si="40"/>
        <v>0.24300638314133516</v>
      </c>
      <c r="AX65" s="545">
        <f t="shared" si="40"/>
        <v>0.24543644697274852</v>
      </c>
      <c r="AY65" s="545">
        <f t="shared" si="40"/>
        <v>0.24789081144247602</v>
      </c>
      <c r="AZ65" s="545">
        <f t="shared" si="40"/>
        <v>0.25036971955690079</v>
      </c>
      <c r="BA65" s="545">
        <f t="shared" si="40"/>
        <v>0.25287341675246983</v>
      </c>
      <c r="BB65" s="545">
        <f t="shared" si="40"/>
        <v>0.25540215091999452</v>
      </c>
      <c r="BC65" s="545">
        <f t="shared" si="40"/>
        <v>0.25795617242919444</v>
      </c>
      <c r="BD65" s="545">
        <f t="shared" si="40"/>
        <v>0.26053573415348641</v>
      </c>
      <c r="BE65" s="545">
        <f t="shared" si="40"/>
        <v>0.2631410914950213</v>
      </c>
      <c r="BF65" s="545">
        <f t="shared" si="40"/>
        <v>0.26577250240997152</v>
      </c>
      <c r="BG65" s="545">
        <f t="shared" si="40"/>
        <v>0.26843022743407124</v>
      </c>
      <c r="BH65" s="545">
        <f t="shared" si="40"/>
        <v>0.27111452970841193</v>
      </c>
      <c r="BI65" s="545">
        <f t="shared" si="40"/>
        <v>0.27382567500549604</v>
      </c>
      <c r="BJ65" s="545">
        <f t="shared" si="40"/>
        <v>0.276563931755551</v>
      </c>
      <c r="BK65" s="545">
        <f t="shared" si="40"/>
        <v>0.27932957107310652</v>
      </c>
      <c r="BL65" s="545">
        <f t="shared" si="40"/>
        <v>0.28212286678383758</v>
      </c>
      <c r="BM65" s="545">
        <f t="shared" si="40"/>
        <v>0.28494409545167598</v>
      </c>
      <c r="BN65" s="545">
        <f t="shared" si="40"/>
        <v>0.28779353640619276</v>
      </c>
      <c r="BO65" s="545">
        <f t="shared" si="40"/>
        <v>0.29067147177025471</v>
      </c>
      <c r="BP65" s="545">
        <f t="shared" si="40"/>
        <v>0.29357818648795725</v>
      </c>
      <c r="BQ65" s="545">
        <f t="shared" si="40"/>
        <v>0.29651396835283683</v>
      </c>
      <c r="BR65" s="545">
        <f t="shared" si="40"/>
        <v>0.29947910803636518</v>
      </c>
      <c r="BS65" s="545">
        <f t="shared" si="40"/>
        <v>0.30247389911672884</v>
      </c>
      <c r="BT65" s="545">
        <f t="shared" si="40"/>
        <v>0.30549863810789613</v>
      </c>
      <c r="BU65" s="545">
        <f t="shared" si="40"/>
        <v>0.30855362448897511</v>
      </c>
      <c r="BV65" s="545">
        <f t="shared" ref="BV65:EG65" si="41">BU65*(1+BV64)</f>
        <v>0.31163916073386488</v>
      </c>
      <c r="BW65" s="545">
        <f t="shared" si="41"/>
        <v>0.31475555234120356</v>
      </c>
      <c r="BX65" s="545">
        <f t="shared" si="41"/>
        <v>0.31790310786461562</v>
      </c>
      <c r="BY65" s="545">
        <f t="shared" si="41"/>
        <v>0.32108213894326176</v>
      </c>
      <c r="BZ65" s="545">
        <f t="shared" si="41"/>
        <v>0.32429296033269439</v>
      </c>
      <c r="CA65" s="545">
        <f t="shared" si="41"/>
        <v>0.32753588993602134</v>
      </c>
      <c r="CB65" s="545">
        <f t="shared" si="41"/>
        <v>0.33081124883538154</v>
      </c>
      <c r="CC65" s="545">
        <f t="shared" si="41"/>
        <v>0.33411936132373538</v>
      </c>
      <c r="CD65" s="545">
        <f t="shared" si="41"/>
        <v>0.33746055493697275</v>
      </c>
      <c r="CE65" s="545">
        <f t="shared" si="41"/>
        <v>0.34083516048634249</v>
      </c>
      <c r="CF65" s="545">
        <f t="shared" si="41"/>
        <v>0.34424351209120591</v>
      </c>
      <c r="CG65" s="545">
        <f t="shared" si="41"/>
        <v>0.34768594721211799</v>
      </c>
      <c r="CH65" s="545">
        <f t="shared" si="41"/>
        <v>0.35116280668423916</v>
      </c>
      <c r="CI65" s="545">
        <f t="shared" si="41"/>
        <v>0.35467443475108157</v>
      </c>
      <c r="CJ65" s="545">
        <f t="shared" si="41"/>
        <v>0.35822117909859241</v>
      </c>
      <c r="CK65" s="545">
        <f t="shared" si="41"/>
        <v>0.36180339088957836</v>
      </c>
      <c r="CL65" s="545">
        <f t="shared" si="41"/>
        <v>0.36542142479847417</v>
      </c>
      <c r="CM65" s="545">
        <f t="shared" si="41"/>
        <v>0.3690756390464589</v>
      </c>
      <c r="CN65" s="545">
        <f t="shared" si="41"/>
        <v>0.37276639543692347</v>
      </c>
      <c r="CO65" s="545">
        <f t="shared" si="41"/>
        <v>0.37649405939129271</v>
      </c>
      <c r="CP65" s="545">
        <f t="shared" si="41"/>
        <v>0.38025899998520563</v>
      </c>
      <c r="CQ65" s="545">
        <f t="shared" si="41"/>
        <v>0.38406158998505768</v>
      </c>
      <c r="CR65" s="545">
        <f t="shared" si="41"/>
        <v>0.38790220588490826</v>
      </c>
      <c r="CS65" s="545">
        <f t="shared" si="41"/>
        <v>0.39178122794375736</v>
      </c>
      <c r="CT65" s="545">
        <f t="shared" si="41"/>
        <v>0.39569904022319496</v>
      </c>
      <c r="CU65" s="545">
        <f t="shared" si="41"/>
        <v>0.39965603062542693</v>
      </c>
      <c r="CV65" s="545">
        <f t="shared" si="41"/>
        <v>0.40365259093168121</v>
      </c>
      <c r="CW65" s="545">
        <f t="shared" si="41"/>
        <v>0.40768911684099801</v>
      </c>
      <c r="CX65" s="545">
        <f t="shared" si="41"/>
        <v>0.41176600800940799</v>
      </c>
      <c r="CY65" s="545">
        <f t="shared" si="41"/>
        <v>0.41588366808950206</v>
      </c>
      <c r="CZ65" s="545">
        <f t="shared" si="41"/>
        <v>0.42004250477039706</v>
      </c>
      <c r="DA65" s="545">
        <f t="shared" si="41"/>
        <v>0.42424292981810102</v>
      </c>
      <c r="DB65" s="545">
        <f t="shared" si="41"/>
        <v>0.42848535911628205</v>
      </c>
      <c r="DC65" s="545">
        <f t="shared" si="41"/>
        <v>0.43277021270744487</v>
      </c>
      <c r="DD65" s="545">
        <f t="shared" si="41"/>
        <v>0.43709791483451932</v>
      </c>
      <c r="DE65" s="545">
        <f t="shared" si="41"/>
        <v>0.44146889398286454</v>
      </c>
      <c r="DF65" s="545">
        <f t="shared" si="41"/>
        <v>0.4458835829226932</v>
      </c>
      <c r="DG65" s="545">
        <f t="shared" si="41"/>
        <v>0.45034241875192016</v>
      </c>
      <c r="DH65" s="545">
        <f t="shared" si="41"/>
        <v>0.45484584293943936</v>
      </c>
      <c r="DI65" s="545">
        <f t="shared" si="41"/>
        <v>0.45939430136883375</v>
      </c>
      <c r="DJ65" s="545">
        <f t="shared" si="41"/>
        <v>0.46398824438252206</v>
      </c>
      <c r="DK65" s="545">
        <f t="shared" si="41"/>
        <v>0.4686281268263473</v>
      </c>
      <c r="DL65" s="545">
        <f t="shared" si="41"/>
        <v>0.47331440809461078</v>
      </c>
      <c r="DM65" s="545">
        <f t="shared" si="41"/>
        <v>0.47804755217555689</v>
      </c>
      <c r="DN65" s="545">
        <f t="shared" si="41"/>
        <v>0.48282802769731248</v>
      </c>
      <c r="DO65" s="545">
        <f t="shared" si="41"/>
        <v>0.48765630797428561</v>
      </c>
      <c r="DP65" s="545">
        <f t="shared" si="41"/>
        <v>0.49253287105402849</v>
      </c>
      <c r="DQ65" s="545">
        <f t="shared" si="41"/>
        <v>0.49745819976456879</v>
      </c>
      <c r="DR65" s="545">
        <f t="shared" si="41"/>
        <v>0.50243278176221451</v>
      </c>
      <c r="DS65" s="545">
        <f t="shared" si="41"/>
        <v>0.5074571095798367</v>
      </c>
      <c r="DT65" s="545">
        <f t="shared" si="41"/>
        <v>0.51253168067563504</v>
      </c>
      <c r="DU65" s="545">
        <f t="shared" si="41"/>
        <v>0.51765699748239136</v>
      </c>
      <c r="DV65" s="545">
        <f t="shared" si="41"/>
        <v>0.52283356745721532</v>
      </c>
      <c r="DW65" s="545">
        <f t="shared" si="41"/>
        <v>0.52806190313178747</v>
      </c>
      <c r="DX65" s="545">
        <f t="shared" si="41"/>
        <v>0.5333425221631054</v>
      </c>
      <c r="DY65" s="545">
        <f t="shared" si="41"/>
        <v>0.53867594738473645</v>
      </c>
      <c r="DZ65" s="545">
        <f t="shared" si="41"/>
        <v>0.54406270685858382</v>
      </c>
      <c r="EA65" s="545">
        <f t="shared" si="41"/>
        <v>0.54950333392716966</v>
      </c>
      <c r="EB65" s="545">
        <f t="shared" si="41"/>
        <v>0.55499836726644136</v>
      </c>
      <c r="EC65" s="545">
        <f t="shared" si="41"/>
        <v>0.56054835093910582</v>
      </c>
      <c r="ED65" s="545">
        <f t="shared" si="41"/>
        <v>0.56615383444849687</v>
      </c>
      <c r="EE65" s="545">
        <f t="shared" si="41"/>
        <v>0.57181537279298189</v>
      </c>
      <c r="EF65" s="545">
        <f t="shared" si="41"/>
        <v>0.57753352652091172</v>
      </c>
      <c r="EG65" s="545">
        <f t="shared" si="41"/>
        <v>0.58330886178612085</v>
      </c>
      <c r="EH65" s="545">
        <f t="shared" ref="EH65:EZ65" si="42">EG65*(1+EH64)</f>
        <v>0.5891419504039821</v>
      </c>
      <c r="EI65" s="545">
        <f t="shared" si="42"/>
        <v>0.59503336990802191</v>
      </c>
      <c r="EJ65" s="545">
        <f t="shared" si="42"/>
        <v>0.60098370360710218</v>
      </c>
      <c r="EK65" s="545">
        <f t="shared" si="42"/>
        <v>0.60699354064317323</v>
      </c>
      <c r="EL65" s="545">
        <f t="shared" si="42"/>
        <v>0.61306347604960498</v>
      </c>
      <c r="EM65" s="545">
        <f t="shared" si="42"/>
        <v>0.61919411081010101</v>
      </c>
      <c r="EN65" s="545">
        <f t="shared" si="42"/>
        <v>0.62538605191820207</v>
      </c>
      <c r="EO65" s="545">
        <f t="shared" si="42"/>
        <v>0.63163991243738404</v>
      </c>
      <c r="EP65" s="545">
        <f t="shared" si="42"/>
        <v>0.63795631156175792</v>
      </c>
      <c r="EQ65" s="545">
        <f t="shared" si="42"/>
        <v>0.64433587467737552</v>
      </c>
      <c r="ER65" s="545">
        <f t="shared" si="42"/>
        <v>0.65077923342414923</v>
      </c>
      <c r="ES65" s="545">
        <f t="shared" si="42"/>
        <v>0.65728702575839071</v>
      </c>
      <c r="ET65" s="545">
        <f t="shared" si="42"/>
        <v>0.66385989601597462</v>
      </c>
      <c r="EU65" s="545">
        <f t="shared" si="42"/>
        <v>0.67049849497613434</v>
      </c>
      <c r="EV65" s="545">
        <f t="shared" si="42"/>
        <v>0.67720347992589569</v>
      </c>
      <c r="EW65" s="545">
        <f t="shared" si="42"/>
        <v>0.68397551472515461</v>
      </c>
      <c r="EX65" s="545">
        <f t="shared" si="42"/>
        <v>0.69081526987240616</v>
      </c>
      <c r="EY65" s="545">
        <f t="shared" si="42"/>
        <v>0.69772342257113018</v>
      </c>
      <c r="EZ65" s="546">
        <f t="shared" si="42"/>
        <v>0.70470065679684146</v>
      </c>
    </row>
    <row r="66" spans="1:157" x14ac:dyDescent="0.25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3">H66</f>
        <v>0.01</v>
      </c>
      <c r="J66" s="547">
        <f t="shared" si="43"/>
        <v>0.01</v>
      </c>
      <c r="K66" s="547">
        <f t="shared" si="43"/>
        <v>0.01</v>
      </c>
      <c r="L66" s="547">
        <f t="shared" si="43"/>
        <v>0.01</v>
      </c>
      <c r="M66" s="547">
        <f t="shared" si="43"/>
        <v>0.01</v>
      </c>
      <c r="N66" s="547">
        <f t="shared" si="43"/>
        <v>0.01</v>
      </c>
      <c r="O66" s="547">
        <f t="shared" si="43"/>
        <v>0.01</v>
      </c>
      <c r="P66" s="547">
        <f t="shared" si="43"/>
        <v>0.01</v>
      </c>
      <c r="Q66" s="547">
        <f t="shared" si="43"/>
        <v>0.01</v>
      </c>
      <c r="R66" s="547">
        <f t="shared" si="43"/>
        <v>0.01</v>
      </c>
      <c r="S66" s="547">
        <f t="shared" si="43"/>
        <v>0.01</v>
      </c>
      <c r="T66" s="547">
        <f t="shared" si="43"/>
        <v>0.01</v>
      </c>
      <c r="U66" s="547">
        <f t="shared" si="43"/>
        <v>0.01</v>
      </c>
      <c r="V66" s="547">
        <f t="shared" si="43"/>
        <v>0.01</v>
      </c>
      <c r="W66" s="547">
        <f t="shared" si="43"/>
        <v>0.01</v>
      </c>
      <c r="X66" s="547">
        <f t="shared" si="43"/>
        <v>0.01</v>
      </c>
      <c r="Y66" s="547">
        <f t="shared" si="43"/>
        <v>0.01</v>
      </c>
      <c r="Z66" s="547">
        <f t="shared" si="43"/>
        <v>0.01</v>
      </c>
      <c r="AA66" s="547">
        <f t="shared" si="43"/>
        <v>0.01</v>
      </c>
      <c r="AB66" s="547">
        <f t="shared" si="43"/>
        <v>0.01</v>
      </c>
      <c r="AC66" s="547">
        <f t="shared" si="43"/>
        <v>0.01</v>
      </c>
      <c r="AD66" s="547">
        <f t="shared" si="43"/>
        <v>0.01</v>
      </c>
      <c r="AE66" s="547">
        <f t="shared" si="43"/>
        <v>0.01</v>
      </c>
      <c r="AF66" s="547">
        <f t="shared" si="43"/>
        <v>0.01</v>
      </c>
      <c r="AG66" s="547">
        <f t="shared" si="43"/>
        <v>0.01</v>
      </c>
      <c r="AH66" s="547">
        <f t="shared" si="43"/>
        <v>0.01</v>
      </c>
      <c r="AI66" s="547">
        <f t="shared" si="43"/>
        <v>0.01</v>
      </c>
      <c r="AJ66" s="547">
        <f t="shared" si="43"/>
        <v>0.01</v>
      </c>
      <c r="AK66" s="547">
        <f t="shared" si="43"/>
        <v>0.01</v>
      </c>
      <c r="AL66" s="547">
        <f t="shared" si="43"/>
        <v>0.01</v>
      </c>
      <c r="AM66" s="547">
        <f t="shared" si="43"/>
        <v>0.01</v>
      </c>
      <c r="AN66" s="547">
        <f t="shared" si="43"/>
        <v>0.01</v>
      </c>
      <c r="AO66" s="547">
        <f t="shared" si="43"/>
        <v>0.01</v>
      </c>
      <c r="AP66" s="547">
        <f t="shared" si="43"/>
        <v>0.01</v>
      </c>
      <c r="AQ66" s="547">
        <f t="shared" si="43"/>
        <v>0.01</v>
      </c>
      <c r="AR66" s="547">
        <f t="shared" si="43"/>
        <v>0.01</v>
      </c>
      <c r="AS66" s="547">
        <f t="shared" si="43"/>
        <v>0.01</v>
      </c>
      <c r="AT66" s="547">
        <f t="shared" si="43"/>
        <v>0.01</v>
      </c>
      <c r="AU66" s="547">
        <f t="shared" si="43"/>
        <v>0.01</v>
      </c>
      <c r="AV66" s="547">
        <f t="shared" si="43"/>
        <v>0.01</v>
      </c>
      <c r="AW66" s="547">
        <f t="shared" si="43"/>
        <v>0.01</v>
      </c>
      <c r="AX66" s="547">
        <f t="shared" si="43"/>
        <v>0.01</v>
      </c>
      <c r="AY66" s="547">
        <f t="shared" si="43"/>
        <v>0.01</v>
      </c>
      <c r="AZ66" s="547">
        <f t="shared" si="43"/>
        <v>0.01</v>
      </c>
      <c r="BA66" s="547">
        <f t="shared" si="43"/>
        <v>0.01</v>
      </c>
      <c r="BB66" s="547">
        <f t="shared" si="43"/>
        <v>0.01</v>
      </c>
      <c r="BC66" s="547">
        <f t="shared" si="43"/>
        <v>0.01</v>
      </c>
      <c r="BD66" s="547">
        <f t="shared" si="43"/>
        <v>0.01</v>
      </c>
      <c r="BE66" s="547">
        <f t="shared" si="43"/>
        <v>0.01</v>
      </c>
      <c r="BF66" s="547">
        <f t="shared" si="43"/>
        <v>0.01</v>
      </c>
      <c r="BG66" s="547">
        <f t="shared" si="43"/>
        <v>0.01</v>
      </c>
      <c r="BH66" s="547">
        <f t="shared" si="43"/>
        <v>0.01</v>
      </c>
      <c r="BI66" s="547">
        <f t="shared" si="43"/>
        <v>0.01</v>
      </c>
      <c r="BJ66" s="547">
        <f t="shared" si="43"/>
        <v>0.01</v>
      </c>
      <c r="BK66" s="547">
        <f t="shared" si="43"/>
        <v>0.01</v>
      </c>
      <c r="BL66" s="547">
        <f t="shared" si="43"/>
        <v>0.01</v>
      </c>
      <c r="BM66" s="547">
        <f t="shared" si="43"/>
        <v>0.01</v>
      </c>
      <c r="BN66" s="547">
        <f t="shared" si="43"/>
        <v>0.01</v>
      </c>
      <c r="BO66" s="547">
        <f t="shared" si="43"/>
        <v>0.01</v>
      </c>
      <c r="BP66" s="547">
        <f t="shared" si="43"/>
        <v>0.01</v>
      </c>
      <c r="BQ66" s="547">
        <f t="shared" si="43"/>
        <v>0.01</v>
      </c>
      <c r="BR66" s="547">
        <f t="shared" si="43"/>
        <v>0.01</v>
      </c>
      <c r="BS66" s="547">
        <f t="shared" si="43"/>
        <v>0.01</v>
      </c>
      <c r="BT66" s="547">
        <f t="shared" si="43"/>
        <v>0.01</v>
      </c>
      <c r="BU66" s="547">
        <f t="shared" ref="BU66:EF66" si="44">BT66</f>
        <v>0.01</v>
      </c>
      <c r="BV66" s="547">
        <f t="shared" si="44"/>
        <v>0.01</v>
      </c>
      <c r="BW66" s="547">
        <f t="shared" si="44"/>
        <v>0.01</v>
      </c>
      <c r="BX66" s="547">
        <f t="shared" si="44"/>
        <v>0.01</v>
      </c>
      <c r="BY66" s="547">
        <f t="shared" si="44"/>
        <v>0.01</v>
      </c>
      <c r="BZ66" s="547">
        <f t="shared" si="44"/>
        <v>0.01</v>
      </c>
      <c r="CA66" s="547">
        <f t="shared" si="44"/>
        <v>0.01</v>
      </c>
      <c r="CB66" s="547">
        <f t="shared" si="44"/>
        <v>0.01</v>
      </c>
      <c r="CC66" s="547">
        <f t="shared" si="44"/>
        <v>0.01</v>
      </c>
      <c r="CD66" s="547">
        <f t="shared" si="44"/>
        <v>0.01</v>
      </c>
      <c r="CE66" s="547">
        <f t="shared" si="44"/>
        <v>0.01</v>
      </c>
      <c r="CF66" s="547">
        <f t="shared" si="44"/>
        <v>0.01</v>
      </c>
      <c r="CG66" s="547">
        <f t="shared" si="44"/>
        <v>0.01</v>
      </c>
      <c r="CH66" s="547">
        <f t="shared" si="44"/>
        <v>0.01</v>
      </c>
      <c r="CI66" s="547">
        <f t="shared" si="44"/>
        <v>0.01</v>
      </c>
      <c r="CJ66" s="547">
        <f t="shared" si="44"/>
        <v>0.01</v>
      </c>
      <c r="CK66" s="547">
        <f t="shared" si="44"/>
        <v>0.01</v>
      </c>
      <c r="CL66" s="547">
        <f t="shared" si="44"/>
        <v>0.01</v>
      </c>
      <c r="CM66" s="547">
        <f t="shared" si="44"/>
        <v>0.01</v>
      </c>
      <c r="CN66" s="547">
        <f t="shared" si="44"/>
        <v>0.01</v>
      </c>
      <c r="CO66" s="547">
        <f t="shared" si="44"/>
        <v>0.01</v>
      </c>
      <c r="CP66" s="547">
        <f t="shared" si="44"/>
        <v>0.01</v>
      </c>
      <c r="CQ66" s="547">
        <f t="shared" si="44"/>
        <v>0.01</v>
      </c>
      <c r="CR66" s="547">
        <f t="shared" si="44"/>
        <v>0.01</v>
      </c>
      <c r="CS66" s="547">
        <f t="shared" si="44"/>
        <v>0.01</v>
      </c>
      <c r="CT66" s="547">
        <f t="shared" si="44"/>
        <v>0.01</v>
      </c>
      <c r="CU66" s="547">
        <f t="shared" si="44"/>
        <v>0.01</v>
      </c>
      <c r="CV66" s="547">
        <f t="shared" si="44"/>
        <v>0.01</v>
      </c>
      <c r="CW66" s="547">
        <f t="shared" si="44"/>
        <v>0.01</v>
      </c>
      <c r="CX66" s="547">
        <f t="shared" si="44"/>
        <v>0.01</v>
      </c>
      <c r="CY66" s="547">
        <f t="shared" si="44"/>
        <v>0.01</v>
      </c>
      <c r="CZ66" s="547">
        <f t="shared" si="44"/>
        <v>0.01</v>
      </c>
      <c r="DA66" s="547">
        <f t="shared" si="44"/>
        <v>0.01</v>
      </c>
      <c r="DB66" s="547">
        <f t="shared" si="44"/>
        <v>0.01</v>
      </c>
      <c r="DC66" s="547">
        <f t="shared" si="44"/>
        <v>0.01</v>
      </c>
      <c r="DD66" s="547">
        <f t="shared" si="44"/>
        <v>0.01</v>
      </c>
      <c r="DE66" s="547">
        <f t="shared" si="44"/>
        <v>0.01</v>
      </c>
      <c r="DF66" s="547">
        <f t="shared" si="44"/>
        <v>0.01</v>
      </c>
      <c r="DG66" s="547">
        <f t="shared" si="44"/>
        <v>0.01</v>
      </c>
      <c r="DH66" s="547">
        <f t="shared" si="44"/>
        <v>0.01</v>
      </c>
      <c r="DI66" s="547">
        <f t="shared" si="44"/>
        <v>0.01</v>
      </c>
      <c r="DJ66" s="547">
        <f t="shared" si="44"/>
        <v>0.01</v>
      </c>
      <c r="DK66" s="547">
        <f t="shared" si="44"/>
        <v>0.01</v>
      </c>
      <c r="DL66" s="547">
        <f t="shared" si="44"/>
        <v>0.01</v>
      </c>
      <c r="DM66" s="547">
        <f t="shared" si="44"/>
        <v>0.01</v>
      </c>
      <c r="DN66" s="547">
        <f t="shared" si="44"/>
        <v>0.01</v>
      </c>
      <c r="DO66" s="547">
        <f t="shared" si="44"/>
        <v>0.01</v>
      </c>
      <c r="DP66" s="547">
        <f t="shared" si="44"/>
        <v>0.01</v>
      </c>
      <c r="DQ66" s="547">
        <f t="shared" si="44"/>
        <v>0.01</v>
      </c>
      <c r="DR66" s="547">
        <f t="shared" si="44"/>
        <v>0.01</v>
      </c>
      <c r="DS66" s="547">
        <f t="shared" si="44"/>
        <v>0.01</v>
      </c>
      <c r="DT66" s="547">
        <f t="shared" si="44"/>
        <v>0.01</v>
      </c>
      <c r="DU66" s="547">
        <f t="shared" si="44"/>
        <v>0.01</v>
      </c>
      <c r="DV66" s="547">
        <f t="shared" si="44"/>
        <v>0.01</v>
      </c>
      <c r="DW66" s="547">
        <f t="shared" si="44"/>
        <v>0.01</v>
      </c>
      <c r="DX66" s="547">
        <f t="shared" si="44"/>
        <v>0.01</v>
      </c>
      <c r="DY66" s="547">
        <f t="shared" si="44"/>
        <v>0.01</v>
      </c>
      <c r="DZ66" s="547">
        <f t="shared" si="44"/>
        <v>0.01</v>
      </c>
      <c r="EA66" s="547">
        <f t="shared" si="44"/>
        <v>0.01</v>
      </c>
      <c r="EB66" s="547">
        <f t="shared" si="44"/>
        <v>0.01</v>
      </c>
      <c r="EC66" s="547">
        <f t="shared" si="44"/>
        <v>0.01</v>
      </c>
      <c r="ED66" s="547">
        <f t="shared" si="44"/>
        <v>0.01</v>
      </c>
      <c r="EE66" s="547">
        <f t="shared" si="44"/>
        <v>0.01</v>
      </c>
      <c r="EF66" s="547">
        <f t="shared" si="44"/>
        <v>0.01</v>
      </c>
      <c r="EG66" s="547">
        <f t="shared" ref="EG66:EZ66" si="45">EF66</f>
        <v>0.01</v>
      </c>
      <c r="EH66" s="547">
        <f t="shared" si="45"/>
        <v>0.01</v>
      </c>
      <c r="EI66" s="547">
        <f t="shared" si="45"/>
        <v>0.01</v>
      </c>
      <c r="EJ66" s="547">
        <f t="shared" si="45"/>
        <v>0.01</v>
      </c>
      <c r="EK66" s="547">
        <f t="shared" si="45"/>
        <v>0.01</v>
      </c>
      <c r="EL66" s="547">
        <f t="shared" si="45"/>
        <v>0.01</v>
      </c>
      <c r="EM66" s="547">
        <f t="shared" si="45"/>
        <v>0.01</v>
      </c>
      <c r="EN66" s="547">
        <f t="shared" si="45"/>
        <v>0.01</v>
      </c>
      <c r="EO66" s="547">
        <f t="shared" si="45"/>
        <v>0.01</v>
      </c>
      <c r="EP66" s="547">
        <f t="shared" si="45"/>
        <v>0.01</v>
      </c>
      <c r="EQ66" s="547">
        <f t="shared" si="45"/>
        <v>0.01</v>
      </c>
      <c r="ER66" s="547">
        <f t="shared" si="45"/>
        <v>0.01</v>
      </c>
      <c r="ES66" s="547">
        <f t="shared" si="45"/>
        <v>0.01</v>
      </c>
      <c r="ET66" s="547">
        <f t="shared" si="45"/>
        <v>0.01</v>
      </c>
      <c r="EU66" s="547">
        <f t="shared" si="45"/>
        <v>0.01</v>
      </c>
      <c r="EV66" s="547">
        <f t="shared" si="45"/>
        <v>0.01</v>
      </c>
      <c r="EW66" s="547">
        <f t="shared" si="45"/>
        <v>0.01</v>
      </c>
      <c r="EX66" s="547">
        <f t="shared" si="45"/>
        <v>0.01</v>
      </c>
      <c r="EY66" s="547">
        <f t="shared" si="45"/>
        <v>0.01</v>
      </c>
      <c r="EZ66" s="548">
        <f t="shared" si="45"/>
        <v>0.01</v>
      </c>
    </row>
    <row r="67" spans="1:157" x14ac:dyDescent="0.25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>G67*(1-H66)</f>
        <v>1287</v>
      </c>
      <c r="I67" s="545">
        <f t="shared" ref="I67:BT67" si="46">H67*(1-I66)</f>
        <v>1274.1299999999999</v>
      </c>
      <c r="J67" s="545">
        <f t="shared" si="46"/>
        <v>1261.3887</v>
      </c>
      <c r="K67" s="545">
        <f t="shared" si="46"/>
        <v>1248.774813</v>
      </c>
      <c r="L67" s="545">
        <f t="shared" si="46"/>
        <v>1236.28706487</v>
      </c>
      <c r="M67" s="545">
        <f t="shared" si="46"/>
        <v>1223.9241942213</v>
      </c>
      <c r="N67" s="545">
        <f t="shared" si="46"/>
        <v>1211.6849522790869</v>
      </c>
      <c r="O67" s="545">
        <f t="shared" si="46"/>
        <v>1199.568102756296</v>
      </c>
      <c r="P67" s="545">
        <f t="shared" si="46"/>
        <v>1187.5724217287329</v>
      </c>
      <c r="Q67" s="545">
        <f t="shared" si="46"/>
        <v>1175.6966975114456</v>
      </c>
      <c r="R67" s="545">
        <f t="shared" si="46"/>
        <v>1163.9397305363311</v>
      </c>
      <c r="S67" s="545">
        <f t="shared" si="46"/>
        <v>1152.3003332309679</v>
      </c>
      <c r="T67" s="545">
        <f t="shared" si="46"/>
        <v>1140.7773298986583</v>
      </c>
      <c r="U67" s="545">
        <f t="shared" si="46"/>
        <v>1129.3695565996718</v>
      </c>
      <c r="V67" s="545">
        <f t="shared" si="46"/>
        <v>1118.075861033675</v>
      </c>
      <c r="W67" s="545">
        <f t="shared" si="46"/>
        <v>1106.8951024233381</v>
      </c>
      <c r="X67" s="545">
        <f t="shared" si="46"/>
        <v>1095.8261513991047</v>
      </c>
      <c r="Y67" s="545">
        <f t="shared" si="46"/>
        <v>1084.8678898851135</v>
      </c>
      <c r="Z67" s="545">
        <f t="shared" si="46"/>
        <v>1074.0192109862624</v>
      </c>
      <c r="AA67" s="545">
        <f t="shared" si="46"/>
        <v>1063.2790188763997</v>
      </c>
      <c r="AB67" s="545">
        <f t="shared" si="46"/>
        <v>1052.6462286876358</v>
      </c>
      <c r="AC67" s="545">
        <f t="shared" si="46"/>
        <v>1042.1197664007595</v>
      </c>
      <c r="AD67" s="545">
        <f t="shared" si="46"/>
        <v>1031.6985687367519</v>
      </c>
      <c r="AE67" s="545">
        <f t="shared" si="46"/>
        <v>1021.3815830493844</v>
      </c>
      <c r="AF67" s="545">
        <f t="shared" si="46"/>
        <v>1011.1677672188905</v>
      </c>
      <c r="AG67" s="545">
        <f t="shared" si="46"/>
        <v>1001.0560895467016</v>
      </c>
      <c r="AH67" s="545">
        <f t="shared" si="46"/>
        <v>991.04552865123458</v>
      </c>
      <c r="AI67" s="545">
        <f t="shared" si="46"/>
        <v>981.13507336472219</v>
      </c>
      <c r="AJ67" s="545">
        <f t="shared" si="46"/>
        <v>971.32372263107493</v>
      </c>
      <c r="AK67" s="545">
        <f t="shared" si="46"/>
        <v>961.61048540476418</v>
      </c>
      <c r="AL67" s="545">
        <f t="shared" si="46"/>
        <v>951.99438055071653</v>
      </c>
      <c r="AM67" s="545">
        <f t="shared" si="46"/>
        <v>942.47443674520935</v>
      </c>
      <c r="AN67" s="545">
        <f t="shared" si="46"/>
        <v>933.0496923777572</v>
      </c>
      <c r="AO67" s="545">
        <f t="shared" si="46"/>
        <v>923.71919545397964</v>
      </c>
      <c r="AP67" s="545">
        <f t="shared" si="46"/>
        <v>914.48200349943988</v>
      </c>
      <c r="AQ67" s="545">
        <f t="shared" si="46"/>
        <v>905.3371834644455</v>
      </c>
      <c r="AR67" s="545">
        <f t="shared" si="46"/>
        <v>896.28381162980099</v>
      </c>
      <c r="AS67" s="545">
        <f t="shared" si="46"/>
        <v>887.32097351350296</v>
      </c>
      <c r="AT67" s="545">
        <f t="shared" si="46"/>
        <v>878.44776377836797</v>
      </c>
      <c r="AU67" s="545">
        <f t="shared" si="46"/>
        <v>869.66328614058432</v>
      </c>
      <c r="AV67" s="545">
        <f t="shared" si="46"/>
        <v>860.96665327917844</v>
      </c>
      <c r="AW67" s="545">
        <f t="shared" si="46"/>
        <v>852.35698674638661</v>
      </c>
      <c r="AX67" s="545">
        <f t="shared" si="46"/>
        <v>843.83341687892278</v>
      </c>
      <c r="AY67" s="545">
        <f t="shared" si="46"/>
        <v>835.39508271013358</v>
      </c>
      <c r="AZ67" s="545">
        <f t="shared" si="46"/>
        <v>827.04113188303222</v>
      </c>
      <c r="BA67" s="545">
        <f t="shared" si="46"/>
        <v>818.77072056420184</v>
      </c>
      <c r="BB67" s="545">
        <f t="shared" si="46"/>
        <v>810.58301335855981</v>
      </c>
      <c r="BC67" s="545">
        <f t="shared" si="46"/>
        <v>802.47718322497417</v>
      </c>
      <c r="BD67" s="545">
        <f t="shared" si="46"/>
        <v>794.45241139272446</v>
      </c>
      <c r="BE67" s="545">
        <f t="shared" si="46"/>
        <v>786.50788727879717</v>
      </c>
      <c r="BF67" s="545">
        <f t="shared" si="46"/>
        <v>778.64280840600918</v>
      </c>
      <c r="BG67" s="545">
        <f t="shared" si="46"/>
        <v>770.85638032194913</v>
      </c>
      <c r="BH67" s="545">
        <f t="shared" si="46"/>
        <v>763.14781651872966</v>
      </c>
      <c r="BI67" s="545">
        <f t="shared" si="46"/>
        <v>755.51633835354232</v>
      </c>
      <c r="BJ67" s="545">
        <f t="shared" si="46"/>
        <v>747.96117497000694</v>
      </c>
      <c r="BK67" s="545">
        <f t="shared" si="46"/>
        <v>740.48156322030684</v>
      </c>
      <c r="BL67" s="545">
        <f t="shared" si="46"/>
        <v>733.07674758810379</v>
      </c>
      <c r="BM67" s="545">
        <f t="shared" si="46"/>
        <v>725.7459801122227</v>
      </c>
      <c r="BN67" s="545">
        <f t="shared" si="46"/>
        <v>718.4885203111005</v>
      </c>
      <c r="BO67" s="545">
        <f t="shared" si="46"/>
        <v>711.30363510798952</v>
      </c>
      <c r="BP67" s="545">
        <f t="shared" si="46"/>
        <v>704.19059875690959</v>
      </c>
      <c r="BQ67" s="545">
        <f t="shared" si="46"/>
        <v>697.14869276934053</v>
      </c>
      <c r="BR67" s="545">
        <f t="shared" si="46"/>
        <v>690.17720584164715</v>
      </c>
      <c r="BS67" s="545">
        <f t="shared" si="46"/>
        <v>683.27543378323071</v>
      </c>
      <c r="BT67" s="545">
        <f t="shared" si="46"/>
        <v>676.44267944539843</v>
      </c>
      <c r="BU67" s="545">
        <f t="shared" ref="BU67:EF67" si="47">BT67*(1-BU66)</f>
        <v>669.67825265094439</v>
      </c>
      <c r="BV67" s="545">
        <f t="shared" si="47"/>
        <v>662.98147012443496</v>
      </c>
      <c r="BW67" s="545">
        <f t="shared" si="47"/>
        <v>656.35165542319066</v>
      </c>
      <c r="BX67" s="545">
        <f t="shared" si="47"/>
        <v>649.78813886895875</v>
      </c>
      <c r="BY67" s="545">
        <f t="shared" si="47"/>
        <v>643.29025748026913</v>
      </c>
      <c r="BZ67" s="545">
        <f t="shared" si="47"/>
        <v>636.85735490546642</v>
      </c>
      <c r="CA67" s="545">
        <f t="shared" si="47"/>
        <v>630.48878135641178</v>
      </c>
      <c r="CB67" s="545">
        <f t="shared" si="47"/>
        <v>624.18389354284761</v>
      </c>
      <c r="CC67" s="545">
        <f t="shared" si="47"/>
        <v>617.9420546074191</v>
      </c>
      <c r="CD67" s="545">
        <f t="shared" si="47"/>
        <v>611.7626340613449</v>
      </c>
      <c r="CE67" s="545">
        <f t="shared" si="47"/>
        <v>605.64500772073143</v>
      </c>
      <c r="CF67" s="545">
        <f t="shared" si="47"/>
        <v>599.58855764352415</v>
      </c>
      <c r="CG67" s="545">
        <f t="shared" si="47"/>
        <v>593.59267206708887</v>
      </c>
      <c r="CH67" s="545">
        <f t="shared" si="47"/>
        <v>587.65674534641801</v>
      </c>
      <c r="CI67" s="545">
        <f t="shared" si="47"/>
        <v>581.78017789295382</v>
      </c>
      <c r="CJ67" s="545">
        <f t="shared" si="47"/>
        <v>575.96237611402432</v>
      </c>
      <c r="CK67" s="545">
        <f t="shared" si="47"/>
        <v>570.20275235288409</v>
      </c>
      <c r="CL67" s="545">
        <f t="shared" si="47"/>
        <v>564.50072482935525</v>
      </c>
      <c r="CM67" s="545">
        <f t="shared" si="47"/>
        <v>558.85571758106164</v>
      </c>
      <c r="CN67" s="545">
        <f t="shared" si="47"/>
        <v>553.26716040525105</v>
      </c>
      <c r="CO67" s="545">
        <f t="shared" si="47"/>
        <v>547.73448880119849</v>
      </c>
      <c r="CP67" s="545">
        <f t="shared" si="47"/>
        <v>542.2571439131865</v>
      </c>
      <c r="CQ67" s="545">
        <f t="shared" si="47"/>
        <v>536.83457247405465</v>
      </c>
      <c r="CR67" s="545">
        <f t="shared" si="47"/>
        <v>531.46622674931405</v>
      </c>
      <c r="CS67" s="545">
        <f t="shared" si="47"/>
        <v>526.15156448182086</v>
      </c>
      <c r="CT67" s="545">
        <f t="shared" si="47"/>
        <v>520.89004883700261</v>
      </c>
      <c r="CU67" s="545">
        <f t="shared" si="47"/>
        <v>515.68114834863263</v>
      </c>
      <c r="CV67" s="545">
        <f t="shared" si="47"/>
        <v>510.52433686514632</v>
      </c>
      <c r="CW67" s="545">
        <f t="shared" si="47"/>
        <v>505.41909349649484</v>
      </c>
      <c r="CX67" s="545">
        <f t="shared" si="47"/>
        <v>500.3649025615299</v>
      </c>
      <c r="CY67" s="545">
        <f t="shared" si="47"/>
        <v>495.36125353591461</v>
      </c>
      <c r="CZ67" s="545">
        <f t="shared" si="47"/>
        <v>490.40764100055549</v>
      </c>
      <c r="DA67" s="545">
        <f t="shared" si="47"/>
        <v>485.5035645905499</v>
      </c>
      <c r="DB67" s="545">
        <f t="shared" si="47"/>
        <v>480.6485289446444</v>
      </c>
      <c r="DC67" s="545">
        <f t="shared" si="47"/>
        <v>475.84204365519793</v>
      </c>
      <c r="DD67" s="545">
        <f t="shared" si="47"/>
        <v>471.08362321864593</v>
      </c>
      <c r="DE67" s="545">
        <f t="shared" si="47"/>
        <v>466.37278698645946</v>
      </c>
      <c r="DF67" s="545">
        <f t="shared" si="47"/>
        <v>461.70905911659486</v>
      </c>
      <c r="DG67" s="545">
        <f t="shared" si="47"/>
        <v>457.09196852542891</v>
      </c>
      <c r="DH67" s="545">
        <f t="shared" si="47"/>
        <v>452.52104884017461</v>
      </c>
      <c r="DI67" s="545">
        <f t="shared" si="47"/>
        <v>447.99583835177287</v>
      </c>
      <c r="DJ67" s="545">
        <f t="shared" si="47"/>
        <v>443.51587996825515</v>
      </c>
      <c r="DK67" s="545">
        <f t="shared" si="47"/>
        <v>439.08072116857261</v>
      </c>
      <c r="DL67" s="545">
        <f t="shared" si="47"/>
        <v>434.68991395688687</v>
      </c>
      <c r="DM67" s="545">
        <f t="shared" si="47"/>
        <v>430.34301481731802</v>
      </c>
      <c r="DN67" s="545">
        <f t="shared" si="47"/>
        <v>426.03958466914486</v>
      </c>
      <c r="DO67" s="545">
        <f t="shared" si="47"/>
        <v>421.77918882245342</v>
      </c>
      <c r="DP67" s="545">
        <f t="shared" si="47"/>
        <v>417.56139693422887</v>
      </c>
      <c r="DQ67" s="545">
        <f t="shared" si="47"/>
        <v>413.38578296488657</v>
      </c>
      <c r="DR67" s="545">
        <f t="shared" si="47"/>
        <v>409.25192513523768</v>
      </c>
      <c r="DS67" s="545">
        <f t="shared" si="47"/>
        <v>405.15940588388531</v>
      </c>
      <c r="DT67" s="545">
        <f t="shared" si="47"/>
        <v>401.10781182504644</v>
      </c>
      <c r="DU67" s="545">
        <f t="shared" si="47"/>
        <v>397.09673370679599</v>
      </c>
      <c r="DV67" s="545">
        <f t="shared" si="47"/>
        <v>393.12576636972801</v>
      </c>
      <c r="DW67" s="545">
        <f t="shared" si="47"/>
        <v>389.19450870603072</v>
      </c>
      <c r="DX67" s="545">
        <f t="shared" si="47"/>
        <v>385.3025636189704</v>
      </c>
      <c r="DY67" s="545">
        <f t="shared" si="47"/>
        <v>381.44953798278067</v>
      </c>
      <c r="DZ67" s="545">
        <f t="shared" si="47"/>
        <v>377.63504260295286</v>
      </c>
      <c r="EA67" s="545">
        <f t="shared" si="47"/>
        <v>373.85869217692334</v>
      </c>
      <c r="EB67" s="545">
        <f t="shared" si="47"/>
        <v>370.1201052551541</v>
      </c>
      <c r="EC67" s="545">
        <f t="shared" si="47"/>
        <v>366.41890420260256</v>
      </c>
      <c r="ED67" s="545">
        <f t="shared" si="47"/>
        <v>362.75471516057655</v>
      </c>
      <c r="EE67" s="545">
        <f t="shared" si="47"/>
        <v>359.12716800897078</v>
      </c>
      <c r="EF67" s="545">
        <f t="shared" si="47"/>
        <v>355.53589632888105</v>
      </c>
      <c r="EG67" s="545">
        <f t="shared" ref="EG67:EZ67" si="48">EF67*(1-EG66)</f>
        <v>351.98053736559223</v>
      </c>
      <c r="EH67" s="545">
        <f t="shared" si="48"/>
        <v>348.46073199193631</v>
      </c>
      <c r="EI67" s="545">
        <f t="shared" si="48"/>
        <v>344.97612467201697</v>
      </c>
      <c r="EJ67" s="545">
        <f t="shared" si="48"/>
        <v>341.52636342529678</v>
      </c>
      <c r="EK67" s="545">
        <f t="shared" si="48"/>
        <v>338.11109979104378</v>
      </c>
      <c r="EL67" s="545">
        <f t="shared" si="48"/>
        <v>334.72998879313332</v>
      </c>
      <c r="EM67" s="545">
        <f t="shared" si="48"/>
        <v>331.38268890520197</v>
      </c>
      <c r="EN67" s="545">
        <f t="shared" si="48"/>
        <v>328.06886201614998</v>
      </c>
      <c r="EO67" s="545">
        <f t="shared" si="48"/>
        <v>324.78817339598845</v>
      </c>
      <c r="EP67" s="545">
        <f t="shared" si="48"/>
        <v>321.54029166202855</v>
      </c>
      <c r="EQ67" s="545">
        <f t="shared" si="48"/>
        <v>318.32488874540826</v>
      </c>
      <c r="ER67" s="545">
        <f t="shared" si="48"/>
        <v>315.14163985795415</v>
      </c>
      <c r="ES67" s="545">
        <f t="shared" si="48"/>
        <v>311.99022345937459</v>
      </c>
      <c r="ET67" s="545">
        <f t="shared" si="48"/>
        <v>308.87032122478087</v>
      </c>
      <c r="EU67" s="545">
        <f t="shared" si="48"/>
        <v>305.78161801253304</v>
      </c>
      <c r="EV67" s="545">
        <f t="shared" si="48"/>
        <v>302.72380183240773</v>
      </c>
      <c r="EW67" s="545">
        <f t="shared" si="48"/>
        <v>299.69656381408367</v>
      </c>
      <c r="EX67" s="545">
        <f t="shared" si="48"/>
        <v>296.69959817594281</v>
      </c>
      <c r="EY67" s="545">
        <f t="shared" si="48"/>
        <v>293.73260219418336</v>
      </c>
      <c r="EZ67" s="546">
        <f t="shared" si="48"/>
        <v>290.79527617224153</v>
      </c>
    </row>
    <row r="68" spans="1:157" ht="15.75" thickBot="1" x14ac:dyDescent="0.3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130000000</v>
      </c>
      <c r="H68" s="528">
        <f>H67*$C$6*1000</f>
        <v>128700000</v>
      </c>
      <c r="I68" s="528">
        <f t="shared" ref="I68:BT68" si="49">I67*$C$6*1000</f>
        <v>127412999.99999999</v>
      </c>
      <c r="J68" s="528">
        <f t="shared" si="49"/>
        <v>126138870</v>
      </c>
      <c r="K68" s="528">
        <f t="shared" si="49"/>
        <v>124877481.3</v>
      </c>
      <c r="L68" s="528">
        <f t="shared" si="49"/>
        <v>123628706.487</v>
      </c>
      <c r="M68" s="528">
        <f t="shared" si="49"/>
        <v>122392419.42213</v>
      </c>
      <c r="N68" s="528">
        <f t="shared" si="49"/>
        <v>121168495.22790869</v>
      </c>
      <c r="O68" s="528">
        <f t="shared" si="49"/>
        <v>119956810.27562959</v>
      </c>
      <c r="P68" s="528">
        <f t="shared" si="49"/>
        <v>118757242.17287329</v>
      </c>
      <c r="Q68" s="528">
        <f t="shared" si="49"/>
        <v>117569669.75114456</v>
      </c>
      <c r="R68" s="528">
        <f t="shared" si="49"/>
        <v>116393973.05363312</v>
      </c>
      <c r="S68" s="528">
        <f t="shared" si="49"/>
        <v>115230033.3230968</v>
      </c>
      <c r="T68" s="528">
        <f t="shared" si="49"/>
        <v>114077732.98986584</v>
      </c>
      <c r="U68" s="528">
        <f t="shared" si="49"/>
        <v>112936955.65996718</v>
      </c>
      <c r="V68" s="528">
        <f t="shared" si="49"/>
        <v>111807586.10336751</v>
      </c>
      <c r="W68" s="528">
        <f t="shared" si="49"/>
        <v>110689510.24233381</v>
      </c>
      <c r="X68" s="528">
        <f t="shared" si="49"/>
        <v>109582615.13991047</v>
      </c>
      <c r="Y68" s="528">
        <f t="shared" si="49"/>
        <v>108486788.98851135</v>
      </c>
      <c r="Z68" s="528">
        <f t="shared" si="49"/>
        <v>107401921.09862623</v>
      </c>
      <c r="AA68" s="528">
        <f t="shared" si="49"/>
        <v>106327901.88763998</v>
      </c>
      <c r="AB68" s="528">
        <f t="shared" si="49"/>
        <v>105264622.86876358</v>
      </c>
      <c r="AC68" s="528">
        <f t="shared" si="49"/>
        <v>104211976.64007595</v>
      </c>
      <c r="AD68" s="528">
        <f t="shared" si="49"/>
        <v>103169856.8736752</v>
      </c>
      <c r="AE68" s="528">
        <f t="shared" si="49"/>
        <v>102138158.30493844</v>
      </c>
      <c r="AF68" s="528">
        <f t="shared" si="49"/>
        <v>101116776.72188905</v>
      </c>
      <c r="AG68" s="528">
        <f t="shared" si="49"/>
        <v>100105608.95467018</v>
      </c>
      <c r="AH68" s="528">
        <f t="shared" si="49"/>
        <v>99104552.865123466</v>
      </c>
      <c r="AI68" s="528">
        <f t="shared" si="49"/>
        <v>98113507.336472213</v>
      </c>
      <c r="AJ68" s="528">
        <f t="shared" si="49"/>
        <v>97132372.263107494</v>
      </c>
      <c r="AK68" s="528">
        <f t="shared" si="49"/>
        <v>96161048.540476412</v>
      </c>
      <c r="AL68" s="528">
        <f t="shared" si="49"/>
        <v>95199438.055071667</v>
      </c>
      <c r="AM68" s="528">
        <f t="shared" si="49"/>
        <v>94247443.67452094</v>
      </c>
      <c r="AN68" s="528">
        <f t="shared" si="49"/>
        <v>93304969.237775713</v>
      </c>
      <c r="AO68" s="528">
        <f t="shared" si="49"/>
        <v>92371919.545397967</v>
      </c>
      <c r="AP68" s="528">
        <f t="shared" si="49"/>
        <v>91448200.349943995</v>
      </c>
      <c r="AQ68" s="528">
        <f t="shared" si="49"/>
        <v>90533718.346444562</v>
      </c>
      <c r="AR68" s="528">
        <f t="shared" si="49"/>
        <v>89628381.162980109</v>
      </c>
      <c r="AS68" s="528">
        <f t="shared" si="49"/>
        <v>88732097.351350293</v>
      </c>
      <c r="AT68" s="528">
        <f t="shared" si="49"/>
        <v>87844776.377836794</v>
      </c>
      <c r="AU68" s="528">
        <f t="shared" si="49"/>
        <v>86966328.614058435</v>
      </c>
      <c r="AV68" s="528">
        <f t="shared" si="49"/>
        <v>86096665.327917844</v>
      </c>
      <c r="AW68" s="528">
        <f t="shared" si="49"/>
        <v>85235698.674638674</v>
      </c>
      <c r="AX68" s="528">
        <f t="shared" si="49"/>
        <v>84383341.687892273</v>
      </c>
      <c r="AY68" s="528">
        <f t="shared" si="49"/>
        <v>83539508.271013364</v>
      </c>
      <c r="AZ68" s="528">
        <f t="shared" si="49"/>
        <v>82704113.188303217</v>
      </c>
      <c r="BA68" s="528">
        <f t="shared" si="49"/>
        <v>81877072.056420177</v>
      </c>
      <c r="BB68" s="528">
        <f t="shared" si="49"/>
        <v>81058301.335855991</v>
      </c>
      <c r="BC68" s="528">
        <f t="shared" si="49"/>
        <v>80247718.322497413</v>
      </c>
      <c r="BD68" s="528">
        <f t="shared" si="49"/>
        <v>79445241.139272451</v>
      </c>
      <c r="BE68" s="528">
        <f t="shared" si="49"/>
        <v>78650788.727879718</v>
      </c>
      <c r="BF68" s="528">
        <f t="shared" si="49"/>
        <v>77864280.840600908</v>
      </c>
      <c r="BG68" s="528">
        <f t="shared" si="49"/>
        <v>77085638.032194912</v>
      </c>
      <c r="BH68" s="528">
        <f t="shared" si="49"/>
        <v>76314781.651872963</v>
      </c>
      <c r="BI68" s="528">
        <f t="shared" si="49"/>
        <v>75551633.835354239</v>
      </c>
      <c r="BJ68" s="528">
        <f t="shared" si="49"/>
        <v>74796117.497000694</v>
      </c>
      <c r="BK68" s="528">
        <f t="shared" si="49"/>
        <v>74048156.322030678</v>
      </c>
      <c r="BL68" s="528">
        <f t="shared" si="49"/>
        <v>73307674.758810371</v>
      </c>
      <c r="BM68" s="528">
        <f t="shared" si="49"/>
        <v>72574598.011222273</v>
      </c>
      <c r="BN68" s="528">
        <f t="shared" si="49"/>
        <v>71848852.031110048</v>
      </c>
      <c r="BO68" s="528">
        <f t="shared" si="49"/>
        <v>71130363.510798961</v>
      </c>
      <c r="BP68" s="528">
        <f t="shared" si="49"/>
        <v>70419059.875690967</v>
      </c>
      <c r="BQ68" s="528">
        <f t="shared" si="49"/>
        <v>69714869.276934057</v>
      </c>
      <c r="BR68" s="528">
        <f t="shared" si="49"/>
        <v>69017720.584164709</v>
      </c>
      <c r="BS68" s="528">
        <f t="shared" si="49"/>
        <v>68327543.378323063</v>
      </c>
      <c r="BT68" s="528">
        <f t="shared" si="49"/>
        <v>67644267.944539845</v>
      </c>
      <c r="BU68" s="528">
        <f t="shared" ref="BU68:EF68" si="50">BU67*$C$6*1000</f>
        <v>66967825.265094437</v>
      </c>
      <c r="BV68" s="528">
        <f t="shared" si="50"/>
        <v>66298147.012443498</v>
      </c>
      <c r="BW68" s="528">
        <f t="shared" si="50"/>
        <v>65635165.542319067</v>
      </c>
      <c r="BX68" s="528">
        <f t="shared" si="50"/>
        <v>64978813.88689588</v>
      </c>
      <c r="BY68" s="528">
        <f t="shared" si="50"/>
        <v>64329025.748026915</v>
      </c>
      <c r="BZ68" s="528">
        <f t="shared" si="50"/>
        <v>63685735.490546644</v>
      </c>
      <c r="CA68" s="528">
        <f t="shared" si="50"/>
        <v>63048878.13564118</v>
      </c>
      <c r="CB68" s="528">
        <f t="shared" si="50"/>
        <v>62418389.354284756</v>
      </c>
      <c r="CC68" s="528">
        <f t="shared" si="50"/>
        <v>61794205.460741915</v>
      </c>
      <c r="CD68" s="528">
        <f t="shared" si="50"/>
        <v>61176263.406134486</v>
      </c>
      <c r="CE68" s="528">
        <f t="shared" si="50"/>
        <v>60564500.772073142</v>
      </c>
      <c r="CF68" s="528">
        <f t="shared" si="50"/>
        <v>59958855.764352418</v>
      </c>
      <c r="CG68" s="528">
        <f t="shared" si="50"/>
        <v>59359267.206708886</v>
      </c>
      <c r="CH68" s="528">
        <f t="shared" si="50"/>
        <v>58765674.534641802</v>
      </c>
      <c r="CI68" s="528">
        <f t="shared" si="50"/>
        <v>58178017.789295383</v>
      </c>
      <c r="CJ68" s="528">
        <f t="shared" si="50"/>
        <v>57596237.61140243</v>
      </c>
      <c r="CK68" s="528">
        <f t="shared" si="50"/>
        <v>57020275.235288411</v>
      </c>
      <c r="CL68" s="528">
        <f t="shared" si="50"/>
        <v>56450072.482935525</v>
      </c>
      <c r="CM68" s="528">
        <f t="shared" si="50"/>
        <v>55885571.758106165</v>
      </c>
      <c r="CN68" s="528">
        <f t="shared" si="50"/>
        <v>55326716.040525109</v>
      </c>
      <c r="CO68" s="528">
        <f t="shared" si="50"/>
        <v>54773448.880119845</v>
      </c>
      <c r="CP68" s="528">
        <f t="shared" si="50"/>
        <v>54225714.391318649</v>
      </c>
      <c r="CQ68" s="528">
        <f t="shared" si="50"/>
        <v>53683457.247405469</v>
      </c>
      <c r="CR68" s="528">
        <f t="shared" si="50"/>
        <v>53146622.674931407</v>
      </c>
      <c r="CS68" s="528">
        <f t="shared" si="50"/>
        <v>52615156.448182084</v>
      </c>
      <c r="CT68" s="528">
        <f t="shared" si="50"/>
        <v>52089004.883700259</v>
      </c>
      <c r="CU68" s="528">
        <f t="shared" si="50"/>
        <v>51568114.83486326</v>
      </c>
      <c r="CV68" s="528">
        <f t="shared" si="50"/>
        <v>51052433.686514631</v>
      </c>
      <c r="CW68" s="528">
        <f t="shared" si="50"/>
        <v>50541909.349649481</v>
      </c>
      <c r="CX68" s="528">
        <f t="shared" si="50"/>
        <v>50036490.256152987</v>
      </c>
      <c r="CY68" s="528">
        <f t="shared" si="50"/>
        <v>49536125.353591457</v>
      </c>
      <c r="CZ68" s="528">
        <f t="shared" si="50"/>
        <v>49040764.100055546</v>
      </c>
      <c r="DA68" s="528">
        <f t="shared" si="50"/>
        <v>48550356.459054984</v>
      </c>
      <c r="DB68" s="528">
        <f t="shared" si="50"/>
        <v>48064852.894464441</v>
      </c>
      <c r="DC68" s="528">
        <f t="shared" si="50"/>
        <v>47584204.365519792</v>
      </c>
      <c r="DD68" s="528">
        <f t="shared" si="50"/>
        <v>47108362.321864597</v>
      </c>
      <c r="DE68" s="528">
        <f t="shared" si="50"/>
        <v>46637278.698645949</v>
      </c>
      <c r="DF68" s="528">
        <f t="shared" si="50"/>
        <v>46170905.911659487</v>
      </c>
      <c r="DG68" s="528">
        <f t="shared" si="50"/>
        <v>45709196.852542892</v>
      </c>
      <c r="DH68" s="528">
        <f t="shared" si="50"/>
        <v>45252104.88401746</v>
      </c>
      <c r="DI68" s="528">
        <f t="shared" si="50"/>
        <v>44799583.835177287</v>
      </c>
      <c r="DJ68" s="528">
        <f t="shared" si="50"/>
        <v>44351587.996825516</v>
      </c>
      <c r="DK68" s="528">
        <f t="shared" si="50"/>
        <v>43908072.11685726</v>
      </c>
      <c r="DL68" s="528">
        <f t="shared" si="50"/>
        <v>43468991.39568869</v>
      </c>
      <c r="DM68" s="528">
        <f t="shared" si="50"/>
        <v>43034301.481731802</v>
      </c>
      <c r="DN68" s="528">
        <f t="shared" si="50"/>
        <v>42603958.466914482</v>
      </c>
      <c r="DO68" s="528">
        <f t="shared" si="50"/>
        <v>42177918.882245347</v>
      </c>
      <c r="DP68" s="528">
        <f t="shared" si="50"/>
        <v>41756139.693422884</v>
      </c>
      <c r="DQ68" s="528">
        <f t="shared" si="50"/>
        <v>41338578.296488658</v>
      </c>
      <c r="DR68" s="528">
        <f t="shared" si="50"/>
        <v>40925192.513523772</v>
      </c>
      <c r="DS68" s="528">
        <f t="shared" si="50"/>
        <v>40515940.588388532</v>
      </c>
      <c r="DT68" s="528">
        <f t="shared" si="50"/>
        <v>40110781.182504646</v>
      </c>
      <c r="DU68" s="528">
        <f t="shared" si="50"/>
        <v>39709673.370679602</v>
      </c>
      <c r="DV68" s="528">
        <f t="shared" si="50"/>
        <v>39312576.6369728</v>
      </c>
      <c r="DW68" s="528">
        <f t="shared" si="50"/>
        <v>38919450.87060307</v>
      </c>
      <c r="DX68" s="528">
        <f t="shared" si="50"/>
        <v>38530256.361897036</v>
      </c>
      <c r="DY68" s="528">
        <f t="shared" si="50"/>
        <v>38144953.798278071</v>
      </c>
      <c r="DZ68" s="528">
        <f t="shared" si="50"/>
        <v>37763504.260295287</v>
      </c>
      <c r="EA68" s="528">
        <f t="shared" si="50"/>
        <v>37385869.217692338</v>
      </c>
      <c r="EB68" s="528">
        <f t="shared" si="50"/>
        <v>37012010.525515415</v>
      </c>
      <c r="EC68" s="528">
        <f t="shared" si="50"/>
        <v>36641890.420260258</v>
      </c>
      <c r="ED68" s="528">
        <f t="shared" si="50"/>
        <v>36275471.516057655</v>
      </c>
      <c r="EE68" s="528">
        <f t="shared" si="50"/>
        <v>35912716.800897077</v>
      </c>
      <c r="EF68" s="528">
        <f t="shared" si="50"/>
        <v>35553589.632888108</v>
      </c>
      <c r="EG68" s="528">
        <f t="shared" ref="EG68:EZ68" si="51">EG67*$C$6*1000</f>
        <v>35198053.736559227</v>
      </c>
      <c r="EH68" s="528">
        <f t="shared" si="51"/>
        <v>34846073.199193634</v>
      </c>
      <c r="EI68" s="528">
        <f t="shared" si="51"/>
        <v>34497612.467201695</v>
      </c>
      <c r="EJ68" s="528">
        <f t="shared" si="51"/>
        <v>34152636.342529677</v>
      </c>
      <c r="EK68" s="528">
        <f t="shared" si="51"/>
        <v>33811109.979104385</v>
      </c>
      <c r="EL68" s="528">
        <f t="shared" si="51"/>
        <v>33472998.879313331</v>
      </c>
      <c r="EM68" s="528">
        <f t="shared" si="51"/>
        <v>33138268.890520193</v>
      </c>
      <c r="EN68" s="528">
        <f t="shared" si="51"/>
        <v>32806886.201614995</v>
      </c>
      <c r="EO68" s="528">
        <f t="shared" si="51"/>
        <v>32478817.339598846</v>
      </c>
      <c r="EP68" s="528">
        <f t="shared" si="51"/>
        <v>32154029.166202854</v>
      </c>
      <c r="EQ68" s="528">
        <f t="shared" si="51"/>
        <v>31832488.874540824</v>
      </c>
      <c r="ER68" s="528">
        <f t="shared" si="51"/>
        <v>31514163.985795416</v>
      </c>
      <c r="ES68" s="528">
        <f t="shared" si="51"/>
        <v>31199022.345937457</v>
      </c>
      <c r="ET68" s="528">
        <f t="shared" si="51"/>
        <v>30887032.122478087</v>
      </c>
      <c r="EU68" s="528">
        <f t="shared" si="51"/>
        <v>30578161.801253304</v>
      </c>
      <c r="EV68" s="528">
        <f t="shared" si="51"/>
        <v>30272380.183240775</v>
      </c>
      <c r="EW68" s="528">
        <f t="shared" si="51"/>
        <v>29969656.381408367</v>
      </c>
      <c r="EX68" s="528">
        <f t="shared" si="51"/>
        <v>29669959.817594282</v>
      </c>
      <c r="EY68" s="528">
        <f t="shared" si="51"/>
        <v>29373260.219418336</v>
      </c>
      <c r="EZ68" s="551">
        <f t="shared" si="51"/>
        <v>29079527.617224153</v>
      </c>
    </row>
    <row r="69" spans="1:157" x14ac:dyDescent="0.25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25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.75" thickBot="1" x14ac:dyDescent="0.3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25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si="52">G68*G65/(10^6)</f>
        <v>20.8</v>
      </c>
      <c r="H72" s="553">
        <f t="shared" si="52"/>
        <v>20.797920000000001</v>
      </c>
      <c r="I72" s="553">
        <f t="shared" si="52"/>
        <v>20.795840207999998</v>
      </c>
      <c r="J72" s="553">
        <f t="shared" si="52"/>
        <v>20.7937606239792</v>
      </c>
      <c r="K72" s="553">
        <f t="shared" si="52"/>
        <v>20.791681247916802</v>
      </c>
      <c r="L72" s="553">
        <f t="shared" si="52"/>
        <v>20.789602079792012</v>
      </c>
      <c r="M72" s="553">
        <f t="shared" si="52"/>
        <v>20.78752311958403</v>
      </c>
      <c r="N72" s="553">
        <f t="shared" si="52"/>
        <v>20.785444367272071</v>
      </c>
      <c r="O72" s="553">
        <f t="shared" si="52"/>
        <v>20.783365822835346</v>
      </c>
      <c r="P72" s="553">
        <f t="shared" si="52"/>
        <v>20.78128748625306</v>
      </c>
      <c r="Q72" s="553">
        <f t="shared" si="52"/>
        <v>20.779209357504435</v>
      </c>
      <c r="R72" s="553">
        <f t="shared" si="52"/>
        <v>20.777131436568684</v>
      </c>
      <c r="S72" s="553">
        <f t="shared" si="52"/>
        <v>20.775053723425032</v>
      </c>
      <c r="T72" s="553">
        <f t="shared" si="52"/>
        <v>20.77297621805269</v>
      </c>
      <c r="U72" s="553">
        <f t="shared" si="52"/>
        <v>20.770898920430888</v>
      </c>
      <c r="V72" s="553">
        <f t="shared" si="52"/>
        <v>20.768821830538844</v>
      </c>
      <c r="W72" s="553">
        <f t="shared" si="52"/>
        <v>20.766744948355786</v>
      </c>
      <c r="X72" s="553">
        <f t="shared" si="52"/>
        <v>20.764668273860948</v>
      </c>
      <c r="Y72" s="553">
        <f t="shared" si="52"/>
        <v>20.762591807033562</v>
      </c>
      <c r="Z72" s="553">
        <f t="shared" si="52"/>
        <v>20.760515547852854</v>
      </c>
      <c r="AA72" s="553">
        <f t="shared" si="52"/>
        <v>20.758439496298074</v>
      </c>
      <c r="AB72" s="553">
        <f t="shared" si="52"/>
        <v>20.756363652348444</v>
      </c>
      <c r="AC72" s="553">
        <f t="shared" si="52"/>
        <v>20.754288015983214</v>
      </c>
      <c r="AD72" s="553">
        <f t="shared" si="52"/>
        <v>20.752212587181617</v>
      </c>
      <c r="AE72" s="553">
        <f t="shared" si="52"/>
        <v>20.750137365922896</v>
      </c>
      <c r="AF72" s="553">
        <f t="shared" si="52"/>
        <v>20.748062352186302</v>
      </c>
      <c r="AG72" s="553">
        <f t="shared" si="52"/>
        <v>20.745987545951088</v>
      </c>
      <c r="AH72" s="553">
        <f t="shared" si="52"/>
        <v>20.743912947196492</v>
      </c>
      <c r="AI72" s="553">
        <f t="shared" si="52"/>
        <v>20.741838555901769</v>
      </c>
      <c r="AJ72" s="553">
        <f t="shared" si="52"/>
        <v>20.739764372046178</v>
      </c>
      <c r="AK72" s="553">
        <f t="shared" si="52"/>
        <v>20.737690395608968</v>
      </c>
      <c r="AL72" s="553">
        <f t="shared" si="52"/>
        <v>20.735616626569414</v>
      </c>
      <c r="AM72" s="553">
        <f t="shared" si="52"/>
        <v>20.733543064906755</v>
      </c>
      <c r="AN72" s="553">
        <f t="shared" si="52"/>
        <v>20.731469710600262</v>
      </c>
      <c r="AO72" s="553">
        <f t="shared" si="52"/>
        <v>20.729396563629201</v>
      </c>
      <c r="AP72" s="553">
        <f t="shared" si="52"/>
        <v>20.72732362397284</v>
      </c>
      <c r="AQ72" s="553">
        <f t="shared" si="52"/>
        <v>20.725250891610447</v>
      </c>
      <c r="AR72" s="553">
        <f t="shared" si="52"/>
        <v>20.723178366521285</v>
      </c>
      <c r="AS72" s="553">
        <f t="shared" si="52"/>
        <v>20.721106048684629</v>
      </c>
      <c r="AT72" s="553">
        <f t="shared" si="52"/>
        <v>20.719033938079761</v>
      </c>
      <c r="AU72" s="553">
        <f t="shared" si="52"/>
        <v>20.716962034685956</v>
      </c>
      <c r="AV72" s="553">
        <f t="shared" si="52"/>
        <v>20.714890338482483</v>
      </c>
      <c r="AW72" s="553">
        <f t="shared" si="52"/>
        <v>20.712818849448642</v>
      </c>
      <c r="AX72" s="553">
        <f t="shared" si="52"/>
        <v>20.71074756756369</v>
      </c>
      <c r="AY72" s="553">
        <f t="shared" si="52"/>
        <v>20.708676492806941</v>
      </c>
      <c r="AZ72" s="553">
        <f t="shared" si="52"/>
        <v>20.706605625157657</v>
      </c>
      <c r="BA72" s="553">
        <f t="shared" si="52"/>
        <v>20.704534964595144</v>
      </c>
      <c r="BB72" s="553">
        <f t="shared" si="52"/>
        <v>20.702464511098686</v>
      </c>
      <c r="BC72" s="553">
        <f t="shared" si="52"/>
        <v>20.700394264647571</v>
      </c>
      <c r="BD72" s="553">
        <f t="shared" si="52"/>
        <v>20.698324225221107</v>
      </c>
      <c r="BE72" s="553">
        <f t="shared" si="52"/>
        <v>20.696254392798586</v>
      </c>
      <c r="BF72" s="553">
        <f t="shared" si="52"/>
        <v>20.694184767359307</v>
      </c>
      <c r="BG72" s="553">
        <f t="shared" si="52"/>
        <v>20.69211534888257</v>
      </c>
      <c r="BH72" s="553">
        <f t="shared" si="52"/>
        <v>20.690046137347682</v>
      </c>
      <c r="BI72" s="553">
        <f t="shared" si="52"/>
        <v>20.687977132733948</v>
      </c>
      <c r="BJ72" s="553">
        <f t="shared" si="52"/>
        <v>20.685908335020674</v>
      </c>
      <c r="BK72" s="553">
        <f t="shared" si="52"/>
        <v>20.683839744187168</v>
      </c>
      <c r="BL72" s="553">
        <f t="shared" si="52"/>
        <v>20.68177136021275</v>
      </c>
      <c r="BM72" s="553">
        <f t="shared" si="52"/>
        <v>20.679703183076732</v>
      </c>
      <c r="BN72" s="553">
        <f t="shared" si="52"/>
        <v>20.677635212758425</v>
      </c>
      <c r="BO72" s="553">
        <f t="shared" si="52"/>
        <v>20.675567449237157</v>
      </c>
      <c r="BP72" s="553">
        <f t="shared" si="52"/>
        <v>20.673499892492231</v>
      </c>
      <c r="BQ72" s="553">
        <f t="shared" si="52"/>
        <v>20.671432542502981</v>
      </c>
      <c r="BR72" s="553">
        <f t="shared" si="52"/>
        <v>20.669365399248726</v>
      </c>
      <c r="BS72" s="553">
        <f t="shared" ref="BS72:ED72" si="53">BS68*BS65/(10^6)</f>
        <v>20.667298462708803</v>
      </c>
      <c r="BT72" s="553">
        <f t="shared" si="53"/>
        <v>20.665231732862537</v>
      </c>
      <c r="BU72" s="553">
        <f t="shared" si="53"/>
        <v>20.663165209689247</v>
      </c>
      <c r="BV72" s="553">
        <f t="shared" si="53"/>
        <v>20.661098893168283</v>
      </c>
      <c r="BW72" s="553">
        <f t="shared" si="53"/>
        <v>20.659032783278967</v>
      </c>
      <c r="BX72" s="553">
        <f t="shared" si="53"/>
        <v>20.656966880000642</v>
      </c>
      <c r="BY72" s="553">
        <f t="shared" si="53"/>
        <v>20.654901183312639</v>
      </c>
      <c r="BZ72" s="553">
        <f t="shared" si="53"/>
        <v>20.652835693194312</v>
      </c>
      <c r="CA72" s="553">
        <f t="shared" si="53"/>
        <v>20.65077040962499</v>
      </c>
      <c r="CB72" s="553">
        <f t="shared" si="53"/>
        <v>20.648705332584022</v>
      </c>
      <c r="CC72" s="553">
        <f t="shared" si="53"/>
        <v>20.646640462050769</v>
      </c>
      <c r="CD72" s="553">
        <f t="shared" si="53"/>
        <v>20.644575798004563</v>
      </c>
      <c r="CE72" s="553">
        <f t="shared" si="53"/>
        <v>20.642511340424765</v>
      </c>
      <c r="CF72" s="553">
        <f t="shared" si="53"/>
        <v>20.640447089290724</v>
      </c>
      <c r="CG72" s="553">
        <f t="shared" si="53"/>
        <v>20.638383044581794</v>
      </c>
      <c r="CH72" s="553">
        <f t="shared" si="53"/>
        <v>20.636319206277339</v>
      </c>
      <c r="CI72" s="553">
        <f t="shared" si="53"/>
        <v>20.634255574356708</v>
      </c>
      <c r="CJ72" s="553">
        <f t="shared" si="53"/>
        <v>20.632192148799273</v>
      </c>
      <c r="CK72" s="553">
        <f t="shared" si="53"/>
        <v>20.630128929584398</v>
      </c>
      <c r="CL72" s="553">
        <f t="shared" si="53"/>
        <v>20.62806591669144</v>
      </c>
      <c r="CM72" s="553">
        <f t="shared" si="53"/>
        <v>20.62600311009977</v>
      </c>
      <c r="CN72" s="553">
        <f t="shared" si="53"/>
        <v>20.62394050978876</v>
      </c>
      <c r="CO72" s="553">
        <f t="shared" si="53"/>
        <v>20.621878115737776</v>
      </c>
      <c r="CP72" s="553">
        <f t="shared" si="53"/>
        <v>20.619815927926201</v>
      </c>
      <c r="CQ72" s="553">
        <f t="shared" si="53"/>
        <v>20.617753946333412</v>
      </c>
      <c r="CR72" s="553">
        <f t="shared" si="53"/>
        <v>20.615692170938775</v>
      </c>
      <c r="CS72" s="553">
        <f t="shared" si="53"/>
        <v>20.613630601721677</v>
      </c>
      <c r="CT72" s="553">
        <f t="shared" si="53"/>
        <v>20.611569238661509</v>
      </c>
      <c r="CU72" s="553">
        <f t="shared" si="53"/>
        <v>20.609508081737644</v>
      </c>
      <c r="CV72" s="553">
        <f t="shared" si="53"/>
        <v>20.607447130929472</v>
      </c>
      <c r="CW72" s="553">
        <f t="shared" si="53"/>
        <v>20.605386386216377</v>
      </c>
      <c r="CX72" s="553">
        <f t="shared" si="53"/>
        <v>20.603325847577754</v>
      </c>
      <c r="CY72" s="553">
        <f t="shared" si="53"/>
        <v>20.601265514992996</v>
      </c>
      <c r="CZ72" s="553">
        <f t="shared" si="53"/>
        <v>20.599205388441501</v>
      </c>
      <c r="DA72" s="553">
        <f t="shared" si="53"/>
        <v>20.597145467902653</v>
      </c>
      <c r="DB72" s="553">
        <f t="shared" si="53"/>
        <v>20.595085753355864</v>
      </c>
      <c r="DC72" s="553">
        <f t="shared" si="53"/>
        <v>20.593026244780525</v>
      </c>
      <c r="DD72" s="553">
        <f t="shared" si="53"/>
        <v>20.590966942156051</v>
      </c>
      <c r="DE72" s="553">
        <f t="shared" si="53"/>
        <v>20.588907845461833</v>
      </c>
      <c r="DF72" s="553">
        <f t="shared" si="53"/>
        <v>20.586848954677286</v>
      </c>
      <c r="DG72" s="553">
        <f t="shared" si="53"/>
        <v>20.58479026978182</v>
      </c>
      <c r="DH72" s="553">
        <f t="shared" si="53"/>
        <v>20.582731790754842</v>
      </c>
      <c r="DI72" s="553">
        <f t="shared" si="53"/>
        <v>20.580673517575768</v>
      </c>
      <c r="DJ72" s="553">
        <f t="shared" si="53"/>
        <v>20.57861545022401</v>
      </c>
      <c r="DK72" s="553">
        <f t="shared" si="53"/>
        <v>20.576557588678991</v>
      </c>
      <c r="DL72" s="553">
        <f t="shared" si="53"/>
        <v>20.574499932920119</v>
      </c>
      <c r="DM72" s="553">
        <f t="shared" si="53"/>
        <v>20.572442482926832</v>
      </c>
      <c r="DN72" s="553">
        <f t="shared" si="53"/>
        <v>20.570385238678536</v>
      </c>
      <c r="DO72" s="553">
        <f t="shared" si="53"/>
        <v>20.568328200154674</v>
      </c>
      <c r="DP72" s="553">
        <f t="shared" si="53"/>
        <v>20.566271367334654</v>
      </c>
      <c r="DQ72" s="553">
        <f t="shared" si="53"/>
        <v>20.564214740197922</v>
      </c>
      <c r="DR72" s="553">
        <f t="shared" si="53"/>
        <v>20.562158318723906</v>
      </c>
      <c r="DS72" s="553">
        <f t="shared" si="53"/>
        <v>20.560102102892035</v>
      </c>
      <c r="DT72" s="553">
        <f t="shared" si="53"/>
        <v>20.558046092681742</v>
      </c>
      <c r="DU72" s="553">
        <f t="shared" si="53"/>
        <v>20.555990288072476</v>
      </c>
      <c r="DV72" s="553">
        <f t="shared" si="53"/>
        <v>20.553934689043668</v>
      </c>
      <c r="DW72" s="553">
        <f t="shared" si="53"/>
        <v>20.551879295574757</v>
      </c>
      <c r="DX72" s="553">
        <f t="shared" si="53"/>
        <v>20.549824107645204</v>
      </c>
      <c r="DY72" s="553">
        <f t="shared" si="53"/>
        <v>20.547769125234439</v>
      </c>
      <c r="DZ72" s="553">
        <f t="shared" si="53"/>
        <v>20.545714348321916</v>
      </c>
      <c r="EA72" s="553">
        <f t="shared" si="53"/>
        <v>20.543659776887086</v>
      </c>
      <c r="EB72" s="553">
        <f t="shared" si="53"/>
        <v>20.541605410909394</v>
      </c>
      <c r="EC72" s="553">
        <f t="shared" si="53"/>
        <v>20.539551250368309</v>
      </c>
      <c r="ED72" s="553">
        <f t="shared" si="53"/>
        <v>20.53749729524327</v>
      </c>
      <c r="EE72" s="553">
        <f t="shared" ref="EE72:EZ72" si="54">EE68*EE65/(10^6)</f>
        <v>20.535443545513747</v>
      </c>
      <c r="EF72" s="553">
        <f t="shared" si="54"/>
        <v>20.533390001159194</v>
      </c>
      <c r="EG72" s="553">
        <f t="shared" si="54"/>
        <v>20.531336662159081</v>
      </c>
      <c r="EH72" s="553">
        <f t="shared" si="54"/>
        <v>20.529283528492865</v>
      </c>
      <c r="EI72" s="553">
        <f t="shared" si="54"/>
        <v>20.527230600140012</v>
      </c>
      <c r="EJ72" s="553">
        <f t="shared" si="54"/>
        <v>20.525177877080001</v>
      </c>
      <c r="EK72" s="553">
        <f t="shared" si="54"/>
        <v>20.523125359292298</v>
      </c>
      <c r="EL72" s="553">
        <f t="shared" si="54"/>
        <v>20.521073046756364</v>
      </c>
      <c r="EM72" s="553">
        <f t="shared" si="54"/>
        <v>20.519020939451682</v>
      </c>
      <c r="EN72" s="553">
        <f t="shared" si="54"/>
        <v>20.516969037357743</v>
      </c>
      <c r="EO72" s="553">
        <f t="shared" si="54"/>
        <v>20.514917340454005</v>
      </c>
      <c r="EP72" s="553">
        <f t="shared" si="54"/>
        <v>20.512865848719958</v>
      </c>
      <c r="EQ72" s="553">
        <f t="shared" si="54"/>
        <v>20.510814562135085</v>
      </c>
      <c r="ER72" s="553">
        <f t="shared" si="54"/>
        <v>20.508763480678873</v>
      </c>
      <c r="ES72" s="553">
        <f t="shared" si="54"/>
        <v>20.506712604330801</v>
      </c>
      <c r="ET72" s="553">
        <f t="shared" si="54"/>
        <v>20.50466193307037</v>
      </c>
      <c r="EU72" s="553">
        <f t="shared" si="54"/>
        <v>20.502611466877063</v>
      </c>
      <c r="EV72" s="553">
        <f t="shared" si="54"/>
        <v>20.500561205730374</v>
      </c>
      <c r="EW72" s="553">
        <f t="shared" si="54"/>
        <v>20.498511149609804</v>
      </c>
      <c r="EX72" s="553">
        <f t="shared" si="54"/>
        <v>20.496461298494843</v>
      </c>
      <c r="EY72" s="553">
        <f t="shared" si="54"/>
        <v>20.494411652364988</v>
      </c>
      <c r="EZ72" s="554">
        <f t="shared" si="54"/>
        <v>20.492362211199751</v>
      </c>
      <c r="FA72" s="555"/>
    </row>
    <row r="73" spans="1:157" s="470" customFormat="1" ht="15.75" thickBot="1" x14ac:dyDescent="0.3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20.8</v>
      </c>
      <c r="H73" s="560">
        <f t="shared" ref="H73:BS73" si="55">G73+H72</f>
        <v>41.597920000000002</v>
      </c>
      <c r="I73" s="560">
        <f t="shared" si="55"/>
        <v>62.393760208000003</v>
      </c>
      <c r="J73" s="560">
        <f t="shared" si="55"/>
        <v>83.187520831979199</v>
      </c>
      <c r="K73" s="560">
        <f t="shared" si="55"/>
        <v>103.979202079896</v>
      </c>
      <c r="L73" s="560">
        <f t="shared" si="55"/>
        <v>124.76880415968802</v>
      </c>
      <c r="M73" s="560">
        <f t="shared" si="55"/>
        <v>145.55632727927204</v>
      </c>
      <c r="N73" s="560">
        <f t="shared" si="55"/>
        <v>166.34177164654412</v>
      </c>
      <c r="O73" s="560">
        <f t="shared" si="55"/>
        <v>187.12513746937947</v>
      </c>
      <c r="P73" s="560">
        <f t="shared" si="55"/>
        <v>207.90642495563253</v>
      </c>
      <c r="Q73" s="560">
        <f t="shared" si="55"/>
        <v>228.68563431313697</v>
      </c>
      <c r="R73" s="560">
        <f t="shared" si="55"/>
        <v>249.46276574970565</v>
      </c>
      <c r="S73" s="560">
        <f t="shared" si="55"/>
        <v>270.23781947313068</v>
      </c>
      <c r="T73" s="560">
        <f t="shared" si="55"/>
        <v>291.01079569118338</v>
      </c>
      <c r="U73" s="560">
        <f t="shared" si="55"/>
        <v>311.78169461161428</v>
      </c>
      <c r="V73" s="560">
        <f t="shared" si="55"/>
        <v>332.55051644215314</v>
      </c>
      <c r="W73" s="560">
        <f t="shared" si="55"/>
        <v>353.31726139050892</v>
      </c>
      <c r="X73" s="560">
        <f t="shared" si="55"/>
        <v>374.08192966436985</v>
      </c>
      <c r="Y73" s="560">
        <f t="shared" si="55"/>
        <v>394.84452147140343</v>
      </c>
      <c r="Z73" s="560">
        <f t="shared" si="55"/>
        <v>415.60503701925626</v>
      </c>
      <c r="AA73" s="560">
        <f t="shared" si="55"/>
        <v>436.36347651555434</v>
      </c>
      <c r="AB73" s="560">
        <f t="shared" si="55"/>
        <v>457.11984016790279</v>
      </c>
      <c r="AC73" s="560">
        <f t="shared" si="55"/>
        <v>477.874128183886</v>
      </c>
      <c r="AD73" s="560">
        <f t="shared" si="55"/>
        <v>498.62634077106759</v>
      </c>
      <c r="AE73" s="560">
        <f t="shared" si="55"/>
        <v>519.3764781369905</v>
      </c>
      <c r="AF73" s="560">
        <f t="shared" si="55"/>
        <v>540.12454048917675</v>
      </c>
      <c r="AG73" s="560">
        <f t="shared" si="55"/>
        <v>560.87052803512779</v>
      </c>
      <c r="AH73" s="560">
        <f t="shared" si="55"/>
        <v>581.61444098232425</v>
      </c>
      <c r="AI73" s="560">
        <f t="shared" si="55"/>
        <v>602.35627953822598</v>
      </c>
      <c r="AJ73" s="560">
        <f t="shared" si="55"/>
        <v>623.0960439102721</v>
      </c>
      <c r="AK73" s="560">
        <f t="shared" si="55"/>
        <v>643.83373430588108</v>
      </c>
      <c r="AL73" s="560">
        <f t="shared" si="55"/>
        <v>664.56935093245045</v>
      </c>
      <c r="AM73" s="560">
        <f t="shared" si="55"/>
        <v>685.30289399735716</v>
      </c>
      <c r="AN73" s="560">
        <f t="shared" si="55"/>
        <v>706.03436370795737</v>
      </c>
      <c r="AO73" s="560">
        <f t="shared" si="55"/>
        <v>726.76376027158653</v>
      </c>
      <c r="AP73" s="560">
        <f t="shared" si="55"/>
        <v>747.49108389555943</v>
      </c>
      <c r="AQ73" s="560">
        <f t="shared" si="55"/>
        <v>768.2163347871699</v>
      </c>
      <c r="AR73" s="560">
        <f t="shared" si="55"/>
        <v>788.93951315369122</v>
      </c>
      <c r="AS73" s="560">
        <f t="shared" si="55"/>
        <v>809.66061920237587</v>
      </c>
      <c r="AT73" s="560">
        <f t="shared" si="55"/>
        <v>830.37965314045562</v>
      </c>
      <c r="AU73" s="560">
        <f t="shared" si="55"/>
        <v>851.09661517514155</v>
      </c>
      <c r="AV73" s="560">
        <f t="shared" si="55"/>
        <v>871.81150551362407</v>
      </c>
      <c r="AW73" s="560">
        <f t="shared" si="55"/>
        <v>892.52432436307276</v>
      </c>
      <c r="AX73" s="560">
        <f t="shared" si="55"/>
        <v>913.23507193063642</v>
      </c>
      <c r="AY73" s="560">
        <f t="shared" si="55"/>
        <v>933.94374842344337</v>
      </c>
      <c r="AZ73" s="560">
        <f t="shared" si="55"/>
        <v>954.650354048601</v>
      </c>
      <c r="BA73" s="560">
        <f t="shared" si="55"/>
        <v>975.35488901319616</v>
      </c>
      <c r="BB73" s="560">
        <f t="shared" si="55"/>
        <v>996.05735352429485</v>
      </c>
      <c r="BC73" s="560">
        <f t="shared" si="55"/>
        <v>1016.7577477889424</v>
      </c>
      <c r="BD73" s="560">
        <f t="shared" si="55"/>
        <v>1037.4560720141635</v>
      </c>
      <c r="BE73" s="560">
        <f t="shared" si="55"/>
        <v>1058.1523264069622</v>
      </c>
      <c r="BF73" s="560">
        <f t="shared" si="55"/>
        <v>1078.8465111743214</v>
      </c>
      <c r="BG73" s="560">
        <f t="shared" si="55"/>
        <v>1099.5386265232041</v>
      </c>
      <c r="BH73" s="560">
        <f t="shared" si="55"/>
        <v>1120.2286726605519</v>
      </c>
      <c r="BI73" s="560">
        <f t="shared" si="55"/>
        <v>1140.9166497932858</v>
      </c>
      <c r="BJ73" s="560">
        <f t="shared" si="55"/>
        <v>1161.6025581283066</v>
      </c>
      <c r="BK73" s="560">
        <f t="shared" si="55"/>
        <v>1182.2863978724938</v>
      </c>
      <c r="BL73" s="560">
        <f t="shared" si="55"/>
        <v>1202.9681692327065</v>
      </c>
      <c r="BM73" s="560">
        <f t="shared" si="55"/>
        <v>1223.6478724157832</v>
      </c>
      <c r="BN73" s="560">
        <f t="shared" si="55"/>
        <v>1244.3255076285416</v>
      </c>
      <c r="BO73" s="560">
        <f t="shared" si="55"/>
        <v>1265.0010750777788</v>
      </c>
      <c r="BP73" s="560">
        <f t="shared" si="55"/>
        <v>1285.6745749702709</v>
      </c>
      <c r="BQ73" s="560">
        <f t="shared" si="55"/>
        <v>1306.3460075127739</v>
      </c>
      <c r="BR73" s="560">
        <f t="shared" si="55"/>
        <v>1327.0153729120227</v>
      </c>
      <c r="BS73" s="560">
        <f t="shared" si="55"/>
        <v>1347.6826713747316</v>
      </c>
      <c r="BT73" s="560">
        <f t="shared" ref="BT73:EE73" si="56">BS73+BT72</f>
        <v>1368.3479031075942</v>
      </c>
      <c r="BU73" s="560">
        <f t="shared" si="56"/>
        <v>1389.0110683172834</v>
      </c>
      <c r="BV73" s="560">
        <f t="shared" si="56"/>
        <v>1409.6721672104516</v>
      </c>
      <c r="BW73" s="560">
        <f t="shared" si="56"/>
        <v>1430.3311999937305</v>
      </c>
      <c r="BX73" s="560">
        <f t="shared" si="56"/>
        <v>1450.9881668737312</v>
      </c>
      <c r="BY73" s="560">
        <f t="shared" si="56"/>
        <v>1471.6430680570438</v>
      </c>
      <c r="BZ73" s="560">
        <f t="shared" si="56"/>
        <v>1492.295903750238</v>
      </c>
      <c r="CA73" s="560">
        <f t="shared" si="56"/>
        <v>1512.9466741598631</v>
      </c>
      <c r="CB73" s="560">
        <f t="shared" si="56"/>
        <v>1533.5953794924471</v>
      </c>
      <c r="CC73" s="560">
        <f t="shared" si="56"/>
        <v>1554.2420199544979</v>
      </c>
      <c r="CD73" s="560">
        <f t="shared" si="56"/>
        <v>1574.8865957525024</v>
      </c>
      <c r="CE73" s="560">
        <f t="shared" si="56"/>
        <v>1595.5291070929272</v>
      </c>
      <c r="CF73" s="560">
        <f t="shared" si="56"/>
        <v>1616.169554182218</v>
      </c>
      <c r="CG73" s="560">
        <f t="shared" si="56"/>
        <v>1636.8079372267998</v>
      </c>
      <c r="CH73" s="560">
        <f t="shared" si="56"/>
        <v>1657.4442564330773</v>
      </c>
      <c r="CI73" s="560">
        <f t="shared" si="56"/>
        <v>1678.078512007434</v>
      </c>
      <c r="CJ73" s="560">
        <f t="shared" si="56"/>
        <v>1698.7107041562333</v>
      </c>
      <c r="CK73" s="560">
        <f t="shared" si="56"/>
        <v>1719.3408330858176</v>
      </c>
      <c r="CL73" s="560">
        <f t="shared" si="56"/>
        <v>1739.968899002509</v>
      </c>
      <c r="CM73" s="560">
        <f t="shared" si="56"/>
        <v>1760.5949021126089</v>
      </c>
      <c r="CN73" s="560">
        <f t="shared" si="56"/>
        <v>1781.2188426223977</v>
      </c>
      <c r="CO73" s="560">
        <f t="shared" si="56"/>
        <v>1801.8407207381354</v>
      </c>
      <c r="CP73" s="560">
        <f t="shared" si="56"/>
        <v>1822.4605366660617</v>
      </c>
      <c r="CQ73" s="560">
        <f t="shared" si="56"/>
        <v>1843.078290612395</v>
      </c>
      <c r="CR73" s="560">
        <f t="shared" si="56"/>
        <v>1863.6939827833337</v>
      </c>
      <c r="CS73" s="560">
        <f t="shared" si="56"/>
        <v>1884.3076133850554</v>
      </c>
      <c r="CT73" s="560">
        <f t="shared" si="56"/>
        <v>1904.919182623717</v>
      </c>
      <c r="CU73" s="560">
        <f t="shared" si="56"/>
        <v>1925.5286907054547</v>
      </c>
      <c r="CV73" s="560">
        <f t="shared" si="56"/>
        <v>1946.136137836384</v>
      </c>
      <c r="CW73" s="560">
        <f t="shared" si="56"/>
        <v>1966.7415242226004</v>
      </c>
      <c r="CX73" s="560">
        <f t="shared" si="56"/>
        <v>1987.3448500701782</v>
      </c>
      <c r="CY73" s="560">
        <f t="shared" si="56"/>
        <v>2007.9461155851711</v>
      </c>
      <c r="CZ73" s="560">
        <f t="shared" si="56"/>
        <v>2028.5453209736127</v>
      </c>
      <c r="DA73" s="560">
        <f t="shared" si="56"/>
        <v>2049.1424664415154</v>
      </c>
      <c r="DB73" s="560">
        <f t="shared" si="56"/>
        <v>2069.7375521948711</v>
      </c>
      <c r="DC73" s="560">
        <f t="shared" si="56"/>
        <v>2090.3305784396516</v>
      </c>
      <c r="DD73" s="560">
        <f t="shared" si="56"/>
        <v>2110.9215453818078</v>
      </c>
      <c r="DE73" s="560">
        <f t="shared" si="56"/>
        <v>2131.5104532272699</v>
      </c>
      <c r="DF73" s="560">
        <f t="shared" si="56"/>
        <v>2152.0973021819473</v>
      </c>
      <c r="DG73" s="560">
        <f t="shared" si="56"/>
        <v>2172.6820924517292</v>
      </c>
      <c r="DH73" s="560">
        <f t="shared" si="56"/>
        <v>2193.2648242424839</v>
      </c>
      <c r="DI73" s="560">
        <f t="shared" si="56"/>
        <v>2213.8454977600595</v>
      </c>
      <c r="DJ73" s="560">
        <f t="shared" si="56"/>
        <v>2234.4241132102834</v>
      </c>
      <c r="DK73" s="560">
        <f t="shared" si="56"/>
        <v>2255.0006707989623</v>
      </c>
      <c r="DL73" s="560">
        <f t="shared" si="56"/>
        <v>2275.5751707318823</v>
      </c>
      <c r="DM73" s="560">
        <f t="shared" si="56"/>
        <v>2296.1476132148091</v>
      </c>
      <c r="DN73" s="560">
        <f t="shared" si="56"/>
        <v>2316.7179984534878</v>
      </c>
      <c r="DO73" s="560">
        <f t="shared" si="56"/>
        <v>2337.2863266536424</v>
      </c>
      <c r="DP73" s="560">
        <f t="shared" si="56"/>
        <v>2357.852598020977</v>
      </c>
      <c r="DQ73" s="560">
        <f t="shared" si="56"/>
        <v>2378.4168127611747</v>
      </c>
      <c r="DR73" s="560">
        <f t="shared" si="56"/>
        <v>2398.9789710798987</v>
      </c>
      <c r="DS73" s="560">
        <f t="shared" si="56"/>
        <v>2419.5390731827906</v>
      </c>
      <c r="DT73" s="560">
        <f t="shared" si="56"/>
        <v>2440.0971192754723</v>
      </c>
      <c r="DU73" s="560">
        <f t="shared" si="56"/>
        <v>2460.6531095635446</v>
      </c>
      <c r="DV73" s="560">
        <f t="shared" si="56"/>
        <v>2481.2070442525883</v>
      </c>
      <c r="DW73" s="560">
        <f t="shared" si="56"/>
        <v>2501.7589235481632</v>
      </c>
      <c r="DX73" s="560">
        <f t="shared" si="56"/>
        <v>2522.3087476558085</v>
      </c>
      <c r="DY73" s="560">
        <f t="shared" si="56"/>
        <v>2542.856516781043</v>
      </c>
      <c r="DZ73" s="560">
        <f t="shared" si="56"/>
        <v>2563.4022311293647</v>
      </c>
      <c r="EA73" s="560">
        <f t="shared" si="56"/>
        <v>2583.9458909062519</v>
      </c>
      <c r="EB73" s="560">
        <f t="shared" si="56"/>
        <v>2604.4874963171615</v>
      </c>
      <c r="EC73" s="560">
        <f t="shared" si="56"/>
        <v>2625.0270475675297</v>
      </c>
      <c r="ED73" s="560">
        <f t="shared" si="56"/>
        <v>2645.5645448627729</v>
      </c>
      <c r="EE73" s="560">
        <f t="shared" si="56"/>
        <v>2666.0999884082867</v>
      </c>
      <c r="EF73" s="560">
        <f t="shared" ref="EF73:EZ73" si="57">EE73+EF72</f>
        <v>2686.6333784094459</v>
      </c>
      <c r="EG73" s="560">
        <f t="shared" si="57"/>
        <v>2707.1647150716049</v>
      </c>
      <c r="EH73" s="560">
        <f t="shared" si="57"/>
        <v>2727.6939986000975</v>
      </c>
      <c r="EI73" s="560">
        <f t="shared" si="57"/>
        <v>2748.2212292002378</v>
      </c>
      <c r="EJ73" s="560">
        <f t="shared" si="57"/>
        <v>2768.7464070773176</v>
      </c>
      <c r="EK73" s="560">
        <f t="shared" si="57"/>
        <v>2789.26953243661</v>
      </c>
      <c r="EL73" s="560">
        <f t="shared" si="57"/>
        <v>2809.7906054833666</v>
      </c>
      <c r="EM73" s="560">
        <f t="shared" si="57"/>
        <v>2830.3096264228184</v>
      </c>
      <c r="EN73" s="560">
        <f t="shared" si="57"/>
        <v>2850.8265954601761</v>
      </c>
      <c r="EO73" s="560">
        <f t="shared" si="57"/>
        <v>2871.34151280063</v>
      </c>
      <c r="EP73" s="560">
        <f t="shared" si="57"/>
        <v>2891.8543786493501</v>
      </c>
      <c r="EQ73" s="560">
        <f t="shared" si="57"/>
        <v>2912.3651932114853</v>
      </c>
      <c r="ER73" s="560">
        <f t="shared" si="57"/>
        <v>2932.873956692164</v>
      </c>
      <c r="ES73" s="560">
        <f t="shared" si="57"/>
        <v>2953.3806692964949</v>
      </c>
      <c r="ET73" s="560">
        <f t="shared" si="57"/>
        <v>2973.8853312295655</v>
      </c>
      <c r="EU73" s="560">
        <f t="shared" si="57"/>
        <v>2994.3879426964427</v>
      </c>
      <c r="EV73" s="560">
        <f t="shared" si="57"/>
        <v>3014.8885039021729</v>
      </c>
      <c r="EW73" s="560">
        <f t="shared" si="57"/>
        <v>3035.3870150517828</v>
      </c>
      <c r="EX73" s="560">
        <f t="shared" si="57"/>
        <v>3055.8834763502778</v>
      </c>
      <c r="EY73" s="560">
        <f t="shared" si="57"/>
        <v>3076.377888002643</v>
      </c>
      <c r="EZ73" s="561">
        <f t="shared" si="57"/>
        <v>3096.8702502138426</v>
      </c>
      <c r="FA73" s="521"/>
    </row>
    <row r="74" spans="1:157" x14ac:dyDescent="0.25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.75" thickBot="1" x14ac:dyDescent="0.3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.75" thickBot="1" x14ac:dyDescent="0.3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25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.75" thickBot="1" x14ac:dyDescent="0.3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25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BS79" si="58">G79*(1+H63)</f>
        <v>16.583000000000002</v>
      </c>
      <c r="I79" s="570">
        <f t="shared" si="58"/>
        <v>17.080490000000001</v>
      </c>
      <c r="J79" s="570">
        <f t="shared" si="58"/>
        <v>17.592904700000002</v>
      </c>
      <c r="K79" s="570">
        <f t="shared" si="58"/>
        <v>18.120691841000003</v>
      </c>
      <c r="L79" s="570">
        <f t="shared" si="58"/>
        <v>18.664312596230005</v>
      </c>
      <c r="M79" s="570">
        <f t="shared" si="58"/>
        <v>19.224241974116904</v>
      </c>
      <c r="N79" s="570">
        <f t="shared" si="58"/>
        <v>19.80096923334041</v>
      </c>
      <c r="O79" s="570">
        <f t="shared" si="58"/>
        <v>20.394998310340622</v>
      </c>
      <c r="P79" s="570">
        <f t="shared" si="58"/>
        <v>21.006848259650841</v>
      </c>
      <c r="Q79" s="570">
        <f t="shared" si="58"/>
        <v>21.637053707440366</v>
      </c>
      <c r="R79" s="570">
        <f t="shared" si="58"/>
        <v>22.286165318663578</v>
      </c>
      <c r="S79" s="570">
        <f t="shared" si="58"/>
        <v>22.954750278223486</v>
      </c>
      <c r="T79" s="570">
        <f t="shared" si="58"/>
        <v>23.643392786570192</v>
      </c>
      <c r="U79" s="570">
        <f t="shared" si="58"/>
        <v>24.352694570167298</v>
      </c>
      <c r="V79" s="570">
        <f t="shared" si="58"/>
        <v>25.083275407272318</v>
      </c>
      <c r="W79" s="570">
        <f t="shared" si="58"/>
        <v>25.835773669490489</v>
      </c>
      <c r="X79" s="570">
        <f t="shared" si="58"/>
        <v>26.610846879575206</v>
      </c>
      <c r="Y79" s="570">
        <f t="shared" si="58"/>
        <v>27.409172285962462</v>
      </c>
      <c r="Z79" s="570">
        <f t="shared" si="58"/>
        <v>28.231447454541335</v>
      </c>
      <c r="AA79" s="570">
        <f t="shared" si="58"/>
        <v>29.078390878177576</v>
      </c>
      <c r="AB79" s="570">
        <f t="shared" si="58"/>
        <v>29.950742604522905</v>
      </c>
      <c r="AC79" s="570">
        <f t="shared" si="58"/>
        <v>30.849264882658591</v>
      </c>
      <c r="AD79" s="570">
        <f t="shared" si="58"/>
        <v>31.774742829138351</v>
      </c>
      <c r="AE79" s="570">
        <f t="shared" si="58"/>
        <v>32.727985114012505</v>
      </c>
      <c r="AF79" s="570">
        <f t="shared" si="58"/>
        <v>33.709824667432883</v>
      </c>
      <c r="AG79" s="570">
        <f t="shared" si="58"/>
        <v>34.721119407455873</v>
      </c>
      <c r="AH79" s="570">
        <f t="shared" si="58"/>
        <v>35.762752989679548</v>
      </c>
      <c r="AI79" s="570">
        <f t="shared" si="58"/>
        <v>36.835635579369935</v>
      </c>
      <c r="AJ79" s="570">
        <f t="shared" si="58"/>
        <v>37.940704646751037</v>
      </c>
      <c r="AK79" s="570">
        <f t="shared" si="58"/>
        <v>39.078925786153569</v>
      </c>
      <c r="AL79" s="570">
        <f t="shared" si="58"/>
        <v>40.25129355973818</v>
      </c>
      <c r="AM79" s="570">
        <f t="shared" si="58"/>
        <v>41.458832366530324</v>
      </c>
      <c r="AN79" s="570">
        <f t="shared" si="58"/>
        <v>42.702597337526235</v>
      </c>
      <c r="AO79" s="570">
        <f t="shared" si="58"/>
        <v>43.983675257652024</v>
      </c>
      <c r="AP79" s="570">
        <f t="shared" si="58"/>
        <v>45.303185515381585</v>
      </c>
      <c r="AQ79" s="570">
        <f t="shared" si="58"/>
        <v>46.662281080843037</v>
      </c>
      <c r="AR79" s="570">
        <f t="shared" si="58"/>
        <v>48.062149513268331</v>
      </c>
      <c r="AS79" s="570">
        <f t="shared" si="58"/>
        <v>49.50401399866638</v>
      </c>
      <c r="AT79" s="570">
        <f t="shared" si="58"/>
        <v>50.989134418626371</v>
      </c>
      <c r="AU79" s="570">
        <f t="shared" si="58"/>
        <v>52.518808451185166</v>
      </c>
      <c r="AV79" s="570">
        <f t="shared" si="58"/>
        <v>54.094372704720719</v>
      </c>
      <c r="AW79" s="570">
        <f t="shared" si="58"/>
        <v>55.71720388586234</v>
      </c>
      <c r="AX79" s="570">
        <f t="shared" si="58"/>
        <v>57.388720002438212</v>
      </c>
      <c r="AY79" s="570">
        <f t="shared" si="58"/>
        <v>59.11038160251136</v>
      </c>
      <c r="AZ79" s="570">
        <f t="shared" si="58"/>
        <v>60.8836930505867</v>
      </c>
      <c r="BA79" s="570">
        <f t="shared" si="58"/>
        <v>62.710203842104306</v>
      </c>
      <c r="BB79" s="570">
        <f t="shared" si="58"/>
        <v>64.591509957367435</v>
      </c>
      <c r="BC79" s="570">
        <f t="shared" si="58"/>
        <v>66.529255256088462</v>
      </c>
      <c r="BD79" s="570">
        <f t="shared" si="58"/>
        <v>68.525132913771117</v>
      </c>
      <c r="BE79" s="570">
        <f t="shared" si="58"/>
        <v>70.580886901184257</v>
      </c>
      <c r="BF79" s="570">
        <f t="shared" si="58"/>
        <v>72.698313508219783</v>
      </c>
      <c r="BG79" s="570">
        <f t="shared" si="58"/>
        <v>74.879262913466377</v>
      </c>
      <c r="BH79" s="570">
        <f t="shared" si="58"/>
        <v>77.125640800870372</v>
      </c>
      <c r="BI79" s="570">
        <f t="shared" si="58"/>
        <v>79.439410024896489</v>
      </c>
      <c r="BJ79" s="570">
        <f t="shared" si="58"/>
        <v>81.822592325643384</v>
      </c>
      <c r="BK79" s="570">
        <f t="shared" si="58"/>
        <v>84.277270095412689</v>
      </c>
      <c r="BL79" s="570">
        <f t="shared" si="58"/>
        <v>86.805588198275075</v>
      </c>
      <c r="BM79" s="570">
        <f t="shared" si="58"/>
        <v>89.409755844223326</v>
      </c>
      <c r="BN79" s="570">
        <f t="shared" si="58"/>
        <v>92.092048519550033</v>
      </c>
      <c r="BO79" s="570">
        <f t="shared" si="58"/>
        <v>94.854809975136533</v>
      </c>
      <c r="BP79" s="570">
        <f t="shared" si="58"/>
        <v>97.700454274390637</v>
      </c>
      <c r="BQ79" s="570">
        <f t="shared" si="58"/>
        <v>100.63146790262236</v>
      </c>
      <c r="BR79" s="570">
        <f t="shared" si="58"/>
        <v>103.65041193970103</v>
      </c>
      <c r="BS79" s="570">
        <f t="shared" si="58"/>
        <v>106.75992429789207</v>
      </c>
      <c r="BT79" s="570">
        <f t="shared" ref="BT79:EE79" si="59">BS79*(1+BT63)</f>
        <v>109.96272202682883</v>
      </c>
      <c r="BU79" s="570">
        <f t="shared" si="59"/>
        <v>113.26160368763369</v>
      </c>
      <c r="BV79" s="570">
        <f t="shared" si="59"/>
        <v>116.65945179826271</v>
      </c>
      <c r="BW79" s="570">
        <f t="shared" si="59"/>
        <v>120.15923535221059</v>
      </c>
      <c r="BX79" s="570">
        <f t="shared" si="59"/>
        <v>123.76401241277691</v>
      </c>
      <c r="BY79" s="570">
        <f t="shared" si="59"/>
        <v>127.47693278516022</v>
      </c>
      <c r="BZ79" s="570">
        <f t="shared" si="59"/>
        <v>131.30124076871502</v>
      </c>
      <c r="CA79" s="570">
        <f t="shared" si="59"/>
        <v>135.24027799177648</v>
      </c>
      <c r="CB79" s="570">
        <f t="shared" si="59"/>
        <v>139.29748633152977</v>
      </c>
      <c r="CC79" s="570">
        <f t="shared" si="59"/>
        <v>143.47641092147566</v>
      </c>
      <c r="CD79" s="570">
        <f t="shared" si="59"/>
        <v>147.78070324911994</v>
      </c>
      <c r="CE79" s="570">
        <f t="shared" si="59"/>
        <v>152.21412434659354</v>
      </c>
      <c r="CF79" s="570">
        <f t="shared" si="59"/>
        <v>156.78054807699135</v>
      </c>
      <c r="CG79" s="570">
        <f t="shared" si="59"/>
        <v>161.48396451930108</v>
      </c>
      <c r="CH79" s="570">
        <f t="shared" si="59"/>
        <v>166.32848345488011</v>
      </c>
      <c r="CI79" s="570">
        <f t="shared" si="59"/>
        <v>171.31833795852651</v>
      </c>
      <c r="CJ79" s="570">
        <f t="shared" si="59"/>
        <v>176.45788809728231</v>
      </c>
      <c r="CK79" s="570">
        <f t="shared" si="59"/>
        <v>181.75162474020078</v>
      </c>
      <c r="CL79" s="570">
        <f t="shared" si="59"/>
        <v>187.20417348240682</v>
      </c>
      <c r="CM79" s="570">
        <f t="shared" si="59"/>
        <v>192.82029868687903</v>
      </c>
      <c r="CN79" s="570">
        <f t="shared" si="59"/>
        <v>198.60490764748539</v>
      </c>
      <c r="CO79" s="570">
        <f t="shared" si="59"/>
        <v>204.56305487690994</v>
      </c>
      <c r="CP79" s="570">
        <f t="shared" si="59"/>
        <v>210.69994652321725</v>
      </c>
      <c r="CQ79" s="570">
        <f t="shared" si="59"/>
        <v>217.02094491891378</v>
      </c>
      <c r="CR79" s="570">
        <f t="shared" si="59"/>
        <v>223.53157326648122</v>
      </c>
      <c r="CS79" s="570">
        <f t="shared" si="59"/>
        <v>230.23752046447566</v>
      </c>
      <c r="CT79" s="570">
        <f t="shared" si="59"/>
        <v>237.14464607840995</v>
      </c>
      <c r="CU79" s="570">
        <f t="shared" si="59"/>
        <v>244.25898546076226</v>
      </c>
      <c r="CV79" s="570">
        <f t="shared" si="59"/>
        <v>251.58675502458513</v>
      </c>
      <c r="CW79" s="570">
        <f t="shared" si="59"/>
        <v>259.13435767532269</v>
      </c>
      <c r="CX79" s="570">
        <f t="shared" si="59"/>
        <v>266.9083884055824</v>
      </c>
      <c r="CY79" s="570">
        <f t="shared" si="59"/>
        <v>274.9156400577499</v>
      </c>
      <c r="CZ79" s="570">
        <f t="shared" si="59"/>
        <v>283.16310925948238</v>
      </c>
      <c r="DA79" s="570">
        <f t="shared" si="59"/>
        <v>291.65800253726684</v>
      </c>
      <c r="DB79" s="570">
        <f t="shared" si="59"/>
        <v>300.40774261338487</v>
      </c>
      <c r="DC79" s="570">
        <f t="shared" si="59"/>
        <v>309.41997489178641</v>
      </c>
      <c r="DD79" s="570">
        <f t="shared" si="59"/>
        <v>318.70257413854</v>
      </c>
      <c r="DE79" s="570">
        <f t="shared" si="59"/>
        <v>328.26365136269624</v>
      </c>
      <c r="DF79" s="570">
        <f t="shared" si="59"/>
        <v>338.11156090357713</v>
      </c>
      <c r="DG79" s="570">
        <f t="shared" si="59"/>
        <v>348.25490773068447</v>
      </c>
      <c r="DH79" s="570">
        <f t="shared" si="59"/>
        <v>358.70255496260501</v>
      </c>
      <c r="DI79" s="570">
        <f t="shared" si="59"/>
        <v>369.46363161148315</v>
      </c>
      <c r="DJ79" s="570">
        <f t="shared" si="59"/>
        <v>380.54754055982767</v>
      </c>
      <c r="DK79" s="570">
        <f t="shared" si="59"/>
        <v>391.9639667766225</v>
      </c>
      <c r="DL79" s="570">
        <f t="shared" si="59"/>
        <v>403.72288577992117</v>
      </c>
      <c r="DM79" s="570">
        <f t="shared" si="59"/>
        <v>415.83457235331883</v>
      </c>
      <c r="DN79" s="570">
        <f t="shared" si="59"/>
        <v>428.30960952391843</v>
      </c>
      <c r="DO79" s="570">
        <f t="shared" si="59"/>
        <v>441.15889780963602</v>
      </c>
      <c r="DP79" s="570">
        <f t="shared" si="59"/>
        <v>454.39366474392511</v>
      </c>
      <c r="DQ79" s="570">
        <f t="shared" si="59"/>
        <v>468.02547468624289</v>
      </c>
      <c r="DR79" s="570">
        <f t="shared" si="59"/>
        <v>482.06623892683018</v>
      </c>
      <c r="DS79" s="570">
        <f t="shared" si="59"/>
        <v>496.5282260946351</v>
      </c>
      <c r="DT79" s="570">
        <f t="shared" si="59"/>
        <v>511.42407287747415</v>
      </c>
      <c r="DU79" s="570">
        <f t="shared" si="59"/>
        <v>526.76679506379833</v>
      </c>
      <c r="DV79" s="570">
        <f t="shared" si="59"/>
        <v>542.56979891571234</v>
      </c>
      <c r="DW79" s="570">
        <f t="shared" si="59"/>
        <v>558.84689288318373</v>
      </c>
      <c r="DX79" s="570">
        <f t="shared" si="59"/>
        <v>575.61229966967926</v>
      </c>
      <c r="DY79" s="570">
        <f t="shared" si="59"/>
        <v>592.88066865976964</v>
      </c>
      <c r="DZ79" s="570">
        <f t="shared" si="59"/>
        <v>610.6670887195628</v>
      </c>
      <c r="EA79" s="570">
        <f t="shared" si="59"/>
        <v>628.98710138114973</v>
      </c>
      <c r="EB79" s="570">
        <f t="shared" si="59"/>
        <v>647.85671442258422</v>
      </c>
      <c r="EC79" s="570">
        <f t="shared" si="59"/>
        <v>667.29241585526177</v>
      </c>
      <c r="ED79" s="570">
        <f t="shared" si="59"/>
        <v>687.31118833091966</v>
      </c>
      <c r="EE79" s="570">
        <f t="shared" si="59"/>
        <v>707.93052398084728</v>
      </c>
      <c r="EF79" s="570">
        <f t="shared" ref="EF79:EZ79" si="60">EE79*(1+EF63)</f>
        <v>729.16843970027276</v>
      </c>
      <c r="EG79" s="570">
        <f t="shared" si="60"/>
        <v>751.04349289128095</v>
      </c>
      <c r="EH79" s="570">
        <f t="shared" si="60"/>
        <v>773.57479767801942</v>
      </c>
      <c r="EI79" s="570">
        <f t="shared" si="60"/>
        <v>796.78204160836003</v>
      </c>
      <c r="EJ79" s="570">
        <f t="shared" si="60"/>
        <v>820.68550285661081</v>
      </c>
      <c r="EK79" s="570">
        <f t="shared" si="60"/>
        <v>845.30606794230914</v>
      </c>
      <c r="EL79" s="570">
        <f t="shared" si="60"/>
        <v>870.66524998057844</v>
      </c>
      <c r="EM79" s="570">
        <f t="shared" si="60"/>
        <v>896.78520747999585</v>
      </c>
      <c r="EN79" s="570">
        <f t="shared" si="60"/>
        <v>923.6887637043958</v>
      </c>
      <c r="EO79" s="570">
        <f t="shared" si="60"/>
        <v>951.39942661552766</v>
      </c>
      <c r="EP79" s="570">
        <f t="shared" si="60"/>
        <v>979.94140941399348</v>
      </c>
      <c r="EQ79" s="570">
        <f t="shared" si="60"/>
        <v>1009.3396516964133</v>
      </c>
      <c r="ER79" s="570">
        <f t="shared" si="60"/>
        <v>1039.6198412473057</v>
      </c>
      <c r="ES79" s="570">
        <f t="shared" si="60"/>
        <v>1070.8084364847248</v>
      </c>
      <c r="ET79" s="570">
        <f t="shared" si="60"/>
        <v>1102.9326895792665</v>
      </c>
      <c r="EU79" s="570">
        <f t="shared" si="60"/>
        <v>1136.0206702666444</v>
      </c>
      <c r="EV79" s="570">
        <f t="shared" si="60"/>
        <v>1170.1012903746437</v>
      </c>
      <c r="EW79" s="570">
        <f t="shared" si="60"/>
        <v>1205.204329085883</v>
      </c>
      <c r="EX79" s="570">
        <f t="shared" si="60"/>
        <v>1241.3604589584595</v>
      </c>
      <c r="EY79" s="570">
        <f t="shared" si="60"/>
        <v>1278.6012727272134</v>
      </c>
      <c r="EZ79" s="571">
        <f t="shared" si="60"/>
        <v>1316.9593109090299</v>
      </c>
    </row>
    <row r="80" spans="1:157" x14ac:dyDescent="0.25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>
        <f>H79*$C$6/(10^3)</f>
        <v>1.6583000000000001</v>
      </c>
      <c r="I80" s="573">
        <f t="shared" ref="I80:BT80" si="61">I79*$C$6/(10^3)</f>
        <v>1.7080490000000002</v>
      </c>
      <c r="J80" s="573">
        <f t="shared" si="61"/>
        <v>1.7592904700000001</v>
      </c>
      <c r="K80" s="573">
        <f t="shared" si="61"/>
        <v>1.8120691841000003</v>
      </c>
      <c r="L80" s="573">
        <f t="shared" si="61"/>
        <v>1.8664312596230004</v>
      </c>
      <c r="M80" s="573">
        <f t="shared" si="61"/>
        <v>1.9224241974116902</v>
      </c>
      <c r="N80" s="573">
        <f t="shared" si="61"/>
        <v>1.9800969233340411</v>
      </c>
      <c r="O80" s="573">
        <f t="shared" si="61"/>
        <v>2.0394998310340622</v>
      </c>
      <c r="P80" s="573">
        <f t="shared" si="61"/>
        <v>2.1006848259650841</v>
      </c>
      <c r="Q80" s="573">
        <f t="shared" si="61"/>
        <v>2.1637053707440366</v>
      </c>
      <c r="R80" s="573">
        <f t="shared" si="61"/>
        <v>2.2286165318663578</v>
      </c>
      <c r="S80" s="573">
        <f t="shared" si="61"/>
        <v>2.2954750278223486</v>
      </c>
      <c r="T80" s="573">
        <f t="shared" si="61"/>
        <v>2.3643392786570194</v>
      </c>
      <c r="U80" s="573">
        <f t="shared" si="61"/>
        <v>2.4352694570167297</v>
      </c>
      <c r="V80" s="573">
        <f t="shared" si="61"/>
        <v>2.5083275407272319</v>
      </c>
      <c r="W80" s="573">
        <f t="shared" si="61"/>
        <v>2.5835773669490489</v>
      </c>
      <c r="X80" s="573">
        <f t="shared" si="61"/>
        <v>2.6610846879575205</v>
      </c>
      <c r="Y80" s="573">
        <f t="shared" si="61"/>
        <v>2.7409172285962464</v>
      </c>
      <c r="Z80" s="573">
        <f t="shared" si="61"/>
        <v>2.8231447454541336</v>
      </c>
      <c r="AA80" s="573">
        <f t="shared" si="61"/>
        <v>2.9078390878177576</v>
      </c>
      <c r="AB80" s="573">
        <f t="shared" si="61"/>
        <v>2.9950742604522906</v>
      </c>
      <c r="AC80" s="573">
        <f t="shared" si="61"/>
        <v>3.0849264882658591</v>
      </c>
      <c r="AD80" s="573">
        <f t="shared" si="61"/>
        <v>3.1774742829138352</v>
      </c>
      <c r="AE80" s="573">
        <f t="shared" si="61"/>
        <v>3.2727985114012506</v>
      </c>
      <c r="AF80" s="573">
        <f t="shared" si="61"/>
        <v>3.3709824667432886</v>
      </c>
      <c r="AG80" s="573">
        <f t="shared" si="61"/>
        <v>3.4721119407455872</v>
      </c>
      <c r="AH80" s="573">
        <f t="shared" si="61"/>
        <v>3.5762752989679547</v>
      </c>
      <c r="AI80" s="573">
        <f t="shared" si="61"/>
        <v>3.6835635579369939</v>
      </c>
      <c r="AJ80" s="573">
        <f t="shared" si="61"/>
        <v>3.7940704646751038</v>
      </c>
      <c r="AK80" s="573">
        <f t="shared" si="61"/>
        <v>3.9078925786153569</v>
      </c>
      <c r="AL80" s="573">
        <f t="shared" si="61"/>
        <v>4.0251293559738182</v>
      </c>
      <c r="AM80" s="573">
        <f t="shared" si="61"/>
        <v>4.1458832366530327</v>
      </c>
      <c r="AN80" s="573">
        <f t="shared" si="61"/>
        <v>4.2702597337526234</v>
      </c>
      <c r="AO80" s="573">
        <f t="shared" si="61"/>
        <v>4.3983675257652024</v>
      </c>
      <c r="AP80" s="573">
        <f t="shared" si="61"/>
        <v>4.5303185515381585</v>
      </c>
      <c r="AQ80" s="573">
        <f t="shared" si="61"/>
        <v>4.6662281080843044</v>
      </c>
      <c r="AR80" s="573">
        <f t="shared" si="61"/>
        <v>4.8062149513268331</v>
      </c>
      <c r="AS80" s="573">
        <f t="shared" si="61"/>
        <v>4.9504013998666379</v>
      </c>
      <c r="AT80" s="573">
        <f t="shared" si="61"/>
        <v>5.0989134418626376</v>
      </c>
      <c r="AU80" s="573">
        <f t="shared" si="61"/>
        <v>5.2518808451185173</v>
      </c>
      <c r="AV80" s="573">
        <f t="shared" si="61"/>
        <v>5.4094372704720719</v>
      </c>
      <c r="AW80" s="573">
        <f t="shared" si="61"/>
        <v>5.5717203885862334</v>
      </c>
      <c r="AX80" s="573">
        <f t="shared" si="61"/>
        <v>5.7388720002438216</v>
      </c>
      <c r="AY80" s="573">
        <f t="shared" si="61"/>
        <v>5.9110381602511364</v>
      </c>
      <c r="AZ80" s="573">
        <f t="shared" si="61"/>
        <v>6.08836930505867</v>
      </c>
      <c r="BA80" s="573">
        <f t="shared" si="61"/>
        <v>6.2710203842104315</v>
      </c>
      <c r="BB80" s="573">
        <f t="shared" si="61"/>
        <v>6.459150995736743</v>
      </c>
      <c r="BC80" s="573">
        <f t="shared" si="61"/>
        <v>6.652925525608846</v>
      </c>
      <c r="BD80" s="573">
        <f t="shared" si="61"/>
        <v>6.852513291377111</v>
      </c>
      <c r="BE80" s="573">
        <f t="shared" si="61"/>
        <v>7.0580886901184261</v>
      </c>
      <c r="BF80" s="573">
        <f t="shared" si="61"/>
        <v>7.2698313508219776</v>
      </c>
      <c r="BG80" s="573">
        <f t="shared" si="61"/>
        <v>7.4879262913466373</v>
      </c>
      <c r="BH80" s="573">
        <f t="shared" si="61"/>
        <v>7.712564080087037</v>
      </c>
      <c r="BI80" s="573">
        <f t="shared" si="61"/>
        <v>7.9439410024896491</v>
      </c>
      <c r="BJ80" s="573">
        <f t="shared" si="61"/>
        <v>8.1822592325643377</v>
      </c>
      <c r="BK80" s="573">
        <f t="shared" si="61"/>
        <v>8.42772700954127</v>
      </c>
      <c r="BL80" s="573">
        <f t="shared" si="61"/>
        <v>8.6805588198275068</v>
      </c>
      <c r="BM80" s="573">
        <f t="shared" si="61"/>
        <v>8.9409755844223326</v>
      </c>
      <c r="BN80" s="573">
        <f t="shared" si="61"/>
        <v>9.2092048519550023</v>
      </c>
      <c r="BO80" s="573">
        <f t="shared" si="61"/>
        <v>9.4854809975136547</v>
      </c>
      <c r="BP80" s="573">
        <f t="shared" si="61"/>
        <v>9.7700454274390633</v>
      </c>
      <c r="BQ80" s="573">
        <f t="shared" si="61"/>
        <v>10.063146790262236</v>
      </c>
      <c r="BR80" s="573">
        <f t="shared" si="61"/>
        <v>10.365041193970102</v>
      </c>
      <c r="BS80" s="573">
        <f t="shared" si="61"/>
        <v>10.675992429789206</v>
      </c>
      <c r="BT80" s="573">
        <f t="shared" si="61"/>
        <v>10.996272202682883</v>
      </c>
      <c r="BU80" s="573">
        <f t="shared" ref="BU80:EF80" si="62">BU79*$C$6/(10^3)</f>
        <v>11.326160368763368</v>
      </c>
      <c r="BV80" s="573">
        <f t="shared" si="62"/>
        <v>11.66594517982627</v>
      </c>
      <c r="BW80" s="573">
        <f t="shared" si="62"/>
        <v>12.015923535221058</v>
      </c>
      <c r="BX80" s="573">
        <f t="shared" si="62"/>
        <v>12.376401241277691</v>
      </c>
      <c r="BY80" s="573">
        <f t="shared" si="62"/>
        <v>12.747693278516021</v>
      </c>
      <c r="BZ80" s="573">
        <f t="shared" si="62"/>
        <v>13.130124076871502</v>
      </c>
      <c r="CA80" s="573">
        <f t="shared" si="62"/>
        <v>13.524027799177647</v>
      </c>
      <c r="CB80" s="573">
        <f t="shared" si="62"/>
        <v>13.929748633152975</v>
      </c>
      <c r="CC80" s="573">
        <f t="shared" si="62"/>
        <v>14.347641092147565</v>
      </c>
      <c r="CD80" s="573">
        <f t="shared" si="62"/>
        <v>14.778070324911994</v>
      </c>
      <c r="CE80" s="573">
        <f t="shared" si="62"/>
        <v>15.221412434659355</v>
      </c>
      <c r="CF80" s="573">
        <f t="shared" si="62"/>
        <v>15.678054807699134</v>
      </c>
      <c r="CG80" s="573">
        <f t="shared" si="62"/>
        <v>16.148396451930108</v>
      </c>
      <c r="CH80" s="573">
        <f t="shared" si="62"/>
        <v>16.632848345488011</v>
      </c>
      <c r="CI80" s="573">
        <f t="shared" si="62"/>
        <v>17.13183379585265</v>
      </c>
      <c r="CJ80" s="573">
        <f t="shared" si="62"/>
        <v>17.645788809728231</v>
      </c>
      <c r="CK80" s="573">
        <f t="shared" si="62"/>
        <v>18.17516247402008</v>
      </c>
      <c r="CL80" s="573">
        <f t="shared" si="62"/>
        <v>18.72041734824068</v>
      </c>
      <c r="CM80" s="573">
        <f t="shared" si="62"/>
        <v>19.282029868687903</v>
      </c>
      <c r="CN80" s="573">
        <f t="shared" si="62"/>
        <v>19.860490764748537</v>
      </c>
      <c r="CO80" s="573">
        <f t="shared" si="62"/>
        <v>20.456305487690994</v>
      </c>
      <c r="CP80" s="573">
        <f t="shared" si="62"/>
        <v>21.069994652321725</v>
      </c>
      <c r="CQ80" s="573">
        <f t="shared" si="62"/>
        <v>21.702094491891376</v>
      </c>
      <c r="CR80" s="573">
        <f t="shared" si="62"/>
        <v>22.35315732664812</v>
      </c>
      <c r="CS80" s="573">
        <f t="shared" si="62"/>
        <v>23.023752046447566</v>
      </c>
      <c r="CT80" s="573">
        <f t="shared" si="62"/>
        <v>23.714464607840995</v>
      </c>
      <c r="CU80" s="573">
        <f t="shared" si="62"/>
        <v>24.425898546076226</v>
      </c>
      <c r="CV80" s="573">
        <f t="shared" si="62"/>
        <v>25.158675502458514</v>
      </c>
      <c r="CW80" s="573">
        <f t="shared" si="62"/>
        <v>25.913435767532267</v>
      </c>
      <c r="CX80" s="573">
        <f t="shared" si="62"/>
        <v>26.690838840558239</v>
      </c>
      <c r="CY80" s="573">
        <f t="shared" si="62"/>
        <v>27.491564005774993</v>
      </c>
      <c r="CZ80" s="573">
        <f t="shared" si="62"/>
        <v>28.316310925948237</v>
      </c>
      <c r="DA80" s="573">
        <f t="shared" si="62"/>
        <v>29.165800253726683</v>
      </c>
      <c r="DB80" s="573">
        <f t="shared" si="62"/>
        <v>30.040774261338488</v>
      </c>
      <c r="DC80" s="573">
        <f t="shared" si="62"/>
        <v>30.94199748917864</v>
      </c>
      <c r="DD80" s="573">
        <f t="shared" si="62"/>
        <v>31.870257413853999</v>
      </c>
      <c r="DE80" s="573">
        <f t="shared" si="62"/>
        <v>32.826365136269622</v>
      </c>
      <c r="DF80" s="573">
        <f t="shared" si="62"/>
        <v>33.811156090357713</v>
      </c>
      <c r="DG80" s="573">
        <f t="shared" si="62"/>
        <v>34.825490773068452</v>
      </c>
      <c r="DH80" s="573">
        <f t="shared" si="62"/>
        <v>35.870255496260498</v>
      </c>
      <c r="DI80" s="573">
        <f t="shared" si="62"/>
        <v>36.946363161148312</v>
      </c>
      <c r="DJ80" s="573">
        <f t="shared" si="62"/>
        <v>38.05475405598277</v>
      </c>
      <c r="DK80" s="573">
        <f t="shared" si="62"/>
        <v>39.19639667766225</v>
      </c>
      <c r="DL80" s="573">
        <f t="shared" si="62"/>
        <v>40.372288577992123</v>
      </c>
      <c r="DM80" s="573">
        <f t="shared" si="62"/>
        <v>41.583457235331878</v>
      </c>
      <c r="DN80" s="573">
        <f t="shared" si="62"/>
        <v>42.830960952391841</v>
      </c>
      <c r="DO80" s="573">
        <f t="shared" si="62"/>
        <v>44.115889780963606</v>
      </c>
      <c r="DP80" s="573">
        <f t="shared" si="62"/>
        <v>45.439366474392514</v>
      </c>
      <c r="DQ80" s="573">
        <f t="shared" si="62"/>
        <v>46.80254746862429</v>
      </c>
      <c r="DR80" s="573">
        <f t="shared" si="62"/>
        <v>48.20662389268302</v>
      </c>
      <c r="DS80" s="573">
        <f t="shared" si="62"/>
        <v>49.652822609463513</v>
      </c>
      <c r="DT80" s="573">
        <f t="shared" si="62"/>
        <v>51.142407287747417</v>
      </c>
      <c r="DU80" s="573">
        <f t="shared" si="62"/>
        <v>52.676679506379834</v>
      </c>
      <c r="DV80" s="573">
        <f t="shared" si="62"/>
        <v>54.256979891571234</v>
      </c>
      <c r="DW80" s="573">
        <f t="shared" si="62"/>
        <v>55.884689288318377</v>
      </c>
      <c r="DX80" s="573">
        <f t="shared" si="62"/>
        <v>57.561229966967929</v>
      </c>
      <c r="DY80" s="573">
        <f t="shared" si="62"/>
        <v>59.288066865976965</v>
      </c>
      <c r="DZ80" s="573">
        <f t="shared" si="62"/>
        <v>61.06670887195628</v>
      </c>
      <c r="EA80" s="573">
        <f t="shared" si="62"/>
        <v>62.898710138114971</v>
      </c>
      <c r="EB80" s="573">
        <f t="shared" si="62"/>
        <v>64.785671442258419</v>
      </c>
      <c r="EC80" s="573">
        <f t="shared" si="62"/>
        <v>66.729241585526182</v>
      </c>
      <c r="ED80" s="573">
        <f t="shared" si="62"/>
        <v>68.731118833091969</v>
      </c>
      <c r="EE80" s="573">
        <f t="shared" si="62"/>
        <v>70.793052398084725</v>
      </c>
      <c r="EF80" s="573">
        <f t="shared" si="62"/>
        <v>72.916843970027273</v>
      </c>
      <c r="EG80" s="573">
        <f t="shared" ref="EG80:EZ80" si="63">EG79*$C$6/(10^3)</f>
        <v>75.104349289128095</v>
      </c>
      <c r="EH80" s="573">
        <f t="shared" si="63"/>
        <v>77.357479767801934</v>
      </c>
      <c r="EI80" s="573">
        <f t="shared" si="63"/>
        <v>79.678204160836003</v>
      </c>
      <c r="EJ80" s="573">
        <f t="shared" si="63"/>
        <v>82.06855028566109</v>
      </c>
      <c r="EK80" s="573">
        <f t="shared" si="63"/>
        <v>84.53060679423092</v>
      </c>
      <c r="EL80" s="573">
        <f t="shared" si="63"/>
        <v>87.066524998057844</v>
      </c>
      <c r="EM80" s="573">
        <f t="shared" si="63"/>
        <v>89.678520747999585</v>
      </c>
      <c r="EN80" s="573">
        <f t="shared" si="63"/>
        <v>92.36887637043958</v>
      </c>
      <c r="EO80" s="573">
        <f t="shared" si="63"/>
        <v>95.139942661552766</v>
      </c>
      <c r="EP80" s="573">
        <f t="shared" si="63"/>
        <v>97.994140941399351</v>
      </c>
      <c r="EQ80" s="573">
        <f t="shared" si="63"/>
        <v>100.93396516964134</v>
      </c>
      <c r="ER80" s="573">
        <f t="shared" si="63"/>
        <v>103.96198412473056</v>
      </c>
      <c r="ES80" s="573">
        <f t="shared" si="63"/>
        <v>107.08084364847248</v>
      </c>
      <c r="ET80" s="573">
        <f t="shared" si="63"/>
        <v>110.29326895792664</v>
      </c>
      <c r="EU80" s="573">
        <f t="shared" si="63"/>
        <v>113.60206702666444</v>
      </c>
      <c r="EV80" s="573">
        <f t="shared" si="63"/>
        <v>117.01012903746437</v>
      </c>
      <c r="EW80" s="573">
        <f t="shared" si="63"/>
        <v>120.5204329085883</v>
      </c>
      <c r="EX80" s="573">
        <f t="shared" si="63"/>
        <v>124.13604589584595</v>
      </c>
      <c r="EY80" s="573">
        <f t="shared" si="63"/>
        <v>127.86012727272134</v>
      </c>
      <c r="EZ80" s="574">
        <f t="shared" si="63"/>
        <v>131.695931090903</v>
      </c>
    </row>
    <row r="81" spans="1:156" x14ac:dyDescent="0.25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BS81" si="64">G81+H80</f>
        <v>3.2683000000000004</v>
      </c>
      <c r="I81" s="573">
        <f t="shared" si="64"/>
        <v>4.9763490000000008</v>
      </c>
      <c r="J81" s="573">
        <f t="shared" si="64"/>
        <v>6.7356394700000006</v>
      </c>
      <c r="K81" s="573">
        <f t="shared" si="64"/>
        <v>8.5477086541000009</v>
      </c>
      <c r="L81" s="573">
        <f t="shared" si="64"/>
        <v>10.414139913723002</v>
      </c>
      <c r="M81" s="573">
        <f t="shared" si="64"/>
        <v>12.336564111134692</v>
      </c>
      <c r="N81" s="573">
        <f t="shared" si="64"/>
        <v>14.316661034468734</v>
      </c>
      <c r="O81" s="573">
        <f t="shared" si="64"/>
        <v>16.356160865502794</v>
      </c>
      <c r="P81" s="573">
        <f t="shared" si="64"/>
        <v>18.456845691467876</v>
      </c>
      <c r="Q81" s="573">
        <f t="shared" si="64"/>
        <v>20.620551062211913</v>
      </c>
      <c r="R81" s="573">
        <f t="shared" si="64"/>
        <v>22.849167594078271</v>
      </c>
      <c r="S81" s="573">
        <f t="shared" si="64"/>
        <v>25.144642621900619</v>
      </c>
      <c r="T81" s="573">
        <f t="shared" si="64"/>
        <v>27.508981900557639</v>
      </c>
      <c r="U81" s="573">
        <f t="shared" si="64"/>
        <v>29.94425135757437</v>
      </c>
      <c r="V81" s="573">
        <f t="shared" si="64"/>
        <v>32.452578898301603</v>
      </c>
      <c r="W81" s="573">
        <f t="shared" si="64"/>
        <v>35.036156265250654</v>
      </c>
      <c r="X81" s="573">
        <f t="shared" si="64"/>
        <v>37.697240953208173</v>
      </c>
      <c r="Y81" s="573">
        <f t="shared" si="64"/>
        <v>40.438158181804418</v>
      </c>
      <c r="Z81" s="573">
        <f t="shared" si="64"/>
        <v>43.261302927258555</v>
      </c>
      <c r="AA81" s="573">
        <f t="shared" si="64"/>
        <v>46.169142015076311</v>
      </c>
      <c r="AB81" s="573">
        <f t="shared" si="64"/>
        <v>49.164216275528602</v>
      </c>
      <c r="AC81" s="573">
        <f t="shared" si="64"/>
        <v>52.24914276379446</v>
      </c>
      <c r="AD81" s="573">
        <f t="shared" si="64"/>
        <v>55.426617046708294</v>
      </c>
      <c r="AE81" s="573">
        <f t="shared" si="64"/>
        <v>58.699415558109543</v>
      </c>
      <c r="AF81" s="573">
        <f t="shared" si="64"/>
        <v>62.070398024852828</v>
      </c>
      <c r="AG81" s="573">
        <f t="shared" si="64"/>
        <v>65.542509965598413</v>
      </c>
      <c r="AH81" s="573">
        <f t="shared" si="64"/>
        <v>69.11878526456637</v>
      </c>
      <c r="AI81" s="573">
        <f t="shared" si="64"/>
        <v>72.802348822503362</v>
      </c>
      <c r="AJ81" s="573">
        <f t="shared" si="64"/>
        <v>76.596419287178463</v>
      </c>
      <c r="AK81" s="573">
        <f t="shared" si="64"/>
        <v>80.504311865793824</v>
      </c>
      <c r="AL81" s="573">
        <f t="shared" si="64"/>
        <v>84.529441221767641</v>
      </c>
      <c r="AM81" s="573">
        <f t="shared" si="64"/>
        <v>88.675324458420675</v>
      </c>
      <c r="AN81" s="573">
        <f t="shared" si="64"/>
        <v>92.9455841921733</v>
      </c>
      <c r="AO81" s="573">
        <f t="shared" si="64"/>
        <v>97.343951717938495</v>
      </c>
      <c r="AP81" s="573">
        <f t="shared" si="64"/>
        <v>101.87427026947665</v>
      </c>
      <c r="AQ81" s="573">
        <f t="shared" si="64"/>
        <v>106.54049837756097</v>
      </c>
      <c r="AR81" s="573">
        <f t="shared" si="64"/>
        <v>111.3467133288878</v>
      </c>
      <c r="AS81" s="573">
        <f t="shared" si="64"/>
        <v>116.29711472875444</v>
      </c>
      <c r="AT81" s="573">
        <f t="shared" si="64"/>
        <v>121.39602817061707</v>
      </c>
      <c r="AU81" s="573">
        <f t="shared" si="64"/>
        <v>126.64790901573559</v>
      </c>
      <c r="AV81" s="573">
        <f t="shared" si="64"/>
        <v>132.05734628620766</v>
      </c>
      <c r="AW81" s="573">
        <f t="shared" si="64"/>
        <v>137.6290666747939</v>
      </c>
      <c r="AX81" s="573">
        <f t="shared" si="64"/>
        <v>143.36793867503772</v>
      </c>
      <c r="AY81" s="573">
        <f t="shared" si="64"/>
        <v>149.27897683528886</v>
      </c>
      <c r="AZ81" s="573">
        <f t="shared" si="64"/>
        <v>155.36734614034754</v>
      </c>
      <c r="BA81" s="573">
        <f t="shared" si="64"/>
        <v>161.63836652455797</v>
      </c>
      <c r="BB81" s="573">
        <f t="shared" si="64"/>
        <v>168.0975175202947</v>
      </c>
      <c r="BC81" s="573">
        <f t="shared" si="64"/>
        <v>174.75044304590355</v>
      </c>
      <c r="BD81" s="573">
        <f t="shared" si="64"/>
        <v>181.60295633728066</v>
      </c>
      <c r="BE81" s="573">
        <f t="shared" si="64"/>
        <v>188.6610450273991</v>
      </c>
      <c r="BF81" s="573">
        <f t="shared" si="64"/>
        <v>195.93087637822109</v>
      </c>
      <c r="BG81" s="573">
        <f t="shared" si="64"/>
        <v>203.41880266956773</v>
      </c>
      <c r="BH81" s="573">
        <f t="shared" si="64"/>
        <v>211.13136674965477</v>
      </c>
      <c r="BI81" s="573">
        <f t="shared" si="64"/>
        <v>219.07530775214443</v>
      </c>
      <c r="BJ81" s="573">
        <f t="shared" si="64"/>
        <v>227.25756698470877</v>
      </c>
      <c r="BK81" s="573">
        <f t="shared" si="64"/>
        <v>235.68529399425003</v>
      </c>
      <c r="BL81" s="573">
        <f t="shared" si="64"/>
        <v>244.36585281407753</v>
      </c>
      <c r="BM81" s="573">
        <f t="shared" si="64"/>
        <v>253.30682839849987</v>
      </c>
      <c r="BN81" s="573">
        <f t="shared" si="64"/>
        <v>262.51603325045488</v>
      </c>
      <c r="BO81" s="573">
        <f t="shared" si="64"/>
        <v>272.00151424796854</v>
      </c>
      <c r="BP81" s="573">
        <f t="shared" si="64"/>
        <v>281.77155967540762</v>
      </c>
      <c r="BQ81" s="573">
        <f t="shared" si="64"/>
        <v>291.83470646566985</v>
      </c>
      <c r="BR81" s="573">
        <f t="shared" si="64"/>
        <v>302.19974765963997</v>
      </c>
      <c r="BS81" s="573">
        <f t="shared" si="64"/>
        <v>312.8757400894292</v>
      </c>
      <c r="BT81" s="573">
        <f t="shared" ref="BT81:EE81" si="65">BS81+BT80</f>
        <v>323.87201229211206</v>
      </c>
      <c r="BU81" s="573">
        <f t="shared" si="65"/>
        <v>335.19817266087546</v>
      </c>
      <c r="BV81" s="573">
        <f t="shared" si="65"/>
        <v>346.86411784070174</v>
      </c>
      <c r="BW81" s="573">
        <f t="shared" si="65"/>
        <v>358.88004137592281</v>
      </c>
      <c r="BX81" s="573">
        <f t="shared" si="65"/>
        <v>371.25644261720049</v>
      </c>
      <c r="BY81" s="573">
        <f t="shared" si="65"/>
        <v>384.0041358957165</v>
      </c>
      <c r="BZ81" s="573">
        <f t="shared" si="65"/>
        <v>397.13425997258798</v>
      </c>
      <c r="CA81" s="573">
        <f t="shared" si="65"/>
        <v>410.65828777176563</v>
      </c>
      <c r="CB81" s="573">
        <f t="shared" si="65"/>
        <v>424.58803640491863</v>
      </c>
      <c r="CC81" s="573">
        <f t="shared" si="65"/>
        <v>438.93567749706619</v>
      </c>
      <c r="CD81" s="573">
        <f t="shared" si="65"/>
        <v>453.71374782197819</v>
      </c>
      <c r="CE81" s="573">
        <f t="shared" si="65"/>
        <v>468.93516025663752</v>
      </c>
      <c r="CF81" s="573">
        <f t="shared" si="65"/>
        <v>484.61321506433666</v>
      </c>
      <c r="CG81" s="573">
        <f t="shared" si="65"/>
        <v>500.76161151626678</v>
      </c>
      <c r="CH81" s="573">
        <f t="shared" si="65"/>
        <v>517.39445986175474</v>
      </c>
      <c r="CI81" s="573">
        <f t="shared" si="65"/>
        <v>534.52629365760743</v>
      </c>
      <c r="CJ81" s="573">
        <f t="shared" si="65"/>
        <v>552.17208246733571</v>
      </c>
      <c r="CK81" s="573">
        <f t="shared" si="65"/>
        <v>570.34724494135583</v>
      </c>
      <c r="CL81" s="573">
        <f t="shared" si="65"/>
        <v>589.06766228959646</v>
      </c>
      <c r="CM81" s="573">
        <f t="shared" si="65"/>
        <v>608.34969215828437</v>
      </c>
      <c r="CN81" s="573">
        <f t="shared" si="65"/>
        <v>628.2101829230329</v>
      </c>
      <c r="CO81" s="573">
        <f t="shared" si="65"/>
        <v>648.6664884107239</v>
      </c>
      <c r="CP81" s="573">
        <f t="shared" si="65"/>
        <v>669.73648306304563</v>
      </c>
      <c r="CQ81" s="573">
        <f t="shared" si="65"/>
        <v>691.43857755493696</v>
      </c>
      <c r="CR81" s="573">
        <f t="shared" si="65"/>
        <v>713.79173488158506</v>
      </c>
      <c r="CS81" s="573">
        <f t="shared" si="65"/>
        <v>736.81548692803267</v>
      </c>
      <c r="CT81" s="573">
        <f t="shared" si="65"/>
        <v>760.52995153587369</v>
      </c>
      <c r="CU81" s="573">
        <f t="shared" si="65"/>
        <v>784.95585008194996</v>
      </c>
      <c r="CV81" s="573">
        <f t="shared" si="65"/>
        <v>810.11452558440851</v>
      </c>
      <c r="CW81" s="573">
        <f t="shared" si="65"/>
        <v>836.0279613519408</v>
      </c>
      <c r="CX81" s="573">
        <f t="shared" si="65"/>
        <v>862.71880019249909</v>
      </c>
      <c r="CY81" s="573">
        <f t="shared" si="65"/>
        <v>890.21036419827408</v>
      </c>
      <c r="CZ81" s="573">
        <f t="shared" si="65"/>
        <v>918.52667512422227</v>
      </c>
      <c r="DA81" s="573">
        <f t="shared" si="65"/>
        <v>947.69247537794899</v>
      </c>
      <c r="DB81" s="573">
        <f t="shared" si="65"/>
        <v>977.73324963928746</v>
      </c>
      <c r="DC81" s="573">
        <f t="shared" si="65"/>
        <v>1008.6752471284661</v>
      </c>
      <c r="DD81" s="573">
        <f t="shared" si="65"/>
        <v>1040.54550454232</v>
      </c>
      <c r="DE81" s="573">
        <f t="shared" si="65"/>
        <v>1073.3718696785897</v>
      </c>
      <c r="DF81" s="573">
        <f t="shared" si="65"/>
        <v>1107.1830257689476</v>
      </c>
      <c r="DG81" s="573">
        <f t="shared" si="65"/>
        <v>1142.008516542016</v>
      </c>
      <c r="DH81" s="573">
        <f t="shared" si="65"/>
        <v>1177.8787720382766</v>
      </c>
      <c r="DI81" s="573">
        <f t="shared" si="65"/>
        <v>1214.8251351994249</v>
      </c>
      <c r="DJ81" s="573">
        <f t="shared" si="65"/>
        <v>1252.8798892554078</v>
      </c>
      <c r="DK81" s="573">
        <f t="shared" si="65"/>
        <v>1292.07628593307</v>
      </c>
      <c r="DL81" s="573">
        <f t="shared" si="65"/>
        <v>1332.4485745110621</v>
      </c>
      <c r="DM81" s="573">
        <f t="shared" si="65"/>
        <v>1374.0320317463941</v>
      </c>
      <c r="DN81" s="573">
        <f t="shared" si="65"/>
        <v>1416.862992698786</v>
      </c>
      <c r="DO81" s="573">
        <f t="shared" si="65"/>
        <v>1460.9788824797497</v>
      </c>
      <c r="DP81" s="573">
        <f t="shared" si="65"/>
        <v>1506.4182489541422</v>
      </c>
      <c r="DQ81" s="573">
        <f t="shared" si="65"/>
        <v>1553.2207964227664</v>
      </c>
      <c r="DR81" s="573">
        <f t="shared" si="65"/>
        <v>1601.4274203154494</v>
      </c>
      <c r="DS81" s="573">
        <f t="shared" si="65"/>
        <v>1651.0802429249129</v>
      </c>
      <c r="DT81" s="573">
        <f t="shared" si="65"/>
        <v>1702.2226502126603</v>
      </c>
      <c r="DU81" s="573">
        <f t="shared" si="65"/>
        <v>1754.89932971904</v>
      </c>
      <c r="DV81" s="573">
        <f t="shared" si="65"/>
        <v>1809.1563096106113</v>
      </c>
      <c r="DW81" s="573">
        <f t="shared" si="65"/>
        <v>1865.0409988989297</v>
      </c>
      <c r="DX81" s="573">
        <f t="shared" si="65"/>
        <v>1922.6022288658976</v>
      </c>
      <c r="DY81" s="573">
        <f t="shared" si="65"/>
        <v>1981.8902957318746</v>
      </c>
      <c r="DZ81" s="573">
        <f t="shared" si="65"/>
        <v>2042.9570046038309</v>
      </c>
      <c r="EA81" s="573">
        <f t="shared" si="65"/>
        <v>2105.855714741946</v>
      </c>
      <c r="EB81" s="573">
        <f t="shared" si="65"/>
        <v>2170.6413861842043</v>
      </c>
      <c r="EC81" s="573">
        <f t="shared" si="65"/>
        <v>2237.3706277697306</v>
      </c>
      <c r="ED81" s="573">
        <f t="shared" si="65"/>
        <v>2306.1017466028225</v>
      </c>
      <c r="EE81" s="573">
        <f t="shared" si="65"/>
        <v>2376.8947990009074</v>
      </c>
      <c r="EF81" s="573">
        <f t="shared" ref="EF81:EZ81" si="66">EE81+EF80</f>
        <v>2449.8116429709348</v>
      </c>
      <c r="EG81" s="573">
        <f t="shared" si="66"/>
        <v>2524.9159922600629</v>
      </c>
      <c r="EH81" s="573">
        <f t="shared" si="66"/>
        <v>2602.273472027865</v>
      </c>
      <c r="EI81" s="573">
        <f t="shared" si="66"/>
        <v>2681.9516761887007</v>
      </c>
      <c r="EJ81" s="573">
        <f t="shared" si="66"/>
        <v>2764.0202264743616</v>
      </c>
      <c r="EK81" s="573">
        <f t="shared" si="66"/>
        <v>2848.5508332685927</v>
      </c>
      <c r="EL81" s="573">
        <f t="shared" si="66"/>
        <v>2935.6173582666506</v>
      </c>
      <c r="EM81" s="573">
        <f t="shared" si="66"/>
        <v>3025.2958790146504</v>
      </c>
      <c r="EN81" s="573">
        <f t="shared" si="66"/>
        <v>3117.6647553850898</v>
      </c>
      <c r="EO81" s="573">
        <f t="shared" si="66"/>
        <v>3212.8046980466424</v>
      </c>
      <c r="EP81" s="573">
        <f t="shared" si="66"/>
        <v>3310.798838988042</v>
      </c>
      <c r="EQ81" s="573">
        <f t="shared" si="66"/>
        <v>3411.7328041576834</v>
      </c>
      <c r="ER81" s="573">
        <f t="shared" si="66"/>
        <v>3515.6947882824138</v>
      </c>
      <c r="ES81" s="573">
        <f t="shared" si="66"/>
        <v>3622.7756319308864</v>
      </c>
      <c r="ET81" s="573">
        <f t="shared" si="66"/>
        <v>3733.068900888813</v>
      </c>
      <c r="EU81" s="573">
        <f t="shared" si="66"/>
        <v>3846.6709679154774</v>
      </c>
      <c r="EV81" s="573">
        <f t="shared" si="66"/>
        <v>3963.6810969529415</v>
      </c>
      <c r="EW81" s="573">
        <f t="shared" si="66"/>
        <v>4084.2015298615297</v>
      </c>
      <c r="EX81" s="573">
        <f t="shared" si="66"/>
        <v>4208.3375757573758</v>
      </c>
      <c r="EY81" s="573">
        <f t="shared" si="66"/>
        <v>4336.1977030300968</v>
      </c>
      <c r="EZ81" s="574">
        <f t="shared" si="66"/>
        <v>4467.8936341210001</v>
      </c>
    </row>
    <row r="82" spans="1:156" x14ac:dyDescent="0.25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25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7">($C$15*$C$16*$C$6)/10^6</f>
        <v>0.24</v>
      </c>
      <c r="I83" s="576">
        <f t="shared" si="67"/>
        <v>0.24</v>
      </c>
      <c r="J83" s="576">
        <f t="shared" si="67"/>
        <v>0.24</v>
      </c>
      <c r="K83" s="576">
        <f t="shared" si="67"/>
        <v>0.24</v>
      </c>
      <c r="L83" s="576">
        <f t="shared" si="67"/>
        <v>0.24</v>
      </c>
      <c r="M83" s="576">
        <f t="shared" si="67"/>
        <v>0.24</v>
      </c>
      <c r="N83" s="576">
        <f t="shared" si="67"/>
        <v>0.24</v>
      </c>
      <c r="O83" s="576">
        <f t="shared" si="67"/>
        <v>0.24</v>
      </c>
      <c r="P83" s="576">
        <f t="shared" si="67"/>
        <v>0.24</v>
      </c>
      <c r="Q83" s="576">
        <f t="shared" si="67"/>
        <v>0.24</v>
      </c>
      <c r="R83" s="576">
        <f t="shared" si="67"/>
        <v>0.24</v>
      </c>
      <c r="S83" s="576">
        <f t="shared" si="67"/>
        <v>0.24</v>
      </c>
      <c r="T83" s="576">
        <f t="shared" si="67"/>
        <v>0.24</v>
      </c>
      <c r="U83" s="576">
        <f t="shared" si="67"/>
        <v>0.24</v>
      </c>
      <c r="V83" s="576">
        <f t="shared" si="67"/>
        <v>0.24</v>
      </c>
      <c r="W83" s="576">
        <f t="shared" si="67"/>
        <v>0.24</v>
      </c>
      <c r="X83" s="576">
        <f t="shared" si="67"/>
        <v>0.24</v>
      </c>
      <c r="Y83" s="576">
        <f t="shared" si="67"/>
        <v>0.24</v>
      </c>
      <c r="Z83" s="576">
        <f t="shared" si="67"/>
        <v>0.24</v>
      </c>
      <c r="AA83" s="576">
        <f t="shared" si="67"/>
        <v>0.24</v>
      </c>
      <c r="AB83" s="576">
        <f t="shared" si="67"/>
        <v>0.24</v>
      </c>
      <c r="AC83" s="576">
        <f t="shared" si="67"/>
        <v>0.24</v>
      </c>
      <c r="AD83" s="576">
        <f t="shared" si="67"/>
        <v>0.24</v>
      </c>
      <c r="AE83" s="576">
        <f t="shared" si="67"/>
        <v>0.24</v>
      </c>
      <c r="AF83" s="576">
        <f t="shared" si="67"/>
        <v>0.24</v>
      </c>
      <c r="AG83" s="576">
        <f t="shared" si="67"/>
        <v>0.24</v>
      </c>
      <c r="AH83" s="576">
        <f t="shared" si="67"/>
        <v>0.24</v>
      </c>
      <c r="AI83" s="576">
        <f t="shared" si="67"/>
        <v>0.24</v>
      </c>
      <c r="AJ83" s="576">
        <f t="shared" si="67"/>
        <v>0.24</v>
      </c>
      <c r="AK83" s="576">
        <f t="shared" si="67"/>
        <v>0.24</v>
      </c>
      <c r="AL83" s="576">
        <f t="shared" si="67"/>
        <v>0.24</v>
      </c>
      <c r="AM83" s="576">
        <f t="shared" si="67"/>
        <v>0.24</v>
      </c>
      <c r="AN83" s="576">
        <f t="shared" si="67"/>
        <v>0.24</v>
      </c>
      <c r="AO83" s="576">
        <f t="shared" si="67"/>
        <v>0.24</v>
      </c>
      <c r="AP83" s="576">
        <f t="shared" si="67"/>
        <v>0.24</v>
      </c>
      <c r="AQ83" s="576">
        <f t="shared" si="67"/>
        <v>0.24</v>
      </c>
      <c r="AR83" s="576">
        <f t="shared" si="67"/>
        <v>0.24</v>
      </c>
      <c r="AS83" s="576">
        <f t="shared" si="67"/>
        <v>0.24</v>
      </c>
      <c r="AT83" s="576">
        <f t="shared" si="67"/>
        <v>0.24</v>
      </c>
      <c r="AU83" s="576">
        <f t="shared" si="67"/>
        <v>0.24</v>
      </c>
      <c r="AV83" s="576">
        <f t="shared" si="67"/>
        <v>0.24</v>
      </c>
      <c r="AW83" s="576">
        <f t="shared" si="67"/>
        <v>0.24</v>
      </c>
      <c r="AX83" s="576">
        <f t="shared" si="67"/>
        <v>0.24</v>
      </c>
      <c r="AY83" s="576">
        <f t="shared" si="67"/>
        <v>0.24</v>
      </c>
      <c r="AZ83" s="576">
        <f t="shared" si="67"/>
        <v>0.24</v>
      </c>
      <c r="BA83" s="576">
        <f t="shared" si="67"/>
        <v>0.24</v>
      </c>
      <c r="BB83" s="576">
        <f t="shared" si="67"/>
        <v>0.24</v>
      </c>
      <c r="BC83" s="576">
        <f t="shared" si="67"/>
        <v>0.24</v>
      </c>
      <c r="BD83" s="576">
        <f t="shared" si="67"/>
        <v>0.24</v>
      </c>
      <c r="BE83" s="576">
        <f t="shared" si="67"/>
        <v>0.24</v>
      </c>
      <c r="BF83" s="576">
        <f t="shared" si="67"/>
        <v>0.24</v>
      </c>
      <c r="BG83" s="576">
        <f t="shared" si="67"/>
        <v>0.24</v>
      </c>
      <c r="BH83" s="576">
        <f t="shared" si="67"/>
        <v>0.24</v>
      </c>
      <c r="BI83" s="576">
        <f t="shared" si="67"/>
        <v>0.24</v>
      </c>
      <c r="BJ83" s="576">
        <f t="shared" si="67"/>
        <v>0.24</v>
      </c>
      <c r="BK83" s="576">
        <f t="shared" si="67"/>
        <v>0.24</v>
      </c>
      <c r="BL83" s="576">
        <f t="shared" si="67"/>
        <v>0.24</v>
      </c>
      <c r="BM83" s="576">
        <f t="shared" si="67"/>
        <v>0.24</v>
      </c>
      <c r="BN83" s="576">
        <f t="shared" si="67"/>
        <v>0.24</v>
      </c>
      <c r="BO83" s="576">
        <f t="shared" si="67"/>
        <v>0.24</v>
      </c>
      <c r="BP83" s="576">
        <f t="shared" si="67"/>
        <v>0.24</v>
      </c>
      <c r="BQ83" s="576">
        <f t="shared" si="67"/>
        <v>0.24</v>
      </c>
      <c r="BR83" s="576">
        <f t="shared" si="67"/>
        <v>0.24</v>
      </c>
      <c r="BS83" s="576">
        <f t="shared" si="67"/>
        <v>0.24</v>
      </c>
      <c r="BT83" s="576">
        <f t="shared" ref="BT83:EE83" si="68">($C$15*$C$16*$C$6)/10^6</f>
        <v>0.24</v>
      </c>
      <c r="BU83" s="576">
        <f t="shared" si="68"/>
        <v>0.24</v>
      </c>
      <c r="BV83" s="576">
        <f t="shared" si="68"/>
        <v>0.24</v>
      </c>
      <c r="BW83" s="576">
        <f t="shared" si="68"/>
        <v>0.24</v>
      </c>
      <c r="BX83" s="576">
        <f t="shared" si="68"/>
        <v>0.24</v>
      </c>
      <c r="BY83" s="576">
        <f t="shared" si="68"/>
        <v>0.24</v>
      </c>
      <c r="BZ83" s="576">
        <f t="shared" si="68"/>
        <v>0.24</v>
      </c>
      <c r="CA83" s="576">
        <f t="shared" si="68"/>
        <v>0.24</v>
      </c>
      <c r="CB83" s="576">
        <f t="shared" si="68"/>
        <v>0.24</v>
      </c>
      <c r="CC83" s="576">
        <f t="shared" si="68"/>
        <v>0.24</v>
      </c>
      <c r="CD83" s="576">
        <f t="shared" si="68"/>
        <v>0.24</v>
      </c>
      <c r="CE83" s="576">
        <f t="shared" si="68"/>
        <v>0.24</v>
      </c>
      <c r="CF83" s="576">
        <f t="shared" si="68"/>
        <v>0.24</v>
      </c>
      <c r="CG83" s="576">
        <f t="shared" si="68"/>
        <v>0.24</v>
      </c>
      <c r="CH83" s="576">
        <f t="shared" si="68"/>
        <v>0.24</v>
      </c>
      <c r="CI83" s="576">
        <f t="shared" si="68"/>
        <v>0.24</v>
      </c>
      <c r="CJ83" s="576">
        <f t="shared" si="68"/>
        <v>0.24</v>
      </c>
      <c r="CK83" s="576">
        <f t="shared" si="68"/>
        <v>0.24</v>
      </c>
      <c r="CL83" s="576">
        <f t="shared" si="68"/>
        <v>0.24</v>
      </c>
      <c r="CM83" s="576">
        <f t="shared" si="68"/>
        <v>0.24</v>
      </c>
      <c r="CN83" s="576">
        <f t="shared" si="68"/>
        <v>0.24</v>
      </c>
      <c r="CO83" s="576">
        <f t="shared" si="68"/>
        <v>0.24</v>
      </c>
      <c r="CP83" s="576">
        <f t="shared" si="68"/>
        <v>0.24</v>
      </c>
      <c r="CQ83" s="576">
        <f t="shared" si="68"/>
        <v>0.24</v>
      </c>
      <c r="CR83" s="576">
        <f t="shared" si="68"/>
        <v>0.24</v>
      </c>
      <c r="CS83" s="576">
        <f t="shared" si="68"/>
        <v>0.24</v>
      </c>
      <c r="CT83" s="576">
        <f t="shared" si="68"/>
        <v>0.24</v>
      </c>
      <c r="CU83" s="576">
        <f t="shared" si="68"/>
        <v>0.24</v>
      </c>
      <c r="CV83" s="576">
        <f t="shared" si="68"/>
        <v>0.24</v>
      </c>
      <c r="CW83" s="576">
        <f t="shared" si="68"/>
        <v>0.24</v>
      </c>
      <c r="CX83" s="576">
        <f t="shared" si="68"/>
        <v>0.24</v>
      </c>
      <c r="CY83" s="576">
        <f t="shared" si="68"/>
        <v>0.24</v>
      </c>
      <c r="CZ83" s="576">
        <f t="shared" si="68"/>
        <v>0.24</v>
      </c>
      <c r="DA83" s="576">
        <f t="shared" si="68"/>
        <v>0.24</v>
      </c>
      <c r="DB83" s="576">
        <f t="shared" si="68"/>
        <v>0.24</v>
      </c>
      <c r="DC83" s="576">
        <f t="shared" si="68"/>
        <v>0.24</v>
      </c>
      <c r="DD83" s="576">
        <f t="shared" si="68"/>
        <v>0.24</v>
      </c>
      <c r="DE83" s="576">
        <f t="shared" si="68"/>
        <v>0.24</v>
      </c>
      <c r="DF83" s="576">
        <f t="shared" si="68"/>
        <v>0.24</v>
      </c>
      <c r="DG83" s="576">
        <f t="shared" si="68"/>
        <v>0.24</v>
      </c>
      <c r="DH83" s="576">
        <f t="shared" si="68"/>
        <v>0.24</v>
      </c>
      <c r="DI83" s="576">
        <f t="shared" si="68"/>
        <v>0.24</v>
      </c>
      <c r="DJ83" s="576">
        <f t="shared" si="68"/>
        <v>0.24</v>
      </c>
      <c r="DK83" s="576">
        <f t="shared" si="68"/>
        <v>0.24</v>
      </c>
      <c r="DL83" s="576">
        <f t="shared" si="68"/>
        <v>0.24</v>
      </c>
      <c r="DM83" s="576">
        <f t="shared" si="68"/>
        <v>0.24</v>
      </c>
      <c r="DN83" s="576">
        <f t="shared" si="68"/>
        <v>0.24</v>
      </c>
      <c r="DO83" s="576">
        <f t="shared" si="68"/>
        <v>0.24</v>
      </c>
      <c r="DP83" s="576">
        <f t="shared" si="68"/>
        <v>0.24</v>
      </c>
      <c r="DQ83" s="576">
        <f t="shared" si="68"/>
        <v>0.24</v>
      </c>
      <c r="DR83" s="576">
        <f t="shared" si="68"/>
        <v>0.24</v>
      </c>
      <c r="DS83" s="576">
        <f t="shared" si="68"/>
        <v>0.24</v>
      </c>
      <c r="DT83" s="576">
        <f t="shared" si="68"/>
        <v>0.24</v>
      </c>
      <c r="DU83" s="576">
        <f t="shared" si="68"/>
        <v>0.24</v>
      </c>
      <c r="DV83" s="576">
        <f t="shared" si="68"/>
        <v>0.24</v>
      </c>
      <c r="DW83" s="576">
        <f t="shared" si="68"/>
        <v>0.24</v>
      </c>
      <c r="DX83" s="576">
        <f t="shared" si="68"/>
        <v>0.24</v>
      </c>
      <c r="DY83" s="576">
        <f t="shared" si="68"/>
        <v>0.24</v>
      </c>
      <c r="DZ83" s="576">
        <f t="shared" si="68"/>
        <v>0.24</v>
      </c>
      <c r="EA83" s="576">
        <f t="shared" si="68"/>
        <v>0.24</v>
      </c>
      <c r="EB83" s="576">
        <f t="shared" si="68"/>
        <v>0.24</v>
      </c>
      <c r="EC83" s="576">
        <f t="shared" si="68"/>
        <v>0.24</v>
      </c>
      <c r="ED83" s="576">
        <f t="shared" si="68"/>
        <v>0.24</v>
      </c>
      <c r="EE83" s="576">
        <f t="shared" si="68"/>
        <v>0.24</v>
      </c>
      <c r="EF83" s="576">
        <f t="shared" ref="EF83:EZ83" si="69">($C$15*$C$16*$C$6)/10^6</f>
        <v>0.24</v>
      </c>
      <c r="EG83" s="576">
        <f t="shared" si="69"/>
        <v>0.24</v>
      </c>
      <c r="EH83" s="576">
        <f t="shared" si="69"/>
        <v>0.24</v>
      </c>
      <c r="EI83" s="576">
        <f t="shared" si="69"/>
        <v>0.24</v>
      </c>
      <c r="EJ83" s="576">
        <f t="shared" si="69"/>
        <v>0.24</v>
      </c>
      <c r="EK83" s="576">
        <f t="shared" si="69"/>
        <v>0.24</v>
      </c>
      <c r="EL83" s="576">
        <f t="shared" si="69"/>
        <v>0.24</v>
      </c>
      <c r="EM83" s="576">
        <f t="shared" si="69"/>
        <v>0.24</v>
      </c>
      <c r="EN83" s="576">
        <f t="shared" si="69"/>
        <v>0.24</v>
      </c>
      <c r="EO83" s="576">
        <f t="shared" si="69"/>
        <v>0.24</v>
      </c>
      <c r="EP83" s="576">
        <f t="shared" si="69"/>
        <v>0.24</v>
      </c>
      <c r="EQ83" s="576">
        <f t="shared" si="69"/>
        <v>0.24</v>
      </c>
      <c r="ER83" s="576">
        <f t="shared" si="69"/>
        <v>0.24</v>
      </c>
      <c r="ES83" s="576">
        <f t="shared" si="69"/>
        <v>0.24</v>
      </c>
      <c r="ET83" s="576">
        <f t="shared" si="69"/>
        <v>0.24</v>
      </c>
      <c r="EU83" s="576">
        <f t="shared" si="69"/>
        <v>0.24</v>
      </c>
      <c r="EV83" s="576">
        <f t="shared" si="69"/>
        <v>0.24</v>
      </c>
      <c r="EW83" s="576">
        <f t="shared" si="69"/>
        <v>0.24</v>
      </c>
      <c r="EX83" s="576">
        <f t="shared" si="69"/>
        <v>0.24</v>
      </c>
      <c r="EY83" s="576">
        <f t="shared" si="69"/>
        <v>0.24</v>
      </c>
      <c r="EZ83" s="548">
        <f t="shared" si="69"/>
        <v>0.24</v>
      </c>
    </row>
    <row r="84" spans="1:156" x14ac:dyDescent="0.25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25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1.8500000000000003</v>
      </c>
      <c r="H85" s="576">
        <f t="shared" ref="H85:BS85" si="70">H80+(H83)</f>
        <v>1.8983000000000001</v>
      </c>
      <c r="I85" s="576">
        <f t="shared" si="70"/>
        <v>1.9480490000000001</v>
      </c>
      <c r="J85" s="576">
        <f t="shared" si="70"/>
        <v>1.99929047</v>
      </c>
      <c r="K85" s="576">
        <f t="shared" si="70"/>
        <v>2.0520691841000005</v>
      </c>
      <c r="L85" s="576">
        <f t="shared" si="70"/>
        <v>2.1064312596230002</v>
      </c>
      <c r="M85" s="576">
        <f t="shared" si="70"/>
        <v>2.1624241974116902</v>
      </c>
      <c r="N85" s="576">
        <f t="shared" si="70"/>
        <v>2.2200969233340411</v>
      </c>
      <c r="O85" s="576">
        <f t="shared" si="70"/>
        <v>2.2794998310340624</v>
      </c>
      <c r="P85" s="576">
        <f t="shared" si="70"/>
        <v>2.3406848259650843</v>
      </c>
      <c r="Q85" s="576">
        <f t="shared" si="70"/>
        <v>2.4037053707440368</v>
      </c>
      <c r="R85" s="576">
        <f t="shared" si="70"/>
        <v>2.468616531866358</v>
      </c>
      <c r="S85" s="576">
        <f t="shared" si="70"/>
        <v>2.5354750278223488</v>
      </c>
      <c r="T85" s="576">
        <f t="shared" si="70"/>
        <v>2.6043392786570196</v>
      </c>
      <c r="U85" s="576">
        <f t="shared" si="70"/>
        <v>2.6752694570167295</v>
      </c>
      <c r="V85" s="576">
        <f t="shared" si="70"/>
        <v>2.7483275407272316</v>
      </c>
      <c r="W85" s="576">
        <f t="shared" si="70"/>
        <v>2.8235773669490491</v>
      </c>
      <c r="X85" s="576">
        <f t="shared" si="70"/>
        <v>2.9010846879575203</v>
      </c>
      <c r="Y85" s="576">
        <f t="shared" si="70"/>
        <v>2.9809172285962466</v>
      </c>
      <c r="Z85" s="576">
        <f t="shared" si="70"/>
        <v>3.0631447454541334</v>
      </c>
      <c r="AA85" s="576">
        <f t="shared" si="70"/>
        <v>3.1478390878177578</v>
      </c>
      <c r="AB85" s="576">
        <f t="shared" si="70"/>
        <v>3.2350742604522909</v>
      </c>
      <c r="AC85" s="576">
        <f t="shared" si="70"/>
        <v>3.3249264882658593</v>
      </c>
      <c r="AD85" s="576">
        <f t="shared" si="70"/>
        <v>3.4174742829138349</v>
      </c>
      <c r="AE85" s="576">
        <f t="shared" si="70"/>
        <v>3.5127985114012503</v>
      </c>
      <c r="AF85" s="576">
        <f t="shared" si="70"/>
        <v>3.6109824667432884</v>
      </c>
      <c r="AG85" s="576">
        <f t="shared" si="70"/>
        <v>3.7121119407455874</v>
      </c>
      <c r="AH85" s="576">
        <f t="shared" si="70"/>
        <v>3.8162752989679545</v>
      </c>
      <c r="AI85" s="576">
        <f t="shared" si="70"/>
        <v>3.9235635579369941</v>
      </c>
      <c r="AJ85" s="576">
        <f t="shared" si="70"/>
        <v>4.0340704646751036</v>
      </c>
      <c r="AK85" s="576">
        <f t="shared" si="70"/>
        <v>4.1478925786153571</v>
      </c>
      <c r="AL85" s="576">
        <f t="shared" si="70"/>
        <v>4.2651293559738184</v>
      </c>
      <c r="AM85" s="576">
        <f t="shared" si="70"/>
        <v>4.3858832366530329</v>
      </c>
      <c r="AN85" s="576">
        <f t="shared" si="70"/>
        <v>4.5102597337526236</v>
      </c>
      <c r="AO85" s="576">
        <f t="shared" si="70"/>
        <v>4.6383675257652026</v>
      </c>
      <c r="AP85" s="576">
        <f t="shared" si="70"/>
        <v>4.7703185515381588</v>
      </c>
      <c r="AQ85" s="576">
        <f t="shared" si="70"/>
        <v>4.9062281080843047</v>
      </c>
      <c r="AR85" s="576">
        <f t="shared" si="70"/>
        <v>5.0462149513268333</v>
      </c>
      <c r="AS85" s="576">
        <f t="shared" si="70"/>
        <v>5.1904013998666381</v>
      </c>
      <c r="AT85" s="576">
        <f t="shared" si="70"/>
        <v>5.3389134418626378</v>
      </c>
      <c r="AU85" s="576">
        <f t="shared" si="70"/>
        <v>5.4918808451185175</v>
      </c>
      <c r="AV85" s="576">
        <f t="shared" si="70"/>
        <v>5.6494372704720721</v>
      </c>
      <c r="AW85" s="576">
        <f t="shared" si="70"/>
        <v>5.8117203885862336</v>
      </c>
      <c r="AX85" s="576">
        <f t="shared" si="70"/>
        <v>5.9788720002438218</v>
      </c>
      <c r="AY85" s="576">
        <f t="shared" si="70"/>
        <v>6.1510381602511366</v>
      </c>
      <c r="AZ85" s="576">
        <f t="shared" si="70"/>
        <v>6.3283693050586702</v>
      </c>
      <c r="BA85" s="576">
        <f t="shared" si="70"/>
        <v>6.5110203842104317</v>
      </c>
      <c r="BB85" s="576">
        <f t="shared" si="70"/>
        <v>6.6991509957367432</v>
      </c>
      <c r="BC85" s="576">
        <f t="shared" si="70"/>
        <v>6.8929255256088462</v>
      </c>
      <c r="BD85" s="576">
        <f t="shared" si="70"/>
        <v>7.0925132913771112</v>
      </c>
      <c r="BE85" s="576">
        <f t="shared" si="70"/>
        <v>7.2980886901184263</v>
      </c>
      <c r="BF85" s="576">
        <f t="shared" si="70"/>
        <v>7.5098313508219778</v>
      </c>
      <c r="BG85" s="576">
        <f t="shared" si="70"/>
        <v>7.7279262913466376</v>
      </c>
      <c r="BH85" s="576">
        <f t="shared" si="70"/>
        <v>7.9525640800870372</v>
      </c>
      <c r="BI85" s="576">
        <f t="shared" si="70"/>
        <v>8.1839410024896484</v>
      </c>
      <c r="BJ85" s="576">
        <f t="shared" si="70"/>
        <v>8.4222592325643379</v>
      </c>
      <c r="BK85" s="576">
        <f t="shared" si="70"/>
        <v>8.6677270095412702</v>
      </c>
      <c r="BL85" s="576">
        <f t="shared" si="70"/>
        <v>8.920558819827507</v>
      </c>
      <c r="BM85" s="576">
        <f t="shared" si="70"/>
        <v>9.1809755844223329</v>
      </c>
      <c r="BN85" s="576">
        <f t="shared" si="70"/>
        <v>9.4492048519550025</v>
      </c>
      <c r="BO85" s="576">
        <f t="shared" si="70"/>
        <v>9.7254809975136549</v>
      </c>
      <c r="BP85" s="576">
        <f t="shared" si="70"/>
        <v>10.010045427439064</v>
      </c>
      <c r="BQ85" s="576">
        <f t="shared" si="70"/>
        <v>10.303146790262236</v>
      </c>
      <c r="BR85" s="576">
        <f t="shared" si="70"/>
        <v>10.605041193970102</v>
      </c>
      <c r="BS85" s="576">
        <f t="shared" si="70"/>
        <v>10.915992429789206</v>
      </c>
      <c r="BT85" s="576">
        <f t="shared" ref="BT85:EE85" si="71">BT80+(BT83)</f>
        <v>11.236272202682883</v>
      </c>
      <c r="BU85" s="576">
        <f t="shared" si="71"/>
        <v>11.566160368763368</v>
      </c>
      <c r="BV85" s="576">
        <f t="shared" si="71"/>
        <v>11.90594517982627</v>
      </c>
      <c r="BW85" s="576">
        <f t="shared" si="71"/>
        <v>12.255923535221058</v>
      </c>
      <c r="BX85" s="576">
        <f t="shared" si="71"/>
        <v>12.616401241277691</v>
      </c>
      <c r="BY85" s="576">
        <f t="shared" si="71"/>
        <v>12.987693278516021</v>
      </c>
      <c r="BZ85" s="576">
        <f t="shared" si="71"/>
        <v>13.370124076871502</v>
      </c>
      <c r="CA85" s="576">
        <f t="shared" si="71"/>
        <v>13.764027799177647</v>
      </c>
      <c r="CB85" s="576">
        <f t="shared" si="71"/>
        <v>14.169748633152976</v>
      </c>
      <c r="CC85" s="576">
        <f t="shared" si="71"/>
        <v>14.587641092147566</v>
      </c>
      <c r="CD85" s="576">
        <f t="shared" si="71"/>
        <v>15.018070324911994</v>
      </c>
      <c r="CE85" s="576">
        <f t="shared" si="71"/>
        <v>15.461412434659355</v>
      </c>
      <c r="CF85" s="576">
        <f t="shared" si="71"/>
        <v>15.918054807699134</v>
      </c>
      <c r="CG85" s="576">
        <f t="shared" si="71"/>
        <v>16.388396451930106</v>
      </c>
      <c r="CH85" s="576">
        <f t="shared" si="71"/>
        <v>16.872848345488009</v>
      </c>
      <c r="CI85" s="576">
        <f t="shared" si="71"/>
        <v>17.371833795852648</v>
      </c>
      <c r="CJ85" s="576">
        <f t="shared" si="71"/>
        <v>17.885788809728229</v>
      </c>
      <c r="CK85" s="576">
        <f t="shared" si="71"/>
        <v>18.415162474020079</v>
      </c>
      <c r="CL85" s="576">
        <f t="shared" si="71"/>
        <v>18.960417348240679</v>
      </c>
      <c r="CM85" s="576">
        <f t="shared" si="71"/>
        <v>19.522029868687902</v>
      </c>
      <c r="CN85" s="576">
        <f t="shared" si="71"/>
        <v>20.100490764748535</v>
      </c>
      <c r="CO85" s="576">
        <f t="shared" si="71"/>
        <v>20.696305487690992</v>
      </c>
      <c r="CP85" s="576">
        <f t="shared" si="71"/>
        <v>21.309994652321723</v>
      </c>
      <c r="CQ85" s="576">
        <f t="shared" si="71"/>
        <v>21.942094491891375</v>
      </c>
      <c r="CR85" s="576">
        <f t="shared" si="71"/>
        <v>22.593157326648118</v>
      </c>
      <c r="CS85" s="576">
        <f t="shared" si="71"/>
        <v>23.263752046447564</v>
      </c>
      <c r="CT85" s="576">
        <f t="shared" si="71"/>
        <v>23.954464607840993</v>
      </c>
      <c r="CU85" s="576">
        <f t="shared" si="71"/>
        <v>24.665898546076225</v>
      </c>
      <c r="CV85" s="576">
        <f t="shared" si="71"/>
        <v>25.398675502458513</v>
      </c>
      <c r="CW85" s="576">
        <f t="shared" si="71"/>
        <v>26.153435767532265</v>
      </c>
      <c r="CX85" s="576">
        <f t="shared" si="71"/>
        <v>26.930838840558238</v>
      </c>
      <c r="CY85" s="576">
        <f t="shared" si="71"/>
        <v>27.731564005774992</v>
      </c>
      <c r="CZ85" s="576">
        <f t="shared" si="71"/>
        <v>28.556310925948235</v>
      </c>
      <c r="DA85" s="576">
        <f t="shared" si="71"/>
        <v>29.405800253726682</v>
      </c>
      <c r="DB85" s="576">
        <f t="shared" si="71"/>
        <v>30.280774261338486</v>
      </c>
      <c r="DC85" s="576">
        <f t="shared" si="71"/>
        <v>31.181997489178638</v>
      </c>
      <c r="DD85" s="576">
        <f t="shared" si="71"/>
        <v>32.110257413854001</v>
      </c>
      <c r="DE85" s="576">
        <f t="shared" si="71"/>
        <v>33.066365136269624</v>
      </c>
      <c r="DF85" s="576">
        <f t="shared" si="71"/>
        <v>34.051156090357715</v>
      </c>
      <c r="DG85" s="576">
        <f t="shared" si="71"/>
        <v>35.065490773068454</v>
      </c>
      <c r="DH85" s="576">
        <f t="shared" si="71"/>
        <v>36.1102554962605</v>
      </c>
      <c r="DI85" s="576">
        <f t="shared" si="71"/>
        <v>37.186363161148314</v>
      </c>
      <c r="DJ85" s="576">
        <f t="shared" si="71"/>
        <v>38.294754055982771</v>
      </c>
      <c r="DK85" s="576">
        <f t="shared" si="71"/>
        <v>39.436396677662252</v>
      </c>
      <c r="DL85" s="576">
        <f t="shared" si="71"/>
        <v>40.612288577992125</v>
      </c>
      <c r="DM85" s="576">
        <f t="shared" si="71"/>
        <v>41.82345723533188</v>
      </c>
      <c r="DN85" s="576">
        <f t="shared" si="71"/>
        <v>43.070960952391843</v>
      </c>
      <c r="DO85" s="576">
        <f t="shared" si="71"/>
        <v>44.355889780963608</v>
      </c>
      <c r="DP85" s="576">
        <f t="shared" si="71"/>
        <v>45.679366474392516</v>
      </c>
      <c r="DQ85" s="576">
        <f t="shared" si="71"/>
        <v>47.042547468624292</v>
      </c>
      <c r="DR85" s="576">
        <f t="shared" si="71"/>
        <v>48.446623892683021</v>
      </c>
      <c r="DS85" s="576">
        <f t="shared" si="71"/>
        <v>49.892822609463515</v>
      </c>
      <c r="DT85" s="576">
        <f t="shared" si="71"/>
        <v>51.382407287747419</v>
      </c>
      <c r="DU85" s="576">
        <f t="shared" si="71"/>
        <v>52.916679506379836</v>
      </c>
      <c r="DV85" s="576">
        <f t="shared" si="71"/>
        <v>54.496979891571236</v>
      </c>
      <c r="DW85" s="576">
        <f t="shared" si="71"/>
        <v>56.124689288318379</v>
      </c>
      <c r="DX85" s="576">
        <f t="shared" si="71"/>
        <v>57.801229966967931</v>
      </c>
      <c r="DY85" s="576">
        <f t="shared" si="71"/>
        <v>59.528066865976967</v>
      </c>
      <c r="DZ85" s="576">
        <f t="shared" si="71"/>
        <v>61.306708871956282</v>
      </c>
      <c r="EA85" s="576">
        <f t="shared" si="71"/>
        <v>63.138710138114973</v>
      </c>
      <c r="EB85" s="576">
        <f t="shared" si="71"/>
        <v>65.025671442258414</v>
      </c>
      <c r="EC85" s="576">
        <f t="shared" si="71"/>
        <v>66.969241585526177</v>
      </c>
      <c r="ED85" s="576">
        <f t="shared" si="71"/>
        <v>68.971118833091964</v>
      </c>
      <c r="EE85" s="576">
        <f t="shared" si="71"/>
        <v>71.03305239808472</v>
      </c>
      <c r="EF85" s="576">
        <f t="shared" ref="EF85:EZ85" si="72">EF80+(EF83)</f>
        <v>73.156843970027268</v>
      </c>
      <c r="EG85" s="576">
        <f t="shared" si="72"/>
        <v>75.34434928912809</v>
      </c>
      <c r="EH85" s="576">
        <f t="shared" si="72"/>
        <v>77.597479767801929</v>
      </c>
      <c r="EI85" s="576">
        <f t="shared" si="72"/>
        <v>79.918204160835998</v>
      </c>
      <c r="EJ85" s="576">
        <f t="shared" si="72"/>
        <v>82.308550285661084</v>
      </c>
      <c r="EK85" s="576">
        <f t="shared" si="72"/>
        <v>84.770606794230915</v>
      </c>
      <c r="EL85" s="576">
        <f t="shared" si="72"/>
        <v>87.306524998057839</v>
      </c>
      <c r="EM85" s="576">
        <f t="shared" si="72"/>
        <v>89.91852074799958</v>
      </c>
      <c r="EN85" s="576">
        <f t="shared" si="72"/>
        <v>92.608876370439575</v>
      </c>
      <c r="EO85" s="576">
        <f t="shared" si="72"/>
        <v>95.379942661552761</v>
      </c>
      <c r="EP85" s="576">
        <f t="shared" si="72"/>
        <v>98.234140941399346</v>
      </c>
      <c r="EQ85" s="576">
        <f t="shared" si="72"/>
        <v>101.17396516964133</v>
      </c>
      <c r="ER85" s="576">
        <f t="shared" si="72"/>
        <v>104.20198412473056</v>
      </c>
      <c r="ES85" s="576">
        <f t="shared" si="72"/>
        <v>107.32084364847248</v>
      </c>
      <c r="ET85" s="576">
        <f t="shared" si="72"/>
        <v>110.53326895792664</v>
      </c>
      <c r="EU85" s="576">
        <f t="shared" si="72"/>
        <v>113.84206702666444</v>
      </c>
      <c r="EV85" s="576">
        <f t="shared" si="72"/>
        <v>117.25012903746436</v>
      </c>
      <c r="EW85" s="576">
        <f t="shared" si="72"/>
        <v>120.7604329085883</v>
      </c>
      <c r="EX85" s="576">
        <f t="shared" si="72"/>
        <v>124.37604589584595</v>
      </c>
      <c r="EY85" s="576">
        <f t="shared" si="72"/>
        <v>128.10012727272135</v>
      </c>
      <c r="EZ85" s="548">
        <f t="shared" si="72"/>
        <v>131.93593109090301</v>
      </c>
    </row>
    <row r="86" spans="1:156" x14ac:dyDescent="0.25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25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204.35</v>
      </c>
      <c r="H87" s="523">
        <f>G87+H85</f>
        <v>206.2483</v>
      </c>
      <c r="I87" s="523">
        <f>H87+I85</f>
        <v>208.196349</v>
      </c>
      <c r="J87" s="523">
        <f t="shared" ref="J87:BU87" si="73">I87+J85</f>
        <v>210.19563947</v>
      </c>
      <c r="K87" s="523">
        <f t="shared" si="73"/>
        <v>212.24770865409999</v>
      </c>
      <c r="L87" s="523">
        <f t="shared" si="73"/>
        <v>214.354139913723</v>
      </c>
      <c r="M87" s="523">
        <f t="shared" si="73"/>
        <v>216.5165641111347</v>
      </c>
      <c r="N87" s="523">
        <f t="shared" si="73"/>
        <v>218.73666103446874</v>
      </c>
      <c r="O87" s="523">
        <f t="shared" si="73"/>
        <v>221.0161608655028</v>
      </c>
      <c r="P87" s="523">
        <f t="shared" si="73"/>
        <v>223.35684569146787</v>
      </c>
      <c r="Q87" s="523">
        <f t="shared" si="73"/>
        <v>225.7605510622119</v>
      </c>
      <c r="R87" s="523">
        <f t="shared" si="73"/>
        <v>228.22916759407826</v>
      </c>
      <c r="S87" s="523">
        <f t="shared" si="73"/>
        <v>230.76464262190061</v>
      </c>
      <c r="T87" s="523">
        <f t="shared" si="73"/>
        <v>233.36898190055763</v>
      </c>
      <c r="U87" s="523">
        <f t="shared" si="73"/>
        <v>236.04425135757435</v>
      </c>
      <c r="V87" s="523">
        <f t="shared" si="73"/>
        <v>238.7925788983016</v>
      </c>
      <c r="W87" s="523">
        <f t="shared" si="73"/>
        <v>241.61615626525065</v>
      </c>
      <c r="X87" s="523">
        <f t="shared" si="73"/>
        <v>244.51724095320816</v>
      </c>
      <c r="Y87" s="523">
        <f t="shared" si="73"/>
        <v>247.4981581818044</v>
      </c>
      <c r="Z87" s="523">
        <f t="shared" si="73"/>
        <v>250.56130292725854</v>
      </c>
      <c r="AA87" s="523">
        <f t="shared" si="73"/>
        <v>253.70914201507628</v>
      </c>
      <c r="AB87" s="523">
        <f t="shared" si="73"/>
        <v>256.94421627552856</v>
      </c>
      <c r="AC87" s="523">
        <f t="shared" si="73"/>
        <v>260.26914276379443</v>
      </c>
      <c r="AD87" s="523">
        <f t="shared" si="73"/>
        <v>263.68661704670825</v>
      </c>
      <c r="AE87" s="523">
        <f t="shared" si="73"/>
        <v>267.19941555810948</v>
      </c>
      <c r="AF87" s="523">
        <f>AE87+AF85</f>
        <v>270.81039802485276</v>
      </c>
      <c r="AG87" s="523">
        <f t="shared" si="73"/>
        <v>274.52250996559837</v>
      </c>
      <c r="AH87" s="523">
        <f t="shared" si="73"/>
        <v>278.33878526456635</v>
      </c>
      <c r="AI87" s="523">
        <f t="shared" si="73"/>
        <v>282.26234882250333</v>
      </c>
      <c r="AJ87" s="523">
        <f t="shared" si="73"/>
        <v>286.29641928717842</v>
      </c>
      <c r="AK87" s="523">
        <f t="shared" si="73"/>
        <v>290.44431186579379</v>
      </c>
      <c r="AL87" s="523">
        <f t="shared" si="73"/>
        <v>294.70944122176763</v>
      </c>
      <c r="AM87" s="523">
        <f t="shared" si="73"/>
        <v>299.09532445842069</v>
      </c>
      <c r="AN87" s="523">
        <f t="shared" si="73"/>
        <v>303.6055841921733</v>
      </c>
      <c r="AO87" s="523">
        <f t="shared" si="73"/>
        <v>308.2439517179385</v>
      </c>
      <c r="AP87" s="523">
        <f t="shared" si="73"/>
        <v>313.01427026947664</v>
      </c>
      <c r="AQ87" s="523">
        <f t="shared" si="73"/>
        <v>317.92049837756093</v>
      </c>
      <c r="AR87" s="523">
        <f t="shared" si="73"/>
        <v>322.96671332888775</v>
      </c>
      <c r="AS87" s="523">
        <f t="shared" si="73"/>
        <v>328.15711472875438</v>
      </c>
      <c r="AT87" s="523">
        <f t="shared" si="73"/>
        <v>333.49602817061702</v>
      </c>
      <c r="AU87" s="523">
        <f t="shared" si="73"/>
        <v>338.98790901573557</v>
      </c>
      <c r="AV87" s="523">
        <f t="shared" si="73"/>
        <v>344.63734628620762</v>
      </c>
      <c r="AW87" s="523">
        <f t="shared" si="73"/>
        <v>350.44906667479387</v>
      </c>
      <c r="AX87" s="523">
        <f t="shared" si="73"/>
        <v>356.42793867503769</v>
      </c>
      <c r="AY87" s="523">
        <f t="shared" si="73"/>
        <v>362.57897683528881</v>
      </c>
      <c r="AZ87" s="523">
        <f t="shared" si="73"/>
        <v>368.9073461403475</v>
      </c>
      <c r="BA87" s="523">
        <f t="shared" si="73"/>
        <v>375.41836652455794</v>
      </c>
      <c r="BB87" s="523">
        <f t="shared" si="73"/>
        <v>382.11751752029465</v>
      </c>
      <c r="BC87" s="523">
        <f t="shared" si="73"/>
        <v>389.01044304590351</v>
      </c>
      <c r="BD87" s="523">
        <f t="shared" si="73"/>
        <v>396.1029563372806</v>
      </c>
      <c r="BE87" s="523">
        <f t="shared" si="73"/>
        <v>403.40104502739905</v>
      </c>
      <c r="BF87" s="523">
        <f t="shared" si="73"/>
        <v>410.91087637822102</v>
      </c>
      <c r="BG87" s="523">
        <f t="shared" si="73"/>
        <v>418.63880266956767</v>
      </c>
      <c r="BH87" s="523">
        <f t="shared" si="73"/>
        <v>426.5913667496547</v>
      </c>
      <c r="BI87" s="523">
        <f t="shared" si="73"/>
        <v>434.77530775214433</v>
      </c>
      <c r="BJ87" s="523">
        <f t="shared" si="73"/>
        <v>443.19756698470866</v>
      </c>
      <c r="BK87" s="523">
        <f t="shared" si="73"/>
        <v>451.86529399424995</v>
      </c>
      <c r="BL87" s="523">
        <f t="shared" si="73"/>
        <v>460.78585281407749</v>
      </c>
      <c r="BM87" s="523">
        <f t="shared" si="73"/>
        <v>469.96682839849984</v>
      </c>
      <c r="BN87" s="523">
        <f t="shared" si="73"/>
        <v>479.41603325045486</v>
      </c>
      <c r="BO87" s="523">
        <f t="shared" si="73"/>
        <v>489.14151424796853</v>
      </c>
      <c r="BP87" s="523">
        <f t="shared" si="73"/>
        <v>499.15155967540761</v>
      </c>
      <c r="BQ87" s="523">
        <f t="shared" si="73"/>
        <v>509.45470646566986</v>
      </c>
      <c r="BR87" s="523">
        <f t="shared" si="73"/>
        <v>520.05974765963992</v>
      </c>
      <c r="BS87" s="523">
        <f t="shared" si="73"/>
        <v>530.97574008942911</v>
      </c>
      <c r="BT87" s="523">
        <f t="shared" si="73"/>
        <v>542.21201229211204</v>
      </c>
      <c r="BU87" s="523">
        <f t="shared" si="73"/>
        <v>553.77817266087538</v>
      </c>
      <c r="BV87" s="523">
        <f t="shared" ref="BV87:EG87" si="74">BU87+BV85</f>
        <v>565.68411784070167</v>
      </c>
      <c r="BW87" s="523">
        <f t="shared" si="74"/>
        <v>577.94004137592276</v>
      </c>
      <c r="BX87" s="523">
        <f t="shared" si="74"/>
        <v>590.55644261720045</v>
      </c>
      <c r="BY87" s="523">
        <f t="shared" si="74"/>
        <v>603.54413589571652</v>
      </c>
      <c r="BZ87" s="523">
        <f t="shared" si="74"/>
        <v>616.91425997258807</v>
      </c>
      <c r="CA87" s="523">
        <f t="shared" si="74"/>
        <v>630.67828777176567</v>
      </c>
      <c r="CB87" s="523">
        <f t="shared" si="74"/>
        <v>644.84803640491862</v>
      </c>
      <c r="CC87" s="523">
        <f t="shared" si="74"/>
        <v>659.43567749706619</v>
      </c>
      <c r="CD87" s="523">
        <f t="shared" si="74"/>
        <v>674.45374782197814</v>
      </c>
      <c r="CE87" s="523">
        <f t="shared" si="74"/>
        <v>689.91516025663748</v>
      </c>
      <c r="CF87" s="523">
        <f t="shared" si="74"/>
        <v>705.83321506433663</v>
      </c>
      <c r="CG87" s="523">
        <f t="shared" si="74"/>
        <v>722.22161151626676</v>
      </c>
      <c r="CH87" s="523">
        <f t="shared" si="74"/>
        <v>739.09445986175479</v>
      </c>
      <c r="CI87" s="523">
        <f t="shared" si="74"/>
        <v>756.46629365760748</v>
      </c>
      <c r="CJ87" s="523">
        <f t="shared" si="74"/>
        <v>774.35208246733566</v>
      </c>
      <c r="CK87" s="523">
        <f t="shared" si="74"/>
        <v>792.76724494135578</v>
      </c>
      <c r="CL87" s="523">
        <f t="shared" si="74"/>
        <v>811.72766228959642</v>
      </c>
      <c r="CM87" s="523">
        <f t="shared" si="74"/>
        <v>831.24969215828435</v>
      </c>
      <c r="CN87" s="523">
        <f t="shared" si="74"/>
        <v>851.35018292303289</v>
      </c>
      <c r="CO87" s="523">
        <f t="shared" si="74"/>
        <v>872.0464884107239</v>
      </c>
      <c r="CP87" s="523">
        <f t="shared" si="74"/>
        <v>893.35648306304563</v>
      </c>
      <c r="CQ87" s="523">
        <f t="shared" si="74"/>
        <v>915.29857755493697</v>
      </c>
      <c r="CR87" s="523">
        <f t="shared" si="74"/>
        <v>937.89173488158508</v>
      </c>
      <c r="CS87" s="523">
        <f t="shared" si="74"/>
        <v>961.15548692803259</v>
      </c>
      <c r="CT87" s="523">
        <f t="shared" si="74"/>
        <v>985.10995153587362</v>
      </c>
      <c r="CU87" s="523">
        <f t="shared" si="74"/>
        <v>1009.7758500819499</v>
      </c>
      <c r="CV87" s="523">
        <f t="shared" si="74"/>
        <v>1035.1745255844085</v>
      </c>
      <c r="CW87" s="523">
        <f t="shared" si="74"/>
        <v>1061.3279613519408</v>
      </c>
      <c r="CX87" s="523">
        <f t="shared" si="74"/>
        <v>1088.2588001924989</v>
      </c>
      <c r="CY87" s="523">
        <f t="shared" si="74"/>
        <v>1115.9903641982739</v>
      </c>
      <c r="CZ87" s="523">
        <f t="shared" si="74"/>
        <v>1144.5466751242222</v>
      </c>
      <c r="DA87" s="523">
        <f t="shared" si="74"/>
        <v>1173.952475377949</v>
      </c>
      <c r="DB87" s="523">
        <f t="shared" si="74"/>
        <v>1204.2332496392876</v>
      </c>
      <c r="DC87" s="523">
        <f t="shared" si="74"/>
        <v>1235.4152471284663</v>
      </c>
      <c r="DD87" s="523">
        <f t="shared" si="74"/>
        <v>1267.5255045423203</v>
      </c>
      <c r="DE87" s="523">
        <f t="shared" si="74"/>
        <v>1300.59186967859</v>
      </c>
      <c r="DF87" s="523">
        <f t="shared" si="74"/>
        <v>1334.6430257689476</v>
      </c>
      <c r="DG87" s="523">
        <f t="shared" si="74"/>
        <v>1369.708516542016</v>
      </c>
      <c r="DH87" s="523">
        <f t="shared" si="74"/>
        <v>1405.8187720382766</v>
      </c>
      <c r="DI87" s="523">
        <f t="shared" si="74"/>
        <v>1443.005135199425</v>
      </c>
      <c r="DJ87" s="523">
        <f t="shared" si="74"/>
        <v>1481.2998892554078</v>
      </c>
      <c r="DK87" s="523">
        <f t="shared" si="74"/>
        <v>1520.7362859330701</v>
      </c>
      <c r="DL87" s="523">
        <f t="shared" si="74"/>
        <v>1561.3485745110622</v>
      </c>
      <c r="DM87" s="523">
        <f t="shared" si="74"/>
        <v>1603.1720317463942</v>
      </c>
      <c r="DN87" s="523">
        <f t="shared" si="74"/>
        <v>1646.2429926987861</v>
      </c>
      <c r="DO87" s="523">
        <f t="shared" si="74"/>
        <v>1690.5988824797498</v>
      </c>
      <c r="DP87" s="523">
        <f t="shared" si="74"/>
        <v>1736.2782489541423</v>
      </c>
      <c r="DQ87" s="523">
        <f t="shared" si="74"/>
        <v>1783.3207964227665</v>
      </c>
      <c r="DR87" s="523">
        <f t="shared" si="74"/>
        <v>1831.7674203154495</v>
      </c>
      <c r="DS87" s="523">
        <f t="shared" si="74"/>
        <v>1881.6602429249131</v>
      </c>
      <c r="DT87" s="523">
        <f t="shared" si="74"/>
        <v>1933.0426502126604</v>
      </c>
      <c r="DU87" s="523">
        <f t="shared" si="74"/>
        <v>1985.9593297190402</v>
      </c>
      <c r="DV87" s="523">
        <f t="shared" si="74"/>
        <v>2040.4563096106115</v>
      </c>
      <c r="DW87" s="523">
        <f t="shared" si="74"/>
        <v>2096.5809988989299</v>
      </c>
      <c r="DX87" s="523">
        <f t="shared" si="74"/>
        <v>2154.382228865898</v>
      </c>
      <c r="DY87" s="523">
        <f t="shared" si="74"/>
        <v>2213.9102957318751</v>
      </c>
      <c r="DZ87" s="523">
        <f t="shared" si="74"/>
        <v>2275.2170046038314</v>
      </c>
      <c r="EA87" s="523">
        <f t="shared" si="74"/>
        <v>2338.3557147419465</v>
      </c>
      <c r="EB87" s="523">
        <f t="shared" si="74"/>
        <v>2403.381386184205</v>
      </c>
      <c r="EC87" s="523">
        <f t="shared" si="74"/>
        <v>2470.3506277697311</v>
      </c>
      <c r="ED87" s="523">
        <f t="shared" si="74"/>
        <v>2539.3217466028232</v>
      </c>
      <c r="EE87" s="523">
        <f t="shared" si="74"/>
        <v>2610.3547990009079</v>
      </c>
      <c r="EF87" s="523">
        <f t="shared" si="74"/>
        <v>2683.5116429709351</v>
      </c>
      <c r="EG87" s="523">
        <f t="shared" si="74"/>
        <v>2758.855992260063</v>
      </c>
      <c r="EH87" s="523">
        <f t="shared" ref="EH87:EZ87" si="75">EG87+EH85</f>
        <v>2836.4534720278648</v>
      </c>
      <c r="EI87" s="523">
        <f t="shared" si="75"/>
        <v>2916.3716761887008</v>
      </c>
      <c r="EJ87" s="523">
        <f t="shared" si="75"/>
        <v>2998.6802264743619</v>
      </c>
      <c r="EK87" s="523">
        <f t="shared" si="75"/>
        <v>3083.4508332685928</v>
      </c>
      <c r="EL87" s="523">
        <f t="shared" si="75"/>
        <v>3170.7573582666505</v>
      </c>
      <c r="EM87" s="523">
        <f t="shared" si="75"/>
        <v>3260.67587901465</v>
      </c>
      <c r="EN87" s="523">
        <f t="shared" si="75"/>
        <v>3353.2847553850897</v>
      </c>
      <c r="EO87" s="523">
        <f t="shared" si="75"/>
        <v>3448.6646980466426</v>
      </c>
      <c r="EP87" s="523">
        <f t="shared" si="75"/>
        <v>3546.8988389880419</v>
      </c>
      <c r="EQ87" s="523">
        <f t="shared" si="75"/>
        <v>3648.0728041576831</v>
      </c>
      <c r="ER87" s="523">
        <f t="shared" si="75"/>
        <v>3752.2747882824137</v>
      </c>
      <c r="ES87" s="523">
        <f t="shared" si="75"/>
        <v>3859.5956319308862</v>
      </c>
      <c r="ET87" s="523">
        <f t="shared" si="75"/>
        <v>3970.128900888813</v>
      </c>
      <c r="EU87" s="523">
        <f t="shared" si="75"/>
        <v>4083.9709679154776</v>
      </c>
      <c r="EV87" s="523">
        <f t="shared" si="75"/>
        <v>4201.2210969529415</v>
      </c>
      <c r="EW87" s="523">
        <f t="shared" si="75"/>
        <v>4321.9815298615295</v>
      </c>
      <c r="EX87" s="523">
        <f t="shared" si="75"/>
        <v>4446.3575757573753</v>
      </c>
      <c r="EY87" s="523">
        <f t="shared" si="75"/>
        <v>4574.457703030097</v>
      </c>
      <c r="EZ87" s="519">
        <f t="shared" si="75"/>
        <v>4706.3936341210001</v>
      </c>
    </row>
    <row r="88" spans="1:156" ht="15.75" thickBot="1" x14ac:dyDescent="0.3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" customHeight="1" x14ac:dyDescent="0.25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25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.75" thickBot="1" x14ac:dyDescent="0.3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25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76">G94</f>
        <v>-199.29837026281521</v>
      </c>
      <c r="I92" s="587">
        <f t="shared" si="76"/>
        <v>-195.87262644402747</v>
      </c>
      <c r="J92" s="587">
        <f t="shared" si="76"/>
        <v>-192.2070805579246</v>
      </c>
      <c r="K92" s="587">
        <f t="shared" si="76"/>
        <v>-188.28494645979453</v>
      </c>
      <c r="L92" s="587">
        <f t="shared" si="76"/>
        <v>-184.08826297479536</v>
      </c>
      <c r="M92" s="587">
        <f t="shared" si="76"/>
        <v>-179.59781164584624</v>
      </c>
      <c r="N92" s="587">
        <f t="shared" si="76"/>
        <v>-174.79302872387069</v>
      </c>
      <c r="O92" s="587">
        <f t="shared" si="76"/>
        <v>-169.65191099735685</v>
      </c>
      <c r="P92" s="587">
        <f t="shared" si="76"/>
        <v>-164.15091502998703</v>
      </c>
      <c r="Q92" s="587">
        <f t="shared" si="76"/>
        <v>-158.26484934490134</v>
      </c>
      <c r="R92" s="587">
        <f t="shared" si="76"/>
        <v>-151.96675906185965</v>
      </c>
      <c r="S92" s="587">
        <f t="shared" si="76"/>
        <v>-145.22780245900503</v>
      </c>
      <c r="T92" s="587">
        <f t="shared" si="76"/>
        <v>-138.0171188939506</v>
      </c>
      <c r="U92" s="587">
        <f t="shared" si="76"/>
        <v>-130.30168747934235</v>
      </c>
      <c r="V92" s="587">
        <f t="shared" si="76"/>
        <v>-122.04617586571153</v>
      </c>
      <c r="W92" s="587">
        <f t="shared" si="76"/>
        <v>-113.21277843912655</v>
      </c>
      <c r="X92" s="587">
        <f t="shared" si="76"/>
        <v>-103.76104319268063</v>
      </c>
      <c r="Y92" s="587">
        <f t="shared" si="76"/>
        <v>-93.647686478983488</v>
      </c>
      <c r="Z92" s="587">
        <f t="shared" si="76"/>
        <v>-82.826394795327545</v>
      </c>
      <c r="AA92" s="587">
        <f t="shared" si="76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25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7">K100</f>
        <v>4.1966834849991681</v>
      </c>
      <c r="L93" s="518">
        <f t="shared" si="77"/>
        <v>4.4904513289491108</v>
      </c>
      <c r="M93" s="518">
        <f t="shared" si="77"/>
        <v>4.8047829219755478</v>
      </c>
      <c r="N93" s="518">
        <f t="shared" si="77"/>
        <v>5.1411177265138361</v>
      </c>
      <c r="O93" s="518">
        <f t="shared" si="77"/>
        <v>5.5009959673698043</v>
      </c>
      <c r="P93" s="518">
        <f t="shared" si="77"/>
        <v>5.8860656850856916</v>
      </c>
      <c r="Q93" s="518">
        <f t="shared" si="77"/>
        <v>6.2980902830416898</v>
      </c>
      <c r="R93" s="518">
        <f t="shared" si="77"/>
        <v>6.7389566028546071</v>
      </c>
      <c r="S93" s="518">
        <f t="shared" si="77"/>
        <v>7.2106835650544303</v>
      </c>
      <c r="T93" s="518">
        <f t="shared" si="77"/>
        <v>7.7154314146082399</v>
      </c>
      <c r="U93" s="518">
        <f t="shared" si="77"/>
        <v>8.2555116136308175</v>
      </c>
      <c r="V93" s="518">
        <f t="shared" si="77"/>
        <v>8.8333974265849751</v>
      </c>
      <c r="W93" s="518">
        <f t="shared" si="77"/>
        <v>9.4517352464459226</v>
      </c>
      <c r="X93" s="518">
        <f t="shared" si="77"/>
        <v>10.113356713697138</v>
      </c>
      <c r="Y93" s="518">
        <f t="shared" si="77"/>
        <v>10.821291683655938</v>
      </c>
      <c r="Z93" s="518">
        <f t="shared" si="77"/>
        <v>11.578782101511853</v>
      </c>
      <c r="AA93" s="518">
        <f t="shared" si="77"/>
        <v>12.389296848617681</v>
      </c>
      <c r="AB93" s="518">
        <f t="shared" si="77"/>
        <v>13.256547628020922</v>
      </c>
      <c r="AC93" s="518">
        <f t="shared" si="77"/>
        <v>14.184505961982385</v>
      </c>
      <c r="AD93" s="518">
        <f t="shared" si="77"/>
        <v>15.177421379321153</v>
      </c>
      <c r="AE93" s="591">
        <f t="shared" si="77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25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8">I92+I93</f>
        <v>-192.2070805579246</v>
      </c>
      <c r="J94" s="518">
        <f t="shared" si="78"/>
        <v>-188.28494645979453</v>
      </c>
      <c r="K94" s="518">
        <f t="shared" si="78"/>
        <v>-184.08826297479536</v>
      </c>
      <c r="L94" s="518">
        <f t="shared" si="78"/>
        <v>-179.59781164584624</v>
      </c>
      <c r="M94" s="518">
        <f t="shared" si="78"/>
        <v>-174.79302872387069</v>
      </c>
      <c r="N94" s="518">
        <f t="shared" si="78"/>
        <v>-169.65191099735685</v>
      </c>
      <c r="O94" s="518">
        <f t="shared" si="78"/>
        <v>-164.15091502998703</v>
      </c>
      <c r="P94" s="518">
        <f t="shared" si="78"/>
        <v>-158.26484934490134</v>
      </c>
      <c r="Q94" s="518">
        <f t="shared" si="78"/>
        <v>-151.96675906185965</v>
      </c>
      <c r="R94" s="518">
        <f t="shared" si="78"/>
        <v>-145.22780245900503</v>
      </c>
      <c r="S94" s="518">
        <f t="shared" si="78"/>
        <v>-138.0171188939506</v>
      </c>
      <c r="T94" s="518">
        <f t="shared" si="78"/>
        <v>-130.30168747934235</v>
      </c>
      <c r="U94" s="518">
        <f t="shared" si="78"/>
        <v>-122.04617586571153</v>
      </c>
      <c r="V94" s="518">
        <f t="shared" si="78"/>
        <v>-113.21277843912655</v>
      </c>
      <c r="W94" s="518">
        <f t="shared" si="78"/>
        <v>-103.76104319268063</v>
      </c>
      <c r="X94" s="518">
        <f t="shared" si="78"/>
        <v>-93.647686478983488</v>
      </c>
      <c r="Y94" s="518">
        <f t="shared" si="78"/>
        <v>-82.826394795327545</v>
      </c>
      <c r="Z94" s="518">
        <f t="shared" si="78"/>
        <v>-71.247612693815697</v>
      </c>
      <c r="AA94" s="518">
        <f t="shared" si="78"/>
        <v>-58.858315845198014</v>
      </c>
      <c r="AB94" s="518">
        <f t="shared" si="78"/>
        <v>-45.601768217177096</v>
      </c>
      <c r="AC94" s="518">
        <f t="shared" si="78"/>
        <v>-31.417262255194711</v>
      </c>
      <c r="AD94" s="518">
        <f t="shared" si="78"/>
        <v>-16.239840875873558</v>
      </c>
      <c r="AE94" s="591">
        <f t="shared" si="78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25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25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9">H92*$C$13*-1</f>
        <v>13.950885918397066</v>
      </c>
      <c r="I96" s="518">
        <f t="shared" si="79"/>
        <v>13.711083851081925</v>
      </c>
      <c r="J96" s="518">
        <f t="shared" si="79"/>
        <v>13.454495639054723</v>
      </c>
      <c r="K96" s="518">
        <f t="shared" si="79"/>
        <v>13.179946252185617</v>
      </c>
      <c r="L96" s="518">
        <f t="shared" si="79"/>
        <v>12.886178408235676</v>
      </c>
      <c r="M96" s="518">
        <f t="shared" si="79"/>
        <v>12.571846815209238</v>
      </c>
      <c r="N96" s="518">
        <f t="shared" si="79"/>
        <v>12.23551201067095</v>
      </c>
      <c r="O96" s="518">
        <f t="shared" si="79"/>
        <v>11.87563376981498</v>
      </c>
      <c r="P96" s="518">
        <f t="shared" si="79"/>
        <v>11.490564052099094</v>
      </c>
      <c r="Q96" s="518">
        <f t="shared" si="79"/>
        <v>11.078539454143094</v>
      </c>
      <c r="R96" s="518">
        <f t="shared" si="79"/>
        <v>10.637673134330177</v>
      </c>
      <c r="S96" s="518">
        <f t="shared" si="79"/>
        <v>10.165946172130353</v>
      </c>
      <c r="T96" s="518">
        <f t="shared" si="79"/>
        <v>9.6611983225765421</v>
      </c>
      <c r="U96" s="518">
        <f t="shared" si="79"/>
        <v>9.1211181235539645</v>
      </c>
      <c r="V96" s="518">
        <f t="shared" si="79"/>
        <v>8.5432323105998087</v>
      </c>
      <c r="W96" s="518">
        <f t="shared" si="79"/>
        <v>7.9248944907388594</v>
      </c>
      <c r="X96" s="518">
        <f t="shared" si="79"/>
        <v>7.2632730234876446</v>
      </c>
      <c r="Y96" s="518">
        <f t="shared" si="79"/>
        <v>6.5553380535288444</v>
      </c>
      <c r="Z96" s="518">
        <f t="shared" si="79"/>
        <v>5.7978476356729285</v>
      </c>
      <c r="AA96" s="518">
        <f t="shared" si="79"/>
        <v>4.9873328885670993</v>
      </c>
      <c r="AB96" s="518">
        <f t="shared" si="79"/>
        <v>4.1200821091638611</v>
      </c>
      <c r="AC96" s="518">
        <f t="shared" si="79"/>
        <v>3.192123775202397</v>
      </c>
      <c r="AD96" s="518">
        <f t="shared" si="79"/>
        <v>2.1992083578636299</v>
      </c>
      <c r="AE96" s="591">
        <f t="shared" si="79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25">
      <c r="A97" s="485"/>
      <c r="B97" s="520" t="s">
        <v>30</v>
      </c>
      <c r="C97" s="577"/>
      <c r="D97" s="514"/>
      <c r="E97" s="515"/>
      <c r="F97" s="515"/>
      <c r="G97" s="518">
        <f t="shared" ref="G97:AE97" si="80">G93+G96</f>
        <v>17.376629737184789</v>
      </c>
      <c r="H97" s="518">
        <f t="shared" si="80"/>
        <v>17.376629737184789</v>
      </c>
      <c r="I97" s="518">
        <f t="shared" si="80"/>
        <v>17.376629737184789</v>
      </c>
      <c r="J97" s="518">
        <f t="shared" si="80"/>
        <v>17.376629737184789</v>
      </c>
      <c r="K97" s="518">
        <f t="shared" si="80"/>
        <v>17.376629737184786</v>
      </c>
      <c r="L97" s="518">
        <f t="shared" si="80"/>
        <v>17.376629737184786</v>
      </c>
      <c r="M97" s="518">
        <f t="shared" si="80"/>
        <v>17.376629737184786</v>
      </c>
      <c r="N97" s="518">
        <f t="shared" si="80"/>
        <v>17.376629737184786</v>
      </c>
      <c r="O97" s="518">
        <f t="shared" si="80"/>
        <v>17.376629737184786</v>
      </c>
      <c r="P97" s="518">
        <f t="shared" si="80"/>
        <v>17.376629737184786</v>
      </c>
      <c r="Q97" s="518">
        <f t="shared" si="80"/>
        <v>17.376629737184786</v>
      </c>
      <c r="R97" s="518">
        <f t="shared" si="80"/>
        <v>17.376629737184786</v>
      </c>
      <c r="S97" s="518">
        <f t="shared" si="80"/>
        <v>17.376629737184782</v>
      </c>
      <c r="T97" s="518">
        <f t="shared" si="80"/>
        <v>17.376629737184782</v>
      </c>
      <c r="U97" s="518">
        <f t="shared" si="80"/>
        <v>17.376629737184782</v>
      </c>
      <c r="V97" s="518">
        <f t="shared" si="80"/>
        <v>17.376629737184786</v>
      </c>
      <c r="W97" s="518">
        <f t="shared" si="80"/>
        <v>17.376629737184782</v>
      </c>
      <c r="X97" s="518">
        <f t="shared" si="80"/>
        <v>17.376629737184782</v>
      </c>
      <c r="Y97" s="518">
        <f t="shared" si="80"/>
        <v>17.376629737184782</v>
      </c>
      <c r="Z97" s="518">
        <f t="shared" si="80"/>
        <v>17.376629737184782</v>
      </c>
      <c r="AA97" s="518">
        <f t="shared" si="80"/>
        <v>17.376629737184778</v>
      </c>
      <c r="AB97" s="518">
        <f t="shared" si="80"/>
        <v>17.376629737184782</v>
      </c>
      <c r="AC97" s="518">
        <f t="shared" si="80"/>
        <v>17.376629737184782</v>
      </c>
      <c r="AD97" s="518">
        <f t="shared" si="80"/>
        <v>17.376629737184782</v>
      </c>
      <c r="AE97" s="591">
        <f t="shared" si="80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25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81">H98+I97</f>
        <v>52.129889211554371</v>
      </c>
      <c r="J98" s="518">
        <f t="shared" si="81"/>
        <v>69.506518948739156</v>
      </c>
      <c r="K98" s="518">
        <f t="shared" si="81"/>
        <v>86.883148685923942</v>
      </c>
      <c r="L98" s="518">
        <f t="shared" si="81"/>
        <v>104.25977842310873</v>
      </c>
      <c r="M98" s="518">
        <f t="shared" si="81"/>
        <v>121.63640816029351</v>
      </c>
      <c r="N98" s="518">
        <f t="shared" si="81"/>
        <v>139.01303789747828</v>
      </c>
      <c r="O98" s="518">
        <f t="shared" si="81"/>
        <v>156.38966763466306</v>
      </c>
      <c r="P98" s="518">
        <f t="shared" si="81"/>
        <v>173.76629737184783</v>
      </c>
      <c r="Q98" s="518">
        <f t="shared" si="81"/>
        <v>191.1429271090326</v>
      </c>
      <c r="R98" s="518">
        <f t="shared" si="81"/>
        <v>208.51955684621737</v>
      </c>
      <c r="S98" s="518">
        <f t="shared" si="81"/>
        <v>225.89618658340214</v>
      </c>
      <c r="T98" s="518">
        <f t="shared" si="81"/>
        <v>243.27281632058691</v>
      </c>
      <c r="U98" s="518">
        <f t="shared" si="81"/>
        <v>260.64944605777168</v>
      </c>
      <c r="V98" s="518">
        <f t="shared" si="81"/>
        <v>278.02607579495645</v>
      </c>
      <c r="W98" s="518">
        <f t="shared" si="81"/>
        <v>295.40270553214123</v>
      </c>
      <c r="X98" s="518">
        <f t="shared" si="81"/>
        <v>312.779335269326</v>
      </c>
      <c r="Y98" s="518">
        <f t="shared" si="81"/>
        <v>330.15596500651077</v>
      </c>
      <c r="Z98" s="518">
        <f t="shared" si="81"/>
        <v>347.53259474369554</v>
      </c>
      <c r="AA98" s="518">
        <f t="shared" si="81"/>
        <v>364.90922448088031</v>
      </c>
      <c r="AB98" s="518">
        <f t="shared" si="81"/>
        <v>382.28585421806508</v>
      </c>
      <c r="AC98" s="518">
        <f t="shared" si="81"/>
        <v>399.66248395524985</v>
      </c>
      <c r="AD98" s="518">
        <f t="shared" si="81"/>
        <v>417.03911369243463</v>
      </c>
      <c r="AE98" s="591">
        <f t="shared" si="81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25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.75" thickBot="1" x14ac:dyDescent="0.3">
      <c r="A100" s="485"/>
      <c r="B100" s="525" t="s">
        <v>31</v>
      </c>
      <c r="C100" s="597"/>
      <c r="D100" s="527"/>
      <c r="E100" s="528"/>
      <c r="F100" s="528"/>
      <c r="G100" s="529">
        <f t="shared" ref="G100:AE100" si="82">PPMT($C$13,G43:AS43,$C$14,$F$94)</f>
        <v>3.2016297371847875</v>
      </c>
      <c r="H100" s="529">
        <f t="shared" si="82"/>
        <v>3.4257438187877232</v>
      </c>
      <c r="I100" s="529">
        <f t="shared" si="82"/>
        <v>3.6655458861028638</v>
      </c>
      <c r="J100" s="529">
        <f t="shared" si="82"/>
        <v>3.9221340981300647</v>
      </c>
      <c r="K100" s="529">
        <f t="shared" si="82"/>
        <v>4.1966834849991681</v>
      </c>
      <c r="L100" s="529">
        <f t="shared" si="82"/>
        <v>4.4904513289491108</v>
      </c>
      <c r="M100" s="529">
        <f t="shared" si="82"/>
        <v>4.8047829219755478</v>
      </c>
      <c r="N100" s="529">
        <f t="shared" si="82"/>
        <v>5.1411177265138361</v>
      </c>
      <c r="O100" s="529">
        <f t="shared" si="82"/>
        <v>5.5009959673698043</v>
      </c>
      <c r="P100" s="529">
        <f t="shared" si="82"/>
        <v>5.8860656850856916</v>
      </c>
      <c r="Q100" s="529">
        <f t="shared" si="82"/>
        <v>6.2980902830416898</v>
      </c>
      <c r="R100" s="529">
        <f t="shared" si="82"/>
        <v>6.7389566028546071</v>
      </c>
      <c r="S100" s="529">
        <f t="shared" si="82"/>
        <v>7.2106835650544303</v>
      </c>
      <c r="T100" s="529">
        <f t="shared" si="82"/>
        <v>7.7154314146082399</v>
      </c>
      <c r="U100" s="529">
        <f t="shared" si="82"/>
        <v>8.2555116136308175</v>
      </c>
      <c r="V100" s="529">
        <f t="shared" si="82"/>
        <v>8.8333974265849751</v>
      </c>
      <c r="W100" s="529">
        <f t="shared" si="82"/>
        <v>9.4517352464459226</v>
      </c>
      <c r="X100" s="529">
        <f t="shared" si="82"/>
        <v>10.113356713697138</v>
      </c>
      <c r="Y100" s="529">
        <f t="shared" si="82"/>
        <v>10.821291683655938</v>
      </c>
      <c r="Z100" s="529">
        <f t="shared" si="82"/>
        <v>11.578782101511853</v>
      </c>
      <c r="AA100" s="529">
        <f t="shared" si="82"/>
        <v>12.389296848617681</v>
      </c>
      <c r="AB100" s="529">
        <f t="shared" si="82"/>
        <v>13.256547628020922</v>
      </c>
      <c r="AC100" s="529">
        <f t="shared" si="82"/>
        <v>14.184505961982385</v>
      </c>
      <c r="AD100" s="529">
        <f t="shared" si="82"/>
        <v>15.177421379321153</v>
      </c>
      <c r="AE100" s="598">
        <f t="shared" si="82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25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25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.75" thickBot="1" x14ac:dyDescent="0.3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25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83">G58</f>
        <v>19.189999760000003</v>
      </c>
      <c r="H104" s="587">
        <f t="shared" si="83"/>
        <v>19.139619760000002</v>
      </c>
      <c r="I104" s="587">
        <f t="shared" si="83"/>
        <v>19.087790968</v>
      </c>
      <c r="J104" s="587">
        <f t="shared" si="83"/>
        <v>19.034469913979201</v>
      </c>
      <c r="K104" s="587">
        <f t="shared" si="83"/>
        <v>18.979611823816803</v>
      </c>
      <c r="L104" s="587">
        <f t="shared" si="83"/>
        <v>18.923170580169014</v>
      </c>
      <c r="M104" s="587">
        <f t="shared" si="83"/>
        <v>18.865098682172341</v>
      </c>
      <c r="N104" s="587">
        <f t="shared" si="83"/>
        <v>18.80534720393803</v>
      </c>
      <c r="O104" s="587">
        <f t="shared" si="83"/>
        <v>18.743865751801287</v>
      </c>
      <c r="P104" s="587">
        <f t="shared" si="83"/>
        <v>18.680602420287975</v>
      </c>
      <c r="Q104" s="587">
        <f t="shared" si="83"/>
        <v>18.6155037467604</v>
      </c>
      <c r="R104" s="587">
        <f t="shared" si="83"/>
        <v>18.548514664702328</v>
      </c>
      <c r="S104" s="587">
        <f t="shared" si="83"/>
        <v>18.479578455602685</v>
      </c>
      <c r="T104" s="587">
        <f t="shared" si="83"/>
        <v>18.408636699395672</v>
      </c>
      <c r="U104" s="587">
        <f t="shared" si="83"/>
        <v>18.335629223414159</v>
      </c>
      <c r="V104" s="587">
        <f t="shared" si="83"/>
        <v>18.260494049811612</v>
      </c>
      <c r="W104" s="587">
        <f t="shared" si="83"/>
        <v>18.183167341406737</v>
      </c>
      <c r="X104" s="587">
        <f t="shared" si="83"/>
        <v>18.103583345903431</v>
      </c>
      <c r="Y104" s="587">
        <f t="shared" si="83"/>
        <v>18.021674338437318</v>
      </c>
      <c r="Z104" s="587">
        <f t="shared" si="83"/>
        <v>17.937370562398723</v>
      </c>
      <c r="AA104" s="587">
        <f t="shared" si="83"/>
        <v>17.850600168480319</v>
      </c>
      <c r="AB104" s="587">
        <f t="shared" si="83"/>
        <v>17.761289151896154</v>
      </c>
      <c r="AC104" s="587">
        <f t="shared" si="83"/>
        <v>17.669361287717358</v>
      </c>
      <c r="AD104" s="588">
        <f t="shared" si="83"/>
        <v>17.574738064267784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25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84">G97</f>
        <v>17.376629737184789</v>
      </c>
      <c r="H105" s="518">
        <f t="shared" si="84"/>
        <v>17.376629737184789</v>
      </c>
      <c r="I105" s="518">
        <f t="shared" si="84"/>
        <v>17.376629737184789</v>
      </c>
      <c r="J105" s="518">
        <f t="shared" si="84"/>
        <v>17.376629737184789</v>
      </c>
      <c r="K105" s="518">
        <f t="shared" si="84"/>
        <v>17.376629737184786</v>
      </c>
      <c r="L105" s="518">
        <f t="shared" si="84"/>
        <v>17.376629737184786</v>
      </c>
      <c r="M105" s="518">
        <f t="shared" si="84"/>
        <v>17.376629737184786</v>
      </c>
      <c r="N105" s="518">
        <f t="shared" si="84"/>
        <v>17.376629737184786</v>
      </c>
      <c r="O105" s="518">
        <f t="shared" si="84"/>
        <v>17.376629737184786</v>
      </c>
      <c r="P105" s="518">
        <f t="shared" si="84"/>
        <v>17.376629737184786</v>
      </c>
      <c r="Q105" s="518">
        <f t="shared" si="84"/>
        <v>17.376629737184786</v>
      </c>
      <c r="R105" s="518">
        <f t="shared" si="84"/>
        <v>17.376629737184786</v>
      </c>
      <c r="S105" s="518">
        <f t="shared" si="84"/>
        <v>17.376629737184782</v>
      </c>
      <c r="T105" s="518">
        <f t="shared" si="84"/>
        <v>17.376629737184782</v>
      </c>
      <c r="U105" s="518">
        <f t="shared" si="84"/>
        <v>17.376629737184782</v>
      </c>
      <c r="V105" s="518">
        <f t="shared" si="84"/>
        <v>17.376629737184786</v>
      </c>
      <c r="W105" s="518">
        <f t="shared" si="84"/>
        <v>17.376629737184782</v>
      </c>
      <c r="X105" s="518">
        <f t="shared" si="84"/>
        <v>17.376629737184782</v>
      </c>
      <c r="Y105" s="518">
        <f t="shared" si="84"/>
        <v>17.376629737184782</v>
      </c>
      <c r="Z105" s="518">
        <f t="shared" si="84"/>
        <v>17.376629737184782</v>
      </c>
      <c r="AA105" s="518">
        <f t="shared" si="84"/>
        <v>17.376629737184778</v>
      </c>
      <c r="AB105" s="518">
        <f t="shared" si="84"/>
        <v>17.376629737184782</v>
      </c>
      <c r="AC105" s="518">
        <f t="shared" si="84"/>
        <v>17.376629737184782</v>
      </c>
      <c r="AD105" s="591">
        <f t="shared" si="84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25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>G104/G105</f>
        <v>1.1043568315744638</v>
      </c>
      <c r="H106" s="545">
        <f t="shared" ref="H106:AD106" si="85">H104/H105</f>
        <v>1.1014575351768321</v>
      </c>
      <c r="I106" s="545">
        <f t="shared" si="85"/>
        <v>1.0984748628874472</v>
      </c>
      <c r="J106" s="545">
        <f t="shared" si="85"/>
        <v>1.0954063130692571</v>
      </c>
      <c r="K106" s="545">
        <f t="shared" si="85"/>
        <v>1.0922493090361329</v>
      </c>
      <c r="L106" s="545">
        <f t="shared" si="85"/>
        <v>1.0890011968013993</v>
      </c>
      <c r="M106" s="545">
        <f t="shared" si="85"/>
        <v>1.085659242758815</v>
      </c>
      <c r="N106" s="545">
        <f t="shared" si="85"/>
        <v>1.0822206312939895</v>
      </c>
      <c r="O106" s="545">
        <f t="shared" si="85"/>
        <v>1.078682462324136</v>
      </c>
      <c r="P106" s="545">
        <f t="shared" si="85"/>
        <v>1.0750417487640183</v>
      </c>
      <c r="Q106" s="545">
        <f t="shared" si="85"/>
        <v>1.0712954139158821</v>
      </c>
      <c r="R106" s="545">
        <f t="shared" si="85"/>
        <v>1.0674402887810741</v>
      </c>
      <c r="S106" s="545">
        <f t="shared" si="85"/>
        <v>1.063473109291019</v>
      </c>
      <c r="T106" s="545">
        <f t="shared" si="85"/>
        <v>1.0593905134551187</v>
      </c>
      <c r="U106" s="545">
        <f t="shared" si="85"/>
        <v>1.0551890384230944</v>
      </c>
      <c r="V106" s="545">
        <f t="shared" si="85"/>
        <v>1.0508651174591939</v>
      </c>
      <c r="W106" s="545">
        <f t="shared" si="85"/>
        <v>1.0464150768256297</v>
      </c>
      <c r="X106" s="545">
        <f t="shared" si="85"/>
        <v>1.0418351325725159</v>
      </c>
      <c r="Y106" s="545">
        <f t="shared" si="85"/>
        <v>1.0371213872315059</v>
      </c>
      <c r="Z106" s="545">
        <f t="shared" si="85"/>
        <v>1.0322698264102386</v>
      </c>
      <c r="AA106" s="545">
        <f t="shared" si="85"/>
        <v>1.0272763152846192</v>
      </c>
      <c r="AB106" s="545">
        <f t="shared" si="85"/>
        <v>1.0221365949858636</v>
      </c>
      <c r="AC106" s="545">
        <f t="shared" si="85"/>
        <v>1.0168462788791632</v>
      </c>
      <c r="AD106" s="603">
        <f t="shared" si="85"/>
        <v>1.0114008487306985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25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25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-0.90523456908641975</v>
      </c>
      <c r="H108" s="606">
        <f>IRR($F48:H48)</f>
        <v>-0.64155175685785737</v>
      </c>
      <c r="I108" s="606">
        <f>IRR($F48:I48)</f>
        <v>-0.43826027462799755</v>
      </c>
      <c r="J108" s="606">
        <f>IRR($F48:J48)</f>
        <v>-0.30129895536776152</v>
      </c>
      <c r="K108" s="606">
        <f>IRR($F48:K48)</f>
        <v>-0.20805895931849927</v>
      </c>
      <c r="L108" s="606">
        <f>IRR($F48:L48)</f>
        <v>-0.14258459706699989</v>
      </c>
      <c r="M108" s="606">
        <f>IRR($F48:M48)</f>
        <v>-9.5153078770555233E-2</v>
      </c>
      <c r="N108" s="606">
        <f>IRR($F48:N48)</f>
        <v>-5.983630790121397E-2</v>
      </c>
      <c r="O108" s="606">
        <f>IRR($F48:O48)</f>
        <v>-3.291652613060736E-2</v>
      </c>
      <c r="P108" s="606">
        <f>IRR($F48:P48)</f>
        <v>-1.1984778761220061E-2</v>
      </c>
      <c r="Q108" s="606">
        <f>IRR($F48:Q48)</f>
        <v>4.5692775146430886E-3</v>
      </c>
      <c r="R108" s="606">
        <f>IRR($F48:R48)</f>
        <v>1.7852934507000873E-2</v>
      </c>
      <c r="S108" s="606">
        <f>IRR($F48:S48)</f>
        <v>2.8646922118152007E-2</v>
      </c>
      <c r="T108" s="606">
        <f>IRR($F48:T48)</f>
        <v>3.7514077177091654E-2</v>
      </c>
      <c r="U108" s="606">
        <f>IRR($F48:U48)</f>
        <v>4.4868214051417166E-2</v>
      </c>
      <c r="V108" s="606">
        <f>IRR($F48:V48)</f>
        <v>5.1018944397619892E-2</v>
      </c>
      <c r="W108" s="606">
        <f>IRR($F48:W48)</f>
        <v>5.6201555430895889E-2</v>
      </c>
      <c r="X108" s="606">
        <f>IRR($F48:X48)</f>
        <v>6.0597366357773685E-2</v>
      </c>
      <c r="Y108" s="606">
        <f>IRR($F48:Y48)</f>
        <v>6.4347873700501657E-2</v>
      </c>
      <c r="Z108" s="606">
        <f>IRR($F48:Z48)</f>
        <v>6.7564758029076577E-2</v>
      </c>
      <c r="AA108" s="606">
        <f>IRR($F48:AA48)</f>
        <v>7.0337079040608375E-2</v>
      </c>
      <c r="AB108" s="606">
        <f>IRR($F48:AB48)</f>
        <v>7.273652623488247E-2</v>
      </c>
      <c r="AC108" s="606">
        <f>IRR($F48:AC48)</f>
        <v>7.4821303130699235E-2</v>
      </c>
      <c r="AD108" s="607">
        <f>IRR($F48:AD48)</f>
        <v>7.663903642028802E-2</v>
      </c>
      <c r="AE108" s="608">
        <f>IRR($F48:AE48)</f>
        <v>7.8228980090365718E-2</v>
      </c>
      <c r="AF108" s="608">
        <f>IRR($F48:AF48)</f>
        <v>7.9623703052326134E-2</v>
      </c>
      <c r="AG108" s="608">
        <f>IRR($F48:AG48)</f>
        <v>8.0850394022871308E-2</v>
      </c>
      <c r="AH108" s="608">
        <f>IRR($F48:AH48)</f>
        <v>8.1931879657957341E-2</v>
      </c>
      <c r="AI108" s="608">
        <f>IRR($F48:AI48)</f>
        <v>8.2887425684479599E-2</v>
      </c>
      <c r="AJ108" s="608">
        <f>IRR($F48:AJ48)</f>
        <v>8.373337225928501E-2</v>
      </c>
      <c r="AK108" s="608">
        <f>IRR($F48:AK48)</f>
        <v>8.4483641574389035E-2</v>
      </c>
      <c r="AL108" s="608">
        <f>IRR($F48:AL48)</f>
        <v>8.5150146195933418E-2</v>
      </c>
      <c r="AM108" s="608">
        <f>IRR($F48:AM48)</f>
        <v>8.5743119675863344E-2</v>
      </c>
      <c r="AN108" s="608">
        <f>IRR($F48:AN48)</f>
        <v>8.6271385859979954E-2</v>
      </c>
      <c r="AO108" s="608">
        <f>IRR($F48:AO48)</f>
        <v>8.6742579515584728E-2</v>
      </c>
      <c r="AP108" s="608">
        <f>IRR($F48:AP48)</f>
        <v>8.7163328053917688E-2</v>
      </c>
      <c r="AQ108" s="608">
        <f>IRR($F48:AQ48)</f>
        <v>8.7539401970859965E-2</v>
      </c>
      <c r="AR108" s="608">
        <f>IRR($F48:AR48)</f>
        <v>8.7875839991146343E-2</v>
      </c>
      <c r="AS108" s="608">
        <f>IRR($F48:AS48)</f>
        <v>8.8177053644958647E-2</v>
      </c>
      <c r="AT108" s="608">
        <f>IRR($F48:AT48)</f>
        <v>8.8446915035592655E-2</v>
      </c>
      <c r="AU108" s="608">
        <f>IRR($F48:AU48)</f>
        <v>8.8688830802777563E-2</v>
      </c>
      <c r="AV108" s="608">
        <f>IRR($F48:AV48)</f>
        <v>8.890580469643683E-2</v>
      </c>
      <c r="AW108" s="608">
        <f>IRR($F48:AW48)</f>
        <v>8.9100490711659708E-2</v>
      </c>
      <c r="AX108" s="608">
        <f>IRR($F48:AX48)</f>
        <v>8.9275238368525356E-2</v>
      </c>
      <c r="AY108" s="608">
        <f>IRR($F48:AY48)</f>
        <v>8.943213142840345E-2</v>
      </c>
      <c r="AZ108" s="608">
        <f>IRR($F48:AZ48)</f>
        <v>8.9573021104885742E-2</v>
      </c>
      <c r="BA108" s="608">
        <f>IRR($F48:BA48)</f>
        <v>8.9699554639933288E-2</v>
      </c>
      <c r="BB108" s="608">
        <f>IRR($F48:BB48)</f>
        <v>8.9813199964415835E-2</v>
      </c>
      <c r="BC108" s="608">
        <f>IRR($F48:BC48)</f>
        <v>8.9915267039475166E-2</v>
      </c>
      <c r="BD108" s="608">
        <f>IRR($F48:BD48)</f>
        <v>9.0006926375188367E-2</v>
      </c>
      <c r="BE108" s="608">
        <f>IRR($F48:BE48)</f>
        <v>9.0089225141292806E-2</v>
      </c>
      <c r="BF108" s="608">
        <f>IRR($F48:BF48)</f>
        <v>9.0163101217654695E-2</v>
      </c>
      <c r="BG108" s="608">
        <f>IRR($F48:BG48)</f>
        <v>9.0229395476911112E-2</v>
      </c>
      <c r="BH108" s="608">
        <f>IRR($F48:BH48)</f>
        <v>9.0288862546007653E-2</v>
      </c>
      <c r="BI108" s="608">
        <f>IRR($F48:BI48)</f>
        <v>9.034218025544738E-2</v>
      </c>
      <c r="BJ108" s="608">
        <f>IRR($F48:BJ48)</f>
        <v>9.0389957953492361E-2</v>
      </c>
      <c r="BK108" s="608">
        <f>IRR($F48:BK48)</f>
        <v>9.043274383619071E-2</v>
      </c>
      <c r="BL108" s="608">
        <f>IRR($F48:BL48)</f>
        <v>9.0471031422025394E-2</v>
      </c>
      <c r="BM108" s="608">
        <f>IRR($F48:BM48)</f>
        <v>9.0505265281393132E-2</v>
      </c>
      <c r="BN108" s="608">
        <f>IRR($F48:BN48)</f>
        <v>9.0535846115497254E-2</v>
      </c>
      <c r="BO108" s="608">
        <f>IRR($F48:BO48)</f>
        <v>9.0563135266007011E-2</v>
      </c>
      <c r="BP108" s="608">
        <f>IRR($F48:BP48)</f>
        <v>9.0587458725626124E-2</v>
      </c>
      <c r="BQ108" s="608">
        <f>IRR($F48:BQ48)</f>
        <v>9.0609110710203167E-2</v>
      </c>
      <c r="BR108" s="608">
        <f>IRR($F48:BR48)</f>
        <v>9.0628356844899782E-2</v>
      </c>
      <c r="BS108" s="608">
        <f>IRR($F48:BS48)</f>
        <v>9.0645437010009378E-2</v>
      </c>
      <c r="BT108" s="608">
        <f>IRR($F48:BT48)</f>
        <v>9.0660567886094556E-2</v>
      </c>
      <c r="BU108" s="608">
        <f>IRR($F48:BU48)</f>
        <v>9.0673945233026298E-2</v>
      </c>
      <c r="BV108" s="608">
        <f>IRR($F48:BV48)</f>
        <v>9.0685745933133832E-2</v>
      </c>
      <c r="BW108" s="608">
        <f>IRR($F48:BW48)</f>
        <v>9.0696129824913374E-2</v>
      </c>
      <c r="BX108" s="608">
        <f>IRR($F48:BX48)</f>
        <v>9.0705241350481192E-2</v>
      </c>
      <c r="BY108" s="608">
        <f>IRR($F48:BY48)</f>
        <v>9.0713211037152464E-2</v>
      </c>
      <c r="BZ108" s="608">
        <f>IRR($F48:BZ48)</f>
        <v>9.0720156831079146E-2</v>
      </c>
      <c r="CA108" s="608">
        <f>IRR($F48:CA48)</f>
        <v>9.0726185298763085E-2</v>
      </c>
      <c r="CB108" s="608">
        <f>IRR($F48:CB48)</f>
        <v>9.0731392710411862E-2</v>
      </c>
      <c r="CC108" s="608">
        <f>IRR($F48:CC48)</f>
        <v>9.073586601750061E-2</v>
      </c>
      <c r="CD108" s="608">
        <f>IRR($F48:CD48)</f>
        <v>9.0739683735488574E-2</v>
      </c>
      <c r="CE108" s="608">
        <f>IRR($F48:CE48)</f>
        <v>9.0742916741417323E-2</v>
      </c>
      <c r="CF108" s="608">
        <f>IRR($F48:CF48)</f>
        <v>9.0745628995026362E-2</v>
      </c>
      <c r="CG108" s="608">
        <f>IRR($F48:CG48)</f>
        <v>9.0747878191087317E-2</v>
      </c>
      <c r="CH108" s="608">
        <f>IRR($F48:CH48)</f>
        <v>9.074971634981055E-2</v>
      </c>
      <c r="CI108" s="608">
        <f>IRR($F48:CI48)</f>
        <v>9.0751190351450628E-2</v>
      </c>
      <c r="CJ108" s="608">
        <f>IRR($F48:CJ48)</f>
        <v>9.0752342420582499E-2</v>
      </c>
      <c r="CK108" s="608">
        <f>IRR($F48:CK48)</f>
        <v>9.0753210564953113E-2</v>
      </c>
      <c r="CL108" s="608">
        <f>IRR($F48:CL48)</f>
        <v>9.0753828973293427E-2</v>
      </c>
      <c r="CM108" s="608">
        <f>IRR($F48:CM48)</f>
        <v>9.0754228376037416E-2</v>
      </c>
      <c r="CN108" s="608">
        <f>IRR($F48:CN48)</f>
        <v>9.0754436372482816E-2</v>
      </c>
      <c r="CO108" s="608">
        <f>IRR($F48:CO48)</f>
        <v>9.0754477727580385E-2</v>
      </c>
      <c r="CP108" s="608">
        <f>IRR($F48:CP48)</f>
        <v>9.0754374641211832E-2</v>
      </c>
      <c r="CQ108" s="608">
        <f>IRR($F48:CQ48)</f>
        <v>9.075414699254325E-2</v>
      </c>
      <c r="CR108" s="608">
        <f>IRR($F48:CR48)</f>
        <v>9.0753812561780389E-2</v>
      </c>
      <c r="CS108" s="608">
        <f>IRR($F48:CS48)</f>
        <v>9.0753387231425009E-2</v>
      </c>
      <c r="CT108" s="608">
        <f>IRR($F48:CT48)</f>
        <v>9.0752885168936537E-2</v>
      </c>
      <c r="CU108" s="608">
        <f>IRR($F48:CU48)</f>
        <v>9.0752318992511682E-2</v>
      </c>
      <c r="CV108" s="608">
        <f>IRR($F48:CV48)</f>
        <v>9.0751699921535423E-2</v>
      </c>
      <c r="CW108" s="608">
        <f>IRR($F48:CW48)</f>
        <v>9.075103791311534E-2</v>
      </c>
      <c r="CX108" s="608">
        <f>IRR($F48:CX48)</f>
        <v>9.075034178596475E-2</v>
      </c>
      <c r="CY108" s="608">
        <f>IRR($F48:CY48)</f>
        <v>9.0749619332799236E-2</v>
      </c>
      <c r="CZ108" s="608">
        <f>IRR($F48:CZ48)</f>
        <v>9.074887742228821E-2</v>
      </c>
      <c r="DA108" s="608">
        <f>IRR($F48:DA48)</f>
        <v>9.0748122091515615E-2</v>
      </c>
      <c r="DB108" s="608">
        <f>IRR($F48:DB48)</f>
        <v>9.0747358629811314E-2</v>
      </c>
      <c r="DC108" s="608">
        <f>IRR($F48:DC48)</f>
        <v>9.0746591654738751E-2</v>
      </c>
      <c r="DD108" s="608">
        <f>IRR($F48:DD48)</f>
        <v>9.0745825180954975E-2</v>
      </c>
      <c r="DE108" s="608">
        <f>IRR($F48:DE48)</f>
        <v>9.0745062682580313E-2</v>
      </c>
      <c r="DF108" s="608">
        <f>IRR($F48:DF48)</f>
        <v>9.0744307149682513E-2</v>
      </c>
      <c r="DG108" s="608">
        <f>IRR($F48:DG48)</f>
        <v>9.0743561139394968E-2</v>
      </c>
      <c r="DH108" s="608">
        <f>IRR($F48:DH48)</f>
        <v>9.074282682217083E-2</v>
      </c>
      <c r="DI108" s="608">
        <f>IRR($F48:DI48)</f>
        <v>9.0742106023603775E-2</v>
      </c>
      <c r="DJ108" s="608">
        <f>IRR($F48:DJ48)</f>
        <v>9.0741400262231542E-2</v>
      </c>
      <c r="DK108" s="608">
        <f>IRR($F48:DK48)</f>
        <v>9.0740710783677736E-2</v>
      </c>
      <c r="DL108" s="608">
        <f>IRR($F48:DL48)</f>
        <v>9.0740038591476502E-2</v>
      </c>
      <c r="DM108" s="608">
        <f>IRR($F48:DM48)</f>
        <v>9.0739384474878504E-2</v>
      </c>
      <c r="DN108" s="608">
        <f>IRR($F48:DN48)</f>
        <v>9.0738749033916655E-2</v>
      </c>
      <c r="DO108" s="608">
        <f>IRR($F48:DO48)</f>
        <v>9.0738132701985608E-2</v>
      </c>
      <c r="DP108" s="608">
        <f>IRR($F48:DP48)</f>
        <v>9.0737535766164168E-2</v>
      </c>
      <c r="DQ108" s="608">
        <f>IRR($F48:DQ48)</f>
        <v>9.0736958385488675E-2</v>
      </c>
      <c r="DR108" s="608">
        <f>IRR($F48:DR48)</f>
        <v>9.0736400607369649E-2</v>
      </c>
      <c r="DS108" s="608">
        <f>IRR($F48:DS48)</f>
        <v>9.0735862382324006E-2</v>
      </c>
      <c r="DT108" s="608">
        <f>IRR($F48:DT48)</f>
        <v>9.0735343577179828E-2</v>
      </c>
      <c r="DU108" s="608">
        <f>IRR($F48:DU48)</f>
        <v>9.0734843986902014E-2</v>
      </c>
      <c r="DV108" s="608">
        <f>IRR($F48:DV48)</f>
        <v>9.0734363345161384E-2</v>
      </c>
      <c r="DW108" s="608">
        <f>IRR($F48:DW48)</f>
        <v>9.0733901333775346E-2</v>
      </c>
      <c r="DX108" s="608">
        <f>IRR($F48:DX48)</f>
        <v>9.0733457591121169E-2</v>
      </c>
      <c r="DY108" s="608">
        <f>IRR($F48:DY48)</f>
        <v>9.0733031719623325E-2</v>
      </c>
      <c r="DZ108" s="608">
        <f>IRR($F48:DZ48)</f>
        <v>9.0732623292406833E-2</v>
      </c>
      <c r="EA108" s="608">
        <f>IRR($F48:EA48)</f>
        <v>9.0732231859190104E-2</v>
      </c>
      <c r="EB108" s="608">
        <f>IRR($F48:EB48)</f>
        <v>9.0731856951502321E-2</v>
      </c>
      <c r="EC108" s="608">
        <f>IRR($F48:EC48)</f>
        <v>9.0731498087281981E-2</v>
      </c>
      <c r="ED108" s="608">
        <f>IRR($F48:ED48)</f>
        <v>9.0731154774924772E-2</v>
      </c>
      <c r="EE108" s="608">
        <f>IRR($F48:EE48)</f>
        <v>9.0730826516833174E-2</v>
      </c>
      <c r="EF108" s="608">
        <f>IRR($F48:EF48)</f>
        <v>9.0730512812516206E-2</v>
      </c>
      <c r="EG108" s="608">
        <f>IRR($F48:EG48)</f>
        <v>9.0730213161291484E-2</v>
      </c>
      <c r="EH108" s="608">
        <f>IRR($F48:EH48)</f>
        <v>9.0729927064623128E-2</v>
      </c>
      <c r="EI108" s="608">
        <f>IRR($F48:EI48)</f>
        <v>9.0729654028137485E-2</v>
      </c>
      <c r="EJ108" s="608">
        <f>IRR($F48:EJ48)</f>
        <v>9.0729393563350857E-2</v>
      </c>
      <c r="EK108" s="608">
        <f>IRR($F48:EK48)</f>
        <v>9.0729145189135885E-2</v>
      </c>
      <c r="EL108" s="608">
        <f>IRR($F48:EL48)</f>
        <v>9.0728908432962108E-2</v>
      </c>
      <c r="EM108" s="608">
        <f>IRR($F48:EM48)</f>
        <v>9.0728682831925589E-2</v>
      </c>
      <c r="EN108" s="608">
        <f>IRR($F48:EN48)</f>
        <v>9.0728467933598456E-2</v>
      </c>
      <c r="EO108" s="608">
        <f>IRR($F48:EO48)</f>
        <v>9.0728263296718348E-2</v>
      </c>
      <c r="EP108" s="608">
        <f>IRR($F48:EP48)</f>
        <v>9.0728068491730207E-2</v>
      </c>
      <c r="EQ108" s="608">
        <f>IRR($F48:EQ48)</f>
        <v>9.0727883101202389E-2</v>
      </c>
      <c r="ER108" s="608">
        <f>IRR($F48:ER48)</f>
        <v>9.0727706720133972E-2</v>
      </c>
      <c r="ES108" s="608">
        <f>IRR($F48:ES48)</f>
        <v>9.0727538956158593E-2</v>
      </c>
      <c r="ET108" s="608">
        <f>IRR($F48:ET48)</f>
        <v>9.0727379429666577E-2</v>
      </c>
      <c r="EU108" s="608">
        <f>IRR($F48:EU48)</f>
        <v>9.0727227773849783E-2</v>
      </c>
      <c r="EV108" s="608">
        <f>IRR($F48:EV48)</f>
        <v>9.0727083634681627E-2</v>
      </c>
      <c r="EW108" s="608">
        <f>IRR($F48:EW48)</f>
        <v>9.0726946670840913E-2</v>
      </c>
      <c r="EX108" s="608">
        <f>IRR($F48:EX48)</f>
        <v>9.0726816553586831E-2</v>
      </c>
      <c r="EY108" s="608">
        <f>IRR($F48:EY48)</f>
        <v>9.0726692966593081E-2</v>
      </c>
      <c r="EZ108" s="608">
        <f>IRR($F48:EZ48)</f>
        <v>9.0726575605746262E-2</v>
      </c>
    </row>
    <row r="109" spans="1:156" x14ac:dyDescent="0.25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>IRR($F55:G55)</f>
        <v>-0.97604051131878211</v>
      </c>
      <c r="H109" s="609">
        <f>IRR($F55:H55)</f>
        <v>-0.82995906450613799</v>
      </c>
      <c r="I109" s="609">
        <f>IRR($F55:I55)</f>
        <v>-0.66770886609071289</v>
      </c>
      <c r="J109" s="609">
        <f>IRR($F55:J55)</f>
        <v>-0.53547983990892445</v>
      </c>
      <c r="K109" s="609">
        <f>IRR($F55:K55)</f>
        <v>-0.43341219568842426</v>
      </c>
      <c r="L109" s="609">
        <f>IRR($F55:L55)</f>
        <v>-0.35464813763875602</v>
      </c>
      <c r="M109" s="609">
        <f>IRR($F55:M55)</f>
        <v>-0.29303900699505903</v>
      </c>
      <c r="N109" s="609">
        <f>IRR($F55:N55)</f>
        <v>-0.2440440251086764</v>
      </c>
      <c r="O109" s="609">
        <f>IRR($F55:O55)</f>
        <v>-0.20444114027274363</v>
      </c>
      <c r="P109" s="609">
        <f>IRR($F55:P55)</f>
        <v>-0.17194618493815905</v>
      </c>
      <c r="Q109" s="609">
        <f>IRR($F55:Q55)</f>
        <v>-0.14492096785691677</v>
      </c>
      <c r="R109" s="609">
        <f>IRR($F55:R55)</f>
        <v>-0.12217210637627995</v>
      </c>
      <c r="S109" s="609">
        <f>IRR($F55:S55)</f>
        <v>-0.10281586835252776</v>
      </c>
      <c r="T109" s="609">
        <f>IRR($F55:T55)</f>
        <v>-8.6187311118578358E-2</v>
      </c>
      <c r="U109" s="609">
        <f>IRR($F55:U55)</f>
        <v>-7.1778560783105183E-2</v>
      </c>
      <c r="V109" s="609">
        <f>IRR($F55:V55)</f>
        <v>-5.919628837841584E-2</v>
      </c>
      <c r="W109" s="609">
        <f>IRR($F55:W55)</f>
        <v>-4.8131959683242687E-2</v>
      </c>
      <c r="X109" s="609">
        <f>IRR($F55:X55)</f>
        <v>-3.8340700223476021E-2</v>
      </c>
      <c r="Y109" s="609">
        <f>IRR($F55:Y55)</f>
        <v>-2.9626057038780518E-2</v>
      </c>
      <c r="Z109" s="609">
        <f>IRR($F55:Z55)</f>
        <v>-2.1828856930815599E-2</v>
      </c>
      <c r="AA109" s="609">
        <f>IRR($F55:AA55)</f>
        <v>-1.4818952103366367E-2</v>
      </c>
      <c r="AB109" s="609">
        <f>IRR($F55:AB55)</f>
        <v>-8.4890292379050658E-3</v>
      </c>
      <c r="AC109" s="609">
        <f>IRR($F55:AC55)</f>
        <v>-2.7499126805174967E-3</v>
      </c>
      <c r="AD109" s="610">
        <f>IRR($F55:AD55)</f>
        <v>2.4730371717680555E-3</v>
      </c>
      <c r="AE109" s="611">
        <f>IRR($F55:AE55)</f>
        <v>7.2427131526209276E-3</v>
      </c>
      <c r="AF109" s="611">
        <f>IRR($F55:AF55)</f>
        <v>1.1243040377903357E-2</v>
      </c>
      <c r="AG109" s="611">
        <f>IRR($F55:AG55)</f>
        <v>1.4726561810122663E-2</v>
      </c>
      <c r="AH109" s="611">
        <f>IRR($F55:AH55)</f>
        <v>1.7782630025463986E-2</v>
      </c>
      <c r="AI109" s="611">
        <f>IRR($F55:AI55)</f>
        <v>2.0480399385438108E-2</v>
      </c>
      <c r="AJ109" s="611">
        <f>IRR($F55:AJ55)</f>
        <v>2.2874511756158178E-2</v>
      </c>
      <c r="AK109" s="611">
        <f>IRR($F55:AK55)</f>
        <v>2.500888096006193E-2</v>
      </c>
      <c r="AL109" s="611">
        <f>IRR($F55:AL55)</f>
        <v>2.6919302486074992E-2</v>
      </c>
      <c r="AM109" s="611">
        <f>IRR($F55:AM55)</f>
        <v>2.8635306889565948E-2</v>
      </c>
      <c r="AN109" s="611">
        <f>IRR($F55:AN55)</f>
        <v>3.0181509146757435E-2</v>
      </c>
      <c r="AO109" s="611">
        <f>IRR($F55:AO55)</f>
        <v>3.1578612058572375E-2</v>
      </c>
      <c r="AP109" s="611">
        <f>IRR($F55:AP55)</f>
        <v>3.2844166130870045E-2</v>
      </c>
      <c r="AQ109" s="611">
        <f>IRR($F55:AQ55)</f>
        <v>3.3993154230111289E-2</v>
      </c>
      <c r="AR109" s="611">
        <f>IRR($F55:AR55)</f>
        <v>3.5038447716740473E-2</v>
      </c>
      <c r="AS109" s="611">
        <f>IRR($F55:AS55)</f>
        <v>3.599116670550373E-2</v>
      </c>
      <c r="AT109" s="611">
        <f>IRR($F55:AT55)</f>
        <v>3.6860967729281047E-2</v>
      </c>
      <c r="AU109" s="611">
        <f>IRR($F55:AU55)</f>
        <v>3.7656275693168872E-2</v>
      </c>
      <c r="AV109" s="611">
        <f>IRR($F55:AV55)</f>
        <v>3.8384472562812633E-2</v>
      </c>
      <c r="AW109" s="611">
        <f>IRR($F55:AW55)</f>
        <v>3.9052052086927969E-2</v>
      </c>
      <c r="AX109" s="611">
        <f>IRR($F55:AX55)</f>
        <v>3.9664747593139538E-2</v>
      </c>
      <c r="AY109" s="611">
        <f>IRR($F55:AY55)</f>
        <v>4.0227638246857378E-2</v>
      </c>
      <c r="AZ109" s="611">
        <f>IRR($F55:AZ55)</f>
        <v>4.074523794358953E-2</v>
      </c>
      <c r="BA109" s="611">
        <f>IRR($F55:BA55)</f>
        <v>4.1221570092767612E-2</v>
      </c>
      <c r="BB109" s="611">
        <f>IRR($F55:BB55)</f>
        <v>4.1660230860995906E-2</v>
      </c>
      <c r="BC109" s="611">
        <f>IRR($F55:BC55)</f>
        <v>4.206444291516509E-2</v>
      </c>
      <c r="BD109" s="611">
        <f>IRR($F55:BD55)</f>
        <v>4.2437101298972379E-2</v>
      </c>
      <c r="BE109" s="611">
        <f>IRR($F55:BE55)</f>
        <v>4.2780812759769082E-2</v>
      </c>
      <c r="BF109" s="611">
        <f>IRR($F55:BF55)</f>
        <v>4.3097929594287487E-2</v>
      </c>
      <c r="BG109" s="611">
        <f>IRR($F55:BG55)</f>
        <v>4.3390578885517561E-2</v>
      </c>
      <c r="BH109" s="611">
        <f>IRR($F55:BH55)</f>
        <v>4.3660687846802215E-2</v>
      </c>
      <c r="BI109" s="611">
        <f>IRR($F55:BI55)</f>
        <v>4.3910005864088664E-2</v>
      </c>
      <c r="BJ109" s="611">
        <f>IRR($F55:BJ55)</f>
        <v>4.4140123726453151E-2</v>
      </c>
      <c r="BK109" s="611">
        <f>IRR($F55:BK55)</f>
        <v>4.4352490453263504E-2</v>
      </c>
      <c r="BL109" s="611">
        <f>IRR($F55:BL55)</f>
        <v>4.4548428059764111E-2</v>
      </c>
      <c r="BM109" s="611">
        <f>IRR($F55:BM55)</f>
        <v>4.4729144548299349E-2</v>
      </c>
      <c r="BN109" s="611">
        <f>IRR($F55:BN55)</f>
        <v>4.489574536751495E-2</v>
      </c>
      <c r="BO109" s="611">
        <f>IRR($F55:BO55)</f>
        <v>4.5049243544751594E-2</v>
      </c>
      <c r="BP109" s="611">
        <f>IRR($F55:BP55)</f>
        <v>4.5190568666041431E-2</v>
      </c>
      <c r="BQ109" s="611">
        <f>IRR($F55:BQ55)</f>
        <v>4.532057485242813E-2</v>
      </c>
      <c r="BR109" s="611">
        <f>IRR($F55:BR55)</f>
        <v>4.544004785984046E-2</v>
      </c>
      <c r="BS109" s="611">
        <f>IRR($F55:BS55)</f>
        <v>4.5549711411686067E-2</v>
      </c>
      <c r="BT109" s="611">
        <f>IRR($F55:BT55)</f>
        <v>4.5650232882332498E-2</v>
      </c>
      <c r="BU109" s="611">
        <f>IRR($F55:BU55)</f>
        <v>4.574222827710428E-2</v>
      </c>
      <c r="BV109" s="611">
        <f>IRR($F55:BV55)</f>
        <v>4.5826266896417778E-2</v>
      </c>
      <c r="BW109" s="611">
        <f>IRR($F55:BW55)</f>
        <v>4.5902875346305994E-2</v>
      </c>
      <c r="BX109" s="611">
        <f>IRR($F55:BX55)</f>
        <v>4.5972541230908437E-2</v>
      </c>
      <c r="BY109" s="611">
        <f>IRR($F55:BY55)</f>
        <v>4.603571646583493E-2</v>
      </c>
      <c r="BZ109" s="611">
        <f>IRR($F55:BZ55)</f>
        <v>4.6092820269726831E-2</v>
      </c>
      <c r="CA109" s="611">
        <f>IRR($F55:CA55)</f>
        <v>4.6144241869327196E-2</v>
      </c>
      <c r="CB109" s="611">
        <f>IRR($F55:CB55)</f>
        <v>4.6190342949040009E-2</v>
      </c>
      <c r="CC109" s="611">
        <f>IRR($F55:CC55)</f>
        <v>4.6231459872225766E-2</v>
      </c>
      <c r="CD109" s="611">
        <f>IRR($F55:CD55)</f>
        <v>4.626790569823136E-2</v>
      </c>
      <c r="CE109" s="611">
        <f>IRR($F55:CE55)</f>
        <v>4.6299972016343727E-2</v>
      </c>
      <c r="CF109" s="611">
        <f>IRR($F55:CF55)</f>
        <v>4.6327930615404078E-2</v>
      </c>
      <c r="CG109" s="611">
        <f>IRR($F55:CG55)</f>
        <v>4.6352035005677861E-2</v>
      </c>
      <c r="CH109" s="611">
        <f>IRR($F55:CH55)</f>
        <v>4.6372521807711564E-2</v>
      </c>
      <c r="CI109" s="611">
        <f>IRR($F55:CI55)</f>
        <v>4.6389612021268123E-2</v>
      </c>
      <c r="CJ109" s="611">
        <f>IRR($F55:CJ55)</f>
        <v>4.6403512186001805E-2</v>
      </c>
      <c r="CK109" s="611">
        <f>IRR($F55:CK55)</f>
        <v>4.6414415444259394E-2</v>
      </c>
      <c r="CL109" s="611">
        <f>IRR($F55:CL55)</f>
        <v>4.6422502515296671E-2</v>
      </c>
      <c r="CM109" s="612">
        <f>IRR($F55:CM55)</f>
        <v>4.6427942589211568E-2</v>
      </c>
      <c r="CN109" s="612">
        <f>IRR($F55:CN55)</f>
        <v>4.6430894148029811E-2</v>
      </c>
      <c r="CO109" s="612">
        <f>IRR($F55:CO55)</f>
        <v>4.6431505720610389E-2</v>
      </c>
      <c r="CP109" s="612">
        <f>IRR($F55:CP55)</f>
        <v>4.6429916577365393E-2</v>
      </c>
      <c r="CQ109" s="612">
        <f>IRR($F55:CQ55)</f>
        <v>4.642625737017636E-2</v>
      </c>
      <c r="CR109" s="611">
        <f>IRR($F55:CR55)</f>
        <v>4.642065072236079E-2</v>
      </c>
      <c r="CS109" s="611">
        <f>IRR($F55:CS55)</f>
        <v>4.6413211773061569E-2</v>
      </c>
      <c r="CT109" s="611">
        <f>IRR($F55:CT55)</f>
        <v>4.6404048680002585E-2</v>
      </c>
      <c r="CU109" s="611">
        <f>IRR($F55:CU55)</f>
        <v>4.6393263084184788E-2</v>
      </c>
      <c r="CV109" s="611">
        <f>IRR($F55:CV55)</f>
        <v>4.6380950539741006E-2</v>
      </c>
      <c r="CW109" s="611">
        <f>IRR($F55:CW55)</f>
        <v>4.6367200911883844E-2</v>
      </c>
      <c r="CX109" s="611">
        <f>IRR($F55:CX55)</f>
        <v>4.6352098745586101E-2</v>
      </c>
      <c r="CY109" s="611">
        <f>IRR($F55:CY55)</f>
        <v>4.6335723607407564E-2</v>
      </c>
      <c r="CZ109" s="611">
        <f>IRR($F55:CZ55)</f>
        <v>4.6318150402651082E-2</v>
      </c>
      <c r="DA109" s="611">
        <f>IRR($F55:DA55)</f>
        <v>4.629944966983679E-2</v>
      </c>
      <c r="DB109" s="611">
        <f>IRR($F55:DB55)</f>
        <v>4.6279687854306806E-2</v>
      </c>
      <c r="DC109" s="611">
        <f>IRR($F55:DC55)</f>
        <v>4.6258927562608854E-2</v>
      </c>
      <c r="DD109" s="611">
        <f>IRR($F55:DD55)</f>
        <v>4.6237227799161174E-2</v>
      </c>
      <c r="DE109" s="611">
        <f>IRR($F55:DE55)</f>
        <v>4.6214644174118025E-2</v>
      </c>
      <c r="DF109" s="611">
        <f>IRR($F55:DF55)</f>
        <v>4.6191229165499781E-2</v>
      </c>
      <c r="DG109" s="611">
        <f>IRR($F55:DG55)</f>
        <v>4.6167032210948866E-2</v>
      </c>
      <c r="DH109" s="611">
        <f>IRR($F55:DH55)</f>
        <v>4.6142099966121064E-2</v>
      </c>
      <c r="DI109" s="611">
        <f>IRR($F55:DI55)</f>
        <v>4.6116476445705157E-2</v>
      </c>
      <c r="DJ109" s="611">
        <f>IRR($F55:DJ55)</f>
        <v>4.6090203179021128E-2</v>
      </c>
      <c r="DK109" s="611">
        <f>IRR($F55:DK55)</f>
        <v>4.6063319355431176E-2</v>
      </c>
      <c r="DL109" s="611">
        <f>IRR($F55:DL55)</f>
        <v>4.6035861960254554E-2</v>
      </c>
      <c r="DM109" s="611">
        <f>IRR($F55:DM55)</f>
        <v>4.6007865914624135E-2</v>
      </c>
      <c r="DN109" s="611">
        <f>IRR($F55:DN55)</f>
        <v>4.5979364131130795E-2</v>
      </c>
      <c r="DO109" s="611">
        <f>IRR($F55:DO55)</f>
        <v>4.5950387748954657E-2</v>
      </c>
      <c r="DP109" s="611">
        <f>IRR($F55:DP55)</f>
        <v>4.5920966118188078E-2</v>
      </c>
      <c r="DQ109" s="611">
        <f>IRR($F55:DQ55)</f>
        <v>4.589112695332398E-2</v>
      </c>
      <c r="DR109" s="611">
        <f>IRR($F55:DR55)</f>
        <v>4.5860896415902408E-2</v>
      </c>
      <c r="DS109" s="611">
        <f>IRR($F55:DS55)</f>
        <v>4.5830299200183555E-2</v>
      </c>
      <c r="DT109" s="611">
        <f>IRR($F55:DT55)</f>
        <v>4.5799358610202345E-2</v>
      </c>
      <c r="DU109" s="611">
        <f>IRR($F55:DU55)</f>
        <v>-8.1772939547453127E-3</v>
      </c>
      <c r="DV109" s="611">
        <f>IRR($F55:DV55)</f>
        <v>-6.8479581870096728E-3</v>
      </c>
      <c r="DW109" s="611">
        <f>IRR($F55:DW55)</f>
        <v>-5.578168105128789E-3</v>
      </c>
      <c r="DX109" s="611">
        <f>IRR($F55:DX55)</f>
        <v>-4.3636659731169924E-3</v>
      </c>
      <c r="DY109" s="611">
        <f>IRR($F55:DY55)</f>
        <v>-3.2006231009200636E-3</v>
      </c>
      <c r="DZ109" s="611">
        <f>IRR($F55:DZ55)</f>
        <v>-2.0855843074133462E-3</v>
      </c>
      <c r="EA109" s="611">
        <f>IRR($F55:EA55)</f>
        <v>-1.0154210279953446E-3</v>
      </c>
      <c r="EB109" s="611">
        <f>IRR($F55:EB55)</f>
        <v>1.2708464892208227E-5</v>
      </c>
      <c r="EC109" s="611">
        <f>IRR($F55:EC55)</f>
        <v>1.0013930072352295E-3</v>
      </c>
      <c r="ED109" s="611">
        <f>IRR($F55:ED55)</f>
        <v>1.9529976163596974E-3</v>
      </c>
      <c r="EE109" s="611">
        <f>IRR($F55:EE55)</f>
        <v>2.8696885161820784E-3</v>
      </c>
      <c r="EF109" s="611">
        <f>IRR($F55:EF55)</f>
        <v>3.753454769464204E-3</v>
      </c>
      <c r="EG109" s="611">
        <f>IRR($F55:EG55)</f>
        <v>4.6061270466675186E-3</v>
      </c>
      <c r="EH109" s="611">
        <f>IRR($F55:EH55)</f>
        <v>5.4293939794445301E-3</v>
      </c>
      <c r="EI109" s="611">
        <f>IRR($F55:EI55)</f>
        <v>6.2248164497624714E-3</v>
      </c>
      <c r="EJ109" s="611">
        <f>IRR($F55:EJ55)</f>
        <v>6.9938401358800029E-3</v>
      </c>
      <c r="EK109" s="611">
        <f>IRR($F55:EK55)</f>
        <v>7.737806546501913E-3</v>
      </c>
      <c r="EL109" s="611">
        <f>IRR($F55:EL55)</f>
        <v>8.4579627715830608E-3</v>
      </c>
      <c r="EM109" s="611">
        <f>IRR($F55:EM55)</f>
        <v>9.155470103894725E-3</v>
      </c>
      <c r="EN109" s="611">
        <f>IRR($F55:EN55)</f>
        <v>9.8314117141207191E-3</v>
      </c>
      <c r="EO109" s="611">
        <f>IRR($F55:EO55)</f>
        <v>1.0486799472094077E-2</v>
      </c>
      <c r="EP109" s="611">
        <f>IRR($F55:EP55)</f>
        <v>1.1122580049049313E-2</v>
      </c>
      <c r="EQ109" s="611">
        <f>IRR($F55:EQ55)</f>
        <v>1.1739640363984227E-2</v>
      </c>
      <c r="ER109" s="611">
        <f>IRR($F55:ER55)</f>
        <v>1.2338812491995643E-2</v>
      </c>
      <c r="ES109" s="611">
        <f>IRR($F55:ES55)</f>
        <v>1.292087806268083E-2</v>
      </c>
      <c r="ET109" s="611">
        <f>IRR($F55:ET55)</f>
        <v>1.3486572236584671E-2</v>
      </c>
      <c r="EU109" s="611">
        <f>IRR($F55:EU55)</f>
        <v>1.4036587282958868E-2</v>
      </c>
      <c r="EV109" s="611">
        <f>IRR($F55:EV55)</f>
        <v>1.4571575836927364E-2</v>
      </c>
      <c r="EW109" s="611">
        <f>IRR($F55:EW55)</f>
        <v>1.5092153839658673E-2</v>
      </c>
      <c r="EX109" s="611">
        <f>IRR($F55:EX55)</f>
        <v>1.559890321946078E-2</v>
      </c>
      <c r="EY109" s="611">
        <f>IRR($F55:EY55)</f>
        <v>1.6092374322636216E-2</v>
      </c>
      <c r="EZ109" s="611">
        <f>IRR($F55:EZ55)</f>
        <v>1.6573088143307046E-2</v>
      </c>
    </row>
    <row r="110" spans="1:156" ht="15.75" thickBot="1" x14ac:dyDescent="0.3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>NPV($C18,$F48:G48)</f>
        <v>-178.51352647751909</v>
      </c>
      <c r="H110" s="614">
        <f>NPV($C18,$F48:H48)</f>
        <v>-160.99806309096417</v>
      </c>
      <c r="I110" s="614">
        <f>NPV($C18,$F48:I48)</f>
        <v>-144.03880804257412</v>
      </c>
      <c r="J110" s="614">
        <f>NPV($C18,$F48:J48)</f>
        <v>-127.61950708867957</v>
      </c>
      <c r="K110" s="614">
        <f>NPV($C18,$F48:K48)</f>
        <v>-111.72438098826605</v>
      </c>
      <c r="L110" s="614">
        <f>NPV($C18,$F48:L48)</f>
        <v>-96.338111621828332</v>
      </c>
      <c r="M110" s="614">
        <f>NPV($C18,$F48:M48)</f>
        <v>-81.445828515877835</v>
      </c>
      <c r="N110" s="614">
        <f>NPV($C18,$F48:N48)</f>
        <v>-67.033095761248291</v>
      </c>
      <c r="O110" s="614">
        <f>NPV($C18,$F48:O48)</f>
        <v>-53.085899313691826</v>
      </c>
      <c r="P110" s="614">
        <f>NPV($C18,$F48:P48)</f>
        <v>-39.59063466559347</v>
      </c>
      <c r="Q110" s="614">
        <f>NPV($C18,$F48:Q48)</f>
        <v>-26.534094877958822</v>
      </c>
      <c r="R110" s="614">
        <f>NPV($C18,$F48:R48)</f>
        <v>-13.903458962146667</v>
      </c>
      <c r="S110" s="614">
        <f>NPV($C18,$F48:S48)</f>
        <v>-1.6862806011255982</v>
      </c>
      <c r="T110" s="614">
        <f>NPV($C18,$F48:T48)</f>
        <v>10.129522799667187</v>
      </c>
      <c r="U110" s="614">
        <f>NPV($C18,$F48:U48)</f>
        <v>21.55568074149706</v>
      </c>
      <c r="V110" s="614">
        <f>NPV($C18,$F48:V48)</f>
        <v>32.603579950883663</v>
      </c>
      <c r="W110" s="614">
        <f>NPV($C18,$F48:W48)</f>
        <v>43.284274396610471</v>
      </c>
      <c r="X110" s="614">
        <f>NPV($C18,$F48:X48)</f>
        <v>53.608495014004262</v>
      </c>
      <c r="Y110" s="614">
        <f>NPV($C18,$F48:Y48)</f>
        <v>63.586659145039057</v>
      </c>
      <c r="Z110" s="614">
        <f>NPV($C18,$F48:Z48)</f>
        <v>73.228879702569031</v>
      </c>
      <c r="AA110" s="614">
        <f>NPV($C18,$F48:AA48)</f>
        <v>82.544974066752317</v>
      </c>
      <c r="AB110" s="614">
        <f>NPV($C18,$F48:AB48)</f>
        <v>91.544472721491942</v>
      </c>
      <c r="AC110" s="614">
        <f>NPV($C18,$F48:AC48)</f>
        <v>100.23662763849141</v>
      </c>
      <c r="AD110" s="615">
        <f>NPV($C18,$F48:AD48)</f>
        <v>108.63042041630057</v>
      </c>
      <c r="AE110" s="616">
        <f>NPV($C18,$F48:AE48)</f>
        <v>116.73457018151163</v>
      </c>
      <c r="AF110" s="616">
        <f>NPV($C18,$F48:AF48)</f>
        <v>124.55754125905615</v>
      </c>
      <c r="AG110" s="616">
        <f>NPV($C18,$F48:AG48)</f>
        <v>132.10755061835076</v>
      </c>
      <c r="AH110" s="616">
        <f>NPV($C18,$F48:AH48)</f>
        <v>139.39257510184169</v>
      </c>
      <c r="AI110" s="616">
        <f>NPV($C18,$F48:AI48)</f>
        <v>146.42035844230759</v>
      </c>
      <c r="AJ110" s="616">
        <f>NPV($C18,$F48:AJ48)</f>
        <v>153.19841807509343</v>
      </c>
      <c r="AK110" s="616">
        <f>NPV($C18,$F48:AK48)</f>
        <v>159.73405175126859</v>
      </c>
      <c r="AL110" s="616">
        <f>NPV($C18,$F48:AL48)</f>
        <v>166.03434395752657</v>
      </c>
      <c r="AM110" s="616">
        <f>NPV($C18,$F48:AM48)</f>
        <v>172.10617214847392</v>
      </c>
      <c r="AN110" s="616">
        <f>NPV($C18,$F48:AN48)</f>
        <v>177.95621279679136</v>
      </c>
      <c r="AO110" s="616">
        <f>NPV($C18,$F48:AO48)</f>
        <v>183.59094726658896</v>
      </c>
      <c r="AP110" s="616">
        <f>NPV($C18,$F48:AP48)</f>
        <v>189.01666751512275</v>
      </c>
      <c r="AQ110" s="616">
        <f>NPV($C18,$F48:AQ48)</f>
        <v>194.23948162788815</v>
      </c>
      <c r="AR110" s="616">
        <f>NPV($C18,$F48:AR48)</f>
        <v>199.2653191919598</v>
      </c>
      <c r="AS110" s="616">
        <f>NPV($C18,$F48:AS48)</f>
        <v>204.09993651230457</v>
      </c>
      <c r="AT110" s="616">
        <f>NPV($C18,$F48:AT48)</f>
        <v>208.74892167565687</v>
      </c>
      <c r="AU110" s="616">
        <f>NPV($C18,$F48:AU48)</f>
        <v>213.21769946641052</v>
      </c>
      <c r="AV110" s="616">
        <f>NPV($C18,$F48:AV48)</f>
        <v>217.51153613885239</v>
      </c>
      <c r="AW110" s="616">
        <f>NPV($C18,$F48:AW48)</f>
        <v>221.63554404993531</v>
      </c>
      <c r="AX110" s="616">
        <f>NPV($C18,$F48:AX48)</f>
        <v>225.59468615666606</v>
      </c>
      <c r="AY110" s="616">
        <f>NPV($C18,$F48:AY48)</f>
        <v>229.39378038206533</v>
      </c>
      <c r="AZ110" s="616">
        <f>NPV($C18,$F48:AZ48)</f>
        <v>233.03750385353914</v>
      </c>
      <c r="BA110" s="616">
        <f>NPV($C18,$F48:BA48)</f>
        <v>236.53039701739169</v>
      </c>
      <c r="BB110" s="616">
        <f>NPV($C18,$F48:BB48)</f>
        <v>239.87686763309833</v>
      </c>
      <c r="BC110" s="616">
        <f>NPV($C18,$F48:BC48)</f>
        <v>243.08119465085261</v>
      </c>
      <c r="BD110" s="616">
        <f>NPV($C18,$F48:BD48)</f>
        <v>246.14753197579873</v>
      </c>
      <c r="BE110" s="616">
        <f>NPV($C18,$F48:BE48)</f>
        <v>249.07991212226062</v>
      </c>
      <c r="BF110" s="616">
        <f>NPV($C18,$F48:BF48)</f>
        <v>251.88224976118252</v>
      </c>
      <c r="BG110" s="616">
        <f>NPV($C18,$F48:BG48)</f>
        <v>254.55834516390146</v>
      </c>
      <c r="BH110" s="616">
        <f>NPV($C18,$F48:BH48)</f>
        <v>257.11188754528132</v>
      </c>
      <c r="BI110" s="616">
        <f>NPV($C18,$F48:BI48)</f>
        <v>259.54645830914973</v>
      </c>
      <c r="BJ110" s="616">
        <f>NPV($C18,$F48:BJ48)</f>
        <v>261.86553419889236</v>
      </c>
      <c r="BK110" s="616">
        <f>NPV($C18,$F48:BK48)</f>
        <v>264.07249035597653</v>
      </c>
      <c r="BL110" s="616">
        <f>NPV($C18,$F48:BL48)</f>
        <v>266.17060328909457</v>
      </c>
      <c r="BM110" s="616">
        <f>NPV($C18,$F48:BM48)</f>
        <v>268.16305375653923</v>
      </c>
      <c r="BN110" s="616">
        <f>NPV($C18,$F48:BN48)</f>
        <v>270.0529295643463</v>
      </c>
      <c r="BO110" s="616">
        <f>NPV($C18,$F48:BO48)</f>
        <v>271.84322828266653</v>
      </c>
      <c r="BP110" s="616">
        <f>NPV($C18,$F48:BP48)</f>
        <v>273.53685988275589</v>
      </c>
      <c r="BQ110" s="616">
        <f>NPV($C18,$F48:BQ48)</f>
        <v>275.13664929690452</v>
      </c>
      <c r="BR110" s="616">
        <f>NPV($C18,$F48:BR48)</f>
        <v>276.64533890355608</v>
      </c>
      <c r="BS110" s="616">
        <f>NPV($C18,$F48:BS48)</f>
        <v>278.06559093980343</v>
      </c>
      <c r="BT110" s="616">
        <f>NPV($C18,$F48:BT48)</f>
        <v>279.39998984338382</v>
      </c>
      <c r="BU110" s="616">
        <f>NPV($C18,$F48:BU48)</f>
        <v>280.65104452623257</v>
      </c>
      <c r="BV110" s="616">
        <f>NPV($C18,$F48:BV48)</f>
        <v>281.82119058159634</v>
      </c>
      <c r="BW110" s="616">
        <f>NPV($C18,$F48:BW48)</f>
        <v>282.9127924266474</v>
      </c>
      <c r="BX110" s="616">
        <f>NPV($C18,$F48:BX48)</f>
        <v>283.92814538248336</v>
      </c>
      <c r="BY110" s="616">
        <f>NPV($C18,$F48:BY48)</f>
        <v>284.86947769334245</v>
      </c>
      <c r="BZ110" s="616">
        <f>NPV($C18,$F48:BZ48)</f>
        <v>285.738952486811</v>
      </c>
      <c r="CA110" s="616">
        <f>NPV($C18,$F48:CA48)</f>
        <v>286.53866967674685</v>
      </c>
      <c r="CB110" s="616">
        <f>NPV($C18,$F48:CB48)</f>
        <v>287.27066781059307</v>
      </c>
      <c r="CC110" s="616">
        <f>NPV($C18,$F48:CC48)</f>
        <v>287.93692586270737</v>
      </c>
      <c r="CD110" s="616">
        <f>NPV($C18,$F48:CD48)</f>
        <v>288.53936497528406</v>
      </c>
      <c r="CE110" s="616">
        <f>NPV($C18,$F48:CE48)</f>
        <v>289.07985014840102</v>
      </c>
      <c r="CF110" s="616">
        <f>NPV($C18,$F48:CF48)</f>
        <v>289.56019188067745</v>
      </c>
      <c r="CG110" s="616">
        <f>NPV($C18,$F48:CG48)</f>
        <v>289.98214776198648</v>
      </c>
      <c r="CH110" s="616">
        <f>NPV($C18,$F48:CH48)</f>
        <v>290.34742401962347</v>
      </c>
      <c r="CI110" s="616">
        <f>NPV($C18,$F48:CI48)</f>
        <v>290.65767701929002</v>
      </c>
      <c r="CJ110" s="616">
        <f>NPV($C18,$F48:CJ48)</f>
        <v>290.91451472221422</v>
      </c>
      <c r="CK110" s="616">
        <f>NPV($C18,$F48:CK48)</f>
        <v>291.11949809968934</v>
      </c>
      <c r="CL110" s="616">
        <f>NPV($C18,$F48:CL48)</f>
        <v>291.27414250627453</v>
      </c>
      <c r="CM110" s="616">
        <f>NPV($C18,$F48:CM48)</f>
        <v>291.37991901286682</v>
      </c>
      <c r="CN110" s="616">
        <f>NPV($C18,$F48:CN48)</f>
        <v>291.4382557008156</v>
      </c>
      <c r="CO110" s="616">
        <f>NPV($C18,$F48:CO48)</f>
        <v>291.45053891821908</v>
      </c>
      <c r="CP110" s="616">
        <f>NPV($C18,$F48:CP48)</f>
        <v>291.41811449950791</v>
      </c>
      <c r="CQ110" s="616">
        <f>NPV($C18,$F48:CQ48)</f>
        <v>291.34228894938792</v>
      </c>
      <c r="CR110" s="616">
        <f>NPV($C18,$F48:CR48)</f>
        <v>291.2243305921848</v>
      </c>
      <c r="CS110" s="616">
        <f>NPV($C18,$F48:CS48)</f>
        <v>291.06547068760074</v>
      </c>
      <c r="CT110" s="616">
        <f>NPV($C18,$F48:CT48)</f>
        <v>290.86690451386517</v>
      </c>
      <c r="CU110" s="616">
        <f>NPV($C18,$F48:CU48)</f>
        <v>290.62979241923188</v>
      </c>
      <c r="CV110" s="616">
        <f>NPV($C18,$F48:CV48)</f>
        <v>290.35526084274852</v>
      </c>
      <c r="CW110" s="616">
        <f>NPV($C18,$F48:CW48)</f>
        <v>290.04440330519543</v>
      </c>
      <c r="CX110" s="616">
        <f>NPV($C18,$F48:CX48)</f>
        <v>289.69828137106606</v>
      </c>
      <c r="CY110" s="616">
        <f>NPV($C18,$F48:CY48)</f>
        <v>289.31792558243512</v>
      </c>
      <c r="CZ110" s="616">
        <f>NPV($C18,$F48:CZ48)</f>
        <v>288.9043363655361</v>
      </c>
      <c r="DA110" s="616">
        <f>NPV($C18,$F48:DA48)</f>
        <v>288.45848491084575</v>
      </c>
      <c r="DB110" s="616">
        <f>NPV($C18,$F48:DB48)</f>
        <v>287.98131402744895</v>
      </c>
      <c r="DC110" s="616">
        <f>NPV($C18,$F48:DC48)</f>
        <v>287.4737389724371</v>
      </c>
      <c r="DD110" s="616">
        <f>NPV($C18,$F48:DD48)</f>
        <v>286.93664825606811</v>
      </c>
      <c r="DE110" s="616">
        <f>NPV($C18,$F48:DE48)</f>
        <v>286.37090442339723</v>
      </c>
      <c r="DF110" s="616">
        <f>NPV($C18,$F48:DF48)</f>
        <v>285.77734481306589</v>
      </c>
      <c r="DG110" s="616">
        <f>NPV($C18,$F48:DG48)</f>
        <v>285.15678229391648</v>
      </c>
      <c r="DH110" s="616">
        <f>NPV($C18,$F48:DH48)</f>
        <v>284.51000598008045</v>
      </c>
      <c r="DI110" s="616">
        <f>NPV($C18,$F48:DI48)</f>
        <v>283.83778192516962</v>
      </c>
      <c r="DJ110" s="616">
        <f>NPV($C18,$F48:DJ48)</f>
        <v>283.14085379618047</v>
      </c>
      <c r="DK110" s="616">
        <f>NPV($C18,$F48:DK48)</f>
        <v>282.41994352770496</v>
      </c>
      <c r="DL110" s="616">
        <f>NPV($C18,$F48:DL48)</f>
        <v>281.67575195702324</v>
      </c>
      <c r="DM110" s="616">
        <f>NPV($C18,$F48:DM48)</f>
        <v>280.90895944063681</v>
      </c>
      <c r="DN110" s="616">
        <f>NPV($C18,$F48:DN48)</f>
        <v>280.12022645278415</v>
      </c>
      <c r="DO110" s="616">
        <f>NPV($C18,$F48:DO48)</f>
        <v>279.31019416646649</v>
      </c>
      <c r="DP110" s="616">
        <f>NPV($C18,$F48:DP48)</f>
        <v>278.47948501749323</v>
      </c>
      <c r="DQ110" s="616">
        <f>NPV($C18,$F48:DQ48)</f>
        <v>277.628703252045</v>
      </c>
      <c r="DR110" s="616">
        <f>NPV($C18,$F48:DR48)</f>
        <v>276.75843545823432</v>
      </c>
      <c r="DS110" s="616">
        <f>NPV($C18,$F48:DS48)</f>
        <v>275.86925108213279</v>
      </c>
      <c r="DT110" s="616">
        <f>NPV($C18,$F48:DT48)</f>
        <v>274.96170292871807</v>
      </c>
      <c r="DU110" s="616">
        <f>NPV($C18,$F48:DU48)</f>
        <v>274.03632764818155</v>
      </c>
      <c r="DV110" s="616">
        <f>NPV($C18,$F48:DV48)</f>
        <v>273.09364620802455</v>
      </c>
      <c r="DW110" s="616">
        <f>NPV($C18,$F48:DW48)</f>
        <v>272.13416435135838</v>
      </c>
      <c r="DX110" s="616">
        <f>NPV($C18,$F48:DX48)</f>
        <v>271.15837304181105</v>
      </c>
      <c r="DY110" s="616">
        <f>NPV($C18,$F48:DY48)</f>
        <v>270.16674889543293</v>
      </c>
      <c r="DZ110" s="616">
        <f>NPV($C18,$F48:DZ48)</f>
        <v>269.15975459997986</v>
      </c>
      <c r="EA110" s="616">
        <f>NPV($C18,$F48:EA48)</f>
        <v>268.13783932194428</v>
      </c>
      <c r="EB110" s="616">
        <f>NPV($C18,$F48:EB48)</f>
        <v>267.10143910169097</v>
      </c>
      <c r="EC110" s="616">
        <f>NPV($C18,$F48:EC48)</f>
        <v>266.05097723704597</v>
      </c>
      <c r="ED110" s="616">
        <f>NPV($C18,$F48:ED48)</f>
        <v>264.98686465567545</v>
      </c>
      <c r="EE110" s="616">
        <f>NPV($C18,$F48:EE48)</f>
        <v>263.90950027658283</v>
      </c>
      <c r="EF110" s="616">
        <f>NPV($C18,$F48:EF48)</f>
        <v>262.81927136104127</v>
      </c>
      <c r="EG110" s="616">
        <f>NPV($C18,$F48:EG48)</f>
        <v>261.71655385327136</v>
      </c>
      <c r="EH110" s="616">
        <f>NPV($C18,$F48:EH48)</f>
        <v>260.60171271116246</v>
      </c>
      <c r="EI110" s="616">
        <f>NPV($C18,$F48:EI48)</f>
        <v>259.47510222732978</v>
      </c>
      <c r="EJ110" s="616">
        <f>NPV($C18,$F48:EJ48)</f>
        <v>258.33706634078868</v>
      </c>
      <c r="EK110" s="616">
        <f>NPV($C18,$F48:EK48)</f>
        <v>257.1879389395213</v>
      </c>
      <c r="EL110" s="616">
        <f>NPV($C18,$F48:EL48)</f>
        <v>256.0280441542007</v>
      </c>
      <c r="EM110" s="616">
        <f>NPV($C18,$F48:EM48)</f>
        <v>254.85769664333179</v>
      </c>
      <c r="EN110" s="616">
        <f>NPV($C18,$F48:EN48)</f>
        <v>253.67720187005915</v>
      </c>
      <c r="EO110" s="616">
        <f>NPV($C18,$F48:EO48)</f>
        <v>252.48685637088613</v>
      </c>
      <c r="EP110" s="616">
        <f>NPV($C18,$F48:EP48)</f>
        <v>251.28694801654044</v>
      </c>
      <c r="EQ110" s="616">
        <f>NPV($C18,$F48:EQ48)</f>
        <v>250.07775626521706</v>
      </c>
      <c r="ER110" s="616">
        <f>NPV($C18,$F48:ER48)</f>
        <v>248.85955240841983</v>
      </c>
      <c r="ES110" s="616">
        <f>NPV($C18,$F48:ES48)</f>
        <v>247.63259980961936</v>
      </c>
      <c r="ET110" s="616">
        <f>NPV($C18,$F48:ET48)</f>
        <v>246.39715413593643</v>
      </c>
      <c r="EU110" s="616">
        <f>NPV($C18,$F48:EU48)</f>
        <v>245.15346358305445</v>
      </c>
      <c r="EV110" s="616">
        <f>NPV($C18,$F48:EV48)</f>
        <v>243.90176909355975</v>
      </c>
      <c r="EW110" s="616">
        <f>NPV($C18,$F48:EW48)</f>
        <v>242.6423045689009</v>
      </c>
      <c r="EX110" s="616">
        <f>NPV($C18,$F48:EX48)</f>
        <v>241.37529707515412</v>
      </c>
      <c r="EY110" s="616">
        <f>NPV($C18,$F48:EY48)</f>
        <v>240.10096704277527</v>
      </c>
      <c r="EZ110" s="616">
        <f>NPV($C18,$F48:EZ48)</f>
        <v>238.81952846051462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"/>
  <sheetViews>
    <sheetView topLeftCell="A20" workbookViewId="0">
      <selection activeCell="B40" sqref="B40"/>
    </sheetView>
  </sheetViews>
  <sheetFormatPr defaultRowHeight="15" x14ac:dyDescent="0.25"/>
  <cols>
    <col min="1" max="1" width="5.140625" customWidth="1"/>
    <col min="2" max="2" width="40.42578125" bestFit="1" customWidth="1"/>
  </cols>
  <sheetData>
    <row r="1" spans="1:18" ht="15.75" thickBot="1" x14ac:dyDescent="0.3">
      <c r="A1" s="98" t="s">
        <v>157</v>
      </c>
      <c r="B1" s="100" t="s">
        <v>138</v>
      </c>
    </row>
    <row r="2" spans="1:18" x14ac:dyDescent="0.25">
      <c r="A2" s="94">
        <v>0</v>
      </c>
      <c r="B2" s="95">
        <v>-197.64820354205338</v>
      </c>
    </row>
    <row r="3" spans="1:18" x14ac:dyDescent="0.25">
      <c r="A3" s="94">
        <v>1</v>
      </c>
      <c r="B3" s="95">
        <v>-197.64820354205338</v>
      </c>
    </row>
    <row r="4" spans="1:18" x14ac:dyDescent="0.25">
      <c r="A4" s="94">
        <v>2</v>
      </c>
      <c r="B4" s="95">
        <v>-192.61813880250381</v>
      </c>
    </row>
    <row r="5" spans="1:18" x14ac:dyDescent="0.25">
      <c r="A5" s="94">
        <v>3</v>
      </c>
      <c r="B5" s="95">
        <v>-187.3954361963591</v>
      </c>
    </row>
    <row r="6" spans="1:18" x14ac:dyDescent="0.25">
      <c r="A6" s="94">
        <v>4</v>
      </c>
      <c r="B6" s="95">
        <v>-181.96466753734612</v>
      </c>
    </row>
    <row r="7" spans="1:18" x14ac:dyDescent="0.25">
      <c r="A7" s="94">
        <v>5</v>
      </c>
      <c r="B7" s="95">
        <v>-176.30927035351181</v>
      </c>
    </row>
    <row r="8" spans="1:18" x14ac:dyDescent="0.25">
      <c r="A8" s="94">
        <v>6</v>
      </c>
      <c r="B8" s="95">
        <v>-170.41146685744707</v>
      </c>
    </row>
    <row r="9" spans="1:18" x14ac:dyDescent="0.25">
      <c r="A9" s="94">
        <v>7</v>
      </c>
      <c r="B9" s="95">
        <v>-164.25217719553285</v>
      </c>
      <c r="R9" s="67"/>
    </row>
    <row r="10" spans="1:18" x14ac:dyDescent="0.25">
      <c r="A10" s="94">
        <v>8</v>
      </c>
      <c r="B10" s="95">
        <v>-157.81092657427357</v>
      </c>
      <c r="R10" s="67"/>
    </row>
    <row r="11" spans="1:18" x14ac:dyDescent="0.25">
      <c r="A11" s="94">
        <v>9</v>
      </c>
      <c r="B11" s="95">
        <v>-151.06574583360276</v>
      </c>
      <c r="R11" s="67"/>
    </row>
    <row r="12" spans="1:18" x14ac:dyDescent="0.25">
      <c r="A12" s="94">
        <v>10</v>
      </c>
      <c r="B12" s="95">
        <v>-143.99306500689318</v>
      </c>
    </row>
    <row r="13" spans="1:18" x14ac:dyDescent="0.25">
      <c r="A13" s="94">
        <v>11</v>
      </c>
      <c r="B13" s="95">
        <v>-136.56759937513769</v>
      </c>
    </row>
    <row r="14" spans="1:18" x14ac:dyDescent="0.25">
      <c r="A14" s="94">
        <v>12</v>
      </c>
      <c r="B14" s="95">
        <v>-128.76222748824213</v>
      </c>
    </row>
    <row r="15" spans="1:18" x14ac:dyDescent="0.25">
      <c r="A15" s="94">
        <v>13</v>
      </c>
      <c r="B15" s="95">
        <v>-120.54786058942743</v>
      </c>
    </row>
    <row r="16" spans="1:18" x14ac:dyDescent="0.25">
      <c r="A16" s="94">
        <v>14</v>
      </c>
      <c r="B16" s="95">
        <v>-111.89330283920729</v>
      </c>
    </row>
    <row r="17" spans="1:2" x14ac:dyDescent="0.25">
      <c r="A17" s="94">
        <v>15</v>
      </c>
      <c r="B17" s="95">
        <v>-102.76510169310777</v>
      </c>
    </row>
    <row r="18" spans="1:2" x14ac:dyDescent="0.25">
      <c r="A18" s="94">
        <v>16</v>
      </c>
      <c r="B18" s="95">
        <v>-93.127387742032397</v>
      </c>
    </row>
    <row r="19" spans="1:2" x14ac:dyDescent="0.25">
      <c r="A19" s="94">
        <v>17</v>
      </c>
      <c r="B19" s="95">
        <v>-82.941703275744516</v>
      </c>
    </row>
    <row r="20" spans="1:2" x14ac:dyDescent="0.25">
      <c r="A20" s="94">
        <v>18</v>
      </c>
      <c r="B20" s="95">
        <v>-72.166818778113424</v>
      </c>
    </row>
    <row r="21" spans="1:2" x14ac:dyDescent="0.25">
      <c r="A21" s="94">
        <v>19</v>
      </c>
      <c r="B21" s="95">
        <v>-60.7585365073177</v>
      </c>
    </row>
    <row r="22" spans="1:2" x14ac:dyDescent="0.25">
      <c r="A22" s="94">
        <v>20</v>
      </c>
      <c r="B22" s="95">
        <v>-48.669480254861185</v>
      </c>
    </row>
    <row r="23" spans="1:2" x14ac:dyDescent="0.25">
      <c r="A23" s="94">
        <v>21</v>
      </c>
      <c r="B23" s="95">
        <v>-35.848870313764586</v>
      </c>
    </row>
    <row r="24" spans="1:2" x14ac:dyDescent="0.25">
      <c r="A24" s="94">
        <v>22</v>
      </c>
      <c r="B24" s="95">
        <v>-22.242282618356338</v>
      </c>
    </row>
    <row r="25" spans="1:2" x14ac:dyDescent="0.25">
      <c r="A25" s="101">
        <v>23</v>
      </c>
      <c r="B25" s="102">
        <v>-7.7913909453893346</v>
      </c>
    </row>
    <row r="26" spans="1:2" x14ac:dyDescent="0.25">
      <c r="A26" s="101">
        <v>24</v>
      </c>
      <c r="B26" s="102">
        <v>7.5663090115773262</v>
      </c>
    </row>
    <row r="27" spans="1:2" x14ac:dyDescent="0.25">
      <c r="A27" s="94">
        <v>25</v>
      </c>
      <c r="B27" s="95">
        <v>23.89779496582748</v>
      </c>
    </row>
    <row r="28" spans="1:2" x14ac:dyDescent="0.25">
      <c r="A28" s="94">
        <v>26</v>
      </c>
      <c r="B28" s="95">
        <v>39.710937443180626</v>
      </c>
    </row>
    <row r="29" spans="1:2" x14ac:dyDescent="0.25">
      <c r="A29" s="94">
        <v>27</v>
      </c>
      <c r="B29" s="95">
        <v>55.430164025517634</v>
      </c>
    </row>
    <row r="30" spans="1:2" x14ac:dyDescent="0.25">
      <c r="A30" s="94">
        <v>28</v>
      </c>
      <c r="B30" s="95">
        <v>71.05271406700561</v>
      </c>
    </row>
    <row r="31" spans="1:2" x14ac:dyDescent="0.25">
      <c r="A31" s="94">
        <v>29</v>
      </c>
      <c r="B31" s="95">
        <v>86.575744096753553</v>
      </c>
    </row>
    <row r="32" spans="1:2" x14ac:dyDescent="0.25">
      <c r="A32" s="94">
        <v>30</v>
      </c>
      <c r="B32" s="95">
        <v>101.99632533406123</v>
      </c>
    </row>
    <row r="33" spans="1:2" x14ac:dyDescent="0.25">
      <c r="A33" s="94">
        <v>31</v>
      </c>
      <c r="B33" s="95">
        <v>117.31144112912541</v>
      </c>
    </row>
    <row r="34" spans="1:2" x14ac:dyDescent="0.25">
      <c r="A34" s="94">
        <v>32</v>
      </c>
      <c r="B34" s="95">
        <v>132.51798432696739</v>
      </c>
    </row>
    <row r="35" spans="1:2" x14ac:dyDescent="0.25">
      <c r="A35" s="94">
        <v>33</v>
      </c>
      <c r="B35" s="95">
        <v>147.61275455227829</v>
      </c>
    </row>
    <row r="36" spans="1:2" x14ac:dyDescent="0.25">
      <c r="A36" s="94">
        <v>34</v>
      </c>
      <c r="B36" s="95">
        <v>162.59245541280964</v>
      </c>
    </row>
    <row r="37" spans="1:2" x14ac:dyDescent="0.25">
      <c r="A37" s="94">
        <v>35</v>
      </c>
      <c r="B37" s="95">
        <v>177.45369161886589</v>
      </c>
    </row>
    <row r="38" spans="1:2" x14ac:dyDescent="0.25">
      <c r="A38" s="94">
        <v>36</v>
      </c>
      <c r="B38" s="95">
        <v>192.19296601638143</v>
      </c>
    </row>
    <row r="39" spans="1:2" x14ac:dyDescent="0.25">
      <c r="A39" s="94">
        <v>37</v>
      </c>
      <c r="B39" s="95">
        <v>206.80667653099022</v>
      </c>
    </row>
    <row r="40" spans="1:2" x14ac:dyDescent="0.25">
      <c r="A40" s="94">
        <v>38</v>
      </c>
      <c r="B40" s="95">
        <v>221.29111302041716</v>
      </c>
    </row>
    <row r="41" spans="1:2" x14ac:dyDescent="0.25">
      <c r="A41" s="94">
        <v>39</v>
      </c>
      <c r="B41" s="95">
        <v>235.64245403244152</v>
      </c>
    </row>
    <row r="42" spans="1:2" x14ac:dyDescent="0.25">
      <c r="A42" s="94">
        <v>40</v>
      </c>
      <c r="B42" s="95">
        <v>249.8567634655991</v>
      </c>
    </row>
    <row r="43" spans="1:2" x14ac:dyDescent="0.25">
      <c r="A43" s="94">
        <v>41</v>
      </c>
      <c r="B43" s="95">
        <v>263.92998712970547</v>
      </c>
    </row>
    <row r="44" spans="1:2" x14ac:dyDescent="0.25">
      <c r="A44" s="94">
        <v>42</v>
      </c>
      <c r="B44" s="95">
        <v>277.85794920319495</v>
      </c>
    </row>
    <row r="45" spans="1:2" x14ac:dyDescent="0.25">
      <c r="A45" s="94">
        <v>43</v>
      </c>
      <c r="B45" s="95">
        <v>291.63634858417976</v>
      </c>
    </row>
    <row r="46" spans="1:2" x14ac:dyDescent="0.25">
      <c r="A46" s="94">
        <v>44</v>
      </c>
      <c r="B46" s="95">
        <v>305.26075513204086</v>
      </c>
    </row>
    <row r="47" spans="1:2" x14ac:dyDescent="0.25">
      <c r="A47" s="94">
        <v>45</v>
      </c>
      <c r="B47" s="95">
        <v>318.72660579626665</v>
      </c>
    </row>
    <row r="48" spans="1:2" x14ac:dyDescent="0.25">
      <c r="A48" s="94">
        <v>46</v>
      </c>
      <c r="B48" s="95">
        <v>332.02920062915672</v>
      </c>
    </row>
    <row r="49" spans="1:2" x14ac:dyDescent="0.25">
      <c r="A49" s="94">
        <v>47</v>
      </c>
      <c r="B49" s="95">
        <v>345.16369867890683</v>
      </c>
    </row>
    <row r="50" spans="1:2" x14ac:dyDescent="0.25">
      <c r="A50" s="94">
        <v>48</v>
      </c>
      <c r="B50" s="95">
        <v>358.12511375948617</v>
      </c>
    </row>
    <row r="51" spans="1:2" x14ac:dyDescent="0.25">
      <c r="A51" s="94">
        <v>49</v>
      </c>
      <c r="B51" s="95">
        <v>370.90831009361142</v>
      </c>
    </row>
    <row r="52" spans="1:2" x14ac:dyDescent="0.25">
      <c r="A52" s="94">
        <v>50</v>
      </c>
      <c r="B52" s="95">
        <v>383.50799782500945</v>
      </c>
    </row>
    <row r="53" spans="1:2" x14ac:dyDescent="0.25">
      <c r="A53" s="94">
        <v>51</v>
      </c>
      <c r="B53" s="95">
        <v>395.91872839604838</v>
      </c>
    </row>
    <row r="54" spans="1:2" x14ac:dyDescent="0.25">
      <c r="A54" s="94">
        <v>52</v>
      </c>
      <c r="B54" s="95">
        <v>408.13488978669733</v>
      </c>
    </row>
    <row r="55" spans="1:2" x14ac:dyDescent="0.25">
      <c r="A55" s="94">
        <v>53</v>
      </c>
      <c r="B55" s="95">
        <v>420.15070161065501</v>
      </c>
    </row>
    <row r="56" spans="1:2" x14ac:dyDescent="0.25">
      <c r="A56" s="94">
        <v>54</v>
      </c>
      <c r="B56" s="95">
        <v>431.96021006436217</v>
      </c>
    </row>
    <row r="57" spans="1:2" x14ac:dyDescent="0.25">
      <c r="A57" s="94">
        <v>55</v>
      </c>
      <c r="B57" s="95">
        <v>443.55728272448448</v>
      </c>
    </row>
    <row r="58" spans="1:2" x14ac:dyDescent="0.25">
      <c r="A58" s="94">
        <v>56</v>
      </c>
      <c r="B58" s="95">
        <v>454.93560318931975</v>
      </c>
    </row>
    <row r="59" spans="1:2" x14ac:dyDescent="0.25">
      <c r="A59" s="94">
        <v>57</v>
      </c>
      <c r="B59" s="95">
        <v>466.08866555944752</v>
      </c>
    </row>
    <row r="60" spans="1:2" x14ac:dyDescent="0.25">
      <c r="A60" s="94">
        <v>58</v>
      </c>
      <c r="B60" s="95">
        <v>477.0097687527981</v>
      </c>
    </row>
    <row r="61" spans="1:2" x14ac:dyDescent="0.25">
      <c r="A61" s="94">
        <v>59</v>
      </c>
      <c r="B61" s="95">
        <v>487.6920106491736</v>
      </c>
    </row>
    <row r="62" spans="1:2" x14ac:dyDescent="0.25">
      <c r="A62" s="94">
        <v>60</v>
      </c>
      <c r="B62" s="95">
        <v>498.12828205910472</v>
      </c>
    </row>
    <row r="63" spans="1:2" x14ac:dyDescent="0.25">
      <c r="A63" s="94">
        <v>61</v>
      </c>
      <c r="B63" s="95">
        <v>508.31126051177313</v>
      </c>
    </row>
    <row r="64" spans="1:2" x14ac:dyDescent="0.25">
      <c r="A64" s="94">
        <v>62</v>
      </c>
      <c r="B64" s="95">
        <v>518.2334038565715</v>
      </c>
    </row>
    <row r="65" spans="1:2" x14ac:dyDescent="0.25">
      <c r="A65" s="94">
        <v>63</v>
      </c>
      <c r="B65" s="95">
        <v>527.88694367271057</v>
      </c>
    </row>
    <row r="66" spans="1:2" x14ac:dyDescent="0.25">
      <c r="A66" s="94">
        <v>64</v>
      </c>
      <c r="B66" s="95">
        <v>537.26387848111415</v>
      </c>
    </row>
    <row r="67" spans="1:2" x14ac:dyDescent="0.25">
      <c r="A67" s="94">
        <v>65</v>
      </c>
      <c r="B67" s="95">
        <v>546.35596675267095</v>
      </c>
    </row>
    <row r="68" spans="1:2" x14ac:dyDescent="0.25">
      <c r="A68" s="94">
        <v>66</v>
      </c>
      <c r="B68" s="95">
        <v>555.15471970673445</v>
      </c>
    </row>
    <row r="69" spans="1:2" x14ac:dyDescent="0.25">
      <c r="A69" s="94">
        <v>67</v>
      </c>
      <c r="B69" s="95">
        <v>563.65139389357705</v>
      </c>
    </row>
    <row r="70" spans="1:2" x14ac:dyDescent="0.25">
      <c r="A70" s="94">
        <v>68</v>
      </c>
      <c r="B70" s="95">
        <v>571.83698355431829</v>
      </c>
    </row>
    <row r="71" spans="1:2" x14ac:dyDescent="0.25">
      <c r="A71" s="94">
        <v>69</v>
      </c>
      <c r="B71" s="95">
        <v>579.70221275165102</v>
      </c>
    </row>
    <row r="72" spans="1:2" x14ac:dyDescent="0.25">
      <c r="A72" s="94">
        <v>70</v>
      </c>
      <c r="B72" s="95">
        <v>587.2375272644889</v>
      </c>
    </row>
    <row r="73" spans="1:2" x14ac:dyDescent="0.25">
      <c r="A73" s="94">
        <v>71</v>
      </c>
      <c r="B73" s="95">
        <v>594.43308623945381</v>
      </c>
    </row>
    <row r="74" spans="1:2" x14ac:dyDescent="0.25">
      <c r="A74" s="94">
        <v>72</v>
      </c>
      <c r="B74" s="95">
        <v>601.27875359190762</v>
      </c>
    </row>
    <row r="75" spans="1:2" x14ac:dyDescent="0.25">
      <c r="A75" s="94">
        <v>73</v>
      </c>
      <c r="B75" s="95">
        <v>607.76408914901469</v>
      </c>
    </row>
    <row r="76" spans="1:2" x14ac:dyDescent="0.25">
      <c r="A76" s="94">
        <v>74</v>
      </c>
      <c r="B76" s="95">
        <v>613.87833952709695</v>
      </c>
    </row>
    <row r="77" spans="1:2" x14ac:dyDescent="0.25">
      <c r="A77" s="94">
        <v>75</v>
      </c>
      <c r="B77" s="95">
        <v>619.61042873530891</v>
      </c>
    </row>
    <row r="78" spans="1:2" x14ac:dyDescent="0.25">
      <c r="A78" s="94">
        <v>76</v>
      </c>
      <c r="B78" s="95">
        <v>624.9489484974232</v>
      </c>
    </row>
    <row r="79" spans="1:2" x14ac:dyDescent="0.25">
      <c r="A79" s="94">
        <v>77</v>
      </c>
      <c r="B79" s="95">
        <v>629.88214828326977</v>
      </c>
    </row>
    <row r="80" spans="1:2" x14ac:dyDescent="0.25">
      <c r="A80" s="94">
        <v>78</v>
      </c>
      <c r="B80" s="95">
        <v>634.39792504111813</v>
      </c>
    </row>
    <row r="81" spans="1:2" x14ac:dyDescent="0.25">
      <c r="A81" s="94">
        <v>79</v>
      </c>
      <c r="B81" s="95">
        <v>638.48381262203111</v>
      </c>
    </row>
    <row r="82" spans="1:2" x14ac:dyDescent="0.25">
      <c r="A82" s="94">
        <v>80</v>
      </c>
      <c r="B82" s="95">
        <v>642.12697088694938</v>
      </c>
    </row>
    <row r="83" spans="1:2" x14ac:dyDescent="0.25">
      <c r="A83" s="94">
        <v>81</v>
      </c>
      <c r="B83" s="95">
        <v>645.31417448698812</v>
      </c>
    </row>
    <row r="84" spans="1:2" x14ac:dyDescent="0.25">
      <c r="A84" s="94">
        <v>82</v>
      </c>
      <c r="B84" s="95">
        <v>648.03180130714281</v>
      </c>
    </row>
    <row r="85" spans="1:2" x14ac:dyDescent="0.25">
      <c r="A85" s="94">
        <v>83</v>
      </c>
      <c r="B85" s="95">
        <v>650.26582056330631</v>
      </c>
    </row>
    <row r="86" spans="1:2" x14ac:dyDescent="0.25">
      <c r="A86" s="94">
        <v>84</v>
      </c>
      <c r="B86" s="95">
        <v>652.00178054219646</v>
      </c>
    </row>
    <row r="87" spans="1:2" x14ac:dyDescent="0.25">
      <c r="A87" s="94">
        <v>85</v>
      </c>
      <c r="B87" s="95">
        <v>653.22479597348126</v>
      </c>
    </row>
    <row r="88" spans="1:2" x14ac:dyDescent="0.25">
      <c r="A88" s="94">
        <v>86</v>
      </c>
      <c r="B88" s="95">
        <v>653.91953502306785</v>
      </c>
    </row>
    <row r="89" spans="1:2" x14ac:dyDescent="0.25">
      <c r="A89" s="94">
        <v>87</v>
      </c>
      <c r="B89" s="95">
        <v>654.07020589619037</v>
      </c>
    </row>
    <row r="90" spans="1:2" x14ac:dyDescent="0.25">
      <c r="A90" s="94">
        <v>88</v>
      </c>
      <c r="B90" s="95">
        <v>653.6605430385905</v>
      </c>
    </row>
    <row r="91" spans="1:2" x14ac:dyDescent="0.25">
      <c r="A91" s="94">
        <v>89</v>
      </c>
      <c r="B91" s="95">
        <v>652.67379292373278</v>
      </c>
    </row>
    <row r="92" spans="1:2" x14ac:dyDescent="0.25">
      <c r="A92" s="94">
        <v>90</v>
      </c>
      <c r="B92" s="95">
        <v>651.09269941363732</v>
      </c>
    </row>
    <row r="93" spans="1:2" x14ac:dyDescent="0.25">
      <c r="A93" s="94">
        <v>91</v>
      </c>
      <c r="B93" s="95">
        <v>648.89948868053671</v>
      </c>
    </row>
    <row r="94" spans="1:2" x14ac:dyDescent="0.25">
      <c r="A94" s="94">
        <v>92</v>
      </c>
      <c r="B94" s="95">
        <v>646.07585367618333</v>
      </c>
    </row>
    <row r="95" spans="1:2" x14ac:dyDescent="0.25">
      <c r="A95" s="94">
        <v>93</v>
      </c>
      <c r="B95" s="95">
        <v>642.60293813523526</v>
      </c>
    </row>
    <row r="96" spans="1:2" x14ac:dyDescent="0.25">
      <c r="A96" s="94">
        <v>94</v>
      </c>
      <c r="B96" s="95">
        <v>638.46132009874384</v>
      </c>
    </row>
    <row r="97" spans="1:2" x14ac:dyDescent="0.25">
      <c r="A97" s="94">
        <v>95</v>
      </c>
      <c r="B97" s="95">
        <v>633.63099494334642</v>
      </c>
    </row>
    <row r="98" spans="1:2" x14ac:dyDescent="0.25">
      <c r="A98" s="94">
        <v>96</v>
      </c>
      <c r="B98" s="95">
        <v>628.09135790133416</v>
      </c>
    </row>
    <row r="99" spans="1:2" x14ac:dyDescent="0.25">
      <c r="A99" s="94">
        <v>97</v>
      </c>
      <c r="B99" s="95">
        <v>621.82118605632252</v>
      </c>
    </row>
    <row r="100" spans="1:2" x14ac:dyDescent="0.25">
      <c r="A100" s="94">
        <v>98</v>
      </c>
      <c r="B100" s="95">
        <v>614.79861979879138</v>
      </c>
    </row>
    <row r="101" spans="1:2" x14ac:dyDescent="0.25">
      <c r="A101" s="94">
        <v>99</v>
      </c>
      <c r="B101" s="95">
        <v>607.00114372529151</v>
      </c>
    </row>
    <row r="102" spans="1:2" ht="15.75" thickBot="1" x14ac:dyDescent="0.3">
      <c r="A102" s="96">
        <v>100</v>
      </c>
      <c r="B102" s="97">
        <v>598.40556696462727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topLeftCell="A5" zoomScaleNormal="100" workbookViewId="0">
      <selection activeCell="C18" sqref="C18"/>
    </sheetView>
  </sheetViews>
  <sheetFormatPr defaultColWidth="8.85546875" defaultRowHeight="15" x14ac:dyDescent="0.25"/>
  <cols>
    <col min="1" max="1" width="18.85546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5546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5546875" style="440" customWidth="1"/>
    <col min="158" max="16384" width="8.85546875" style="440"/>
  </cols>
  <sheetData>
    <row r="1" spans="1:5" x14ac:dyDescent="0.25">
      <c r="A1" s="435" t="s">
        <v>36</v>
      </c>
      <c r="B1" s="436"/>
      <c r="C1" s="437"/>
      <c r="D1" s="438"/>
      <c r="E1" s="439"/>
    </row>
    <row r="2" spans="1:5" x14ac:dyDescent="0.25">
      <c r="A2" s="435" t="s">
        <v>35</v>
      </c>
      <c r="B2" s="436"/>
      <c r="C2" s="437"/>
      <c r="D2" s="438"/>
      <c r="E2" s="439"/>
    </row>
    <row r="3" spans="1:5" x14ac:dyDescent="0.25">
      <c r="A3" s="435"/>
      <c r="B3" s="436"/>
      <c r="C3" s="437"/>
      <c r="D3" s="438"/>
      <c r="E3" s="439"/>
    </row>
    <row r="4" spans="1:5" ht="15.75" thickBot="1" x14ac:dyDescent="0.3">
      <c r="A4" s="436" t="s">
        <v>2</v>
      </c>
      <c r="B4" s="441"/>
      <c r="C4" s="442"/>
    </row>
    <row r="5" spans="1:5" x14ac:dyDescent="0.25">
      <c r="A5" s="436"/>
      <c r="B5" s="444" t="s">
        <v>128</v>
      </c>
      <c r="C5" s="445">
        <v>87</v>
      </c>
    </row>
    <row r="6" spans="1:5" ht="15.75" thickBot="1" x14ac:dyDescent="0.3">
      <c r="A6" s="441"/>
      <c r="B6" s="446" t="s">
        <v>22</v>
      </c>
      <c r="C6" s="447">
        <v>100</v>
      </c>
    </row>
    <row r="7" spans="1:5" ht="15.75" thickBot="1" x14ac:dyDescent="0.3">
      <c r="A7" s="436" t="s">
        <v>0</v>
      </c>
      <c r="B7" s="448"/>
      <c r="C7" s="448"/>
    </row>
    <row r="8" spans="1:5" x14ac:dyDescent="0.25">
      <c r="A8" s="436"/>
      <c r="B8" s="444" t="s">
        <v>21</v>
      </c>
      <c r="C8" s="449">
        <v>0.16</v>
      </c>
    </row>
    <row r="9" spans="1:5" x14ac:dyDescent="0.25">
      <c r="A9" s="441"/>
      <c r="B9" s="450" t="s">
        <v>6</v>
      </c>
      <c r="C9" s="451">
        <v>1300</v>
      </c>
    </row>
    <row r="10" spans="1:5" x14ac:dyDescent="0.25">
      <c r="A10" s="441"/>
      <c r="B10" s="450" t="s">
        <v>99</v>
      </c>
      <c r="C10" s="452">
        <v>0.01</v>
      </c>
    </row>
    <row r="11" spans="1:5" x14ac:dyDescent="0.25">
      <c r="A11" s="441"/>
      <c r="B11" s="450" t="s">
        <v>81</v>
      </c>
      <c r="C11" s="451">
        <v>16.100000000000001</v>
      </c>
      <c r="E11" s="453"/>
    </row>
    <row r="12" spans="1:5" x14ac:dyDescent="0.25">
      <c r="A12" s="441"/>
      <c r="B12" s="450" t="s">
        <v>127</v>
      </c>
      <c r="C12" s="451">
        <f>C29</f>
        <v>202.5</v>
      </c>
    </row>
    <row r="13" spans="1:5" x14ac:dyDescent="0.25">
      <c r="A13" s="441"/>
      <c r="B13" s="450" t="s">
        <v>23</v>
      </c>
      <c r="C13" s="454">
        <v>7.0000000000000007E-2</v>
      </c>
    </row>
    <row r="14" spans="1:5" x14ac:dyDescent="0.25">
      <c r="A14" s="441"/>
      <c r="B14" s="450" t="s">
        <v>9</v>
      </c>
      <c r="C14" s="455">
        <v>25</v>
      </c>
    </row>
    <row r="15" spans="1:5" x14ac:dyDescent="0.25">
      <c r="A15" s="441"/>
      <c r="B15" s="450" t="s">
        <v>10</v>
      </c>
      <c r="C15" s="451">
        <v>600</v>
      </c>
    </row>
    <row r="16" spans="1:5" x14ac:dyDescent="0.25">
      <c r="A16" s="441"/>
      <c r="B16" s="450" t="s">
        <v>11</v>
      </c>
      <c r="C16" s="451">
        <v>4</v>
      </c>
    </row>
    <row r="17" spans="1:5" x14ac:dyDescent="0.25">
      <c r="A17" s="441"/>
      <c r="B17" s="450" t="s">
        <v>24</v>
      </c>
      <c r="C17" s="452">
        <v>0.01</v>
      </c>
    </row>
    <row r="18" spans="1:5" x14ac:dyDescent="0.25">
      <c r="A18" s="441"/>
      <c r="B18" s="450" t="s">
        <v>25</v>
      </c>
      <c r="C18" s="639">
        <f ca="1">_xll.PsiSenParam(0.01,0.07)</f>
        <v>0.04</v>
      </c>
    </row>
    <row r="19" spans="1:5" x14ac:dyDescent="0.25">
      <c r="A19" s="441"/>
      <c r="B19" s="450" t="s">
        <v>26</v>
      </c>
      <c r="C19" s="456">
        <v>2025</v>
      </c>
      <c r="D19" s="457"/>
      <c r="E19" s="458"/>
    </row>
    <row r="20" spans="1:5" ht="15.75" thickBot="1" x14ac:dyDescent="0.3">
      <c r="A20" s="441"/>
      <c r="B20" s="446" t="s">
        <v>4</v>
      </c>
      <c r="C20" s="459">
        <v>0.09</v>
      </c>
    </row>
    <row r="21" spans="1:5" ht="15.75" thickBot="1" x14ac:dyDescent="0.3">
      <c r="A21" s="441"/>
      <c r="B21" s="441"/>
      <c r="C21" s="442"/>
    </row>
    <row r="22" spans="1:5" x14ac:dyDescent="0.25">
      <c r="A22" s="460" t="s">
        <v>1</v>
      </c>
      <c r="B22" s="463" t="s">
        <v>14</v>
      </c>
      <c r="C22" s="622">
        <f ca="1">LOOKUP(C5,Sensitivity_inflation!G43:EZ43,Sensitivity_inflation!G56:EZ56)</f>
        <v>170.00023186635212</v>
      </c>
    </row>
    <row r="23" spans="1:5" x14ac:dyDescent="0.25">
      <c r="A23" s="441"/>
      <c r="B23" s="466" t="s">
        <v>95</v>
      </c>
      <c r="C23" s="621">
        <f ca="1">LOOKUP(C5,G43:EZ43,G110:EZ110)</f>
        <v>158.2382732074478</v>
      </c>
    </row>
    <row r="24" spans="1:5" ht="15.75" thickBot="1" x14ac:dyDescent="0.3">
      <c r="A24" s="441"/>
      <c r="B24" s="471" t="s">
        <v>125</v>
      </c>
      <c r="C24" s="620">
        <f ca="1">LOOKUP(C5,G43:EZ43,G109:EZ109)</f>
        <v>-1.5381032715036769E-2</v>
      </c>
    </row>
    <row r="25" spans="1:5" x14ac:dyDescent="0.25">
      <c r="A25" s="441"/>
    </row>
    <row r="26" spans="1:5" ht="15.75" thickBot="1" x14ac:dyDescent="0.3">
      <c r="A26" s="460" t="s">
        <v>5</v>
      </c>
      <c r="B26" s="442"/>
      <c r="C26" s="442"/>
    </row>
    <row r="27" spans="1:5" x14ac:dyDescent="0.25">
      <c r="A27" s="442"/>
      <c r="B27" s="463" t="s">
        <v>13</v>
      </c>
      <c r="C27" s="464">
        <f ca="1">LOOKUP(C5,G43:EZ43,G49:EZ49)</f>
        <v>418.7291850409959</v>
      </c>
    </row>
    <row r="28" spans="1:5" x14ac:dyDescent="0.25">
      <c r="A28" s="442"/>
      <c r="B28" s="450" t="s">
        <v>134</v>
      </c>
      <c r="C28" s="465">
        <f>LOOKUP(C5,G43:EZ43,G73:EZ73)</f>
        <v>1801.8407207381354</v>
      </c>
    </row>
    <row r="29" spans="1:5" x14ac:dyDescent="0.25">
      <c r="A29" s="441"/>
      <c r="B29" s="466" t="s">
        <v>135</v>
      </c>
      <c r="C29" s="467">
        <f>C19*C6/(1000)</f>
        <v>202.5</v>
      </c>
    </row>
    <row r="30" spans="1:5" x14ac:dyDescent="0.25">
      <c r="A30" s="441"/>
      <c r="B30" s="466" t="s">
        <v>19</v>
      </c>
      <c r="C30" s="467">
        <f ca="1">LOOKUP(C5,G43:EZ43,G81:EZ81)</f>
        <v>1180.6115148171396</v>
      </c>
    </row>
    <row r="31" spans="1:5" x14ac:dyDescent="0.25">
      <c r="A31" s="441"/>
      <c r="B31" s="466" t="s">
        <v>15</v>
      </c>
      <c r="C31" s="467">
        <f>C16*C6*C15*C5/(10^6)</f>
        <v>20.88</v>
      </c>
    </row>
    <row r="32" spans="1:5" x14ac:dyDescent="0.25">
      <c r="A32" s="441"/>
      <c r="B32" s="466" t="s">
        <v>16</v>
      </c>
      <c r="C32" s="468">
        <f>SUM(G97:AE97)</f>
        <v>434.4157434296194</v>
      </c>
    </row>
    <row r="33" spans="1:157" x14ac:dyDescent="0.25">
      <c r="A33" s="441"/>
      <c r="B33" s="466" t="s">
        <v>140</v>
      </c>
      <c r="C33" s="467">
        <f ca="1">LOOKUP(C5,G43:EZ43,G87:EZ87)</f>
        <v>1403.9915148171397</v>
      </c>
    </row>
    <row r="34" spans="1:157" ht="15.75" thickBot="1" x14ac:dyDescent="0.3">
      <c r="A34" s="441"/>
      <c r="B34" s="471" t="s">
        <v>124</v>
      </c>
      <c r="C34" s="619">
        <f ca="1">LOOKUP(C5,G43:EZ43,G108:EZ108)</f>
        <v>8.8277657671657073E-2</v>
      </c>
    </row>
    <row r="35" spans="1:157" x14ac:dyDescent="0.25">
      <c r="A35" s="436" t="s">
        <v>3</v>
      </c>
      <c r="B35" s="441"/>
      <c r="C35" s="442"/>
    </row>
    <row r="36" spans="1:157" ht="15.75" thickBot="1" x14ac:dyDescent="0.3">
      <c r="A36" s="441"/>
      <c r="C36" s="473" t="s">
        <v>20</v>
      </c>
      <c r="D36" s="474"/>
      <c r="E36" s="475" t="s">
        <v>28</v>
      </c>
    </row>
    <row r="37" spans="1:157" ht="15.75" thickBot="1" x14ac:dyDescent="0.3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25">
      <c r="A38" s="441"/>
      <c r="B38" s="448"/>
      <c r="C38" s="480"/>
      <c r="D38" s="457"/>
      <c r="E38" s="458"/>
    </row>
    <row r="39" spans="1:157" x14ac:dyDescent="0.25">
      <c r="A39" s="441"/>
      <c r="B39" s="448"/>
      <c r="C39" s="480"/>
      <c r="D39" s="457"/>
      <c r="E39" s="458"/>
    </row>
    <row r="40" spans="1:157" x14ac:dyDescent="0.25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.75" thickBot="1" x14ac:dyDescent="0.3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25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>I42+365</f>
        <v>44378</v>
      </c>
      <c r="K42" s="492">
        <f>J42+365</f>
        <v>44743</v>
      </c>
      <c r="L42" s="492">
        <f>K42+365</f>
        <v>45108</v>
      </c>
      <c r="M42" s="492">
        <f>L42+365+1</f>
        <v>45474</v>
      </c>
      <c r="N42" s="492">
        <f>M42+365</f>
        <v>45839</v>
      </c>
      <c r="O42" s="492">
        <f>N42+365</f>
        <v>46204</v>
      </c>
      <c r="P42" s="492">
        <f>O42+365</f>
        <v>46569</v>
      </c>
      <c r="Q42" s="492">
        <f>P42+365+1</f>
        <v>46935</v>
      </c>
      <c r="R42" s="492">
        <f>Q42+365</f>
        <v>47300</v>
      </c>
      <c r="S42" s="492">
        <f>R42+365</f>
        <v>47665</v>
      </c>
      <c r="T42" s="492">
        <f>S42+365</f>
        <v>48030</v>
      </c>
      <c r="U42" s="492">
        <f>T42+365+1</f>
        <v>48396</v>
      </c>
      <c r="V42" s="492">
        <f>U42+365</f>
        <v>48761</v>
      </c>
      <c r="W42" s="492">
        <f>V42+365</f>
        <v>49126</v>
      </c>
      <c r="X42" s="492">
        <f>W42+365</f>
        <v>49491</v>
      </c>
      <c r="Y42" s="492">
        <f>X42+365+1</f>
        <v>49857</v>
      </c>
      <c r="Z42" s="492">
        <f>Y42+365</f>
        <v>50222</v>
      </c>
      <c r="AA42" s="492">
        <f>Z42+365</f>
        <v>50587</v>
      </c>
      <c r="AB42" s="492">
        <f>AA42+365</f>
        <v>50952</v>
      </c>
      <c r="AC42" s="492">
        <f>AB42+365+1</f>
        <v>51318</v>
      </c>
      <c r="AD42" s="492">
        <f>AC42+365</f>
        <v>51683</v>
      </c>
      <c r="AE42" s="492">
        <f>AD42+365</f>
        <v>52048</v>
      </c>
      <c r="AF42" s="492">
        <f>AE42+365</f>
        <v>52413</v>
      </c>
      <c r="AG42" s="492">
        <f>AF42+365+1</f>
        <v>52779</v>
      </c>
      <c r="AH42" s="492">
        <f>AG42+365</f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.75" thickBot="1" x14ac:dyDescent="0.3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25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.75" thickBot="1" x14ac:dyDescent="0.3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25">
      <c r="A46" s="485"/>
      <c r="B46" s="499" t="s">
        <v>43</v>
      </c>
      <c r="C46" s="500" t="s">
        <v>44</v>
      </c>
      <c r="D46" s="501"/>
      <c r="E46" s="502"/>
      <c r="F46" s="502"/>
      <c r="G46" s="503">
        <f t="shared" ref="G46:AL46" si="0">G72</f>
        <v>20.8</v>
      </c>
      <c r="H46" s="503">
        <f t="shared" si="0"/>
        <v>20.797920000000001</v>
      </c>
      <c r="I46" s="503">
        <f t="shared" si="0"/>
        <v>20.795840207999998</v>
      </c>
      <c r="J46" s="503">
        <f t="shared" si="0"/>
        <v>20.7937606239792</v>
      </c>
      <c r="K46" s="503">
        <f t="shared" si="0"/>
        <v>20.791681247916802</v>
      </c>
      <c r="L46" s="503">
        <f t="shared" si="0"/>
        <v>20.789602079792012</v>
      </c>
      <c r="M46" s="503">
        <f t="shared" si="0"/>
        <v>20.78752311958403</v>
      </c>
      <c r="N46" s="503">
        <f t="shared" si="0"/>
        <v>20.785444367272071</v>
      </c>
      <c r="O46" s="503">
        <f t="shared" si="0"/>
        <v>20.783365822835346</v>
      </c>
      <c r="P46" s="503">
        <f t="shared" si="0"/>
        <v>20.78128748625306</v>
      </c>
      <c r="Q46" s="503">
        <f t="shared" si="0"/>
        <v>20.779209357504435</v>
      </c>
      <c r="R46" s="503">
        <f t="shared" si="0"/>
        <v>20.777131436568684</v>
      </c>
      <c r="S46" s="503">
        <f t="shared" si="0"/>
        <v>20.775053723425032</v>
      </c>
      <c r="T46" s="503">
        <f t="shared" si="0"/>
        <v>20.77297621805269</v>
      </c>
      <c r="U46" s="503">
        <f t="shared" si="0"/>
        <v>20.770898920430888</v>
      </c>
      <c r="V46" s="503">
        <f t="shared" si="0"/>
        <v>20.768821830538844</v>
      </c>
      <c r="W46" s="503">
        <f t="shared" si="0"/>
        <v>20.766744948355786</v>
      </c>
      <c r="X46" s="503">
        <f t="shared" si="0"/>
        <v>20.764668273860948</v>
      </c>
      <c r="Y46" s="503">
        <f t="shared" si="0"/>
        <v>20.762591807033562</v>
      </c>
      <c r="Z46" s="503">
        <f t="shared" si="0"/>
        <v>20.760515547852854</v>
      </c>
      <c r="AA46" s="503">
        <f t="shared" si="0"/>
        <v>20.758439496298074</v>
      </c>
      <c r="AB46" s="503">
        <f t="shared" si="0"/>
        <v>20.756363652348444</v>
      </c>
      <c r="AC46" s="503">
        <f t="shared" si="0"/>
        <v>20.754288015983214</v>
      </c>
      <c r="AD46" s="503">
        <f t="shared" si="0"/>
        <v>20.752212587181617</v>
      </c>
      <c r="AE46" s="503">
        <f t="shared" si="0"/>
        <v>20.750137365922896</v>
      </c>
      <c r="AF46" s="503">
        <f t="shared" si="0"/>
        <v>20.748062352186302</v>
      </c>
      <c r="AG46" s="503">
        <f t="shared" si="0"/>
        <v>20.745987545951088</v>
      </c>
      <c r="AH46" s="503">
        <f t="shared" si="0"/>
        <v>20.743912947196492</v>
      </c>
      <c r="AI46" s="503">
        <f t="shared" si="0"/>
        <v>20.741838555901769</v>
      </c>
      <c r="AJ46" s="503">
        <f t="shared" si="0"/>
        <v>20.739764372046178</v>
      </c>
      <c r="AK46" s="503">
        <f t="shared" si="0"/>
        <v>20.737690395608968</v>
      </c>
      <c r="AL46" s="503">
        <f t="shared" si="0"/>
        <v>20.735616626569414</v>
      </c>
      <c r="AM46" s="503">
        <f t="shared" ref="AM46:BR46" si="1">AM72</f>
        <v>20.733543064906755</v>
      </c>
      <c r="AN46" s="503">
        <f t="shared" si="1"/>
        <v>20.731469710600262</v>
      </c>
      <c r="AO46" s="503">
        <f t="shared" si="1"/>
        <v>20.729396563629201</v>
      </c>
      <c r="AP46" s="503">
        <f t="shared" si="1"/>
        <v>20.72732362397284</v>
      </c>
      <c r="AQ46" s="503">
        <f t="shared" si="1"/>
        <v>20.725250891610447</v>
      </c>
      <c r="AR46" s="503">
        <f t="shared" si="1"/>
        <v>20.723178366521285</v>
      </c>
      <c r="AS46" s="503">
        <f t="shared" si="1"/>
        <v>20.721106048684629</v>
      </c>
      <c r="AT46" s="503">
        <f t="shared" si="1"/>
        <v>20.719033938079761</v>
      </c>
      <c r="AU46" s="503">
        <f t="shared" si="1"/>
        <v>20.716962034685956</v>
      </c>
      <c r="AV46" s="503">
        <f t="shared" si="1"/>
        <v>20.714890338482483</v>
      </c>
      <c r="AW46" s="503">
        <f t="shared" si="1"/>
        <v>20.712818849448642</v>
      </c>
      <c r="AX46" s="503">
        <f t="shared" si="1"/>
        <v>20.71074756756369</v>
      </c>
      <c r="AY46" s="503">
        <f t="shared" si="1"/>
        <v>20.708676492806941</v>
      </c>
      <c r="AZ46" s="503">
        <f t="shared" si="1"/>
        <v>20.706605625157657</v>
      </c>
      <c r="BA46" s="503">
        <f t="shared" si="1"/>
        <v>20.704534964595144</v>
      </c>
      <c r="BB46" s="503">
        <f t="shared" si="1"/>
        <v>20.702464511098686</v>
      </c>
      <c r="BC46" s="503">
        <f t="shared" si="1"/>
        <v>20.700394264647571</v>
      </c>
      <c r="BD46" s="503">
        <f t="shared" si="1"/>
        <v>20.698324225221107</v>
      </c>
      <c r="BE46" s="503">
        <f t="shared" si="1"/>
        <v>20.696254392798586</v>
      </c>
      <c r="BF46" s="503">
        <f t="shared" si="1"/>
        <v>20.694184767359307</v>
      </c>
      <c r="BG46" s="503">
        <f t="shared" si="1"/>
        <v>20.69211534888257</v>
      </c>
      <c r="BH46" s="503">
        <f t="shared" si="1"/>
        <v>20.690046137347682</v>
      </c>
      <c r="BI46" s="503">
        <f t="shared" si="1"/>
        <v>20.687977132733948</v>
      </c>
      <c r="BJ46" s="503">
        <f t="shared" si="1"/>
        <v>20.685908335020674</v>
      </c>
      <c r="BK46" s="503">
        <f t="shared" si="1"/>
        <v>20.683839744187168</v>
      </c>
      <c r="BL46" s="503">
        <f t="shared" si="1"/>
        <v>20.68177136021275</v>
      </c>
      <c r="BM46" s="503">
        <f t="shared" si="1"/>
        <v>20.679703183076732</v>
      </c>
      <c r="BN46" s="503">
        <f t="shared" si="1"/>
        <v>20.677635212758425</v>
      </c>
      <c r="BO46" s="503">
        <f t="shared" si="1"/>
        <v>20.675567449237157</v>
      </c>
      <c r="BP46" s="503">
        <f t="shared" si="1"/>
        <v>20.673499892492231</v>
      </c>
      <c r="BQ46" s="503">
        <f t="shared" si="1"/>
        <v>20.671432542502981</v>
      </c>
      <c r="BR46" s="503">
        <f t="shared" si="1"/>
        <v>20.669365399248726</v>
      </c>
      <c r="BS46" s="503">
        <f t="shared" ref="BS46:CX46" si="2">BS72</f>
        <v>20.667298462708803</v>
      </c>
      <c r="BT46" s="503">
        <f t="shared" si="2"/>
        <v>20.665231732862537</v>
      </c>
      <c r="BU46" s="503">
        <f t="shared" si="2"/>
        <v>20.663165209689247</v>
      </c>
      <c r="BV46" s="503">
        <f t="shared" si="2"/>
        <v>20.661098893168283</v>
      </c>
      <c r="BW46" s="503">
        <f t="shared" si="2"/>
        <v>20.659032783278967</v>
      </c>
      <c r="BX46" s="503">
        <f t="shared" si="2"/>
        <v>20.656966880000642</v>
      </c>
      <c r="BY46" s="503">
        <f t="shared" si="2"/>
        <v>20.654901183312639</v>
      </c>
      <c r="BZ46" s="503">
        <f t="shared" si="2"/>
        <v>20.652835693194312</v>
      </c>
      <c r="CA46" s="503">
        <f t="shared" si="2"/>
        <v>20.65077040962499</v>
      </c>
      <c r="CB46" s="503">
        <f t="shared" si="2"/>
        <v>20.648705332584022</v>
      </c>
      <c r="CC46" s="503">
        <f t="shared" si="2"/>
        <v>20.646640462050769</v>
      </c>
      <c r="CD46" s="503">
        <f t="shared" si="2"/>
        <v>20.644575798004563</v>
      </c>
      <c r="CE46" s="503">
        <f t="shared" si="2"/>
        <v>20.642511340424765</v>
      </c>
      <c r="CF46" s="503">
        <f t="shared" si="2"/>
        <v>20.640447089290724</v>
      </c>
      <c r="CG46" s="503">
        <f t="shared" si="2"/>
        <v>20.638383044581794</v>
      </c>
      <c r="CH46" s="503">
        <f t="shared" si="2"/>
        <v>20.636319206277339</v>
      </c>
      <c r="CI46" s="503">
        <f t="shared" si="2"/>
        <v>20.634255574356708</v>
      </c>
      <c r="CJ46" s="503">
        <f t="shared" si="2"/>
        <v>20.632192148799273</v>
      </c>
      <c r="CK46" s="503">
        <f t="shared" si="2"/>
        <v>20.630128929584398</v>
      </c>
      <c r="CL46" s="503">
        <f t="shared" si="2"/>
        <v>20.62806591669144</v>
      </c>
      <c r="CM46" s="503">
        <f t="shared" si="2"/>
        <v>20.62600311009977</v>
      </c>
      <c r="CN46" s="503">
        <f t="shared" si="2"/>
        <v>20.62394050978876</v>
      </c>
      <c r="CO46" s="503">
        <f t="shared" si="2"/>
        <v>20.621878115737776</v>
      </c>
      <c r="CP46" s="503">
        <f t="shared" si="2"/>
        <v>20.619815927926201</v>
      </c>
      <c r="CQ46" s="503">
        <f t="shared" si="2"/>
        <v>20.617753946333412</v>
      </c>
      <c r="CR46" s="503">
        <f t="shared" si="2"/>
        <v>20.615692170938775</v>
      </c>
      <c r="CS46" s="503">
        <f t="shared" si="2"/>
        <v>20.613630601721677</v>
      </c>
      <c r="CT46" s="503">
        <f t="shared" si="2"/>
        <v>20.611569238661509</v>
      </c>
      <c r="CU46" s="503">
        <f t="shared" si="2"/>
        <v>20.609508081737644</v>
      </c>
      <c r="CV46" s="503">
        <f t="shared" si="2"/>
        <v>20.607447130929472</v>
      </c>
      <c r="CW46" s="503">
        <f t="shared" si="2"/>
        <v>20.605386386216377</v>
      </c>
      <c r="CX46" s="503">
        <f t="shared" si="2"/>
        <v>20.603325847577754</v>
      </c>
      <c r="CY46" s="503">
        <f t="shared" ref="CY46:ED46" si="3">CY72</f>
        <v>20.601265514992996</v>
      </c>
      <c r="CZ46" s="503">
        <f t="shared" si="3"/>
        <v>20.599205388441501</v>
      </c>
      <c r="DA46" s="503">
        <f t="shared" si="3"/>
        <v>20.597145467902653</v>
      </c>
      <c r="DB46" s="503">
        <f t="shared" si="3"/>
        <v>20.595085753355864</v>
      </c>
      <c r="DC46" s="503">
        <f t="shared" si="3"/>
        <v>20.593026244780525</v>
      </c>
      <c r="DD46" s="503">
        <f t="shared" si="3"/>
        <v>20.590966942156051</v>
      </c>
      <c r="DE46" s="503">
        <f t="shared" si="3"/>
        <v>20.588907845461833</v>
      </c>
      <c r="DF46" s="503">
        <f t="shared" si="3"/>
        <v>20.586848954677286</v>
      </c>
      <c r="DG46" s="503">
        <f t="shared" si="3"/>
        <v>20.58479026978182</v>
      </c>
      <c r="DH46" s="503">
        <f t="shared" si="3"/>
        <v>20.582731790754842</v>
      </c>
      <c r="DI46" s="503">
        <f t="shared" si="3"/>
        <v>20.580673517575768</v>
      </c>
      <c r="DJ46" s="503">
        <f t="shared" si="3"/>
        <v>20.57861545022401</v>
      </c>
      <c r="DK46" s="503">
        <f t="shared" si="3"/>
        <v>20.576557588678991</v>
      </c>
      <c r="DL46" s="503">
        <f t="shared" si="3"/>
        <v>20.574499932920119</v>
      </c>
      <c r="DM46" s="503">
        <f t="shared" si="3"/>
        <v>20.572442482926832</v>
      </c>
      <c r="DN46" s="503">
        <f t="shared" si="3"/>
        <v>20.570385238678536</v>
      </c>
      <c r="DO46" s="503">
        <f t="shared" si="3"/>
        <v>20.568328200154674</v>
      </c>
      <c r="DP46" s="503">
        <f t="shared" si="3"/>
        <v>20.566271367334654</v>
      </c>
      <c r="DQ46" s="503">
        <f t="shared" si="3"/>
        <v>20.564214740197922</v>
      </c>
      <c r="DR46" s="503">
        <f t="shared" si="3"/>
        <v>20.562158318723906</v>
      </c>
      <c r="DS46" s="503">
        <f t="shared" si="3"/>
        <v>20.560102102892035</v>
      </c>
      <c r="DT46" s="503">
        <f t="shared" si="3"/>
        <v>20.558046092681742</v>
      </c>
      <c r="DU46" s="503">
        <f t="shared" si="3"/>
        <v>20.555990288072476</v>
      </c>
      <c r="DV46" s="503">
        <f t="shared" si="3"/>
        <v>20.553934689043668</v>
      </c>
      <c r="DW46" s="503">
        <f t="shared" si="3"/>
        <v>20.551879295574757</v>
      </c>
      <c r="DX46" s="503">
        <f t="shared" si="3"/>
        <v>20.549824107645204</v>
      </c>
      <c r="DY46" s="503">
        <f t="shared" si="3"/>
        <v>20.547769125234439</v>
      </c>
      <c r="DZ46" s="503">
        <f t="shared" si="3"/>
        <v>20.545714348321916</v>
      </c>
      <c r="EA46" s="503">
        <f t="shared" si="3"/>
        <v>20.543659776887086</v>
      </c>
      <c r="EB46" s="503">
        <f t="shared" si="3"/>
        <v>20.541605410909394</v>
      </c>
      <c r="EC46" s="503">
        <f t="shared" si="3"/>
        <v>20.539551250368309</v>
      </c>
      <c r="ED46" s="503">
        <f t="shared" si="3"/>
        <v>20.53749729524327</v>
      </c>
      <c r="EE46" s="503">
        <f t="shared" ref="EE46:EZ46" si="4">EE72</f>
        <v>20.535443545513747</v>
      </c>
      <c r="EF46" s="503">
        <f t="shared" si="4"/>
        <v>20.533390001159194</v>
      </c>
      <c r="EG46" s="503">
        <f t="shared" si="4"/>
        <v>20.531336662159081</v>
      </c>
      <c r="EH46" s="503">
        <f t="shared" si="4"/>
        <v>20.529283528492865</v>
      </c>
      <c r="EI46" s="503">
        <f t="shared" si="4"/>
        <v>20.527230600140012</v>
      </c>
      <c r="EJ46" s="503">
        <f t="shared" si="4"/>
        <v>20.525177877080001</v>
      </c>
      <c r="EK46" s="503">
        <f t="shared" si="4"/>
        <v>20.523125359292298</v>
      </c>
      <c r="EL46" s="503">
        <f t="shared" si="4"/>
        <v>20.521073046756364</v>
      </c>
      <c r="EM46" s="503">
        <f t="shared" si="4"/>
        <v>20.519020939451682</v>
      </c>
      <c r="EN46" s="503">
        <f t="shared" si="4"/>
        <v>20.516969037357743</v>
      </c>
      <c r="EO46" s="503">
        <f t="shared" si="4"/>
        <v>20.514917340454005</v>
      </c>
      <c r="EP46" s="503">
        <f t="shared" si="4"/>
        <v>20.512865848719958</v>
      </c>
      <c r="EQ46" s="503">
        <f t="shared" si="4"/>
        <v>20.510814562135085</v>
      </c>
      <c r="ER46" s="503">
        <f t="shared" si="4"/>
        <v>20.508763480678873</v>
      </c>
      <c r="ES46" s="503">
        <f t="shared" si="4"/>
        <v>20.506712604330801</v>
      </c>
      <c r="ET46" s="503">
        <f t="shared" si="4"/>
        <v>20.50466193307037</v>
      </c>
      <c r="EU46" s="503">
        <f t="shared" si="4"/>
        <v>20.502611466877063</v>
      </c>
      <c r="EV46" s="503">
        <f t="shared" si="4"/>
        <v>20.500561205730374</v>
      </c>
      <c r="EW46" s="503">
        <f t="shared" si="4"/>
        <v>20.498511149609804</v>
      </c>
      <c r="EX46" s="503">
        <f t="shared" si="4"/>
        <v>20.496461298494843</v>
      </c>
      <c r="EY46" s="503">
        <f t="shared" si="4"/>
        <v>20.494411652364988</v>
      </c>
      <c r="EZ46" s="504">
        <f t="shared" si="4"/>
        <v>20.492362211199751</v>
      </c>
    </row>
    <row r="47" spans="1:157" s="470" customFormat="1" x14ac:dyDescent="0.25">
      <c r="A47" s="505"/>
      <c r="B47" s="506" t="s">
        <v>45</v>
      </c>
      <c r="C47" s="507" t="s">
        <v>44</v>
      </c>
      <c r="D47" s="508"/>
      <c r="E47" s="509"/>
      <c r="F47" s="509"/>
      <c r="G47" s="510">
        <f t="shared" ref="G47:AL47" si="5">(G80+(G83))</f>
        <v>1.8500000000000003</v>
      </c>
      <c r="H47" s="510">
        <f t="shared" ca="1" si="5"/>
        <v>1.9144000000000003</v>
      </c>
      <c r="I47" s="510">
        <f t="shared" ca="1" si="5"/>
        <v>1.9813760000000005</v>
      </c>
      <c r="J47" s="510">
        <f t="shared" ca="1" si="5"/>
        <v>2.0510310400000002</v>
      </c>
      <c r="K47" s="510">
        <f t="shared" ca="1" si="5"/>
        <v>2.1234722816000002</v>
      </c>
      <c r="L47" s="510">
        <f t="shared" ca="1" si="5"/>
        <v>2.1988111728640005</v>
      </c>
      <c r="M47" s="510">
        <f t="shared" ca="1" si="5"/>
        <v>2.2771636197785607</v>
      </c>
      <c r="N47" s="510">
        <f t="shared" ca="1" si="5"/>
        <v>2.3586501645697027</v>
      </c>
      <c r="O47" s="510">
        <f t="shared" ca="1" si="5"/>
        <v>2.4433961711524912</v>
      </c>
      <c r="P47" s="510">
        <f t="shared" ca="1" si="5"/>
        <v>2.5315320179985914</v>
      </c>
      <c r="Q47" s="510">
        <f t="shared" ca="1" si="5"/>
        <v>2.6231932987185349</v>
      </c>
      <c r="R47" s="510">
        <f t="shared" ca="1" si="5"/>
        <v>2.7185210306672767</v>
      </c>
      <c r="S47" s="510">
        <f t="shared" ca="1" si="5"/>
        <v>2.8176618718939679</v>
      </c>
      <c r="T47" s="510">
        <f t="shared" ca="1" si="5"/>
        <v>2.9207683467697265</v>
      </c>
      <c r="U47" s="510">
        <f t="shared" ca="1" si="5"/>
        <v>3.027999080640515</v>
      </c>
      <c r="V47" s="510">
        <f t="shared" ca="1" si="5"/>
        <v>3.1395190438661364</v>
      </c>
      <c r="W47" s="510">
        <f t="shared" ca="1" si="5"/>
        <v>3.2554998056207811</v>
      </c>
      <c r="X47" s="510">
        <f t="shared" ca="1" si="5"/>
        <v>3.3761197978456128</v>
      </c>
      <c r="Y47" s="510">
        <f t="shared" ca="1" si="5"/>
        <v>3.5015645897594379</v>
      </c>
      <c r="Z47" s="510">
        <f t="shared" ca="1" si="5"/>
        <v>3.6320271733498153</v>
      </c>
      <c r="AA47" s="510">
        <f t="shared" ca="1" si="5"/>
        <v>3.7677082602838077</v>
      </c>
      <c r="AB47" s="510">
        <f t="shared" ca="1" si="5"/>
        <v>3.9088165906951602</v>
      </c>
      <c r="AC47" s="510">
        <f t="shared" ca="1" si="5"/>
        <v>4.0555692543229673</v>
      </c>
      <c r="AD47" s="510">
        <f t="shared" ca="1" si="5"/>
        <v>4.2081920244958857</v>
      </c>
      <c r="AE47" s="510">
        <f t="shared" ca="1" si="5"/>
        <v>4.3669197054757216</v>
      </c>
      <c r="AF47" s="510">
        <f t="shared" ca="1" si="5"/>
        <v>4.5319964936947503</v>
      </c>
      <c r="AG47" s="510">
        <f t="shared" ca="1" si="5"/>
        <v>4.7036763534425408</v>
      </c>
      <c r="AH47" s="510">
        <f t="shared" ca="1" si="5"/>
        <v>4.8822234075802431</v>
      </c>
      <c r="AI47" s="510">
        <f t="shared" ca="1" si="5"/>
        <v>5.0679123438834521</v>
      </c>
      <c r="AJ47" s="510">
        <f t="shared" ca="1" si="5"/>
        <v>5.2610288376387899</v>
      </c>
      <c r="AK47" s="510">
        <f t="shared" ca="1" si="5"/>
        <v>5.4618699911443418</v>
      </c>
      <c r="AL47" s="510">
        <f t="shared" ca="1" si="5"/>
        <v>5.6707447907901161</v>
      </c>
      <c r="AM47" s="510">
        <f t="shared" ref="AM47:BR47" ca="1" si="6">(AM80+(AM83))</f>
        <v>5.8879745824217213</v>
      </c>
      <c r="AN47" s="510">
        <f t="shared" ca="1" si="6"/>
        <v>6.1138935657185893</v>
      </c>
      <c r="AO47" s="510">
        <f t="shared" ca="1" si="6"/>
        <v>6.348849308347333</v>
      </c>
      <c r="AP47" s="510">
        <f t="shared" ca="1" si="6"/>
        <v>6.5932032806812266</v>
      </c>
      <c r="AQ47" s="510">
        <f t="shared" ca="1" si="6"/>
        <v>6.8473314119084758</v>
      </c>
      <c r="AR47" s="510">
        <f t="shared" ca="1" si="6"/>
        <v>7.1116246683848159</v>
      </c>
      <c r="AS47" s="510">
        <f t="shared" ca="1" si="6"/>
        <v>7.3864896551202097</v>
      </c>
      <c r="AT47" s="510">
        <f t="shared" ca="1" si="6"/>
        <v>7.6723492413250183</v>
      </c>
      <c r="AU47" s="510">
        <f t="shared" ca="1" si="6"/>
        <v>7.9696432109780186</v>
      </c>
      <c r="AV47" s="510">
        <f t="shared" ca="1" si="6"/>
        <v>8.2788289394171404</v>
      </c>
      <c r="AW47" s="510">
        <f t="shared" ca="1" si="6"/>
        <v>8.6003820969938261</v>
      </c>
      <c r="AX47" s="510">
        <f t="shared" ca="1" si="6"/>
        <v>8.9347973808735794</v>
      </c>
      <c r="AY47" s="510">
        <f t="shared" ca="1" si="6"/>
        <v>9.2825892761085225</v>
      </c>
      <c r="AZ47" s="510">
        <f t="shared" ca="1" si="6"/>
        <v>9.6442928471528653</v>
      </c>
      <c r="BA47" s="510">
        <f t="shared" ca="1" si="6"/>
        <v>10.020464561038978</v>
      </c>
      <c r="BB47" s="510">
        <f t="shared" ca="1" si="6"/>
        <v>10.411683143480539</v>
      </c>
      <c r="BC47" s="510">
        <f t="shared" ca="1" si="6"/>
        <v>10.818550469219762</v>
      </c>
      <c r="BD47" s="510">
        <f t="shared" ca="1" si="6"/>
        <v>11.24169248798855</v>
      </c>
      <c r="BE47" s="510">
        <f t="shared" ca="1" si="6"/>
        <v>11.681760187508093</v>
      </c>
      <c r="BF47" s="510">
        <f t="shared" ca="1" si="6"/>
        <v>12.139430595008417</v>
      </c>
      <c r="BG47" s="510">
        <f t="shared" ca="1" si="6"/>
        <v>12.615407818808754</v>
      </c>
      <c r="BH47" s="510">
        <f t="shared" ca="1" si="6"/>
        <v>13.110424131561103</v>
      </c>
      <c r="BI47" s="510">
        <f t="shared" ca="1" si="6"/>
        <v>13.625241096823546</v>
      </c>
      <c r="BJ47" s="510">
        <f t="shared" ca="1" si="6"/>
        <v>14.160650740696489</v>
      </c>
      <c r="BK47" s="510">
        <f t="shared" ca="1" si="6"/>
        <v>14.717476770324348</v>
      </c>
      <c r="BL47" s="510">
        <f t="shared" ca="1" si="6"/>
        <v>15.296575841137322</v>
      </c>
      <c r="BM47" s="510">
        <f t="shared" ca="1" si="6"/>
        <v>15.898838874782816</v>
      </c>
      <c r="BN47" s="510">
        <f t="shared" ca="1" si="6"/>
        <v>16.52519242977413</v>
      </c>
      <c r="BO47" s="510">
        <f t="shared" ca="1" si="6"/>
        <v>17.176600126965095</v>
      </c>
      <c r="BP47" s="510">
        <f t="shared" ca="1" si="6"/>
        <v>17.854064132043696</v>
      </c>
      <c r="BQ47" s="510">
        <f t="shared" ca="1" si="6"/>
        <v>18.558626697325444</v>
      </c>
      <c r="BR47" s="510">
        <f t="shared" ca="1" si="6"/>
        <v>19.291371765218461</v>
      </c>
      <c r="BS47" s="510">
        <f t="shared" ref="BS47:CX47" ca="1" si="7">(BS80+(BS83))</f>
        <v>20.053426635827201</v>
      </c>
      <c r="BT47" s="510">
        <f t="shared" ca="1" si="7"/>
        <v>20.845963701260292</v>
      </c>
      <c r="BU47" s="510">
        <f t="shared" ca="1" si="7"/>
        <v>21.670202249310702</v>
      </c>
      <c r="BV47" s="510">
        <f t="shared" ca="1" si="7"/>
        <v>22.527410339283129</v>
      </c>
      <c r="BW47" s="510">
        <f t="shared" ca="1" si="7"/>
        <v>23.418906752854458</v>
      </c>
      <c r="BX47" s="510">
        <f t="shared" ca="1" si="7"/>
        <v>24.346063022968639</v>
      </c>
      <c r="BY47" s="510">
        <f t="shared" ca="1" si="7"/>
        <v>25.310305543887381</v>
      </c>
      <c r="BZ47" s="510">
        <f t="shared" ca="1" si="7"/>
        <v>26.313117765642875</v>
      </c>
      <c r="CA47" s="510">
        <f t="shared" ca="1" si="7"/>
        <v>27.356042476268588</v>
      </c>
      <c r="CB47" s="510">
        <f t="shared" ca="1" si="7"/>
        <v>28.440684175319333</v>
      </c>
      <c r="CC47" s="510">
        <f t="shared" ca="1" si="7"/>
        <v>29.568711542332114</v>
      </c>
      <c r="CD47" s="510">
        <f t="shared" ca="1" si="7"/>
        <v>30.741860004025398</v>
      </c>
      <c r="CE47" s="510">
        <f t="shared" ca="1" si="7"/>
        <v>31.961934404186419</v>
      </c>
      <c r="CF47" s="510">
        <f t="shared" ca="1" si="7"/>
        <v>33.230811780353882</v>
      </c>
      <c r="CG47" s="510">
        <f t="shared" ca="1" si="7"/>
        <v>34.550444251568038</v>
      </c>
      <c r="CH47" s="510">
        <f t="shared" ca="1" si="7"/>
        <v>35.922862021630756</v>
      </c>
      <c r="CI47" s="510">
        <f t="shared" ca="1" si="7"/>
        <v>37.350176502495991</v>
      </c>
      <c r="CJ47" s="510">
        <f t="shared" ca="1" si="7"/>
        <v>38.834583562595832</v>
      </c>
      <c r="CK47" s="510">
        <f t="shared" ca="1" si="7"/>
        <v>40.378366905099661</v>
      </c>
      <c r="CL47" s="510">
        <f t="shared" ca="1" si="7"/>
        <v>41.983901581303655</v>
      </c>
      <c r="CM47" s="510">
        <f t="shared" ca="1" si="7"/>
        <v>43.6536576445558</v>
      </c>
      <c r="CN47" s="510">
        <f t="shared" ca="1" si="7"/>
        <v>45.390203950338041</v>
      </c>
      <c r="CO47" s="510">
        <f t="shared" ca="1" si="7"/>
        <v>47.196212108351553</v>
      </c>
      <c r="CP47" s="510">
        <f t="shared" ca="1" si="7"/>
        <v>49.074460592685618</v>
      </c>
      <c r="CQ47" s="510">
        <f t="shared" ca="1" si="7"/>
        <v>51.027839016393045</v>
      </c>
      <c r="CR47" s="510">
        <f t="shared" ca="1" si="7"/>
        <v>53.05935257704877</v>
      </c>
      <c r="CS47" s="510">
        <f t="shared" ca="1" si="7"/>
        <v>55.172126680130717</v>
      </c>
      <c r="CT47" s="510">
        <f t="shared" ca="1" si="7"/>
        <v>57.369411747335953</v>
      </c>
      <c r="CU47" s="510">
        <f t="shared" ca="1" si="7"/>
        <v>59.654588217229396</v>
      </c>
      <c r="CV47" s="510">
        <f t="shared" ca="1" si="7"/>
        <v>62.031171745918563</v>
      </c>
      <c r="CW47" s="510">
        <f t="shared" ca="1" si="7"/>
        <v>64.502818615755302</v>
      </c>
      <c r="CX47" s="510">
        <f t="shared" ca="1" si="7"/>
        <v>67.073331360385509</v>
      </c>
      <c r="CY47" s="510">
        <f t="shared" ref="CY47:ED47" ca="1" si="8">(CY80+(CY83))</f>
        <v>69.746664614800935</v>
      </c>
      <c r="CZ47" s="510">
        <f t="shared" ca="1" si="8"/>
        <v>72.526931199392976</v>
      </c>
      <c r="DA47" s="510">
        <f t="shared" ca="1" si="8"/>
        <v>75.418408447368691</v>
      </c>
      <c r="DB47" s="510">
        <f t="shared" ca="1" si="8"/>
        <v>78.425544785263455</v>
      </c>
      <c r="DC47" s="510">
        <f t="shared" ca="1" si="8"/>
        <v>81.552966576673981</v>
      </c>
      <c r="DD47" s="510">
        <f t="shared" ca="1" si="8"/>
        <v>84.805485239740946</v>
      </c>
      <c r="DE47" s="510">
        <f t="shared" ca="1" si="8"/>
        <v>88.188104649330583</v>
      </c>
      <c r="DF47" s="510">
        <f t="shared" ca="1" si="8"/>
        <v>91.706028835303812</v>
      </c>
      <c r="DG47" s="510">
        <f t="shared" ca="1" si="8"/>
        <v>95.364669988715974</v>
      </c>
      <c r="DH47" s="510">
        <f t="shared" ca="1" si="8"/>
        <v>99.169656788264632</v>
      </c>
      <c r="DI47" s="510">
        <f t="shared" ca="1" si="8"/>
        <v>103.12684305979522</v>
      </c>
      <c r="DJ47" s="510">
        <f t="shared" ca="1" si="8"/>
        <v>107.24231678218705</v>
      </c>
      <c r="DK47" s="510">
        <f t="shared" ca="1" si="8"/>
        <v>111.52240945347452</v>
      </c>
      <c r="DL47" s="510">
        <f t="shared" ca="1" si="8"/>
        <v>115.97370583161349</v>
      </c>
      <c r="DM47" s="510">
        <f t="shared" ca="1" si="8"/>
        <v>120.60305406487804</v>
      </c>
      <c r="DN47" s="510">
        <f t="shared" ca="1" si="8"/>
        <v>125.41757622747316</v>
      </c>
      <c r="DO47" s="510">
        <f t="shared" ca="1" si="8"/>
        <v>130.42467927657214</v>
      </c>
      <c r="DP47" s="510">
        <f t="shared" ca="1" si="8"/>
        <v>135.63206644763503</v>
      </c>
      <c r="DQ47" s="510">
        <f t="shared" ca="1" si="8"/>
        <v>141.04774910554045</v>
      </c>
      <c r="DR47" s="510">
        <f t="shared" ca="1" si="8"/>
        <v>146.68005906976205</v>
      </c>
      <c r="DS47" s="510">
        <f t="shared" ca="1" si="8"/>
        <v>152.53766143255251</v>
      </c>
      <c r="DT47" s="510">
        <f t="shared" ca="1" si="8"/>
        <v>158.62956788985463</v>
      </c>
      <c r="DU47" s="510">
        <f t="shared" ca="1" si="8"/>
        <v>164.96515060544883</v>
      </c>
      <c r="DV47" s="510">
        <f t="shared" ca="1" si="8"/>
        <v>171.55415662966678</v>
      </c>
      <c r="DW47" s="510">
        <f t="shared" ca="1" si="8"/>
        <v>178.40672289485346</v>
      </c>
      <c r="DX47" s="510">
        <f t="shared" ca="1" si="8"/>
        <v>185.5333918106476</v>
      </c>
      <c r="DY47" s="510">
        <f t="shared" ca="1" si="8"/>
        <v>192.94512748307349</v>
      </c>
      <c r="DZ47" s="510">
        <f t="shared" ca="1" si="8"/>
        <v>200.65333258239644</v>
      </c>
      <c r="EA47" s="510">
        <f t="shared" ca="1" si="8"/>
        <v>208.6698658856923</v>
      </c>
      <c r="EB47" s="510">
        <f t="shared" ca="1" si="8"/>
        <v>217.00706052112002</v>
      </c>
      <c r="EC47" s="510">
        <f t="shared" ca="1" si="8"/>
        <v>225.67774294196477</v>
      </c>
      <c r="ED47" s="510">
        <f t="shared" ca="1" si="8"/>
        <v>234.69525265964339</v>
      </c>
      <c r="EE47" s="510">
        <f t="shared" ref="EE47:EZ47" ca="1" si="9">(EE80+(EE83))</f>
        <v>244.07346276602914</v>
      </c>
      <c r="EF47" s="510">
        <f t="shared" ca="1" si="9"/>
        <v>253.82680127667027</v>
      </c>
      <c r="EG47" s="510">
        <f t="shared" ca="1" si="9"/>
        <v>263.97027332773712</v>
      </c>
      <c r="EH47" s="510">
        <f t="shared" ca="1" si="9"/>
        <v>274.51948426084658</v>
      </c>
      <c r="EI47" s="510">
        <f t="shared" ca="1" si="9"/>
        <v>285.49066363128043</v>
      </c>
      <c r="EJ47" s="510">
        <f t="shared" ca="1" si="9"/>
        <v>296.90069017653167</v>
      </c>
      <c r="EK47" s="510">
        <f t="shared" ca="1" si="9"/>
        <v>308.76711778359294</v>
      </c>
      <c r="EL47" s="510">
        <f t="shared" ca="1" si="9"/>
        <v>321.10820249493668</v>
      </c>
      <c r="EM47" s="510">
        <f t="shared" ca="1" si="9"/>
        <v>333.94293059473415</v>
      </c>
      <c r="EN47" s="510">
        <f t="shared" ca="1" si="9"/>
        <v>347.29104781852351</v>
      </c>
      <c r="EO47" s="510">
        <f t="shared" ca="1" si="9"/>
        <v>361.17308973126444</v>
      </c>
      <c r="EP47" s="510">
        <f t="shared" ca="1" si="9"/>
        <v>375.61041332051502</v>
      </c>
      <c r="EQ47" s="510">
        <f t="shared" ca="1" si="9"/>
        <v>390.62522985333567</v>
      </c>
      <c r="ER47" s="510">
        <f t="shared" ca="1" si="9"/>
        <v>406.24063904746913</v>
      </c>
      <c r="ES47" s="510">
        <f t="shared" ca="1" si="9"/>
        <v>422.48066460936792</v>
      </c>
      <c r="ET47" s="510">
        <f t="shared" ca="1" si="9"/>
        <v>439.37029119374273</v>
      </c>
      <c r="EU47" s="510">
        <f t="shared" ca="1" si="9"/>
        <v>456.93550284149251</v>
      </c>
      <c r="EV47" s="510">
        <f t="shared" ca="1" si="9"/>
        <v>475.20332295515215</v>
      </c>
      <c r="EW47" s="510">
        <f t="shared" ca="1" si="9"/>
        <v>494.20185587335823</v>
      </c>
      <c r="EX47" s="510">
        <f t="shared" ca="1" si="9"/>
        <v>513.96033010829251</v>
      </c>
      <c r="EY47" s="510">
        <f t="shared" ca="1" si="9"/>
        <v>534.50914331262425</v>
      </c>
      <c r="EZ47" s="511">
        <f t="shared" ca="1" si="9"/>
        <v>555.87990904512924</v>
      </c>
    </row>
    <row r="48" spans="1:157" x14ac:dyDescent="0.25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AL48" si="10">G46-(G80+(G83/(10^6)))</f>
        <v>19.189999759999999</v>
      </c>
      <c r="H48" s="516">
        <f t="shared" ca="1" si="10"/>
        <v>19.123519760000001</v>
      </c>
      <c r="I48" s="516">
        <f t="shared" ca="1" si="10"/>
        <v>19.054463967999997</v>
      </c>
      <c r="J48" s="516">
        <f t="shared" ca="1" si="10"/>
        <v>18.982729343979198</v>
      </c>
      <c r="K48" s="516">
        <f t="shared" ca="1" si="10"/>
        <v>18.908208726316801</v>
      </c>
      <c r="L48" s="516">
        <f t="shared" ca="1" si="10"/>
        <v>18.83079066692801</v>
      </c>
      <c r="M48" s="516">
        <f t="shared" ca="1" si="10"/>
        <v>18.750359259805471</v>
      </c>
      <c r="N48" s="516">
        <f t="shared" ca="1" si="10"/>
        <v>18.666793962702368</v>
      </c>
      <c r="O48" s="516">
        <f t="shared" ca="1" si="10"/>
        <v>18.579969411682853</v>
      </c>
      <c r="P48" s="516">
        <f t="shared" ca="1" si="10"/>
        <v>18.48975522825447</v>
      </c>
      <c r="Q48" s="516">
        <f t="shared" ca="1" si="10"/>
        <v>18.396015818785898</v>
      </c>
      <c r="R48" s="516">
        <f t="shared" ca="1" si="10"/>
        <v>18.298610165901408</v>
      </c>
      <c r="S48" s="516">
        <f t="shared" ca="1" si="10"/>
        <v>18.197391611531064</v>
      </c>
      <c r="T48" s="516">
        <f t="shared" ca="1" si="10"/>
        <v>18.092207631282964</v>
      </c>
      <c r="U48" s="516">
        <f t="shared" ca="1" si="10"/>
        <v>17.982899599790372</v>
      </c>
      <c r="V48" s="516">
        <f t="shared" ca="1" si="10"/>
        <v>17.869302546672706</v>
      </c>
      <c r="W48" s="516">
        <f t="shared" ca="1" si="10"/>
        <v>17.751244902735003</v>
      </c>
      <c r="X48" s="516">
        <f t="shared" ca="1" si="10"/>
        <v>17.628548236015334</v>
      </c>
      <c r="Y48" s="516">
        <f t="shared" ca="1" si="10"/>
        <v>17.501026977274126</v>
      </c>
      <c r="Z48" s="516">
        <f t="shared" ca="1" si="10"/>
        <v>17.368488134503039</v>
      </c>
      <c r="AA48" s="516">
        <f t="shared" ca="1" si="10"/>
        <v>17.230730996014266</v>
      </c>
      <c r="AB48" s="516">
        <f t="shared" ca="1" si="10"/>
        <v>17.087546821653284</v>
      </c>
      <c r="AC48" s="516">
        <f t="shared" ca="1" si="10"/>
        <v>16.938718521660245</v>
      </c>
      <c r="AD48" s="516">
        <f t="shared" ca="1" si="10"/>
        <v>16.784020322685731</v>
      </c>
      <c r="AE48" s="516">
        <f t="shared" ca="1" si="10"/>
        <v>16.623217420447176</v>
      </c>
      <c r="AF48" s="516">
        <f t="shared" ca="1" si="10"/>
        <v>16.45606561849155</v>
      </c>
      <c r="AG48" s="516">
        <f t="shared" ca="1" si="10"/>
        <v>16.282310952508546</v>
      </c>
      <c r="AH48" s="516">
        <f t="shared" ca="1" si="10"/>
        <v>16.101689299616247</v>
      </c>
      <c r="AI48" s="516">
        <f t="shared" ca="1" si="10"/>
        <v>15.913925972018315</v>
      </c>
      <c r="AJ48" s="516">
        <f t="shared" ca="1" si="10"/>
        <v>15.718735294407388</v>
      </c>
      <c r="AK48" s="516">
        <f t="shared" ca="1" si="10"/>
        <v>15.515820164464627</v>
      </c>
      <c r="AL48" s="516">
        <f t="shared" ca="1" si="10"/>
        <v>15.304871595779296</v>
      </c>
      <c r="AM48" s="516">
        <f t="shared" ref="AM48:BR48" ca="1" si="11">AM46-(AM80+(AM83/(10^6)))</f>
        <v>15.085568242485033</v>
      </c>
      <c r="AN48" s="516">
        <f t="shared" ca="1" si="11"/>
        <v>14.857575904881672</v>
      </c>
      <c r="AO48" s="516">
        <f t="shared" ca="1" si="11"/>
        <v>14.620547015281868</v>
      </c>
      <c r="AP48" s="516">
        <f t="shared" ca="1" si="11"/>
        <v>14.374120103291613</v>
      </c>
      <c r="AQ48" s="516">
        <f t="shared" ca="1" si="11"/>
        <v>14.117919239701971</v>
      </c>
      <c r="AR48" s="516">
        <f t="shared" ca="1" si="11"/>
        <v>13.851553458136468</v>
      </c>
      <c r="AS48" s="516">
        <f t="shared" ca="1" si="11"/>
        <v>13.574616153564419</v>
      </c>
      <c r="AT48" s="516">
        <f t="shared" ca="1" si="11"/>
        <v>13.286684456754742</v>
      </c>
      <c r="AU48" s="516">
        <f t="shared" ca="1" si="11"/>
        <v>12.987318583707937</v>
      </c>
      <c r="AV48" s="516">
        <f t="shared" ca="1" si="11"/>
        <v>12.676061159065343</v>
      </c>
      <c r="AW48" s="516">
        <f t="shared" ca="1" si="11"/>
        <v>12.352436512454815</v>
      </c>
      <c r="AX48" s="516">
        <f t="shared" ca="1" si="11"/>
        <v>12.01594994669011</v>
      </c>
      <c r="AY48" s="516">
        <f t="shared" ca="1" si="11"/>
        <v>11.666086976698418</v>
      </c>
      <c r="AZ48" s="516">
        <f t="shared" ca="1" si="11"/>
        <v>11.302312538004792</v>
      </c>
      <c r="BA48" s="516">
        <f t="shared" ca="1" si="11"/>
        <v>10.924070163556166</v>
      </c>
      <c r="BB48" s="516">
        <f t="shared" ca="1" si="11"/>
        <v>10.530781127618146</v>
      </c>
      <c r="BC48" s="516">
        <f t="shared" ca="1" si="11"/>
        <v>10.121843555427809</v>
      </c>
      <c r="BD48" s="516">
        <f t="shared" ca="1" si="11"/>
        <v>9.6966314972325574</v>
      </c>
      <c r="BE48" s="516">
        <f t="shared" ca="1" si="11"/>
        <v>9.254493965290493</v>
      </c>
      <c r="BF48" s="516">
        <f t="shared" ca="1" si="11"/>
        <v>8.7947539323508899</v>
      </c>
      <c r="BG48" s="516">
        <f t="shared" ca="1" si="11"/>
        <v>8.3167072900738166</v>
      </c>
      <c r="BH48" s="516">
        <f t="shared" ca="1" si="11"/>
        <v>7.8196217657865787</v>
      </c>
      <c r="BI48" s="516">
        <f t="shared" ca="1" si="11"/>
        <v>7.3027357959104027</v>
      </c>
      <c r="BJ48" s="516">
        <f t="shared" ca="1" si="11"/>
        <v>6.7652573543241843</v>
      </c>
      <c r="BK48" s="516">
        <f t="shared" ca="1" si="11"/>
        <v>6.2063627338628198</v>
      </c>
      <c r="BL48" s="516">
        <f t="shared" ca="1" si="11"/>
        <v>5.6251952790754274</v>
      </c>
      <c r="BM48" s="516">
        <f t="shared" ca="1" si="11"/>
        <v>5.0208640682939158</v>
      </c>
      <c r="BN48" s="516">
        <f t="shared" ca="1" si="11"/>
        <v>4.3924425429842948</v>
      </c>
      <c r="BO48" s="516">
        <f t="shared" ca="1" si="11"/>
        <v>3.7389670822720618</v>
      </c>
      <c r="BP48" s="516">
        <f t="shared" ca="1" si="11"/>
        <v>3.0594355204485346</v>
      </c>
      <c r="BQ48" s="516">
        <f t="shared" ca="1" si="11"/>
        <v>2.3528056051775366</v>
      </c>
      <c r="BR48" s="516">
        <f t="shared" ca="1" si="11"/>
        <v>1.6179933940302647</v>
      </c>
      <c r="BS48" s="516">
        <f t="shared" ref="BS48:CX48" ca="1" si="12">BS46-(BS80+(BS83/(10^6)))</f>
        <v>0.8538715868816027</v>
      </c>
      <c r="BT48" s="516">
        <f t="shared" ca="1" si="12"/>
        <v>5.9267791602245268E-2</v>
      </c>
      <c r="BU48" s="516">
        <f t="shared" ca="1" si="12"/>
        <v>-0.76703727962145507</v>
      </c>
      <c r="BV48" s="516">
        <f t="shared" ca="1" si="12"/>
        <v>-1.6263116861148461</v>
      </c>
      <c r="BW48" s="516">
        <f t="shared" ca="1" si="12"/>
        <v>-2.5198742095754909</v>
      </c>
      <c r="BX48" s="516">
        <f t="shared" ca="1" si="12"/>
        <v>-3.4490963829679977</v>
      </c>
      <c r="BY48" s="516">
        <f t="shared" ca="1" si="12"/>
        <v>-4.4154046005747425</v>
      </c>
      <c r="BZ48" s="516">
        <f t="shared" ca="1" si="12"/>
        <v>-5.4202823124485633</v>
      </c>
      <c r="CA48" s="516">
        <f t="shared" ca="1" si="12"/>
        <v>-6.4652723066435982</v>
      </c>
      <c r="CB48" s="516">
        <f t="shared" ca="1" si="12"/>
        <v>-7.5519790827353113</v>
      </c>
      <c r="CC48" s="516">
        <f t="shared" ca="1" si="12"/>
        <v>-8.6820713202813451</v>
      </c>
      <c r="CD48" s="516">
        <f t="shared" ca="1" si="12"/>
        <v>-9.8572844460208344</v>
      </c>
      <c r="CE48" s="516">
        <f t="shared" ca="1" si="12"/>
        <v>-11.079423303761654</v>
      </c>
      <c r="CF48" s="516">
        <f t="shared" ca="1" si="12"/>
        <v>-12.350364931063154</v>
      </c>
      <c r="CG48" s="516">
        <f t="shared" ca="1" si="12"/>
        <v>-13.672061446986241</v>
      </c>
      <c r="CH48" s="516">
        <f t="shared" ca="1" si="12"/>
        <v>-15.046543055353414</v>
      </c>
      <c r="CI48" s="516">
        <f t="shared" ca="1" si="12"/>
        <v>-16.47592116813928</v>
      </c>
      <c r="CJ48" s="516">
        <f t="shared" ca="1" si="12"/>
        <v>-17.962391653796555</v>
      </c>
      <c r="CK48" s="516">
        <f t="shared" ca="1" si="12"/>
        <v>-19.508238215515259</v>
      </c>
      <c r="CL48" s="516">
        <f t="shared" ca="1" si="12"/>
        <v>-21.115835904612211</v>
      </c>
      <c r="CM48" s="516">
        <f t="shared" ca="1" si="12"/>
        <v>-22.787654774456026</v>
      </c>
      <c r="CN48" s="516">
        <f t="shared" ca="1" si="12"/>
        <v>-24.526263680549278</v>
      </c>
      <c r="CO48" s="516">
        <f t="shared" ca="1" si="12"/>
        <v>-26.334334232613774</v>
      </c>
      <c r="CP48" s="516">
        <f t="shared" ca="1" si="12"/>
        <v>-28.214644904759414</v>
      </c>
      <c r="CQ48" s="516">
        <f t="shared" ca="1" si="12"/>
        <v>-30.17008531005963</v>
      </c>
      <c r="CR48" s="516">
        <f t="shared" ca="1" si="12"/>
        <v>-32.203660646109995</v>
      </c>
      <c r="CS48" s="516">
        <f t="shared" ca="1" si="12"/>
        <v>-34.318496318409032</v>
      </c>
      <c r="CT48" s="516">
        <f t="shared" ca="1" si="12"/>
        <v>-36.51784274867444</v>
      </c>
      <c r="CU48" s="516">
        <f t="shared" ca="1" si="12"/>
        <v>-38.805080375491748</v>
      </c>
      <c r="CV48" s="516">
        <f t="shared" ca="1" si="12"/>
        <v>-41.183724854989087</v>
      </c>
      <c r="CW48" s="516">
        <f t="shared" ca="1" si="12"/>
        <v>-43.657432469538932</v>
      </c>
      <c r="CX48" s="516">
        <f t="shared" ca="1" si="12"/>
        <v>-46.23000575280777</v>
      </c>
      <c r="CY48" s="516">
        <f t="shared" ref="CY48:ED48" ca="1" si="13">CY46-(CY80+(CY83/(10^6)))</f>
        <v>-48.90539933980795</v>
      </c>
      <c r="CZ48" s="516">
        <f t="shared" ca="1" si="13"/>
        <v>-51.687726050951483</v>
      </c>
      <c r="DA48" s="516">
        <f t="shared" ca="1" si="13"/>
        <v>-54.581263219466052</v>
      </c>
      <c r="DB48" s="516">
        <f t="shared" ca="1" si="13"/>
        <v>-57.590459271907605</v>
      </c>
      <c r="DC48" s="516">
        <f t="shared" ca="1" si="13"/>
        <v>-60.719940571893467</v>
      </c>
      <c r="DD48" s="516">
        <f t="shared" ca="1" si="13"/>
        <v>-63.974518537584906</v>
      </c>
      <c r="DE48" s="516">
        <f t="shared" ca="1" si="13"/>
        <v>-67.359197043868761</v>
      </c>
      <c r="DF48" s="516">
        <f t="shared" ca="1" si="13"/>
        <v>-70.879180120626529</v>
      </c>
      <c r="DG48" s="516">
        <f t="shared" ca="1" si="13"/>
        <v>-74.539879958934165</v>
      </c>
      <c r="DH48" s="516">
        <f t="shared" ca="1" si="13"/>
        <v>-78.346925237509794</v>
      </c>
      <c r="DI48" s="516">
        <f t="shared" ca="1" si="13"/>
        <v>-82.306169782219456</v>
      </c>
      <c r="DJ48" s="516">
        <f t="shared" ca="1" si="13"/>
        <v>-86.423701571963051</v>
      </c>
      <c r="DK48" s="516">
        <f t="shared" ca="1" si="13"/>
        <v>-90.70585210479554</v>
      </c>
      <c r="DL48" s="516">
        <f t="shared" ca="1" si="13"/>
        <v>-95.159206138693378</v>
      </c>
      <c r="DM48" s="516">
        <f t="shared" ca="1" si="13"/>
        <v>-99.790611821951217</v>
      </c>
      <c r="DN48" s="516">
        <f t="shared" ca="1" si="13"/>
        <v>-104.60719122879463</v>
      </c>
      <c r="DO48" s="516">
        <f t="shared" ca="1" si="13"/>
        <v>-109.61635131641745</v>
      </c>
      <c r="DP48" s="516">
        <f t="shared" ca="1" si="13"/>
        <v>-114.82579532030036</v>
      </c>
      <c r="DQ48" s="516">
        <f t="shared" ca="1" si="13"/>
        <v>-120.2435346053425</v>
      </c>
      <c r="DR48" s="516">
        <f t="shared" ca="1" si="13"/>
        <v>-125.87790099103813</v>
      </c>
      <c r="DS48" s="516">
        <f t="shared" ca="1" si="13"/>
        <v>-131.73755956966045</v>
      </c>
      <c r="DT48" s="516">
        <f t="shared" ca="1" si="13"/>
        <v>-137.83152203717287</v>
      </c>
      <c r="DU48" s="516">
        <f t="shared" ca="1" si="13"/>
        <v>-144.16916055737633</v>
      </c>
      <c r="DV48" s="516">
        <f t="shared" ca="1" si="13"/>
        <v>-150.76022218062309</v>
      </c>
      <c r="DW48" s="516">
        <f t="shared" ca="1" si="13"/>
        <v>-157.61484383927868</v>
      </c>
      <c r="DX48" s="516">
        <f t="shared" ca="1" si="13"/>
        <v>-164.74356794300238</v>
      </c>
      <c r="DY48" s="516">
        <f t="shared" ca="1" si="13"/>
        <v>-172.15735859783905</v>
      </c>
      <c r="DZ48" s="516">
        <f t="shared" ca="1" si="13"/>
        <v>-179.8676184740745</v>
      </c>
      <c r="EA48" s="516">
        <f t="shared" ca="1" si="13"/>
        <v>-187.88620634880519</v>
      </c>
      <c r="EB48" s="516">
        <f t="shared" ca="1" si="13"/>
        <v>-196.22545535021061</v>
      </c>
      <c r="EC48" s="516">
        <f t="shared" ca="1" si="13"/>
        <v>-204.89819193159644</v>
      </c>
      <c r="ED48" s="516">
        <f t="shared" ca="1" si="13"/>
        <v>-213.9177556044001</v>
      </c>
      <c r="EE48" s="516">
        <f t="shared" ref="EE48:EZ48" ca="1" si="14">EE46-(EE80+(EE83/(10^6)))</f>
        <v>-223.29801946051538</v>
      </c>
      <c r="EF48" s="516">
        <f t="shared" ca="1" si="14"/>
        <v>-233.05341151551104</v>
      </c>
      <c r="EG48" s="516">
        <f t="shared" ca="1" si="14"/>
        <v>-243.19893690557805</v>
      </c>
      <c r="EH48" s="516">
        <f t="shared" ca="1" si="14"/>
        <v>-253.75020097235372</v>
      </c>
      <c r="EI48" s="516">
        <f t="shared" ca="1" si="14"/>
        <v>-264.72343327114044</v>
      </c>
      <c r="EJ48" s="516">
        <f t="shared" ca="1" si="14"/>
        <v>-276.13551253945167</v>
      </c>
      <c r="EK48" s="516">
        <f t="shared" ca="1" si="14"/>
        <v>-288.00399266430065</v>
      </c>
      <c r="EL48" s="516">
        <f t="shared" ca="1" si="14"/>
        <v>-300.3471296881803</v>
      </c>
      <c r="EM48" s="516">
        <f t="shared" ca="1" si="14"/>
        <v>-313.18390989528245</v>
      </c>
      <c r="EN48" s="516">
        <f t="shared" ca="1" si="14"/>
        <v>-326.53407902116578</v>
      </c>
      <c r="EO48" s="516">
        <f t="shared" ca="1" si="14"/>
        <v>-340.41817263081043</v>
      </c>
      <c r="EP48" s="516">
        <f t="shared" ca="1" si="14"/>
        <v>-354.85754771179506</v>
      </c>
      <c r="EQ48" s="516">
        <f t="shared" ca="1" si="14"/>
        <v>-369.87441553120061</v>
      </c>
      <c r="ER48" s="516">
        <f t="shared" ca="1" si="14"/>
        <v>-385.49187580679029</v>
      </c>
      <c r="ES48" s="516">
        <f t="shared" ca="1" si="14"/>
        <v>-401.73395224503713</v>
      </c>
      <c r="ET48" s="516">
        <f t="shared" ca="1" si="14"/>
        <v>-418.62562950067235</v>
      </c>
      <c r="EU48" s="516">
        <f t="shared" ca="1" si="14"/>
        <v>-436.19289161461546</v>
      </c>
      <c r="EV48" s="516">
        <f t="shared" ca="1" si="14"/>
        <v>-454.46276198942178</v>
      </c>
      <c r="EW48" s="516">
        <f t="shared" ca="1" si="14"/>
        <v>-473.46334496374845</v>
      </c>
      <c r="EX48" s="516">
        <f t="shared" ca="1" si="14"/>
        <v>-493.2238690497976</v>
      </c>
      <c r="EY48" s="516">
        <f t="shared" ca="1" si="14"/>
        <v>-513.77473190025921</v>
      </c>
      <c r="EZ48" s="517">
        <f t="shared" ca="1" si="14"/>
        <v>-535.14754707392945</v>
      </c>
    </row>
    <row r="49" spans="1:156" x14ac:dyDescent="0.25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-183.31000023999999</v>
      </c>
      <c r="H49" s="516">
        <f t="shared" ref="H49:AM49" ca="1" si="15">G49+H48</f>
        <v>-164.18648048</v>
      </c>
      <c r="I49" s="516">
        <f t="shared" ca="1" si="15"/>
        <v>-145.13201651200001</v>
      </c>
      <c r="J49" s="516">
        <f t="shared" ca="1" si="15"/>
        <v>-126.14928716802081</v>
      </c>
      <c r="K49" s="516">
        <f t="shared" ca="1" si="15"/>
        <v>-107.241078441704</v>
      </c>
      <c r="L49" s="516">
        <f t="shared" ca="1" si="15"/>
        <v>-88.410287774775995</v>
      </c>
      <c r="M49" s="516">
        <f t="shared" ca="1" si="15"/>
        <v>-69.659928514970517</v>
      </c>
      <c r="N49" s="516">
        <f t="shared" ca="1" si="15"/>
        <v>-50.993134552268145</v>
      </c>
      <c r="O49" s="516">
        <f t="shared" ca="1" si="15"/>
        <v>-32.413165140585292</v>
      </c>
      <c r="P49" s="516">
        <f t="shared" ca="1" si="15"/>
        <v>-13.923409912330822</v>
      </c>
      <c r="Q49" s="516">
        <f t="shared" ca="1" si="15"/>
        <v>4.4726059064550761</v>
      </c>
      <c r="R49" s="516">
        <f t="shared" ca="1" si="15"/>
        <v>22.771216072356484</v>
      </c>
      <c r="S49" s="516">
        <f t="shared" ca="1" si="15"/>
        <v>40.968607683887548</v>
      </c>
      <c r="T49" s="516">
        <f t="shared" ca="1" si="15"/>
        <v>59.060815315170515</v>
      </c>
      <c r="U49" s="516">
        <f t="shared" ca="1" si="15"/>
        <v>77.043714914960887</v>
      </c>
      <c r="V49" s="516">
        <f t="shared" ca="1" si="15"/>
        <v>94.913017461633586</v>
      </c>
      <c r="W49" s="516">
        <f t="shared" ca="1" si="15"/>
        <v>112.6642623643686</v>
      </c>
      <c r="X49" s="516">
        <f t="shared" ca="1" si="15"/>
        <v>130.29281060038392</v>
      </c>
      <c r="Y49" s="516">
        <f t="shared" ca="1" si="15"/>
        <v>147.79383757765805</v>
      </c>
      <c r="Z49" s="516">
        <f t="shared" ca="1" si="15"/>
        <v>165.16232571216108</v>
      </c>
      <c r="AA49" s="516">
        <f t="shared" ca="1" si="15"/>
        <v>182.39305670817535</v>
      </c>
      <c r="AB49" s="516">
        <f t="shared" ca="1" si="15"/>
        <v>199.48060352982864</v>
      </c>
      <c r="AC49" s="516">
        <f t="shared" ca="1" si="15"/>
        <v>216.41932205148888</v>
      </c>
      <c r="AD49" s="516">
        <f t="shared" ca="1" si="15"/>
        <v>233.20334237417461</v>
      </c>
      <c r="AE49" s="516">
        <f t="shared" ca="1" si="15"/>
        <v>249.8265597946218</v>
      </c>
      <c r="AF49" s="516">
        <f t="shared" ca="1" si="15"/>
        <v>266.28262541311335</v>
      </c>
      <c r="AG49" s="516">
        <f t="shared" ca="1" si="15"/>
        <v>282.56493636562192</v>
      </c>
      <c r="AH49" s="516">
        <f t="shared" ca="1" si="15"/>
        <v>298.66662566523814</v>
      </c>
      <c r="AI49" s="516">
        <f t="shared" ca="1" si="15"/>
        <v>314.58055163725646</v>
      </c>
      <c r="AJ49" s="516">
        <f t="shared" ca="1" si="15"/>
        <v>330.29928693166386</v>
      </c>
      <c r="AK49" s="516">
        <f t="shared" ca="1" si="15"/>
        <v>345.81510709612849</v>
      </c>
      <c r="AL49" s="516">
        <f t="shared" ca="1" si="15"/>
        <v>361.11997869190776</v>
      </c>
      <c r="AM49" s="516">
        <f t="shared" ca="1" si="15"/>
        <v>376.20554693439277</v>
      </c>
      <c r="AN49" s="516">
        <f t="shared" ref="AN49:BS49" ca="1" si="16">AM49+AN48</f>
        <v>391.06312283927446</v>
      </c>
      <c r="AO49" s="516">
        <f t="shared" ca="1" si="16"/>
        <v>405.68366985455634</v>
      </c>
      <c r="AP49" s="516">
        <f t="shared" ca="1" si="16"/>
        <v>420.05778995784794</v>
      </c>
      <c r="AQ49" s="516">
        <f t="shared" ca="1" si="16"/>
        <v>434.17570919754991</v>
      </c>
      <c r="AR49" s="516">
        <f t="shared" ca="1" si="16"/>
        <v>448.0272626556864</v>
      </c>
      <c r="AS49" s="516">
        <f t="shared" ca="1" si="16"/>
        <v>461.60187880925082</v>
      </c>
      <c r="AT49" s="516">
        <f t="shared" ca="1" si="16"/>
        <v>474.88856326600558</v>
      </c>
      <c r="AU49" s="516">
        <f t="shared" ca="1" si="16"/>
        <v>487.87588184971349</v>
      </c>
      <c r="AV49" s="516">
        <f t="shared" ca="1" si="16"/>
        <v>500.55194300877884</v>
      </c>
      <c r="AW49" s="516">
        <f t="shared" ca="1" si="16"/>
        <v>512.90437952123364</v>
      </c>
      <c r="AX49" s="516">
        <f t="shared" ca="1" si="16"/>
        <v>524.92032946792369</v>
      </c>
      <c r="AY49" s="516">
        <f t="shared" ca="1" si="16"/>
        <v>536.58641644462216</v>
      </c>
      <c r="AZ49" s="516">
        <f t="shared" ca="1" si="16"/>
        <v>547.88872898262696</v>
      </c>
      <c r="BA49" s="516">
        <f t="shared" ca="1" si="16"/>
        <v>558.81279914618312</v>
      </c>
      <c r="BB49" s="516">
        <f t="shared" ca="1" si="16"/>
        <v>569.34358027380131</v>
      </c>
      <c r="BC49" s="516">
        <f t="shared" ca="1" si="16"/>
        <v>579.46542382922917</v>
      </c>
      <c r="BD49" s="516">
        <f t="shared" ca="1" si="16"/>
        <v>589.16205532646177</v>
      </c>
      <c r="BE49" s="516">
        <f t="shared" ca="1" si="16"/>
        <v>598.41654929175229</v>
      </c>
      <c r="BF49" s="516">
        <f t="shared" ca="1" si="16"/>
        <v>607.21130322410318</v>
      </c>
      <c r="BG49" s="516">
        <f t="shared" ca="1" si="16"/>
        <v>615.52801051417703</v>
      </c>
      <c r="BH49" s="516">
        <f t="shared" ca="1" si="16"/>
        <v>623.34763227996359</v>
      </c>
      <c r="BI49" s="516">
        <f t="shared" ca="1" si="16"/>
        <v>630.65036807587398</v>
      </c>
      <c r="BJ49" s="516">
        <f t="shared" ca="1" si="16"/>
        <v>637.41562543019813</v>
      </c>
      <c r="BK49" s="516">
        <f t="shared" ca="1" si="16"/>
        <v>643.62198816406101</v>
      </c>
      <c r="BL49" s="516">
        <f t="shared" ca="1" si="16"/>
        <v>649.24718344313646</v>
      </c>
      <c r="BM49" s="516">
        <f t="shared" ca="1" si="16"/>
        <v>654.26804751143038</v>
      </c>
      <c r="BN49" s="516">
        <f t="shared" ca="1" si="16"/>
        <v>658.66049005441471</v>
      </c>
      <c r="BO49" s="516">
        <f t="shared" ca="1" si="16"/>
        <v>662.39945713668681</v>
      </c>
      <c r="BP49" s="516">
        <f t="shared" ca="1" si="16"/>
        <v>665.45889265713538</v>
      </c>
      <c r="BQ49" s="516">
        <f t="shared" ca="1" si="16"/>
        <v>667.81169826231292</v>
      </c>
      <c r="BR49" s="516">
        <f t="shared" ca="1" si="16"/>
        <v>669.42969165634315</v>
      </c>
      <c r="BS49" s="516">
        <f t="shared" ca="1" si="16"/>
        <v>670.28356324322476</v>
      </c>
      <c r="BT49" s="516">
        <f t="shared" ref="BT49:CY49" ca="1" si="17">BS49+BT48</f>
        <v>670.34283103482699</v>
      </c>
      <c r="BU49" s="516">
        <f t="shared" ca="1" si="17"/>
        <v>669.5757937552055</v>
      </c>
      <c r="BV49" s="516">
        <f t="shared" ca="1" si="17"/>
        <v>667.94948206909066</v>
      </c>
      <c r="BW49" s="516">
        <f t="shared" ca="1" si="17"/>
        <v>665.42960785951516</v>
      </c>
      <c r="BX49" s="516">
        <f t="shared" ca="1" si="17"/>
        <v>661.98051147654712</v>
      </c>
      <c r="BY49" s="516">
        <f t="shared" ca="1" si="17"/>
        <v>657.56510687597233</v>
      </c>
      <c r="BZ49" s="516">
        <f t="shared" ca="1" si="17"/>
        <v>652.1448245635238</v>
      </c>
      <c r="CA49" s="516">
        <f t="shared" ca="1" si="17"/>
        <v>645.67955225688024</v>
      </c>
      <c r="CB49" s="516">
        <f t="shared" ca="1" si="17"/>
        <v>638.12757317414491</v>
      </c>
      <c r="CC49" s="516">
        <f t="shared" ca="1" si="17"/>
        <v>629.44550185386356</v>
      </c>
      <c r="CD49" s="516">
        <f t="shared" ca="1" si="17"/>
        <v>619.58821740784276</v>
      </c>
      <c r="CE49" s="516">
        <f t="shared" ca="1" si="17"/>
        <v>608.50879410408106</v>
      </c>
      <c r="CF49" s="516">
        <f t="shared" ca="1" si="17"/>
        <v>596.15842917301791</v>
      </c>
      <c r="CG49" s="516">
        <f t="shared" ca="1" si="17"/>
        <v>582.48636772603163</v>
      </c>
      <c r="CH49" s="516">
        <f t="shared" ca="1" si="17"/>
        <v>567.43982467067826</v>
      </c>
      <c r="CI49" s="516">
        <f t="shared" ca="1" si="17"/>
        <v>550.96390350253898</v>
      </c>
      <c r="CJ49" s="516">
        <f t="shared" ca="1" si="17"/>
        <v>533.00151184874244</v>
      </c>
      <c r="CK49" s="516">
        <f t="shared" ca="1" si="17"/>
        <v>513.4932736332272</v>
      </c>
      <c r="CL49" s="516">
        <f t="shared" ca="1" si="17"/>
        <v>492.37743772861501</v>
      </c>
      <c r="CM49" s="516">
        <f t="shared" ca="1" si="17"/>
        <v>469.58978295415898</v>
      </c>
      <c r="CN49" s="516">
        <f t="shared" ca="1" si="17"/>
        <v>445.0635192736097</v>
      </c>
      <c r="CO49" s="516">
        <f t="shared" ca="1" si="17"/>
        <v>418.7291850409959</v>
      </c>
      <c r="CP49" s="516">
        <f t="shared" ca="1" si="17"/>
        <v>390.51454013623646</v>
      </c>
      <c r="CQ49" s="516">
        <f t="shared" ca="1" si="17"/>
        <v>360.34445482617684</v>
      </c>
      <c r="CR49" s="516">
        <f t="shared" ca="1" si="17"/>
        <v>328.14079418006685</v>
      </c>
      <c r="CS49" s="516">
        <f t="shared" ca="1" si="17"/>
        <v>293.82229786165783</v>
      </c>
      <c r="CT49" s="516">
        <f t="shared" ca="1" si="17"/>
        <v>257.30445511298342</v>
      </c>
      <c r="CU49" s="516">
        <f t="shared" ca="1" si="17"/>
        <v>218.49937473749168</v>
      </c>
      <c r="CV49" s="516">
        <f t="shared" ca="1" si="17"/>
        <v>177.31564988250258</v>
      </c>
      <c r="CW49" s="516">
        <f t="shared" ca="1" si="17"/>
        <v>133.65821741296367</v>
      </c>
      <c r="CX49" s="516">
        <f t="shared" ca="1" si="17"/>
        <v>87.428211660155895</v>
      </c>
      <c r="CY49" s="516">
        <f t="shared" ca="1" si="17"/>
        <v>38.522812320347946</v>
      </c>
      <c r="CZ49" s="516">
        <f t="shared" ref="CZ49:EE49" ca="1" si="18">CY49+CZ48</f>
        <v>-13.164913730603537</v>
      </c>
      <c r="DA49" s="516">
        <f t="shared" ca="1" si="18"/>
        <v>-67.746176950069582</v>
      </c>
      <c r="DB49" s="516">
        <f t="shared" ca="1" si="18"/>
        <v>-125.33663622197719</v>
      </c>
      <c r="DC49" s="516">
        <f t="shared" ca="1" si="18"/>
        <v>-186.05657679387065</v>
      </c>
      <c r="DD49" s="516">
        <f t="shared" ca="1" si="18"/>
        <v>-250.03109533145556</v>
      </c>
      <c r="DE49" s="516">
        <f t="shared" ca="1" si="18"/>
        <v>-317.39029237532429</v>
      </c>
      <c r="DF49" s="516">
        <f t="shared" ca="1" si="18"/>
        <v>-388.26947249595082</v>
      </c>
      <c r="DG49" s="516">
        <f t="shared" ca="1" si="18"/>
        <v>-462.80935245488502</v>
      </c>
      <c r="DH49" s="516">
        <f t="shared" ca="1" si="18"/>
        <v>-541.15627769239484</v>
      </c>
      <c r="DI49" s="516">
        <f t="shared" ca="1" si="18"/>
        <v>-623.46244747461424</v>
      </c>
      <c r="DJ49" s="516">
        <f t="shared" ca="1" si="18"/>
        <v>-709.88614904657732</v>
      </c>
      <c r="DK49" s="516">
        <f t="shared" ca="1" si="18"/>
        <v>-800.59200115137287</v>
      </c>
      <c r="DL49" s="516">
        <f t="shared" ca="1" si="18"/>
        <v>-895.7512072900663</v>
      </c>
      <c r="DM49" s="516">
        <f t="shared" ca="1" si="18"/>
        <v>-995.54181911201749</v>
      </c>
      <c r="DN49" s="516">
        <f t="shared" ca="1" si="18"/>
        <v>-1100.1490103408121</v>
      </c>
      <c r="DO49" s="516">
        <f t="shared" ca="1" si="18"/>
        <v>-1209.7653616572295</v>
      </c>
      <c r="DP49" s="516">
        <f t="shared" ca="1" si="18"/>
        <v>-1324.5911569775299</v>
      </c>
      <c r="DQ49" s="516">
        <f t="shared" ca="1" si="18"/>
        <v>-1444.8346915828724</v>
      </c>
      <c r="DR49" s="516">
        <f t="shared" ca="1" si="18"/>
        <v>-1570.7125925739106</v>
      </c>
      <c r="DS49" s="516">
        <f t="shared" ca="1" si="18"/>
        <v>-1702.4501521435709</v>
      </c>
      <c r="DT49" s="516">
        <f t="shared" ca="1" si="18"/>
        <v>-1840.2816741807437</v>
      </c>
      <c r="DU49" s="516">
        <f t="shared" ca="1" si="18"/>
        <v>-1984.45083473812</v>
      </c>
      <c r="DV49" s="516">
        <f t="shared" ca="1" si="18"/>
        <v>-2135.211056918743</v>
      </c>
      <c r="DW49" s="516">
        <f t="shared" ca="1" si="18"/>
        <v>-2292.8259007580218</v>
      </c>
      <c r="DX49" s="516">
        <f t="shared" ca="1" si="18"/>
        <v>-2457.5694687010241</v>
      </c>
      <c r="DY49" s="516">
        <f t="shared" ca="1" si="18"/>
        <v>-2629.7268272988631</v>
      </c>
      <c r="DZ49" s="516">
        <f t="shared" ca="1" si="18"/>
        <v>-2809.5944457729374</v>
      </c>
      <c r="EA49" s="516">
        <f t="shared" ca="1" si="18"/>
        <v>-2997.4806521217424</v>
      </c>
      <c r="EB49" s="516">
        <f t="shared" ca="1" si="18"/>
        <v>-3193.7061074719531</v>
      </c>
      <c r="EC49" s="516">
        <f t="shared" ca="1" si="18"/>
        <v>-3398.6042994035497</v>
      </c>
      <c r="ED49" s="516">
        <f t="shared" ca="1" si="18"/>
        <v>-3612.5220550079498</v>
      </c>
      <c r="EE49" s="516">
        <f t="shared" ca="1" si="18"/>
        <v>-3835.820074468465</v>
      </c>
      <c r="EF49" s="516">
        <f t="shared" ref="EF49:EZ49" ca="1" si="19">EE49+EF48</f>
        <v>-4068.873485983976</v>
      </c>
      <c r="EG49" s="516">
        <f t="shared" ca="1" si="19"/>
        <v>-4312.0724228895542</v>
      </c>
      <c r="EH49" s="516">
        <f t="shared" ca="1" si="19"/>
        <v>-4565.8226238619081</v>
      </c>
      <c r="EI49" s="516">
        <f t="shared" ca="1" si="19"/>
        <v>-4830.5460571330486</v>
      </c>
      <c r="EJ49" s="516">
        <f t="shared" ca="1" si="19"/>
        <v>-5106.6815696725007</v>
      </c>
      <c r="EK49" s="516">
        <f t="shared" ca="1" si="19"/>
        <v>-5394.685562336801</v>
      </c>
      <c r="EL49" s="516">
        <f t="shared" ca="1" si="19"/>
        <v>-5695.0326920249809</v>
      </c>
      <c r="EM49" s="516">
        <f t="shared" ca="1" si="19"/>
        <v>-6008.2166019202632</v>
      </c>
      <c r="EN49" s="516">
        <f t="shared" ca="1" si="19"/>
        <v>-6334.750680941429</v>
      </c>
      <c r="EO49" s="516">
        <f t="shared" ca="1" si="19"/>
        <v>-6675.1688535722396</v>
      </c>
      <c r="EP49" s="516">
        <f t="shared" ca="1" si="19"/>
        <v>-7030.0264012840344</v>
      </c>
      <c r="EQ49" s="516">
        <f t="shared" ca="1" si="19"/>
        <v>-7399.900816815235</v>
      </c>
      <c r="ER49" s="516">
        <f t="shared" ca="1" si="19"/>
        <v>-7785.3926926220256</v>
      </c>
      <c r="ES49" s="516">
        <f t="shared" ca="1" si="19"/>
        <v>-8187.1266448670631</v>
      </c>
      <c r="ET49" s="516">
        <f t="shared" ca="1" si="19"/>
        <v>-8605.7522743677346</v>
      </c>
      <c r="EU49" s="516">
        <f t="shared" ca="1" si="19"/>
        <v>-9041.9451659823499</v>
      </c>
      <c r="EV49" s="516">
        <f t="shared" ca="1" si="19"/>
        <v>-9496.4079279717716</v>
      </c>
      <c r="EW49" s="516">
        <f t="shared" ca="1" si="19"/>
        <v>-9969.8712729355193</v>
      </c>
      <c r="EX49" s="516">
        <f t="shared" ca="1" si="19"/>
        <v>-10463.095141985317</v>
      </c>
      <c r="EY49" s="516">
        <f t="shared" ca="1" si="19"/>
        <v>-10976.869873885576</v>
      </c>
      <c r="EZ49" s="517">
        <f t="shared" ca="1" si="19"/>
        <v>-11512.017420959506</v>
      </c>
    </row>
    <row r="50" spans="1:156" x14ac:dyDescent="0.25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25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AL51" si="20">G48-G97</f>
        <v>1.8133700228152101</v>
      </c>
      <c r="H51" s="516">
        <f t="shared" ca="1" si="20"/>
        <v>1.7468900228152116</v>
      </c>
      <c r="I51" s="516">
        <f t="shared" ca="1" si="20"/>
        <v>1.6778342308152077</v>
      </c>
      <c r="J51" s="516">
        <f t="shared" ca="1" si="20"/>
        <v>1.6060996067944089</v>
      </c>
      <c r="K51" s="516">
        <f t="shared" ca="1" si="20"/>
        <v>1.5315789891320151</v>
      </c>
      <c r="L51" s="516">
        <f t="shared" ca="1" si="20"/>
        <v>1.4541609297432245</v>
      </c>
      <c r="M51" s="516">
        <f t="shared" ca="1" si="20"/>
        <v>1.3737295226206854</v>
      </c>
      <c r="N51" s="516">
        <f t="shared" ca="1" si="20"/>
        <v>1.2901642255175823</v>
      </c>
      <c r="O51" s="516">
        <f t="shared" ca="1" si="20"/>
        <v>1.2033396744980678</v>
      </c>
      <c r="P51" s="516">
        <f t="shared" ca="1" si="20"/>
        <v>1.1131254910696846</v>
      </c>
      <c r="Q51" s="516">
        <f t="shared" ca="1" si="20"/>
        <v>1.0193860816011124</v>
      </c>
      <c r="R51" s="516">
        <f t="shared" ca="1" si="20"/>
        <v>0.92198042871662267</v>
      </c>
      <c r="S51" s="516">
        <f t="shared" ca="1" si="20"/>
        <v>0.82076187434628167</v>
      </c>
      <c r="T51" s="516">
        <f t="shared" ca="1" si="20"/>
        <v>0.71557789409818184</v>
      </c>
      <c r="U51" s="516">
        <f t="shared" ca="1" si="20"/>
        <v>0.60626986260558979</v>
      </c>
      <c r="V51" s="516">
        <f t="shared" ca="1" si="20"/>
        <v>0.49267280948792092</v>
      </c>
      <c r="W51" s="516">
        <f t="shared" ca="1" si="20"/>
        <v>0.37461516555022101</v>
      </c>
      <c r="X51" s="516">
        <f t="shared" ca="1" si="20"/>
        <v>0.25191849883055184</v>
      </c>
      <c r="Y51" s="516">
        <f t="shared" ca="1" si="20"/>
        <v>0.12439724008934405</v>
      </c>
      <c r="Z51" s="516">
        <f t="shared" ca="1" si="20"/>
        <v>-8.1416026817429099E-3</v>
      </c>
      <c r="AA51" s="516">
        <f t="shared" ca="1" si="20"/>
        <v>-0.14589874117051238</v>
      </c>
      <c r="AB51" s="516">
        <f t="shared" ca="1" si="20"/>
        <v>-0.28908291553149823</v>
      </c>
      <c r="AC51" s="516">
        <f t="shared" ca="1" si="20"/>
        <v>-0.4379112155245366</v>
      </c>
      <c r="AD51" s="516">
        <f t="shared" ca="1" si="20"/>
        <v>-0.59260941449905147</v>
      </c>
      <c r="AE51" s="516">
        <f t="shared" ca="1" si="20"/>
        <v>-0.75341231673760589</v>
      </c>
      <c r="AF51" s="516">
        <f t="shared" ca="1" si="20"/>
        <v>16.45606561849155</v>
      </c>
      <c r="AG51" s="516">
        <f t="shared" ca="1" si="20"/>
        <v>16.282310952508546</v>
      </c>
      <c r="AH51" s="516">
        <f t="shared" ca="1" si="20"/>
        <v>16.101689299616247</v>
      </c>
      <c r="AI51" s="516">
        <f t="shared" ca="1" si="20"/>
        <v>15.913925972018315</v>
      </c>
      <c r="AJ51" s="516">
        <f t="shared" ca="1" si="20"/>
        <v>15.718735294407388</v>
      </c>
      <c r="AK51" s="516">
        <f t="shared" ca="1" si="20"/>
        <v>15.515820164464627</v>
      </c>
      <c r="AL51" s="516">
        <f t="shared" ca="1" si="20"/>
        <v>15.304871595779296</v>
      </c>
      <c r="AM51" s="516">
        <f t="shared" ref="AM51:BR51" ca="1" si="21">AM48-AM97</f>
        <v>15.085568242485033</v>
      </c>
      <c r="AN51" s="516">
        <f t="shared" ca="1" si="21"/>
        <v>14.857575904881672</v>
      </c>
      <c r="AO51" s="516">
        <f t="shared" ca="1" si="21"/>
        <v>14.620547015281868</v>
      </c>
      <c r="AP51" s="516">
        <f t="shared" ca="1" si="21"/>
        <v>14.374120103291613</v>
      </c>
      <c r="AQ51" s="516">
        <f t="shared" ca="1" si="21"/>
        <v>14.117919239701971</v>
      </c>
      <c r="AR51" s="516">
        <f t="shared" ca="1" si="21"/>
        <v>13.851553458136468</v>
      </c>
      <c r="AS51" s="516">
        <f t="shared" ca="1" si="21"/>
        <v>13.574616153564419</v>
      </c>
      <c r="AT51" s="516">
        <f t="shared" ca="1" si="21"/>
        <v>13.286684456754742</v>
      </c>
      <c r="AU51" s="516">
        <f t="shared" ca="1" si="21"/>
        <v>12.987318583707937</v>
      </c>
      <c r="AV51" s="516">
        <f t="shared" ca="1" si="21"/>
        <v>12.676061159065343</v>
      </c>
      <c r="AW51" s="516">
        <f t="shared" ca="1" si="21"/>
        <v>12.352436512454815</v>
      </c>
      <c r="AX51" s="516">
        <f t="shared" ca="1" si="21"/>
        <v>12.01594994669011</v>
      </c>
      <c r="AY51" s="516">
        <f t="shared" ca="1" si="21"/>
        <v>11.666086976698418</v>
      </c>
      <c r="AZ51" s="516">
        <f t="shared" ca="1" si="21"/>
        <v>11.302312538004792</v>
      </c>
      <c r="BA51" s="516">
        <f t="shared" ca="1" si="21"/>
        <v>10.924070163556166</v>
      </c>
      <c r="BB51" s="516">
        <f t="shared" ca="1" si="21"/>
        <v>10.530781127618146</v>
      </c>
      <c r="BC51" s="516">
        <f t="shared" ca="1" si="21"/>
        <v>10.121843555427809</v>
      </c>
      <c r="BD51" s="516">
        <f t="shared" ca="1" si="21"/>
        <v>9.6966314972325574</v>
      </c>
      <c r="BE51" s="516">
        <f t="shared" ca="1" si="21"/>
        <v>9.254493965290493</v>
      </c>
      <c r="BF51" s="516">
        <f t="shared" ca="1" si="21"/>
        <v>8.7947539323508899</v>
      </c>
      <c r="BG51" s="516">
        <f t="shared" ca="1" si="21"/>
        <v>8.3167072900738166</v>
      </c>
      <c r="BH51" s="516">
        <f t="shared" ca="1" si="21"/>
        <v>7.8196217657865787</v>
      </c>
      <c r="BI51" s="516">
        <f t="shared" ca="1" si="21"/>
        <v>7.3027357959104027</v>
      </c>
      <c r="BJ51" s="516">
        <f t="shared" ca="1" si="21"/>
        <v>6.7652573543241843</v>
      </c>
      <c r="BK51" s="516">
        <f t="shared" ca="1" si="21"/>
        <v>6.2063627338628198</v>
      </c>
      <c r="BL51" s="516">
        <f t="shared" ca="1" si="21"/>
        <v>5.6251952790754274</v>
      </c>
      <c r="BM51" s="516">
        <f t="shared" ca="1" si="21"/>
        <v>5.0208640682939158</v>
      </c>
      <c r="BN51" s="516">
        <f t="shared" ca="1" si="21"/>
        <v>4.3924425429842948</v>
      </c>
      <c r="BO51" s="516">
        <f t="shared" ca="1" si="21"/>
        <v>3.7389670822720618</v>
      </c>
      <c r="BP51" s="516">
        <f t="shared" ca="1" si="21"/>
        <v>3.0594355204485346</v>
      </c>
      <c r="BQ51" s="516">
        <f t="shared" ca="1" si="21"/>
        <v>2.3528056051775366</v>
      </c>
      <c r="BR51" s="516">
        <f t="shared" ca="1" si="21"/>
        <v>1.6179933940302647</v>
      </c>
      <c r="BS51" s="516">
        <f t="shared" ref="BS51:CX51" ca="1" si="22">BS48-BS97</f>
        <v>0.8538715868816027</v>
      </c>
      <c r="BT51" s="516">
        <f t="shared" ca="1" si="22"/>
        <v>5.9267791602245268E-2</v>
      </c>
      <c r="BU51" s="516">
        <f t="shared" ca="1" si="22"/>
        <v>-0.76703727962145507</v>
      </c>
      <c r="BV51" s="516">
        <f t="shared" ca="1" si="22"/>
        <v>-1.6263116861148461</v>
      </c>
      <c r="BW51" s="516">
        <f t="shared" ca="1" si="22"/>
        <v>-2.5198742095754909</v>
      </c>
      <c r="BX51" s="516">
        <f t="shared" ca="1" si="22"/>
        <v>-3.4490963829679977</v>
      </c>
      <c r="BY51" s="516">
        <f t="shared" ca="1" si="22"/>
        <v>-4.4154046005747425</v>
      </c>
      <c r="BZ51" s="516">
        <f t="shared" ca="1" si="22"/>
        <v>-5.4202823124485633</v>
      </c>
      <c r="CA51" s="516">
        <f t="shared" ca="1" si="22"/>
        <v>-6.4652723066435982</v>
      </c>
      <c r="CB51" s="516">
        <f t="shared" ca="1" si="22"/>
        <v>-7.5519790827353113</v>
      </c>
      <c r="CC51" s="516">
        <f t="shared" ca="1" si="22"/>
        <v>-8.6820713202813451</v>
      </c>
      <c r="CD51" s="516">
        <f t="shared" ca="1" si="22"/>
        <v>-9.8572844460208344</v>
      </c>
      <c r="CE51" s="516">
        <f t="shared" ca="1" si="22"/>
        <v>-11.079423303761654</v>
      </c>
      <c r="CF51" s="516">
        <f t="shared" ca="1" si="22"/>
        <v>-12.350364931063154</v>
      </c>
      <c r="CG51" s="516">
        <f t="shared" ca="1" si="22"/>
        <v>-13.672061446986241</v>
      </c>
      <c r="CH51" s="516">
        <f t="shared" ca="1" si="22"/>
        <v>-15.046543055353414</v>
      </c>
      <c r="CI51" s="516">
        <f t="shared" ca="1" si="22"/>
        <v>-16.47592116813928</v>
      </c>
      <c r="CJ51" s="516">
        <f t="shared" ca="1" si="22"/>
        <v>-17.962391653796555</v>
      </c>
      <c r="CK51" s="516">
        <f t="shared" ca="1" si="22"/>
        <v>-19.508238215515259</v>
      </c>
      <c r="CL51" s="516">
        <f t="shared" ca="1" si="22"/>
        <v>-21.115835904612211</v>
      </c>
      <c r="CM51" s="516">
        <f t="shared" ca="1" si="22"/>
        <v>-22.787654774456026</v>
      </c>
      <c r="CN51" s="516">
        <f t="shared" ca="1" si="22"/>
        <v>-24.526263680549278</v>
      </c>
      <c r="CO51" s="516">
        <f t="shared" ca="1" si="22"/>
        <v>-26.334334232613774</v>
      </c>
      <c r="CP51" s="516">
        <f t="shared" ca="1" si="22"/>
        <v>-28.214644904759414</v>
      </c>
      <c r="CQ51" s="516">
        <f t="shared" ca="1" si="22"/>
        <v>-30.17008531005963</v>
      </c>
      <c r="CR51" s="516">
        <f t="shared" ca="1" si="22"/>
        <v>-32.203660646109995</v>
      </c>
      <c r="CS51" s="516">
        <f t="shared" ca="1" si="22"/>
        <v>-34.318496318409032</v>
      </c>
      <c r="CT51" s="516">
        <f t="shared" ca="1" si="22"/>
        <v>-36.51784274867444</v>
      </c>
      <c r="CU51" s="516">
        <f t="shared" ca="1" si="22"/>
        <v>-38.805080375491748</v>
      </c>
      <c r="CV51" s="516">
        <f t="shared" ca="1" si="22"/>
        <v>-41.183724854989087</v>
      </c>
      <c r="CW51" s="516">
        <f t="shared" ca="1" si="22"/>
        <v>-43.657432469538932</v>
      </c>
      <c r="CX51" s="516">
        <f t="shared" ca="1" si="22"/>
        <v>-46.23000575280777</v>
      </c>
      <c r="CY51" s="516">
        <f t="shared" ref="CY51:ED51" ca="1" si="23">CY48-CY97</f>
        <v>-48.90539933980795</v>
      </c>
      <c r="CZ51" s="516">
        <f t="shared" ca="1" si="23"/>
        <v>-51.687726050951483</v>
      </c>
      <c r="DA51" s="516">
        <f t="shared" ca="1" si="23"/>
        <v>-54.581263219466052</v>
      </c>
      <c r="DB51" s="516">
        <f t="shared" ca="1" si="23"/>
        <v>-57.590459271907605</v>
      </c>
      <c r="DC51" s="516">
        <f t="shared" ca="1" si="23"/>
        <v>-60.719940571893467</v>
      </c>
      <c r="DD51" s="516">
        <f t="shared" ca="1" si="23"/>
        <v>-63.974518537584906</v>
      </c>
      <c r="DE51" s="516">
        <f t="shared" ca="1" si="23"/>
        <v>-67.359197043868761</v>
      </c>
      <c r="DF51" s="516">
        <f t="shared" ca="1" si="23"/>
        <v>-70.879180120626529</v>
      </c>
      <c r="DG51" s="516">
        <f t="shared" ca="1" si="23"/>
        <v>-74.539879958934165</v>
      </c>
      <c r="DH51" s="516">
        <f t="shared" ca="1" si="23"/>
        <v>-78.346925237509794</v>
      </c>
      <c r="DI51" s="516">
        <f t="shared" ca="1" si="23"/>
        <v>-82.306169782219456</v>
      </c>
      <c r="DJ51" s="516">
        <f t="shared" ca="1" si="23"/>
        <v>-86.423701571963051</v>
      </c>
      <c r="DK51" s="516">
        <f t="shared" ca="1" si="23"/>
        <v>-90.70585210479554</v>
      </c>
      <c r="DL51" s="516">
        <f t="shared" ca="1" si="23"/>
        <v>-95.159206138693378</v>
      </c>
      <c r="DM51" s="516">
        <f t="shared" ca="1" si="23"/>
        <v>-99.790611821951217</v>
      </c>
      <c r="DN51" s="516">
        <f t="shared" ca="1" si="23"/>
        <v>-104.60719122879463</v>
      </c>
      <c r="DO51" s="516">
        <f t="shared" ca="1" si="23"/>
        <v>-109.61635131641745</v>
      </c>
      <c r="DP51" s="516">
        <f t="shared" ca="1" si="23"/>
        <v>-114.82579532030036</v>
      </c>
      <c r="DQ51" s="516">
        <f t="shared" ca="1" si="23"/>
        <v>-120.2435346053425</v>
      </c>
      <c r="DR51" s="516">
        <f t="shared" ca="1" si="23"/>
        <v>-125.87790099103813</v>
      </c>
      <c r="DS51" s="516">
        <f t="shared" ca="1" si="23"/>
        <v>-131.73755956966045</v>
      </c>
      <c r="DT51" s="516">
        <f t="shared" ca="1" si="23"/>
        <v>-137.83152203717287</v>
      </c>
      <c r="DU51" s="516">
        <f t="shared" ca="1" si="23"/>
        <v>-144.16916055737633</v>
      </c>
      <c r="DV51" s="516">
        <f t="shared" ca="1" si="23"/>
        <v>-150.76022218062309</v>
      </c>
      <c r="DW51" s="516">
        <f t="shared" ca="1" si="23"/>
        <v>-157.61484383927868</v>
      </c>
      <c r="DX51" s="516">
        <f t="shared" ca="1" si="23"/>
        <v>-164.74356794300238</v>
      </c>
      <c r="DY51" s="516">
        <f t="shared" ca="1" si="23"/>
        <v>-172.15735859783905</v>
      </c>
      <c r="DZ51" s="516">
        <f t="shared" ca="1" si="23"/>
        <v>-179.8676184740745</v>
      </c>
      <c r="EA51" s="516">
        <f t="shared" ca="1" si="23"/>
        <v>-187.88620634880519</v>
      </c>
      <c r="EB51" s="516">
        <f t="shared" ca="1" si="23"/>
        <v>-196.22545535021061</v>
      </c>
      <c r="EC51" s="516">
        <f t="shared" ca="1" si="23"/>
        <v>-204.89819193159644</v>
      </c>
      <c r="ED51" s="516">
        <f t="shared" ca="1" si="23"/>
        <v>-213.9177556044001</v>
      </c>
      <c r="EE51" s="516">
        <f t="shared" ref="EE51:EZ51" ca="1" si="24">EE48-EE97</f>
        <v>-223.29801946051538</v>
      </c>
      <c r="EF51" s="516">
        <f t="shared" ca="1" si="24"/>
        <v>-233.05341151551104</v>
      </c>
      <c r="EG51" s="516">
        <f t="shared" ca="1" si="24"/>
        <v>-243.19893690557805</v>
      </c>
      <c r="EH51" s="516">
        <f t="shared" ca="1" si="24"/>
        <v>-253.75020097235372</v>
      </c>
      <c r="EI51" s="516">
        <f t="shared" ca="1" si="24"/>
        <v>-264.72343327114044</v>
      </c>
      <c r="EJ51" s="516">
        <f t="shared" ca="1" si="24"/>
        <v>-276.13551253945167</v>
      </c>
      <c r="EK51" s="516">
        <f t="shared" ca="1" si="24"/>
        <v>-288.00399266430065</v>
      </c>
      <c r="EL51" s="516">
        <f t="shared" ca="1" si="24"/>
        <v>-300.3471296881803</v>
      </c>
      <c r="EM51" s="516">
        <f t="shared" ca="1" si="24"/>
        <v>-313.18390989528245</v>
      </c>
      <c r="EN51" s="516">
        <f t="shared" ca="1" si="24"/>
        <v>-326.53407902116578</v>
      </c>
      <c r="EO51" s="516">
        <f t="shared" ca="1" si="24"/>
        <v>-340.41817263081043</v>
      </c>
      <c r="EP51" s="516">
        <f t="shared" ca="1" si="24"/>
        <v>-354.85754771179506</v>
      </c>
      <c r="EQ51" s="516">
        <f t="shared" ca="1" si="24"/>
        <v>-369.87441553120061</v>
      </c>
      <c r="ER51" s="516">
        <f t="shared" ca="1" si="24"/>
        <v>-385.49187580679029</v>
      </c>
      <c r="ES51" s="516">
        <f t="shared" ca="1" si="24"/>
        <v>-401.73395224503713</v>
      </c>
      <c r="ET51" s="516">
        <f t="shared" ca="1" si="24"/>
        <v>-418.62562950067235</v>
      </c>
      <c r="EU51" s="516">
        <f t="shared" ca="1" si="24"/>
        <v>-436.19289161461546</v>
      </c>
      <c r="EV51" s="516">
        <f t="shared" ca="1" si="24"/>
        <v>-454.46276198942178</v>
      </c>
      <c r="EW51" s="516">
        <f t="shared" ca="1" si="24"/>
        <v>-473.46334496374845</v>
      </c>
      <c r="EX51" s="516">
        <f t="shared" ca="1" si="24"/>
        <v>-493.2238690497976</v>
      </c>
      <c r="EY51" s="516">
        <f t="shared" ca="1" si="24"/>
        <v>-513.77473190025921</v>
      </c>
      <c r="EZ51" s="517">
        <f t="shared" ca="1" si="24"/>
        <v>-535.14754707392945</v>
      </c>
    </row>
    <row r="52" spans="1:156" x14ac:dyDescent="0.25">
      <c r="A52" s="485"/>
      <c r="B52" s="512" t="s">
        <v>46</v>
      </c>
      <c r="C52" s="513" t="s">
        <v>44</v>
      </c>
      <c r="D52" s="514"/>
      <c r="E52" s="515"/>
      <c r="F52" s="515"/>
      <c r="G52" s="518">
        <f t="shared" ref="G52:AL52" si="25">G51*$C$20</f>
        <v>0.16320330205336891</v>
      </c>
      <c r="H52" s="518">
        <f t="shared" ca="1" si="25"/>
        <v>0.15722010205336903</v>
      </c>
      <c r="I52" s="518">
        <f t="shared" ca="1" si="25"/>
        <v>0.15100508077336869</v>
      </c>
      <c r="J52" s="518">
        <f t="shared" ca="1" si="25"/>
        <v>0.1445489646114968</v>
      </c>
      <c r="K52" s="518">
        <f t="shared" ca="1" si="25"/>
        <v>0.13784210902188135</v>
      </c>
      <c r="L52" s="518">
        <f t="shared" ca="1" si="25"/>
        <v>0.1308744836768902</v>
      </c>
      <c r="M52" s="518">
        <f t="shared" ca="1" si="25"/>
        <v>0.12363565703586168</v>
      </c>
      <c r="N52" s="518">
        <f t="shared" ca="1" si="25"/>
        <v>0.1161147802965824</v>
      </c>
      <c r="O52" s="518">
        <f t="shared" ca="1" si="25"/>
        <v>0.1083005707048261</v>
      </c>
      <c r="P52" s="518">
        <f t="shared" ca="1" si="25"/>
        <v>0.10018129419627161</v>
      </c>
      <c r="Q52" s="518">
        <f t="shared" ca="1" si="25"/>
        <v>9.1744747344100111E-2</v>
      </c>
      <c r="R52" s="518">
        <f t="shared" ca="1" si="25"/>
        <v>8.2978238584496031E-2</v>
      </c>
      <c r="S52" s="518">
        <f t="shared" ca="1" si="25"/>
        <v>7.3868568691165343E-2</v>
      </c>
      <c r="T52" s="518">
        <f t="shared" ca="1" si="25"/>
        <v>6.4402010468836368E-2</v>
      </c>
      <c r="U52" s="518">
        <f t="shared" ca="1" si="25"/>
        <v>5.4564287634503078E-2</v>
      </c>
      <c r="V52" s="518">
        <f t="shared" ca="1" si="25"/>
        <v>4.4340552853912883E-2</v>
      </c>
      <c r="W52" s="518">
        <f t="shared" ca="1" si="25"/>
        <v>3.3715364899519887E-2</v>
      </c>
      <c r="X52" s="518">
        <f t="shared" ca="1" si="25"/>
        <v>2.2672664894749665E-2</v>
      </c>
      <c r="Y52" s="518">
        <f t="shared" ca="1" si="25"/>
        <v>1.1195751608040965E-2</v>
      </c>
      <c r="Z52" s="518">
        <f t="shared" ca="1" si="25"/>
        <v>-7.3274424135686181E-4</v>
      </c>
      <c r="AA52" s="518">
        <f t="shared" ca="1" si="25"/>
        <v>-1.3130886705346114E-2</v>
      </c>
      <c r="AB52" s="518">
        <f t="shared" ca="1" si="25"/>
        <v>-2.601746239783484E-2</v>
      </c>
      <c r="AC52" s="518">
        <f t="shared" ca="1" si="25"/>
        <v>-3.9412009397208292E-2</v>
      </c>
      <c r="AD52" s="518">
        <f t="shared" ca="1" si="25"/>
        <v>-5.3334847304914633E-2</v>
      </c>
      <c r="AE52" s="518">
        <f t="shared" ca="1" si="25"/>
        <v>-6.7807108506384522E-2</v>
      </c>
      <c r="AF52" s="518">
        <f t="shared" ca="1" si="25"/>
        <v>1.4810459056642395</v>
      </c>
      <c r="AG52" s="518">
        <f t="shared" ca="1" si="25"/>
        <v>1.4654079857257691</v>
      </c>
      <c r="AH52" s="518">
        <f t="shared" ca="1" si="25"/>
        <v>1.4491520369654622</v>
      </c>
      <c r="AI52" s="518">
        <f t="shared" ca="1" si="25"/>
        <v>1.4322533374816484</v>
      </c>
      <c r="AJ52" s="518">
        <f t="shared" ca="1" si="25"/>
        <v>1.4146861764966649</v>
      </c>
      <c r="AK52" s="518">
        <f t="shared" ca="1" si="25"/>
        <v>1.3964238148018164</v>
      </c>
      <c r="AL52" s="518">
        <f t="shared" ca="1" si="25"/>
        <v>1.3774384436201366</v>
      </c>
      <c r="AM52" s="518">
        <f t="shared" ref="AM52:BR52" ca="1" si="26">AM51*$C$20</f>
        <v>1.3577011418236529</v>
      </c>
      <c r="AN52" s="518">
        <f t="shared" ca="1" si="26"/>
        <v>1.3371818314393504</v>
      </c>
      <c r="AO52" s="518">
        <f t="shared" ca="1" si="26"/>
        <v>1.315849231375368</v>
      </c>
      <c r="AP52" s="518">
        <f t="shared" ca="1" si="26"/>
        <v>1.2936708092962452</v>
      </c>
      <c r="AQ52" s="518">
        <f t="shared" ca="1" si="26"/>
        <v>1.2706127315731772</v>
      </c>
      <c r="AR52" s="518">
        <f t="shared" ca="1" si="26"/>
        <v>1.2466398112322821</v>
      </c>
      <c r="AS52" s="518">
        <f t="shared" ca="1" si="26"/>
        <v>1.2217154538207977</v>
      </c>
      <c r="AT52" s="518">
        <f t="shared" ca="1" si="26"/>
        <v>1.1958016011079267</v>
      </c>
      <c r="AU52" s="518">
        <f t="shared" ca="1" si="26"/>
        <v>1.1688586725337142</v>
      </c>
      <c r="AV52" s="518">
        <f t="shared" ca="1" si="26"/>
        <v>1.1408455043158807</v>
      </c>
      <c r="AW52" s="518">
        <f t="shared" ca="1" si="26"/>
        <v>1.1117192861209333</v>
      </c>
      <c r="AX52" s="518">
        <f t="shared" ca="1" si="26"/>
        <v>1.0814354952021099</v>
      </c>
      <c r="AY52" s="518">
        <f t="shared" ca="1" si="26"/>
        <v>1.0499478279028576</v>
      </c>
      <c r="AZ52" s="518">
        <f t="shared" ca="1" si="26"/>
        <v>1.0172081284204313</v>
      </c>
      <c r="BA52" s="518">
        <f t="shared" ca="1" si="26"/>
        <v>0.98316631472005489</v>
      </c>
      <c r="BB52" s="518">
        <f t="shared" ca="1" si="26"/>
        <v>0.94777030148563313</v>
      </c>
      <c r="BC52" s="518">
        <f t="shared" ca="1" si="26"/>
        <v>0.91096591998850274</v>
      </c>
      <c r="BD52" s="518">
        <f t="shared" ca="1" si="26"/>
        <v>0.87269683475093018</v>
      </c>
      <c r="BE52" s="518">
        <f t="shared" ca="1" si="26"/>
        <v>0.83290445687614434</v>
      </c>
      <c r="BF52" s="518">
        <f t="shared" ca="1" si="26"/>
        <v>0.79152785391158009</v>
      </c>
      <c r="BG52" s="518">
        <f t="shared" ca="1" si="26"/>
        <v>0.74850365610664349</v>
      </c>
      <c r="BH52" s="518">
        <f t="shared" ca="1" si="26"/>
        <v>0.70376595892079208</v>
      </c>
      <c r="BI52" s="518">
        <f t="shared" ca="1" si="26"/>
        <v>0.65724622163193624</v>
      </c>
      <c r="BJ52" s="518">
        <f t="shared" ca="1" si="26"/>
        <v>0.60887316188917662</v>
      </c>
      <c r="BK52" s="518">
        <f t="shared" ca="1" si="26"/>
        <v>0.55857264604765378</v>
      </c>
      <c r="BL52" s="518">
        <f t="shared" ca="1" si="26"/>
        <v>0.50626757511678844</v>
      </c>
      <c r="BM52" s="518">
        <f t="shared" ca="1" si="26"/>
        <v>0.45187776614645242</v>
      </c>
      <c r="BN52" s="518">
        <f t="shared" ca="1" si="26"/>
        <v>0.39531982886858652</v>
      </c>
      <c r="BO52" s="518">
        <f t="shared" ca="1" si="26"/>
        <v>0.33650703740448557</v>
      </c>
      <c r="BP52" s="518">
        <f t="shared" ca="1" si="26"/>
        <v>0.27534919684036813</v>
      </c>
      <c r="BQ52" s="518">
        <f t="shared" ca="1" si="26"/>
        <v>0.21175250446597829</v>
      </c>
      <c r="BR52" s="518">
        <f t="shared" ca="1" si="26"/>
        <v>0.14561940546272381</v>
      </c>
      <c r="BS52" s="518">
        <f t="shared" ref="BS52:CX52" ca="1" si="27">BS51*$C$20</f>
        <v>7.6848442819344234E-2</v>
      </c>
      <c r="BT52" s="518">
        <f t="shared" ca="1" si="27"/>
        <v>5.3341012442020743E-3</v>
      </c>
      <c r="BU52" s="518">
        <f t="shared" ca="1" si="27"/>
        <v>-6.9033355165930954E-2</v>
      </c>
      <c r="BV52" s="518">
        <f t="shared" ca="1" si="27"/>
        <v>-0.14636805175033615</v>
      </c>
      <c r="BW52" s="518">
        <f t="shared" ca="1" si="27"/>
        <v>-0.22678867886179419</v>
      </c>
      <c r="BX52" s="518">
        <f t="shared" ca="1" si="27"/>
        <v>-0.31041867446711979</v>
      </c>
      <c r="BY52" s="518">
        <f t="shared" ca="1" si="27"/>
        <v>-0.39738641405172681</v>
      </c>
      <c r="BZ52" s="518">
        <f t="shared" ca="1" si="27"/>
        <v>-0.48782540812037067</v>
      </c>
      <c r="CA52" s="518">
        <f t="shared" ca="1" si="27"/>
        <v>-0.58187450759792381</v>
      </c>
      <c r="CB52" s="518">
        <f t="shared" ca="1" si="27"/>
        <v>-0.67967811744617801</v>
      </c>
      <c r="CC52" s="518">
        <f t="shared" ca="1" si="27"/>
        <v>-0.78138641882532101</v>
      </c>
      <c r="CD52" s="518">
        <f t="shared" ca="1" si="27"/>
        <v>-0.88715560014187511</v>
      </c>
      <c r="CE52" s="518">
        <f t="shared" ca="1" si="27"/>
        <v>-0.99714809733854881</v>
      </c>
      <c r="CF52" s="518">
        <f t="shared" ca="1" si="27"/>
        <v>-1.111532843795684</v>
      </c>
      <c r="CG52" s="518">
        <f t="shared" ca="1" si="27"/>
        <v>-1.2304855302287616</v>
      </c>
      <c r="CH52" s="518">
        <f t="shared" ca="1" si="27"/>
        <v>-1.3541888749818072</v>
      </c>
      <c r="CI52" s="518">
        <f t="shared" ca="1" si="27"/>
        <v>-1.4828329051325351</v>
      </c>
      <c r="CJ52" s="518">
        <f t="shared" ca="1" si="27"/>
        <v>-1.6166152488416898</v>
      </c>
      <c r="CK52" s="518">
        <f t="shared" ca="1" si="27"/>
        <v>-1.7557414393963733</v>
      </c>
      <c r="CL52" s="518">
        <f t="shared" ca="1" si="27"/>
        <v>-1.9004252314150989</v>
      </c>
      <c r="CM52" s="518">
        <f t="shared" ca="1" si="27"/>
        <v>-2.0508889297010424</v>
      </c>
      <c r="CN52" s="518">
        <f t="shared" ca="1" si="27"/>
        <v>-2.2073637312494347</v>
      </c>
      <c r="CO52" s="518">
        <f t="shared" ca="1" si="27"/>
        <v>-2.3700900809352397</v>
      </c>
      <c r="CP52" s="518">
        <f t="shared" ca="1" si="27"/>
        <v>-2.5393180414283472</v>
      </c>
      <c r="CQ52" s="518">
        <f t="shared" ca="1" si="27"/>
        <v>-2.7153076779053666</v>
      </c>
      <c r="CR52" s="518">
        <f t="shared" ca="1" si="27"/>
        <v>-2.8983294581498993</v>
      </c>
      <c r="CS52" s="518">
        <f t="shared" ca="1" si="27"/>
        <v>-3.0886646686568127</v>
      </c>
      <c r="CT52" s="518">
        <f t="shared" ca="1" si="27"/>
        <v>-3.2866058473806996</v>
      </c>
      <c r="CU52" s="518">
        <f t="shared" ca="1" si="27"/>
        <v>-3.4924572337942572</v>
      </c>
      <c r="CV52" s="518">
        <f t="shared" ca="1" si="27"/>
        <v>-3.7065352369490179</v>
      </c>
      <c r="CW52" s="518">
        <f t="shared" ca="1" si="27"/>
        <v>-3.9291689222585036</v>
      </c>
      <c r="CX52" s="518">
        <f t="shared" ca="1" si="27"/>
        <v>-4.1607005177526988</v>
      </c>
      <c r="CY52" s="518">
        <f t="shared" ref="CY52:ED52" ca="1" si="28">CY51*$C$20</f>
        <v>-4.4014859405827149</v>
      </c>
      <c r="CZ52" s="518">
        <f t="shared" ca="1" si="28"/>
        <v>-4.6518953445856335</v>
      </c>
      <c r="DA52" s="518">
        <f t="shared" ca="1" si="28"/>
        <v>-4.9123136897519446</v>
      </c>
      <c r="DB52" s="518">
        <f t="shared" ca="1" si="28"/>
        <v>-5.1831413344716841</v>
      </c>
      <c r="DC52" s="518">
        <f t="shared" ca="1" si="28"/>
        <v>-5.4647946514704122</v>
      </c>
      <c r="DD52" s="518">
        <f t="shared" ca="1" si="28"/>
        <v>-5.7577066683826414</v>
      </c>
      <c r="DE52" s="518">
        <f t="shared" ca="1" si="28"/>
        <v>-6.0623277339481882</v>
      </c>
      <c r="DF52" s="518">
        <f t="shared" ca="1" si="28"/>
        <v>-6.3791262108563878</v>
      </c>
      <c r="DG52" s="518">
        <f t="shared" ca="1" si="28"/>
        <v>-6.7085891963040742</v>
      </c>
      <c r="DH52" s="518">
        <f t="shared" ca="1" si="28"/>
        <v>-7.0512232713758811</v>
      </c>
      <c r="DI52" s="518">
        <f t="shared" ca="1" si="28"/>
        <v>-7.4075552803997509</v>
      </c>
      <c r="DJ52" s="518">
        <f t="shared" ca="1" si="28"/>
        <v>-7.7781331414766743</v>
      </c>
      <c r="DK52" s="518">
        <f t="shared" ca="1" si="28"/>
        <v>-8.163526689431599</v>
      </c>
      <c r="DL52" s="518">
        <f t="shared" ca="1" si="28"/>
        <v>-8.5643285524824044</v>
      </c>
      <c r="DM52" s="518">
        <f t="shared" ca="1" si="28"/>
        <v>-8.9811550639756099</v>
      </c>
      <c r="DN52" s="518">
        <f t="shared" ca="1" si="28"/>
        <v>-9.4146472105915162</v>
      </c>
      <c r="DO52" s="518">
        <f t="shared" ca="1" si="28"/>
        <v>-9.8654716184775708</v>
      </c>
      <c r="DP52" s="518">
        <f t="shared" ca="1" si="28"/>
        <v>-10.334321578827032</v>
      </c>
      <c r="DQ52" s="518">
        <f t="shared" ca="1" si="28"/>
        <v>-10.821918114480825</v>
      </c>
      <c r="DR52" s="518">
        <f t="shared" ca="1" si="28"/>
        <v>-11.329011089193431</v>
      </c>
      <c r="DS52" s="518">
        <f t="shared" ca="1" si="28"/>
        <v>-11.856380361269441</v>
      </c>
      <c r="DT52" s="518">
        <f t="shared" ca="1" si="28"/>
        <v>-12.404836983345557</v>
      </c>
      <c r="DU52" s="518">
        <f t="shared" ca="1" si="28"/>
        <v>-12.97522445016387</v>
      </c>
      <c r="DV52" s="518">
        <f t="shared" ca="1" si="28"/>
        <v>-13.568419996256077</v>
      </c>
      <c r="DW52" s="518">
        <f t="shared" ca="1" si="28"/>
        <v>-14.18533594553508</v>
      </c>
      <c r="DX52" s="518">
        <f t="shared" ca="1" si="28"/>
        <v>-14.826921114870213</v>
      </c>
      <c r="DY52" s="518">
        <f t="shared" ca="1" si="28"/>
        <v>-15.494162273805514</v>
      </c>
      <c r="DZ52" s="518">
        <f t="shared" ca="1" si="28"/>
        <v>-16.188085662666705</v>
      </c>
      <c r="EA52" s="518">
        <f t="shared" ca="1" si="28"/>
        <v>-16.909758571392466</v>
      </c>
      <c r="EB52" s="518">
        <f t="shared" ca="1" si="28"/>
        <v>-17.660290981518955</v>
      </c>
      <c r="EC52" s="518">
        <f t="shared" ca="1" si="28"/>
        <v>-18.44083727384368</v>
      </c>
      <c r="ED52" s="518">
        <f t="shared" ca="1" si="28"/>
        <v>-19.25259800439601</v>
      </c>
      <c r="EE52" s="518">
        <f t="shared" ref="EE52:EZ52" ca="1" si="29">EE51*$C$20</f>
        <v>-20.096821751446384</v>
      </c>
      <c r="EF52" s="518">
        <f t="shared" ca="1" si="29"/>
        <v>-20.974807036395994</v>
      </c>
      <c r="EG52" s="518">
        <f t="shared" ca="1" si="29"/>
        <v>-21.887904321502024</v>
      </c>
      <c r="EH52" s="518">
        <f t="shared" ca="1" si="29"/>
        <v>-22.837518087511835</v>
      </c>
      <c r="EI52" s="518">
        <f t="shared" ca="1" si="29"/>
        <v>-23.825108994402637</v>
      </c>
      <c r="EJ52" s="518">
        <f t="shared" ca="1" si="29"/>
        <v>-24.852196128550649</v>
      </c>
      <c r="EK52" s="518">
        <f t="shared" ca="1" si="29"/>
        <v>-25.920359339787058</v>
      </c>
      <c r="EL52" s="518">
        <f t="shared" ca="1" si="29"/>
        <v>-27.031241671936225</v>
      </c>
      <c r="EM52" s="518">
        <f t="shared" ca="1" si="29"/>
        <v>-28.186551890575419</v>
      </c>
      <c r="EN52" s="518">
        <f t="shared" ca="1" si="29"/>
        <v>-29.38806711190492</v>
      </c>
      <c r="EO52" s="518">
        <f t="shared" ca="1" si="29"/>
        <v>-30.637635536772937</v>
      </c>
      <c r="EP52" s="518">
        <f t="shared" ca="1" si="29"/>
        <v>-31.937179294061554</v>
      </c>
      <c r="EQ52" s="518">
        <f t="shared" ca="1" si="29"/>
        <v>-33.28869739780805</v>
      </c>
      <c r="ER52" s="518">
        <f t="shared" ca="1" si="29"/>
        <v>-34.694268822611122</v>
      </c>
      <c r="ES52" s="518">
        <f t="shared" ca="1" si="29"/>
        <v>-36.156055702053344</v>
      </c>
      <c r="ET52" s="518">
        <f t="shared" ca="1" si="29"/>
        <v>-37.676306655060507</v>
      </c>
      <c r="EU52" s="518">
        <f t="shared" ca="1" si="29"/>
        <v>-39.25736024531539</v>
      </c>
      <c r="EV52" s="518">
        <f t="shared" ca="1" si="29"/>
        <v>-40.901648579047958</v>
      </c>
      <c r="EW52" s="518">
        <f t="shared" ca="1" si="29"/>
        <v>-42.611701046737359</v>
      </c>
      <c r="EX52" s="518">
        <f t="shared" ca="1" si="29"/>
        <v>-44.390148214481783</v>
      </c>
      <c r="EY52" s="518">
        <f t="shared" ca="1" si="29"/>
        <v>-46.239725871023325</v>
      </c>
      <c r="EZ52" s="519">
        <f t="shared" ca="1" si="29"/>
        <v>-48.163279236653651</v>
      </c>
    </row>
    <row r="53" spans="1:156" x14ac:dyDescent="0.25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30">G96</f>
        <v>14.175000000000001</v>
      </c>
      <c r="H53" s="518">
        <f t="shared" si="30"/>
        <v>13.950885918397066</v>
      </c>
      <c r="I53" s="518">
        <f t="shared" si="30"/>
        <v>13.711083851081925</v>
      </c>
      <c r="J53" s="518">
        <f t="shared" si="30"/>
        <v>13.454495639054723</v>
      </c>
      <c r="K53" s="518">
        <f t="shared" si="30"/>
        <v>13.179946252185617</v>
      </c>
      <c r="L53" s="518">
        <f t="shared" si="30"/>
        <v>12.886178408235676</v>
      </c>
      <c r="M53" s="518">
        <f t="shared" si="30"/>
        <v>12.571846815209238</v>
      </c>
      <c r="N53" s="518">
        <f t="shared" si="30"/>
        <v>12.23551201067095</v>
      </c>
      <c r="O53" s="518">
        <f t="shared" si="30"/>
        <v>11.87563376981498</v>
      </c>
      <c r="P53" s="518">
        <f t="shared" si="30"/>
        <v>11.490564052099094</v>
      </c>
      <c r="Q53" s="518">
        <f t="shared" si="30"/>
        <v>11.078539454143094</v>
      </c>
      <c r="R53" s="518">
        <f t="shared" si="30"/>
        <v>10.637673134330177</v>
      </c>
      <c r="S53" s="518">
        <f t="shared" si="30"/>
        <v>10.165946172130353</v>
      </c>
      <c r="T53" s="518">
        <f t="shared" si="30"/>
        <v>9.6611983225765421</v>
      </c>
      <c r="U53" s="518">
        <f t="shared" si="30"/>
        <v>9.1211181235539645</v>
      </c>
      <c r="V53" s="518">
        <f t="shared" si="30"/>
        <v>8.5432323105998087</v>
      </c>
      <c r="W53" s="518">
        <f t="shared" si="30"/>
        <v>7.9248944907388594</v>
      </c>
      <c r="X53" s="518">
        <f t="shared" si="30"/>
        <v>7.2632730234876446</v>
      </c>
      <c r="Y53" s="518">
        <f t="shared" si="30"/>
        <v>6.5553380535288444</v>
      </c>
      <c r="Z53" s="518">
        <f t="shared" si="30"/>
        <v>5.7978476356729285</v>
      </c>
      <c r="AA53" s="518">
        <f t="shared" si="30"/>
        <v>4.9873328885670993</v>
      </c>
      <c r="AB53" s="518">
        <f t="shared" si="30"/>
        <v>4.1200821091638611</v>
      </c>
      <c r="AC53" s="518">
        <f t="shared" si="30"/>
        <v>3.192123775202397</v>
      </c>
      <c r="AD53" s="518">
        <f t="shared" si="30"/>
        <v>2.1992083578636299</v>
      </c>
      <c r="AE53" s="518">
        <f t="shared" si="30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25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25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 t="shared" ref="G55:AL55" si="31">G48-(G52+G53)</f>
        <v>4.8517964579466302</v>
      </c>
      <c r="H55" s="516">
        <f t="shared" ca="1" si="31"/>
        <v>5.0154137395495653</v>
      </c>
      <c r="I55" s="516">
        <f t="shared" ca="1" si="31"/>
        <v>5.1923750361447034</v>
      </c>
      <c r="J55" s="516">
        <f t="shared" ca="1" si="31"/>
        <v>5.3836847403129777</v>
      </c>
      <c r="K55" s="516">
        <f t="shared" ca="1" si="31"/>
        <v>5.590420365109301</v>
      </c>
      <c r="L55" s="516">
        <f t="shared" ca="1" si="31"/>
        <v>5.8137377750154435</v>
      </c>
      <c r="M55" s="516">
        <f t="shared" ca="1" si="31"/>
        <v>6.0548767875603708</v>
      </c>
      <c r="N55" s="516">
        <f t="shared" ca="1" si="31"/>
        <v>6.315167171734835</v>
      </c>
      <c r="O55" s="516">
        <f t="shared" ca="1" si="31"/>
        <v>6.5960350711630475</v>
      </c>
      <c r="P55" s="516">
        <f t="shared" ca="1" si="31"/>
        <v>6.8990098819591044</v>
      </c>
      <c r="Q55" s="516">
        <f t="shared" ca="1" si="31"/>
        <v>7.2257316172987043</v>
      </c>
      <c r="R55" s="516">
        <f t="shared" ca="1" si="31"/>
        <v>7.5779587929867347</v>
      </c>
      <c r="S55" s="516">
        <f t="shared" ca="1" si="31"/>
        <v>7.9575768707095449</v>
      </c>
      <c r="T55" s="516">
        <f t="shared" ca="1" si="31"/>
        <v>8.3666072982375859</v>
      </c>
      <c r="U55" s="516">
        <f t="shared" ca="1" si="31"/>
        <v>8.8072171886019035</v>
      </c>
      <c r="V55" s="516">
        <f t="shared" ca="1" si="31"/>
        <v>9.2817296832189857</v>
      </c>
      <c r="W55" s="516">
        <f t="shared" ca="1" si="31"/>
        <v>9.7926350470966241</v>
      </c>
      <c r="X55" s="516">
        <f t="shared" ca="1" si="31"/>
        <v>10.342602547632939</v>
      </c>
      <c r="Y55" s="516">
        <f t="shared" ca="1" si="31"/>
        <v>10.934493172137241</v>
      </c>
      <c r="Z55" s="516">
        <f t="shared" ca="1" si="31"/>
        <v>11.571373243071466</v>
      </c>
      <c r="AA55" s="516">
        <f t="shared" ca="1" si="31"/>
        <v>12.256528994152513</v>
      </c>
      <c r="AB55" s="516">
        <f t="shared" ca="1" si="31"/>
        <v>12.993482174887259</v>
      </c>
      <c r="AC55" s="516">
        <f t="shared" ca="1" si="31"/>
        <v>13.786006755855057</v>
      </c>
      <c r="AD55" s="516">
        <f t="shared" ca="1" si="31"/>
        <v>14.638146812127015</v>
      </c>
      <c r="AE55" s="516">
        <f t="shared" ca="1" si="31"/>
        <v>15.554235667642411</v>
      </c>
      <c r="AF55" s="516">
        <f t="shared" ca="1" si="31"/>
        <v>14.975019712827311</v>
      </c>
      <c r="AG55" s="516">
        <f t="shared" ca="1" si="31"/>
        <v>14.816902966782777</v>
      </c>
      <c r="AH55" s="516">
        <f t="shared" ca="1" si="31"/>
        <v>14.652537262650785</v>
      </c>
      <c r="AI55" s="516">
        <f t="shared" ca="1" si="31"/>
        <v>14.481672634536666</v>
      </c>
      <c r="AJ55" s="516">
        <f t="shared" ca="1" si="31"/>
        <v>14.304049117910722</v>
      </c>
      <c r="AK55" s="516">
        <f t="shared" ca="1" si="31"/>
        <v>14.119396349662811</v>
      </c>
      <c r="AL55" s="516">
        <f t="shared" ca="1" si="31"/>
        <v>13.927433152159161</v>
      </c>
      <c r="AM55" s="516">
        <f t="shared" ref="AM55:BR55" ca="1" si="32">AM48-(AM52+AM53)</f>
        <v>13.727867100661381</v>
      </c>
      <c r="AN55" s="516">
        <f t="shared" ca="1" si="32"/>
        <v>13.520394073442322</v>
      </c>
      <c r="AO55" s="516">
        <f t="shared" ca="1" si="32"/>
        <v>13.3046977839065</v>
      </c>
      <c r="AP55" s="516">
        <f t="shared" ca="1" si="32"/>
        <v>13.080449293995368</v>
      </c>
      <c r="AQ55" s="516">
        <f t="shared" ca="1" si="32"/>
        <v>12.847306508128794</v>
      </c>
      <c r="AR55" s="516">
        <f t="shared" ca="1" si="32"/>
        <v>12.604913646904187</v>
      </c>
      <c r="AS55" s="516">
        <f t="shared" ca="1" si="32"/>
        <v>12.352900699743621</v>
      </c>
      <c r="AT55" s="516">
        <f t="shared" ca="1" si="32"/>
        <v>12.090882855646814</v>
      </c>
      <c r="AU55" s="516">
        <f t="shared" ca="1" si="32"/>
        <v>11.818459911174223</v>
      </c>
      <c r="AV55" s="516">
        <f t="shared" ca="1" si="32"/>
        <v>11.535215654749463</v>
      </c>
      <c r="AW55" s="516">
        <f t="shared" ca="1" si="32"/>
        <v>11.240717226333881</v>
      </c>
      <c r="AX55" s="516">
        <f t="shared" ca="1" si="32"/>
        <v>10.934514451488001</v>
      </c>
      <c r="AY55" s="516">
        <f t="shared" ca="1" si="32"/>
        <v>10.616139148795561</v>
      </c>
      <c r="AZ55" s="516">
        <f t="shared" ca="1" si="32"/>
        <v>10.28510440958436</v>
      </c>
      <c r="BA55" s="516">
        <f t="shared" ca="1" si="32"/>
        <v>9.9409038488361112</v>
      </c>
      <c r="BB55" s="516">
        <f t="shared" ca="1" si="32"/>
        <v>9.5830108261325133</v>
      </c>
      <c r="BC55" s="516">
        <f t="shared" ca="1" si="32"/>
        <v>9.2108776354393065</v>
      </c>
      <c r="BD55" s="516">
        <f t="shared" ca="1" si="32"/>
        <v>8.8239346624816264</v>
      </c>
      <c r="BE55" s="516">
        <f t="shared" ca="1" si="32"/>
        <v>8.4215895084143479</v>
      </c>
      <c r="BF55" s="516">
        <f t="shared" ca="1" si="32"/>
        <v>8.0032260784393099</v>
      </c>
      <c r="BG55" s="516">
        <f t="shared" ca="1" si="32"/>
        <v>7.5682036339671734</v>
      </c>
      <c r="BH55" s="516">
        <f t="shared" ca="1" si="32"/>
        <v>7.1158558068657864</v>
      </c>
      <c r="BI55" s="516">
        <f t="shared" ca="1" si="32"/>
        <v>6.6454895742784661</v>
      </c>
      <c r="BJ55" s="516">
        <f t="shared" ca="1" si="32"/>
        <v>6.1563841924350076</v>
      </c>
      <c r="BK55" s="516">
        <f t="shared" ca="1" si="32"/>
        <v>5.6477900878151663</v>
      </c>
      <c r="BL55" s="516">
        <f t="shared" ca="1" si="32"/>
        <v>5.1189277039586392</v>
      </c>
      <c r="BM55" s="516">
        <f t="shared" ca="1" si="32"/>
        <v>4.5689863021474633</v>
      </c>
      <c r="BN55" s="516">
        <f t="shared" ca="1" si="32"/>
        <v>3.9971227141157084</v>
      </c>
      <c r="BO55" s="516">
        <f t="shared" ca="1" si="32"/>
        <v>3.4024600448675764</v>
      </c>
      <c r="BP55" s="516">
        <f t="shared" ca="1" si="32"/>
        <v>2.7840863236081663</v>
      </c>
      <c r="BQ55" s="516">
        <f t="shared" ca="1" si="32"/>
        <v>2.1410531007115581</v>
      </c>
      <c r="BR55" s="516">
        <f t="shared" ca="1" si="32"/>
        <v>1.4723739885675409</v>
      </c>
      <c r="BS55" s="516">
        <f t="shared" ref="BS55:CX55" ca="1" si="33">BS48-(BS52+BS53)</f>
        <v>0.77702314406225848</v>
      </c>
      <c r="BT55" s="516">
        <f t="shared" ca="1" si="33"/>
        <v>5.3933690358043192E-2</v>
      </c>
      <c r="BU55" s="516">
        <f t="shared" ca="1" si="33"/>
        <v>-0.69800392445552406</v>
      </c>
      <c r="BV55" s="516">
        <f t="shared" ca="1" si="33"/>
        <v>-1.47994363436451</v>
      </c>
      <c r="BW55" s="516">
        <f t="shared" ca="1" si="33"/>
        <v>-2.2930855307136966</v>
      </c>
      <c r="BX55" s="516">
        <f t="shared" ca="1" si="33"/>
        <v>-3.1386777085008779</v>
      </c>
      <c r="BY55" s="516">
        <f t="shared" ca="1" si="33"/>
        <v>-4.0180181865230153</v>
      </c>
      <c r="BZ55" s="516">
        <f t="shared" ca="1" si="33"/>
        <v>-4.9324569043281929</v>
      </c>
      <c r="CA55" s="516">
        <f t="shared" ca="1" si="33"/>
        <v>-5.8833977990456745</v>
      </c>
      <c r="CB55" s="516">
        <f t="shared" ca="1" si="33"/>
        <v>-6.8723009652891331</v>
      </c>
      <c r="CC55" s="516">
        <f t="shared" ca="1" si="33"/>
        <v>-7.9006849014560245</v>
      </c>
      <c r="CD55" s="516">
        <f t="shared" ca="1" si="33"/>
        <v>-8.9701288458789588</v>
      </c>
      <c r="CE55" s="516">
        <f t="shared" ca="1" si="33"/>
        <v>-10.082275206423105</v>
      </c>
      <c r="CF55" s="516">
        <f t="shared" ca="1" si="33"/>
        <v>-11.23883208726747</v>
      </c>
      <c r="CG55" s="516">
        <f t="shared" ca="1" si="33"/>
        <v>-12.441575916757479</v>
      </c>
      <c r="CH55" s="516">
        <f t="shared" ca="1" si="33"/>
        <v>-13.692354180371607</v>
      </c>
      <c r="CI55" s="516">
        <f t="shared" ca="1" si="33"/>
        <v>-14.993088263006745</v>
      </c>
      <c r="CJ55" s="516">
        <f t="shared" ca="1" si="33"/>
        <v>-16.345776404954865</v>
      </c>
      <c r="CK55" s="516">
        <f t="shared" ca="1" si="33"/>
        <v>-17.752496776118885</v>
      </c>
      <c r="CL55" s="516">
        <f t="shared" ca="1" si="33"/>
        <v>-19.215410673197113</v>
      </c>
      <c r="CM55" s="516">
        <f t="shared" ca="1" si="33"/>
        <v>-20.736765844754984</v>
      </c>
      <c r="CN55" s="516">
        <f t="shared" ca="1" si="33"/>
        <v>-22.318899949299844</v>
      </c>
      <c r="CO55" s="516">
        <f t="shared" ca="1" si="33"/>
        <v>-23.964244151678535</v>
      </c>
      <c r="CP55" s="516">
        <f t="shared" ca="1" si="33"/>
        <v>-25.675326863331065</v>
      </c>
      <c r="CQ55" s="516">
        <f t="shared" ca="1" si="33"/>
        <v>-27.454777632154261</v>
      </c>
      <c r="CR55" s="516">
        <f t="shared" ca="1" si="33"/>
        <v>-29.305331187960096</v>
      </c>
      <c r="CS55" s="516">
        <f t="shared" ca="1" si="33"/>
        <v>-31.229831649752221</v>
      </c>
      <c r="CT55" s="516">
        <f t="shared" ca="1" si="33"/>
        <v>-33.231236901293741</v>
      </c>
      <c r="CU55" s="516">
        <f t="shared" ca="1" si="33"/>
        <v>-35.312623141697493</v>
      </c>
      <c r="CV55" s="516">
        <f t="shared" ca="1" si="33"/>
        <v>-37.477189618040072</v>
      </c>
      <c r="CW55" s="516">
        <f t="shared" ca="1" si="33"/>
        <v>-39.728263547280427</v>
      </c>
      <c r="CX55" s="516">
        <f t="shared" ca="1" si="33"/>
        <v>-42.069305235055069</v>
      </c>
      <c r="CY55" s="516">
        <f t="shared" ref="CY55:ED55" ca="1" si="34">CY48-(CY52+CY53)</f>
        <v>-44.503913399225233</v>
      </c>
      <c r="CZ55" s="516">
        <f t="shared" ca="1" si="34"/>
        <v>-47.03583070636585</v>
      </c>
      <c r="DA55" s="516">
        <f t="shared" ca="1" si="34"/>
        <v>-49.668949529714105</v>
      </c>
      <c r="DB55" s="516">
        <f t="shared" ca="1" si="34"/>
        <v>-52.40731793743592</v>
      </c>
      <c r="DC55" s="516">
        <f t="shared" ca="1" si="34"/>
        <v>-55.255145920423054</v>
      </c>
      <c r="DD55" s="516">
        <f t="shared" ca="1" si="34"/>
        <v>-58.216811869202267</v>
      </c>
      <c r="DE55" s="516">
        <f t="shared" ca="1" si="34"/>
        <v>-61.296869309920574</v>
      </c>
      <c r="DF55" s="516">
        <f t="shared" ca="1" si="34"/>
        <v>-64.500053909770145</v>
      </c>
      <c r="DG55" s="516">
        <f t="shared" ca="1" si="34"/>
        <v>-67.83129076263009</v>
      </c>
      <c r="DH55" s="516">
        <f t="shared" ca="1" si="34"/>
        <v>-71.295701966133919</v>
      </c>
      <c r="DI55" s="516">
        <f t="shared" ca="1" si="34"/>
        <v>-74.898614501819708</v>
      </c>
      <c r="DJ55" s="516">
        <f t="shared" ca="1" si="34"/>
        <v>-78.645568430486378</v>
      </c>
      <c r="DK55" s="516">
        <f t="shared" ca="1" si="34"/>
        <v>-82.542325415363933</v>
      </c>
      <c r="DL55" s="516">
        <f t="shared" ca="1" si="34"/>
        <v>-86.59487758621097</v>
      </c>
      <c r="DM55" s="516">
        <f t="shared" ca="1" si="34"/>
        <v>-90.80945675797561</v>
      </c>
      <c r="DN55" s="516">
        <f t="shared" ca="1" si="34"/>
        <v>-95.192544018203122</v>
      </c>
      <c r="DO55" s="516">
        <f t="shared" ca="1" si="34"/>
        <v>-99.75087969793988</v>
      </c>
      <c r="DP55" s="516">
        <f t="shared" ca="1" si="34"/>
        <v>-104.49147374147333</v>
      </c>
      <c r="DQ55" s="516">
        <f t="shared" ca="1" si="34"/>
        <v>-109.42161649086168</v>
      </c>
      <c r="DR55" s="516">
        <f t="shared" ca="1" si="34"/>
        <v>-114.5488899018447</v>
      </c>
      <c r="DS55" s="516">
        <f t="shared" ca="1" si="34"/>
        <v>-119.881179208391</v>
      </c>
      <c r="DT55" s="516">
        <f t="shared" ca="1" si="34"/>
        <v>-125.42668505382731</v>
      </c>
      <c r="DU55" s="516">
        <f t="shared" ca="1" si="34"/>
        <v>-131.19393610721247</v>
      </c>
      <c r="DV55" s="516">
        <f t="shared" ca="1" si="34"/>
        <v>-137.19180218436702</v>
      </c>
      <c r="DW55" s="516">
        <f t="shared" ca="1" si="34"/>
        <v>-143.42950789374359</v>
      </c>
      <c r="DX55" s="516">
        <f t="shared" ca="1" si="34"/>
        <v>-149.91664682813217</v>
      </c>
      <c r="DY55" s="516">
        <f t="shared" ca="1" si="34"/>
        <v>-156.66319632403355</v>
      </c>
      <c r="DZ55" s="516">
        <f t="shared" ca="1" si="34"/>
        <v>-163.6795328114078</v>
      </c>
      <c r="EA55" s="516">
        <f t="shared" ca="1" si="34"/>
        <v>-170.97644777741272</v>
      </c>
      <c r="EB55" s="516">
        <f t="shared" ca="1" si="34"/>
        <v>-178.56516436869165</v>
      </c>
      <c r="EC55" s="516">
        <f t="shared" ca="1" si="34"/>
        <v>-186.45735465775277</v>
      </c>
      <c r="ED55" s="516">
        <f t="shared" ca="1" si="34"/>
        <v>-194.66515760000408</v>
      </c>
      <c r="EE55" s="516">
        <f t="shared" ref="EE55:EZ55" ca="1" si="35">EE48-(EE52+EE53)</f>
        <v>-203.20119770906899</v>
      </c>
      <c r="EF55" s="516">
        <f t="shared" ca="1" si="35"/>
        <v>-212.07860447911506</v>
      </c>
      <c r="EG55" s="516">
        <f t="shared" ca="1" si="35"/>
        <v>-221.31103258407603</v>
      </c>
      <c r="EH55" s="516">
        <f t="shared" ca="1" si="35"/>
        <v>-230.9126828848419</v>
      </c>
      <c r="EI55" s="516">
        <f t="shared" ca="1" si="35"/>
        <v>-240.89832427673781</v>
      </c>
      <c r="EJ55" s="516">
        <f t="shared" ca="1" si="35"/>
        <v>-251.28331641090102</v>
      </c>
      <c r="EK55" s="516">
        <f t="shared" ca="1" si="35"/>
        <v>-262.08363332451358</v>
      </c>
      <c r="EL55" s="516">
        <f t="shared" ca="1" si="35"/>
        <v>-273.31588801624406</v>
      </c>
      <c r="EM55" s="516">
        <f t="shared" ca="1" si="35"/>
        <v>-284.99735800470705</v>
      </c>
      <c r="EN55" s="516">
        <f t="shared" ca="1" si="35"/>
        <v>-297.14601190926084</v>
      </c>
      <c r="EO55" s="516">
        <f t="shared" ca="1" si="35"/>
        <v>-309.78053709403747</v>
      </c>
      <c r="EP55" s="516">
        <f t="shared" ca="1" si="35"/>
        <v>-322.92036841773353</v>
      </c>
      <c r="EQ55" s="516">
        <f t="shared" ca="1" si="35"/>
        <v>-336.58571813339256</v>
      </c>
      <c r="ER55" s="516">
        <f t="shared" ca="1" si="35"/>
        <v>-350.7976069841792</v>
      </c>
      <c r="ES55" s="516">
        <f t="shared" ca="1" si="35"/>
        <v>-365.57789654298381</v>
      </c>
      <c r="ET55" s="516">
        <f t="shared" ca="1" si="35"/>
        <v>-380.94932284561185</v>
      </c>
      <c r="EU55" s="516">
        <f t="shared" ca="1" si="35"/>
        <v>-396.93553136930007</v>
      </c>
      <c r="EV55" s="516">
        <f t="shared" ca="1" si="35"/>
        <v>-413.56111341037382</v>
      </c>
      <c r="EW55" s="516">
        <f t="shared" ca="1" si="35"/>
        <v>-430.85164391701107</v>
      </c>
      <c r="EX55" s="516">
        <f t="shared" ca="1" si="35"/>
        <v>-448.83372083531583</v>
      </c>
      <c r="EY55" s="516">
        <f t="shared" ca="1" si="35"/>
        <v>-467.53500602923589</v>
      </c>
      <c r="EZ55" s="517">
        <f t="shared" ca="1" si="35"/>
        <v>-486.98426783727581</v>
      </c>
    </row>
    <row r="56" spans="1:156" s="470" customFormat="1" x14ac:dyDescent="0.25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 t="shared" ref="G56:AL56" si="36">F56+G55</f>
        <v>-197.64820354205338</v>
      </c>
      <c r="H56" s="523">
        <f t="shared" ca="1" si="36"/>
        <v>-192.63278980250382</v>
      </c>
      <c r="I56" s="523">
        <f t="shared" ca="1" si="36"/>
        <v>-187.44041476635911</v>
      </c>
      <c r="J56" s="523">
        <f t="shared" ca="1" si="36"/>
        <v>-182.05673002604613</v>
      </c>
      <c r="K56" s="523">
        <f t="shared" ca="1" si="36"/>
        <v>-176.46630966093682</v>
      </c>
      <c r="L56" s="523">
        <f t="shared" ca="1" si="36"/>
        <v>-170.65257188592136</v>
      </c>
      <c r="M56" s="523">
        <f t="shared" ca="1" si="36"/>
        <v>-164.59769509836099</v>
      </c>
      <c r="N56" s="523">
        <f t="shared" ca="1" si="36"/>
        <v>-158.28252792662616</v>
      </c>
      <c r="O56" s="523">
        <f t="shared" ca="1" si="36"/>
        <v>-151.68649285546311</v>
      </c>
      <c r="P56" s="523">
        <f t="shared" ca="1" si="36"/>
        <v>-144.78748297350401</v>
      </c>
      <c r="Q56" s="523">
        <f t="shared" ca="1" si="36"/>
        <v>-137.56175135620532</v>
      </c>
      <c r="R56" s="523">
        <f t="shared" ca="1" si="36"/>
        <v>-129.98379256321857</v>
      </c>
      <c r="S56" s="523">
        <f t="shared" ca="1" si="36"/>
        <v>-122.02621569250903</v>
      </c>
      <c r="T56" s="523">
        <f t="shared" ca="1" si="36"/>
        <v>-113.65960839427144</v>
      </c>
      <c r="U56" s="523">
        <f t="shared" ca="1" si="36"/>
        <v>-104.85239120566953</v>
      </c>
      <c r="V56" s="523">
        <f t="shared" ca="1" si="36"/>
        <v>-95.57066152245055</v>
      </c>
      <c r="W56" s="523">
        <f t="shared" ca="1" si="36"/>
        <v>-85.778026475353926</v>
      </c>
      <c r="X56" s="523">
        <f t="shared" ca="1" si="36"/>
        <v>-75.43542392772099</v>
      </c>
      <c r="Y56" s="523">
        <f t="shared" ca="1" si="36"/>
        <v>-64.500930755583752</v>
      </c>
      <c r="Z56" s="523">
        <f t="shared" ca="1" si="36"/>
        <v>-52.929557512512289</v>
      </c>
      <c r="AA56" s="523">
        <f t="shared" ca="1" si="36"/>
        <v>-40.673028518359779</v>
      </c>
      <c r="AB56" s="523">
        <f t="shared" ca="1" si="36"/>
        <v>-27.67954634347252</v>
      </c>
      <c r="AC56" s="523">
        <f t="shared" ca="1" si="36"/>
        <v>-13.893539587617463</v>
      </c>
      <c r="AD56" s="523">
        <f t="shared" ca="1" si="36"/>
        <v>0.74460722450955252</v>
      </c>
      <c r="AE56" s="523">
        <f t="shared" ca="1" si="36"/>
        <v>16.298842892151963</v>
      </c>
      <c r="AF56" s="523">
        <f t="shared" ca="1" si="36"/>
        <v>31.273862604979275</v>
      </c>
      <c r="AG56" s="523">
        <f t="shared" ca="1" si="36"/>
        <v>46.090765571762049</v>
      </c>
      <c r="AH56" s="523">
        <f t="shared" ca="1" si="36"/>
        <v>60.74330283441283</v>
      </c>
      <c r="AI56" s="523">
        <f t="shared" ca="1" si="36"/>
        <v>75.224975468949495</v>
      </c>
      <c r="AJ56" s="523">
        <f t="shared" ca="1" si="36"/>
        <v>89.529024586860217</v>
      </c>
      <c r="AK56" s="523">
        <f t="shared" ca="1" si="36"/>
        <v>103.64842093652302</v>
      </c>
      <c r="AL56" s="523">
        <f t="shared" ca="1" si="36"/>
        <v>117.57585408868218</v>
      </c>
      <c r="AM56" s="523">
        <f t="shared" ref="AM56:BR56" ca="1" si="37">AL56+AM55</f>
        <v>131.30372118934355</v>
      </c>
      <c r="AN56" s="523">
        <f t="shared" ca="1" si="37"/>
        <v>144.82411526278588</v>
      </c>
      <c r="AO56" s="523">
        <f t="shared" ca="1" si="37"/>
        <v>158.12881304669239</v>
      </c>
      <c r="AP56" s="523">
        <f t="shared" ca="1" si="37"/>
        <v>171.20926234068776</v>
      </c>
      <c r="AQ56" s="523">
        <f t="shared" ca="1" si="37"/>
        <v>184.05656884881654</v>
      </c>
      <c r="AR56" s="523">
        <f t="shared" ca="1" si="37"/>
        <v>196.66148249572072</v>
      </c>
      <c r="AS56" s="523">
        <f t="shared" ca="1" si="37"/>
        <v>209.01438319546435</v>
      </c>
      <c r="AT56" s="523">
        <f t="shared" ca="1" si="37"/>
        <v>221.10526605111116</v>
      </c>
      <c r="AU56" s="523">
        <f t="shared" ca="1" si="37"/>
        <v>232.92372596228537</v>
      </c>
      <c r="AV56" s="523">
        <f t="shared" ca="1" si="37"/>
        <v>244.45894161703484</v>
      </c>
      <c r="AW56" s="523">
        <f t="shared" ca="1" si="37"/>
        <v>255.69965884336872</v>
      </c>
      <c r="AX56" s="523">
        <f t="shared" ca="1" si="37"/>
        <v>266.63417329485674</v>
      </c>
      <c r="AY56" s="523">
        <f t="shared" ca="1" si="37"/>
        <v>277.25031244365232</v>
      </c>
      <c r="AZ56" s="523">
        <f t="shared" ca="1" si="37"/>
        <v>287.53541685323665</v>
      </c>
      <c r="BA56" s="523">
        <f t="shared" ca="1" si="37"/>
        <v>297.47632070207277</v>
      </c>
      <c r="BB56" s="523">
        <f t="shared" ca="1" si="37"/>
        <v>307.05933152820529</v>
      </c>
      <c r="BC56" s="523">
        <f t="shared" ca="1" si="37"/>
        <v>316.27020916364461</v>
      </c>
      <c r="BD56" s="523">
        <f t="shared" ca="1" si="37"/>
        <v>325.09414382612624</v>
      </c>
      <c r="BE56" s="523">
        <f t="shared" ca="1" si="37"/>
        <v>333.51573333454058</v>
      </c>
      <c r="BF56" s="523">
        <f t="shared" ca="1" si="37"/>
        <v>341.51895941297988</v>
      </c>
      <c r="BG56" s="523">
        <f t="shared" ca="1" si="37"/>
        <v>349.08716304694707</v>
      </c>
      <c r="BH56" s="523">
        <f t="shared" ca="1" si="37"/>
        <v>356.20301885381286</v>
      </c>
      <c r="BI56" s="523">
        <f t="shared" ca="1" si="37"/>
        <v>362.84850842809135</v>
      </c>
      <c r="BJ56" s="523">
        <f t="shared" ca="1" si="37"/>
        <v>369.00489262052633</v>
      </c>
      <c r="BK56" s="523">
        <f t="shared" ca="1" si="37"/>
        <v>374.6526827083415</v>
      </c>
      <c r="BL56" s="523">
        <f t="shared" ca="1" si="37"/>
        <v>379.77161041230016</v>
      </c>
      <c r="BM56" s="523">
        <f t="shared" ca="1" si="37"/>
        <v>384.3405967144476</v>
      </c>
      <c r="BN56" s="523">
        <f t="shared" ca="1" si="37"/>
        <v>388.33771942856333</v>
      </c>
      <c r="BO56" s="523">
        <f t="shared" ca="1" si="37"/>
        <v>391.74017947343089</v>
      </c>
      <c r="BP56" s="523">
        <f t="shared" ca="1" si="37"/>
        <v>394.52426579703905</v>
      </c>
      <c r="BQ56" s="523">
        <f t="shared" ca="1" si="37"/>
        <v>396.66531889775058</v>
      </c>
      <c r="BR56" s="523">
        <f t="shared" ca="1" si="37"/>
        <v>398.13769288631812</v>
      </c>
      <c r="BS56" s="523">
        <f t="shared" ref="BS56:CX56" ca="1" si="38">BR56+BS55</f>
        <v>398.91471603038036</v>
      </c>
      <c r="BT56" s="523">
        <f t="shared" ca="1" si="38"/>
        <v>398.96864972073843</v>
      </c>
      <c r="BU56" s="523">
        <f t="shared" ca="1" si="38"/>
        <v>398.27064579628291</v>
      </c>
      <c r="BV56" s="523">
        <f t="shared" ca="1" si="38"/>
        <v>396.79070216191838</v>
      </c>
      <c r="BW56" s="523">
        <f t="shared" ca="1" si="38"/>
        <v>394.49761663120466</v>
      </c>
      <c r="BX56" s="523">
        <f t="shared" ca="1" si="38"/>
        <v>391.35893892270377</v>
      </c>
      <c r="BY56" s="523">
        <f t="shared" ca="1" si="38"/>
        <v>387.34092073618075</v>
      </c>
      <c r="BZ56" s="523">
        <f t="shared" ca="1" si="38"/>
        <v>382.40846383185254</v>
      </c>
      <c r="CA56" s="523">
        <f t="shared" ca="1" si="38"/>
        <v>376.52506603280688</v>
      </c>
      <c r="CB56" s="523">
        <f t="shared" ca="1" si="38"/>
        <v>369.65276506751775</v>
      </c>
      <c r="CC56" s="523">
        <f t="shared" ca="1" si="38"/>
        <v>361.75208016606172</v>
      </c>
      <c r="CD56" s="523">
        <f t="shared" ca="1" si="38"/>
        <v>352.78195132018277</v>
      </c>
      <c r="CE56" s="523">
        <f t="shared" ca="1" si="38"/>
        <v>342.69967611375966</v>
      </c>
      <c r="CF56" s="523">
        <f t="shared" ca="1" si="38"/>
        <v>331.46084402649217</v>
      </c>
      <c r="CG56" s="523">
        <f t="shared" ca="1" si="38"/>
        <v>319.0192681097347</v>
      </c>
      <c r="CH56" s="523">
        <f t="shared" ca="1" si="38"/>
        <v>305.32691392936312</v>
      </c>
      <c r="CI56" s="523">
        <f t="shared" ca="1" si="38"/>
        <v>290.33382566635635</v>
      </c>
      <c r="CJ56" s="523">
        <f t="shared" ca="1" si="38"/>
        <v>273.9880492614015</v>
      </c>
      <c r="CK56" s="523">
        <f t="shared" ca="1" si="38"/>
        <v>256.2355524852826</v>
      </c>
      <c r="CL56" s="523">
        <f t="shared" ca="1" si="38"/>
        <v>237.02014181208548</v>
      </c>
      <c r="CM56" s="523">
        <f t="shared" ca="1" si="38"/>
        <v>216.2833759673305</v>
      </c>
      <c r="CN56" s="523">
        <f t="shared" ca="1" si="38"/>
        <v>193.96447601803067</v>
      </c>
      <c r="CO56" s="523">
        <f t="shared" ca="1" si="38"/>
        <v>170.00023186635212</v>
      </c>
      <c r="CP56" s="523">
        <f t="shared" ca="1" si="38"/>
        <v>144.32490500302106</v>
      </c>
      <c r="CQ56" s="523">
        <f t="shared" ca="1" si="38"/>
        <v>116.8701273708668</v>
      </c>
      <c r="CR56" s="523">
        <f t="shared" ca="1" si="38"/>
        <v>87.564796182906704</v>
      </c>
      <c r="CS56" s="523">
        <f t="shared" ca="1" si="38"/>
        <v>56.334964533154483</v>
      </c>
      <c r="CT56" s="523">
        <f t="shared" ca="1" si="38"/>
        <v>23.103727631860743</v>
      </c>
      <c r="CU56" s="523">
        <f t="shared" ca="1" si="38"/>
        <v>-12.208895509836751</v>
      </c>
      <c r="CV56" s="523">
        <f t="shared" ca="1" si="38"/>
        <v>-49.686085127876822</v>
      </c>
      <c r="CW56" s="523">
        <f t="shared" ca="1" si="38"/>
        <v>-89.414348675157242</v>
      </c>
      <c r="CX56" s="523">
        <f t="shared" ca="1" si="38"/>
        <v>-131.4836539102123</v>
      </c>
      <c r="CY56" s="523">
        <f t="shared" ref="CY56:ED56" ca="1" si="39">CX56+CY55</f>
        <v>-175.98756730943754</v>
      </c>
      <c r="CZ56" s="523">
        <f t="shared" ca="1" si="39"/>
        <v>-223.02339801580339</v>
      </c>
      <c r="DA56" s="523">
        <f t="shared" ca="1" si="39"/>
        <v>-272.69234754551752</v>
      </c>
      <c r="DB56" s="523">
        <f t="shared" ca="1" si="39"/>
        <v>-325.09966548295347</v>
      </c>
      <c r="DC56" s="523">
        <f t="shared" ca="1" si="39"/>
        <v>-380.35481140337652</v>
      </c>
      <c r="DD56" s="523">
        <f t="shared" ca="1" si="39"/>
        <v>-438.57162327257879</v>
      </c>
      <c r="DE56" s="523">
        <f t="shared" ca="1" si="39"/>
        <v>-499.86849258249936</v>
      </c>
      <c r="DF56" s="523">
        <f t="shared" ca="1" si="39"/>
        <v>-564.3685464922695</v>
      </c>
      <c r="DG56" s="523">
        <f t="shared" ca="1" si="39"/>
        <v>-632.19983725489965</v>
      </c>
      <c r="DH56" s="523">
        <f t="shared" ca="1" si="39"/>
        <v>-703.4955392210336</v>
      </c>
      <c r="DI56" s="523">
        <f t="shared" ca="1" si="39"/>
        <v>-778.39415372285328</v>
      </c>
      <c r="DJ56" s="523">
        <f t="shared" ca="1" si="39"/>
        <v>-857.03972215333965</v>
      </c>
      <c r="DK56" s="523">
        <f t="shared" ca="1" si="39"/>
        <v>-939.58204756870362</v>
      </c>
      <c r="DL56" s="523">
        <f t="shared" ca="1" si="39"/>
        <v>-1026.1769251549147</v>
      </c>
      <c r="DM56" s="523">
        <f t="shared" ca="1" si="39"/>
        <v>-1116.9863819128902</v>
      </c>
      <c r="DN56" s="523">
        <f t="shared" ca="1" si="39"/>
        <v>-1212.1789259310933</v>
      </c>
      <c r="DO56" s="523">
        <f t="shared" ca="1" si="39"/>
        <v>-1311.9298056290331</v>
      </c>
      <c r="DP56" s="523">
        <f t="shared" ca="1" si="39"/>
        <v>-1416.4212793705065</v>
      </c>
      <c r="DQ56" s="523">
        <f t="shared" ca="1" si="39"/>
        <v>-1525.8428958613681</v>
      </c>
      <c r="DR56" s="523">
        <f t="shared" ca="1" si="39"/>
        <v>-1640.3917857632127</v>
      </c>
      <c r="DS56" s="523">
        <f t="shared" ca="1" si="39"/>
        <v>-1760.2729649716036</v>
      </c>
      <c r="DT56" s="523">
        <f t="shared" ca="1" si="39"/>
        <v>-1885.6996500254309</v>
      </c>
      <c r="DU56" s="523">
        <f t="shared" ca="1" si="39"/>
        <v>-2016.8935861326433</v>
      </c>
      <c r="DV56" s="523">
        <f t="shared" ca="1" si="39"/>
        <v>-2154.0853883170103</v>
      </c>
      <c r="DW56" s="523">
        <f t="shared" ca="1" si="39"/>
        <v>-2297.5148962107537</v>
      </c>
      <c r="DX56" s="523">
        <f t="shared" ca="1" si="39"/>
        <v>-2447.431543038886</v>
      </c>
      <c r="DY56" s="523">
        <f t="shared" ca="1" si="39"/>
        <v>-2604.0947393629194</v>
      </c>
      <c r="DZ56" s="523">
        <f t="shared" ca="1" si="39"/>
        <v>-2767.7742721743271</v>
      </c>
      <c r="EA56" s="523">
        <f t="shared" ca="1" si="39"/>
        <v>-2938.7507199517399</v>
      </c>
      <c r="EB56" s="523">
        <f t="shared" ca="1" si="39"/>
        <v>-3117.3158843204315</v>
      </c>
      <c r="EC56" s="523">
        <f t="shared" ca="1" si="39"/>
        <v>-3303.7732389781841</v>
      </c>
      <c r="ED56" s="523">
        <f t="shared" ca="1" si="39"/>
        <v>-3498.4383965781881</v>
      </c>
      <c r="EE56" s="523">
        <f t="shared" ref="EE56:EZ56" ca="1" si="40">ED56+EE55</f>
        <v>-3701.6395942872568</v>
      </c>
      <c r="EF56" s="523">
        <f t="shared" ca="1" si="40"/>
        <v>-3913.7181987663721</v>
      </c>
      <c r="EG56" s="523">
        <f t="shared" ca="1" si="40"/>
        <v>-4135.0292313504478</v>
      </c>
      <c r="EH56" s="523">
        <f t="shared" ca="1" si="40"/>
        <v>-4365.9419142352899</v>
      </c>
      <c r="EI56" s="523">
        <f t="shared" ca="1" si="40"/>
        <v>-4606.840238512028</v>
      </c>
      <c r="EJ56" s="523">
        <f t="shared" ca="1" si="40"/>
        <v>-4858.1235549229286</v>
      </c>
      <c r="EK56" s="523">
        <f t="shared" ca="1" si="40"/>
        <v>-5120.207188247442</v>
      </c>
      <c r="EL56" s="523">
        <f t="shared" ca="1" si="40"/>
        <v>-5393.5230762636857</v>
      </c>
      <c r="EM56" s="523">
        <f t="shared" ca="1" si="40"/>
        <v>-5678.5204342683928</v>
      </c>
      <c r="EN56" s="523">
        <f t="shared" ca="1" si="40"/>
        <v>-5975.6664461776536</v>
      </c>
      <c r="EO56" s="523">
        <f t="shared" ca="1" si="40"/>
        <v>-6285.4469832716914</v>
      </c>
      <c r="EP56" s="523">
        <f t="shared" ca="1" si="40"/>
        <v>-6608.367351689425</v>
      </c>
      <c r="EQ56" s="523">
        <f t="shared" ca="1" si="40"/>
        <v>-6944.9530698228173</v>
      </c>
      <c r="ER56" s="523">
        <f t="shared" ca="1" si="40"/>
        <v>-7295.7506768069961</v>
      </c>
      <c r="ES56" s="523">
        <f t="shared" ca="1" si="40"/>
        <v>-7661.3285733499797</v>
      </c>
      <c r="ET56" s="523">
        <f t="shared" ca="1" si="40"/>
        <v>-8042.2778961955919</v>
      </c>
      <c r="EU56" s="523">
        <f t="shared" ca="1" si="40"/>
        <v>-8439.2134275648914</v>
      </c>
      <c r="EV56" s="523">
        <f t="shared" ca="1" si="40"/>
        <v>-8852.7745409752661</v>
      </c>
      <c r="EW56" s="523">
        <f t="shared" ca="1" si="40"/>
        <v>-9283.6261848922768</v>
      </c>
      <c r="EX56" s="523">
        <f t="shared" ca="1" si="40"/>
        <v>-9732.4599057275918</v>
      </c>
      <c r="EY56" s="523">
        <f t="shared" ca="1" si="40"/>
        <v>-10199.994911756829</v>
      </c>
      <c r="EZ56" s="519">
        <f t="shared" ca="1" si="40"/>
        <v>-10686.979179594104</v>
      </c>
    </row>
    <row r="57" spans="1:156" x14ac:dyDescent="0.25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25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AL58" si="41">G46-G80-(G83/10^6)</f>
        <v>19.189999760000003</v>
      </c>
      <c r="H58" s="516">
        <f t="shared" ca="1" si="41"/>
        <v>19.123519760000001</v>
      </c>
      <c r="I58" s="516">
        <f t="shared" ca="1" si="41"/>
        <v>19.054463968</v>
      </c>
      <c r="J58" s="516">
        <f t="shared" ca="1" si="41"/>
        <v>18.982729343979202</v>
      </c>
      <c r="K58" s="516">
        <f t="shared" ca="1" si="41"/>
        <v>18.908208726316804</v>
      </c>
      <c r="L58" s="516">
        <f t="shared" ca="1" si="41"/>
        <v>18.830790666928014</v>
      </c>
      <c r="M58" s="516">
        <f t="shared" ca="1" si="41"/>
        <v>18.750359259805471</v>
      </c>
      <c r="N58" s="516">
        <f t="shared" ca="1" si="41"/>
        <v>18.666793962702368</v>
      </c>
      <c r="O58" s="516">
        <f t="shared" ca="1" si="41"/>
        <v>18.579969411682857</v>
      </c>
      <c r="P58" s="516">
        <f t="shared" ca="1" si="41"/>
        <v>18.48975522825447</v>
      </c>
      <c r="Q58" s="516">
        <f t="shared" ca="1" si="41"/>
        <v>18.396015818785902</v>
      </c>
      <c r="R58" s="516">
        <f t="shared" ca="1" si="41"/>
        <v>18.298610165901408</v>
      </c>
      <c r="S58" s="516">
        <f t="shared" ca="1" si="41"/>
        <v>18.197391611531067</v>
      </c>
      <c r="T58" s="516">
        <f t="shared" ca="1" si="41"/>
        <v>18.092207631282967</v>
      </c>
      <c r="U58" s="516">
        <f t="shared" ca="1" si="41"/>
        <v>17.982899599790375</v>
      </c>
      <c r="V58" s="516">
        <f t="shared" ca="1" si="41"/>
        <v>17.86930254667271</v>
      </c>
      <c r="W58" s="516">
        <f t="shared" ca="1" si="41"/>
        <v>17.751244902735007</v>
      </c>
      <c r="X58" s="516">
        <f t="shared" ca="1" si="41"/>
        <v>17.628548236015337</v>
      </c>
      <c r="Y58" s="516">
        <f t="shared" ca="1" si="41"/>
        <v>17.501026977274126</v>
      </c>
      <c r="Z58" s="516">
        <f t="shared" ca="1" si="41"/>
        <v>17.368488134503039</v>
      </c>
      <c r="AA58" s="516">
        <f t="shared" ca="1" si="41"/>
        <v>17.230730996014266</v>
      </c>
      <c r="AB58" s="516">
        <f t="shared" ca="1" si="41"/>
        <v>17.087546821653284</v>
      </c>
      <c r="AC58" s="516">
        <f t="shared" ca="1" si="41"/>
        <v>16.938718521660249</v>
      </c>
      <c r="AD58" s="516">
        <f t="shared" ca="1" si="41"/>
        <v>16.784020322685734</v>
      </c>
      <c r="AE58" s="516">
        <f t="shared" ca="1" si="41"/>
        <v>16.623217420447176</v>
      </c>
      <c r="AF58" s="516">
        <f t="shared" ca="1" si="41"/>
        <v>16.456065618491554</v>
      </c>
      <c r="AG58" s="516">
        <f t="shared" ca="1" si="41"/>
        <v>16.282310952508549</v>
      </c>
      <c r="AH58" s="516">
        <f t="shared" ca="1" si="41"/>
        <v>16.10168929961625</v>
      </c>
      <c r="AI58" s="516">
        <f t="shared" ca="1" si="41"/>
        <v>15.913925972018317</v>
      </c>
      <c r="AJ58" s="516">
        <f t="shared" ca="1" si="41"/>
        <v>15.718735294407388</v>
      </c>
      <c r="AK58" s="516">
        <f t="shared" ca="1" si="41"/>
        <v>15.515820164464627</v>
      </c>
      <c r="AL58" s="516">
        <f t="shared" ca="1" si="41"/>
        <v>15.304871595779298</v>
      </c>
      <c r="AM58" s="516">
        <f t="shared" ref="AM58:BR58" ca="1" si="42">AM46-AM80-(AM83/10^6)</f>
        <v>15.085568242485033</v>
      </c>
      <c r="AN58" s="516">
        <f t="shared" ca="1" si="42"/>
        <v>14.857575904881672</v>
      </c>
      <c r="AO58" s="516">
        <f t="shared" ca="1" si="42"/>
        <v>14.620547015281868</v>
      </c>
      <c r="AP58" s="516">
        <f t="shared" ca="1" si="42"/>
        <v>14.374120103291613</v>
      </c>
      <c r="AQ58" s="516">
        <f t="shared" ca="1" si="42"/>
        <v>14.117919239701971</v>
      </c>
      <c r="AR58" s="516">
        <f t="shared" ca="1" si="42"/>
        <v>13.85155345813647</v>
      </c>
      <c r="AS58" s="516">
        <f t="shared" ca="1" si="42"/>
        <v>13.574616153564419</v>
      </c>
      <c r="AT58" s="516">
        <f t="shared" ca="1" si="42"/>
        <v>13.286684456754744</v>
      </c>
      <c r="AU58" s="516">
        <f t="shared" ca="1" si="42"/>
        <v>12.987318583707937</v>
      </c>
      <c r="AV58" s="516">
        <f t="shared" ca="1" si="42"/>
        <v>12.676061159065343</v>
      </c>
      <c r="AW58" s="516">
        <f t="shared" ca="1" si="42"/>
        <v>12.352436512454815</v>
      </c>
      <c r="AX58" s="516">
        <f t="shared" ca="1" si="42"/>
        <v>12.01594994669011</v>
      </c>
      <c r="AY58" s="516">
        <f t="shared" ca="1" si="42"/>
        <v>11.666086976698418</v>
      </c>
      <c r="AZ58" s="516">
        <f t="shared" ca="1" si="42"/>
        <v>11.302312538004792</v>
      </c>
      <c r="BA58" s="516">
        <f t="shared" ca="1" si="42"/>
        <v>10.924070163556166</v>
      </c>
      <c r="BB58" s="516">
        <f t="shared" ca="1" si="42"/>
        <v>10.530781127618146</v>
      </c>
      <c r="BC58" s="516">
        <f t="shared" ca="1" si="42"/>
        <v>10.121843555427809</v>
      </c>
      <c r="BD58" s="516">
        <f t="shared" ca="1" si="42"/>
        <v>9.6966314972325574</v>
      </c>
      <c r="BE58" s="516">
        <f t="shared" ca="1" si="42"/>
        <v>9.254493965290493</v>
      </c>
      <c r="BF58" s="516">
        <f t="shared" ca="1" si="42"/>
        <v>8.7947539323508899</v>
      </c>
      <c r="BG58" s="516">
        <f t="shared" ca="1" si="42"/>
        <v>8.3167072900738166</v>
      </c>
      <c r="BH58" s="516">
        <f t="shared" ca="1" si="42"/>
        <v>7.8196217657865787</v>
      </c>
      <c r="BI58" s="516">
        <f t="shared" ca="1" si="42"/>
        <v>7.3027357959104027</v>
      </c>
      <c r="BJ58" s="516">
        <f t="shared" ca="1" si="42"/>
        <v>6.7652573543241843</v>
      </c>
      <c r="BK58" s="516">
        <f t="shared" ca="1" si="42"/>
        <v>6.2063627338628198</v>
      </c>
      <c r="BL58" s="516">
        <f t="shared" ca="1" si="42"/>
        <v>5.6251952790754274</v>
      </c>
      <c r="BM58" s="516">
        <f t="shared" ca="1" si="42"/>
        <v>5.0208640682939158</v>
      </c>
      <c r="BN58" s="516">
        <f t="shared" ca="1" si="42"/>
        <v>4.392442542984293</v>
      </c>
      <c r="BO58" s="516">
        <f t="shared" ca="1" si="42"/>
        <v>3.7389670822720604</v>
      </c>
      <c r="BP58" s="516">
        <f t="shared" ca="1" si="42"/>
        <v>3.0594355204485333</v>
      </c>
      <c r="BQ58" s="516">
        <f t="shared" ca="1" si="42"/>
        <v>2.3528056051775352</v>
      </c>
      <c r="BR58" s="516">
        <f t="shared" ca="1" si="42"/>
        <v>1.6179933940302631</v>
      </c>
      <c r="BS58" s="516">
        <f t="shared" ref="BS58:CX58" ca="1" si="43">BS46-BS80-(BS83/10^6)</f>
        <v>0.85387158688160125</v>
      </c>
      <c r="BT58" s="516">
        <f t="shared" ca="1" si="43"/>
        <v>5.9267791602243811E-2</v>
      </c>
      <c r="BU58" s="516">
        <f t="shared" ca="1" si="43"/>
        <v>-0.76703727962145651</v>
      </c>
      <c r="BV58" s="516">
        <f t="shared" ca="1" si="43"/>
        <v>-1.6263116861148477</v>
      </c>
      <c r="BW58" s="516">
        <f t="shared" ca="1" si="43"/>
        <v>-2.5198742095754922</v>
      </c>
      <c r="BX58" s="516">
        <f t="shared" ca="1" si="43"/>
        <v>-3.449096382967999</v>
      </c>
      <c r="BY58" s="516">
        <f t="shared" ca="1" si="43"/>
        <v>-4.4154046005747443</v>
      </c>
      <c r="BZ58" s="516">
        <f t="shared" ca="1" si="43"/>
        <v>-5.4202823124485651</v>
      </c>
      <c r="CA58" s="516">
        <f t="shared" ca="1" si="43"/>
        <v>-6.4652723066436</v>
      </c>
      <c r="CB58" s="516">
        <f t="shared" ca="1" si="43"/>
        <v>-7.551979082735313</v>
      </c>
      <c r="CC58" s="516">
        <f t="shared" ca="1" si="43"/>
        <v>-8.6820713202813469</v>
      </c>
      <c r="CD58" s="516">
        <f t="shared" ca="1" si="43"/>
        <v>-9.8572844460208362</v>
      </c>
      <c r="CE58" s="516">
        <f t="shared" ca="1" si="43"/>
        <v>-11.079423303761656</v>
      </c>
      <c r="CF58" s="516">
        <f t="shared" ca="1" si="43"/>
        <v>-12.350364931063156</v>
      </c>
      <c r="CG58" s="516">
        <f t="shared" ca="1" si="43"/>
        <v>-13.672061446986243</v>
      </c>
      <c r="CH58" s="516">
        <f t="shared" ca="1" si="43"/>
        <v>-15.046543055353416</v>
      </c>
      <c r="CI58" s="516">
        <f t="shared" ca="1" si="43"/>
        <v>-16.47592116813928</v>
      </c>
      <c r="CJ58" s="516">
        <f t="shared" ca="1" si="43"/>
        <v>-17.962391653796555</v>
      </c>
      <c r="CK58" s="516">
        <f t="shared" ca="1" si="43"/>
        <v>-19.508238215515259</v>
      </c>
      <c r="CL58" s="516">
        <f t="shared" ca="1" si="43"/>
        <v>-21.115835904612211</v>
      </c>
      <c r="CM58" s="516">
        <f t="shared" ca="1" si="43"/>
        <v>-22.787654774456026</v>
      </c>
      <c r="CN58" s="516">
        <f t="shared" ca="1" si="43"/>
        <v>-24.526263680549278</v>
      </c>
      <c r="CO58" s="516">
        <f t="shared" ca="1" si="43"/>
        <v>-26.334334232613774</v>
      </c>
      <c r="CP58" s="516">
        <f t="shared" ca="1" si="43"/>
        <v>-28.214644904759414</v>
      </c>
      <c r="CQ58" s="516">
        <f t="shared" ca="1" si="43"/>
        <v>-30.17008531005963</v>
      </c>
      <c r="CR58" s="516">
        <f t="shared" ca="1" si="43"/>
        <v>-32.203660646109988</v>
      </c>
      <c r="CS58" s="516">
        <f t="shared" ca="1" si="43"/>
        <v>-34.318496318409039</v>
      </c>
      <c r="CT58" s="516">
        <f t="shared" ca="1" si="43"/>
        <v>-36.51784274867444</v>
      </c>
      <c r="CU58" s="516">
        <f t="shared" ca="1" si="43"/>
        <v>-38.805080375491748</v>
      </c>
      <c r="CV58" s="516">
        <f t="shared" ca="1" si="43"/>
        <v>-41.183724854989087</v>
      </c>
      <c r="CW58" s="516">
        <f t="shared" ca="1" si="43"/>
        <v>-43.657432469538925</v>
      </c>
      <c r="CX58" s="516">
        <f t="shared" ca="1" si="43"/>
        <v>-46.230005752807763</v>
      </c>
      <c r="CY58" s="516">
        <f t="shared" ref="CY58:ED58" ca="1" si="44">CY46-CY80-(CY83/10^6)</f>
        <v>-48.905399339807943</v>
      </c>
      <c r="CZ58" s="516">
        <f t="shared" ca="1" si="44"/>
        <v>-51.687726050951476</v>
      </c>
      <c r="DA58" s="516">
        <f t="shared" ca="1" si="44"/>
        <v>-54.581263219466045</v>
      </c>
      <c r="DB58" s="516">
        <f t="shared" ca="1" si="44"/>
        <v>-57.590459271907598</v>
      </c>
      <c r="DC58" s="516">
        <f t="shared" ca="1" si="44"/>
        <v>-60.71994057189346</v>
      </c>
      <c r="DD58" s="516">
        <f t="shared" ca="1" si="44"/>
        <v>-63.974518537584899</v>
      </c>
      <c r="DE58" s="516">
        <f t="shared" ca="1" si="44"/>
        <v>-67.359197043868761</v>
      </c>
      <c r="DF58" s="516">
        <f t="shared" ca="1" si="44"/>
        <v>-70.879180120626543</v>
      </c>
      <c r="DG58" s="516">
        <f t="shared" ca="1" si="44"/>
        <v>-74.539879958934165</v>
      </c>
      <c r="DH58" s="516">
        <f t="shared" ca="1" si="44"/>
        <v>-78.346925237509808</v>
      </c>
      <c r="DI58" s="516">
        <f t="shared" ca="1" si="44"/>
        <v>-82.30616978221947</v>
      </c>
      <c r="DJ58" s="516">
        <f t="shared" ca="1" si="44"/>
        <v>-86.423701571963051</v>
      </c>
      <c r="DK58" s="516">
        <f t="shared" ca="1" si="44"/>
        <v>-90.70585210479554</v>
      </c>
      <c r="DL58" s="516">
        <f t="shared" ca="1" si="44"/>
        <v>-95.159206138693378</v>
      </c>
      <c r="DM58" s="516">
        <f t="shared" ca="1" si="44"/>
        <v>-99.790611821951217</v>
      </c>
      <c r="DN58" s="516">
        <f t="shared" ca="1" si="44"/>
        <v>-104.60719122879463</v>
      </c>
      <c r="DO58" s="516">
        <f t="shared" ca="1" si="44"/>
        <v>-109.61635131641746</v>
      </c>
      <c r="DP58" s="516">
        <f t="shared" ca="1" si="44"/>
        <v>-114.82579532030037</v>
      </c>
      <c r="DQ58" s="516">
        <f t="shared" ca="1" si="44"/>
        <v>-120.24353460534252</v>
      </c>
      <c r="DR58" s="516">
        <f t="shared" ca="1" si="44"/>
        <v>-125.87790099103815</v>
      </c>
      <c r="DS58" s="516">
        <f t="shared" ca="1" si="44"/>
        <v>-131.73755956966045</v>
      </c>
      <c r="DT58" s="516">
        <f t="shared" ca="1" si="44"/>
        <v>-137.83152203717287</v>
      </c>
      <c r="DU58" s="516">
        <f t="shared" ca="1" si="44"/>
        <v>-144.16916055737633</v>
      </c>
      <c r="DV58" s="516">
        <f t="shared" ca="1" si="44"/>
        <v>-150.76022218062309</v>
      </c>
      <c r="DW58" s="516">
        <f t="shared" ca="1" si="44"/>
        <v>-157.61484383927868</v>
      </c>
      <c r="DX58" s="516">
        <f t="shared" ca="1" si="44"/>
        <v>-164.74356794300238</v>
      </c>
      <c r="DY58" s="516">
        <f t="shared" ca="1" si="44"/>
        <v>-172.15735859783902</v>
      </c>
      <c r="DZ58" s="516">
        <f t="shared" ca="1" si="44"/>
        <v>-179.8676184740745</v>
      </c>
      <c r="EA58" s="516">
        <f t="shared" ca="1" si="44"/>
        <v>-187.88620634880519</v>
      </c>
      <c r="EB58" s="516">
        <f t="shared" ca="1" si="44"/>
        <v>-196.22545535021061</v>
      </c>
      <c r="EC58" s="516">
        <f t="shared" ca="1" si="44"/>
        <v>-204.89819193159644</v>
      </c>
      <c r="ED58" s="516">
        <f t="shared" ca="1" si="44"/>
        <v>-213.9177556044001</v>
      </c>
      <c r="EE58" s="516">
        <f t="shared" ref="EE58:EZ58" ca="1" si="45">EE46-EE80-(EE83/10^6)</f>
        <v>-223.29801946051538</v>
      </c>
      <c r="EF58" s="516">
        <f t="shared" ca="1" si="45"/>
        <v>-233.05341151551104</v>
      </c>
      <c r="EG58" s="516">
        <f t="shared" ca="1" si="45"/>
        <v>-243.19893690557802</v>
      </c>
      <c r="EH58" s="516">
        <f t="shared" ca="1" si="45"/>
        <v>-253.7502009723537</v>
      </c>
      <c r="EI58" s="516">
        <f t="shared" ca="1" si="45"/>
        <v>-264.72343327114044</v>
      </c>
      <c r="EJ58" s="516">
        <f t="shared" ca="1" si="45"/>
        <v>-276.13551253945167</v>
      </c>
      <c r="EK58" s="516">
        <f t="shared" ca="1" si="45"/>
        <v>-288.00399266430065</v>
      </c>
      <c r="EL58" s="516">
        <f t="shared" ca="1" si="45"/>
        <v>-300.3471296881803</v>
      </c>
      <c r="EM58" s="516">
        <f t="shared" ca="1" si="45"/>
        <v>-313.18390989528245</v>
      </c>
      <c r="EN58" s="516">
        <f t="shared" ca="1" si="45"/>
        <v>-326.53407902116578</v>
      </c>
      <c r="EO58" s="516">
        <f t="shared" ca="1" si="45"/>
        <v>-340.41817263081043</v>
      </c>
      <c r="EP58" s="516">
        <f t="shared" ca="1" si="45"/>
        <v>-354.85754771179506</v>
      </c>
      <c r="EQ58" s="516">
        <f t="shared" ca="1" si="45"/>
        <v>-369.87441553120061</v>
      </c>
      <c r="ER58" s="516">
        <f t="shared" ca="1" si="45"/>
        <v>-385.49187580679029</v>
      </c>
      <c r="ES58" s="516">
        <f t="shared" ca="1" si="45"/>
        <v>-401.73395224503713</v>
      </c>
      <c r="ET58" s="516">
        <f t="shared" ca="1" si="45"/>
        <v>-418.62562950067235</v>
      </c>
      <c r="EU58" s="516">
        <f t="shared" ca="1" si="45"/>
        <v>-436.19289161461546</v>
      </c>
      <c r="EV58" s="516">
        <f t="shared" ca="1" si="45"/>
        <v>-454.46276198942178</v>
      </c>
      <c r="EW58" s="516">
        <f t="shared" ca="1" si="45"/>
        <v>-473.46334496374845</v>
      </c>
      <c r="EX58" s="516">
        <f t="shared" ca="1" si="45"/>
        <v>-493.22386904979766</v>
      </c>
      <c r="EY58" s="516">
        <f t="shared" ca="1" si="45"/>
        <v>-513.77473190025921</v>
      </c>
      <c r="EZ58" s="517">
        <f t="shared" ca="1" si="45"/>
        <v>-535.14754707392945</v>
      </c>
    </row>
    <row r="59" spans="1:156" ht="15.75" thickBot="1" x14ac:dyDescent="0.3">
      <c r="A59" s="485"/>
      <c r="B59" s="525" t="s">
        <v>33</v>
      </c>
      <c r="C59" s="526" t="s">
        <v>44</v>
      </c>
      <c r="D59" s="527"/>
      <c r="E59" s="528"/>
      <c r="F59" s="528"/>
      <c r="G59" s="529">
        <f t="shared" ref="G59:AE59" si="46">G93</f>
        <v>3.2016297371847875</v>
      </c>
      <c r="H59" s="529">
        <f t="shared" si="46"/>
        <v>3.4257438187877232</v>
      </c>
      <c r="I59" s="529">
        <f t="shared" si="46"/>
        <v>3.6655458861028638</v>
      </c>
      <c r="J59" s="529">
        <f t="shared" si="46"/>
        <v>3.9221340981300647</v>
      </c>
      <c r="K59" s="529">
        <f t="shared" si="46"/>
        <v>4.1966834849991681</v>
      </c>
      <c r="L59" s="529">
        <f t="shared" si="46"/>
        <v>4.4904513289491108</v>
      </c>
      <c r="M59" s="529">
        <f t="shared" si="46"/>
        <v>4.8047829219755478</v>
      </c>
      <c r="N59" s="529">
        <f t="shared" si="46"/>
        <v>5.1411177265138361</v>
      </c>
      <c r="O59" s="529">
        <f t="shared" si="46"/>
        <v>5.5009959673698043</v>
      </c>
      <c r="P59" s="529">
        <f t="shared" si="46"/>
        <v>5.8860656850856916</v>
      </c>
      <c r="Q59" s="529">
        <f t="shared" si="46"/>
        <v>6.2980902830416898</v>
      </c>
      <c r="R59" s="529">
        <f t="shared" si="46"/>
        <v>6.7389566028546071</v>
      </c>
      <c r="S59" s="529">
        <f t="shared" si="46"/>
        <v>7.2106835650544303</v>
      </c>
      <c r="T59" s="529">
        <f t="shared" si="46"/>
        <v>7.7154314146082399</v>
      </c>
      <c r="U59" s="529">
        <f t="shared" si="46"/>
        <v>8.2555116136308175</v>
      </c>
      <c r="V59" s="529">
        <f t="shared" si="46"/>
        <v>8.8333974265849751</v>
      </c>
      <c r="W59" s="529">
        <f t="shared" si="46"/>
        <v>9.4517352464459226</v>
      </c>
      <c r="X59" s="529">
        <f t="shared" si="46"/>
        <v>10.113356713697138</v>
      </c>
      <c r="Y59" s="529">
        <f t="shared" si="46"/>
        <v>10.821291683655938</v>
      </c>
      <c r="Z59" s="529">
        <f t="shared" si="46"/>
        <v>11.578782101511853</v>
      </c>
      <c r="AA59" s="529">
        <f t="shared" si="46"/>
        <v>12.389296848617681</v>
      </c>
      <c r="AB59" s="529">
        <f t="shared" si="46"/>
        <v>13.256547628020922</v>
      </c>
      <c r="AC59" s="529">
        <f t="shared" si="46"/>
        <v>14.184505961982385</v>
      </c>
      <c r="AD59" s="529">
        <f t="shared" si="46"/>
        <v>15.177421379321153</v>
      </c>
      <c r="AE59" s="529">
        <f t="shared" si="46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25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.75" thickBot="1" x14ac:dyDescent="0.3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25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 ca="1">C18</f>
        <v>0.04</v>
      </c>
      <c r="H63" s="618">
        <f t="shared" ref="H63:AM63" ca="1" si="47">G63</f>
        <v>0.04</v>
      </c>
      <c r="I63" s="618">
        <f t="shared" ca="1" si="47"/>
        <v>0.04</v>
      </c>
      <c r="J63" s="618">
        <f t="shared" ca="1" si="47"/>
        <v>0.04</v>
      </c>
      <c r="K63" s="618">
        <f t="shared" ca="1" si="47"/>
        <v>0.04</v>
      </c>
      <c r="L63" s="618">
        <f t="shared" ca="1" si="47"/>
        <v>0.04</v>
      </c>
      <c r="M63" s="618">
        <f t="shared" ca="1" si="47"/>
        <v>0.04</v>
      </c>
      <c r="N63" s="618">
        <f t="shared" ca="1" si="47"/>
        <v>0.04</v>
      </c>
      <c r="O63" s="618">
        <f t="shared" ca="1" si="47"/>
        <v>0.04</v>
      </c>
      <c r="P63" s="618">
        <f t="shared" ca="1" si="47"/>
        <v>0.04</v>
      </c>
      <c r="Q63" s="618">
        <f t="shared" ca="1" si="47"/>
        <v>0.04</v>
      </c>
      <c r="R63" s="618">
        <f t="shared" ca="1" si="47"/>
        <v>0.04</v>
      </c>
      <c r="S63" s="618">
        <f t="shared" ca="1" si="47"/>
        <v>0.04</v>
      </c>
      <c r="T63" s="618">
        <f t="shared" ca="1" si="47"/>
        <v>0.04</v>
      </c>
      <c r="U63" s="618">
        <f t="shared" ca="1" si="47"/>
        <v>0.04</v>
      </c>
      <c r="V63" s="618">
        <f t="shared" ca="1" si="47"/>
        <v>0.04</v>
      </c>
      <c r="W63" s="618">
        <f t="shared" ca="1" si="47"/>
        <v>0.04</v>
      </c>
      <c r="X63" s="618">
        <f t="shared" ca="1" si="47"/>
        <v>0.04</v>
      </c>
      <c r="Y63" s="618">
        <f t="shared" ca="1" si="47"/>
        <v>0.04</v>
      </c>
      <c r="Z63" s="618">
        <f t="shared" ca="1" si="47"/>
        <v>0.04</v>
      </c>
      <c r="AA63" s="618">
        <f t="shared" ca="1" si="47"/>
        <v>0.04</v>
      </c>
      <c r="AB63" s="618">
        <f t="shared" ca="1" si="47"/>
        <v>0.04</v>
      </c>
      <c r="AC63" s="618">
        <f t="shared" ca="1" si="47"/>
        <v>0.04</v>
      </c>
      <c r="AD63" s="618">
        <f t="shared" ca="1" si="47"/>
        <v>0.04</v>
      </c>
      <c r="AE63" s="618">
        <f t="shared" ca="1" si="47"/>
        <v>0.04</v>
      </c>
      <c r="AF63" s="618">
        <f t="shared" ca="1" si="47"/>
        <v>0.04</v>
      </c>
      <c r="AG63" s="618">
        <f t="shared" ca="1" si="47"/>
        <v>0.04</v>
      </c>
      <c r="AH63" s="618">
        <f t="shared" ca="1" si="47"/>
        <v>0.04</v>
      </c>
      <c r="AI63" s="618">
        <f t="shared" ca="1" si="47"/>
        <v>0.04</v>
      </c>
      <c r="AJ63" s="618">
        <f t="shared" ca="1" si="47"/>
        <v>0.04</v>
      </c>
      <c r="AK63" s="618">
        <f t="shared" ca="1" si="47"/>
        <v>0.04</v>
      </c>
      <c r="AL63" s="618">
        <f t="shared" ca="1" si="47"/>
        <v>0.04</v>
      </c>
      <c r="AM63" s="618">
        <f t="shared" ca="1" si="47"/>
        <v>0.04</v>
      </c>
      <c r="AN63" s="618">
        <f t="shared" ref="AN63:BS63" ca="1" si="48">AM63</f>
        <v>0.04</v>
      </c>
      <c r="AO63" s="618">
        <f t="shared" ca="1" si="48"/>
        <v>0.04</v>
      </c>
      <c r="AP63" s="618">
        <f t="shared" ca="1" si="48"/>
        <v>0.04</v>
      </c>
      <c r="AQ63" s="618">
        <f t="shared" ca="1" si="48"/>
        <v>0.04</v>
      </c>
      <c r="AR63" s="618">
        <f t="shared" ca="1" si="48"/>
        <v>0.04</v>
      </c>
      <c r="AS63" s="618">
        <f t="shared" ca="1" si="48"/>
        <v>0.04</v>
      </c>
      <c r="AT63" s="618">
        <f t="shared" ca="1" si="48"/>
        <v>0.04</v>
      </c>
      <c r="AU63" s="618">
        <f t="shared" ca="1" si="48"/>
        <v>0.04</v>
      </c>
      <c r="AV63" s="618">
        <f t="shared" ca="1" si="48"/>
        <v>0.04</v>
      </c>
      <c r="AW63" s="618">
        <f t="shared" ca="1" si="48"/>
        <v>0.04</v>
      </c>
      <c r="AX63" s="618">
        <f t="shared" ca="1" si="48"/>
        <v>0.04</v>
      </c>
      <c r="AY63" s="618">
        <f t="shared" ca="1" si="48"/>
        <v>0.04</v>
      </c>
      <c r="AZ63" s="618">
        <f t="shared" ca="1" si="48"/>
        <v>0.04</v>
      </c>
      <c r="BA63" s="618">
        <f t="shared" ca="1" si="48"/>
        <v>0.04</v>
      </c>
      <c r="BB63" s="618">
        <f t="shared" ca="1" si="48"/>
        <v>0.04</v>
      </c>
      <c r="BC63" s="618">
        <f t="shared" ca="1" si="48"/>
        <v>0.04</v>
      </c>
      <c r="BD63" s="618">
        <f t="shared" ca="1" si="48"/>
        <v>0.04</v>
      </c>
      <c r="BE63" s="618">
        <f t="shared" ca="1" si="48"/>
        <v>0.04</v>
      </c>
      <c r="BF63" s="618">
        <f t="shared" ca="1" si="48"/>
        <v>0.04</v>
      </c>
      <c r="BG63" s="618">
        <f t="shared" ca="1" si="48"/>
        <v>0.04</v>
      </c>
      <c r="BH63" s="618">
        <f t="shared" ca="1" si="48"/>
        <v>0.04</v>
      </c>
      <c r="BI63" s="618">
        <f t="shared" ca="1" si="48"/>
        <v>0.04</v>
      </c>
      <c r="BJ63" s="618">
        <f t="shared" ca="1" si="48"/>
        <v>0.04</v>
      </c>
      <c r="BK63" s="618">
        <f t="shared" ca="1" si="48"/>
        <v>0.04</v>
      </c>
      <c r="BL63" s="618">
        <f t="shared" ca="1" si="48"/>
        <v>0.04</v>
      </c>
      <c r="BM63" s="618">
        <f t="shared" ca="1" si="48"/>
        <v>0.04</v>
      </c>
      <c r="BN63" s="618">
        <f t="shared" ca="1" si="48"/>
        <v>0.04</v>
      </c>
      <c r="BO63" s="618">
        <f t="shared" ca="1" si="48"/>
        <v>0.04</v>
      </c>
      <c r="BP63" s="618">
        <f t="shared" ca="1" si="48"/>
        <v>0.04</v>
      </c>
      <c r="BQ63" s="618">
        <f t="shared" ca="1" si="48"/>
        <v>0.04</v>
      </c>
      <c r="BR63" s="618">
        <f t="shared" ca="1" si="48"/>
        <v>0.04</v>
      </c>
      <c r="BS63" s="618">
        <f t="shared" ca="1" si="48"/>
        <v>0.04</v>
      </c>
      <c r="BT63" s="618">
        <f t="shared" ref="BT63:CY63" ca="1" si="49">BS63</f>
        <v>0.04</v>
      </c>
      <c r="BU63" s="618">
        <f t="shared" ca="1" si="49"/>
        <v>0.04</v>
      </c>
      <c r="BV63" s="618">
        <f t="shared" ca="1" si="49"/>
        <v>0.04</v>
      </c>
      <c r="BW63" s="618">
        <f t="shared" ca="1" si="49"/>
        <v>0.04</v>
      </c>
      <c r="BX63" s="618">
        <f t="shared" ca="1" si="49"/>
        <v>0.04</v>
      </c>
      <c r="BY63" s="618">
        <f t="shared" ca="1" si="49"/>
        <v>0.04</v>
      </c>
      <c r="BZ63" s="618">
        <f t="shared" ca="1" si="49"/>
        <v>0.04</v>
      </c>
      <c r="CA63" s="618">
        <f t="shared" ca="1" si="49"/>
        <v>0.04</v>
      </c>
      <c r="CB63" s="618">
        <f t="shared" ca="1" si="49"/>
        <v>0.04</v>
      </c>
      <c r="CC63" s="618">
        <f t="shared" ca="1" si="49"/>
        <v>0.04</v>
      </c>
      <c r="CD63" s="618">
        <f t="shared" ca="1" si="49"/>
        <v>0.04</v>
      </c>
      <c r="CE63" s="618">
        <f t="shared" ca="1" si="49"/>
        <v>0.04</v>
      </c>
      <c r="CF63" s="618">
        <f t="shared" ca="1" si="49"/>
        <v>0.04</v>
      </c>
      <c r="CG63" s="618">
        <f t="shared" ca="1" si="49"/>
        <v>0.04</v>
      </c>
      <c r="CH63" s="618">
        <f t="shared" ca="1" si="49"/>
        <v>0.04</v>
      </c>
      <c r="CI63" s="618">
        <f t="shared" ca="1" si="49"/>
        <v>0.04</v>
      </c>
      <c r="CJ63" s="618">
        <f t="shared" ca="1" si="49"/>
        <v>0.04</v>
      </c>
      <c r="CK63" s="618">
        <f t="shared" ca="1" si="49"/>
        <v>0.04</v>
      </c>
      <c r="CL63" s="618">
        <f t="shared" ca="1" si="49"/>
        <v>0.04</v>
      </c>
      <c r="CM63" s="618">
        <f t="shared" ca="1" si="49"/>
        <v>0.04</v>
      </c>
      <c r="CN63" s="618">
        <f t="shared" ca="1" si="49"/>
        <v>0.04</v>
      </c>
      <c r="CO63" s="618">
        <f t="shared" ca="1" si="49"/>
        <v>0.04</v>
      </c>
      <c r="CP63" s="618">
        <f t="shared" ca="1" si="49"/>
        <v>0.04</v>
      </c>
      <c r="CQ63" s="618">
        <f t="shared" ca="1" si="49"/>
        <v>0.04</v>
      </c>
      <c r="CR63" s="618">
        <f t="shared" ca="1" si="49"/>
        <v>0.04</v>
      </c>
      <c r="CS63" s="618">
        <f t="shared" ca="1" si="49"/>
        <v>0.04</v>
      </c>
      <c r="CT63" s="618">
        <f t="shared" ca="1" si="49"/>
        <v>0.04</v>
      </c>
      <c r="CU63" s="618">
        <f t="shared" ca="1" si="49"/>
        <v>0.04</v>
      </c>
      <c r="CV63" s="618">
        <f t="shared" ca="1" si="49"/>
        <v>0.04</v>
      </c>
      <c r="CW63" s="618">
        <f t="shared" ca="1" si="49"/>
        <v>0.04</v>
      </c>
      <c r="CX63" s="618">
        <f t="shared" ca="1" si="49"/>
        <v>0.04</v>
      </c>
      <c r="CY63" s="618">
        <f t="shared" ca="1" si="49"/>
        <v>0.04</v>
      </c>
      <c r="CZ63" s="618">
        <f t="shared" ref="CZ63:EE63" ca="1" si="50">CY63</f>
        <v>0.04</v>
      </c>
      <c r="DA63" s="618">
        <f t="shared" ca="1" si="50"/>
        <v>0.04</v>
      </c>
      <c r="DB63" s="618">
        <f t="shared" ca="1" si="50"/>
        <v>0.04</v>
      </c>
      <c r="DC63" s="618">
        <f t="shared" ca="1" si="50"/>
        <v>0.04</v>
      </c>
      <c r="DD63" s="618">
        <f t="shared" ca="1" si="50"/>
        <v>0.04</v>
      </c>
      <c r="DE63" s="618">
        <f t="shared" ca="1" si="50"/>
        <v>0.04</v>
      </c>
      <c r="DF63" s="618">
        <f t="shared" ca="1" si="50"/>
        <v>0.04</v>
      </c>
      <c r="DG63" s="618">
        <f t="shared" ca="1" si="50"/>
        <v>0.04</v>
      </c>
      <c r="DH63" s="618">
        <f t="shared" ca="1" si="50"/>
        <v>0.04</v>
      </c>
      <c r="DI63" s="618">
        <f t="shared" ca="1" si="50"/>
        <v>0.04</v>
      </c>
      <c r="DJ63" s="618">
        <f t="shared" ca="1" si="50"/>
        <v>0.04</v>
      </c>
      <c r="DK63" s="618">
        <f t="shared" ca="1" si="50"/>
        <v>0.04</v>
      </c>
      <c r="DL63" s="618">
        <f t="shared" ca="1" si="50"/>
        <v>0.04</v>
      </c>
      <c r="DM63" s="618">
        <f t="shared" ca="1" si="50"/>
        <v>0.04</v>
      </c>
      <c r="DN63" s="618">
        <f t="shared" ca="1" si="50"/>
        <v>0.04</v>
      </c>
      <c r="DO63" s="618">
        <f t="shared" ca="1" si="50"/>
        <v>0.04</v>
      </c>
      <c r="DP63" s="618">
        <f t="shared" ca="1" si="50"/>
        <v>0.04</v>
      </c>
      <c r="DQ63" s="618">
        <f t="shared" ca="1" si="50"/>
        <v>0.04</v>
      </c>
      <c r="DR63" s="618">
        <f t="shared" ca="1" si="50"/>
        <v>0.04</v>
      </c>
      <c r="DS63" s="618">
        <f t="shared" ca="1" si="50"/>
        <v>0.04</v>
      </c>
      <c r="DT63" s="618">
        <f t="shared" ca="1" si="50"/>
        <v>0.04</v>
      </c>
      <c r="DU63" s="618">
        <f t="shared" ca="1" si="50"/>
        <v>0.04</v>
      </c>
      <c r="DV63" s="618">
        <f t="shared" ca="1" si="50"/>
        <v>0.04</v>
      </c>
      <c r="DW63" s="618">
        <f t="shared" ca="1" si="50"/>
        <v>0.04</v>
      </c>
      <c r="DX63" s="618">
        <f t="shared" ca="1" si="50"/>
        <v>0.04</v>
      </c>
      <c r="DY63" s="618">
        <f t="shared" ca="1" si="50"/>
        <v>0.04</v>
      </c>
      <c r="DZ63" s="618">
        <f t="shared" ca="1" si="50"/>
        <v>0.04</v>
      </c>
      <c r="EA63" s="618">
        <f t="shared" ca="1" si="50"/>
        <v>0.04</v>
      </c>
      <c r="EB63" s="618">
        <f t="shared" ca="1" si="50"/>
        <v>0.04</v>
      </c>
      <c r="EC63" s="618">
        <f t="shared" ca="1" si="50"/>
        <v>0.04</v>
      </c>
      <c r="ED63" s="618">
        <f t="shared" ca="1" si="50"/>
        <v>0.04</v>
      </c>
      <c r="EE63" s="618">
        <f t="shared" ca="1" si="50"/>
        <v>0.04</v>
      </c>
      <c r="EF63" s="618">
        <f t="shared" ref="EF63:EZ63" ca="1" si="51">EE63</f>
        <v>0.04</v>
      </c>
      <c r="EG63" s="618">
        <f t="shared" ca="1" si="51"/>
        <v>0.04</v>
      </c>
      <c r="EH63" s="618">
        <f t="shared" ca="1" si="51"/>
        <v>0.04</v>
      </c>
      <c r="EI63" s="618">
        <f t="shared" ca="1" si="51"/>
        <v>0.04</v>
      </c>
      <c r="EJ63" s="618">
        <f t="shared" ca="1" si="51"/>
        <v>0.04</v>
      </c>
      <c r="EK63" s="618">
        <f t="shared" ca="1" si="51"/>
        <v>0.04</v>
      </c>
      <c r="EL63" s="618">
        <f t="shared" ca="1" si="51"/>
        <v>0.04</v>
      </c>
      <c r="EM63" s="618">
        <f t="shared" ca="1" si="51"/>
        <v>0.04</v>
      </c>
      <c r="EN63" s="618">
        <f t="shared" ca="1" si="51"/>
        <v>0.04</v>
      </c>
      <c r="EO63" s="618">
        <f t="shared" ca="1" si="51"/>
        <v>0.04</v>
      </c>
      <c r="EP63" s="618">
        <f t="shared" ca="1" si="51"/>
        <v>0.04</v>
      </c>
      <c r="EQ63" s="618">
        <f t="shared" ca="1" si="51"/>
        <v>0.04</v>
      </c>
      <c r="ER63" s="618">
        <f t="shared" ca="1" si="51"/>
        <v>0.04</v>
      </c>
      <c r="ES63" s="618">
        <f t="shared" ca="1" si="51"/>
        <v>0.04</v>
      </c>
      <c r="ET63" s="618">
        <f t="shared" ca="1" si="51"/>
        <v>0.04</v>
      </c>
      <c r="EU63" s="618">
        <f t="shared" ca="1" si="51"/>
        <v>0.04</v>
      </c>
      <c r="EV63" s="618">
        <f t="shared" ca="1" si="51"/>
        <v>0.04</v>
      </c>
      <c r="EW63" s="618">
        <f t="shared" ca="1" si="51"/>
        <v>0.04</v>
      </c>
      <c r="EX63" s="618">
        <f t="shared" ca="1" si="51"/>
        <v>0.04</v>
      </c>
      <c r="EY63" s="618">
        <f t="shared" ca="1" si="51"/>
        <v>0.04</v>
      </c>
      <c r="EZ63" s="617">
        <f t="shared" ca="1" si="51"/>
        <v>0.04</v>
      </c>
    </row>
    <row r="64" spans="1:156" s="470" customFormat="1" x14ac:dyDescent="0.25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 t="shared" ref="H64:AM64" si="52">G64</f>
        <v>0.01</v>
      </c>
      <c r="I64" s="542">
        <f t="shared" si="52"/>
        <v>0.01</v>
      </c>
      <c r="J64" s="542">
        <f t="shared" si="52"/>
        <v>0.01</v>
      </c>
      <c r="K64" s="542">
        <f t="shared" si="52"/>
        <v>0.01</v>
      </c>
      <c r="L64" s="542">
        <f t="shared" si="52"/>
        <v>0.01</v>
      </c>
      <c r="M64" s="542">
        <f t="shared" si="52"/>
        <v>0.01</v>
      </c>
      <c r="N64" s="542">
        <f t="shared" si="52"/>
        <v>0.01</v>
      </c>
      <c r="O64" s="542">
        <f t="shared" si="52"/>
        <v>0.01</v>
      </c>
      <c r="P64" s="542">
        <f t="shared" si="52"/>
        <v>0.01</v>
      </c>
      <c r="Q64" s="542">
        <f t="shared" si="52"/>
        <v>0.01</v>
      </c>
      <c r="R64" s="542">
        <f t="shared" si="52"/>
        <v>0.01</v>
      </c>
      <c r="S64" s="542">
        <f t="shared" si="52"/>
        <v>0.01</v>
      </c>
      <c r="T64" s="542">
        <f t="shared" si="52"/>
        <v>0.01</v>
      </c>
      <c r="U64" s="542">
        <f t="shared" si="52"/>
        <v>0.01</v>
      </c>
      <c r="V64" s="542">
        <f t="shared" si="52"/>
        <v>0.01</v>
      </c>
      <c r="W64" s="542">
        <f t="shared" si="52"/>
        <v>0.01</v>
      </c>
      <c r="X64" s="542">
        <f t="shared" si="52"/>
        <v>0.01</v>
      </c>
      <c r="Y64" s="542">
        <f t="shared" si="52"/>
        <v>0.01</v>
      </c>
      <c r="Z64" s="542">
        <f t="shared" si="52"/>
        <v>0.01</v>
      </c>
      <c r="AA64" s="542">
        <f t="shared" si="52"/>
        <v>0.01</v>
      </c>
      <c r="AB64" s="542">
        <f t="shared" si="52"/>
        <v>0.01</v>
      </c>
      <c r="AC64" s="542">
        <f t="shared" si="52"/>
        <v>0.01</v>
      </c>
      <c r="AD64" s="542">
        <f t="shared" si="52"/>
        <v>0.01</v>
      </c>
      <c r="AE64" s="542">
        <f t="shared" si="52"/>
        <v>0.01</v>
      </c>
      <c r="AF64" s="542">
        <f t="shared" si="52"/>
        <v>0.01</v>
      </c>
      <c r="AG64" s="542">
        <f t="shared" si="52"/>
        <v>0.01</v>
      </c>
      <c r="AH64" s="542">
        <f t="shared" si="52"/>
        <v>0.01</v>
      </c>
      <c r="AI64" s="542">
        <f t="shared" si="52"/>
        <v>0.01</v>
      </c>
      <c r="AJ64" s="542">
        <f t="shared" si="52"/>
        <v>0.01</v>
      </c>
      <c r="AK64" s="542">
        <f t="shared" si="52"/>
        <v>0.01</v>
      </c>
      <c r="AL64" s="542">
        <f t="shared" si="52"/>
        <v>0.01</v>
      </c>
      <c r="AM64" s="542">
        <f t="shared" si="52"/>
        <v>0.01</v>
      </c>
      <c r="AN64" s="542">
        <f t="shared" ref="AN64:BS64" si="53">AM64</f>
        <v>0.01</v>
      </c>
      <c r="AO64" s="542">
        <f t="shared" si="53"/>
        <v>0.01</v>
      </c>
      <c r="AP64" s="542">
        <f t="shared" si="53"/>
        <v>0.01</v>
      </c>
      <c r="AQ64" s="542">
        <f t="shared" si="53"/>
        <v>0.01</v>
      </c>
      <c r="AR64" s="542">
        <f t="shared" si="53"/>
        <v>0.01</v>
      </c>
      <c r="AS64" s="542">
        <f t="shared" si="53"/>
        <v>0.01</v>
      </c>
      <c r="AT64" s="542">
        <f t="shared" si="53"/>
        <v>0.01</v>
      </c>
      <c r="AU64" s="542">
        <f t="shared" si="53"/>
        <v>0.01</v>
      </c>
      <c r="AV64" s="542">
        <f t="shared" si="53"/>
        <v>0.01</v>
      </c>
      <c r="AW64" s="542">
        <f t="shared" si="53"/>
        <v>0.01</v>
      </c>
      <c r="AX64" s="542">
        <f t="shared" si="53"/>
        <v>0.01</v>
      </c>
      <c r="AY64" s="542">
        <f t="shared" si="53"/>
        <v>0.01</v>
      </c>
      <c r="AZ64" s="542">
        <f t="shared" si="53"/>
        <v>0.01</v>
      </c>
      <c r="BA64" s="542">
        <f t="shared" si="53"/>
        <v>0.01</v>
      </c>
      <c r="BB64" s="542">
        <f t="shared" si="53"/>
        <v>0.01</v>
      </c>
      <c r="BC64" s="542">
        <f t="shared" si="53"/>
        <v>0.01</v>
      </c>
      <c r="BD64" s="542">
        <f t="shared" si="53"/>
        <v>0.01</v>
      </c>
      <c r="BE64" s="542">
        <f t="shared" si="53"/>
        <v>0.01</v>
      </c>
      <c r="BF64" s="542">
        <f t="shared" si="53"/>
        <v>0.01</v>
      </c>
      <c r="BG64" s="542">
        <f t="shared" si="53"/>
        <v>0.01</v>
      </c>
      <c r="BH64" s="542">
        <f t="shared" si="53"/>
        <v>0.01</v>
      </c>
      <c r="BI64" s="542">
        <f t="shared" si="53"/>
        <v>0.01</v>
      </c>
      <c r="BJ64" s="542">
        <f t="shared" si="53"/>
        <v>0.01</v>
      </c>
      <c r="BK64" s="542">
        <f t="shared" si="53"/>
        <v>0.01</v>
      </c>
      <c r="BL64" s="542">
        <f t="shared" si="53"/>
        <v>0.01</v>
      </c>
      <c r="BM64" s="542">
        <f t="shared" si="53"/>
        <v>0.01</v>
      </c>
      <c r="BN64" s="542">
        <f t="shared" si="53"/>
        <v>0.01</v>
      </c>
      <c r="BO64" s="542">
        <f t="shared" si="53"/>
        <v>0.01</v>
      </c>
      <c r="BP64" s="542">
        <f t="shared" si="53"/>
        <v>0.01</v>
      </c>
      <c r="BQ64" s="542">
        <f t="shared" si="53"/>
        <v>0.01</v>
      </c>
      <c r="BR64" s="542">
        <f t="shared" si="53"/>
        <v>0.01</v>
      </c>
      <c r="BS64" s="542">
        <f t="shared" si="53"/>
        <v>0.01</v>
      </c>
      <c r="BT64" s="542">
        <f t="shared" ref="BT64:CY64" si="54">BS64</f>
        <v>0.01</v>
      </c>
      <c r="BU64" s="542">
        <f t="shared" si="54"/>
        <v>0.01</v>
      </c>
      <c r="BV64" s="542">
        <f t="shared" si="54"/>
        <v>0.01</v>
      </c>
      <c r="BW64" s="542">
        <f t="shared" si="54"/>
        <v>0.01</v>
      </c>
      <c r="BX64" s="542">
        <f t="shared" si="54"/>
        <v>0.01</v>
      </c>
      <c r="BY64" s="542">
        <f t="shared" si="54"/>
        <v>0.01</v>
      </c>
      <c r="BZ64" s="542">
        <f t="shared" si="54"/>
        <v>0.01</v>
      </c>
      <c r="CA64" s="542">
        <f t="shared" si="54"/>
        <v>0.01</v>
      </c>
      <c r="CB64" s="542">
        <f t="shared" si="54"/>
        <v>0.01</v>
      </c>
      <c r="CC64" s="542">
        <f t="shared" si="54"/>
        <v>0.01</v>
      </c>
      <c r="CD64" s="542">
        <f t="shared" si="54"/>
        <v>0.01</v>
      </c>
      <c r="CE64" s="542">
        <f t="shared" si="54"/>
        <v>0.01</v>
      </c>
      <c r="CF64" s="542">
        <f t="shared" si="54"/>
        <v>0.01</v>
      </c>
      <c r="CG64" s="542">
        <f t="shared" si="54"/>
        <v>0.01</v>
      </c>
      <c r="CH64" s="542">
        <f t="shared" si="54"/>
        <v>0.01</v>
      </c>
      <c r="CI64" s="542">
        <f t="shared" si="54"/>
        <v>0.01</v>
      </c>
      <c r="CJ64" s="542">
        <f t="shared" si="54"/>
        <v>0.01</v>
      </c>
      <c r="CK64" s="542">
        <f t="shared" si="54"/>
        <v>0.01</v>
      </c>
      <c r="CL64" s="542">
        <f t="shared" si="54"/>
        <v>0.01</v>
      </c>
      <c r="CM64" s="542">
        <f t="shared" si="54"/>
        <v>0.01</v>
      </c>
      <c r="CN64" s="542">
        <f t="shared" si="54"/>
        <v>0.01</v>
      </c>
      <c r="CO64" s="542">
        <f t="shared" si="54"/>
        <v>0.01</v>
      </c>
      <c r="CP64" s="542">
        <f t="shared" si="54"/>
        <v>0.01</v>
      </c>
      <c r="CQ64" s="542">
        <f t="shared" si="54"/>
        <v>0.01</v>
      </c>
      <c r="CR64" s="542">
        <f t="shared" si="54"/>
        <v>0.01</v>
      </c>
      <c r="CS64" s="542">
        <f t="shared" si="54"/>
        <v>0.01</v>
      </c>
      <c r="CT64" s="542">
        <f t="shared" si="54"/>
        <v>0.01</v>
      </c>
      <c r="CU64" s="542">
        <f t="shared" si="54"/>
        <v>0.01</v>
      </c>
      <c r="CV64" s="542">
        <f t="shared" si="54"/>
        <v>0.01</v>
      </c>
      <c r="CW64" s="542">
        <f t="shared" si="54"/>
        <v>0.01</v>
      </c>
      <c r="CX64" s="542">
        <f t="shared" si="54"/>
        <v>0.01</v>
      </c>
      <c r="CY64" s="542">
        <f t="shared" si="54"/>
        <v>0.01</v>
      </c>
      <c r="CZ64" s="542">
        <f t="shared" ref="CZ64:EE64" si="55">CY64</f>
        <v>0.01</v>
      </c>
      <c r="DA64" s="542">
        <f t="shared" si="55"/>
        <v>0.01</v>
      </c>
      <c r="DB64" s="542">
        <f t="shared" si="55"/>
        <v>0.01</v>
      </c>
      <c r="DC64" s="542">
        <f t="shared" si="55"/>
        <v>0.01</v>
      </c>
      <c r="DD64" s="542">
        <f t="shared" si="55"/>
        <v>0.01</v>
      </c>
      <c r="DE64" s="542">
        <f t="shared" si="55"/>
        <v>0.01</v>
      </c>
      <c r="DF64" s="542">
        <f t="shared" si="55"/>
        <v>0.01</v>
      </c>
      <c r="DG64" s="542">
        <f t="shared" si="55"/>
        <v>0.01</v>
      </c>
      <c r="DH64" s="542">
        <f t="shared" si="55"/>
        <v>0.01</v>
      </c>
      <c r="DI64" s="542">
        <f t="shared" si="55"/>
        <v>0.01</v>
      </c>
      <c r="DJ64" s="542">
        <f t="shared" si="55"/>
        <v>0.01</v>
      </c>
      <c r="DK64" s="542">
        <f t="shared" si="55"/>
        <v>0.01</v>
      </c>
      <c r="DL64" s="542">
        <f t="shared" si="55"/>
        <v>0.01</v>
      </c>
      <c r="DM64" s="542">
        <f t="shared" si="55"/>
        <v>0.01</v>
      </c>
      <c r="DN64" s="542">
        <f t="shared" si="55"/>
        <v>0.01</v>
      </c>
      <c r="DO64" s="542">
        <f t="shared" si="55"/>
        <v>0.01</v>
      </c>
      <c r="DP64" s="542">
        <f t="shared" si="55"/>
        <v>0.01</v>
      </c>
      <c r="DQ64" s="542">
        <f t="shared" si="55"/>
        <v>0.01</v>
      </c>
      <c r="DR64" s="542">
        <f t="shared" si="55"/>
        <v>0.01</v>
      </c>
      <c r="DS64" s="542">
        <f t="shared" si="55"/>
        <v>0.01</v>
      </c>
      <c r="DT64" s="542">
        <f t="shared" si="55"/>
        <v>0.01</v>
      </c>
      <c r="DU64" s="542">
        <f t="shared" si="55"/>
        <v>0.01</v>
      </c>
      <c r="DV64" s="542">
        <f t="shared" si="55"/>
        <v>0.01</v>
      </c>
      <c r="DW64" s="542">
        <f t="shared" si="55"/>
        <v>0.01</v>
      </c>
      <c r="DX64" s="542">
        <f t="shared" si="55"/>
        <v>0.01</v>
      </c>
      <c r="DY64" s="542">
        <f t="shared" si="55"/>
        <v>0.01</v>
      </c>
      <c r="DZ64" s="542">
        <f t="shared" si="55"/>
        <v>0.01</v>
      </c>
      <c r="EA64" s="542">
        <f t="shared" si="55"/>
        <v>0.01</v>
      </c>
      <c r="EB64" s="542">
        <f t="shared" si="55"/>
        <v>0.01</v>
      </c>
      <c r="EC64" s="542">
        <f t="shared" si="55"/>
        <v>0.01</v>
      </c>
      <c r="ED64" s="542">
        <f t="shared" si="55"/>
        <v>0.01</v>
      </c>
      <c r="EE64" s="542">
        <f t="shared" si="55"/>
        <v>0.01</v>
      </c>
      <c r="EF64" s="542">
        <f t="shared" ref="EF64:EZ64" si="56">EE64</f>
        <v>0.01</v>
      </c>
      <c r="EG64" s="542">
        <f t="shared" si="56"/>
        <v>0.01</v>
      </c>
      <c r="EH64" s="542">
        <f t="shared" si="56"/>
        <v>0.01</v>
      </c>
      <c r="EI64" s="542">
        <f t="shared" si="56"/>
        <v>0.01</v>
      </c>
      <c r="EJ64" s="542">
        <f t="shared" si="56"/>
        <v>0.01</v>
      </c>
      <c r="EK64" s="542">
        <f t="shared" si="56"/>
        <v>0.01</v>
      </c>
      <c r="EL64" s="542">
        <f t="shared" si="56"/>
        <v>0.01</v>
      </c>
      <c r="EM64" s="542">
        <f t="shared" si="56"/>
        <v>0.01</v>
      </c>
      <c r="EN64" s="542">
        <f t="shared" si="56"/>
        <v>0.01</v>
      </c>
      <c r="EO64" s="542">
        <f t="shared" si="56"/>
        <v>0.01</v>
      </c>
      <c r="EP64" s="542">
        <f t="shared" si="56"/>
        <v>0.01</v>
      </c>
      <c r="EQ64" s="542">
        <f t="shared" si="56"/>
        <v>0.01</v>
      </c>
      <c r="ER64" s="542">
        <f t="shared" si="56"/>
        <v>0.01</v>
      </c>
      <c r="ES64" s="542">
        <f t="shared" si="56"/>
        <v>0.01</v>
      </c>
      <c r="ET64" s="542">
        <f t="shared" si="56"/>
        <v>0.01</v>
      </c>
      <c r="EU64" s="542">
        <f t="shared" si="56"/>
        <v>0.01</v>
      </c>
      <c r="EV64" s="542">
        <f t="shared" si="56"/>
        <v>0.01</v>
      </c>
      <c r="EW64" s="542">
        <f t="shared" si="56"/>
        <v>0.01</v>
      </c>
      <c r="EX64" s="542">
        <f t="shared" si="56"/>
        <v>0.01</v>
      </c>
      <c r="EY64" s="542">
        <f t="shared" si="56"/>
        <v>0.01</v>
      </c>
      <c r="EZ64" s="543">
        <f t="shared" si="56"/>
        <v>0.01</v>
      </c>
    </row>
    <row r="65" spans="1:157" x14ac:dyDescent="0.25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0.16</v>
      </c>
      <c r="H65" s="545">
        <f t="shared" ref="H65:AM65" si="57">G65*(1+H64)</f>
        <v>0.16159999999999999</v>
      </c>
      <c r="I65" s="545">
        <f t="shared" si="57"/>
        <v>0.163216</v>
      </c>
      <c r="J65" s="545">
        <f t="shared" si="57"/>
        <v>0.16484815999999999</v>
      </c>
      <c r="K65" s="545">
        <f t="shared" si="57"/>
        <v>0.16649664159999999</v>
      </c>
      <c r="L65" s="545">
        <f t="shared" si="57"/>
        <v>0.168161608016</v>
      </c>
      <c r="M65" s="545">
        <f t="shared" si="57"/>
        <v>0.16984322409616001</v>
      </c>
      <c r="N65" s="545">
        <f t="shared" si="57"/>
        <v>0.17154165633712162</v>
      </c>
      <c r="O65" s="545">
        <f t="shared" si="57"/>
        <v>0.17325707290049283</v>
      </c>
      <c r="P65" s="545">
        <f t="shared" si="57"/>
        <v>0.17498964362949776</v>
      </c>
      <c r="Q65" s="545">
        <f t="shared" si="57"/>
        <v>0.17673954006579273</v>
      </c>
      <c r="R65" s="545">
        <f t="shared" si="57"/>
        <v>0.17850693546645066</v>
      </c>
      <c r="S65" s="545">
        <f t="shared" si="57"/>
        <v>0.18029200482111518</v>
      </c>
      <c r="T65" s="545">
        <f t="shared" si="57"/>
        <v>0.18209492486932632</v>
      </c>
      <c r="U65" s="545">
        <f t="shared" si="57"/>
        <v>0.1839158741180196</v>
      </c>
      <c r="V65" s="545">
        <f t="shared" si="57"/>
        <v>0.18575503285919981</v>
      </c>
      <c r="W65" s="545">
        <f t="shared" si="57"/>
        <v>0.18761258318779181</v>
      </c>
      <c r="X65" s="545">
        <f t="shared" si="57"/>
        <v>0.18948870901966972</v>
      </c>
      <c r="Y65" s="545">
        <f t="shared" si="57"/>
        <v>0.19138359610986641</v>
      </c>
      <c r="Z65" s="545">
        <f t="shared" si="57"/>
        <v>0.19329743207096509</v>
      </c>
      <c r="AA65" s="545">
        <f t="shared" si="57"/>
        <v>0.19523040639167474</v>
      </c>
      <c r="AB65" s="545">
        <f t="shared" si="57"/>
        <v>0.19718271045559149</v>
      </c>
      <c r="AC65" s="545">
        <f t="shared" si="57"/>
        <v>0.19915453756014742</v>
      </c>
      <c r="AD65" s="545">
        <f t="shared" si="57"/>
        <v>0.2011460829357489</v>
      </c>
      <c r="AE65" s="545">
        <f t="shared" si="57"/>
        <v>0.20315754376510639</v>
      </c>
      <c r="AF65" s="545">
        <f t="shared" si="57"/>
        <v>0.20518911920275745</v>
      </c>
      <c r="AG65" s="545">
        <f t="shared" si="57"/>
        <v>0.20724101039478504</v>
      </c>
      <c r="AH65" s="545">
        <f t="shared" si="57"/>
        <v>0.20931342049873289</v>
      </c>
      <c r="AI65" s="545">
        <f t="shared" si="57"/>
        <v>0.21140655470372022</v>
      </c>
      <c r="AJ65" s="545">
        <f t="shared" si="57"/>
        <v>0.21352062025075741</v>
      </c>
      <c r="AK65" s="545">
        <f t="shared" si="57"/>
        <v>0.21565582645326498</v>
      </c>
      <c r="AL65" s="545">
        <f t="shared" si="57"/>
        <v>0.21781238471779762</v>
      </c>
      <c r="AM65" s="545">
        <f t="shared" si="57"/>
        <v>0.2199905085649756</v>
      </c>
      <c r="AN65" s="545">
        <f t="shared" ref="AN65:BS65" si="58">AM65*(1+AN64)</f>
        <v>0.22219041365062536</v>
      </c>
      <c r="AO65" s="545">
        <f t="shared" si="58"/>
        <v>0.22441231778713161</v>
      </c>
      <c r="AP65" s="545">
        <f t="shared" si="58"/>
        <v>0.22665644096500293</v>
      </c>
      <c r="AQ65" s="545">
        <f t="shared" si="58"/>
        <v>0.22892300537465296</v>
      </c>
      <c r="AR65" s="545">
        <f t="shared" si="58"/>
        <v>0.2312122354283995</v>
      </c>
      <c r="AS65" s="545">
        <f t="shared" si="58"/>
        <v>0.23352435778268349</v>
      </c>
      <c r="AT65" s="545">
        <f t="shared" si="58"/>
        <v>0.23585960136051032</v>
      </c>
      <c r="AU65" s="545">
        <f t="shared" si="58"/>
        <v>0.23821819737411543</v>
      </c>
      <c r="AV65" s="545">
        <f t="shared" si="58"/>
        <v>0.24060037934785658</v>
      </c>
      <c r="AW65" s="545">
        <f t="shared" si="58"/>
        <v>0.24300638314133516</v>
      </c>
      <c r="AX65" s="545">
        <f t="shared" si="58"/>
        <v>0.24543644697274852</v>
      </c>
      <c r="AY65" s="545">
        <f t="shared" si="58"/>
        <v>0.24789081144247602</v>
      </c>
      <c r="AZ65" s="545">
        <f t="shared" si="58"/>
        <v>0.25036971955690079</v>
      </c>
      <c r="BA65" s="545">
        <f t="shared" si="58"/>
        <v>0.25287341675246983</v>
      </c>
      <c r="BB65" s="545">
        <f t="shared" si="58"/>
        <v>0.25540215091999452</v>
      </c>
      <c r="BC65" s="545">
        <f t="shared" si="58"/>
        <v>0.25795617242919444</v>
      </c>
      <c r="BD65" s="545">
        <f t="shared" si="58"/>
        <v>0.26053573415348641</v>
      </c>
      <c r="BE65" s="545">
        <f t="shared" si="58"/>
        <v>0.2631410914950213</v>
      </c>
      <c r="BF65" s="545">
        <f t="shared" si="58"/>
        <v>0.26577250240997152</v>
      </c>
      <c r="BG65" s="545">
        <f t="shared" si="58"/>
        <v>0.26843022743407124</v>
      </c>
      <c r="BH65" s="545">
        <f t="shared" si="58"/>
        <v>0.27111452970841193</v>
      </c>
      <c r="BI65" s="545">
        <f t="shared" si="58"/>
        <v>0.27382567500549604</v>
      </c>
      <c r="BJ65" s="545">
        <f t="shared" si="58"/>
        <v>0.276563931755551</v>
      </c>
      <c r="BK65" s="545">
        <f t="shared" si="58"/>
        <v>0.27932957107310652</v>
      </c>
      <c r="BL65" s="545">
        <f t="shared" si="58"/>
        <v>0.28212286678383758</v>
      </c>
      <c r="BM65" s="545">
        <f t="shared" si="58"/>
        <v>0.28494409545167598</v>
      </c>
      <c r="BN65" s="545">
        <f t="shared" si="58"/>
        <v>0.28779353640619276</v>
      </c>
      <c r="BO65" s="545">
        <f t="shared" si="58"/>
        <v>0.29067147177025471</v>
      </c>
      <c r="BP65" s="545">
        <f t="shared" si="58"/>
        <v>0.29357818648795725</v>
      </c>
      <c r="BQ65" s="545">
        <f t="shared" si="58"/>
        <v>0.29651396835283683</v>
      </c>
      <c r="BR65" s="545">
        <f t="shared" si="58"/>
        <v>0.29947910803636518</v>
      </c>
      <c r="BS65" s="545">
        <f t="shared" si="58"/>
        <v>0.30247389911672884</v>
      </c>
      <c r="BT65" s="545">
        <f t="shared" ref="BT65:CY65" si="59">BS65*(1+BT64)</f>
        <v>0.30549863810789613</v>
      </c>
      <c r="BU65" s="545">
        <f t="shared" si="59"/>
        <v>0.30855362448897511</v>
      </c>
      <c r="BV65" s="545">
        <f t="shared" si="59"/>
        <v>0.31163916073386488</v>
      </c>
      <c r="BW65" s="545">
        <f t="shared" si="59"/>
        <v>0.31475555234120356</v>
      </c>
      <c r="BX65" s="545">
        <f t="shared" si="59"/>
        <v>0.31790310786461562</v>
      </c>
      <c r="BY65" s="545">
        <f t="shared" si="59"/>
        <v>0.32108213894326176</v>
      </c>
      <c r="BZ65" s="545">
        <f t="shared" si="59"/>
        <v>0.32429296033269439</v>
      </c>
      <c r="CA65" s="545">
        <f t="shared" si="59"/>
        <v>0.32753588993602134</v>
      </c>
      <c r="CB65" s="545">
        <f t="shared" si="59"/>
        <v>0.33081124883538154</v>
      </c>
      <c r="CC65" s="545">
        <f t="shared" si="59"/>
        <v>0.33411936132373538</v>
      </c>
      <c r="CD65" s="545">
        <f t="shared" si="59"/>
        <v>0.33746055493697275</v>
      </c>
      <c r="CE65" s="545">
        <f t="shared" si="59"/>
        <v>0.34083516048634249</v>
      </c>
      <c r="CF65" s="545">
        <f t="shared" si="59"/>
        <v>0.34424351209120591</v>
      </c>
      <c r="CG65" s="545">
        <f t="shared" si="59"/>
        <v>0.34768594721211799</v>
      </c>
      <c r="CH65" s="545">
        <f t="shared" si="59"/>
        <v>0.35116280668423916</v>
      </c>
      <c r="CI65" s="545">
        <f t="shared" si="59"/>
        <v>0.35467443475108157</v>
      </c>
      <c r="CJ65" s="545">
        <f t="shared" si="59"/>
        <v>0.35822117909859241</v>
      </c>
      <c r="CK65" s="545">
        <f t="shared" si="59"/>
        <v>0.36180339088957836</v>
      </c>
      <c r="CL65" s="545">
        <f t="shared" si="59"/>
        <v>0.36542142479847417</v>
      </c>
      <c r="CM65" s="545">
        <f t="shared" si="59"/>
        <v>0.3690756390464589</v>
      </c>
      <c r="CN65" s="545">
        <f t="shared" si="59"/>
        <v>0.37276639543692347</v>
      </c>
      <c r="CO65" s="545">
        <f t="shared" si="59"/>
        <v>0.37649405939129271</v>
      </c>
      <c r="CP65" s="545">
        <f t="shared" si="59"/>
        <v>0.38025899998520563</v>
      </c>
      <c r="CQ65" s="545">
        <f t="shared" si="59"/>
        <v>0.38406158998505768</v>
      </c>
      <c r="CR65" s="545">
        <f t="shared" si="59"/>
        <v>0.38790220588490826</v>
      </c>
      <c r="CS65" s="545">
        <f t="shared" si="59"/>
        <v>0.39178122794375736</v>
      </c>
      <c r="CT65" s="545">
        <f t="shared" si="59"/>
        <v>0.39569904022319496</v>
      </c>
      <c r="CU65" s="545">
        <f t="shared" si="59"/>
        <v>0.39965603062542693</v>
      </c>
      <c r="CV65" s="545">
        <f t="shared" si="59"/>
        <v>0.40365259093168121</v>
      </c>
      <c r="CW65" s="545">
        <f t="shared" si="59"/>
        <v>0.40768911684099801</v>
      </c>
      <c r="CX65" s="545">
        <f t="shared" si="59"/>
        <v>0.41176600800940799</v>
      </c>
      <c r="CY65" s="545">
        <f t="shared" si="59"/>
        <v>0.41588366808950206</v>
      </c>
      <c r="CZ65" s="545">
        <f t="shared" ref="CZ65:EE65" si="60">CY65*(1+CZ64)</f>
        <v>0.42004250477039706</v>
      </c>
      <c r="DA65" s="545">
        <f t="shared" si="60"/>
        <v>0.42424292981810102</v>
      </c>
      <c r="DB65" s="545">
        <f t="shared" si="60"/>
        <v>0.42848535911628205</v>
      </c>
      <c r="DC65" s="545">
        <f t="shared" si="60"/>
        <v>0.43277021270744487</v>
      </c>
      <c r="DD65" s="545">
        <f t="shared" si="60"/>
        <v>0.43709791483451932</v>
      </c>
      <c r="DE65" s="545">
        <f t="shared" si="60"/>
        <v>0.44146889398286454</v>
      </c>
      <c r="DF65" s="545">
        <f t="shared" si="60"/>
        <v>0.4458835829226932</v>
      </c>
      <c r="DG65" s="545">
        <f t="shared" si="60"/>
        <v>0.45034241875192016</v>
      </c>
      <c r="DH65" s="545">
        <f t="shared" si="60"/>
        <v>0.45484584293943936</v>
      </c>
      <c r="DI65" s="545">
        <f t="shared" si="60"/>
        <v>0.45939430136883375</v>
      </c>
      <c r="DJ65" s="545">
        <f t="shared" si="60"/>
        <v>0.46398824438252206</v>
      </c>
      <c r="DK65" s="545">
        <f t="shared" si="60"/>
        <v>0.4686281268263473</v>
      </c>
      <c r="DL65" s="545">
        <f t="shared" si="60"/>
        <v>0.47331440809461078</v>
      </c>
      <c r="DM65" s="545">
        <f t="shared" si="60"/>
        <v>0.47804755217555689</v>
      </c>
      <c r="DN65" s="545">
        <f t="shared" si="60"/>
        <v>0.48282802769731248</v>
      </c>
      <c r="DO65" s="545">
        <f t="shared" si="60"/>
        <v>0.48765630797428561</v>
      </c>
      <c r="DP65" s="545">
        <f t="shared" si="60"/>
        <v>0.49253287105402849</v>
      </c>
      <c r="DQ65" s="545">
        <f t="shared" si="60"/>
        <v>0.49745819976456879</v>
      </c>
      <c r="DR65" s="545">
        <f t="shared" si="60"/>
        <v>0.50243278176221451</v>
      </c>
      <c r="DS65" s="545">
        <f t="shared" si="60"/>
        <v>0.5074571095798367</v>
      </c>
      <c r="DT65" s="545">
        <f t="shared" si="60"/>
        <v>0.51253168067563504</v>
      </c>
      <c r="DU65" s="545">
        <f t="shared" si="60"/>
        <v>0.51765699748239136</v>
      </c>
      <c r="DV65" s="545">
        <f t="shared" si="60"/>
        <v>0.52283356745721532</v>
      </c>
      <c r="DW65" s="545">
        <f t="shared" si="60"/>
        <v>0.52806190313178747</v>
      </c>
      <c r="DX65" s="545">
        <f t="shared" si="60"/>
        <v>0.5333425221631054</v>
      </c>
      <c r="DY65" s="545">
        <f t="shared" si="60"/>
        <v>0.53867594738473645</v>
      </c>
      <c r="DZ65" s="545">
        <f t="shared" si="60"/>
        <v>0.54406270685858382</v>
      </c>
      <c r="EA65" s="545">
        <f t="shared" si="60"/>
        <v>0.54950333392716966</v>
      </c>
      <c r="EB65" s="545">
        <f t="shared" si="60"/>
        <v>0.55499836726644136</v>
      </c>
      <c r="EC65" s="545">
        <f t="shared" si="60"/>
        <v>0.56054835093910582</v>
      </c>
      <c r="ED65" s="545">
        <f t="shared" si="60"/>
        <v>0.56615383444849687</v>
      </c>
      <c r="EE65" s="545">
        <f t="shared" si="60"/>
        <v>0.57181537279298189</v>
      </c>
      <c r="EF65" s="545">
        <f t="shared" ref="EF65:EZ65" si="61">EE65*(1+EF64)</f>
        <v>0.57753352652091172</v>
      </c>
      <c r="EG65" s="545">
        <f t="shared" si="61"/>
        <v>0.58330886178612085</v>
      </c>
      <c r="EH65" s="545">
        <f t="shared" si="61"/>
        <v>0.5891419504039821</v>
      </c>
      <c r="EI65" s="545">
        <f t="shared" si="61"/>
        <v>0.59503336990802191</v>
      </c>
      <c r="EJ65" s="545">
        <f t="shared" si="61"/>
        <v>0.60098370360710218</v>
      </c>
      <c r="EK65" s="545">
        <f t="shared" si="61"/>
        <v>0.60699354064317323</v>
      </c>
      <c r="EL65" s="545">
        <f t="shared" si="61"/>
        <v>0.61306347604960498</v>
      </c>
      <c r="EM65" s="545">
        <f t="shared" si="61"/>
        <v>0.61919411081010101</v>
      </c>
      <c r="EN65" s="545">
        <f t="shared" si="61"/>
        <v>0.62538605191820207</v>
      </c>
      <c r="EO65" s="545">
        <f t="shared" si="61"/>
        <v>0.63163991243738404</v>
      </c>
      <c r="EP65" s="545">
        <f t="shared" si="61"/>
        <v>0.63795631156175792</v>
      </c>
      <c r="EQ65" s="545">
        <f t="shared" si="61"/>
        <v>0.64433587467737552</v>
      </c>
      <c r="ER65" s="545">
        <f t="shared" si="61"/>
        <v>0.65077923342414923</v>
      </c>
      <c r="ES65" s="545">
        <f t="shared" si="61"/>
        <v>0.65728702575839071</v>
      </c>
      <c r="ET65" s="545">
        <f t="shared" si="61"/>
        <v>0.66385989601597462</v>
      </c>
      <c r="EU65" s="545">
        <f t="shared" si="61"/>
        <v>0.67049849497613434</v>
      </c>
      <c r="EV65" s="545">
        <f t="shared" si="61"/>
        <v>0.67720347992589569</v>
      </c>
      <c r="EW65" s="545">
        <f t="shared" si="61"/>
        <v>0.68397551472515461</v>
      </c>
      <c r="EX65" s="545">
        <f t="shared" si="61"/>
        <v>0.69081526987240616</v>
      </c>
      <c r="EY65" s="545">
        <f t="shared" si="61"/>
        <v>0.69772342257113018</v>
      </c>
      <c r="EZ65" s="546">
        <f t="shared" si="61"/>
        <v>0.70470065679684146</v>
      </c>
    </row>
    <row r="66" spans="1:157" x14ac:dyDescent="0.25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 t="shared" ref="H66:AM66" si="62">G66</f>
        <v>0.01</v>
      </c>
      <c r="I66" s="547">
        <f t="shared" si="62"/>
        <v>0.01</v>
      </c>
      <c r="J66" s="547">
        <f t="shared" si="62"/>
        <v>0.01</v>
      </c>
      <c r="K66" s="547">
        <f t="shared" si="62"/>
        <v>0.01</v>
      </c>
      <c r="L66" s="547">
        <f t="shared" si="62"/>
        <v>0.01</v>
      </c>
      <c r="M66" s="547">
        <f t="shared" si="62"/>
        <v>0.01</v>
      </c>
      <c r="N66" s="547">
        <f t="shared" si="62"/>
        <v>0.01</v>
      </c>
      <c r="O66" s="547">
        <f t="shared" si="62"/>
        <v>0.01</v>
      </c>
      <c r="P66" s="547">
        <f t="shared" si="62"/>
        <v>0.01</v>
      </c>
      <c r="Q66" s="547">
        <f t="shared" si="62"/>
        <v>0.01</v>
      </c>
      <c r="R66" s="547">
        <f t="shared" si="62"/>
        <v>0.01</v>
      </c>
      <c r="S66" s="547">
        <f t="shared" si="62"/>
        <v>0.01</v>
      </c>
      <c r="T66" s="547">
        <f t="shared" si="62"/>
        <v>0.01</v>
      </c>
      <c r="U66" s="547">
        <f t="shared" si="62"/>
        <v>0.01</v>
      </c>
      <c r="V66" s="547">
        <f t="shared" si="62"/>
        <v>0.01</v>
      </c>
      <c r="W66" s="547">
        <f t="shared" si="62"/>
        <v>0.01</v>
      </c>
      <c r="X66" s="547">
        <f t="shared" si="62"/>
        <v>0.01</v>
      </c>
      <c r="Y66" s="547">
        <f t="shared" si="62"/>
        <v>0.01</v>
      </c>
      <c r="Z66" s="547">
        <f t="shared" si="62"/>
        <v>0.01</v>
      </c>
      <c r="AA66" s="547">
        <f t="shared" si="62"/>
        <v>0.01</v>
      </c>
      <c r="AB66" s="547">
        <f t="shared" si="62"/>
        <v>0.01</v>
      </c>
      <c r="AC66" s="547">
        <f t="shared" si="62"/>
        <v>0.01</v>
      </c>
      <c r="AD66" s="547">
        <f t="shared" si="62"/>
        <v>0.01</v>
      </c>
      <c r="AE66" s="547">
        <f t="shared" si="62"/>
        <v>0.01</v>
      </c>
      <c r="AF66" s="547">
        <f t="shared" si="62"/>
        <v>0.01</v>
      </c>
      <c r="AG66" s="547">
        <f t="shared" si="62"/>
        <v>0.01</v>
      </c>
      <c r="AH66" s="547">
        <f t="shared" si="62"/>
        <v>0.01</v>
      </c>
      <c r="AI66" s="547">
        <f t="shared" si="62"/>
        <v>0.01</v>
      </c>
      <c r="AJ66" s="547">
        <f t="shared" si="62"/>
        <v>0.01</v>
      </c>
      <c r="AK66" s="547">
        <f t="shared" si="62"/>
        <v>0.01</v>
      </c>
      <c r="AL66" s="547">
        <f t="shared" si="62"/>
        <v>0.01</v>
      </c>
      <c r="AM66" s="547">
        <f t="shared" si="62"/>
        <v>0.01</v>
      </c>
      <c r="AN66" s="547">
        <f t="shared" ref="AN66:BS66" si="63">AM66</f>
        <v>0.01</v>
      </c>
      <c r="AO66" s="547">
        <f t="shared" si="63"/>
        <v>0.01</v>
      </c>
      <c r="AP66" s="547">
        <f t="shared" si="63"/>
        <v>0.01</v>
      </c>
      <c r="AQ66" s="547">
        <f t="shared" si="63"/>
        <v>0.01</v>
      </c>
      <c r="AR66" s="547">
        <f t="shared" si="63"/>
        <v>0.01</v>
      </c>
      <c r="AS66" s="547">
        <f t="shared" si="63"/>
        <v>0.01</v>
      </c>
      <c r="AT66" s="547">
        <f t="shared" si="63"/>
        <v>0.01</v>
      </c>
      <c r="AU66" s="547">
        <f t="shared" si="63"/>
        <v>0.01</v>
      </c>
      <c r="AV66" s="547">
        <f t="shared" si="63"/>
        <v>0.01</v>
      </c>
      <c r="AW66" s="547">
        <f t="shared" si="63"/>
        <v>0.01</v>
      </c>
      <c r="AX66" s="547">
        <f t="shared" si="63"/>
        <v>0.01</v>
      </c>
      <c r="AY66" s="547">
        <f t="shared" si="63"/>
        <v>0.01</v>
      </c>
      <c r="AZ66" s="547">
        <f t="shared" si="63"/>
        <v>0.01</v>
      </c>
      <c r="BA66" s="547">
        <f t="shared" si="63"/>
        <v>0.01</v>
      </c>
      <c r="BB66" s="547">
        <f t="shared" si="63"/>
        <v>0.01</v>
      </c>
      <c r="BC66" s="547">
        <f t="shared" si="63"/>
        <v>0.01</v>
      </c>
      <c r="BD66" s="547">
        <f t="shared" si="63"/>
        <v>0.01</v>
      </c>
      <c r="BE66" s="547">
        <f t="shared" si="63"/>
        <v>0.01</v>
      </c>
      <c r="BF66" s="547">
        <f t="shared" si="63"/>
        <v>0.01</v>
      </c>
      <c r="BG66" s="547">
        <f t="shared" si="63"/>
        <v>0.01</v>
      </c>
      <c r="BH66" s="547">
        <f t="shared" si="63"/>
        <v>0.01</v>
      </c>
      <c r="BI66" s="547">
        <f t="shared" si="63"/>
        <v>0.01</v>
      </c>
      <c r="BJ66" s="547">
        <f t="shared" si="63"/>
        <v>0.01</v>
      </c>
      <c r="BK66" s="547">
        <f t="shared" si="63"/>
        <v>0.01</v>
      </c>
      <c r="BL66" s="547">
        <f t="shared" si="63"/>
        <v>0.01</v>
      </c>
      <c r="BM66" s="547">
        <f t="shared" si="63"/>
        <v>0.01</v>
      </c>
      <c r="BN66" s="547">
        <f t="shared" si="63"/>
        <v>0.01</v>
      </c>
      <c r="BO66" s="547">
        <f t="shared" si="63"/>
        <v>0.01</v>
      </c>
      <c r="BP66" s="547">
        <f t="shared" si="63"/>
        <v>0.01</v>
      </c>
      <c r="BQ66" s="547">
        <f t="shared" si="63"/>
        <v>0.01</v>
      </c>
      <c r="BR66" s="547">
        <f t="shared" si="63"/>
        <v>0.01</v>
      </c>
      <c r="BS66" s="547">
        <f t="shared" si="63"/>
        <v>0.01</v>
      </c>
      <c r="BT66" s="547">
        <f t="shared" ref="BT66:CY66" si="64">BS66</f>
        <v>0.01</v>
      </c>
      <c r="BU66" s="547">
        <f t="shared" si="64"/>
        <v>0.01</v>
      </c>
      <c r="BV66" s="547">
        <f t="shared" si="64"/>
        <v>0.01</v>
      </c>
      <c r="BW66" s="547">
        <f t="shared" si="64"/>
        <v>0.01</v>
      </c>
      <c r="BX66" s="547">
        <f t="shared" si="64"/>
        <v>0.01</v>
      </c>
      <c r="BY66" s="547">
        <f t="shared" si="64"/>
        <v>0.01</v>
      </c>
      <c r="BZ66" s="547">
        <f t="shared" si="64"/>
        <v>0.01</v>
      </c>
      <c r="CA66" s="547">
        <f t="shared" si="64"/>
        <v>0.01</v>
      </c>
      <c r="CB66" s="547">
        <f t="shared" si="64"/>
        <v>0.01</v>
      </c>
      <c r="CC66" s="547">
        <f t="shared" si="64"/>
        <v>0.01</v>
      </c>
      <c r="CD66" s="547">
        <f t="shared" si="64"/>
        <v>0.01</v>
      </c>
      <c r="CE66" s="547">
        <f t="shared" si="64"/>
        <v>0.01</v>
      </c>
      <c r="CF66" s="547">
        <f t="shared" si="64"/>
        <v>0.01</v>
      </c>
      <c r="CG66" s="547">
        <f t="shared" si="64"/>
        <v>0.01</v>
      </c>
      <c r="CH66" s="547">
        <f t="shared" si="64"/>
        <v>0.01</v>
      </c>
      <c r="CI66" s="547">
        <f t="shared" si="64"/>
        <v>0.01</v>
      </c>
      <c r="CJ66" s="547">
        <f t="shared" si="64"/>
        <v>0.01</v>
      </c>
      <c r="CK66" s="547">
        <f t="shared" si="64"/>
        <v>0.01</v>
      </c>
      <c r="CL66" s="547">
        <f t="shared" si="64"/>
        <v>0.01</v>
      </c>
      <c r="CM66" s="547">
        <f t="shared" si="64"/>
        <v>0.01</v>
      </c>
      <c r="CN66" s="547">
        <f t="shared" si="64"/>
        <v>0.01</v>
      </c>
      <c r="CO66" s="547">
        <f t="shared" si="64"/>
        <v>0.01</v>
      </c>
      <c r="CP66" s="547">
        <f t="shared" si="64"/>
        <v>0.01</v>
      </c>
      <c r="CQ66" s="547">
        <f t="shared" si="64"/>
        <v>0.01</v>
      </c>
      <c r="CR66" s="547">
        <f t="shared" si="64"/>
        <v>0.01</v>
      </c>
      <c r="CS66" s="547">
        <f t="shared" si="64"/>
        <v>0.01</v>
      </c>
      <c r="CT66" s="547">
        <f t="shared" si="64"/>
        <v>0.01</v>
      </c>
      <c r="CU66" s="547">
        <f t="shared" si="64"/>
        <v>0.01</v>
      </c>
      <c r="CV66" s="547">
        <f t="shared" si="64"/>
        <v>0.01</v>
      </c>
      <c r="CW66" s="547">
        <f t="shared" si="64"/>
        <v>0.01</v>
      </c>
      <c r="CX66" s="547">
        <f t="shared" si="64"/>
        <v>0.01</v>
      </c>
      <c r="CY66" s="547">
        <f t="shared" si="64"/>
        <v>0.01</v>
      </c>
      <c r="CZ66" s="547">
        <f t="shared" ref="CZ66:EE66" si="65">CY66</f>
        <v>0.01</v>
      </c>
      <c r="DA66" s="547">
        <f t="shared" si="65"/>
        <v>0.01</v>
      </c>
      <c r="DB66" s="547">
        <f t="shared" si="65"/>
        <v>0.01</v>
      </c>
      <c r="DC66" s="547">
        <f t="shared" si="65"/>
        <v>0.01</v>
      </c>
      <c r="DD66" s="547">
        <f t="shared" si="65"/>
        <v>0.01</v>
      </c>
      <c r="DE66" s="547">
        <f t="shared" si="65"/>
        <v>0.01</v>
      </c>
      <c r="DF66" s="547">
        <f t="shared" si="65"/>
        <v>0.01</v>
      </c>
      <c r="DG66" s="547">
        <f t="shared" si="65"/>
        <v>0.01</v>
      </c>
      <c r="DH66" s="547">
        <f t="shared" si="65"/>
        <v>0.01</v>
      </c>
      <c r="DI66" s="547">
        <f t="shared" si="65"/>
        <v>0.01</v>
      </c>
      <c r="DJ66" s="547">
        <f t="shared" si="65"/>
        <v>0.01</v>
      </c>
      <c r="DK66" s="547">
        <f t="shared" si="65"/>
        <v>0.01</v>
      </c>
      <c r="DL66" s="547">
        <f t="shared" si="65"/>
        <v>0.01</v>
      </c>
      <c r="DM66" s="547">
        <f t="shared" si="65"/>
        <v>0.01</v>
      </c>
      <c r="DN66" s="547">
        <f t="shared" si="65"/>
        <v>0.01</v>
      </c>
      <c r="DO66" s="547">
        <f t="shared" si="65"/>
        <v>0.01</v>
      </c>
      <c r="DP66" s="547">
        <f t="shared" si="65"/>
        <v>0.01</v>
      </c>
      <c r="DQ66" s="547">
        <f t="shared" si="65"/>
        <v>0.01</v>
      </c>
      <c r="DR66" s="547">
        <f t="shared" si="65"/>
        <v>0.01</v>
      </c>
      <c r="DS66" s="547">
        <f t="shared" si="65"/>
        <v>0.01</v>
      </c>
      <c r="DT66" s="547">
        <f t="shared" si="65"/>
        <v>0.01</v>
      </c>
      <c r="DU66" s="547">
        <f t="shared" si="65"/>
        <v>0.01</v>
      </c>
      <c r="DV66" s="547">
        <f t="shared" si="65"/>
        <v>0.01</v>
      </c>
      <c r="DW66" s="547">
        <f t="shared" si="65"/>
        <v>0.01</v>
      </c>
      <c r="DX66" s="547">
        <f t="shared" si="65"/>
        <v>0.01</v>
      </c>
      <c r="DY66" s="547">
        <f t="shared" si="65"/>
        <v>0.01</v>
      </c>
      <c r="DZ66" s="547">
        <f t="shared" si="65"/>
        <v>0.01</v>
      </c>
      <c r="EA66" s="547">
        <f t="shared" si="65"/>
        <v>0.01</v>
      </c>
      <c r="EB66" s="547">
        <f t="shared" si="65"/>
        <v>0.01</v>
      </c>
      <c r="EC66" s="547">
        <f t="shared" si="65"/>
        <v>0.01</v>
      </c>
      <c r="ED66" s="547">
        <f t="shared" si="65"/>
        <v>0.01</v>
      </c>
      <c r="EE66" s="547">
        <f t="shared" si="65"/>
        <v>0.01</v>
      </c>
      <c r="EF66" s="547">
        <f t="shared" ref="EF66:EZ66" si="66">EE66</f>
        <v>0.01</v>
      </c>
      <c r="EG66" s="547">
        <f t="shared" si="66"/>
        <v>0.01</v>
      </c>
      <c r="EH66" s="547">
        <f t="shared" si="66"/>
        <v>0.01</v>
      </c>
      <c r="EI66" s="547">
        <f t="shared" si="66"/>
        <v>0.01</v>
      </c>
      <c r="EJ66" s="547">
        <f t="shared" si="66"/>
        <v>0.01</v>
      </c>
      <c r="EK66" s="547">
        <f t="shared" si="66"/>
        <v>0.01</v>
      </c>
      <c r="EL66" s="547">
        <f t="shared" si="66"/>
        <v>0.01</v>
      </c>
      <c r="EM66" s="547">
        <f t="shared" si="66"/>
        <v>0.01</v>
      </c>
      <c r="EN66" s="547">
        <f t="shared" si="66"/>
        <v>0.01</v>
      </c>
      <c r="EO66" s="547">
        <f t="shared" si="66"/>
        <v>0.01</v>
      </c>
      <c r="EP66" s="547">
        <f t="shared" si="66"/>
        <v>0.01</v>
      </c>
      <c r="EQ66" s="547">
        <f t="shared" si="66"/>
        <v>0.01</v>
      </c>
      <c r="ER66" s="547">
        <f t="shared" si="66"/>
        <v>0.01</v>
      </c>
      <c r="ES66" s="547">
        <f t="shared" si="66"/>
        <v>0.01</v>
      </c>
      <c r="ET66" s="547">
        <f t="shared" si="66"/>
        <v>0.01</v>
      </c>
      <c r="EU66" s="547">
        <f t="shared" si="66"/>
        <v>0.01</v>
      </c>
      <c r="EV66" s="547">
        <f t="shared" si="66"/>
        <v>0.01</v>
      </c>
      <c r="EW66" s="547">
        <f t="shared" si="66"/>
        <v>0.01</v>
      </c>
      <c r="EX66" s="547">
        <f t="shared" si="66"/>
        <v>0.01</v>
      </c>
      <c r="EY66" s="547">
        <f t="shared" si="66"/>
        <v>0.01</v>
      </c>
      <c r="EZ66" s="548">
        <f t="shared" si="66"/>
        <v>0.01</v>
      </c>
    </row>
    <row r="67" spans="1:157" x14ac:dyDescent="0.25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 t="shared" ref="H67:AM67" si="67">G67*(1-H66)</f>
        <v>1287</v>
      </c>
      <c r="I67" s="545">
        <f t="shared" si="67"/>
        <v>1274.1299999999999</v>
      </c>
      <c r="J67" s="545">
        <f t="shared" si="67"/>
        <v>1261.3887</v>
      </c>
      <c r="K67" s="545">
        <f t="shared" si="67"/>
        <v>1248.774813</v>
      </c>
      <c r="L67" s="545">
        <f t="shared" si="67"/>
        <v>1236.28706487</v>
      </c>
      <c r="M67" s="545">
        <f t="shared" si="67"/>
        <v>1223.9241942213</v>
      </c>
      <c r="N67" s="545">
        <f t="shared" si="67"/>
        <v>1211.6849522790869</v>
      </c>
      <c r="O67" s="545">
        <f t="shared" si="67"/>
        <v>1199.568102756296</v>
      </c>
      <c r="P67" s="545">
        <f t="shared" si="67"/>
        <v>1187.5724217287329</v>
      </c>
      <c r="Q67" s="545">
        <f t="shared" si="67"/>
        <v>1175.6966975114456</v>
      </c>
      <c r="R67" s="545">
        <f t="shared" si="67"/>
        <v>1163.9397305363311</v>
      </c>
      <c r="S67" s="545">
        <f t="shared" si="67"/>
        <v>1152.3003332309679</v>
      </c>
      <c r="T67" s="545">
        <f t="shared" si="67"/>
        <v>1140.7773298986583</v>
      </c>
      <c r="U67" s="545">
        <f t="shared" si="67"/>
        <v>1129.3695565996718</v>
      </c>
      <c r="V67" s="545">
        <f t="shared" si="67"/>
        <v>1118.075861033675</v>
      </c>
      <c r="W67" s="545">
        <f t="shared" si="67"/>
        <v>1106.8951024233381</v>
      </c>
      <c r="X67" s="545">
        <f t="shared" si="67"/>
        <v>1095.8261513991047</v>
      </c>
      <c r="Y67" s="545">
        <f t="shared" si="67"/>
        <v>1084.8678898851135</v>
      </c>
      <c r="Z67" s="545">
        <f t="shared" si="67"/>
        <v>1074.0192109862624</v>
      </c>
      <c r="AA67" s="545">
        <f t="shared" si="67"/>
        <v>1063.2790188763997</v>
      </c>
      <c r="AB67" s="545">
        <f t="shared" si="67"/>
        <v>1052.6462286876358</v>
      </c>
      <c r="AC67" s="545">
        <f t="shared" si="67"/>
        <v>1042.1197664007595</v>
      </c>
      <c r="AD67" s="545">
        <f t="shared" si="67"/>
        <v>1031.6985687367519</v>
      </c>
      <c r="AE67" s="545">
        <f t="shared" si="67"/>
        <v>1021.3815830493844</v>
      </c>
      <c r="AF67" s="545">
        <f t="shared" si="67"/>
        <v>1011.1677672188905</v>
      </c>
      <c r="AG67" s="545">
        <f t="shared" si="67"/>
        <v>1001.0560895467016</v>
      </c>
      <c r="AH67" s="545">
        <f t="shared" si="67"/>
        <v>991.04552865123458</v>
      </c>
      <c r="AI67" s="545">
        <f t="shared" si="67"/>
        <v>981.13507336472219</v>
      </c>
      <c r="AJ67" s="545">
        <f t="shared" si="67"/>
        <v>971.32372263107493</v>
      </c>
      <c r="AK67" s="545">
        <f t="shared" si="67"/>
        <v>961.61048540476418</v>
      </c>
      <c r="AL67" s="545">
        <f t="shared" si="67"/>
        <v>951.99438055071653</v>
      </c>
      <c r="AM67" s="545">
        <f t="shared" si="67"/>
        <v>942.47443674520935</v>
      </c>
      <c r="AN67" s="545">
        <f t="shared" ref="AN67:BS67" si="68">AM67*(1-AN66)</f>
        <v>933.0496923777572</v>
      </c>
      <c r="AO67" s="545">
        <f t="shared" si="68"/>
        <v>923.71919545397964</v>
      </c>
      <c r="AP67" s="545">
        <f t="shared" si="68"/>
        <v>914.48200349943988</v>
      </c>
      <c r="AQ67" s="545">
        <f t="shared" si="68"/>
        <v>905.3371834644455</v>
      </c>
      <c r="AR67" s="545">
        <f t="shared" si="68"/>
        <v>896.28381162980099</v>
      </c>
      <c r="AS67" s="545">
        <f t="shared" si="68"/>
        <v>887.32097351350296</v>
      </c>
      <c r="AT67" s="545">
        <f t="shared" si="68"/>
        <v>878.44776377836797</v>
      </c>
      <c r="AU67" s="545">
        <f t="shared" si="68"/>
        <v>869.66328614058432</v>
      </c>
      <c r="AV67" s="545">
        <f t="shared" si="68"/>
        <v>860.96665327917844</v>
      </c>
      <c r="AW67" s="545">
        <f t="shared" si="68"/>
        <v>852.35698674638661</v>
      </c>
      <c r="AX67" s="545">
        <f t="shared" si="68"/>
        <v>843.83341687892278</v>
      </c>
      <c r="AY67" s="545">
        <f t="shared" si="68"/>
        <v>835.39508271013358</v>
      </c>
      <c r="AZ67" s="545">
        <f t="shared" si="68"/>
        <v>827.04113188303222</v>
      </c>
      <c r="BA67" s="545">
        <f t="shared" si="68"/>
        <v>818.77072056420184</v>
      </c>
      <c r="BB67" s="545">
        <f t="shared" si="68"/>
        <v>810.58301335855981</v>
      </c>
      <c r="BC67" s="545">
        <f t="shared" si="68"/>
        <v>802.47718322497417</v>
      </c>
      <c r="BD67" s="545">
        <f t="shared" si="68"/>
        <v>794.45241139272446</v>
      </c>
      <c r="BE67" s="545">
        <f t="shared" si="68"/>
        <v>786.50788727879717</v>
      </c>
      <c r="BF67" s="545">
        <f t="shared" si="68"/>
        <v>778.64280840600918</v>
      </c>
      <c r="BG67" s="545">
        <f t="shared" si="68"/>
        <v>770.85638032194913</v>
      </c>
      <c r="BH67" s="545">
        <f t="shared" si="68"/>
        <v>763.14781651872966</v>
      </c>
      <c r="BI67" s="545">
        <f t="shared" si="68"/>
        <v>755.51633835354232</v>
      </c>
      <c r="BJ67" s="545">
        <f t="shared" si="68"/>
        <v>747.96117497000694</v>
      </c>
      <c r="BK67" s="545">
        <f t="shared" si="68"/>
        <v>740.48156322030684</v>
      </c>
      <c r="BL67" s="545">
        <f t="shared" si="68"/>
        <v>733.07674758810379</v>
      </c>
      <c r="BM67" s="545">
        <f t="shared" si="68"/>
        <v>725.7459801122227</v>
      </c>
      <c r="BN67" s="545">
        <f t="shared" si="68"/>
        <v>718.4885203111005</v>
      </c>
      <c r="BO67" s="545">
        <f t="shared" si="68"/>
        <v>711.30363510798952</v>
      </c>
      <c r="BP67" s="545">
        <f t="shared" si="68"/>
        <v>704.19059875690959</v>
      </c>
      <c r="BQ67" s="545">
        <f t="shared" si="68"/>
        <v>697.14869276934053</v>
      </c>
      <c r="BR67" s="545">
        <f t="shared" si="68"/>
        <v>690.17720584164715</v>
      </c>
      <c r="BS67" s="545">
        <f t="shared" si="68"/>
        <v>683.27543378323071</v>
      </c>
      <c r="BT67" s="545">
        <f t="shared" ref="BT67:CY67" si="69">BS67*(1-BT66)</f>
        <v>676.44267944539843</v>
      </c>
      <c r="BU67" s="545">
        <f t="shared" si="69"/>
        <v>669.67825265094439</v>
      </c>
      <c r="BV67" s="545">
        <f t="shared" si="69"/>
        <v>662.98147012443496</v>
      </c>
      <c r="BW67" s="545">
        <f t="shared" si="69"/>
        <v>656.35165542319066</v>
      </c>
      <c r="BX67" s="545">
        <f t="shared" si="69"/>
        <v>649.78813886895875</v>
      </c>
      <c r="BY67" s="545">
        <f t="shared" si="69"/>
        <v>643.29025748026913</v>
      </c>
      <c r="BZ67" s="545">
        <f t="shared" si="69"/>
        <v>636.85735490546642</v>
      </c>
      <c r="CA67" s="545">
        <f t="shared" si="69"/>
        <v>630.48878135641178</v>
      </c>
      <c r="CB67" s="545">
        <f t="shared" si="69"/>
        <v>624.18389354284761</v>
      </c>
      <c r="CC67" s="545">
        <f t="shared" si="69"/>
        <v>617.9420546074191</v>
      </c>
      <c r="CD67" s="545">
        <f t="shared" si="69"/>
        <v>611.7626340613449</v>
      </c>
      <c r="CE67" s="545">
        <f t="shared" si="69"/>
        <v>605.64500772073143</v>
      </c>
      <c r="CF67" s="545">
        <f t="shared" si="69"/>
        <v>599.58855764352415</v>
      </c>
      <c r="CG67" s="545">
        <f t="shared" si="69"/>
        <v>593.59267206708887</v>
      </c>
      <c r="CH67" s="545">
        <f t="shared" si="69"/>
        <v>587.65674534641801</v>
      </c>
      <c r="CI67" s="545">
        <f t="shared" si="69"/>
        <v>581.78017789295382</v>
      </c>
      <c r="CJ67" s="545">
        <f t="shared" si="69"/>
        <v>575.96237611402432</v>
      </c>
      <c r="CK67" s="545">
        <f t="shared" si="69"/>
        <v>570.20275235288409</v>
      </c>
      <c r="CL67" s="545">
        <f t="shared" si="69"/>
        <v>564.50072482935525</v>
      </c>
      <c r="CM67" s="545">
        <f t="shared" si="69"/>
        <v>558.85571758106164</v>
      </c>
      <c r="CN67" s="545">
        <f t="shared" si="69"/>
        <v>553.26716040525105</v>
      </c>
      <c r="CO67" s="545">
        <f t="shared" si="69"/>
        <v>547.73448880119849</v>
      </c>
      <c r="CP67" s="545">
        <f t="shared" si="69"/>
        <v>542.2571439131865</v>
      </c>
      <c r="CQ67" s="545">
        <f t="shared" si="69"/>
        <v>536.83457247405465</v>
      </c>
      <c r="CR67" s="545">
        <f t="shared" si="69"/>
        <v>531.46622674931405</v>
      </c>
      <c r="CS67" s="545">
        <f t="shared" si="69"/>
        <v>526.15156448182086</v>
      </c>
      <c r="CT67" s="545">
        <f t="shared" si="69"/>
        <v>520.89004883700261</v>
      </c>
      <c r="CU67" s="545">
        <f t="shared" si="69"/>
        <v>515.68114834863263</v>
      </c>
      <c r="CV67" s="545">
        <f t="shared" si="69"/>
        <v>510.52433686514632</v>
      </c>
      <c r="CW67" s="545">
        <f t="shared" si="69"/>
        <v>505.41909349649484</v>
      </c>
      <c r="CX67" s="545">
        <f t="shared" si="69"/>
        <v>500.3649025615299</v>
      </c>
      <c r="CY67" s="545">
        <f t="shared" si="69"/>
        <v>495.36125353591461</v>
      </c>
      <c r="CZ67" s="545">
        <f t="shared" ref="CZ67:EE67" si="70">CY67*(1-CZ66)</f>
        <v>490.40764100055549</v>
      </c>
      <c r="DA67" s="545">
        <f t="shared" si="70"/>
        <v>485.5035645905499</v>
      </c>
      <c r="DB67" s="545">
        <f t="shared" si="70"/>
        <v>480.6485289446444</v>
      </c>
      <c r="DC67" s="545">
        <f t="shared" si="70"/>
        <v>475.84204365519793</v>
      </c>
      <c r="DD67" s="545">
        <f t="shared" si="70"/>
        <v>471.08362321864593</v>
      </c>
      <c r="DE67" s="545">
        <f t="shared" si="70"/>
        <v>466.37278698645946</v>
      </c>
      <c r="DF67" s="545">
        <f t="shared" si="70"/>
        <v>461.70905911659486</v>
      </c>
      <c r="DG67" s="545">
        <f t="shared" si="70"/>
        <v>457.09196852542891</v>
      </c>
      <c r="DH67" s="545">
        <f t="shared" si="70"/>
        <v>452.52104884017461</v>
      </c>
      <c r="DI67" s="545">
        <f t="shared" si="70"/>
        <v>447.99583835177287</v>
      </c>
      <c r="DJ67" s="545">
        <f t="shared" si="70"/>
        <v>443.51587996825515</v>
      </c>
      <c r="DK67" s="545">
        <f t="shared" si="70"/>
        <v>439.08072116857261</v>
      </c>
      <c r="DL67" s="545">
        <f t="shared" si="70"/>
        <v>434.68991395688687</v>
      </c>
      <c r="DM67" s="545">
        <f t="shared" si="70"/>
        <v>430.34301481731802</v>
      </c>
      <c r="DN67" s="545">
        <f t="shared" si="70"/>
        <v>426.03958466914486</v>
      </c>
      <c r="DO67" s="545">
        <f t="shared" si="70"/>
        <v>421.77918882245342</v>
      </c>
      <c r="DP67" s="545">
        <f t="shared" si="70"/>
        <v>417.56139693422887</v>
      </c>
      <c r="DQ67" s="545">
        <f t="shared" si="70"/>
        <v>413.38578296488657</v>
      </c>
      <c r="DR67" s="545">
        <f t="shared" si="70"/>
        <v>409.25192513523768</v>
      </c>
      <c r="DS67" s="545">
        <f t="shared" si="70"/>
        <v>405.15940588388531</v>
      </c>
      <c r="DT67" s="545">
        <f t="shared" si="70"/>
        <v>401.10781182504644</v>
      </c>
      <c r="DU67" s="545">
        <f t="shared" si="70"/>
        <v>397.09673370679599</v>
      </c>
      <c r="DV67" s="545">
        <f t="shared" si="70"/>
        <v>393.12576636972801</v>
      </c>
      <c r="DW67" s="545">
        <f t="shared" si="70"/>
        <v>389.19450870603072</v>
      </c>
      <c r="DX67" s="545">
        <f t="shared" si="70"/>
        <v>385.3025636189704</v>
      </c>
      <c r="DY67" s="545">
        <f t="shared" si="70"/>
        <v>381.44953798278067</v>
      </c>
      <c r="DZ67" s="545">
        <f t="shared" si="70"/>
        <v>377.63504260295286</v>
      </c>
      <c r="EA67" s="545">
        <f t="shared" si="70"/>
        <v>373.85869217692334</v>
      </c>
      <c r="EB67" s="545">
        <f t="shared" si="70"/>
        <v>370.1201052551541</v>
      </c>
      <c r="EC67" s="545">
        <f t="shared" si="70"/>
        <v>366.41890420260256</v>
      </c>
      <c r="ED67" s="545">
        <f t="shared" si="70"/>
        <v>362.75471516057655</v>
      </c>
      <c r="EE67" s="545">
        <f t="shared" si="70"/>
        <v>359.12716800897078</v>
      </c>
      <c r="EF67" s="545">
        <f t="shared" ref="EF67:EZ67" si="71">EE67*(1-EF66)</f>
        <v>355.53589632888105</v>
      </c>
      <c r="EG67" s="545">
        <f t="shared" si="71"/>
        <v>351.98053736559223</v>
      </c>
      <c r="EH67" s="545">
        <f t="shared" si="71"/>
        <v>348.46073199193631</v>
      </c>
      <c r="EI67" s="545">
        <f t="shared" si="71"/>
        <v>344.97612467201697</v>
      </c>
      <c r="EJ67" s="545">
        <f t="shared" si="71"/>
        <v>341.52636342529678</v>
      </c>
      <c r="EK67" s="545">
        <f t="shared" si="71"/>
        <v>338.11109979104378</v>
      </c>
      <c r="EL67" s="545">
        <f t="shared" si="71"/>
        <v>334.72998879313332</v>
      </c>
      <c r="EM67" s="545">
        <f t="shared" si="71"/>
        <v>331.38268890520197</v>
      </c>
      <c r="EN67" s="545">
        <f t="shared" si="71"/>
        <v>328.06886201614998</v>
      </c>
      <c r="EO67" s="545">
        <f t="shared" si="71"/>
        <v>324.78817339598845</v>
      </c>
      <c r="EP67" s="545">
        <f t="shared" si="71"/>
        <v>321.54029166202855</v>
      </c>
      <c r="EQ67" s="545">
        <f t="shared" si="71"/>
        <v>318.32488874540826</v>
      </c>
      <c r="ER67" s="545">
        <f t="shared" si="71"/>
        <v>315.14163985795415</v>
      </c>
      <c r="ES67" s="545">
        <f t="shared" si="71"/>
        <v>311.99022345937459</v>
      </c>
      <c r="ET67" s="545">
        <f t="shared" si="71"/>
        <v>308.87032122478087</v>
      </c>
      <c r="EU67" s="545">
        <f t="shared" si="71"/>
        <v>305.78161801253304</v>
      </c>
      <c r="EV67" s="545">
        <f t="shared" si="71"/>
        <v>302.72380183240773</v>
      </c>
      <c r="EW67" s="545">
        <f t="shared" si="71"/>
        <v>299.69656381408367</v>
      </c>
      <c r="EX67" s="545">
        <f t="shared" si="71"/>
        <v>296.69959817594281</v>
      </c>
      <c r="EY67" s="545">
        <f t="shared" si="71"/>
        <v>293.73260219418336</v>
      </c>
      <c r="EZ67" s="546">
        <f t="shared" si="71"/>
        <v>290.79527617224153</v>
      </c>
    </row>
    <row r="68" spans="1:157" ht="15.75" thickBot="1" x14ac:dyDescent="0.3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 t="shared" ref="G68:AL68" si="72">G67*$C$6*1000</f>
        <v>130000000</v>
      </c>
      <c r="H68" s="528">
        <f t="shared" si="72"/>
        <v>128700000</v>
      </c>
      <c r="I68" s="528">
        <f t="shared" si="72"/>
        <v>127412999.99999999</v>
      </c>
      <c r="J68" s="528">
        <f t="shared" si="72"/>
        <v>126138870</v>
      </c>
      <c r="K68" s="528">
        <f t="shared" si="72"/>
        <v>124877481.3</v>
      </c>
      <c r="L68" s="528">
        <f t="shared" si="72"/>
        <v>123628706.487</v>
      </c>
      <c r="M68" s="528">
        <f t="shared" si="72"/>
        <v>122392419.42213</v>
      </c>
      <c r="N68" s="528">
        <f t="shared" si="72"/>
        <v>121168495.22790869</v>
      </c>
      <c r="O68" s="528">
        <f t="shared" si="72"/>
        <v>119956810.27562959</v>
      </c>
      <c r="P68" s="528">
        <f t="shared" si="72"/>
        <v>118757242.17287329</v>
      </c>
      <c r="Q68" s="528">
        <f t="shared" si="72"/>
        <v>117569669.75114456</v>
      </c>
      <c r="R68" s="528">
        <f t="shared" si="72"/>
        <v>116393973.05363312</v>
      </c>
      <c r="S68" s="528">
        <f t="shared" si="72"/>
        <v>115230033.3230968</v>
      </c>
      <c r="T68" s="528">
        <f t="shared" si="72"/>
        <v>114077732.98986584</v>
      </c>
      <c r="U68" s="528">
        <f t="shared" si="72"/>
        <v>112936955.65996718</v>
      </c>
      <c r="V68" s="528">
        <f t="shared" si="72"/>
        <v>111807586.10336751</v>
      </c>
      <c r="W68" s="528">
        <f t="shared" si="72"/>
        <v>110689510.24233381</v>
      </c>
      <c r="X68" s="528">
        <f t="shared" si="72"/>
        <v>109582615.13991047</v>
      </c>
      <c r="Y68" s="528">
        <f t="shared" si="72"/>
        <v>108486788.98851135</v>
      </c>
      <c r="Z68" s="528">
        <f t="shared" si="72"/>
        <v>107401921.09862623</v>
      </c>
      <c r="AA68" s="528">
        <f t="shared" si="72"/>
        <v>106327901.88763998</v>
      </c>
      <c r="AB68" s="528">
        <f t="shared" si="72"/>
        <v>105264622.86876358</v>
      </c>
      <c r="AC68" s="528">
        <f t="shared" si="72"/>
        <v>104211976.64007595</v>
      </c>
      <c r="AD68" s="528">
        <f t="shared" si="72"/>
        <v>103169856.8736752</v>
      </c>
      <c r="AE68" s="528">
        <f t="shared" si="72"/>
        <v>102138158.30493844</v>
      </c>
      <c r="AF68" s="528">
        <f t="shared" si="72"/>
        <v>101116776.72188905</v>
      </c>
      <c r="AG68" s="528">
        <f t="shared" si="72"/>
        <v>100105608.95467018</v>
      </c>
      <c r="AH68" s="528">
        <f t="shared" si="72"/>
        <v>99104552.865123466</v>
      </c>
      <c r="AI68" s="528">
        <f t="shared" si="72"/>
        <v>98113507.336472213</v>
      </c>
      <c r="AJ68" s="528">
        <f t="shared" si="72"/>
        <v>97132372.263107494</v>
      </c>
      <c r="AK68" s="528">
        <f t="shared" si="72"/>
        <v>96161048.540476412</v>
      </c>
      <c r="AL68" s="528">
        <f t="shared" si="72"/>
        <v>95199438.055071667</v>
      </c>
      <c r="AM68" s="528">
        <f t="shared" ref="AM68:BR68" si="73">AM67*$C$6*1000</f>
        <v>94247443.67452094</v>
      </c>
      <c r="AN68" s="528">
        <f t="shared" si="73"/>
        <v>93304969.237775713</v>
      </c>
      <c r="AO68" s="528">
        <f t="shared" si="73"/>
        <v>92371919.545397967</v>
      </c>
      <c r="AP68" s="528">
        <f t="shared" si="73"/>
        <v>91448200.349943995</v>
      </c>
      <c r="AQ68" s="528">
        <f t="shared" si="73"/>
        <v>90533718.346444562</v>
      </c>
      <c r="AR68" s="528">
        <f t="shared" si="73"/>
        <v>89628381.162980109</v>
      </c>
      <c r="AS68" s="528">
        <f t="shared" si="73"/>
        <v>88732097.351350293</v>
      </c>
      <c r="AT68" s="528">
        <f t="shared" si="73"/>
        <v>87844776.377836794</v>
      </c>
      <c r="AU68" s="528">
        <f t="shared" si="73"/>
        <v>86966328.614058435</v>
      </c>
      <c r="AV68" s="528">
        <f t="shared" si="73"/>
        <v>86096665.327917844</v>
      </c>
      <c r="AW68" s="528">
        <f t="shared" si="73"/>
        <v>85235698.674638674</v>
      </c>
      <c r="AX68" s="528">
        <f t="shared" si="73"/>
        <v>84383341.687892273</v>
      </c>
      <c r="AY68" s="528">
        <f t="shared" si="73"/>
        <v>83539508.271013364</v>
      </c>
      <c r="AZ68" s="528">
        <f t="shared" si="73"/>
        <v>82704113.188303217</v>
      </c>
      <c r="BA68" s="528">
        <f t="shared" si="73"/>
        <v>81877072.056420177</v>
      </c>
      <c r="BB68" s="528">
        <f t="shared" si="73"/>
        <v>81058301.335855991</v>
      </c>
      <c r="BC68" s="528">
        <f t="shared" si="73"/>
        <v>80247718.322497413</v>
      </c>
      <c r="BD68" s="528">
        <f t="shared" si="73"/>
        <v>79445241.139272451</v>
      </c>
      <c r="BE68" s="528">
        <f t="shared" si="73"/>
        <v>78650788.727879718</v>
      </c>
      <c r="BF68" s="528">
        <f t="shared" si="73"/>
        <v>77864280.840600908</v>
      </c>
      <c r="BG68" s="528">
        <f t="shared" si="73"/>
        <v>77085638.032194912</v>
      </c>
      <c r="BH68" s="528">
        <f t="shared" si="73"/>
        <v>76314781.651872963</v>
      </c>
      <c r="BI68" s="528">
        <f t="shared" si="73"/>
        <v>75551633.835354239</v>
      </c>
      <c r="BJ68" s="528">
        <f t="shared" si="73"/>
        <v>74796117.497000694</v>
      </c>
      <c r="BK68" s="528">
        <f t="shared" si="73"/>
        <v>74048156.322030678</v>
      </c>
      <c r="BL68" s="528">
        <f t="shared" si="73"/>
        <v>73307674.758810371</v>
      </c>
      <c r="BM68" s="528">
        <f t="shared" si="73"/>
        <v>72574598.011222273</v>
      </c>
      <c r="BN68" s="528">
        <f t="shared" si="73"/>
        <v>71848852.031110048</v>
      </c>
      <c r="BO68" s="528">
        <f t="shared" si="73"/>
        <v>71130363.510798961</v>
      </c>
      <c r="BP68" s="528">
        <f t="shared" si="73"/>
        <v>70419059.875690967</v>
      </c>
      <c r="BQ68" s="528">
        <f t="shared" si="73"/>
        <v>69714869.276934057</v>
      </c>
      <c r="BR68" s="528">
        <f t="shared" si="73"/>
        <v>69017720.584164709</v>
      </c>
      <c r="BS68" s="528">
        <f t="shared" ref="BS68:CX68" si="74">BS67*$C$6*1000</f>
        <v>68327543.378323063</v>
      </c>
      <c r="BT68" s="528">
        <f t="shared" si="74"/>
        <v>67644267.944539845</v>
      </c>
      <c r="BU68" s="528">
        <f t="shared" si="74"/>
        <v>66967825.265094437</v>
      </c>
      <c r="BV68" s="528">
        <f t="shared" si="74"/>
        <v>66298147.012443498</v>
      </c>
      <c r="BW68" s="528">
        <f t="shared" si="74"/>
        <v>65635165.542319067</v>
      </c>
      <c r="BX68" s="528">
        <f t="shared" si="74"/>
        <v>64978813.88689588</v>
      </c>
      <c r="BY68" s="528">
        <f t="shared" si="74"/>
        <v>64329025.748026915</v>
      </c>
      <c r="BZ68" s="528">
        <f t="shared" si="74"/>
        <v>63685735.490546644</v>
      </c>
      <c r="CA68" s="528">
        <f t="shared" si="74"/>
        <v>63048878.13564118</v>
      </c>
      <c r="CB68" s="528">
        <f t="shared" si="74"/>
        <v>62418389.354284756</v>
      </c>
      <c r="CC68" s="528">
        <f t="shared" si="74"/>
        <v>61794205.460741915</v>
      </c>
      <c r="CD68" s="528">
        <f t="shared" si="74"/>
        <v>61176263.406134486</v>
      </c>
      <c r="CE68" s="528">
        <f t="shared" si="74"/>
        <v>60564500.772073142</v>
      </c>
      <c r="CF68" s="528">
        <f t="shared" si="74"/>
        <v>59958855.764352418</v>
      </c>
      <c r="CG68" s="528">
        <f t="shared" si="74"/>
        <v>59359267.206708886</v>
      </c>
      <c r="CH68" s="528">
        <f t="shared" si="74"/>
        <v>58765674.534641802</v>
      </c>
      <c r="CI68" s="528">
        <f t="shared" si="74"/>
        <v>58178017.789295383</v>
      </c>
      <c r="CJ68" s="528">
        <f t="shared" si="74"/>
        <v>57596237.61140243</v>
      </c>
      <c r="CK68" s="528">
        <f t="shared" si="74"/>
        <v>57020275.235288411</v>
      </c>
      <c r="CL68" s="528">
        <f t="shared" si="74"/>
        <v>56450072.482935525</v>
      </c>
      <c r="CM68" s="528">
        <f t="shared" si="74"/>
        <v>55885571.758106165</v>
      </c>
      <c r="CN68" s="528">
        <f t="shared" si="74"/>
        <v>55326716.040525109</v>
      </c>
      <c r="CO68" s="528">
        <f t="shared" si="74"/>
        <v>54773448.880119845</v>
      </c>
      <c r="CP68" s="528">
        <f t="shared" si="74"/>
        <v>54225714.391318649</v>
      </c>
      <c r="CQ68" s="528">
        <f t="shared" si="74"/>
        <v>53683457.247405469</v>
      </c>
      <c r="CR68" s="528">
        <f t="shared" si="74"/>
        <v>53146622.674931407</v>
      </c>
      <c r="CS68" s="528">
        <f t="shared" si="74"/>
        <v>52615156.448182084</v>
      </c>
      <c r="CT68" s="528">
        <f t="shared" si="74"/>
        <v>52089004.883700259</v>
      </c>
      <c r="CU68" s="528">
        <f t="shared" si="74"/>
        <v>51568114.83486326</v>
      </c>
      <c r="CV68" s="528">
        <f t="shared" si="74"/>
        <v>51052433.686514631</v>
      </c>
      <c r="CW68" s="528">
        <f t="shared" si="74"/>
        <v>50541909.349649481</v>
      </c>
      <c r="CX68" s="528">
        <f t="shared" si="74"/>
        <v>50036490.256152987</v>
      </c>
      <c r="CY68" s="528">
        <f t="shared" ref="CY68:ED68" si="75">CY67*$C$6*1000</f>
        <v>49536125.353591457</v>
      </c>
      <c r="CZ68" s="528">
        <f t="shared" si="75"/>
        <v>49040764.100055546</v>
      </c>
      <c r="DA68" s="528">
        <f t="shared" si="75"/>
        <v>48550356.459054984</v>
      </c>
      <c r="DB68" s="528">
        <f t="shared" si="75"/>
        <v>48064852.894464441</v>
      </c>
      <c r="DC68" s="528">
        <f t="shared" si="75"/>
        <v>47584204.365519792</v>
      </c>
      <c r="DD68" s="528">
        <f t="shared" si="75"/>
        <v>47108362.321864597</v>
      </c>
      <c r="DE68" s="528">
        <f t="shared" si="75"/>
        <v>46637278.698645949</v>
      </c>
      <c r="DF68" s="528">
        <f t="shared" si="75"/>
        <v>46170905.911659487</v>
      </c>
      <c r="DG68" s="528">
        <f t="shared" si="75"/>
        <v>45709196.852542892</v>
      </c>
      <c r="DH68" s="528">
        <f t="shared" si="75"/>
        <v>45252104.88401746</v>
      </c>
      <c r="DI68" s="528">
        <f t="shared" si="75"/>
        <v>44799583.835177287</v>
      </c>
      <c r="DJ68" s="528">
        <f t="shared" si="75"/>
        <v>44351587.996825516</v>
      </c>
      <c r="DK68" s="528">
        <f t="shared" si="75"/>
        <v>43908072.11685726</v>
      </c>
      <c r="DL68" s="528">
        <f t="shared" si="75"/>
        <v>43468991.39568869</v>
      </c>
      <c r="DM68" s="528">
        <f t="shared" si="75"/>
        <v>43034301.481731802</v>
      </c>
      <c r="DN68" s="528">
        <f t="shared" si="75"/>
        <v>42603958.466914482</v>
      </c>
      <c r="DO68" s="528">
        <f t="shared" si="75"/>
        <v>42177918.882245347</v>
      </c>
      <c r="DP68" s="528">
        <f t="shared" si="75"/>
        <v>41756139.693422884</v>
      </c>
      <c r="DQ68" s="528">
        <f t="shared" si="75"/>
        <v>41338578.296488658</v>
      </c>
      <c r="DR68" s="528">
        <f t="shared" si="75"/>
        <v>40925192.513523772</v>
      </c>
      <c r="DS68" s="528">
        <f t="shared" si="75"/>
        <v>40515940.588388532</v>
      </c>
      <c r="DT68" s="528">
        <f t="shared" si="75"/>
        <v>40110781.182504646</v>
      </c>
      <c r="DU68" s="528">
        <f t="shared" si="75"/>
        <v>39709673.370679602</v>
      </c>
      <c r="DV68" s="528">
        <f t="shared" si="75"/>
        <v>39312576.6369728</v>
      </c>
      <c r="DW68" s="528">
        <f t="shared" si="75"/>
        <v>38919450.87060307</v>
      </c>
      <c r="DX68" s="528">
        <f t="shared" si="75"/>
        <v>38530256.361897036</v>
      </c>
      <c r="DY68" s="528">
        <f t="shared" si="75"/>
        <v>38144953.798278071</v>
      </c>
      <c r="DZ68" s="528">
        <f t="shared" si="75"/>
        <v>37763504.260295287</v>
      </c>
      <c r="EA68" s="528">
        <f t="shared" si="75"/>
        <v>37385869.217692338</v>
      </c>
      <c r="EB68" s="528">
        <f t="shared" si="75"/>
        <v>37012010.525515415</v>
      </c>
      <c r="EC68" s="528">
        <f t="shared" si="75"/>
        <v>36641890.420260258</v>
      </c>
      <c r="ED68" s="528">
        <f t="shared" si="75"/>
        <v>36275471.516057655</v>
      </c>
      <c r="EE68" s="528">
        <f t="shared" ref="EE68:EZ68" si="76">EE67*$C$6*1000</f>
        <v>35912716.800897077</v>
      </c>
      <c r="EF68" s="528">
        <f t="shared" si="76"/>
        <v>35553589.632888108</v>
      </c>
      <c r="EG68" s="528">
        <f t="shared" si="76"/>
        <v>35198053.736559227</v>
      </c>
      <c r="EH68" s="528">
        <f t="shared" si="76"/>
        <v>34846073.199193634</v>
      </c>
      <c r="EI68" s="528">
        <f t="shared" si="76"/>
        <v>34497612.467201695</v>
      </c>
      <c r="EJ68" s="528">
        <f t="shared" si="76"/>
        <v>34152636.342529677</v>
      </c>
      <c r="EK68" s="528">
        <f t="shared" si="76"/>
        <v>33811109.979104385</v>
      </c>
      <c r="EL68" s="528">
        <f t="shared" si="76"/>
        <v>33472998.879313331</v>
      </c>
      <c r="EM68" s="528">
        <f t="shared" si="76"/>
        <v>33138268.890520193</v>
      </c>
      <c r="EN68" s="528">
        <f t="shared" si="76"/>
        <v>32806886.201614995</v>
      </c>
      <c r="EO68" s="528">
        <f t="shared" si="76"/>
        <v>32478817.339598846</v>
      </c>
      <c r="EP68" s="528">
        <f t="shared" si="76"/>
        <v>32154029.166202854</v>
      </c>
      <c r="EQ68" s="528">
        <f t="shared" si="76"/>
        <v>31832488.874540824</v>
      </c>
      <c r="ER68" s="528">
        <f t="shared" si="76"/>
        <v>31514163.985795416</v>
      </c>
      <c r="ES68" s="528">
        <f t="shared" si="76"/>
        <v>31199022.345937457</v>
      </c>
      <c r="ET68" s="528">
        <f t="shared" si="76"/>
        <v>30887032.122478087</v>
      </c>
      <c r="EU68" s="528">
        <f t="shared" si="76"/>
        <v>30578161.801253304</v>
      </c>
      <c r="EV68" s="528">
        <f t="shared" si="76"/>
        <v>30272380.183240775</v>
      </c>
      <c r="EW68" s="528">
        <f t="shared" si="76"/>
        <v>29969656.381408367</v>
      </c>
      <c r="EX68" s="528">
        <f t="shared" si="76"/>
        <v>29669959.817594282</v>
      </c>
      <c r="EY68" s="528">
        <f t="shared" si="76"/>
        <v>29373260.219418336</v>
      </c>
      <c r="EZ68" s="551">
        <f t="shared" si="76"/>
        <v>29079527.617224153</v>
      </c>
    </row>
    <row r="69" spans="1:157" x14ac:dyDescent="0.25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25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.75" thickBot="1" x14ac:dyDescent="0.3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25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AL72" si="77">G68*G65/(10^6)</f>
        <v>20.8</v>
      </c>
      <c r="H72" s="553">
        <f t="shared" si="77"/>
        <v>20.797920000000001</v>
      </c>
      <c r="I72" s="553">
        <f t="shared" si="77"/>
        <v>20.795840207999998</v>
      </c>
      <c r="J72" s="553">
        <f t="shared" si="77"/>
        <v>20.7937606239792</v>
      </c>
      <c r="K72" s="553">
        <f t="shared" si="77"/>
        <v>20.791681247916802</v>
      </c>
      <c r="L72" s="553">
        <f t="shared" si="77"/>
        <v>20.789602079792012</v>
      </c>
      <c r="M72" s="553">
        <f t="shared" si="77"/>
        <v>20.78752311958403</v>
      </c>
      <c r="N72" s="553">
        <f t="shared" si="77"/>
        <v>20.785444367272071</v>
      </c>
      <c r="O72" s="553">
        <f t="shared" si="77"/>
        <v>20.783365822835346</v>
      </c>
      <c r="P72" s="553">
        <f t="shared" si="77"/>
        <v>20.78128748625306</v>
      </c>
      <c r="Q72" s="553">
        <f t="shared" si="77"/>
        <v>20.779209357504435</v>
      </c>
      <c r="R72" s="553">
        <f t="shared" si="77"/>
        <v>20.777131436568684</v>
      </c>
      <c r="S72" s="553">
        <f t="shared" si="77"/>
        <v>20.775053723425032</v>
      </c>
      <c r="T72" s="553">
        <f t="shared" si="77"/>
        <v>20.77297621805269</v>
      </c>
      <c r="U72" s="553">
        <f t="shared" si="77"/>
        <v>20.770898920430888</v>
      </c>
      <c r="V72" s="553">
        <f t="shared" si="77"/>
        <v>20.768821830538844</v>
      </c>
      <c r="W72" s="553">
        <f t="shared" si="77"/>
        <v>20.766744948355786</v>
      </c>
      <c r="X72" s="553">
        <f t="shared" si="77"/>
        <v>20.764668273860948</v>
      </c>
      <c r="Y72" s="553">
        <f t="shared" si="77"/>
        <v>20.762591807033562</v>
      </c>
      <c r="Z72" s="553">
        <f t="shared" si="77"/>
        <v>20.760515547852854</v>
      </c>
      <c r="AA72" s="553">
        <f t="shared" si="77"/>
        <v>20.758439496298074</v>
      </c>
      <c r="AB72" s="553">
        <f t="shared" si="77"/>
        <v>20.756363652348444</v>
      </c>
      <c r="AC72" s="553">
        <f t="shared" si="77"/>
        <v>20.754288015983214</v>
      </c>
      <c r="AD72" s="553">
        <f t="shared" si="77"/>
        <v>20.752212587181617</v>
      </c>
      <c r="AE72" s="553">
        <f t="shared" si="77"/>
        <v>20.750137365922896</v>
      </c>
      <c r="AF72" s="553">
        <f t="shared" si="77"/>
        <v>20.748062352186302</v>
      </c>
      <c r="AG72" s="553">
        <f t="shared" si="77"/>
        <v>20.745987545951088</v>
      </c>
      <c r="AH72" s="553">
        <f t="shared" si="77"/>
        <v>20.743912947196492</v>
      </c>
      <c r="AI72" s="553">
        <f t="shared" si="77"/>
        <v>20.741838555901769</v>
      </c>
      <c r="AJ72" s="553">
        <f t="shared" si="77"/>
        <v>20.739764372046178</v>
      </c>
      <c r="AK72" s="553">
        <f t="shared" si="77"/>
        <v>20.737690395608968</v>
      </c>
      <c r="AL72" s="553">
        <f t="shared" si="77"/>
        <v>20.735616626569414</v>
      </c>
      <c r="AM72" s="553">
        <f t="shared" ref="AM72:BR72" si="78">AM68*AM65/(10^6)</f>
        <v>20.733543064906755</v>
      </c>
      <c r="AN72" s="553">
        <f t="shared" si="78"/>
        <v>20.731469710600262</v>
      </c>
      <c r="AO72" s="553">
        <f t="shared" si="78"/>
        <v>20.729396563629201</v>
      </c>
      <c r="AP72" s="553">
        <f t="shared" si="78"/>
        <v>20.72732362397284</v>
      </c>
      <c r="AQ72" s="553">
        <f t="shared" si="78"/>
        <v>20.725250891610447</v>
      </c>
      <c r="AR72" s="553">
        <f t="shared" si="78"/>
        <v>20.723178366521285</v>
      </c>
      <c r="AS72" s="553">
        <f t="shared" si="78"/>
        <v>20.721106048684629</v>
      </c>
      <c r="AT72" s="553">
        <f t="shared" si="78"/>
        <v>20.719033938079761</v>
      </c>
      <c r="AU72" s="553">
        <f t="shared" si="78"/>
        <v>20.716962034685956</v>
      </c>
      <c r="AV72" s="553">
        <f t="shared" si="78"/>
        <v>20.714890338482483</v>
      </c>
      <c r="AW72" s="553">
        <f t="shared" si="78"/>
        <v>20.712818849448642</v>
      </c>
      <c r="AX72" s="553">
        <f t="shared" si="78"/>
        <v>20.71074756756369</v>
      </c>
      <c r="AY72" s="553">
        <f t="shared" si="78"/>
        <v>20.708676492806941</v>
      </c>
      <c r="AZ72" s="553">
        <f t="shared" si="78"/>
        <v>20.706605625157657</v>
      </c>
      <c r="BA72" s="553">
        <f t="shared" si="78"/>
        <v>20.704534964595144</v>
      </c>
      <c r="BB72" s="553">
        <f t="shared" si="78"/>
        <v>20.702464511098686</v>
      </c>
      <c r="BC72" s="553">
        <f t="shared" si="78"/>
        <v>20.700394264647571</v>
      </c>
      <c r="BD72" s="553">
        <f t="shared" si="78"/>
        <v>20.698324225221107</v>
      </c>
      <c r="BE72" s="553">
        <f t="shared" si="78"/>
        <v>20.696254392798586</v>
      </c>
      <c r="BF72" s="553">
        <f t="shared" si="78"/>
        <v>20.694184767359307</v>
      </c>
      <c r="BG72" s="553">
        <f t="shared" si="78"/>
        <v>20.69211534888257</v>
      </c>
      <c r="BH72" s="553">
        <f t="shared" si="78"/>
        <v>20.690046137347682</v>
      </c>
      <c r="BI72" s="553">
        <f t="shared" si="78"/>
        <v>20.687977132733948</v>
      </c>
      <c r="BJ72" s="553">
        <f t="shared" si="78"/>
        <v>20.685908335020674</v>
      </c>
      <c r="BK72" s="553">
        <f t="shared" si="78"/>
        <v>20.683839744187168</v>
      </c>
      <c r="BL72" s="553">
        <f t="shared" si="78"/>
        <v>20.68177136021275</v>
      </c>
      <c r="BM72" s="553">
        <f t="shared" si="78"/>
        <v>20.679703183076732</v>
      </c>
      <c r="BN72" s="553">
        <f t="shared" si="78"/>
        <v>20.677635212758425</v>
      </c>
      <c r="BO72" s="553">
        <f t="shared" si="78"/>
        <v>20.675567449237157</v>
      </c>
      <c r="BP72" s="553">
        <f t="shared" si="78"/>
        <v>20.673499892492231</v>
      </c>
      <c r="BQ72" s="553">
        <f t="shared" si="78"/>
        <v>20.671432542502981</v>
      </c>
      <c r="BR72" s="553">
        <f t="shared" si="78"/>
        <v>20.669365399248726</v>
      </c>
      <c r="BS72" s="553">
        <f t="shared" ref="BS72:CX72" si="79">BS68*BS65/(10^6)</f>
        <v>20.667298462708803</v>
      </c>
      <c r="BT72" s="553">
        <f t="shared" si="79"/>
        <v>20.665231732862537</v>
      </c>
      <c r="BU72" s="553">
        <f t="shared" si="79"/>
        <v>20.663165209689247</v>
      </c>
      <c r="BV72" s="553">
        <f t="shared" si="79"/>
        <v>20.661098893168283</v>
      </c>
      <c r="BW72" s="553">
        <f t="shared" si="79"/>
        <v>20.659032783278967</v>
      </c>
      <c r="BX72" s="553">
        <f t="shared" si="79"/>
        <v>20.656966880000642</v>
      </c>
      <c r="BY72" s="553">
        <f t="shared" si="79"/>
        <v>20.654901183312639</v>
      </c>
      <c r="BZ72" s="553">
        <f t="shared" si="79"/>
        <v>20.652835693194312</v>
      </c>
      <c r="CA72" s="553">
        <f t="shared" si="79"/>
        <v>20.65077040962499</v>
      </c>
      <c r="CB72" s="553">
        <f t="shared" si="79"/>
        <v>20.648705332584022</v>
      </c>
      <c r="CC72" s="553">
        <f t="shared" si="79"/>
        <v>20.646640462050769</v>
      </c>
      <c r="CD72" s="553">
        <f t="shared" si="79"/>
        <v>20.644575798004563</v>
      </c>
      <c r="CE72" s="553">
        <f t="shared" si="79"/>
        <v>20.642511340424765</v>
      </c>
      <c r="CF72" s="553">
        <f t="shared" si="79"/>
        <v>20.640447089290724</v>
      </c>
      <c r="CG72" s="553">
        <f t="shared" si="79"/>
        <v>20.638383044581794</v>
      </c>
      <c r="CH72" s="553">
        <f t="shared" si="79"/>
        <v>20.636319206277339</v>
      </c>
      <c r="CI72" s="553">
        <f t="shared" si="79"/>
        <v>20.634255574356708</v>
      </c>
      <c r="CJ72" s="553">
        <f t="shared" si="79"/>
        <v>20.632192148799273</v>
      </c>
      <c r="CK72" s="553">
        <f t="shared" si="79"/>
        <v>20.630128929584398</v>
      </c>
      <c r="CL72" s="553">
        <f t="shared" si="79"/>
        <v>20.62806591669144</v>
      </c>
      <c r="CM72" s="553">
        <f t="shared" si="79"/>
        <v>20.62600311009977</v>
      </c>
      <c r="CN72" s="553">
        <f t="shared" si="79"/>
        <v>20.62394050978876</v>
      </c>
      <c r="CO72" s="553">
        <f t="shared" si="79"/>
        <v>20.621878115737776</v>
      </c>
      <c r="CP72" s="553">
        <f t="shared" si="79"/>
        <v>20.619815927926201</v>
      </c>
      <c r="CQ72" s="553">
        <f t="shared" si="79"/>
        <v>20.617753946333412</v>
      </c>
      <c r="CR72" s="553">
        <f t="shared" si="79"/>
        <v>20.615692170938775</v>
      </c>
      <c r="CS72" s="553">
        <f t="shared" si="79"/>
        <v>20.613630601721677</v>
      </c>
      <c r="CT72" s="553">
        <f t="shared" si="79"/>
        <v>20.611569238661509</v>
      </c>
      <c r="CU72" s="553">
        <f t="shared" si="79"/>
        <v>20.609508081737644</v>
      </c>
      <c r="CV72" s="553">
        <f t="shared" si="79"/>
        <v>20.607447130929472</v>
      </c>
      <c r="CW72" s="553">
        <f t="shared" si="79"/>
        <v>20.605386386216377</v>
      </c>
      <c r="CX72" s="553">
        <f t="shared" si="79"/>
        <v>20.603325847577754</v>
      </c>
      <c r="CY72" s="553">
        <f t="shared" ref="CY72:ED72" si="80">CY68*CY65/(10^6)</f>
        <v>20.601265514992996</v>
      </c>
      <c r="CZ72" s="553">
        <f t="shared" si="80"/>
        <v>20.599205388441501</v>
      </c>
      <c r="DA72" s="553">
        <f t="shared" si="80"/>
        <v>20.597145467902653</v>
      </c>
      <c r="DB72" s="553">
        <f t="shared" si="80"/>
        <v>20.595085753355864</v>
      </c>
      <c r="DC72" s="553">
        <f t="shared" si="80"/>
        <v>20.593026244780525</v>
      </c>
      <c r="DD72" s="553">
        <f t="shared" si="80"/>
        <v>20.590966942156051</v>
      </c>
      <c r="DE72" s="553">
        <f t="shared" si="80"/>
        <v>20.588907845461833</v>
      </c>
      <c r="DF72" s="553">
        <f t="shared" si="80"/>
        <v>20.586848954677286</v>
      </c>
      <c r="DG72" s="553">
        <f t="shared" si="80"/>
        <v>20.58479026978182</v>
      </c>
      <c r="DH72" s="553">
        <f t="shared" si="80"/>
        <v>20.582731790754842</v>
      </c>
      <c r="DI72" s="553">
        <f t="shared" si="80"/>
        <v>20.580673517575768</v>
      </c>
      <c r="DJ72" s="553">
        <f t="shared" si="80"/>
        <v>20.57861545022401</v>
      </c>
      <c r="DK72" s="553">
        <f t="shared" si="80"/>
        <v>20.576557588678991</v>
      </c>
      <c r="DL72" s="553">
        <f t="shared" si="80"/>
        <v>20.574499932920119</v>
      </c>
      <c r="DM72" s="553">
        <f t="shared" si="80"/>
        <v>20.572442482926832</v>
      </c>
      <c r="DN72" s="553">
        <f t="shared" si="80"/>
        <v>20.570385238678536</v>
      </c>
      <c r="DO72" s="553">
        <f t="shared" si="80"/>
        <v>20.568328200154674</v>
      </c>
      <c r="DP72" s="553">
        <f t="shared" si="80"/>
        <v>20.566271367334654</v>
      </c>
      <c r="DQ72" s="553">
        <f t="shared" si="80"/>
        <v>20.564214740197922</v>
      </c>
      <c r="DR72" s="553">
        <f t="shared" si="80"/>
        <v>20.562158318723906</v>
      </c>
      <c r="DS72" s="553">
        <f t="shared" si="80"/>
        <v>20.560102102892035</v>
      </c>
      <c r="DT72" s="553">
        <f t="shared" si="80"/>
        <v>20.558046092681742</v>
      </c>
      <c r="DU72" s="553">
        <f t="shared" si="80"/>
        <v>20.555990288072476</v>
      </c>
      <c r="DV72" s="553">
        <f t="shared" si="80"/>
        <v>20.553934689043668</v>
      </c>
      <c r="DW72" s="553">
        <f t="shared" si="80"/>
        <v>20.551879295574757</v>
      </c>
      <c r="DX72" s="553">
        <f t="shared" si="80"/>
        <v>20.549824107645204</v>
      </c>
      <c r="DY72" s="553">
        <f t="shared" si="80"/>
        <v>20.547769125234439</v>
      </c>
      <c r="DZ72" s="553">
        <f t="shared" si="80"/>
        <v>20.545714348321916</v>
      </c>
      <c r="EA72" s="553">
        <f t="shared" si="80"/>
        <v>20.543659776887086</v>
      </c>
      <c r="EB72" s="553">
        <f t="shared" si="80"/>
        <v>20.541605410909394</v>
      </c>
      <c r="EC72" s="553">
        <f t="shared" si="80"/>
        <v>20.539551250368309</v>
      </c>
      <c r="ED72" s="553">
        <f t="shared" si="80"/>
        <v>20.53749729524327</v>
      </c>
      <c r="EE72" s="553">
        <f t="shared" ref="EE72:EZ72" si="81">EE68*EE65/(10^6)</f>
        <v>20.535443545513747</v>
      </c>
      <c r="EF72" s="553">
        <f t="shared" si="81"/>
        <v>20.533390001159194</v>
      </c>
      <c r="EG72" s="553">
        <f t="shared" si="81"/>
        <v>20.531336662159081</v>
      </c>
      <c r="EH72" s="553">
        <f t="shared" si="81"/>
        <v>20.529283528492865</v>
      </c>
      <c r="EI72" s="553">
        <f t="shared" si="81"/>
        <v>20.527230600140012</v>
      </c>
      <c r="EJ72" s="553">
        <f t="shared" si="81"/>
        <v>20.525177877080001</v>
      </c>
      <c r="EK72" s="553">
        <f t="shared" si="81"/>
        <v>20.523125359292298</v>
      </c>
      <c r="EL72" s="553">
        <f t="shared" si="81"/>
        <v>20.521073046756364</v>
      </c>
      <c r="EM72" s="553">
        <f t="shared" si="81"/>
        <v>20.519020939451682</v>
      </c>
      <c r="EN72" s="553">
        <f t="shared" si="81"/>
        <v>20.516969037357743</v>
      </c>
      <c r="EO72" s="553">
        <f t="shared" si="81"/>
        <v>20.514917340454005</v>
      </c>
      <c r="EP72" s="553">
        <f t="shared" si="81"/>
        <v>20.512865848719958</v>
      </c>
      <c r="EQ72" s="553">
        <f t="shared" si="81"/>
        <v>20.510814562135085</v>
      </c>
      <c r="ER72" s="553">
        <f t="shared" si="81"/>
        <v>20.508763480678873</v>
      </c>
      <c r="ES72" s="553">
        <f t="shared" si="81"/>
        <v>20.506712604330801</v>
      </c>
      <c r="ET72" s="553">
        <f t="shared" si="81"/>
        <v>20.50466193307037</v>
      </c>
      <c r="EU72" s="553">
        <f t="shared" si="81"/>
        <v>20.502611466877063</v>
      </c>
      <c r="EV72" s="553">
        <f t="shared" si="81"/>
        <v>20.500561205730374</v>
      </c>
      <c r="EW72" s="553">
        <f t="shared" si="81"/>
        <v>20.498511149609804</v>
      </c>
      <c r="EX72" s="553">
        <f t="shared" si="81"/>
        <v>20.496461298494843</v>
      </c>
      <c r="EY72" s="553">
        <f t="shared" si="81"/>
        <v>20.494411652364988</v>
      </c>
      <c r="EZ72" s="554">
        <f t="shared" si="81"/>
        <v>20.492362211199751</v>
      </c>
      <c r="FA72" s="555"/>
    </row>
    <row r="73" spans="1:157" s="470" customFormat="1" ht="15.75" thickBot="1" x14ac:dyDescent="0.3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20.8</v>
      </c>
      <c r="H73" s="560">
        <f t="shared" ref="H73:AM73" si="82">G73+H72</f>
        <v>41.597920000000002</v>
      </c>
      <c r="I73" s="560">
        <f t="shared" si="82"/>
        <v>62.393760208000003</v>
      </c>
      <c r="J73" s="560">
        <f t="shared" si="82"/>
        <v>83.187520831979199</v>
      </c>
      <c r="K73" s="560">
        <f t="shared" si="82"/>
        <v>103.979202079896</v>
      </c>
      <c r="L73" s="560">
        <f t="shared" si="82"/>
        <v>124.76880415968802</v>
      </c>
      <c r="M73" s="560">
        <f t="shared" si="82"/>
        <v>145.55632727927204</v>
      </c>
      <c r="N73" s="560">
        <f t="shared" si="82"/>
        <v>166.34177164654412</v>
      </c>
      <c r="O73" s="560">
        <f t="shared" si="82"/>
        <v>187.12513746937947</v>
      </c>
      <c r="P73" s="560">
        <f t="shared" si="82"/>
        <v>207.90642495563253</v>
      </c>
      <c r="Q73" s="560">
        <f t="shared" si="82"/>
        <v>228.68563431313697</v>
      </c>
      <c r="R73" s="560">
        <f t="shared" si="82"/>
        <v>249.46276574970565</v>
      </c>
      <c r="S73" s="560">
        <f t="shared" si="82"/>
        <v>270.23781947313068</v>
      </c>
      <c r="T73" s="560">
        <f t="shared" si="82"/>
        <v>291.01079569118338</v>
      </c>
      <c r="U73" s="560">
        <f t="shared" si="82"/>
        <v>311.78169461161428</v>
      </c>
      <c r="V73" s="560">
        <f t="shared" si="82"/>
        <v>332.55051644215314</v>
      </c>
      <c r="W73" s="560">
        <f t="shared" si="82"/>
        <v>353.31726139050892</v>
      </c>
      <c r="X73" s="560">
        <f t="shared" si="82"/>
        <v>374.08192966436985</v>
      </c>
      <c r="Y73" s="560">
        <f t="shared" si="82"/>
        <v>394.84452147140343</v>
      </c>
      <c r="Z73" s="560">
        <f t="shared" si="82"/>
        <v>415.60503701925626</v>
      </c>
      <c r="AA73" s="560">
        <f t="shared" si="82"/>
        <v>436.36347651555434</v>
      </c>
      <c r="AB73" s="560">
        <f t="shared" si="82"/>
        <v>457.11984016790279</v>
      </c>
      <c r="AC73" s="560">
        <f t="shared" si="82"/>
        <v>477.874128183886</v>
      </c>
      <c r="AD73" s="560">
        <f t="shared" si="82"/>
        <v>498.62634077106759</v>
      </c>
      <c r="AE73" s="560">
        <f t="shared" si="82"/>
        <v>519.3764781369905</v>
      </c>
      <c r="AF73" s="560">
        <f t="shared" si="82"/>
        <v>540.12454048917675</v>
      </c>
      <c r="AG73" s="560">
        <f t="shared" si="82"/>
        <v>560.87052803512779</v>
      </c>
      <c r="AH73" s="560">
        <f t="shared" si="82"/>
        <v>581.61444098232425</v>
      </c>
      <c r="AI73" s="560">
        <f t="shared" si="82"/>
        <v>602.35627953822598</v>
      </c>
      <c r="AJ73" s="560">
        <f t="shared" si="82"/>
        <v>623.0960439102721</v>
      </c>
      <c r="AK73" s="560">
        <f t="shared" si="82"/>
        <v>643.83373430588108</v>
      </c>
      <c r="AL73" s="560">
        <f t="shared" si="82"/>
        <v>664.56935093245045</v>
      </c>
      <c r="AM73" s="560">
        <f t="shared" si="82"/>
        <v>685.30289399735716</v>
      </c>
      <c r="AN73" s="560">
        <f t="shared" ref="AN73:BS73" si="83">AM73+AN72</f>
        <v>706.03436370795737</v>
      </c>
      <c r="AO73" s="560">
        <f t="shared" si="83"/>
        <v>726.76376027158653</v>
      </c>
      <c r="AP73" s="560">
        <f t="shared" si="83"/>
        <v>747.49108389555943</v>
      </c>
      <c r="AQ73" s="560">
        <f t="shared" si="83"/>
        <v>768.2163347871699</v>
      </c>
      <c r="AR73" s="560">
        <f t="shared" si="83"/>
        <v>788.93951315369122</v>
      </c>
      <c r="AS73" s="560">
        <f t="shared" si="83"/>
        <v>809.66061920237587</v>
      </c>
      <c r="AT73" s="560">
        <f t="shared" si="83"/>
        <v>830.37965314045562</v>
      </c>
      <c r="AU73" s="560">
        <f t="shared" si="83"/>
        <v>851.09661517514155</v>
      </c>
      <c r="AV73" s="560">
        <f t="shared" si="83"/>
        <v>871.81150551362407</v>
      </c>
      <c r="AW73" s="560">
        <f t="shared" si="83"/>
        <v>892.52432436307276</v>
      </c>
      <c r="AX73" s="560">
        <f t="shared" si="83"/>
        <v>913.23507193063642</v>
      </c>
      <c r="AY73" s="560">
        <f t="shared" si="83"/>
        <v>933.94374842344337</v>
      </c>
      <c r="AZ73" s="560">
        <f t="shared" si="83"/>
        <v>954.650354048601</v>
      </c>
      <c r="BA73" s="560">
        <f t="shared" si="83"/>
        <v>975.35488901319616</v>
      </c>
      <c r="BB73" s="560">
        <f t="shared" si="83"/>
        <v>996.05735352429485</v>
      </c>
      <c r="BC73" s="560">
        <f t="shared" si="83"/>
        <v>1016.7577477889424</v>
      </c>
      <c r="BD73" s="560">
        <f t="shared" si="83"/>
        <v>1037.4560720141635</v>
      </c>
      <c r="BE73" s="560">
        <f t="shared" si="83"/>
        <v>1058.1523264069622</v>
      </c>
      <c r="BF73" s="560">
        <f t="shared" si="83"/>
        <v>1078.8465111743214</v>
      </c>
      <c r="BG73" s="560">
        <f t="shared" si="83"/>
        <v>1099.5386265232041</v>
      </c>
      <c r="BH73" s="560">
        <f t="shared" si="83"/>
        <v>1120.2286726605519</v>
      </c>
      <c r="BI73" s="560">
        <f t="shared" si="83"/>
        <v>1140.9166497932858</v>
      </c>
      <c r="BJ73" s="560">
        <f t="shared" si="83"/>
        <v>1161.6025581283066</v>
      </c>
      <c r="BK73" s="560">
        <f t="shared" si="83"/>
        <v>1182.2863978724938</v>
      </c>
      <c r="BL73" s="560">
        <f t="shared" si="83"/>
        <v>1202.9681692327065</v>
      </c>
      <c r="BM73" s="560">
        <f t="shared" si="83"/>
        <v>1223.6478724157832</v>
      </c>
      <c r="BN73" s="560">
        <f t="shared" si="83"/>
        <v>1244.3255076285416</v>
      </c>
      <c r="BO73" s="560">
        <f t="shared" si="83"/>
        <v>1265.0010750777788</v>
      </c>
      <c r="BP73" s="560">
        <f t="shared" si="83"/>
        <v>1285.6745749702709</v>
      </c>
      <c r="BQ73" s="560">
        <f t="shared" si="83"/>
        <v>1306.3460075127739</v>
      </c>
      <c r="BR73" s="560">
        <f t="shared" si="83"/>
        <v>1327.0153729120227</v>
      </c>
      <c r="BS73" s="560">
        <f t="shared" si="83"/>
        <v>1347.6826713747316</v>
      </c>
      <c r="BT73" s="560">
        <f t="shared" ref="BT73:CY73" si="84">BS73+BT72</f>
        <v>1368.3479031075942</v>
      </c>
      <c r="BU73" s="560">
        <f t="shared" si="84"/>
        <v>1389.0110683172834</v>
      </c>
      <c r="BV73" s="560">
        <f t="shared" si="84"/>
        <v>1409.6721672104516</v>
      </c>
      <c r="BW73" s="560">
        <f t="shared" si="84"/>
        <v>1430.3311999937305</v>
      </c>
      <c r="BX73" s="560">
        <f t="shared" si="84"/>
        <v>1450.9881668737312</v>
      </c>
      <c r="BY73" s="560">
        <f t="shared" si="84"/>
        <v>1471.6430680570438</v>
      </c>
      <c r="BZ73" s="560">
        <f t="shared" si="84"/>
        <v>1492.295903750238</v>
      </c>
      <c r="CA73" s="560">
        <f t="shared" si="84"/>
        <v>1512.9466741598631</v>
      </c>
      <c r="CB73" s="560">
        <f t="shared" si="84"/>
        <v>1533.5953794924471</v>
      </c>
      <c r="CC73" s="560">
        <f t="shared" si="84"/>
        <v>1554.2420199544979</v>
      </c>
      <c r="CD73" s="560">
        <f t="shared" si="84"/>
        <v>1574.8865957525024</v>
      </c>
      <c r="CE73" s="560">
        <f t="shared" si="84"/>
        <v>1595.5291070929272</v>
      </c>
      <c r="CF73" s="560">
        <f t="shared" si="84"/>
        <v>1616.169554182218</v>
      </c>
      <c r="CG73" s="560">
        <f t="shared" si="84"/>
        <v>1636.8079372267998</v>
      </c>
      <c r="CH73" s="560">
        <f t="shared" si="84"/>
        <v>1657.4442564330773</v>
      </c>
      <c r="CI73" s="560">
        <f t="shared" si="84"/>
        <v>1678.078512007434</v>
      </c>
      <c r="CJ73" s="560">
        <f t="shared" si="84"/>
        <v>1698.7107041562333</v>
      </c>
      <c r="CK73" s="560">
        <f t="shared" si="84"/>
        <v>1719.3408330858176</v>
      </c>
      <c r="CL73" s="560">
        <f t="shared" si="84"/>
        <v>1739.968899002509</v>
      </c>
      <c r="CM73" s="560">
        <f t="shared" si="84"/>
        <v>1760.5949021126089</v>
      </c>
      <c r="CN73" s="560">
        <f t="shared" si="84"/>
        <v>1781.2188426223977</v>
      </c>
      <c r="CO73" s="560">
        <f t="shared" si="84"/>
        <v>1801.8407207381354</v>
      </c>
      <c r="CP73" s="560">
        <f t="shared" si="84"/>
        <v>1822.4605366660617</v>
      </c>
      <c r="CQ73" s="560">
        <f t="shared" si="84"/>
        <v>1843.078290612395</v>
      </c>
      <c r="CR73" s="560">
        <f t="shared" si="84"/>
        <v>1863.6939827833337</v>
      </c>
      <c r="CS73" s="560">
        <f t="shared" si="84"/>
        <v>1884.3076133850554</v>
      </c>
      <c r="CT73" s="560">
        <f t="shared" si="84"/>
        <v>1904.919182623717</v>
      </c>
      <c r="CU73" s="560">
        <f t="shared" si="84"/>
        <v>1925.5286907054547</v>
      </c>
      <c r="CV73" s="560">
        <f t="shared" si="84"/>
        <v>1946.136137836384</v>
      </c>
      <c r="CW73" s="560">
        <f t="shared" si="84"/>
        <v>1966.7415242226004</v>
      </c>
      <c r="CX73" s="560">
        <f t="shared" si="84"/>
        <v>1987.3448500701782</v>
      </c>
      <c r="CY73" s="560">
        <f t="shared" si="84"/>
        <v>2007.9461155851711</v>
      </c>
      <c r="CZ73" s="560">
        <f t="shared" ref="CZ73:EE73" si="85">CY73+CZ72</f>
        <v>2028.5453209736127</v>
      </c>
      <c r="DA73" s="560">
        <f t="shared" si="85"/>
        <v>2049.1424664415154</v>
      </c>
      <c r="DB73" s="560">
        <f t="shared" si="85"/>
        <v>2069.7375521948711</v>
      </c>
      <c r="DC73" s="560">
        <f t="shared" si="85"/>
        <v>2090.3305784396516</v>
      </c>
      <c r="DD73" s="560">
        <f t="shared" si="85"/>
        <v>2110.9215453818078</v>
      </c>
      <c r="DE73" s="560">
        <f t="shared" si="85"/>
        <v>2131.5104532272699</v>
      </c>
      <c r="DF73" s="560">
        <f t="shared" si="85"/>
        <v>2152.0973021819473</v>
      </c>
      <c r="DG73" s="560">
        <f t="shared" si="85"/>
        <v>2172.6820924517292</v>
      </c>
      <c r="DH73" s="560">
        <f t="shared" si="85"/>
        <v>2193.2648242424839</v>
      </c>
      <c r="DI73" s="560">
        <f t="shared" si="85"/>
        <v>2213.8454977600595</v>
      </c>
      <c r="DJ73" s="560">
        <f t="shared" si="85"/>
        <v>2234.4241132102834</v>
      </c>
      <c r="DK73" s="560">
        <f t="shared" si="85"/>
        <v>2255.0006707989623</v>
      </c>
      <c r="DL73" s="560">
        <f t="shared" si="85"/>
        <v>2275.5751707318823</v>
      </c>
      <c r="DM73" s="560">
        <f t="shared" si="85"/>
        <v>2296.1476132148091</v>
      </c>
      <c r="DN73" s="560">
        <f t="shared" si="85"/>
        <v>2316.7179984534878</v>
      </c>
      <c r="DO73" s="560">
        <f t="shared" si="85"/>
        <v>2337.2863266536424</v>
      </c>
      <c r="DP73" s="560">
        <f t="shared" si="85"/>
        <v>2357.852598020977</v>
      </c>
      <c r="DQ73" s="560">
        <f t="shared" si="85"/>
        <v>2378.4168127611747</v>
      </c>
      <c r="DR73" s="560">
        <f t="shared" si="85"/>
        <v>2398.9789710798987</v>
      </c>
      <c r="DS73" s="560">
        <f t="shared" si="85"/>
        <v>2419.5390731827906</v>
      </c>
      <c r="DT73" s="560">
        <f t="shared" si="85"/>
        <v>2440.0971192754723</v>
      </c>
      <c r="DU73" s="560">
        <f t="shared" si="85"/>
        <v>2460.6531095635446</v>
      </c>
      <c r="DV73" s="560">
        <f t="shared" si="85"/>
        <v>2481.2070442525883</v>
      </c>
      <c r="DW73" s="560">
        <f t="shared" si="85"/>
        <v>2501.7589235481632</v>
      </c>
      <c r="DX73" s="560">
        <f t="shared" si="85"/>
        <v>2522.3087476558085</v>
      </c>
      <c r="DY73" s="560">
        <f t="shared" si="85"/>
        <v>2542.856516781043</v>
      </c>
      <c r="DZ73" s="560">
        <f t="shared" si="85"/>
        <v>2563.4022311293647</v>
      </c>
      <c r="EA73" s="560">
        <f t="shared" si="85"/>
        <v>2583.9458909062519</v>
      </c>
      <c r="EB73" s="560">
        <f t="shared" si="85"/>
        <v>2604.4874963171615</v>
      </c>
      <c r="EC73" s="560">
        <f t="shared" si="85"/>
        <v>2625.0270475675297</v>
      </c>
      <c r="ED73" s="560">
        <f t="shared" si="85"/>
        <v>2645.5645448627729</v>
      </c>
      <c r="EE73" s="560">
        <f t="shared" si="85"/>
        <v>2666.0999884082867</v>
      </c>
      <c r="EF73" s="560">
        <f t="shared" ref="EF73:EZ73" si="86">EE73+EF72</f>
        <v>2686.6333784094459</v>
      </c>
      <c r="EG73" s="560">
        <f t="shared" si="86"/>
        <v>2707.1647150716049</v>
      </c>
      <c r="EH73" s="560">
        <f t="shared" si="86"/>
        <v>2727.6939986000975</v>
      </c>
      <c r="EI73" s="560">
        <f t="shared" si="86"/>
        <v>2748.2212292002378</v>
      </c>
      <c r="EJ73" s="560">
        <f t="shared" si="86"/>
        <v>2768.7464070773176</v>
      </c>
      <c r="EK73" s="560">
        <f t="shared" si="86"/>
        <v>2789.26953243661</v>
      </c>
      <c r="EL73" s="560">
        <f t="shared" si="86"/>
        <v>2809.7906054833666</v>
      </c>
      <c r="EM73" s="560">
        <f t="shared" si="86"/>
        <v>2830.3096264228184</v>
      </c>
      <c r="EN73" s="560">
        <f t="shared" si="86"/>
        <v>2850.8265954601761</v>
      </c>
      <c r="EO73" s="560">
        <f t="shared" si="86"/>
        <v>2871.34151280063</v>
      </c>
      <c r="EP73" s="560">
        <f t="shared" si="86"/>
        <v>2891.8543786493501</v>
      </c>
      <c r="EQ73" s="560">
        <f t="shared" si="86"/>
        <v>2912.3651932114853</v>
      </c>
      <c r="ER73" s="560">
        <f t="shared" si="86"/>
        <v>2932.873956692164</v>
      </c>
      <c r="ES73" s="560">
        <f t="shared" si="86"/>
        <v>2953.3806692964949</v>
      </c>
      <c r="ET73" s="560">
        <f t="shared" si="86"/>
        <v>2973.8853312295655</v>
      </c>
      <c r="EU73" s="560">
        <f t="shared" si="86"/>
        <v>2994.3879426964427</v>
      </c>
      <c r="EV73" s="560">
        <f t="shared" si="86"/>
        <v>3014.8885039021729</v>
      </c>
      <c r="EW73" s="560">
        <f t="shared" si="86"/>
        <v>3035.3870150517828</v>
      </c>
      <c r="EX73" s="560">
        <f t="shared" si="86"/>
        <v>3055.8834763502778</v>
      </c>
      <c r="EY73" s="560">
        <f t="shared" si="86"/>
        <v>3076.377888002643</v>
      </c>
      <c r="EZ73" s="561">
        <f t="shared" si="86"/>
        <v>3096.8702502138426</v>
      </c>
      <c r="FA73" s="521"/>
    </row>
    <row r="74" spans="1:157" x14ac:dyDescent="0.25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.75" thickBot="1" x14ac:dyDescent="0.3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.75" thickBot="1" x14ac:dyDescent="0.3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25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.75" thickBot="1" x14ac:dyDescent="0.3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25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AM79" ca="1" si="87">G79*(1+H63)</f>
        <v>16.744000000000003</v>
      </c>
      <c r="I79" s="570">
        <f t="shared" ca="1" si="87"/>
        <v>17.413760000000003</v>
      </c>
      <c r="J79" s="570">
        <f t="shared" ca="1" si="87"/>
        <v>18.110310400000003</v>
      </c>
      <c r="K79" s="570">
        <f t="shared" ca="1" si="87"/>
        <v>18.834722816000003</v>
      </c>
      <c r="L79" s="570">
        <f t="shared" ca="1" si="87"/>
        <v>19.588111728640005</v>
      </c>
      <c r="M79" s="570">
        <f t="shared" ca="1" si="87"/>
        <v>20.371636197785605</v>
      </c>
      <c r="N79" s="570">
        <f t="shared" ca="1" si="87"/>
        <v>21.186501645697032</v>
      </c>
      <c r="O79" s="570">
        <f t="shared" ca="1" si="87"/>
        <v>22.033961711524913</v>
      </c>
      <c r="P79" s="570">
        <f t="shared" ca="1" si="87"/>
        <v>22.915320179985912</v>
      </c>
      <c r="Q79" s="570">
        <f t="shared" ca="1" si="87"/>
        <v>23.83193298718535</v>
      </c>
      <c r="R79" s="570">
        <f t="shared" ca="1" si="87"/>
        <v>24.785210306672766</v>
      </c>
      <c r="S79" s="570">
        <f t="shared" ca="1" si="87"/>
        <v>25.776618718939677</v>
      </c>
      <c r="T79" s="570">
        <f t="shared" ca="1" si="87"/>
        <v>26.807683467697263</v>
      </c>
      <c r="U79" s="570">
        <f t="shared" ca="1" si="87"/>
        <v>27.879990806405154</v>
      </c>
      <c r="V79" s="570">
        <f t="shared" ca="1" si="87"/>
        <v>28.995190438661361</v>
      </c>
      <c r="W79" s="570">
        <f t="shared" ca="1" si="87"/>
        <v>30.154998056207816</v>
      </c>
      <c r="X79" s="570">
        <f t="shared" ca="1" si="87"/>
        <v>31.361197978456129</v>
      </c>
      <c r="Y79" s="570">
        <f t="shared" ca="1" si="87"/>
        <v>32.615645897594376</v>
      </c>
      <c r="Z79" s="570">
        <f t="shared" ca="1" si="87"/>
        <v>33.920271733498154</v>
      </c>
      <c r="AA79" s="570">
        <f t="shared" ca="1" si="87"/>
        <v>35.277082602838078</v>
      </c>
      <c r="AB79" s="570">
        <f t="shared" ca="1" si="87"/>
        <v>36.688165906951603</v>
      </c>
      <c r="AC79" s="570">
        <f t="shared" ca="1" si="87"/>
        <v>38.155692543229669</v>
      </c>
      <c r="AD79" s="570">
        <f t="shared" ca="1" si="87"/>
        <v>39.68192024495886</v>
      </c>
      <c r="AE79" s="570">
        <f t="shared" ca="1" si="87"/>
        <v>41.269197054757214</v>
      </c>
      <c r="AF79" s="570">
        <f t="shared" ca="1" si="87"/>
        <v>42.919964936947501</v>
      </c>
      <c r="AG79" s="570">
        <f t="shared" ca="1" si="87"/>
        <v>44.636763534425405</v>
      </c>
      <c r="AH79" s="570">
        <f t="shared" ca="1" si="87"/>
        <v>46.422234075802422</v>
      </c>
      <c r="AI79" s="570">
        <f t="shared" ca="1" si="87"/>
        <v>48.279123438834517</v>
      </c>
      <c r="AJ79" s="570">
        <f t="shared" ca="1" si="87"/>
        <v>50.210288376387901</v>
      </c>
      <c r="AK79" s="570">
        <f t="shared" ca="1" si="87"/>
        <v>52.218699911443416</v>
      </c>
      <c r="AL79" s="570">
        <f t="shared" ca="1" si="87"/>
        <v>54.307447907901157</v>
      </c>
      <c r="AM79" s="570">
        <f t="shared" ca="1" si="87"/>
        <v>56.479745824217204</v>
      </c>
      <c r="AN79" s="570">
        <f t="shared" ref="AN79:BS79" ca="1" si="88">AM79*(1+AN63)</f>
        <v>58.738935657185891</v>
      </c>
      <c r="AO79" s="570">
        <f t="shared" ca="1" si="88"/>
        <v>61.088493083473331</v>
      </c>
      <c r="AP79" s="570">
        <f t="shared" ca="1" si="88"/>
        <v>63.532032806812268</v>
      </c>
      <c r="AQ79" s="570">
        <f t="shared" ca="1" si="88"/>
        <v>66.073314119084756</v>
      </c>
      <c r="AR79" s="570">
        <f t="shared" ca="1" si="88"/>
        <v>68.716246683848155</v>
      </c>
      <c r="AS79" s="570">
        <f t="shared" ca="1" si="88"/>
        <v>71.464896551202088</v>
      </c>
      <c r="AT79" s="570">
        <f t="shared" ca="1" si="88"/>
        <v>74.323492413250179</v>
      </c>
      <c r="AU79" s="570">
        <f t="shared" ca="1" si="88"/>
        <v>77.296432109780184</v>
      </c>
      <c r="AV79" s="570">
        <f t="shared" ca="1" si="88"/>
        <v>80.388289394171395</v>
      </c>
      <c r="AW79" s="570">
        <f t="shared" ca="1" si="88"/>
        <v>83.603820969938255</v>
      </c>
      <c r="AX79" s="570">
        <f t="shared" ca="1" si="88"/>
        <v>86.947973808735782</v>
      </c>
      <c r="AY79" s="570">
        <f t="shared" ca="1" si="88"/>
        <v>90.425892761085223</v>
      </c>
      <c r="AZ79" s="570">
        <f t="shared" ca="1" si="88"/>
        <v>94.04292847152864</v>
      </c>
      <c r="BA79" s="570">
        <f t="shared" ca="1" si="88"/>
        <v>97.804645610389784</v>
      </c>
      <c r="BB79" s="570">
        <f t="shared" ca="1" si="88"/>
        <v>101.71683143480539</v>
      </c>
      <c r="BC79" s="570">
        <f t="shared" ca="1" si="88"/>
        <v>105.78550469219761</v>
      </c>
      <c r="BD79" s="570">
        <f t="shared" ca="1" si="88"/>
        <v>110.01692487988551</v>
      </c>
      <c r="BE79" s="570">
        <f t="shared" ca="1" si="88"/>
        <v>114.41760187508093</v>
      </c>
      <c r="BF79" s="570">
        <f t="shared" ca="1" si="88"/>
        <v>118.99430595008417</v>
      </c>
      <c r="BG79" s="570">
        <f t="shared" ca="1" si="88"/>
        <v>123.75407818808753</v>
      </c>
      <c r="BH79" s="570">
        <f t="shared" ca="1" si="88"/>
        <v>128.70424131561103</v>
      </c>
      <c r="BI79" s="570">
        <f t="shared" ca="1" si="88"/>
        <v>133.85241096823546</v>
      </c>
      <c r="BJ79" s="570">
        <f t="shared" ca="1" si="88"/>
        <v>139.20650740696487</v>
      </c>
      <c r="BK79" s="570">
        <f t="shared" ca="1" si="88"/>
        <v>144.77476770324347</v>
      </c>
      <c r="BL79" s="570">
        <f t="shared" ca="1" si="88"/>
        <v>150.56575841137322</v>
      </c>
      <c r="BM79" s="570">
        <f t="shared" ca="1" si="88"/>
        <v>156.58838874782816</v>
      </c>
      <c r="BN79" s="570">
        <f t="shared" ca="1" si="88"/>
        <v>162.85192429774131</v>
      </c>
      <c r="BO79" s="570">
        <f t="shared" ca="1" si="88"/>
        <v>169.36600126965095</v>
      </c>
      <c r="BP79" s="570">
        <f t="shared" ca="1" si="88"/>
        <v>176.140641320437</v>
      </c>
      <c r="BQ79" s="570">
        <f t="shared" ca="1" si="88"/>
        <v>183.18626697325448</v>
      </c>
      <c r="BR79" s="570">
        <f t="shared" ca="1" si="88"/>
        <v>190.51371765218465</v>
      </c>
      <c r="BS79" s="570">
        <f t="shared" ca="1" si="88"/>
        <v>198.13426635827204</v>
      </c>
      <c r="BT79" s="570">
        <f t="shared" ref="BT79:CY79" ca="1" si="89">BS79*(1+BT63)</f>
        <v>206.05963701260293</v>
      </c>
      <c r="BU79" s="570">
        <f t="shared" ca="1" si="89"/>
        <v>214.30202249310705</v>
      </c>
      <c r="BV79" s="570">
        <f t="shared" ca="1" si="89"/>
        <v>222.87410339283133</v>
      </c>
      <c r="BW79" s="570">
        <f t="shared" ca="1" si="89"/>
        <v>231.78906752854459</v>
      </c>
      <c r="BX79" s="570">
        <f t="shared" ca="1" si="89"/>
        <v>241.06063022968638</v>
      </c>
      <c r="BY79" s="570">
        <f t="shared" ca="1" si="89"/>
        <v>250.70305543887383</v>
      </c>
      <c r="BZ79" s="570">
        <f t="shared" ca="1" si="89"/>
        <v>260.73117765642877</v>
      </c>
      <c r="CA79" s="570">
        <f t="shared" ca="1" si="89"/>
        <v>271.16042476268592</v>
      </c>
      <c r="CB79" s="570">
        <f t="shared" ca="1" si="89"/>
        <v>282.00684175319338</v>
      </c>
      <c r="CC79" s="570">
        <f t="shared" ca="1" si="89"/>
        <v>293.28711542332115</v>
      </c>
      <c r="CD79" s="570">
        <f t="shared" ca="1" si="89"/>
        <v>305.018600040254</v>
      </c>
      <c r="CE79" s="570">
        <f t="shared" ca="1" si="89"/>
        <v>317.21934404186419</v>
      </c>
      <c r="CF79" s="570">
        <f t="shared" ca="1" si="89"/>
        <v>329.90811780353874</v>
      </c>
      <c r="CG79" s="570">
        <f t="shared" ca="1" si="89"/>
        <v>343.10444251568032</v>
      </c>
      <c r="CH79" s="570">
        <f t="shared" ca="1" si="89"/>
        <v>356.82862021630757</v>
      </c>
      <c r="CI79" s="570">
        <f t="shared" ca="1" si="89"/>
        <v>371.10176502495989</v>
      </c>
      <c r="CJ79" s="570">
        <f t="shared" ca="1" si="89"/>
        <v>385.9458356259583</v>
      </c>
      <c r="CK79" s="570">
        <f t="shared" ca="1" si="89"/>
        <v>401.38366905099662</v>
      </c>
      <c r="CL79" s="570">
        <f t="shared" ca="1" si="89"/>
        <v>417.43901581303652</v>
      </c>
      <c r="CM79" s="570">
        <f t="shared" ca="1" si="89"/>
        <v>434.13657644555798</v>
      </c>
      <c r="CN79" s="570">
        <f t="shared" ca="1" si="89"/>
        <v>451.50203950338033</v>
      </c>
      <c r="CO79" s="570">
        <f t="shared" ca="1" si="89"/>
        <v>469.56212108351554</v>
      </c>
      <c r="CP79" s="570">
        <f t="shared" ca="1" si="89"/>
        <v>488.34460592685616</v>
      </c>
      <c r="CQ79" s="570">
        <f t="shared" ca="1" si="89"/>
        <v>507.87839016393042</v>
      </c>
      <c r="CR79" s="570">
        <f t="shared" ca="1" si="89"/>
        <v>528.19352577048767</v>
      </c>
      <c r="CS79" s="570">
        <f t="shared" ca="1" si="89"/>
        <v>549.32126680130716</v>
      </c>
      <c r="CT79" s="570">
        <f t="shared" ca="1" si="89"/>
        <v>571.29411747335951</v>
      </c>
      <c r="CU79" s="570">
        <f t="shared" ca="1" si="89"/>
        <v>594.14588217229391</v>
      </c>
      <c r="CV79" s="570">
        <f t="shared" ca="1" si="89"/>
        <v>617.91171745918564</v>
      </c>
      <c r="CW79" s="570">
        <f t="shared" ca="1" si="89"/>
        <v>642.62818615755305</v>
      </c>
      <c r="CX79" s="570">
        <f t="shared" ca="1" si="89"/>
        <v>668.33331360385523</v>
      </c>
      <c r="CY79" s="570">
        <f t="shared" ca="1" si="89"/>
        <v>695.06664614800945</v>
      </c>
      <c r="CZ79" s="570">
        <f t="shared" ref="CZ79:EE79" ca="1" si="90">CY79*(1+CZ63)</f>
        <v>722.86931199392984</v>
      </c>
      <c r="DA79" s="570">
        <f t="shared" ca="1" si="90"/>
        <v>751.78408447368702</v>
      </c>
      <c r="DB79" s="570">
        <f t="shared" ca="1" si="90"/>
        <v>781.85544785263448</v>
      </c>
      <c r="DC79" s="570">
        <f t="shared" ca="1" si="90"/>
        <v>813.12966576673989</v>
      </c>
      <c r="DD79" s="570">
        <f t="shared" ca="1" si="90"/>
        <v>845.65485239740951</v>
      </c>
      <c r="DE79" s="570">
        <f t="shared" ca="1" si="90"/>
        <v>879.48104649330594</v>
      </c>
      <c r="DF79" s="570">
        <f t="shared" ca="1" si="90"/>
        <v>914.66028835303825</v>
      </c>
      <c r="DG79" s="570">
        <f t="shared" ca="1" si="90"/>
        <v>951.24669988715982</v>
      </c>
      <c r="DH79" s="570">
        <f t="shared" ca="1" si="90"/>
        <v>989.29656788264629</v>
      </c>
      <c r="DI79" s="570">
        <f t="shared" ca="1" si="90"/>
        <v>1028.8684305979523</v>
      </c>
      <c r="DJ79" s="570">
        <f t="shared" ca="1" si="90"/>
        <v>1070.0231678218704</v>
      </c>
      <c r="DK79" s="570">
        <f t="shared" ca="1" si="90"/>
        <v>1112.8240945347452</v>
      </c>
      <c r="DL79" s="570">
        <f t="shared" ca="1" si="90"/>
        <v>1157.337058316135</v>
      </c>
      <c r="DM79" s="570">
        <f t="shared" ca="1" si="90"/>
        <v>1203.6305406487804</v>
      </c>
      <c r="DN79" s="570">
        <f t="shared" ca="1" si="90"/>
        <v>1251.7757622747317</v>
      </c>
      <c r="DO79" s="570">
        <f t="shared" ca="1" si="90"/>
        <v>1301.8467927657211</v>
      </c>
      <c r="DP79" s="570">
        <f t="shared" ca="1" si="90"/>
        <v>1353.9206644763501</v>
      </c>
      <c r="DQ79" s="570">
        <f t="shared" ca="1" si="90"/>
        <v>1408.0774910554042</v>
      </c>
      <c r="DR79" s="570">
        <f t="shared" ca="1" si="90"/>
        <v>1464.4005906976204</v>
      </c>
      <c r="DS79" s="570">
        <f t="shared" ca="1" si="90"/>
        <v>1522.9766143255251</v>
      </c>
      <c r="DT79" s="570">
        <f t="shared" ca="1" si="90"/>
        <v>1583.8956788985463</v>
      </c>
      <c r="DU79" s="570">
        <f t="shared" ca="1" si="90"/>
        <v>1647.2515060544881</v>
      </c>
      <c r="DV79" s="570">
        <f t="shared" ca="1" si="90"/>
        <v>1713.1415662966676</v>
      </c>
      <c r="DW79" s="570">
        <f t="shared" ca="1" si="90"/>
        <v>1781.6672289485343</v>
      </c>
      <c r="DX79" s="570">
        <f t="shared" ca="1" si="90"/>
        <v>1852.9339181064759</v>
      </c>
      <c r="DY79" s="570">
        <f t="shared" ca="1" si="90"/>
        <v>1927.0512748307349</v>
      </c>
      <c r="DZ79" s="570">
        <f t="shared" ca="1" si="90"/>
        <v>2004.1333258239642</v>
      </c>
      <c r="EA79" s="570">
        <f t="shared" ca="1" si="90"/>
        <v>2084.2986588569229</v>
      </c>
      <c r="EB79" s="570">
        <f t="shared" ca="1" si="90"/>
        <v>2167.6706052111999</v>
      </c>
      <c r="EC79" s="570">
        <f t="shared" ca="1" si="90"/>
        <v>2254.3774294196478</v>
      </c>
      <c r="ED79" s="570">
        <f t="shared" ca="1" si="90"/>
        <v>2344.5525265964338</v>
      </c>
      <c r="EE79" s="570">
        <f t="shared" ca="1" si="90"/>
        <v>2438.3346276602911</v>
      </c>
      <c r="EF79" s="570">
        <f t="shared" ref="EF79:EZ79" ca="1" si="91">EE79*(1+EF63)</f>
        <v>2535.8680127667026</v>
      </c>
      <c r="EG79" s="570">
        <f t="shared" ca="1" si="91"/>
        <v>2637.3027332773709</v>
      </c>
      <c r="EH79" s="570">
        <f t="shared" ca="1" si="91"/>
        <v>2742.7948426084658</v>
      </c>
      <c r="EI79" s="570">
        <f t="shared" ca="1" si="91"/>
        <v>2852.5066363128044</v>
      </c>
      <c r="EJ79" s="570">
        <f t="shared" ca="1" si="91"/>
        <v>2966.6069017653167</v>
      </c>
      <c r="EK79" s="570">
        <f t="shared" ca="1" si="91"/>
        <v>3085.2711778359294</v>
      </c>
      <c r="EL79" s="570">
        <f t="shared" ca="1" si="91"/>
        <v>3208.6820249493667</v>
      </c>
      <c r="EM79" s="570">
        <f t="shared" ca="1" si="91"/>
        <v>3337.0293059473415</v>
      </c>
      <c r="EN79" s="570">
        <f t="shared" ca="1" si="91"/>
        <v>3470.5104781852351</v>
      </c>
      <c r="EO79" s="570">
        <f t="shared" ca="1" si="91"/>
        <v>3609.3308973126445</v>
      </c>
      <c r="EP79" s="570">
        <f t="shared" ca="1" si="91"/>
        <v>3753.7041332051504</v>
      </c>
      <c r="EQ79" s="570">
        <f t="shared" ca="1" si="91"/>
        <v>3903.8522985333566</v>
      </c>
      <c r="ER79" s="570">
        <f t="shared" ca="1" si="91"/>
        <v>4060.0063904746912</v>
      </c>
      <c r="ES79" s="570">
        <f t="shared" ca="1" si="91"/>
        <v>4222.4066460936792</v>
      </c>
      <c r="ET79" s="570">
        <f t="shared" ca="1" si="91"/>
        <v>4391.3029119374269</v>
      </c>
      <c r="EU79" s="570">
        <f t="shared" ca="1" si="91"/>
        <v>4566.9550284149245</v>
      </c>
      <c r="EV79" s="570">
        <f t="shared" ca="1" si="91"/>
        <v>4749.6332295515213</v>
      </c>
      <c r="EW79" s="570">
        <f t="shared" ca="1" si="91"/>
        <v>4939.6185587335822</v>
      </c>
      <c r="EX79" s="570">
        <f t="shared" ca="1" si="91"/>
        <v>5137.2033010829255</v>
      </c>
      <c r="EY79" s="570">
        <f t="shared" ca="1" si="91"/>
        <v>5342.6914331262424</v>
      </c>
      <c r="EZ79" s="571">
        <f t="shared" ca="1" si="91"/>
        <v>5556.3990904512921</v>
      </c>
    </row>
    <row r="80" spans="1:157" x14ac:dyDescent="0.25">
      <c r="A80" s="485"/>
      <c r="B80" s="512" t="s">
        <v>82</v>
      </c>
      <c r="C80" s="572" t="s">
        <v>74</v>
      </c>
      <c r="D80" s="514"/>
      <c r="E80" s="515"/>
      <c r="F80" s="515"/>
      <c r="G80" s="573">
        <f t="shared" ref="G80:AL80" si="92">G79*$C$6/(10^3)</f>
        <v>1.6100000000000003</v>
      </c>
      <c r="H80" s="573">
        <f t="shared" ca="1" si="92"/>
        <v>1.6744000000000003</v>
      </c>
      <c r="I80" s="573">
        <f t="shared" ca="1" si="92"/>
        <v>1.7413760000000005</v>
      </c>
      <c r="J80" s="573">
        <f t="shared" ca="1" si="92"/>
        <v>1.8110310400000003</v>
      </c>
      <c r="K80" s="573">
        <f t="shared" ca="1" si="92"/>
        <v>1.8834722816000002</v>
      </c>
      <c r="L80" s="573">
        <f t="shared" ca="1" si="92"/>
        <v>1.9588111728640005</v>
      </c>
      <c r="M80" s="573">
        <f t="shared" ca="1" si="92"/>
        <v>2.0371636197785605</v>
      </c>
      <c r="N80" s="573">
        <f t="shared" ca="1" si="92"/>
        <v>2.1186501645697029</v>
      </c>
      <c r="O80" s="573">
        <f t="shared" ca="1" si="92"/>
        <v>2.2033961711524914</v>
      </c>
      <c r="P80" s="573">
        <f t="shared" ca="1" si="92"/>
        <v>2.2915320179985912</v>
      </c>
      <c r="Q80" s="573">
        <f t="shared" ca="1" si="92"/>
        <v>2.3831932987185351</v>
      </c>
      <c r="R80" s="573">
        <f t="shared" ca="1" si="92"/>
        <v>2.4785210306672765</v>
      </c>
      <c r="S80" s="573">
        <f t="shared" ca="1" si="92"/>
        <v>2.5776618718939677</v>
      </c>
      <c r="T80" s="573">
        <f t="shared" ca="1" si="92"/>
        <v>2.6807683467697263</v>
      </c>
      <c r="U80" s="573">
        <f t="shared" ca="1" si="92"/>
        <v>2.7879990806405153</v>
      </c>
      <c r="V80" s="573">
        <f t="shared" ca="1" si="92"/>
        <v>2.8995190438661362</v>
      </c>
      <c r="W80" s="573">
        <f t="shared" ca="1" si="92"/>
        <v>3.0154998056207813</v>
      </c>
      <c r="X80" s="573">
        <f t="shared" ca="1" si="92"/>
        <v>3.136119797845613</v>
      </c>
      <c r="Y80" s="573">
        <f t="shared" ca="1" si="92"/>
        <v>3.2615645897594376</v>
      </c>
      <c r="Z80" s="573">
        <f t="shared" ca="1" si="92"/>
        <v>3.3920271733498151</v>
      </c>
      <c r="AA80" s="573">
        <f t="shared" ca="1" si="92"/>
        <v>3.5277082602838079</v>
      </c>
      <c r="AB80" s="573">
        <f t="shared" ca="1" si="92"/>
        <v>3.6688165906951604</v>
      </c>
      <c r="AC80" s="573">
        <f t="shared" ca="1" si="92"/>
        <v>3.8155692543229671</v>
      </c>
      <c r="AD80" s="573">
        <f t="shared" ca="1" si="92"/>
        <v>3.9681920244958859</v>
      </c>
      <c r="AE80" s="573">
        <f t="shared" ca="1" si="92"/>
        <v>4.1269197054757214</v>
      </c>
      <c r="AF80" s="573">
        <f t="shared" ca="1" si="92"/>
        <v>4.2919964936947501</v>
      </c>
      <c r="AG80" s="573">
        <f t="shared" ca="1" si="92"/>
        <v>4.4636763534425405</v>
      </c>
      <c r="AH80" s="573">
        <f t="shared" ca="1" si="92"/>
        <v>4.6422234075802429</v>
      </c>
      <c r="AI80" s="573">
        <f t="shared" ca="1" si="92"/>
        <v>4.8279123438834519</v>
      </c>
      <c r="AJ80" s="573">
        <f t="shared" ca="1" si="92"/>
        <v>5.0210288376387897</v>
      </c>
      <c r="AK80" s="573">
        <f t="shared" ca="1" si="92"/>
        <v>5.2218699911443416</v>
      </c>
      <c r="AL80" s="573">
        <f t="shared" ca="1" si="92"/>
        <v>5.4307447907901159</v>
      </c>
      <c r="AM80" s="573">
        <f t="shared" ref="AM80:BR80" ca="1" si="93">AM79*$C$6/(10^3)</f>
        <v>5.6479745824217211</v>
      </c>
      <c r="AN80" s="573">
        <f t="shared" ca="1" si="93"/>
        <v>5.8738935657185891</v>
      </c>
      <c r="AO80" s="573">
        <f t="shared" ca="1" si="93"/>
        <v>6.1088493083473328</v>
      </c>
      <c r="AP80" s="573">
        <f t="shared" ca="1" si="93"/>
        <v>6.3532032806812264</v>
      </c>
      <c r="AQ80" s="573">
        <f t="shared" ca="1" si="93"/>
        <v>6.6073314119084756</v>
      </c>
      <c r="AR80" s="573">
        <f t="shared" ca="1" si="93"/>
        <v>6.8716246683848157</v>
      </c>
      <c r="AS80" s="573">
        <f t="shared" ca="1" si="93"/>
        <v>7.1464896551202095</v>
      </c>
      <c r="AT80" s="573">
        <f t="shared" ca="1" si="93"/>
        <v>7.4323492413250181</v>
      </c>
      <c r="AU80" s="573">
        <f t="shared" ca="1" si="93"/>
        <v>7.7296432109780184</v>
      </c>
      <c r="AV80" s="573">
        <f t="shared" ca="1" si="93"/>
        <v>8.0388289394171402</v>
      </c>
      <c r="AW80" s="573">
        <f t="shared" ca="1" si="93"/>
        <v>8.3603820969938258</v>
      </c>
      <c r="AX80" s="573">
        <f t="shared" ca="1" si="93"/>
        <v>8.6947973808735792</v>
      </c>
      <c r="AY80" s="573">
        <f t="shared" ca="1" si="93"/>
        <v>9.0425892761085223</v>
      </c>
      <c r="AZ80" s="573">
        <f t="shared" ca="1" si="93"/>
        <v>9.4042928471528651</v>
      </c>
      <c r="BA80" s="573">
        <f t="shared" ca="1" si="93"/>
        <v>9.7804645610389773</v>
      </c>
      <c r="BB80" s="573">
        <f t="shared" ca="1" si="93"/>
        <v>10.171683143480539</v>
      </c>
      <c r="BC80" s="573">
        <f t="shared" ca="1" si="93"/>
        <v>10.578550469219762</v>
      </c>
      <c r="BD80" s="573">
        <f t="shared" ca="1" si="93"/>
        <v>11.001692487988549</v>
      </c>
      <c r="BE80" s="573">
        <f t="shared" ca="1" si="93"/>
        <v>11.441760187508093</v>
      </c>
      <c r="BF80" s="573">
        <f t="shared" ca="1" si="93"/>
        <v>11.899430595008416</v>
      </c>
      <c r="BG80" s="573">
        <f t="shared" ca="1" si="93"/>
        <v>12.375407818808753</v>
      </c>
      <c r="BH80" s="573">
        <f t="shared" ca="1" si="93"/>
        <v>12.870424131561103</v>
      </c>
      <c r="BI80" s="573">
        <f t="shared" ca="1" si="93"/>
        <v>13.385241096823545</v>
      </c>
      <c r="BJ80" s="573">
        <f t="shared" ca="1" si="93"/>
        <v>13.920650740696489</v>
      </c>
      <c r="BK80" s="573">
        <f t="shared" ca="1" si="93"/>
        <v>14.477476770324348</v>
      </c>
      <c r="BL80" s="573">
        <f t="shared" ca="1" si="93"/>
        <v>15.056575841137322</v>
      </c>
      <c r="BM80" s="573">
        <f t="shared" ca="1" si="93"/>
        <v>15.658838874782816</v>
      </c>
      <c r="BN80" s="573">
        <f t="shared" ca="1" si="93"/>
        <v>16.285192429774131</v>
      </c>
      <c r="BO80" s="573">
        <f t="shared" ca="1" si="93"/>
        <v>16.936600126965097</v>
      </c>
      <c r="BP80" s="573">
        <f t="shared" ca="1" si="93"/>
        <v>17.614064132043698</v>
      </c>
      <c r="BQ80" s="573">
        <f t="shared" ca="1" si="93"/>
        <v>18.318626697325445</v>
      </c>
      <c r="BR80" s="573">
        <f t="shared" ca="1" si="93"/>
        <v>19.051371765218462</v>
      </c>
      <c r="BS80" s="573">
        <f t="shared" ref="BS80:CX80" ca="1" si="94">BS79*$C$6/(10^3)</f>
        <v>19.813426635827202</v>
      </c>
      <c r="BT80" s="573">
        <f t="shared" ca="1" si="94"/>
        <v>20.605963701260293</v>
      </c>
      <c r="BU80" s="573">
        <f t="shared" ca="1" si="94"/>
        <v>21.430202249310703</v>
      </c>
      <c r="BV80" s="573">
        <f t="shared" ca="1" si="94"/>
        <v>22.287410339283131</v>
      </c>
      <c r="BW80" s="573">
        <f t="shared" ca="1" si="94"/>
        <v>23.178906752854459</v>
      </c>
      <c r="BX80" s="573">
        <f t="shared" ca="1" si="94"/>
        <v>24.106063022968641</v>
      </c>
      <c r="BY80" s="573">
        <f t="shared" ca="1" si="94"/>
        <v>25.070305543887383</v>
      </c>
      <c r="BZ80" s="573">
        <f t="shared" ca="1" si="94"/>
        <v>26.073117765642877</v>
      </c>
      <c r="CA80" s="573">
        <f t="shared" ca="1" si="94"/>
        <v>27.116042476268589</v>
      </c>
      <c r="CB80" s="573">
        <f t="shared" ca="1" si="94"/>
        <v>28.200684175319335</v>
      </c>
      <c r="CC80" s="573">
        <f t="shared" ca="1" si="94"/>
        <v>29.328711542332115</v>
      </c>
      <c r="CD80" s="573">
        <f t="shared" ca="1" si="94"/>
        <v>30.501860004025399</v>
      </c>
      <c r="CE80" s="573">
        <f t="shared" ca="1" si="94"/>
        <v>31.72193440418642</v>
      </c>
      <c r="CF80" s="573">
        <f t="shared" ca="1" si="94"/>
        <v>32.99081178035388</v>
      </c>
      <c r="CG80" s="573">
        <f t="shared" ca="1" si="94"/>
        <v>34.310444251568036</v>
      </c>
      <c r="CH80" s="573">
        <f t="shared" ca="1" si="94"/>
        <v>35.682862021630754</v>
      </c>
      <c r="CI80" s="573">
        <f t="shared" ca="1" si="94"/>
        <v>37.110176502495989</v>
      </c>
      <c r="CJ80" s="573">
        <f t="shared" ca="1" si="94"/>
        <v>38.59458356259583</v>
      </c>
      <c r="CK80" s="573">
        <f t="shared" ca="1" si="94"/>
        <v>40.138366905099659</v>
      </c>
      <c r="CL80" s="573">
        <f t="shared" ca="1" si="94"/>
        <v>41.743901581303653</v>
      </c>
      <c r="CM80" s="573">
        <f t="shared" ca="1" si="94"/>
        <v>43.413657644555798</v>
      </c>
      <c r="CN80" s="573">
        <f t="shared" ca="1" si="94"/>
        <v>45.150203950338039</v>
      </c>
      <c r="CO80" s="573">
        <f t="shared" ca="1" si="94"/>
        <v>46.956212108351551</v>
      </c>
      <c r="CP80" s="573">
        <f t="shared" ca="1" si="94"/>
        <v>48.834460592685616</v>
      </c>
      <c r="CQ80" s="573">
        <f t="shared" ca="1" si="94"/>
        <v>50.787839016393043</v>
      </c>
      <c r="CR80" s="573">
        <f t="shared" ca="1" si="94"/>
        <v>52.819352577048768</v>
      </c>
      <c r="CS80" s="573">
        <f t="shared" ca="1" si="94"/>
        <v>54.932126680130715</v>
      </c>
      <c r="CT80" s="573">
        <f t="shared" ca="1" si="94"/>
        <v>57.129411747335951</v>
      </c>
      <c r="CU80" s="573">
        <f t="shared" ca="1" si="94"/>
        <v>59.414588217229394</v>
      </c>
      <c r="CV80" s="573">
        <f t="shared" ca="1" si="94"/>
        <v>61.791171745918561</v>
      </c>
      <c r="CW80" s="573">
        <f t="shared" ca="1" si="94"/>
        <v>64.262818615755307</v>
      </c>
      <c r="CX80" s="573">
        <f t="shared" ca="1" si="94"/>
        <v>66.833331360385515</v>
      </c>
      <c r="CY80" s="573">
        <f t="shared" ref="CY80:ED80" ca="1" si="95">CY79*$C$6/(10^3)</f>
        <v>69.50666461480094</v>
      </c>
      <c r="CZ80" s="573">
        <f t="shared" ca="1" si="95"/>
        <v>72.286931199392981</v>
      </c>
      <c r="DA80" s="573">
        <f t="shared" ca="1" si="95"/>
        <v>75.178408447368696</v>
      </c>
      <c r="DB80" s="573">
        <f t="shared" ca="1" si="95"/>
        <v>78.18554478526346</v>
      </c>
      <c r="DC80" s="573">
        <f t="shared" ca="1" si="95"/>
        <v>81.312966576673986</v>
      </c>
      <c r="DD80" s="573">
        <f t="shared" ca="1" si="95"/>
        <v>84.565485239740951</v>
      </c>
      <c r="DE80" s="573">
        <f t="shared" ca="1" si="95"/>
        <v>87.948104649330588</v>
      </c>
      <c r="DF80" s="573">
        <f t="shared" ca="1" si="95"/>
        <v>91.466028835303817</v>
      </c>
      <c r="DG80" s="573">
        <f t="shared" ca="1" si="95"/>
        <v>95.124669988715979</v>
      </c>
      <c r="DH80" s="573">
        <f t="shared" ca="1" si="95"/>
        <v>98.929656788264637</v>
      </c>
      <c r="DI80" s="573">
        <f t="shared" ca="1" si="95"/>
        <v>102.88684305979523</v>
      </c>
      <c r="DJ80" s="573">
        <f t="shared" ca="1" si="95"/>
        <v>107.00231678218705</v>
      </c>
      <c r="DK80" s="573">
        <f t="shared" ca="1" si="95"/>
        <v>111.28240945347453</v>
      </c>
      <c r="DL80" s="573">
        <f t="shared" ca="1" si="95"/>
        <v>115.73370583161349</v>
      </c>
      <c r="DM80" s="573">
        <f t="shared" ca="1" si="95"/>
        <v>120.36305406487804</v>
      </c>
      <c r="DN80" s="573">
        <f t="shared" ca="1" si="95"/>
        <v>125.17757622747317</v>
      </c>
      <c r="DO80" s="573">
        <f t="shared" ca="1" si="95"/>
        <v>130.18467927657213</v>
      </c>
      <c r="DP80" s="573">
        <f t="shared" ca="1" si="95"/>
        <v>135.39206644763502</v>
      </c>
      <c r="DQ80" s="573">
        <f t="shared" ca="1" si="95"/>
        <v>140.80774910554044</v>
      </c>
      <c r="DR80" s="573">
        <f t="shared" ca="1" si="95"/>
        <v>146.44005906976204</v>
      </c>
      <c r="DS80" s="573">
        <f t="shared" ca="1" si="95"/>
        <v>152.2976614325525</v>
      </c>
      <c r="DT80" s="573">
        <f t="shared" ca="1" si="95"/>
        <v>158.38956788985462</v>
      </c>
      <c r="DU80" s="573">
        <f t="shared" ca="1" si="95"/>
        <v>164.72515060544882</v>
      </c>
      <c r="DV80" s="573">
        <f t="shared" ca="1" si="95"/>
        <v>171.31415662966677</v>
      </c>
      <c r="DW80" s="573">
        <f t="shared" ca="1" si="95"/>
        <v>178.16672289485345</v>
      </c>
      <c r="DX80" s="573">
        <f t="shared" ca="1" si="95"/>
        <v>185.29339181064759</v>
      </c>
      <c r="DY80" s="573">
        <f t="shared" ca="1" si="95"/>
        <v>192.70512748307348</v>
      </c>
      <c r="DZ80" s="573">
        <f t="shared" ca="1" si="95"/>
        <v>200.41333258239644</v>
      </c>
      <c r="EA80" s="573">
        <f t="shared" ca="1" si="95"/>
        <v>208.42986588569229</v>
      </c>
      <c r="EB80" s="573">
        <f t="shared" ca="1" si="95"/>
        <v>216.76706052112002</v>
      </c>
      <c r="EC80" s="573">
        <f t="shared" ca="1" si="95"/>
        <v>225.43774294196476</v>
      </c>
      <c r="ED80" s="573">
        <f t="shared" ca="1" si="95"/>
        <v>234.45525265964338</v>
      </c>
      <c r="EE80" s="573">
        <f t="shared" ref="EE80:EZ80" ca="1" si="96">EE79*$C$6/(10^3)</f>
        <v>243.83346276602913</v>
      </c>
      <c r="EF80" s="573">
        <f t="shared" ca="1" si="96"/>
        <v>253.58680127667026</v>
      </c>
      <c r="EG80" s="573">
        <f t="shared" ca="1" si="96"/>
        <v>263.73027332773711</v>
      </c>
      <c r="EH80" s="573">
        <f t="shared" ca="1" si="96"/>
        <v>274.27948426084657</v>
      </c>
      <c r="EI80" s="573">
        <f t="shared" ca="1" si="96"/>
        <v>285.25066363128042</v>
      </c>
      <c r="EJ80" s="573">
        <f t="shared" ca="1" si="96"/>
        <v>296.66069017653166</v>
      </c>
      <c r="EK80" s="573">
        <f t="shared" ca="1" si="96"/>
        <v>308.52711778359293</v>
      </c>
      <c r="EL80" s="573">
        <f t="shared" ca="1" si="96"/>
        <v>320.86820249493667</v>
      </c>
      <c r="EM80" s="573">
        <f t="shared" ca="1" si="96"/>
        <v>333.70293059473414</v>
      </c>
      <c r="EN80" s="573">
        <f t="shared" ca="1" si="96"/>
        <v>347.0510478185235</v>
      </c>
      <c r="EO80" s="573">
        <f t="shared" ca="1" si="96"/>
        <v>360.93308973126443</v>
      </c>
      <c r="EP80" s="573">
        <f t="shared" ca="1" si="96"/>
        <v>375.37041332051501</v>
      </c>
      <c r="EQ80" s="573">
        <f t="shared" ca="1" si="96"/>
        <v>390.38522985333566</v>
      </c>
      <c r="ER80" s="573">
        <f t="shared" ca="1" si="96"/>
        <v>406.00063904746912</v>
      </c>
      <c r="ES80" s="573">
        <f t="shared" ca="1" si="96"/>
        <v>422.24066460936791</v>
      </c>
      <c r="ET80" s="573">
        <f t="shared" ca="1" si="96"/>
        <v>439.13029119374272</v>
      </c>
      <c r="EU80" s="573">
        <f t="shared" ca="1" si="96"/>
        <v>456.6955028414925</v>
      </c>
      <c r="EV80" s="573">
        <f t="shared" ca="1" si="96"/>
        <v>474.96332295515214</v>
      </c>
      <c r="EW80" s="573">
        <f t="shared" ca="1" si="96"/>
        <v>493.96185587335822</v>
      </c>
      <c r="EX80" s="573">
        <f t="shared" ca="1" si="96"/>
        <v>513.7203301082925</v>
      </c>
      <c r="EY80" s="573">
        <f t="shared" ca="1" si="96"/>
        <v>534.26914331262424</v>
      </c>
      <c r="EZ80" s="574">
        <f t="shared" ca="1" si="96"/>
        <v>555.63990904512923</v>
      </c>
    </row>
    <row r="81" spans="1:156" x14ac:dyDescent="0.25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AM81" ca="1" si="97">G81+H80</f>
        <v>3.2844000000000007</v>
      </c>
      <c r="I81" s="573">
        <f t="shared" ca="1" si="97"/>
        <v>5.0257760000000014</v>
      </c>
      <c r="J81" s="573">
        <f t="shared" ca="1" si="97"/>
        <v>6.8368070400000018</v>
      </c>
      <c r="K81" s="573">
        <f t="shared" ca="1" si="97"/>
        <v>8.7202793216000014</v>
      </c>
      <c r="L81" s="573">
        <f t="shared" ca="1" si="97"/>
        <v>10.679090494464003</v>
      </c>
      <c r="M81" s="573">
        <f t="shared" ca="1" si="97"/>
        <v>12.716254114242563</v>
      </c>
      <c r="N81" s="573">
        <f t="shared" ca="1" si="97"/>
        <v>14.834904278812266</v>
      </c>
      <c r="O81" s="573">
        <f t="shared" ca="1" si="97"/>
        <v>17.038300449964758</v>
      </c>
      <c r="P81" s="573">
        <f t="shared" ca="1" si="97"/>
        <v>19.32983246796335</v>
      </c>
      <c r="Q81" s="573">
        <f t="shared" ca="1" si="97"/>
        <v>21.713025766681884</v>
      </c>
      <c r="R81" s="573">
        <f t="shared" ca="1" si="97"/>
        <v>24.191546797349162</v>
      </c>
      <c r="S81" s="573">
        <f t="shared" ca="1" si="97"/>
        <v>26.769208669243127</v>
      </c>
      <c r="T81" s="573">
        <f t="shared" ca="1" si="97"/>
        <v>29.449977016012852</v>
      </c>
      <c r="U81" s="573">
        <f t="shared" ca="1" si="97"/>
        <v>32.237976096653369</v>
      </c>
      <c r="V81" s="573">
        <f t="shared" ca="1" si="97"/>
        <v>35.137495140519505</v>
      </c>
      <c r="W81" s="573">
        <f t="shared" ca="1" si="97"/>
        <v>38.152994946140289</v>
      </c>
      <c r="X81" s="573">
        <f t="shared" ca="1" si="97"/>
        <v>41.289114743985905</v>
      </c>
      <c r="Y81" s="573">
        <f t="shared" ca="1" si="97"/>
        <v>44.550679333745343</v>
      </c>
      <c r="Z81" s="573">
        <f t="shared" ca="1" si="97"/>
        <v>47.94270650709516</v>
      </c>
      <c r="AA81" s="573">
        <f t="shared" ca="1" si="97"/>
        <v>51.470414767378969</v>
      </c>
      <c r="AB81" s="573">
        <f t="shared" ca="1" si="97"/>
        <v>55.139231358074127</v>
      </c>
      <c r="AC81" s="573">
        <f t="shared" ca="1" si="97"/>
        <v>58.954800612397094</v>
      </c>
      <c r="AD81" s="573">
        <f t="shared" ca="1" si="97"/>
        <v>62.922992636892978</v>
      </c>
      <c r="AE81" s="573">
        <f t="shared" ca="1" si="97"/>
        <v>67.0499123423687</v>
      </c>
      <c r="AF81" s="573">
        <f t="shared" ca="1" si="97"/>
        <v>71.341908836063453</v>
      </c>
      <c r="AG81" s="573">
        <f t="shared" ca="1" si="97"/>
        <v>75.80558518950599</v>
      </c>
      <c r="AH81" s="573">
        <f t="shared" ca="1" si="97"/>
        <v>80.447808597086237</v>
      </c>
      <c r="AI81" s="573">
        <f t="shared" ca="1" si="97"/>
        <v>85.275720940969691</v>
      </c>
      <c r="AJ81" s="573">
        <f t="shared" ca="1" si="97"/>
        <v>90.296749778608486</v>
      </c>
      <c r="AK81" s="573">
        <f t="shared" ca="1" si="97"/>
        <v>95.518619769752831</v>
      </c>
      <c r="AL81" s="573">
        <f t="shared" ca="1" si="97"/>
        <v>100.94936456054295</v>
      </c>
      <c r="AM81" s="573">
        <f t="shared" ca="1" si="97"/>
        <v>106.59733914296467</v>
      </c>
      <c r="AN81" s="573">
        <f t="shared" ref="AN81:BS81" ca="1" si="98">AM81+AN80</f>
        <v>112.47123270868326</v>
      </c>
      <c r="AO81" s="573">
        <f t="shared" ca="1" si="98"/>
        <v>118.58008201703059</v>
      </c>
      <c r="AP81" s="573">
        <f t="shared" ca="1" si="98"/>
        <v>124.93328529771182</v>
      </c>
      <c r="AQ81" s="573">
        <f t="shared" ca="1" si="98"/>
        <v>131.54061670962028</v>
      </c>
      <c r="AR81" s="573">
        <f t="shared" ca="1" si="98"/>
        <v>138.41224137800509</v>
      </c>
      <c r="AS81" s="573">
        <f t="shared" ca="1" si="98"/>
        <v>145.5587310331253</v>
      </c>
      <c r="AT81" s="573">
        <f t="shared" ca="1" si="98"/>
        <v>152.99108027445033</v>
      </c>
      <c r="AU81" s="573">
        <f t="shared" ca="1" si="98"/>
        <v>160.72072348542835</v>
      </c>
      <c r="AV81" s="573">
        <f t="shared" ca="1" si="98"/>
        <v>168.75955242484548</v>
      </c>
      <c r="AW81" s="573">
        <f t="shared" ca="1" si="98"/>
        <v>177.1199345218393</v>
      </c>
      <c r="AX81" s="573">
        <f t="shared" ca="1" si="98"/>
        <v>185.81473190271288</v>
      </c>
      <c r="AY81" s="573">
        <f t="shared" ca="1" si="98"/>
        <v>194.85732117882139</v>
      </c>
      <c r="AZ81" s="573">
        <f t="shared" ca="1" si="98"/>
        <v>204.26161402597427</v>
      </c>
      <c r="BA81" s="573">
        <f t="shared" ca="1" si="98"/>
        <v>214.04207858701324</v>
      </c>
      <c r="BB81" s="573">
        <f t="shared" ca="1" si="98"/>
        <v>224.21376173049379</v>
      </c>
      <c r="BC81" s="573">
        <f t="shared" ca="1" si="98"/>
        <v>234.79231219971354</v>
      </c>
      <c r="BD81" s="573">
        <f t="shared" ca="1" si="98"/>
        <v>245.79400468770208</v>
      </c>
      <c r="BE81" s="573">
        <f t="shared" ca="1" si="98"/>
        <v>257.23576487521018</v>
      </c>
      <c r="BF81" s="573">
        <f t="shared" ca="1" si="98"/>
        <v>269.1351954702186</v>
      </c>
      <c r="BG81" s="573">
        <f t="shared" ca="1" si="98"/>
        <v>281.51060328902736</v>
      </c>
      <c r="BH81" s="573">
        <f t="shared" ca="1" si="98"/>
        <v>294.38102742058845</v>
      </c>
      <c r="BI81" s="573">
        <f t="shared" ca="1" si="98"/>
        <v>307.76626851741202</v>
      </c>
      <c r="BJ81" s="573">
        <f t="shared" ca="1" si="98"/>
        <v>321.6869192581085</v>
      </c>
      <c r="BK81" s="573">
        <f t="shared" ca="1" si="98"/>
        <v>336.16439602843286</v>
      </c>
      <c r="BL81" s="573">
        <f t="shared" ca="1" si="98"/>
        <v>351.22097186957018</v>
      </c>
      <c r="BM81" s="573">
        <f t="shared" ca="1" si="98"/>
        <v>366.87981074435299</v>
      </c>
      <c r="BN81" s="573">
        <f t="shared" ca="1" si="98"/>
        <v>383.16500317412715</v>
      </c>
      <c r="BO81" s="573">
        <f t="shared" ca="1" si="98"/>
        <v>400.10160330109227</v>
      </c>
      <c r="BP81" s="573">
        <f t="shared" ca="1" si="98"/>
        <v>417.71566743313599</v>
      </c>
      <c r="BQ81" s="573">
        <f t="shared" ca="1" si="98"/>
        <v>436.03429413046143</v>
      </c>
      <c r="BR81" s="573">
        <f t="shared" ca="1" si="98"/>
        <v>455.08566589567988</v>
      </c>
      <c r="BS81" s="573">
        <f t="shared" ca="1" si="98"/>
        <v>474.89909253150711</v>
      </c>
      <c r="BT81" s="573">
        <f t="shared" ref="BT81:CY81" ca="1" si="99">BS81+BT80</f>
        <v>495.5050562327674</v>
      </c>
      <c r="BU81" s="573">
        <f t="shared" ca="1" si="99"/>
        <v>516.9352584820781</v>
      </c>
      <c r="BV81" s="573">
        <f t="shared" ca="1" si="99"/>
        <v>539.22266882136125</v>
      </c>
      <c r="BW81" s="573">
        <f t="shared" ca="1" si="99"/>
        <v>562.40157557421571</v>
      </c>
      <c r="BX81" s="573">
        <f t="shared" ca="1" si="99"/>
        <v>586.50763859718438</v>
      </c>
      <c r="BY81" s="573">
        <f t="shared" ca="1" si="99"/>
        <v>611.57794414107173</v>
      </c>
      <c r="BZ81" s="573">
        <f t="shared" ca="1" si="99"/>
        <v>637.65106190671463</v>
      </c>
      <c r="CA81" s="573">
        <f t="shared" ca="1" si="99"/>
        <v>664.76710438298323</v>
      </c>
      <c r="CB81" s="573">
        <f t="shared" ca="1" si="99"/>
        <v>692.96778855830257</v>
      </c>
      <c r="CC81" s="573">
        <f t="shared" ca="1" si="99"/>
        <v>722.29650010063472</v>
      </c>
      <c r="CD81" s="573">
        <f t="shared" ca="1" si="99"/>
        <v>752.79836010466011</v>
      </c>
      <c r="CE81" s="573">
        <f t="shared" ca="1" si="99"/>
        <v>784.52029450884652</v>
      </c>
      <c r="CF81" s="573">
        <f t="shared" ca="1" si="99"/>
        <v>817.51110628920037</v>
      </c>
      <c r="CG81" s="573">
        <f t="shared" ca="1" si="99"/>
        <v>851.82155054076838</v>
      </c>
      <c r="CH81" s="573">
        <f t="shared" ca="1" si="99"/>
        <v>887.50441256239912</v>
      </c>
      <c r="CI81" s="573">
        <f t="shared" ca="1" si="99"/>
        <v>924.61458906489509</v>
      </c>
      <c r="CJ81" s="573">
        <f t="shared" ca="1" si="99"/>
        <v>963.20917262749094</v>
      </c>
      <c r="CK81" s="573">
        <f t="shared" ca="1" si="99"/>
        <v>1003.3475395325906</v>
      </c>
      <c r="CL81" s="573">
        <f t="shared" ca="1" si="99"/>
        <v>1045.0914411138942</v>
      </c>
      <c r="CM81" s="573">
        <f t="shared" ca="1" si="99"/>
        <v>1088.50509875845</v>
      </c>
      <c r="CN81" s="573">
        <f t="shared" ca="1" si="99"/>
        <v>1133.655302708788</v>
      </c>
      <c r="CO81" s="573">
        <f t="shared" ca="1" si="99"/>
        <v>1180.6115148171396</v>
      </c>
      <c r="CP81" s="573">
        <f t="shared" ca="1" si="99"/>
        <v>1229.4459754098252</v>
      </c>
      <c r="CQ81" s="573">
        <f t="shared" ca="1" si="99"/>
        <v>1280.2338144262183</v>
      </c>
      <c r="CR81" s="573">
        <f t="shared" ca="1" si="99"/>
        <v>1333.0531670032669</v>
      </c>
      <c r="CS81" s="573">
        <f t="shared" ca="1" si="99"/>
        <v>1387.9852936833977</v>
      </c>
      <c r="CT81" s="573">
        <f t="shared" ca="1" si="99"/>
        <v>1445.1147054307337</v>
      </c>
      <c r="CU81" s="573">
        <f t="shared" ca="1" si="99"/>
        <v>1504.5292936479632</v>
      </c>
      <c r="CV81" s="573">
        <f t="shared" ca="1" si="99"/>
        <v>1566.3204653938817</v>
      </c>
      <c r="CW81" s="573">
        <f t="shared" ca="1" si="99"/>
        <v>1630.5832840096371</v>
      </c>
      <c r="CX81" s="573">
        <f t="shared" ca="1" si="99"/>
        <v>1697.4166153700226</v>
      </c>
      <c r="CY81" s="573">
        <f t="shared" ca="1" si="99"/>
        <v>1766.9232799848235</v>
      </c>
      <c r="CZ81" s="573">
        <f t="shared" ref="CZ81:EE81" ca="1" si="100">CY81+CZ80</f>
        <v>1839.2102111842164</v>
      </c>
      <c r="DA81" s="573">
        <f t="shared" ca="1" si="100"/>
        <v>1914.388619631585</v>
      </c>
      <c r="DB81" s="573">
        <f t="shared" ca="1" si="100"/>
        <v>1992.5741644168484</v>
      </c>
      <c r="DC81" s="573">
        <f t="shared" ca="1" si="100"/>
        <v>2073.8871309935225</v>
      </c>
      <c r="DD81" s="573">
        <f t="shared" ca="1" si="100"/>
        <v>2158.4526162332636</v>
      </c>
      <c r="DE81" s="573">
        <f t="shared" ca="1" si="100"/>
        <v>2246.4007208825942</v>
      </c>
      <c r="DF81" s="573">
        <f t="shared" ca="1" si="100"/>
        <v>2337.8667497178981</v>
      </c>
      <c r="DG81" s="573">
        <f t="shared" ca="1" si="100"/>
        <v>2432.9914197066141</v>
      </c>
      <c r="DH81" s="573">
        <f t="shared" ca="1" si="100"/>
        <v>2531.9210764948789</v>
      </c>
      <c r="DI81" s="573">
        <f t="shared" ca="1" si="100"/>
        <v>2634.8079195546743</v>
      </c>
      <c r="DJ81" s="573">
        <f t="shared" ca="1" si="100"/>
        <v>2741.8102363368612</v>
      </c>
      <c r="DK81" s="573">
        <f t="shared" ca="1" si="100"/>
        <v>2853.0926457903356</v>
      </c>
      <c r="DL81" s="573">
        <f t="shared" ca="1" si="100"/>
        <v>2968.826351621949</v>
      </c>
      <c r="DM81" s="573">
        <f t="shared" ca="1" si="100"/>
        <v>3089.1894056868268</v>
      </c>
      <c r="DN81" s="573">
        <f t="shared" ca="1" si="100"/>
        <v>3214.3669819143001</v>
      </c>
      <c r="DO81" s="573">
        <f t="shared" ca="1" si="100"/>
        <v>3344.5516611908724</v>
      </c>
      <c r="DP81" s="573">
        <f t="shared" ca="1" si="100"/>
        <v>3479.9437276385074</v>
      </c>
      <c r="DQ81" s="573">
        <f t="shared" ca="1" si="100"/>
        <v>3620.751476744048</v>
      </c>
      <c r="DR81" s="573">
        <f t="shared" ca="1" si="100"/>
        <v>3767.1915358138099</v>
      </c>
      <c r="DS81" s="573">
        <f t="shared" ca="1" si="100"/>
        <v>3919.4891972463624</v>
      </c>
      <c r="DT81" s="573">
        <f t="shared" ca="1" si="100"/>
        <v>4077.8787651362172</v>
      </c>
      <c r="DU81" s="573">
        <f t="shared" ca="1" si="100"/>
        <v>4242.6039157416662</v>
      </c>
      <c r="DV81" s="573">
        <f t="shared" ca="1" si="100"/>
        <v>4413.9180723713334</v>
      </c>
      <c r="DW81" s="573">
        <f t="shared" ca="1" si="100"/>
        <v>4592.084795266187</v>
      </c>
      <c r="DX81" s="573">
        <f t="shared" ca="1" si="100"/>
        <v>4777.3781870768344</v>
      </c>
      <c r="DY81" s="573">
        <f t="shared" ca="1" si="100"/>
        <v>4970.0833145599081</v>
      </c>
      <c r="DZ81" s="573">
        <f t="shared" ca="1" si="100"/>
        <v>5170.4966471423049</v>
      </c>
      <c r="EA81" s="573">
        <f t="shared" ca="1" si="100"/>
        <v>5378.9265130279973</v>
      </c>
      <c r="EB81" s="573">
        <f t="shared" ca="1" si="100"/>
        <v>5595.693573549117</v>
      </c>
      <c r="EC81" s="573">
        <f t="shared" ca="1" si="100"/>
        <v>5821.1313164910816</v>
      </c>
      <c r="ED81" s="573">
        <f t="shared" ca="1" si="100"/>
        <v>6055.5865691507252</v>
      </c>
      <c r="EE81" s="573">
        <f t="shared" ca="1" si="100"/>
        <v>6299.4200319167539</v>
      </c>
      <c r="EF81" s="573">
        <f t="shared" ref="EF81:EZ81" ca="1" si="101">EE81+EF80</f>
        <v>6553.0068331934244</v>
      </c>
      <c r="EG81" s="573">
        <f t="shared" ca="1" si="101"/>
        <v>6816.7371065211619</v>
      </c>
      <c r="EH81" s="573">
        <f t="shared" ca="1" si="101"/>
        <v>7091.0165907820083</v>
      </c>
      <c r="EI81" s="573">
        <f t="shared" ca="1" si="101"/>
        <v>7376.2672544132884</v>
      </c>
      <c r="EJ81" s="573">
        <f t="shared" ca="1" si="101"/>
        <v>7672.9279445898201</v>
      </c>
      <c r="EK81" s="573">
        <f t="shared" ca="1" si="101"/>
        <v>7981.4550623734131</v>
      </c>
      <c r="EL81" s="573">
        <f t="shared" ca="1" si="101"/>
        <v>8302.3232648683497</v>
      </c>
      <c r="EM81" s="573">
        <f t="shared" ca="1" si="101"/>
        <v>8636.0261954630842</v>
      </c>
      <c r="EN81" s="573">
        <f t="shared" ca="1" si="101"/>
        <v>8983.0772432816084</v>
      </c>
      <c r="EO81" s="573">
        <f t="shared" ca="1" si="101"/>
        <v>9344.0103330128732</v>
      </c>
      <c r="EP81" s="573">
        <f t="shared" ca="1" si="101"/>
        <v>9719.3807463333887</v>
      </c>
      <c r="EQ81" s="573">
        <f t="shared" ca="1" si="101"/>
        <v>10109.765976186725</v>
      </c>
      <c r="ER81" s="573">
        <f t="shared" ca="1" si="101"/>
        <v>10515.766615234195</v>
      </c>
      <c r="ES81" s="573">
        <f t="shared" ca="1" si="101"/>
        <v>10938.007279843563</v>
      </c>
      <c r="ET81" s="573">
        <f t="shared" ca="1" si="101"/>
        <v>11377.137571037305</v>
      </c>
      <c r="EU81" s="573">
        <f t="shared" ca="1" si="101"/>
        <v>11833.833073878797</v>
      </c>
      <c r="EV81" s="573">
        <f t="shared" ca="1" si="101"/>
        <v>12308.79639683395</v>
      </c>
      <c r="EW81" s="573">
        <f t="shared" ca="1" si="101"/>
        <v>12802.758252707308</v>
      </c>
      <c r="EX81" s="573">
        <f t="shared" ca="1" si="101"/>
        <v>13316.4785828156</v>
      </c>
      <c r="EY81" s="573">
        <f t="shared" ca="1" si="101"/>
        <v>13850.747726128224</v>
      </c>
      <c r="EZ81" s="574">
        <f t="shared" ca="1" si="101"/>
        <v>14406.387635173352</v>
      </c>
    </row>
    <row r="82" spans="1:156" x14ac:dyDescent="0.25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25">
      <c r="A83" s="505"/>
      <c r="B83" s="522" t="s">
        <v>96</v>
      </c>
      <c r="C83" s="575" t="s">
        <v>87</v>
      </c>
      <c r="D83" s="508"/>
      <c r="E83" s="509"/>
      <c r="F83" s="509"/>
      <c r="G83" s="576">
        <f t="shared" ref="G83:AL83" si="102">($C$15*$C$16*$C$6)/10^6</f>
        <v>0.24</v>
      </c>
      <c r="H83" s="576">
        <f t="shared" si="102"/>
        <v>0.24</v>
      </c>
      <c r="I83" s="576">
        <f t="shared" si="102"/>
        <v>0.24</v>
      </c>
      <c r="J83" s="576">
        <f t="shared" si="102"/>
        <v>0.24</v>
      </c>
      <c r="K83" s="576">
        <f t="shared" si="102"/>
        <v>0.24</v>
      </c>
      <c r="L83" s="576">
        <f t="shared" si="102"/>
        <v>0.24</v>
      </c>
      <c r="M83" s="576">
        <f t="shared" si="102"/>
        <v>0.24</v>
      </c>
      <c r="N83" s="576">
        <f t="shared" si="102"/>
        <v>0.24</v>
      </c>
      <c r="O83" s="576">
        <f t="shared" si="102"/>
        <v>0.24</v>
      </c>
      <c r="P83" s="576">
        <f t="shared" si="102"/>
        <v>0.24</v>
      </c>
      <c r="Q83" s="576">
        <f t="shared" si="102"/>
        <v>0.24</v>
      </c>
      <c r="R83" s="576">
        <f t="shared" si="102"/>
        <v>0.24</v>
      </c>
      <c r="S83" s="576">
        <f t="shared" si="102"/>
        <v>0.24</v>
      </c>
      <c r="T83" s="576">
        <f t="shared" si="102"/>
        <v>0.24</v>
      </c>
      <c r="U83" s="576">
        <f t="shared" si="102"/>
        <v>0.24</v>
      </c>
      <c r="V83" s="576">
        <f t="shared" si="102"/>
        <v>0.24</v>
      </c>
      <c r="W83" s="576">
        <f t="shared" si="102"/>
        <v>0.24</v>
      </c>
      <c r="X83" s="576">
        <f t="shared" si="102"/>
        <v>0.24</v>
      </c>
      <c r="Y83" s="576">
        <f t="shared" si="102"/>
        <v>0.24</v>
      </c>
      <c r="Z83" s="576">
        <f t="shared" si="102"/>
        <v>0.24</v>
      </c>
      <c r="AA83" s="576">
        <f t="shared" si="102"/>
        <v>0.24</v>
      </c>
      <c r="AB83" s="576">
        <f t="shared" si="102"/>
        <v>0.24</v>
      </c>
      <c r="AC83" s="576">
        <f t="shared" si="102"/>
        <v>0.24</v>
      </c>
      <c r="AD83" s="576">
        <f t="shared" si="102"/>
        <v>0.24</v>
      </c>
      <c r="AE83" s="576">
        <f t="shared" si="102"/>
        <v>0.24</v>
      </c>
      <c r="AF83" s="576">
        <f t="shared" si="102"/>
        <v>0.24</v>
      </c>
      <c r="AG83" s="576">
        <f t="shared" si="102"/>
        <v>0.24</v>
      </c>
      <c r="AH83" s="576">
        <f t="shared" si="102"/>
        <v>0.24</v>
      </c>
      <c r="AI83" s="576">
        <f t="shared" si="102"/>
        <v>0.24</v>
      </c>
      <c r="AJ83" s="576">
        <f t="shared" si="102"/>
        <v>0.24</v>
      </c>
      <c r="AK83" s="576">
        <f t="shared" si="102"/>
        <v>0.24</v>
      </c>
      <c r="AL83" s="576">
        <f t="shared" si="102"/>
        <v>0.24</v>
      </c>
      <c r="AM83" s="576">
        <f t="shared" ref="AM83:BR83" si="103">($C$15*$C$16*$C$6)/10^6</f>
        <v>0.24</v>
      </c>
      <c r="AN83" s="576">
        <f t="shared" si="103"/>
        <v>0.24</v>
      </c>
      <c r="AO83" s="576">
        <f t="shared" si="103"/>
        <v>0.24</v>
      </c>
      <c r="AP83" s="576">
        <f t="shared" si="103"/>
        <v>0.24</v>
      </c>
      <c r="AQ83" s="576">
        <f t="shared" si="103"/>
        <v>0.24</v>
      </c>
      <c r="AR83" s="576">
        <f t="shared" si="103"/>
        <v>0.24</v>
      </c>
      <c r="AS83" s="576">
        <f t="shared" si="103"/>
        <v>0.24</v>
      </c>
      <c r="AT83" s="576">
        <f t="shared" si="103"/>
        <v>0.24</v>
      </c>
      <c r="AU83" s="576">
        <f t="shared" si="103"/>
        <v>0.24</v>
      </c>
      <c r="AV83" s="576">
        <f t="shared" si="103"/>
        <v>0.24</v>
      </c>
      <c r="AW83" s="576">
        <f t="shared" si="103"/>
        <v>0.24</v>
      </c>
      <c r="AX83" s="576">
        <f t="shared" si="103"/>
        <v>0.24</v>
      </c>
      <c r="AY83" s="576">
        <f t="shared" si="103"/>
        <v>0.24</v>
      </c>
      <c r="AZ83" s="576">
        <f t="shared" si="103"/>
        <v>0.24</v>
      </c>
      <c r="BA83" s="576">
        <f t="shared" si="103"/>
        <v>0.24</v>
      </c>
      <c r="BB83" s="576">
        <f t="shared" si="103"/>
        <v>0.24</v>
      </c>
      <c r="BC83" s="576">
        <f t="shared" si="103"/>
        <v>0.24</v>
      </c>
      <c r="BD83" s="576">
        <f t="shared" si="103"/>
        <v>0.24</v>
      </c>
      <c r="BE83" s="576">
        <f t="shared" si="103"/>
        <v>0.24</v>
      </c>
      <c r="BF83" s="576">
        <f t="shared" si="103"/>
        <v>0.24</v>
      </c>
      <c r="BG83" s="576">
        <f t="shared" si="103"/>
        <v>0.24</v>
      </c>
      <c r="BH83" s="576">
        <f t="shared" si="103"/>
        <v>0.24</v>
      </c>
      <c r="BI83" s="576">
        <f t="shared" si="103"/>
        <v>0.24</v>
      </c>
      <c r="BJ83" s="576">
        <f t="shared" si="103"/>
        <v>0.24</v>
      </c>
      <c r="BK83" s="576">
        <f t="shared" si="103"/>
        <v>0.24</v>
      </c>
      <c r="BL83" s="576">
        <f t="shared" si="103"/>
        <v>0.24</v>
      </c>
      <c r="BM83" s="576">
        <f t="shared" si="103"/>
        <v>0.24</v>
      </c>
      <c r="BN83" s="576">
        <f t="shared" si="103"/>
        <v>0.24</v>
      </c>
      <c r="BO83" s="576">
        <f t="shared" si="103"/>
        <v>0.24</v>
      </c>
      <c r="BP83" s="576">
        <f t="shared" si="103"/>
        <v>0.24</v>
      </c>
      <c r="BQ83" s="576">
        <f t="shared" si="103"/>
        <v>0.24</v>
      </c>
      <c r="BR83" s="576">
        <f t="shared" si="103"/>
        <v>0.24</v>
      </c>
      <c r="BS83" s="576">
        <f t="shared" ref="BS83:CX83" si="104">($C$15*$C$16*$C$6)/10^6</f>
        <v>0.24</v>
      </c>
      <c r="BT83" s="576">
        <f t="shared" si="104"/>
        <v>0.24</v>
      </c>
      <c r="BU83" s="576">
        <f t="shared" si="104"/>
        <v>0.24</v>
      </c>
      <c r="BV83" s="576">
        <f t="shared" si="104"/>
        <v>0.24</v>
      </c>
      <c r="BW83" s="576">
        <f t="shared" si="104"/>
        <v>0.24</v>
      </c>
      <c r="BX83" s="576">
        <f t="shared" si="104"/>
        <v>0.24</v>
      </c>
      <c r="BY83" s="576">
        <f t="shared" si="104"/>
        <v>0.24</v>
      </c>
      <c r="BZ83" s="576">
        <f t="shared" si="104"/>
        <v>0.24</v>
      </c>
      <c r="CA83" s="576">
        <f t="shared" si="104"/>
        <v>0.24</v>
      </c>
      <c r="CB83" s="576">
        <f t="shared" si="104"/>
        <v>0.24</v>
      </c>
      <c r="CC83" s="576">
        <f t="shared" si="104"/>
        <v>0.24</v>
      </c>
      <c r="CD83" s="576">
        <f t="shared" si="104"/>
        <v>0.24</v>
      </c>
      <c r="CE83" s="576">
        <f t="shared" si="104"/>
        <v>0.24</v>
      </c>
      <c r="CF83" s="576">
        <f t="shared" si="104"/>
        <v>0.24</v>
      </c>
      <c r="CG83" s="576">
        <f t="shared" si="104"/>
        <v>0.24</v>
      </c>
      <c r="CH83" s="576">
        <f t="shared" si="104"/>
        <v>0.24</v>
      </c>
      <c r="CI83" s="576">
        <f t="shared" si="104"/>
        <v>0.24</v>
      </c>
      <c r="CJ83" s="576">
        <f t="shared" si="104"/>
        <v>0.24</v>
      </c>
      <c r="CK83" s="576">
        <f t="shared" si="104"/>
        <v>0.24</v>
      </c>
      <c r="CL83" s="576">
        <f t="shared" si="104"/>
        <v>0.24</v>
      </c>
      <c r="CM83" s="576">
        <f t="shared" si="104"/>
        <v>0.24</v>
      </c>
      <c r="CN83" s="576">
        <f t="shared" si="104"/>
        <v>0.24</v>
      </c>
      <c r="CO83" s="576">
        <f t="shared" si="104"/>
        <v>0.24</v>
      </c>
      <c r="CP83" s="576">
        <f t="shared" si="104"/>
        <v>0.24</v>
      </c>
      <c r="CQ83" s="576">
        <f t="shared" si="104"/>
        <v>0.24</v>
      </c>
      <c r="CR83" s="576">
        <f t="shared" si="104"/>
        <v>0.24</v>
      </c>
      <c r="CS83" s="576">
        <f t="shared" si="104"/>
        <v>0.24</v>
      </c>
      <c r="CT83" s="576">
        <f t="shared" si="104"/>
        <v>0.24</v>
      </c>
      <c r="CU83" s="576">
        <f t="shared" si="104"/>
        <v>0.24</v>
      </c>
      <c r="CV83" s="576">
        <f t="shared" si="104"/>
        <v>0.24</v>
      </c>
      <c r="CW83" s="576">
        <f t="shared" si="104"/>
        <v>0.24</v>
      </c>
      <c r="CX83" s="576">
        <f t="shared" si="104"/>
        <v>0.24</v>
      </c>
      <c r="CY83" s="576">
        <f t="shared" ref="CY83:ED83" si="105">($C$15*$C$16*$C$6)/10^6</f>
        <v>0.24</v>
      </c>
      <c r="CZ83" s="576">
        <f t="shared" si="105"/>
        <v>0.24</v>
      </c>
      <c r="DA83" s="576">
        <f t="shared" si="105"/>
        <v>0.24</v>
      </c>
      <c r="DB83" s="576">
        <f t="shared" si="105"/>
        <v>0.24</v>
      </c>
      <c r="DC83" s="576">
        <f t="shared" si="105"/>
        <v>0.24</v>
      </c>
      <c r="DD83" s="576">
        <f t="shared" si="105"/>
        <v>0.24</v>
      </c>
      <c r="DE83" s="576">
        <f t="shared" si="105"/>
        <v>0.24</v>
      </c>
      <c r="DF83" s="576">
        <f t="shared" si="105"/>
        <v>0.24</v>
      </c>
      <c r="DG83" s="576">
        <f t="shared" si="105"/>
        <v>0.24</v>
      </c>
      <c r="DH83" s="576">
        <f t="shared" si="105"/>
        <v>0.24</v>
      </c>
      <c r="DI83" s="576">
        <f t="shared" si="105"/>
        <v>0.24</v>
      </c>
      <c r="DJ83" s="576">
        <f t="shared" si="105"/>
        <v>0.24</v>
      </c>
      <c r="DK83" s="576">
        <f t="shared" si="105"/>
        <v>0.24</v>
      </c>
      <c r="DL83" s="576">
        <f t="shared" si="105"/>
        <v>0.24</v>
      </c>
      <c r="DM83" s="576">
        <f t="shared" si="105"/>
        <v>0.24</v>
      </c>
      <c r="DN83" s="576">
        <f t="shared" si="105"/>
        <v>0.24</v>
      </c>
      <c r="DO83" s="576">
        <f t="shared" si="105"/>
        <v>0.24</v>
      </c>
      <c r="DP83" s="576">
        <f t="shared" si="105"/>
        <v>0.24</v>
      </c>
      <c r="DQ83" s="576">
        <f t="shared" si="105"/>
        <v>0.24</v>
      </c>
      <c r="DR83" s="576">
        <f t="shared" si="105"/>
        <v>0.24</v>
      </c>
      <c r="DS83" s="576">
        <f t="shared" si="105"/>
        <v>0.24</v>
      </c>
      <c r="DT83" s="576">
        <f t="shared" si="105"/>
        <v>0.24</v>
      </c>
      <c r="DU83" s="576">
        <f t="shared" si="105"/>
        <v>0.24</v>
      </c>
      <c r="DV83" s="576">
        <f t="shared" si="105"/>
        <v>0.24</v>
      </c>
      <c r="DW83" s="576">
        <f t="shared" si="105"/>
        <v>0.24</v>
      </c>
      <c r="DX83" s="576">
        <f t="shared" si="105"/>
        <v>0.24</v>
      </c>
      <c r="DY83" s="576">
        <f t="shared" si="105"/>
        <v>0.24</v>
      </c>
      <c r="DZ83" s="576">
        <f t="shared" si="105"/>
        <v>0.24</v>
      </c>
      <c r="EA83" s="576">
        <f t="shared" si="105"/>
        <v>0.24</v>
      </c>
      <c r="EB83" s="576">
        <f t="shared" si="105"/>
        <v>0.24</v>
      </c>
      <c r="EC83" s="576">
        <f t="shared" si="105"/>
        <v>0.24</v>
      </c>
      <c r="ED83" s="576">
        <f t="shared" si="105"/>
        <v>0.24</v>
      </c>
      <c r="EE83" s="576">
        <f t="shared" ref="EE83:EZ83" si="106">($C$15*$C$16*$C$6)/10^6</f>
        <v>0.24</v>
      </c>
      <c r="EF83" s="576">
        <f t="shared" si="106"/>
        <v>0.24</v>
      </c>
      <c r="EG83" s="576">
        <f t="shared" si="106"/>
        <v>0.24</v>
      </c>
      <c r="EH83" s="576">
        <f t="shared" si="106"/>
        <v>0.24</v>
      </c>
      <c r="EI83" s="576">
        <f t="shared" si="106"/>
        <v>0.24</v>
      </c>
      <c r="EJ83" s="576">
        <f t="shared" si="106"/>
        <v>0.24</v>
      </c>
      <c r="EK83" s="576">
        <f t="shared" si="106"/>
        <v>0.24</v>
      </c>
      <c r="EL83" s="576">
        <f t="shared" si="106"/>
        <v>0.24</v>
      </c>
      <c r="EM83" s="576">
        <f t="shared" si="106"/>
        <v>0.24</v>
      </c>
      <c r="EN83" s="576">
        <f t="shared" si="106"/>
        <v>0.24</v>
      </c>
      <c r="EO83" s="576">
        <f t="shared" si="106"/>
        <v>0.24</v>
      </c>
      <c r="EP83" s="576">
        <f t="shared" si="106"/>
        <v>0.24</v>
      </c>
      <c r="EQ83" s="576">
        <f t="shared" si="106"/>
        <v>0.24</v>
      </c>
      <c r="ER83" s="576">
        <f t="shared" si="106"/>
        <v>0.24</v>
      </c>
      <c r="ES83" s="576">
        <f t="shared" si="106"/>
        <v>0.24</v>
      </c>
      <c r="ET83" s="576">
        <f t="shared" si="106"/>
        <v>0.24</v>
      </c>
      <c r="EU83" s="576">
        <f t="shared" si="106"/>
        <v>0.24</v>
      </c>
      <c r="EV83" s="576">
        <f t="shared" si="106"/>
        <v>0.24</v>
      </c>
      <c r="EW83" s="576">
        <f t="shared" si="106"/>
        <v>0.24</v>
      </c>
      <c r="EX83" s="576">
        <f t="shared" si="106"/>
        <v>0.24</v>
      </c>
      <c r="EY83" s="576">
        <f t="shared" si="106"/>
        <v>0.24</v>
      </c>
      <c r="EZ83" s="548">
        <f t="shared" si="106"/>
        <v>0.24</v>
      </c>
    </row>
    <row r="84" spans="1:156" x14ac:dyDescent="0.25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25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 t="shared" ref="G85:AL85" si="107">G80+(G83)</f>
        <v>1.8500000000000003</v>
      </c>
      <c r="H85" s="576">
        <f t="shared" ca="1" si="107"/>
        <v>1.9144000000000003</v>
      </c>
      <c r="I85" s="576">
        <f t="shared" ca="1" si="107"/>
        <v>1.9813760000000005</v>
      </c>
      <c r="J85" s="576">
        <f t="shared" ca="1" si="107"/>
        <v>2.0510310400000002</v>
      </c>
      <c r="K85" s="576">
        <f t="shared" ca="1" si="107"/>
        <v>2.1234722816000002</v>
      </c>
      <c r="L85" s="576">
        <f t="shared" ca="1" si="107"/>
        <v>2.1988111728640005</v>
      </c>
      <c r="M85" s="576">
        <f t="shared" ca="1" si="107"/>
        <v>2.2771636197785607</v>
      </c>
      <c r="N85" s="576">
        <f t="shared" ca="1" si="107"/>
        <v>2.3586501645697027</v>
      </c>
      <c r="O85" s="576">
        <f t="shared" ca="1" si="107"/>
        <v>2.4433961711524912</v>
      </c>
      <c r="P85" s="576">
        <f t="shared" ca="1" si="107"/>
        <v>2.5315320179985914</v>
      </c>
      <c r="Q85" s="576">
        <f t="shared" ca="1" si="107"/>
        <v>2.6231932987185349</v>
      </c>
      <c r="R85" s="576">
        <f t="shared" ca="1" si="107"/>
        <v>2.7185210306672767</v>
      </c>
      <c r="S85" s="576">
        <f t="shared" ca="1" si="107"/>
        <v>2.8176618718939679</v>
      </c>
      <c r="T85" s="576">
        <f t="shared" ca="1" si="107"/>
        <v>2.9207683467697265</v>
      </c>
      <c r="U85" s="576">
        <f t="shared" ca="1" si="107"/>
        <v>3.027999080640515</v>
      </c>
      <c r="V85" s="576">
        <f t="shared" ca="1" si="107"/>
        <v>3.1395190438661364</v>
      </c>
      <c r="W85" s="576">
        <f t="shared" ca="1" si="107"/>
        <v>3.2554998056207811</v>
      </c>
      <c r="X85" s="576">
        <f t="shared" ca="1" si="107"/>
        <v>3.3761197978456128</v>
      </c>
      <c r="Y85" s="576">
        <f t="shared" ca="1" si="107"/>
        <v>3.5015645897594379</v>
      </c>
      <c r="Z85" s="576">
        <f t="shared" ca="1" si="107"/>
        <v>3.6320271733498153</v>
      </c>
      <c r="AA85" s="576">
        <f t="shared" ca="1" si="107"/>
        <v>3.7677082602838077</v>
      </c>
      <c r="AB85" s="576">
        <f t="shared" ca="1" si="107"/>
        <v>3.9088165906951602</v>
      </c>
      <c r="AC85" s="576">
        <f t="shared" ca="1" si="107"/>
        <v>4.0555692543229673</v>
      </c>
      <c r="AD85" s="576">
        <f t="shared" ca="1" si="107"/>
        <v>4.2081920244958857</v>
      </c>
      <c r="AE85" s="576">
        <f t="shared" ca="1" si="107"/>
        <v>4.3669197054757216</v>
      </c>
      <c r="AF85" s="576">
        <f t="shared" ca="1" si="107"/>
        <v>4.5319964936947503</v>
      </c>
      <c r="AG85" s="576">
        <f t="shared" ca="1" si="107"/>
        <v>4.7036763534425408</v>
      </c>
      <c r="AH85" s="576">
        <f t="shared" ca="1" si="107"/>
        <v>4.8822234075802431</v>
      </c>
      <c r="AI85" s="576">
        <f t="shared" ca="1" si="107"/>
        <v>5.0679123438834521</v>
      </c>
      <c r="AJ85" s="576">
        <f t="shared" ca="1" si="107"/>
        <v>5.2610288376387899</v>
      </c>
      <c r="AK85" s="576">
        <f t="shared" ca="1" si="107"/>
        <v>5.4618699911443418</v>
      </c>
      <c r="AL85" s="576">
        <f t="shared" ca="1" si="107"/>
        <v>5.6707447907901161</v>
      </c>
      <c r="AM85" s="576">
        <f t="shared" ref="AM85:BR85" ca="1" si="108">AM80+(AM83)</f>
        <v>5.8879745824217213</v>
      </c>
      <c r="AN85" s="576">
        <f t="shared" ca="1" si="108"/>
        <v>6.1138935657185893</v>
      </c>
      <c r="AO85" s="576">
        <f t="shared" ca="1" si="108"/>
        <v>6.348849308347333</v>
      </c>
      <c r="AP85" s="576">
        <f t="shared" ca="1" si="108"/>
        <v>6.5932032806812266</v>
      </c>
      <c r="AQ85" s="576">
        <f t="shared" ca="1" si="108"/>
        <v>6.8473314119084758</v>
      </c>
      <c r="AR85" s="576">
        <f t="shared" ca="1" si="108"/>
        <v>7.1116246683848159</v>
      </c>
      <c r="AS85" s="576">
        <f t="shared" ca="1" si="108"/>
        <v>7.3864896551202097</v>
      </c>
      <c r="AT85" s="576">
        <f t="shared" ca="1" si="108"/>
        <v>7.6723492413250183</v>
      </c>
      <c r="AU85" s="576">
        <f t="shared" ca="1" si="108"/>
        <v>7.9696432109780186</v>
      </c>
      <c r="AV85" s="576">
        <f t="shared" ca="1" si="108"/>
        <v>8.2788289394171404</v>
      </c>
      <c r="AW85" s="576">
        <f t="shared" ca="1" si="108"/>
        <v>8.6003820969938261</v>
      </c>
      <c r="AX85" s="576">
        <f t="shared" ca="1" si="108"/>
        <v>8.9347973808735794</v>
      </c>
      <c r="AY85" s="576">
        <f t="shared" ca="1" si="108"/>
        <v>9.2825892761085225</v>
      </c>
      <c r="AZ85" s="576">
        <f t="shared" ca="1" si="108"/>
        <v>9.6442928471528653</v>
      </c>
      <c r="BA85" s="576">
        <f t="shared" ca="1" si="108"/>
        <v>10.020464561038978</v>
      </c>
      <c r="BB85" s="576">
        <f t="shared" ca="1" si="108"/>
        <v>10.411683143480539</v>
      </c>
      <c r="BC85" s="576">
        <f t="shared" ca="1" si="108"/>
        <v>10.818550469219762</v>
      </c>
      <c r="BD85" s="576">
        <f t="shared" ca="1" si="108"/>
        <v>11.24169248798855</v>
      </c>
      <c r="BE85" s="576">
        <f t="shared" ca="1" si="108"/>
        <v>11.681760187508093</v>
      </c>
      <c r="BF85" s="576">
        <f t="shared" ca="1" si="108"/>
        <v>12.139430595008417</v>
      </c>
      <c r="BG85" s="576">
        <f t="shared" ca="1" si="108"/>
        <v>12.615407818808754</v>
      </c>
      <c r="BH85" s="576">
        <f t="shared" ca="1" si="108"/>
        <v>13.110424131561103</v>
      </c>
      <c r="BI85" s="576">
        <f t="shared" ca="1" si="108"/>
        <v>13.625241096823546</v>
      </c>
      <c r="BJ85" s="576">
        <f t="shared" ca="1" si="108"/>
        <v>14.160650740696489</v>
      </c>
      <c r="BK85" s="576">
        <f t="shared" ca="1" si="108"/>
        <v>14.717476770324348</v>
      </c>
      <c r="BL85" s="576">
        <f t="shared" ca="1" si="108"/>
        <v>15.296575841137322</v>
      </c>
      <c r="BM85" s="576">
        <f t="shared" ca="1" si="108"/>
        <v>15.898838874782816</v>
      </c>
      <c r="BN85" s="576">
        <f t="shared" ca="1" si="108"/>
        <v>16.52519242977413</v>
      </c>
      <c r="BO85" s="576">
        <f t="shared" ca="1" si="108"/>
        <v>17.176600126965095</v>
      </c>
      <c r="BP85" s="576">
        <f t="shared" ca="1" si="108"/>
        <v>17.854064132043696</v>
      </c>
      <c r="BQ85" s="576">
        <f t="shared" ca="1" si="108"/>
        <v>18.558626697325444</v>
      </c>
      <c r="BR85" s="576">
        <f t="shared" ca="1" si="108"/>
        <v>19.291371765218461</v>
      </c>
      <c r="BS85" s="576">
        <f t="shared" ref="BS85:CX85" ca="1" si="109">BS80+(BS83)</f>
        <v>20.053426635827201</v>
      </c>
      <c r="BT85" s="576">
        <f t="shared" ca="1" si="109"/>
        <v>20.845963701260292</v>
      </c>
      <c r="BU85" s="576">
        <f t="shared" ca="1" si="109"/>
        <v>21.670202249310702</v>
      </c>
      <c r="BV85" s="576">
        <f t="shared" ca="1" si="109"/>
        <v>22.527410339283129</v>
      </c>
      <c r="BW85" s="576">
        <f t="shared" ca="1" si="109"/>
        <v>23.418906752854458</v>
      </c>
      <c r="BX85" s="576">
        <f t="shared" ca="1" si="109"/>
        <v>24.346063022968639</v>
      </c>
      <c r="BY85" s="576">
        <f t="shared" ca="1" si="109"/>
        <v>25.310305543887381</v>
      </c>
      <c r="BZ85" s="576">
        <f t="shared" ca="1" si="109"/>
        <v>26.313117765642875</v>
      </c>
      <c r="CA85" s="576">
        <f t="shared" ca="1" si="109"/>
        <v>27.356042476268588</v>
      </c>
      <c r="CB85" s="576">
        <f t="shared" ca="1" si="109"/>
        <v>28.440684175319333</v>
      </c>
      <c r="CC85" s="576">
        <f t="shared" ca="1" si="109"/>
        <v>29.568711542332114</v>
      </c>
      <c r="CD85" s="576">
        <f t="shared" ca="1" si="109"/>
        <v>30.741860004025398</v>
      </c>
      <c r="CE85" s="576">
        <f t="shared" ca="1" si="109"/>
        <v>31.961934404186419</v>
      </c>
      <c r="CF85" s="576">
        <f t="shared" ca="1" si="109"/>
        <v>33.230811780353882</v>
      </c>
      <c r="CG85" s="576">
        <f t="shared" ca="1" si="109"/>
        <v>34.550444251568038</v>
      </c>
      <c r="CH85" s="576">
        <f t="shared" ca="1" si="109"/>
        <v>35.922862021630756</v>
      </c>
      <c r="CI85" s="576">
        <f t="shared" ca="1" si="109"/>
        <v>37.350176502495991</v>
      </c>
      <c r="CJ85" s="576">
        <f t="shared" ca="1" si="109"/>
        <v>38.834583562595832</v>
      </c>
      <c r="CK85" s="576">
        <f t="shared" ca="1" si="109"/>
        <v>40.378366905099661</v>
      </c>
      <c r="CL85" s="576">
        <f t="shared" ca="1" si="109"/>
        <v>41.983901581303655</v>
      </c>
      <c r="CM85" s="576">
        <f t="shared" ca="1" si="109"/>
        <v>43.6536576445558</v>
      </c>
      <c r="CN85" s="576">
        <f t="shared" ca="1" si="109"/>
        <v>45.390203950338041</v>
      </c>
      <c r="CO85" s="576">
        <f t="shared" ca="1" si="109"/>
        <v>47.196212108351553</v>
      </c>
      <c r="CP85" s="576">
        <f t="shared" ca="1" si="109"/>
        <v>49.074460592685618</v>
      </c>
      <c r="CQ85" s="576">
        <f t="shared" ca="1" si="109"/>
        <v>51.027839016393045</v>
      </c>
      <c r="CR85" s="576">
        <f t="shared" ca="1" si="109"/>
        <v>53.05935257704877</v>
      </c>
      <c r="CS85" s="576">
        <f t="shared" ca="1" si="109"/>
        <v>55.172126680130717</v>
      </c>
      <c r="CT85" s="576">
        <f t="shared" ca="1" si="109"/>
        <v>57.369411747335953</v>
      </c>
      <c r="CU85" s="576">
        <f t="shared" ca="1" si="109"/>
        <v>59.654588217229396</v>
      </c>
      <c r="CV85" s="576">
        <f t="shared" ca="1" si="109"/>
        <v>62.031171745918563</v>
      </c>
      <c r="CW85" s="576">
        <f t="shared" ca="1" si="109"/>
        <v>64.502818615755302</v>
      </c>
      <c r="CX85" s="576">
        <f t="shared" ca="1" si="109"/>
        <v>67.073331360385509</v>
      </c>
      <c r="CY85" s="576">
        <f t="shared" ref="CY85:ED85" ca="1" si="110">CY80+(CY83)</f>
        <v>69.746664614800935</v>
      </c>
      <c r="CZ85" s="576">
        <f t="shared" ca="1" si="110"/>
        <v>72.526931199392976</v>
      </c>
      <c r="DA85" s="576">
        <f t="shared" ca="1" si="110"/>
        <v>75.418408447368691</v>
      </c>
      <c r="DB85" s="576">
        <f t="shared" ca="1" si="110"/>
        <v>78.425544785263455</v>
      </c>
      <c r="DC85" s="576">
        <f t="shared" ca="1" si="110"/>
        <v>81.552966576673981</v>
      </c>
      <c r="DD85" s="576">
        <f t="shared" ca="1" si="110"/>
        <v>84.805485239740946</v>
      </c>
      <c r="DE85" s="576">
        <f t="shared" ca="1" si="110"/>
        <v>88.188104649330583</v>
      </c>
      <c r="DF85" s="576">
        <f t="shared" ca="1" si="110"/>
        <v>91.706028835303812</v>
      </c>
      <c r="DG85" s="576">
        <f t="shared" ca="1" si="110"/>
        <v>95.364669988715974</v>
      </c>
      <c r="DH85" s="576">
        <f t="shared" ca="1" si="110"/>
        <v>99.169656788264632</v>
      </c>
      <c r="DI85" s="576">
        <f t="shared" ca="1" si="110"/>
        <v>103.12684305979522</v>
      </c>
      <c r="DJ85" s="576">
        <f t="shared" ca="1" si="110"/>
        <v>107.24231678218705</v>
      </c>
      <c r="DK85" s="576">
        <f t="shared" ca="1" si="110"/>
        <v>111.52240945347452</v>
      </c>
      <c r="DL85" s="576">
        <f t="shared" ca="1" si="110"/>
        <v>115.97370583161349</v>
      </c>
      <c r="DM85" s="576">
        <f t="shared" ca="1" si="110"/>
        <v>120.60305406487804</v>
      </c>
      <c r="DN85" s="576">
        <f t="shared" ca="1" si="110"/>
        <v>125.41757622747316</v>
      </c>
      <c r="DO85" s="576">
        <f t="shared" ca="1" si="110"/>
        <v>130.42467927657214</v>
      </c>
      <c r="DP85" s="576">
        <f t="shared" ca="1" si="110"/>
        <v>135.63206644763503</v>
      </c>
      <c r="DQ85" s="576">
        <f t="shared" ca="1" si="110"/>
        <v>141.04774910554045</v>
      </c>
      <c r="DR85" s="576">
        <f t="shared" ca="1" si="110"/>
        <v>146.68005906976205</v>
      </c>
      <c r="DS85" s="576">
        <f t="shared" ca="1" si="110"/>
        <v>152.53766143255251</v>
      </c>
      <c r="DT85" s="576">
        <f t="shared" ca="1" si="110"/>
        <v>158.62956788985463</v>
      </c>
      <c r="DU85" s="576">
        <f t="shared" ca="1" si="110"/>
        <v>164.96515060544883</v>
      </c>
      <c r="DV85" s="576">
        <f t="shared" ca="1" si="110"/>
        <v>171.55415662966678</v>
      </c>
      <c r="DW85" s="576">
        <f t="shared" ca="1" si="110"/>
        <v>178.40672289485346</v>
      </c>
      <c r="DX85" s="576">
        <f t="shared" ca="1" si="110"/>
        <v>185.5333918106476</v>
      </c>
      <c r="DY85" s="576">
        <f t="shared" ca="1" si="110"/>
        <v>192.94512748307349</v>
      </c>
      <c r="DZ85" s="576">
        <f t="shared" ca="1" si="110"/>
        <v>200.65333258239644</v>
      </c>
      <c r="EA85" s="576">
        <f t="shared" ca="1" si="110"/>
        <v>208.6698658856923</v>
      </c>
      <c r="EB85" s="576">
        <f t="shared" ca="1" si="110"/>
        <v>217.00706052112002</v>
      </c>
      <c r="EC85" s="576">
        <f t="shared" ca="1" si="110"/>
        <v>225.67774294196477</v>
      </c>
      <c r="ED85" s="576">
        <f t="shared" ca="1" si="110"/>
        <v>234.69525265964339</v>
      </c>
      <c r="EE85" s="576">
        <f t="shared" ref="EE85:EZ85" ca="1" si="111">EE80+(EE83)</f>
        <v>244.07346276602914</v>
      </c>
      <c r="EF85" s="576">
        <f t="shared" ca="1" si="111"/>
        <v>253.82680127667027</v>
      </c>
      <c r="EG85" s="576">
        <f t="shared" ca="1" si="111"/>
        <v>263.97027332773712</v>
      </c>
      <c r="EH85" s="576">
        <f t="shared" ca="1" si="111"/>
        <v>274.51948426084658</v>
      </c>
      <c r="EI85" s="576">
        <f t="shared" ca="1" si="111"/>
        <v>285.49066363128043</v>
      </c>
      <c r="EJ85" s="576">
        <f t="shared" ca="1" si="111"/>
        <v>296.90069017653167</v>
      </c>
      <c r="EK85" s="576">
        <f t="shared" ca="1" si="111"/>
        <v>308.76711778359294</v>
      </c>
      <c r="EL85" s="576">
        <f t="shared" ca="1" si="111"/>
        <v>321.10820249493668</v>
      </c>
      <c r="EM85" s="576">
        <f t="shared" ca="1" si="111"/>
        <v>333.94293059473415</v>
      </c>
      <c r="EN85" s="576">
        <f t="shared" ca="1" si="111"/>
        <v>347.29104781852351</v>
      </c>
      <c r="EO85" s="576">
        <f t="shared" ca="1" si="111"/>
        <v>361.17308973126444</v>
      </c>
      <c r="EP85" s="576">
        <f t="shared" ca="1" si="111"/>
        <v>375.61041332051502</v>
      </c>
      <c r="EQ85" s="576">
        <f t="shared" ca="1" si="111"/>
        <v>390.62522985333567</v>
      </c>
      <c r="ER85" s="576">
        <f t="shared" ca="1" si="111"/>
        <v>406.24063904746913</v>
      </c>
      <c r="ES85" s="576">
        <f t="shared" ca="1" si="111"/>
        <v>422.48066460936792</v>
      </c>
      <c r="ET85" s="576">
        <f t="shared" ca="1" si="111"/>
        <v>439.37029119374273</v>
      </c>
      <c r="EU85" s="576">
        <f t="shared" ca="1" si="111"/>
        <v>456.93550284149251</v>
      </c>
      <c r="EV85" s="576">
        <f t="shared" ca="1" si="111"/>
        <v>475.20332295515215</v>
      </c>
      <c r="EW85" s="576">
        <f t="shared" ca="1" si="111"/>
        <v>494.20185587335823</v>
      </c>
      <c r="EX85" s="576">
        <f t="shared" ca="1" si="111"/>
        <v>513.96033010829251</v>
      </c>
      <c r="EY85" s="576">
        <f t="shared" ca="1" si="111"/>
        <v>534.50914331262425</v>
      </c>
      <c r="EZ85" s="548">
        <f t="shared" ca="1" si="111"/>
        <v>555.87990904512924</v>
      </c>
    </row>
    <row r="86" spans="1:156" x14ac:dyDescent="0.25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25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 t="shared" ref="G87:AL87" si="112">F87+G85</f>
        <v>204.35</v>
      </c>
      <c r="H87" s="523">
        <f t="shared" ca="1" si="112"/>
        <v>206.26439999999999</v>
      </c>
      <c r="I87" s="523">
        <f t="shared" ca="1" si="112"/>
        <v>208.24577600000001</v>
      </c>
      <c r="J87" s="523">
        <f t="shared" ca="1" si="112"/>
        <v>210.29680704</v>
      </c>
      <c r="K87" s="523">
        <f t="shared" ca="1" si="112"/>
        <v>212.42027932159999</v>
      </c>
      <c r="L87" s="523">
        <f t="shared" ca="1" si="112"/>
        <v>214.61909049446399</v>
      </c>
      <c r="M87" s="523">
        <f t="shared" ca="1" si="112"/>
        <v>216.89625411424254</v>
      </c>
      <c r="N87" s="523">
        <f t="shared" ca="1" si="112"/>
        <v>219.25490427881223</v>
      </c>
      <c r="O87" s="523">
        <f t="shared" ca="1" si="112"/>
        <v>221.69830044996473</v>
      </c>
      <c r="P87" s="523">
        <f t="shared" ca="1" si="112"/>
        <v>224.22983246796332</v>
      </c>
      <c r="Q87" s="523">
        <f t="shared" ca="1" si="112"/>
        <v>226.85302576668187</v>
      </c>
      <c r="R87" s="523">
        <f t="shared" ca="1" si="112"/>
        <v>229.57154679734916</v>
      </c>
      <c r="S87" s="523">
        <f t="shared" ca="1" si="112"/>
        <v>232.38920866924312</v>
      </c>
      <c r="T87" s="523">
        <f t="shared" ca="1" si="112"/>
        <v>235.30997701601285</v>
      </c>
      <c r="U87" s="523">
        <f t="shared" ca="1" si="112"/>
        <v>238.33797609665336</v>
      </c>
      <c r="V87" s="523">
        <f t="shared" ca="1" si="112"/>
        <v>241.47749514051949</v>
      </c>
      <c r="W87" s="523">
        <f t="shared" ca="1" si="112"/>
        <v>244.73299494614028</v>
      </c>
      <c r="X87" s="523">
        <f t="shared" ca="1" si="112"/>
        <v>248.10911474398588</v>
      </c>
      <c r="Y87" s="523">
        <f t="shared" ca="1" si="112"/>
        <v>251.61067933374531</v>
      </c>
      <c r="Z87" s="523">
        <f t="shared" ca="1" si="112"/>
        <v>255.24270650709514</v>
      </c>
      <c r="AA87" s="523">
        <f t="shared" ca="1" si="112"/>
        <v>259.01041476737896</v>
      </c>
      <c r="AB87" s="523">
        <f t="shared" ca="1" si="112"/>
        <v>262.91923135807411</v>
      </c>
      <c r="AC87" s="523">
        <f t="shared" ca="1" si="112"/>
        <v>266.97480061239708</v>
      </c>
      <c r="AD87" s="523">
        <f t="shared" ca="1" si="112"/>
        <v>271.18299263689295</v>
      </c>
      <c r="AE87" s="523">
        <f t="shared" ca="1" si="112"/>
        <v>275.54991234236866</v>
      </c>
      <c r="AF87" s="523">
        <f t="shared" ca="1" si="112"/>
        <v>280.08190883606341</v>
      </c>
      <c r="AG87" s="523">
        <f t="shared" ca="1" si="112"/>
        <v>284.78558518950592</v>
      </c>
      <c r="AH87" s="523">
        <f t="shared" ca="1" si="112"/>
        <v>289.66780859708615</v>
      </c>
      <c r="AI87" s="523">
        <f t="shared" ca="1" si="112"/>
        <v>294.7357209409696</v>
      </c>
      <c r="AJ87" s="523">
        <f t="shared" ca="1" si="112"/>
        <v>299.99674977860838</v>
      </c>
      <c r="AK87" s="523">
        <f t="shared" ca="1" si="112"/>
        <v>305.45861976975272</v>
      </c>
      <c r="AL87" s="523">
        <f t="shared" ca="1" si="112"/>
        <v>311.12936456054285</v>
      </c>
      <c r="AM87" s="523">
        <f t="shared" ref="AM87:BR87" ca="1" si="113">AL87+AM85</f>
        <v>317.0173391429646</v>
      </c>
      <c r="AN87" s="523">
        <f t="shared" ca="1" si="113"/>
        <v>323.13123270868317</v>
      </c>
      <c r="AO87" s="523">
        <f t="shared" ca="1" si="113"/>
        <v>329.4800820170305</v>
      </c>
      <c r="AP87" s="523">
        <f t="shared" ca="1" si="113"/>
        <v>336.07328529771172</v>
      </c>
      <c r="AQ87" s="523">
        <f t="shared" ca="1" si="113"/>
        <v>342.92061670962022</v>
      </c>
      <c r="AR87" s="523">
        <f t="shared" ca="1" si="113"/>
        <v>350.03224137800504</v>
      </c>
      <c r="AS87" s="523">
        <f t="shared" ca="1" si="113"/>
        <v>357.41873103312525</v>
      </c>
      <c r="AT87" s="523">
        <f t="shared" ca="1" si="113"/>
        <v>365.09108027445029</v>
      </c>
      <c r="AU87" s="523">
        <f t="shared" ca="1" si="113"/>
        <v>373.0607234854283</v>
      </c>
      <c r="AV87" s="523">
        <f t="shared" ca="1" si="113"/>
        <v>381.33955242484546</v>
      </c>
      <c r="AW87" s="523">
        <f t="shared" ca="1" si="113"/>
        <v>389.93993452183929</v>
      </c>
      <c r="AX87" s="523">
        <f t="shared" ca="1" si="113"/>
        <v>398.87473190271288</v>
      </c>
      <c r="AY87" s="523">
        <f t="shared" ca="1" si="113"/>
        <v>408.15732117882141</v>
      </c>
      <c r="AZ87" s="523">
        <f t="shared" ca="1" si="113"/>
        <v>417.80161402597429</v>
      </c>
      <c r="BA87" s="523">
        <f t="shared" ca="1" si="113"/>
        <v>427.82207858701327</v>
      </c>
      <c r="BB87" s="523">
        <f t="shared" ca="1" si="113"/>
        <v>438.23376173049382</v>
      </c>
      <c r="BC87" s="523">
        <f t="shared" ca="1" si="113"/>
        <v>449.05231219971358</v>
      </c>
      <c r="BD87" s="523">
        <f t="shared" ca="1" si="113"/>
        <v>460.29400468770211</v>
      </c>
      <c r="BE87" s="523">
        <f t="shared" ca="1" si="113"/>
        <v>471.97576487521019</v>
      </c>
      <c r="BF87" s="523">
        <f t="shared" ca="1" si="113"/>
        <v>484.11519547021862</v>
      </c>
      <c r="BG87" s="523">
        <f t="shared" ca="1" si="113"/>
        <v>496.73060328902739</v>
      </c>
      <c r="BH87" s="523">
        <f t="shared" ca="1" si="113"/>
        <v>509.84102742058849</v>
      </c>
      <c r="BI87" s="523">
        <f t="shared" ca="1" si="113"/>
        <v>523.466268517412</v>
      </c>
      <c r="BJ87" s="523">
        <f t="shared" ca="1" si="113"/>
        <v>537.6269192581085</v>
      </c>
      <c r="BK87" s="523">
        <f t="shared" ca="1" si="113"/>
        <v>552.34439602843281</v>
      </c>
      <c r="BL87" s="523">
        <f t="shared" ca="1" si="113"/>
        <v>567.64097186957008</v>
      </c>
      <c r="BM87" s="523">
        <f t="shared" ca="1" si="113"/>
        <v>583.53981074435285</v>
      </c>
      <c r="BN87" s="523">
        <f t="shared" ca="1" si="113"/>
        <v>600.06500317412701</v>
      </c>
      <c r="BO87" s="523">
        <f t="shared" ca="1" si="113"/>
        <v>617.24160330109214</v>
      </c>
      <c r="BP87" s="523">
        <f t="shared" ca="1" si="113"/>
        <v>635.09566743313587</v>
      </c>
      <c r="BQ87" s="523">
        <f t="shared" ca="1" si="113"/>
        <v>653.65429413046127</v>
      </c>
      <c r="BR87" s="523">
        <f t="shared" ca="1" si="113"/>
        <v>672.94566589567978</v>
      </c>
      <c r="BS87" s="523">
        <f t="shared" ref="BS87:CX87" ca="1" si="114">BR87+BS85</f>
        <v>692.99909253150702</v>
      </c>
      <c r="BT87" s="523">
        <f t="shared" ca="1" si="114"/>
        <v>713.84505623276732</v>
      </c>
      <c r="BU87" s="523">
        <f t="shared" ca="1" si="114"/>
        <v>735.51525848207802</v>
      </c>
      <c r="BV87" s="523">
        <f t="shared" ca="1" si="114"/>
        <v>758.04266882136119</v>
      </c>
      <c r="BW87" s="523">
        <f t="shared" ca="1" si="114"/>
        <v>781.46157557421566</v>
      </c>
      <c r="BX87" s="523">
        <f t="shared" ca="1" si="114"/>
        <v>805.80763859718434</v>
      </c>
      <c r="BY87" s="523">
        <f t="shared" ca="1" si="114"/>
        <v>831.11794414107169</v>
      </c>
      <c r="BZ87" s="523">
        <f t="shared" ca="1" si="114"/>
        <v>857.4310619067146</v>
      </c>
      <c r="CA87" s="523">
        <f t="shared" ca="1" si="114"/>
        <v>884.78710438298322</v>
      </c>
      <c r="CB87" s="523">
        <f t="shared" ca="1" si="114"/>
        <v>913.22778855830256</v>
      </c>
      <c r="CC87" s="523">
        <f t="shared" ca="1" si="114"/>
        <v>942.79650010063472</v>
      </c>
      <c r="CD87" s="523">
        <f t="shared" ca="1" si="114"/>
        <v>973.53836010466011</v>
      </c>
      <c r="CE87" s="523">
        <f t="shared" ca="1" si="114"/>
        <v>1005.5002945088465</v>
      </c>
      <c r="CF87" s="523">
        <f t="shared" ca="1" si="114"/>
        <v>1038.7311062892004</v>
      </c>
      <c r="CG87" s="523">
        <f t="shared" ca="1" si="114"/>
        <v>1073.2815505407684</v>
      </c>
      <c r="CH87" s="523">
        <f t="shared" ca="1" si="114"/>
        <v>1109.2044125623993</v>
      </c>
      <c r="CI87" s="523">
        <f t="shared" ca="1" si="114"/>
        <v>1146.5545890648953</v>
      </c>
      <c r="CJ87" s="523">
        <f t="shared" ca="1" si="114"/>
        <v>1185.389172627491</v>
      </c>
      <c r="CK87" s="523">
        <f t="shared" ca="1" si="114"/>
        <v>1225.7675395325907</v>
      </c>
      <c r="CL87" s="523">
        <f t="shared" ca="1" si="114"/>
        <v>1267.7514411138943</v>
      </c>
      <c r="CM87" s="523">
        <f t="shared" ca="1" si="114"/>
        <v>1311.4050987584501</v>
      </c>
      <c r="CN87" s="523">
        <f t="shared" ca="1" si="114"/>
        <v>1356.7953027087881</v>
      </c>
      <c r="CO87" s="523">
        <f t="shared" ca="1" si="114"/>
        <v>1403.9915148171397</v>
      </c>
      <c r="CP87" s="523">
        <f t="shared" ca="1" si="114"/>
        <v>1453.0659754098253</v>
      </c>
      <c r="CQ87" s="523">
        <f t="shared" ca="1" si="114"/>
        <v>1504.0938144262184</v>
      </c>
      <c r="CR87" s="523">
        <f t="shared" ca="1" si="114"/>
        <v>1557.1531670032671</v>
      </c>
      <c r="CS87" s="523">
        <f t="shared" ca="1" si="114"/>
        <v>1612.3252936833978</v>
      </c>
      <c r="CT87" s="523">
        <f t="shared" ca="1" si="114"/>
        <v>1669.6947054307338</v>
      </c>
      <c r="CU87" s="523">
        <f t="shared" ca="1" si="114"/>
        <v>1729.3492936479633</v>
      </c>
      <c r="CV87" s="523">
        <f t="shared" ca="1" si="114"/>
        <v>1791.3804653938819</v>
      </c>
      <c r="CW87" s="523">
        <f t="shared" ca="1" si="114"/>
        <v>1855.8832840096372</v>
      </c>
      <c r="CX87" s="523">
        <f t="shared" ca="1" si="114"/>
        <v>1922.9566153700227</v>
      </c>
      <c r="CY87" s="523">
        <f t="shared" ref="CY87:ED87" ca="1" si="115">CX87+CY85</f>
        <v>1992.7032799848237</v>
      </c>
      <c r="CZ87" s="523">
        <f t="shared" ca="1" si="115"/>
        <v>2065.2302111842168</v>
      </c>
      <c r="DA87" s="523">
        <f t="shared" ca="1" si="115"/>
        <v>2140.6486196315855</v>
      </c>
      <c r="DB87" s="523">
        <f t="shared" ca="1" si="115"/>
        <v>2219.0741644168488</v>
      </c>
      <c r="DC87" s="523">
        <f t="shared" ca="1" si="115"/>
        <v>2300.6271309935228</v>
      </c>
      <c r="DD87" s="523">
        <f t="shared" ca="1" si="115"/>
        <v>2385.4326162332636</v>
      </c>
      <c r="DE87" s="523">
        <f t="shared" ca="1" si="115"/>
        <v>2473.620720882594</v>
      </c>
      <c r="DF87" s="523">
        <f t="shared" ca="1" si="115"/>
        <v>2565.3267497178977</v>
      </c>
      <c r="DG87" s="523">
        <f t="shared" ca="1" si="115"/>
        <v>2660.6914197066135</v>
      </c>
      <c r="DH87" s="523">
        <f t="shared" ca="1" si="115"/>
        <v>2759.861076494878</v>
      </c>
      <c r="DI87" s="523">
        <f t="shared" ca="1" si="115"/>
        <v>2862.9879195546732</v>
      </c>
      <c r="DJ87" s="523">
        <f t="shared" ca="1" si="115"/>
        <v>2970.2302363368603</v>
      </c>
      <c r="DK87" s="523">
        <f t="shared" ca="1" si="115"/>
        <v>3081.752645790335</v>
      </c>
      <c r="DL87" s="523">
        <f t="shared" ca="1" si="115"/>
        <v>3197.7263516219487</v>
      </c>
      <c r="DM87" s="523">
        <f t="shared" ca="1" si="115"/>
        <v>3318.3294056868267</v>
      </c>
      <c r="DN87" s="523">
        <f t="shared" ca="1" si="115"/>
        <v>3443.7469819142998</v>
      </c>
      <c r="DO87" s="523">
        <f t="shared" ca="1" si="115"/>
        <v>3574.1716611908719</v>
      </c>
      <c r="DP87" s="523">
        <f t="shared" ca="1" si="115"/>
        <v>3709.8037276385071</v>
      </c>
      <c r="DQ87" s="523">
        <f t="shared" ca="1" si="115"/>
        <v>3850.8514767440474</v>
      </c>
      <c r="DR87" s="523">
        <f t="shared" ca="1" si="115"/>
        <v>3997.5315358138096</v>
      </c>
      <c r="DS87" s="523">
        <f t="shared" ca="1" si="115"/>
        <v>4150.0691972463619</v>
      </c>
      <c r="DT87" s="523">
        <f t="shared" ca="1" si="115"/>
        <v>4308.6987651362169</v>
      </c>
      <c r="DU87" s="523">
        <f t="shared" ca="1" si="115"/>
        <v>4473.6639157416657</v>
      </c>
      <c r="DV87" s="523">
        <f t="shared" ca="1" si="115"/>
        <v>4645.2180723713327</v>
      </c>
      <c r="DW87" s="523">
        <f t="shared" ca="1" si="115"/>
        <v>4823.6247952661861</v>
      </c>
      <c r="DX87" s="523">
        <f t="shared" ca="1" si="115"/>
        <v>5009.1581870768341</v>
      </c>
      <c r="DY87" s="523">
        <f t="shared" ca="1" si="115"/>
        <v>5202.1033145599076</v>
      </c>
      <c r="DZ87" s="523">
        <f t="shared" ca="1" si="115"/>
        <v>5402.7566471423042</v>
      </c>
      <c r="EA87" s="523">
        <f t="shared" ca="1" si="115"/>
        <v>5611.4265130279964</v>
      </c>
      <c r="EB87" s="523">
        <f t="shared" ca="1" si="115"/>
        <v>5828.4335735491168</v>
      </c>
      <c r="EC87" s="523">
        <f t="shared" ca="1" si="115"/>
        <v>6054.1113164910812</v>
      </c>
      <c r="ED87" s="523">
        <f t="shared" ca="1" si="115"/>
        <v>6288.8065691507245</v>
      </c>
      <c r="EE87" s="523">
        <f t="shared" ref="EE87:EZ87" ca="1" si="116">ED87+EE85</f>
        <v>6532.880031916754</v>
      </c>
      <c r="EF87" s="523">
        <f t="shared" ca="1" si="116"/>
        <v>6786.7068331934242</v>
      </c>
      <c r="EG87" s="523">
        <f t="shared" ca="1" si="116"/>
        <v>7050.6771065211615</v>
      </c>
      <c r="EH87" s="523">
        <f t="shared" ca="1" si="116"/>
        <v>7325.1965907820077</v>
      </c>
      <c r="EI87" s="523">
        <f t="shared" ca="1" si="116"/>
        <v>7610.6872544132884</v>
      </c>
      <c r="EJ87" s="523">
        <f t="shared" ca="1" si="116"/>
        <v>7907.5879445898199</v>
      </c>
      <c r="EK87" s="523">
        <f t="shared" ca="1" si="116"/>
        <v>8216.3550623734136</v>
      </c>
      <c r="EL87" s="523">
        <f t="shared" ca="1" si="116"/>
        <v>8537.463264868351</v>
      </c>
      <c r="EM87" s="523">
        <f t="shared" ca="1" si="116"/>
        <v>8871.4061954630852</v>
      </c>
      <c r="EN87" s="523">
        <f t="shared" ca="1" si="116"/>
        <v>9218.6972432816092</v>
      </c>
      <c r="EO87" s="523">
        <f t="shared" ca="1" si="116"/>
        <v>9579.8703330128737</v>
      </c>
      <c r="EP87" s="523">
        <f t="shared" ca="1" si="116"/>
        <v>9955.4807463333891</v>
      </c>
      <c r="EQ87" s="523">
        <f t="shared" ca="1" si="116"/>
        <v>10346.105976186725</v>
      </c>
      <c r="ER87" s="523">
        <f t="shared" ca="1" si="116"/>
        <v>10752.346615234195</v>
      </c>
      <c r="ES87" s="523">
        <f t="shared" ca="1" si="116"/>
        <v>11174.827279843563</v>
      </c>
      <c r="ET87" s="523">
        <f t="shared" ca="1" si="116"/>
        <v>11614.197571037306</v>
      </c>
      <c r="EU87" s="523">
        <f t="shared" ca="1" si="116"/>
        <v>12071.133073878798</v>
      </c>
      <c r="EV87" s="523">
        <f t="shared" ca="1" si="116"/>
        <v>12546.336396833951</v>
      </c>
      <c r="EW87" s="523">
        <f t="shared" ca="1" si="116"/>
        <v>13040.538252707309</v>
      </c>
      <c r="EX87" s="523">
        <f t="shared" ca="1" si="116"/>
        <v>13554.498582815602</v>
      </c>
      <c r="EY87" s="523">
        <f t="shared" ca="1" si="116"/>
        <v>14089.007726128226</v>
      </c>
      <c r="EZ87" s="519">
        <f t="shared" ca="1" si="116"/>
        <v>14644.887635173354</v>
      </c>
    </row>
    <row r="88" spans="1:156" ht="15.75" thickBot="1" x14ac:dyDescent="0.3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" customHeight="1" x14ac:dyDescent="0.25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25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.75" thickBot="1" x14ac:dyDescent="0.3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25">
      <c r="B92" s="499" t="s">
        <v>32</v>
      </c>
      <c r="C92" s="585"/>
      <c r="D92" s="501"/>
      <c r="E92" s="502"/>
      <c r="F92" s="586"/>
      <c r="G92" s="587">
        <f t="shared" ref="G92:AE92" si="117">F94</f>
        <v>-202.5</v>
      </c>
      <c r="H92" s="587">
        <f t="shared" si="117"/>
        <v>-199.29837026281521</v>
      </c>
      <c r="I92" s="587">
        <f t="shared" si="117"/>
        <v>-195.87262644402747</v>
      </c>
      <c r="J92" s="587">
        <f t="shared" si="117"/>
        <v>-192.2070805579246</v>
      </c>
      <c r="K92" s="587">
        <f t="shared" si="117"/>
        <v>-188.28494645979453</v>
      </c>
      <c r="L92" s="587">
        <f t="shared" si="117"/>
        <v>-184.08826297479536</v>
      </c>
      <c r="M92" s="587">
        <f t="shared" si="117"/>
        <v>-179.59781164584624</v>
      </c>
      <c r="N92" s="587">
        <f t="shared" si="117"/>
        <v>-174.79302872387069</v>
      </c>
      <c r="O92" s="587">
        <f t="shared" si="117"/>
        <v>-169.65191099735685</v>
      </c>
      <c r="P92" s="587">
        <f t="shared" si="117"/>
        <v>-164.15091502998703</v>
      </c>
      <c r="Q92" s="587">
        <f t="shared" si="117"/>
        <v>-158.26484934490134</v>
      </c>
      <c r="R92" s="587">
        <f t="shared" si="117"/>
        <v>-151.96675906185965</v>
      </c>
      <c r="S92" s="587">
        <f t="shared" si="117"/>
        <v>-145.22780245900503</v>
      </c>
      <c r="T92" s="587">
        <f t="shared" si="117"/>
        <v>-138.0171188939506</v>
      </c>
      <c r="U92" s="587">
        <f t="shared" si="117"/>
        <v>-130.30168747934235</v>
      </c>
      <c r="V92" s="587">
        <f t="shared" si="117"/>
        <v>-122.04617586571153</v>
      </c>
      <c r="W92" s="587">
        <f t="shared" si="117"/>
        <v>-113.21277843912655</v>
      </c>
      <c r="X92" s="587">
        <f t="shared" si="117"/>
        <v>-103.76104319268063</v>
      </c>
      <c r="Y92" s="587">
        <f t="shared" si="117"/>
        <v>-93.647686478983488</v>
      </c>
      <c r="Z92" s="587">
        <f t="shared" si="117"/>
        <v>-82.826394795327545</v>
      </c>
      <c r="AA92" s="587">
        <f t="shared" si="117"/>
        <v>-71.247612693815697</v>
      </c>
      <c r="AB92" s="587">
        <f t="shared" si="117"/>
        <v>-58.858315845198014</v>
      </c>
      <c r="AC92" s="587">
        <f t="shared" si="117"/>
        <v>-45.601768217177096</v>
      </c>
      <c r="AD92" s="587">
        <f t="shared" si="117"/>
        <v>-31.417262255194711</v>
      </c>
      <c r="AE92" s="588">
        <f t="shared" si="117"/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25">
      <c r="A93" s="485"/>
      <c r="B93" s="590" t="s">
        <v>33</v>
      </c>
      <c r="C93" s="577"/>
      <c r="D93" s="514"/>
      <c r="E93" s="515"/>
      <c r="F93" s="515"/>
      <c r="G93" s="518">
        <f t="shared" ref="G93:AE93" si="118">G100</f>
        <v>3.2016297371847875</v>
      </c>
      <c r="H93" s="518">
        <f t="shared" si="118"/>
        <v>3.4257438187877232</v>
      </c>
      <c r="I93" s="518">
        <f t="shared" si="118"/>
        <v>3.6655458861028638</v>
      </c>
      <c r="J93" s="518">
        <f t="shared" si="118"/>
        <v>3.9221340981300647</v>
      </c>
      <c r="K93" s="518">
        <f t="shared" si="118"/>
        <v>4.1966834849991681</v>
      </c>
      <c r="L93" s="518">
        <f t="shared" si="118"/>
        <v>4.4904513289491108</v>
      </c>
      <c r="M93" s="518">
        <f t="shared" si="118"/>
        <v>4.8047829219755478</v>
      </c>
      <c r="N93" s="518">
        <f t="shared" si="118"/>
        <v>5.1411177265138361</v>
      </c>
      <c r="O93" s="518">
        <f t="shared" si="118"/>
        <v>5.5009959673698043</v>
      </c>
      <c r="P93" s="518">
        <f t="shared" si="118"/>
        <v>5.8860656850856916</v>
      </c>
      <c r="Q93" s="518">
        <f t="shared" si="118"/>
        <v>6.2980902830416898</v>
      </c>
      <c r="R93" s="518">
        <f t="shared" si="118"/>
        <v>6.7389566028546071</v>
      </c>
      <c r="S93" s="518">
        <f t="shared" si="118"/>
        <v>7.2106835650544303</v>
      </c>
      <c r="T93" s="518">
        <f t="shared" si="118"/>
        <v>7.7154314146082399</v>
      </c>
      <c r="U93" s="518">
        <f t="shared" si="118"/>
        <v>8.2555116136308175</v>
      </c>
      <c r="V93" s="518">
        <f t="shared" si="118"/>
        <v>8.8333974265849751</v>
      </c>
      <c r="W93" s="518">
        <f t="shared" si="118"/>
        <v>9.4517352464459226</v>
      </c>
      <c r="X93" s="518">
        <f t="shared" si="118"/>
        <v>10.113356713697138</v>
      </c>
      <c r="Y93" s="518">
        <f t="shared" si="118"/>
        <v>10.821291683655938</v>
      </c>
      <c r="Z93" s="518">
        <f t="shared" si="118"/>
        <v>11.578782101511853</v>
      </c>
      <c r="AA93" s="518">
        <f t="shared" si="118"/>
        <v>12.389296848617681</v>
      </c>
      <c r="AB93" s="518">
        <f t="shared" si="118"/>
        <v>13.256547628020922</v>
      </c>
      <c r="AC93" s="518">
        <f t="shared" si="118"/>
        <v>14.184505961982385</v>
      </c>
      <c r="AD93" s="518">
        <f t="shared" si="118"/>
        <v>15.177421379321153</v>
      </c>
      <c r="AE93" s="591">
        <f t="shared" si="118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25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 t="shared" ref="G94:AE94" si="119">G92+G93</f>
        <v>-199.29837026281521</v>
      </c>
      <c r="H94" s="518">
        <f t="shared" si="119"/>
        <v>-195.87262644402747</v>
      </c>
      <c r="I94" s="518">
        <f t="shared" si="119"/>
        <v>-192.2070805579246</v>
      </c>
      <c r="J94" s="518">
        <f t="shared" si="119"/>
        <v>-188.28494645979453</v>
      </c>
      <c r="K94" s="518">
        <f t="shared" si="119"/>
        <v>-184.08826297479536</v>
      </c>
      <c r="L94" s="518">
        <f t="shared" si="119"/>
        <v>-179.59781164584624</v>
      </c>
      <c r="M94" s="518">
        <f t="shared" si="119"/>
        <v>-174.79302872387069</v>
      </c>
      <c r="N94" s="518">
        <f t="shared" si="119"/>
        <v>-169.65191099735685</v>
      </c>
      <c r="O94" s="518">
        <f t="shared" si="119"/>
        <v>-164.15091502998703</v>
      </c>
      <c r="P94" s="518">
        <f t="shared" si="119"/>
        <v>-158.26484934490134</v>
      </c>
      <c r="Q94" s="518">
        <f t="shared" si="119"/>
        <v>-151.96675906185965</v>
      </c>
      <c r="R94" s="518">
        <f t="shared" si="119"/>
        <v>-145.22780245900503</v>
      </c>
      <c r="S94" s="518">
        <f t="shared" si="119"/>
        <v>-138.0171188939506</v>
      </c>
      <c r="T94" s="518">
        <f t="shared" si="119"/>
        <v>-130.30168747934235</v>
      </c>
      <c r="U94" s="518">
        <f t="shared" si="119"/>
        <v>-122.04617586571153</v>
      </c>
      <c r="V94" s="518">
        <f t="shared" si="119"/>
        <v>-113.21277843912655</v>
      </c>
      <c r="W94" s="518">
        <f t="shared" si="119"/>
        <v>-103.76104319268063</v>
      </c>
      <c r="X94" s="518">
        <f t="shared" si="119"/>
        <v>-93.647686478983488</v>
      </c>
      <c r="Y94" s="518">
        <f t="shared" si="119"/>
        <v>-82.826394795327545</v>
      </c>
      <c r="Z94" s="518">
        <f t="shared" si="119"/>
        <v>-71.247612693815697</v>
      </c>
      <c r="AA94" s="518">
        <f t="shared" si="119"/>
        <v>-58.858315845198014</v>
      </c>
      <c r="AB94" s="518">
        <f t="shared" si="119"/>
        <v>-45.601768217177096</v>
      </c>
      <c r="AC94" s="518">
        <f t="shared" si="119"/>
        <v>-31.417262255194711</v>
      </c>
      <c r="AD94" s="518">
        <f t="shared" si="119"/>
        <v>-16.239840875873558</v>
      </c>
      <c r="AE94" s="591">
        <f t="shared" si="119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25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25">
      <c r="A96" s="485"/>
      <c r="B96" s="520" t="s">
        <v>29</v>
      </c>
      <c r="C96" s="577"/>
      <c r="D96" s="514"/>
      <c r="E96" s="515"/>
      <c r="F96" s="515"/>
      <c r="G96" s="518">
        <f t="shared" ref="G96:AE96" si="120">G92*$C$13*-1</f>
        <v>14.175000000000001</v>
      </c>
      <c r="H96" s="518">
        <f t="shared" si="120"/>
        <v>13.950885918397066</v>
      </c>
      <c r="I96" s="518">
        <f t="shared" si="120"/>
        <v>13.711083851081925</v>
      </c>
      <c r="J96" s="518">
        <f t="shared" si="120"/>
        <v>13.454495639054723</v>
      </c>
      <c r="K96" s="518">
        <f t="shared" si="120"/>
        <v>13.179946252185617</v>
      </c>
      <c r="L96" s="518">
        <f t="shared" si="120"/>
        <v>12.886178408235676</v>
      </c>
      <c r="M96" s="518">
        <f t="shared" si="120"/>
        <v>12.571846815209238</v>
      </c>
      <c r="N96" s="518">
        <f t="shared" si="120"/>
        <v>12.23551201067095</v>
      </c>
      <c r="O96" s="518">
        <f t="shared" si="120"/>
        <v>11.87563376981498</v>
      </c>
      <c r="P96" s="518">
        <f t="shared" si="120"/>
        <v>11.490564052099094</v>
      </c>
      <c r="Q96" s="518">
        <f t="shared" si="120"/>
        <v>11.078539454143094</v>
      </c>
      <c r="R96" s="518">
        <f t="shared" si="120"/>
        <v>10.637673134330177</v>
      </c>
      <c r="S96" s="518">
        <f t="shared" si="120"/>
        <v>10.165946172130353</v>
      </c>
      <c r="T96" s="518">
        <f t="shared" si="120"/>
        <v>9.6611983225765421</v>
      </c>
      <c r="U96" s="518">
        <f t="shared" si="120"/>
        <v>9.1211181235539645</v>
      </c>
      <c r="V96" s="518">
        <f t="shared" si="120"/>
        <v>8.5432323105998087</v>
      </c>
      <c r="W96" s="518">
        <f t="shared" si="120"/>
        <v>7.9248944907388594</v>
      </c>
      <c r="X96" s="518">
        <f t="shared" si="120"/>
        <v>7.2632730234876446</v>
      </c>
      <c r="Y96" s="518">
        <f t="shared" si="120"/>
        <v>6.5553380535288444</v>
      </c>
      <c r="Z96" s="518">
        <f t="shared" si="120"/>
        <v>5.7978476356729285</v>
      </c>
      <c r="AA96" s="518">
        <f t="shared" si="120"/>
        <v>4.9873328885670993</v>
      </c>
      <c r="AB96" s="518">
        <f t="shared" si="120"/>
        <v>4.1200821091638611</v>
      </c>
      <c r="AC96" s="518">
        <f t="shared" si="120"/>
        <v>3.192123775202397</v>
      </c>
      <c r="AD96" s="518">
        <f t="shared" si="120"/>
        <v>2.1992083578636299</v>
      </c>
      <c r="AE96" s="591">
        <f t="shared" si="120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25">
      <c r="A97" s="485"/>
      <c r="B97" s="520" t="s">
        <v>30</v>
      </c>
      <c r="C97" s="577"/>
      <c r="D97" s="514"/>
      <c r="E97" s="515"/>
      <c r="F97" s="515"/>
      <c r="G97" s="518">
        <f t="shared" ref="G97:AE97" si="121">G93+G96</f>
        <v>17.376629737184789</v>
      </c>
      <c r="H97" s="518">
        <f t="shared" si="121"/>
        <v>17.376629737184789</v>
      </c>
      <c r="I97" s="518">
        <f t="shared" si="121"/>
        <v>17.376629737184789</v>
      </c>
      <c r="J97" s="518">
        <f t="shared" si="121"/>
        <v>17.376629737184789</v>
      </c>
      <c r="K97" s="518">
        <f t="shared" si="121"/>
        <v>17.376629737184786</v>
      </c>
      <c r="L97" s="518">
        <f t="shared" si="121"/>
        <v>17.376629737184786</v>
      </c>
      <c r="M97" s="518">
        <f t="shared" si="121"/>
        <v>17.376629737184786</v>
      </c>
      <c r="N97" s="518">
        <f t="shared" si="121"/>
        <v>17.376629737184786</v>
      </c>
      <c r="O97" s="518">
        <f t="shared" si="121"/>
        <v>17.376629737184786</v>
      </c>
      <c r="P97" s="518">
        <f t="shared" si="121"/>
        <v>17.376629737184786</v>
      </c>
      <c r="Q97" s="518">
        <f t="shared" si="121"/>
        <v>17.376629737184786</v>
      </c>
      <c r="R97" s="518">
        <f t="shared" si="121"/>
        <v>17.376629737184786</v>
      </c>
      <c r="S97" s="518">
        <f t="shared" si="121"/>
        <v>17.376629737184782</v>
      </c>
      <c r="T97" s="518">
        <f t="shared" si="121"/>
        <v>17.376629737184782</v>
      </c>
      <c r="U97" s="518">
        <f t="shared" si="121"/>
        <v>17.376629737184782</v>
      </c>
      <c r="V97" s="518">
        <f t="shared" si="121"/>
        <v>17.376629737184786</v>
      </c>
      <c r="W97" s="518">
        <f t="shared" si="121"/>
        <v>17.376629737184782</v>
      </c>
      <c r="X97" s="518">
        <f t="shared" si="121"/>
        <v>17.376629737184782</v>
      </c>
      <c r="Y97" s="518">
        <f t="shared" si="121"/>
        <v>17.376629737184782</v>
      </c>
      <c r="Z97" s="518">
        <f t="shared" si="121"/>
        <v>17.376629737184782</v>
      </c>
      <c r="AA97" s="518">
        <f t="shared" si="121"/>
        <v>17.376629737184778</v>
      </c>
      <c r="AB97" s="518">
        <f t="shared" si="121"/>
        <v>17.376629737184782</v>
      </c>
      <c r="AC97" s="518">
        <f t="shared" si="121"/>
        <v>17.376629737184782</v>
      </c>
      <c r="AD97" s="518">
        <f t="shared" si="121"/>
        <v>17.376629737184782</v>
      </c>
      <c r="AE97" s="591">
        <f t="shared" si="121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25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 t="shared" ref="H98:AE98" si="122">G98+H97</f>
        <v>34.753259474369578</v>
      </c>
      <c r="I98" s="518">
        <f t="shared" si="122"/>
        <v>52.129889211554371</v>
      </c>
      <c r="J98" s="518">
        <f t="shared" si="122"/>
        <v>69.506518948739156</v>
      </c>
      <c r="K98" s="518">
        <f t="shared" si="122"/>
        <v>86.883148685923942</v>
      </c>
      <c r="L98" s="518">
        <f t="shared" si="122"/>
        <v>104.25977842310873</v>
      </c>
      <c r="M98" s="518">
        <f t="shared" si="122"/>
        <v>121.63640816029351</v>
      </c>
      <c r="N98" s="518">
        <f t="shared" si="122"/>
        <v>139.01303789747828</v>
      </c>
      <c r="O98" s="518">
        <f t="shared" si="122"/>
        <v>156.38966763466306</v>
      </c>
      <c r="P98" s="518">
        <f t="shared" si="122"/>
        <v>173.76629737184783</v>
      </c>
      <c r="Q98" s="518">
        <f t="shared" si="122"/>
        <v>191.1429271090326</v>
      </c>
      <c r="R98" s="518">
        <f t="shared" si="122"/>
        <v>208.51955684621737</v>
      </c>
      <c r="S98" s="518">
        <f t="shared" si="122"/>
        <v>225.89618658340214</v>
      </c>
      <c r="T98" s="518">
        <f t="shared" si="122"/>
        <v>243.27281632058691</v>
      </c>
      <c r="U98" s="518">
        <f t="shared" si="122"/>
        <v>260.64944605777168</v>
      </c>
      <c r="V98" s="518">
        <f t="shared" si="122"/>
        <v>278.02607579495645</v>
      </c>
      <c r="W98" s="518">
        <f t="shared" si="122"/>
        <v>295.40270553214123</v>
      </c>
      <c r="X98" s="518">
        <f t="shared" si="122"/>
        <v>312.779335269326</v>
      </c>
      <c r="Y98" s="518">
        <f t="shared" si="122"/>
        <v>330.15596500651077</v>
      </c>
      <c r="Z98" s="518">
        <f t="shared" si="122"/>
        <v>347.53259474369554</v>
      </c>
      <c r="AA98" s="518">
        <f t="shared" si="122"/>
        <v>364.90922448088031</v>
      </c>
      <c r="AB98" s="518">
        <f t="shared" si="122"/>
        <v>382.28585421806508</v>
      </c>
      <c r="AC98" s="518">
        <f t="shared" si="122"/>
        <v>399.66248395524985</v>
      </c>
      <c r="AD98" s="518">
        <f t="shared" si="122"/>
        <v>417.03911369243463</v>
      </c>
      <c r="AE98" s="591">
        <f t="shared" si="122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25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.75" thickBot="1" x14ac:dyDescent="0.3">
      <c r="A100" s="485"/>
      <c r="B100" s="525" t="s">
        <v>31</v>
      </c>
      <c r="C100" s="597"/>
      <c r="D100" s="527"/>
      <c r="E100" s="528"/>
      <c r="F100" s="528"/>
      <c r="G100" s="529">
        <f t="shared" ref="G100:AE100" si="123">PPMT($C$13,G43:AS43,$C$14,$F$94)</f>
        <v>3.2016297371847875</v>
      </c>
      <c r="H100" s="529">
        <f t="shared" si="123"/>
        <v>3.4257438187877232</v>
      </c>
      <c r="I100" s="529">
        <f t="shared" si="123"/>
        <v>3.6655458861028638</v>
      </c>
      <c r="J100" s="529">
        <f t="shared" si="123"/>
        <v>3.9221340981300647</v>
      </c>
      <c r="K100" s="529">
        <f t="shared" si="123"/>
        <v>4.1966834849991681</v>
      </c>
      <c r="L100" s="529">
        <f t="shared" si="123"/>
        <v>4.4904513289491108</v>
      </c>
      <c r="M100" s="529">
        <f t="shared" si="123"/>
        <v>4.8047829219755478</v>
      </c>
      <c r="N100" s="529">
        <f t="shared" si="123"/>
        <v>5.1411177265138361</v>
      </c>
      <c r="O100" s="529">
        <f t="shared" si="123"/>
        <v>5.5009959673698043</v>
      </c>
      <c r="P100" s="529">
        <f t="shared" si="123"/>
        <v>5.8860656850856916</v>
      </c>
      <c r="Q100" s="529">
        <f t="shared" si="123"/>
        <v>6.2980902830416898</v>
      </c>
      <c r="R100" s="529">
        <f t="shared" si="123"/>
        <v>6.7389566028546071</v>
      </c>
      <c r="S100" s="529">
        <f t="shared" si="123"/>
        <v>7.2106835650544303</v>
      </c>
      <c r="T100" s="529">
        <f t="shared" si="123"/>
        <v>7.7154314146082399</v>
      </c>
      <c r="U100" s="529">
        <f t="shared" si="123"/>
        <v>8.2555116136308175</v>
      </c>
      <c r="V100" s="529">
        <f t="shared" si="123"/>
        <v>8.8333974265849751</v>
      </c>
      <c r="W100" s="529">
        <f t="shared" si="123"/>
        <v>9.4517352464459226</v>
      </c>
      <c r="X100" s="529">
        <f t="shared" si="123"/>
        <v>10.113356713697138</v>
      </c>
      <c r="Y100" s="529">
        <f t="shared" si="123"/>
        <v>10.821291683655938</v>
      </c>
      <c r="Z100" s="529">
        <f t="shared" si="123"/>
        <v>11.578782101511853</v>
      </c>
      <c r="AA100" s="529">
        <f t="shared" si="123"/>
        <v>12.389296848617681</v>
      </c>
      <c r="AB100" s="529">
        <f t="shared" si="123"/>
        <v>13.256547628020922</v>
      </c>
      <c r="AC100" s="529">
        <f t="shared" si="123"/>
        <v>14.184505961982385</v>
      </c>
      <c r="AD100" s="529">
        <f t="shared" si="123"/>
        <v>15.177421379321153</v>
      </c>
      <c r="AE100" s="598">
        <f t="shared" si="123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25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25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.75" thickBot="1" x14ac:dyDescent="0.3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25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124">G58</f>
        <v>19.189999760000003</v>
      </c>
      <c r="H104" s="587">
        <f t="shared" ca="1" si="124"/>
        <v>19.123519760000001</v>
      </c>
      <c r="I104" s="587">
        <f t="shared" ca="1" si="124"/>
        <v>19.054463968</v>
      </c>
      <c r="J104" s="587">
        <f t="shared" ca="1" si="124"/>
        <v>18.982729343979202</v>
      </c>
      <c r="K104" s="587">
        <f t="shared" ca="1" si="124"/>
        <v>18.908208726316804</v>
      </c>
      <c r="L104" s="587">
        <f t="shared" ca="1" si="124"/>
        <v>18.830790666928014</v>
      </c>
      <c r="M104" s="587">
        <f t="shared" ca="1" si="124"/>
        <v>18.750359259805471</v>
      </c>
      <c r="N104" s="587">
        <f t="shared" ca="1" si="124"/>
        <v>18.666793962702368</v>
      </c>
      <c r="O104" s="587">
        <f t="shared" ca="1" si="124"/>
        <v>18.579969411682857</v>
      </c>
      <c r="P104" s="587">
        <f t="shared" ca="1" si="124"/>
        <v>18.48975522825447</v>
      </c>
      <c r="Q104" s="587">
        <f t="shared" ca="1" si="124"/>
        <v>18.396015818785902</v>
      </c>
      <c r="R104" s="587">
        <f t="shared" ca="1" si="124"/>
        <v>18.298610165901408</v>
      </c>
      <c r="S104" s="587">
        <f t="shared" ca="1" si="124"/>
        <v>18.197391611531067</v>
      </c>
      <c r="T104" s="587">
        <f t="shared" ca="1" si="124"/>
        <v>18.092207631282967</v>
      </c>
      <c r="U104" s="587">
        <f t="shared" ca="1" si="124"/>
        <v>17.982899599790375</v>
      </c>
      <c r="V104" s="587">
        <f t="shared" ca="1" si="124"/>
        <v>17.86930254667271</v>
      </c>
      <c r="W104" s="587">
        <f t="shared" ca="1" si="124"/>
        <v>17.751244902735007</v>
      </c>
      <c r="X104" s="587">
        <f t="shared" ca="1" si="124"/>
        <v>17.628548236015337</v>
      </c>
      <c r="Y104" s="587">
        <f t="shared" ca="1" si="124"/>
        <v>17.501026977274126</v>
      </c>
      <c r="Z104" s="587">
        <f t="shared" ca="1" si="124"/>
        <v>17.368488134503039</v>
      </c>
      <c r="AA104" s="587">
        <f t="shared" ca="1" si="124"/>
        <v>17.230730996014266</v>
      </c>
      <c r="AB104" s="587">
        <f t="shared" ca="1" si="124"/>
        <v>17.087546821653284</v>
      </c>
      <c r="AC104" s="587">
        <f t="shared" ca="1" si="124"/>
        <v>16.938718521660249</v>
      </c>
      <c r="AD104" s="588">
        <f t="shared" ca="1" si="124"/>
        <v>16.784020322685734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25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125">G97</f>
        <v>17.376629737184789</v>
      </c>
      <c r="H105" s="518">
        <f t="shared" si="125"/>
        <v>17.376629737184789</v>
      </c>
      <c r="I105" s="518">
        <f t="shared" si="125"/>
        <v>17.376629737184789</v>
      </c>
      <c r="J105" s="518">
        <f t="shared" si="125"/>
        <v>17.376629737184789</v>
      </c>
      <c r="K105" s="518">
        <f t="shared" si="125"/>
        <v>17.376629737184786</v>
      </c>
      <c r="L105" s="518">
        <f t="shared" si="125"/>
        <v>17.376629737184786</v>
      </c>
      <c r="M105" s="518">
        <f t="shared" si="125"/>
        <v>17.376629737184786</v>
      </c>
      <c r="N105" s="518">
        <f t="shared" si="125"/>
        <v>17.376629737184786</v>
      </c>
      <c r="O105" s="518">
        <f t="shared" si="125"/>
        <v>17.376629737184786</v>
      </c>
      <c r="P105" s="518">
        <f t="shared" si="125"/>
        <v>17.376629737184786</v>
      </c>
      <c r="Q105" s="518">
        <f t="shared" si="125"/>
        <v>17.376629737184786</v>
      </c>
      <c r="R105" s="518">
        <f t="shared" si="125"/>
        <v>17.376629737184786</v>
      </c>
      <c r="S105" s="518">
        <f t="shared" si="125"/>
        <v>17.376629737184782</v>
      </c>
      <c r="T105" s="518">
        <f t="shared" si="125"/>
        <v>17.376629737184782</v>
      </c>
      <c r="U105" s="518">
        <f t="shared" si="125"/>
        <v>17.376629737184782</v>
      </c>
      <c r="V105" s="518">
        <f t="shared" si="125"/>
        <v>17.376629737184786</v>
      </c>
      <c r="W105" s="518">
        <f t="shared" si="125"/>
        <v>17.376629737184782</v>
      </c>
      <c r="X105" s="518">
        <f t="shared" si="125"/>
        <v>17.376629737184782</v>
      </c>
      <c r="Y105" s="518">
        <f t="shared" si="125"/>
        <v>17.376629737184782</v>
      </c>
      <c r="Z105" s="518">
        <f t="shared" si="125"/>
        <v>17.376629737184782</v>
      </c>
      <c r="AA105" s="518">
        <f t="shared" si="125"/>
        <v>17.376629737184778</v>
      </c>
      <c r="AB105" s="518">
        <f t="shared" si="125"/>
        <v>17.376629737184782</v>
      </c>
      <c r="AC105" s="518">
        <f t="shared" si="125"/>
        <v>17.376629737184782</v>
      </c>
      <c r="AD105" s="591">
        <f t="shared" si="125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25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 t="shared" ref="G106:AD106" si="126">G104/G105</f>
        <v>1.1043568315744638</v>
      </c>
      <c r="H106" s="545">
        <f t="shared" ca="1" si="126"/>
        <v>1.1005310033784623</v>
      </c>
      <c r="I106" s="545">
        <f t="shared" ca="1" si="126"/>
        <v>1.0965569420648218</v>
      </c>
      <c r="J106" s="545">
        <f t="shared" ca="1" si="126"/>
        <v>1.0924287178288359</v>
      </c>
      <c r="K106" s="545">
        <f t="shared" ca="1" si="126"/>
        <v>1.0881401636736578</v>
      </c>
      <c r="L106" s="545">
        <f t="shared" ca="1" si="126"/>
        <v>1.0836848659226146</v>
      </c>
      <c r="M106" s="545">
        <f t="shared" ca="1" si="126"/>
        <v>1.0790561543520145</v>
      </c>
      <c r="N106" s="545">
        <f t="shared" ca="1" si="126"/>
        <v>1.0742470919292664</v>
      </c>
      <c r="O106" s="545">
        <f t="shared" ca="1" si="126"/>
        <v>1.0692504641405236</v>
      </c>
      <c r="P106" s="545">
        <f t="shared" ca="1" si="126"/>
        <v>1.0640587678914326</v>
      </c>
      <c r="Q106" s="545">
        <f t="shared" ca="1" si="126"/>
        <v>1.0586641999639148</v>
      </c>
      <c r="R106" s="545">
        <f t="shared" ca="1" si="126"/>
        <v>1.0530586450112158</v>
      </c>
      <c r="S106" s="545">
        <f t="shared" ca="1" si="126"/>
        <v>1.0472336630727599</v>
      </c>
      <c r="T106" s="545">
        <f t="shared" ca="1" si="126"/>
        <v>1.0411804765895942</v>
      </c>
      <c r="U106" s="545">
        <f t="shared" ca="1" si="126"/>
        <v>1.0348899569004579</v>
      </c>
      <c r="V106" s="545">
        <f t="shared" ca="1" si="126"/>
        <v>1.0283526101976863</v>
      </c>
      <c r="W106" s="545">
        <f t="shared" ca="1" si="126"/>
        <v>1.0215585629213573</v>
      </c>
      <c r="X106" s="545">
        <f t="shared" ca="1" si="126"/>
        <v>1.0144975465691985</v>
      </c>
      <c r="Y106" s="545">
        <f t="shared" ca="1" si="126"/>
        <v>1.0071588818988957</v>
      </c>
      <c r="Z106" s="545">
        <f t="shared" ca="1" si="126"/>
        <v>0.99953146249848901</v>
      </c>
      <c r="AA106" s="545">
        <f t="shared" ca="1" si="126"/>
        <v>0.99160373769958976</v>
      </c>
      <c r="AB106" s="545">
        <f t="shared" ca="1" si="126"/>
        <v>0.98336369480711894</v>
      </c>
      <c r="AC106" s="545">
        <f t="shared" ca="1" si="126"/>
        <v>0.97479884061824529</v>
      </c>
      <c r="AD106" s="603">
        <f t="shared" ca="1" si="126"/>
        <v>0.96589618220206963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25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25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-0.90523456908641975</v>
      </c>
      <c r="H108" s="606">
        <f ca="1">IRR($F48:H48)</f>
        <v>-0.64167957962255018</v>
      </c>
      <c r="I108" s="606">
        <f ca="1">IRR($F48:I48)</f>
        <v>-0.43854101853915017</v>
      </c>
      <c r="J108" s="606">
        <f ca="1">IRR($F48:J48)</f>
        <v>-0.30170890619384028</v>
      </c>
      <c r="K108" s="606">
        <f ca="1">IRR($F48:K48)</f>
        <v>-0.20857354733490896</v>
      </c>
      <c r="L108" s="606">
        <f ca="1">IRR($F48:L48)</f>
        <v>-0.14318502423888924</v>
      </c>
      <c r="M108" s="606">
        <f ca="1">IRR($F48:M48)</f>
        <v>-9.5825675262762533E-2</v>
      </c>
      <c r="N108" s="606">
        <f ca="1">IRR($F48:N48)</f>
        <v>-6.0571133165705171E-2</v>
      </c>
      <c r="O108" s="606">
        <f ca="1">IRR($F48:O48)</f>
        <v>-3.3706250556527872E-2</v>
      </c>
      <c r="P108" s="606">
        <f ca="1">IRR($F48:P48)</f>
        <v>-1.2823903027551764E-2</v>
      </c>
      <c r="Q108" s="606">
        <f ca="1">IRR($F48:Q48)</f>
        <v>3.6849525731241783E-3</v>
      </c>
      <c r="R108" s="606">
        <f ca="1">IRR($F48:R48)</f>
        <v>1.6926668989775351E-2</v>
      </c>
      <c r="S108" s="606">
        <f ca="1">IRR($F48:S48)</f>
        <v>2.768128634220246E-2</v>
      </c>
      <c r="T108" s="606">
        <f ca="1">IRR($F48:T48)</f>
        <v>3.6511126671146643E-2</v>
      </c>
      <c r="U108" s="606">
        <f ca="1">IRR($F48:U48)</f>
        <v>4.382961457975898E-2</v>
      </c>
      <c r="V108" s="606">
        <f ca="1">IRR($F48:V48)</f>
        <v>4.994606281423164E-2</v>
      </c>
      <c r="W108" s="606">
        <f ca="1">IRR($F48:W48)</f>
        <v>5.5095526775235326E-2</v>
      </c>
      <c r="X108" s="606">
        <f ca="1">IRR($F48:X48)</f>
        <v>5.9459144155101118E-2</v>
      </c>
      <c r="Y108" s="606">
        <f ca="1">IRR($F48:Y48)</f>
        <v>6.3178268199141074E-2</v>
      </c>
      <c r="Z108" s="606">
        <f ca="1">IRR($F48:Z48)</f>
        <v>6.6364465642694492E-2</v>
      </c>
      <c r="AA108" s="606">
        <f ca="1">IRR($F48:AA48)</f>
        <v>6.9106705277217184E-2</v>
      </c>
      <c r="AB108" s="606">
        <f ca="1">IRR($F48:AB48)</f>
        <v>7.1476603807625105E-2</v>
      </c>
      <c r="AC108" s="606">
        <f ca="1">IRR($F48:AC48)</f>
        <v>7.353230625469509E-2</v>
      </c>
      <c r="AD108" s="607">
        <f ca="1">IRR($F48:AD48)</f>
        <v>7.5321392402035281E-2</v>
      </c>
      <c r="AE108" s="608">
        <f ca="1">IRR($F48:AE48)</f>
        <v>7.6883078643944502E-2</v>
      </c>
      <c r="AF108" s="608">
        <f ca="1">IRR($F48:AF48)</f>
        <v>7.824990390645814E-2</v>
      </c>
      <c r="AG108" s="608">
        <f ca="1">IRR($F48:AG48)</f>
        <v>7.9449033161383076E-2</v>
      </c>
      <c r="AH108" s="608">
        <f ca="1">IRR($F48:AH48)</f>
        <v>8.0503274467876196E-2</v>
      </c>
      <c r="AI108" s="608">
        <f ca="1">IRR($F48:AI48)</f>
        <v>8.1431879223013537E-2</v>
      </c>
      <c r="AJ108" s="608">
        <f ca="1">IRR($F48:AJ48)</f>
        <v>8.2251176803875836E-2</v>
      </c>
      <c r="AK108" s="608">
        <f ca="1">IRR($F48:AK48)</f>
        <v>8.2975081584509836E-2</v>
      </c>
      <c r="AL108" s="608">
        <f ca="1">IRR($F48:AL48)</f>
        <v>8.3615500788289499E-2</v>
      </c>
      <c r="AM108" s="608">
        <f ca="1">IRR($F48:AM48)</f>
        <v>8.4182664693934983E-2</v>
      </c>
      <c r="AN108" s="608">
        <f ca="1">IRR($F48:AN48)</f>
        <v>8.4685395602825508E-2</v>
      </c>
      <c r="AO108" s="608">
        <f ca="1">IRR($F48:AO48)</f>
        <v>8.5131328178372323E-2</v>
      </c>
      <c r="AP108" s="608">
        <f ca="1">IRR($F48:AP48)</f>
        <v>8.5527090922888238E-2</v>
      </c>
      <c r="AQ108" s="608">
        <f ca="1">IRR($F48:AQ48)</f>
        <v>8.5878456407745718E-2</v>
      </c>
      <c r="AR108" s="608">
        <f ca="1">IRR($F48:AR48)</f>
        <v>8.6190466235970487E-2</v>
      </c>
      <c r="AS108" s="608">
        <f ca="1">IRR($F48:AS48)</f>
        <v>8.6467535461297151E-2</v>
      </c>
      <c r="AT108" s="608">
        <f ca="1">IRR($F48:AT48)</f>
        <v>8.6713540218493756E-2</v>
      </c>
      <c r="AU108" s="608">
        <f ca="1">IRR($F48:AU48)</f>
        <v>8.6931891566413899E-2</v>
      </c>
      <c r="AV108" s="608">
        <f ca="1">IRR($F48:AV48)</f>
        <v>8.7125597956041689E-2</v>
      </c>
      <c r="AW108" s="608">
        <f ca="1">IRR($F48:AW48)</f>
        <v>8.7297318272254509E-2</v>
      </c>
      <c r="AX108" s="608">
        <f ca="1">IRR($F48:AX48)</f>
        <v>8.7449407031273019E-2</v>
      </c>
      <c r="AY108" s="608">
        <f ca="1">IRR($F48:AY48)</f>
        <v>8.7583953024062966E-2</v>
      </c>
      <c r="AZ108" s="608">
        <f ca="1">IRR($F48:AZ48)</f>
        <v>8.770281246271483E-2</v>
      </c>
      <c r="BA108" s="608">
        <f ca="1">IRR($F48:BA48)</f>
        <v>8.7807637499451863E-2</v>
      </c>
      <c r="BB108" s="608">
        <f ca="1">IRR($F48:BB48)</f>
        <v>8.7899900836677425E-2</v>
      </c>
      <c r="BC108" s="608">
        <f ca="1">IRR($F48:BC48)</f>
        <v>8.7980917023834149E-2</v>
      </c>
      <c r="BD108" s="608">
        <f ca="1">IRR($F48:BD48)</f>
        <v>8.8051860937008453E-2</v>
      </c>
      <c r="BE108" s="608">
        <f ca="1">IRR($F48:BE48)</f>
        <v>8.8113783855567007E-2</v>
      </c>
      <c r="BF108" s="608">
        <f ca="1">IRR($F48:BF48)</f>
        <v>8.8167627483112909E-2</v>
      </c>
      <c r="BG108" s="608">
        <f ca="1">IRR($F48:BG48)</f>
        <v>8.8214236204825269E-2</v>
      </c>
      <c r="BH108" s="608">
        <f ca="1">IRR($F48:BH48)</f>
        <v>8.8254367827608871E-2</v>
      </c>
      <c r="BI108" s="608">
        <f ca="1">IRR($F48:BI48)</f>
        <v>8.8288703011577763E-2</v>
      </c>
      <c r="BJ108" s="608">
        <f ca="1">IRR($F48:BJ48)</f>
        <v>8.831785356987143E-2</v>
      </c>
      <c r="BK108" s="608">
        <f ca="1">IRR($F48:BK48)</f>
        <v>8.8342369787444808E-2</v>
      </c>
      <c r="BL108" s="608">
        <f ca="1">IRR($F48:BL48)</f>
        <v>8.8362746887404642E-2</v>
      </c>
      <c r="BM108" s="608">
        <f ca="1">IRR($F48:BM48)</f>
        <v>8.8379430754913502E-2</v>
      </c>
      <c r="BN108" s="608">
        <f ca="1">IRR($F48:BN48)</f>
        <v>8.8392823013041744E-2</v>
      </c>
      <c r="BO108" s="608">
        <f ca="1">IRR($F48:BO48)</f>
        <v>8.8403285531742926E-2</v>
      </c>
      <c r="BP108" s="608">
        <f ca="1">IRR($F48:BP48)</f>
        <v>8.8411144439918266E-2</v>
      </c>
      <c r="BQ108" s="608">
        <f ca="1">IRR($F48:BQ48)</f>
        <v>8.8416693701033333E-2</v>
      </c>
      <c r="BR108" s="608">
        <f ca="1">IRR($F48:BR48)</f>
        <v>8.8420198304637765E-2</v>
      </c>
      <c r="BS108" s="608">
        <f ca="1">IRR($F48:BS48)</f>
        <v>8.8421897119216109E-2</v>
      </c>
      <c r="BT108" s="608">
        <f ca="1">IRR($F48:BT48)</f>
        <v>8.8422005445891738E-2</v>
      </c>
      <c r="BU108" s="608">
        <f ca="1">IRR($F48:BU48)</f>
        <v>8.8420717307400976E-2</v>
      </c>
      <c r="BV108" s="608">
        <f ca="1">IRR($F48:BV48)</f>
        <v>8.841820750241447E-2</v>
      </c>
      <c r="BW108" s="608">
        <f ca="1">IRR($F48:BW48)</f>
        <v>8.8414633451492586E-2</v>
      </c>
      <c r="BX108" s="608">
        <f ca="1">IRR($F48:BX48)</f>
        <v>8.8410136857743682E-2</v>
      </c>
      <c r="BY108" s="608">
        <f ca="1">IRR($F48:BY48)</f>
        <v>8.8404845202409765E-2</v>
      </c>
      <c r="BZ108" s="608">
        <f ca="1">IRR($F48:BZ48)</f>
        <v>8.8398873093203267E-2</v>
      </c>
      <c r="CA108" s="608">
        <f ca="1">IRR($F48:CA48)</f>
        <v>8.8392323481077284E-2</v>
      </c>
      <c r="CB108" s="608">
        <f ca="1">IRR($F48:CB48)</f>
        <v>8.8385288759284197E-2</v>
      </c>
      <c r="CC108" s="608">
        <f ca="1">IRR($F48:CC48)</f>
        <v>8.8377851756970882E-2</v>
      </c>
      <c r="CD108" s="608">
        <f ca="1">IRR($F48:CD48)</f>
        <v>8.8370086638159817E-2</v>
      </c>
      <c r="CE108" s="608">
        <f ca="1">IRR($F48:CE48)</f>
        <v>8.8362059715738628E-2</v>
      </c>
      <c r="CF108" s="608">
        <f ca="1">IRR($F48:CF48)</f>
        <v>8.8353830189006111E-2</v>
      </c>
      <c r="CG108" s="608">
        <f ca="1">IRR($F48:CG48)</f>
        <v>8.8345450812386206E-2</v>
      </c>
      <c r="CH108" s="608">
        <f ca="1">IRR($F48:CH48)</f>
        <v>8.8336968502088054E-2</v>
      </c>
      <c r="CI108" s="608">
        <f ca="1">IRR($F48:CI48)</f>
        <v>8.8328424886765511E-2</v>
      </c>
      <c r="CJ108" s="608">
        <f ca="1">IRR($F48:CJ48)</f>
        <v>8.8319856807582031E-2</v>
      </c>
      <c r="CK108" s="608">
        <f ca="1">IRR($F48:CK48)</f>
        <v>8.8311296772525028E-2</v>
      </c>
      <c r="CL108" s="608">
        <f ca="1">IRR($F48:CL48)</f>
        <v>8.8302773369305587E-2</v>
      </c>
      <c r="CM108" s="608">
        <f ca="1">IRR($F48:CM48)</f>
        <v>8.8294311640741086E-2</v>
      </c>
      <c r="CN108" s="608">
        <f ca="1">IRR($F48:CN48)</f>
        <v>8.8285933426113017E-2</v>
      </c>
      <c r="CO108" s="608">
        <f ca="1">IRR($F48:CO48)</f>
        <v>8.8277657671657073E-2</v>
      </c>
      <c r="CP108" s="608">
        <f ca="1">IRR($F48:CP48)</f>
        <v>8.8269500713012317E-2</v>
      </c>
      <c r="CQ108" s="608">
        <f ca="1">IRR($F48:CQ48)</f>
        <v>8.8261476532196736E-2</v>
      </c>
      <c r="CR108" s="608">
        <f ca="1">IRR($F48:CR48)</f>
        <v>8.8253596991407335E-2</v>
      </c>
      <c r="CS108" s="608">
        <f ca="1">IRR($F48:CS48)</f>
        <v>8.8245872045745966E-2</v>
      </c>
      <c r="CT108" s="608">
        <f ca="1">IRR($F48:CT48)</f>
        <v>8.8238309936746528E-2</v>
      </c>
      <c r="CU108" s="608">
        <f ca="1">IRR($F48:CU48)</f>
        <v>8.823091736842481E-2</v>
      </c>
      <c r="CV108" s="608">
        <f ca="1">IRR($F48:CV48)</f>
        <v>8.8223699667396849E-2</v>
      </c>
      <c r="CW108" s="608">
        <f ca="1">IRR($F48:CW48)</f>
        <v>8.8216660928477353E-2</v>
      </c>
      <c r="CX108" s="608">
        <f ca="1">IRR($F48:CX48)</f>
        <v>8.8209804147032056E-2</v>
      </c>
      <c r="CY108" s="608">
        <f ca="1">IRR($F48:CY48)</f>
        <v>8.820313133925417E-2</v>
      </c>
      <c r="CZ108" s="608">
        <f ca="1">IRR($F48:CZ48)</f>
        <v>8.8196643651414552E-2</v>
      </c>
      <c r="DA108" s="608">
        <f ca="1">IRR($F48:DA48)</f>
        <v>8.81903414590548E-2</v>
      </c>
      <c r="DB108" s="608">
        <f ca="1">IRR($F48:DB48)</f>
        <v>8.8184224456998139E-2</v>
      </c>
      <c r="DC108" s="608">
        <f ca="1">IRR($F48:DC48)</f>
        <v>8.8178291740978132E-2</v>
      </c>
      <c r="DD108" s="608">
        <f ca="1">IRR($F48:DD48)</f>
        <v>8.8172541881615496E-2</v>
      </c>
      <c r="DE108" s="608">
        <f ca="1">IRR($F48:DE48)</f>
        <v>8.8166972991407411E-2</v>
      </c>
      <c r="DF108" s="608">
        <f ca="1">IRR($F48:DF48)</f>
        <v>8.8161582785340364E-2</v>
      </c>
      <c r="DG108" s="608">
        <f ca="1">IRR($F48:DG48)</f>
        <v>8.8156368635681881E-2</v>
      </c>
      <c r="DH108" s="608">
        <f ca="1">IRR($F48:DH48)</f>
        <v>8.8151327621454945E-2</v>
      </c>
      <c r="DI108" s="608">
        <f ca="1">IRR($F48:DI48)</f>
        <v>8.8146456573064969E-2</v>
      </c>
      <c r="DJ108" s="608">
        <f ca="1">IRR($F48:DJ48)</f>
        <v>8.8141752112499416E-2</v>
      </c>
      <c r="DK108" s="608">
        <f ca="1">IRR($F48:DK48)</f>
        <v>8.8137210689493761E-2</v>
      </c>
      <c r="DL108" s="608">
        <f ca="1">IRR($F48:DL48)</f>
        <v>8.8132828614013725E-2</v>
      </c>
      <c r="DM108" s="608">
        <f ca="1">IRR($F48:DM48)</f>
        <v>8.8128602085381536E-2</v>
      </c>
      <c r="DN108" s="608">
        <f ca="1">IRR($F48:DN48)</f>
        <v>8.8124527218347071E-2</v>
      </c>
      <c r="DO108" s="608">
        <f ca="1">IRR($F48:DO48)</f>
        <v>8.8120600066370791E-2</v>
      </c>
      <c r="DP108" s="608">
        <f ca="1">IRR($F48:DP48)</f>
        <v>8.811681664237403E-2</v>
      </c>
      <c r="DQ108" s="608">
        <f ca="1">IRR($F48:DQ48)</f>
        <v>8.8113172937178463E-2</v>
      </c>
      <c r="DR108" s="608">
        <f ca="1">IRR($F48:DR48)</f>
        <v>8.8109664935853482E-2</v>
      </c>
      <c r="DS108" s="608">
        <f ca="1">IRR($F48:DS48)</f>
        <v>8.8106288632150864E-2</v>
      </c>
      <c r="DT108" s="608">
        <f ca="1">IRR($F48:DT48)</f>
        <v>8.8103040041214831E-2</v>
      </c>
      <c r="DU108" s="608">
        <f ca="1">IRR($F48:DU48)</f>
        <v>8.8099915210717805E-2</v>
      </c>
      <c r="DV108" s="608">
        <f ca="1">IRR($F48:DV48)</f>
        <v>8.8096910230574643E-2</v>
      </c>
      <c r="DW108" s="608">
        <f ca="1">IRR($F48:DW48)</f>
        <v>8.8094021241366782E-2</v>
      </c>
      <c r="DX108" s="608">
        <f ca="1">IRR($F48:DX48)</f>
        <v>8.8091244441602434E-2</v>
      </c>
      <c r="DY108" s="608">
        <f ca="1">IRR($F48:DY48)</f>
        <v>8.8088576093920068E-2</v>
      </c>
      <c r="DZ108" s="608">
        <f ca="1">IRR($F48:DZ48)</f>
        <v>8.808601253034376E-2</v>
      </c>
      <c r="EA108" s="608">
        <f ca="1">IRR($F48:EA48)</f>
        <v>8.8083550156681456E-2</v>
      </c>
      <c r="EB108" s="608">
        <f ca="1">IRR($F48:EB48)</f>
        <v>8.8081185456148958E-2</v>
      </c>
      <c r="EC108" s="608">
        <f ca="1">IRR($F48:EC48)</f>
        <v>8.8078914992304913E-2</v>
      </c>
      <c r="ED108" s="608">
        <f ca="1">IRR($F48:ED48)</f>
        <v>8.8076735411362961E-2</v>
      </c>
      <c r="EE108" s="608">
        <f ca="1">IRR($F48:EE48)</f>
        <v>8.8074643443945888E-2</v>
      </c>
      <c r="EF108" s="608">
        <f ca="1">IRR($F48:EF48)</f>
        <v>8.8072635906347063E-2</v>
      </c>
      <c r="EG108" s="608">
        <f ca="1">IRR($F48:EG48)</f>
        <v>8.8070709701344452E-2</v>
      </c>
      <c r="EH108" s="608">
        <f ca="1">IRR($F48:EH48)</f>
        <v>8.8068861818625832E-2</v>
      </c>
      <c r="EI108" s="608">
        <f ca="1">IRR($F48:EI48)</f>
        <v>8.8067089334862514E-2</v>
      </c>
      <c r="EJ108" s="608">
        <f ca="1">IRR($F48:EJ48)</f>
        <v>8.8065389413475748E-2</v>
      </c>
      <c r="EK108" s="608">
        <f ca="1">IRR($F48:EK48)</f>
        <v>8.8063759304134681E-2</v>
      </c>
      <c r="EL108" s="608">
        <f ca="1">IRR($F48:EL48)</f>
        <v>8.8062196342013843E-2</v>
      </c>
      <c r="EM108" s="608">
        <f ca="1">IRR($F48:EM48)</f>
        <v>8.8060697946847899E-2</v>
      </c>
      <c r="EN108" s="608">
        <f ca="1">IRR($F48:EN48)</f>
        <v>8.8059261621803886E-2</v>
      </c>
      <c r="EO108" s="608">
        <f ca="1">IRR($F48:EO48)</f>
        <v>8.8057884952201793E-2</v>
      </c>
      <c r="EP108" s="608">
        <f ca="1">IRR($F48:EP48)</f>
        <v>8.8056565604103021E-2</v>
      </c>
      <c r="EQ108" s="608">
        <f ca="1">IRR($F48:EQ48)</f>
        <v>8.8055301322786717E-2</v>
      </c>
      <c r="ER108" s="608">
        <f ca="1">IRR($F48:ER48)</f>
        <v>8.8054089931135948E-2</v>
      </c>
      <c r="ES108" s="608">
        <f ca="1">IRR($F48:ES48)</f>
        <v>8.8052929327945284E-2</v>
      </c>
      <c r="ET108" s="608">
        <f ca="1">IRR($F48:ET48)</f>
        <v>8.8051817486166861E-2</v>
      </c>
      <c r="EU108" s="608">
        <f ca="1">IRR($F48:EU48)</f>
        <v>8.8050752451110936E-2</v>
      </c>
      <c r="EV108" s="608">
        <f ca="1">IRR($F48:EV48)</f>
        <v>8.804973233860669E-2</v>
      </c>
      <c r="EW108" s="608">
        <f ca="1">IRR($F48:EW48)</f>
        <v>8.8048755333141271E-2</v>
      </c>
      <c r="EX108" s="608">
        <f ca="1">IRR($F48:EX48)</f>
        <v>8.8047819685979078E-2</v>
      </c>
      <c r="EY108" s="608">
        <f ca="1">IRR($F48:EY48)</f>
        <v>8.8046923713274605E-2</v>
      </c>
      <c r="EZ108" s="608">
        <f ca="1">IRR($F48:EZ48)</f>
        <v>8.8046065794186834E-2</v>
      </c>
    </row>
    <row r="109" spans="1:156" x14ac:dyDescent="0.25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>IRR($F55:G55)</f>
        <v>-0.97604051131878211</v>
      </c>
      <c r="H109" s="609">
        <f ca="1">IRR($F55:H55)</f>
        <v>-0.83018809945698324</v>
      </c>
      <c r="I109" s="609">
        <f ca="1">IRR($F55:I55)</f>
        <v>-0.66830824507136644</v>
      </c>
      <c r="J109" s="609">
        <f ca="1">IRR($F55:J55)</f>
        <v>-0.53642647202052252</v>
      </c>
      <c r="K109" s="609">
        <f ca="1">IRR($F55:K55)</f>
        <v>-0.43464667566836768</v>
      </c>
      <c r="L109" s="609">
        <f ca="1">IRR($F55:L55)</f>
        <v>-0.35611341032057653</v>
      </c>
      <c r="M109" s="609">
        <f ca="1">IRR($F55:M55)</f>
        <v>-0.29468790285019553</v>
      </c>
      <c r="N109" s="609">
        <f ca="1">IRR($F55:N55)</f>
        <v>-0.24583897785421938</v>
      </c>
      <c r="O109" s="609">
        <f ca="1">IRR($F55:O55)</f>
        <v>-0.20635237436846032</v>
      </c>
      <c r="P109" s="609">
        <f ca="1">IRR($F55:P55)</f>
        <v>-0.17394994395760555</v>
      </c>
      <c r="Q109" s="609">
        <f ca="1">IRR($F55:Q55)</f>
        <v>-0.1469980977434665</v>
      </c>
      <c r="R109" s="609">
        <f ca="1">IRR($F55:R55)</f>
        <v>-0.1243069868297042</v>
      </c>
      <c r="S109" s="609">
        <f ca="1">IRR($F55:S55)</f>
        <v>-0.1049956200724449</v>
      </c>
      <c r="T109" s="609">
        <f ca="1">IRR($F55:T55)</f>
        <v>-8.8401207879809873E-2</v>
      </c>
      <c r="U109" s="609">
        <f ca="1">IRR($F55:U55)</f>
        <v>-7.401759036861566E-2</v>
      </c>
      <c r="V109" s="609">
        <f ca="1">IRR($F55:V55)</f>
        <v>-6.145282132188612E-2</v>
      </c>
      <c r="W109" s="609">
        <f ca="1">IRR($F55:W55)</f>
        <v>-5.0399496335574168E-2</v>
      </c>
      <c r="X109" s="609">
        <f ca="1">IRR($F55:X55)</f>
        <v>-4.0613675226433776E-2</v>
      </c>
      <c r="Y109" s="609">
        <f ca="1">IRR($F55:Y55)</f>
        <v>-3.1899686218283874E-2</v>
      </c>
      <c r="Z109" s="609">
        <f ca="1">IRR($F55:Z55)</f>
        <v>-2.4099015926229983E-2</v>
      </c>
      <c r="AA109" s="609">
        <f ca="1">IRR($F55:AA55)</f>
        <v>-1.7082078896078712E-2</v>
      </c>
      <c r="AB109" s="609">
        <f ca="1">IRR($F55:AB55)</f>
        <v>-1.0742044986872146E-2</v>
      </c>
      <c r="AC109" s="609">
        <f ca="1">IRR($F55:AC55)</f>
        <v>-4.9901566387597907E-3</v>
      </c>
      <c r="AD109" s="610">
        <f ca="1">IRR($F55:AD55)</f>
        <v>2.4786169990220763E-4</v>
      </c>
      <c r="AE109" s="611">
        <f ca="1">IRR($F55:AE55)</f>
        <v>5.0345842505246097E-3</v>
      </c>
      <c r="AF109" s="611">
        <f ca="1">IRR($F55:AF55)</f>
        <v>9.0333005742504469E-3</v>
      </c>
      <c r="AG109" s="611">
        <f ca="1">IRR($F55:AG55)</f>
        <v>1.2506757407708902E-2</v>
      </c>
      <c r="AH109" s="611">
        <f ca="1">IRR($F55:AH55)</f>
        <v>1.5546252708410924E-2</v>
      </c>
      <c r="AI109" s="611">
        <f ca="1">IRR($F55:AI55)</f>
        <v>1.8222269756314136E-2</v>
      </c>
      <c r="AJ109" s="611">
        <f ca="1">IRR($F55:AJ55)</f>
        <v>2.0590386680024997E-2</v>
      </c>
      <c r="AK109" s="611">
        <f ca="1">IRR($F55:AK55)</f>
        <v>2.2695193518675438E-2</v>
      </c>
      <c r="AL109" s="611">
        <f ca="1">IRR($F55:AL55)</f>
        <v>2.4572984024238131E-2</v>
      </c>
      <c r="AM109" s="611">
        <f ca="1">IRR($F55:AM55)</f>
        <v>2.6253661778761428E-2</v>
      </c>
      <c r="AN109" s="611">
        <f ca="1">IRR($F55:AN55)</f>
        <v>2.7762124473205363E-2</v>
      </c>
      <c r="AO109" s="611">
        <f ca="1">IRR($F55:AO55)</f>
        <v>2.9119291075342613E-2</v>
      </c>
      <c r="AP109" s="611">
        <f ca="1">IRR($F55:AP55)</f>
        <v>3.0342878259031814E-2</v>
      </c>
      <c r="AQ109" s="611">
        <f ca="1">IRR($F55:AQ55)</f>
        <v>3.1447996819507829E-2</v>
      </c>
      <c r="AR109" s="611">
        <f ca="1">IRR($F55:AR55)</f>
        <v>3.2447616311878758E-2</v>
      </c>
      <c r="AS109" s="611">
        <f ca="1">IRR($F55:AS55)</f>
        <v>3.3352931558424226E-2</v>
      </c>
      <c r="AT109" s="611">
        <f ca="1">IRR($F55:AT55)</f>
        <v>3.4173654962842859E-2</v>
      </c>
      <c r="AU109" s="611">
        <f ca="1">IRR($F55:AU55)</f>
        <v>3.4918251966455927E-2</v>
      </c>
      <c r="AV109" s="611">
        <f ca="1">IRR($F55:AV55)</f>
        <v>3.5594132399656919E-2</v>
      </c>
      <c r="AW109" s="611">
        <f ca="1">IRR($F55:AW55)</f>
        <v>3.6207807245469015E-2</v>
      </c>
      <c r="AX109" s="611">
        <f ca="1">IRR($F55:AX55)</f>
        <v>3.6765018008721118E-2</v>
      </c>
      <c r="AY109" s="611">
        <f ca="1">IRR($F55:AY55)</f>
        <v>3.727084419189719E-2</v>
      </c>
      <c r="AZ109" s="611">
        <f ca="1">IRR($F55:AZ55)</f>
        <v>3.772979312927971E-2</v>
      </c>
      <c r="BA109" s="611">
        <f ca="1">IRR($F55:BA55)</f>
        <v>3.8145875497350046E-2</v>
      </c>
      <c r="BB109" s="611">
        <f ca="1">IRR($F55:BB55)</f>
        <v>3.8522669113860708E-2</v>
      </c>
      <c r="BC109" s="611">
        <f ca="1">IRR($F55:BC55)</f>
        <v>3.8863373099349507E-2</v>
      </c>
      <c r="BD109" s="611">
        <f ca="1">IRR($F55:BD55)</f>
        <v>3.9170854059694449E-2</v>
      </c>
      <c r="BE109" s="611">
        <f ca="1">IRR($F55:BE55)</f>
        <v>3.9447685625512596E-2</v>
      </c>
      <c r="BF109" s="611">
        <f ca="1">IRR($F55:BF55)</f>
        <v>3.9696182431135263E-2</v>
      </c>
      <c r="BG109" s="611">
        <f ca="1">IRR($F55:BG55)</f>
        <v>3.99184294160293E-2</v>
      </c>
      <c r="BH109" s="611">
        <f ca="1">IRR($F55:BH55)</f>
        <v>4.0116307172471721E-2</v>
      </c>
      <c r="BI109" s="611">
        <f ca="1">IRR($F55:BI55)</f>
        <v>4.0291513960177383E-2</v>
      </c>
      <c r="BJ109" s="611">
        <f ca="1">IRR($F55:BJ55)</f>
        <v>4.0445584746334751E-2</v>
      </c>
      <c r="BK109" s="611">
        <f ca="1">IRR($F55:BK55)</f>
        <v>4.0579907997524867E-2</v>
      </c>
      <c r="BL109" s="611">
        <f ca="1">IRR($F55:BL55)</f>
        <v>4.0695740170480388E-2</v>
      </c>
      <c r="BM109" s="611">
        <f ca="1">IRR($F55:BM55)</f>
        <v>4.0794218468057419E-2</v>
      </c>
      <c r="BN109" s="611">
        <f ca="1">IRR($F55:BN55)</f>
        <v>4.0876371995261396E-2</v>
      </c>
      <c r="BO109" s="611">
        <f ca="1">IRR($F55:BO55)</f>
        <v>4.0943131534494137E-2</v>
      </c>
      <c r="BP109" s="611">
        <f ca="1">IRR($F55:BP55)</f>
        <v>4.0995338110449753E-2</v>
      </c>
      <c r="BQ109" s="611">
        <f ca="1">IRR($F55:BQ55)</f>
        <v>4.1033750488187026E-2</v>
      </c>
      <c r="BR109" s="611">
        <f ca="1">IRR($F55:BR55)</f>
        <v>4.1059051725018003E-2</v>
      </c>
      <c r="BS109" s="611">
        <f ca="1">IRR($F55:BS55)</f>
        <v>4.1071854877279046E-2</v>
      </c>
      <c r="BT109" s="611">
        <f ca="1">IRR($F55:BT55)</f>
        <v>4.1072707946059994E-2</v>
      </c>
      <c r="BU109" s="611">
        <f ca="1">IRR($F55:BU55)</f>
        <v>4.1062098131021907E-2</v>
      </c>
      <c r="BV109" s="611">
        <f ca="1">IRR($F55:BV55)</f>
        <v>4.1040455448067892E-2</v>
      </c>
      <c r="BW109" s="611">
        <f ca="1">IRR($F55:BW55)</f>
        <v>4.1008155754372888E-2</v>
      </c>
      <c r="BX109" s="611">
        <f ca="1">IRR($F55:BX55)</f>
        <v>4.0965523212784349E-2</v>
      </c>
      <c r="BY109" s="611">
        <f ca="1">IRR($F55:BY55)</f>
        <v>4.0912832216434714E-2</v>
      </c>
      <c r="BZ109" s="611">
        <f ca="1">IRR($F55:BZ55)</f>
        <v>4.0850308783184852E-2</v>
      </c>
      <c r="CA109" s="611">
        <f ca="1">IRR($F55:CA55)</f>
        <v>4.077813141780573E-2</v>
      </c>
      <c r="CB109" s="611">
        <f ca="1">IRR($F55:CB55)</f>
        <v>4.0696431415104595E-2</v>
      </c>
      <c r="CC109" s="611">
        <f ca="1">IRR($F55:CC55)</f>
        <v>4.0605292654386282E-2</v>
      </c>
      <c r="CD109" s="611">
        <f ca="1">IRR($F55:CD55)</f>
        <v>4.0504750617105678E-2</v>
      </c>
      <c r="CE109" s="611">
        <f ca="1">IRR($F55:CE55)</f>
        <v>4.0394790897777311E-2</v>
      </c>
      <c r="CF109" s="611">
        <f ca="1">IRR($F55:CF55)</f>
        <v>4.0275346827113534E-2</v>
      </c>
      <c r="CG109" s="611">
        <f ca="1">IRR($F55:CG55)</f>
        <v>4.0146296221898581E-2</v>
      </c>
      <c r="CH109" s="611">
        <f ca="1">IRR($F55:CH55)</f>
        <v>4.0007457091638887E-2</v>
      </c>
      <c r="CI109" s="611">
        <f ca="1">IRR($F55:CI55)</f>
        <v>3.9858581953468253E-2</v>
      </c>
      <c r="CJ109" s="611">
        <f ca="1">IRR($F55:CJ55)</f>
        <v>3.9699350868257266E-2</v>
      </c>
      <c r="CK109" s="611">
        <f ca="1">IRR($F55:CK55)</f>
        <v>3.9529362157902259E-2</v>
      </c>
      <c r="CL109" s="611">
        <f ca="1">IRR($F55:CL55)</f>
        <v>3.9348120947785059E-2</v>
      </c>
      <c r="CM109" s="612">
        <f ca="1">IRR($F55:CM55)</f>
        <v>3.9155024451821507E-2</v>
      </c>
      <c r="CN109" s="612">
        <f ca="1">IRR($F55:CN55)</f>
        <v>-1.8629009041832845E-2</v>
      </c>
      <c r="CO109" s="612">
        <f ca="1">IRR($F55:CO55)</f>
        <v>-1.5381032715036769E-2</v>
      </c>
      <c r="CP109" s="612">
        <f ca="1">IRR($F55:CP55)</f>
        <v>-1.2325445681069191E-2</v>
      </c>
      <c r="CQ109" s="612">
        <f ca="1">IRR($F55:CQ55)</f>
        <v>3.8247032539938219E-2</v>
      </c>
      <c r="CR109" s="611">
        <f ca="1">IRR($F55:CR55)</f>
        <v>-6.6996006898054627E-3</v>
      </c>
      <c r="CS109" s="611">
        <f ca="1">IRR($F55:CS55)</f>
        <v>-4.0905194551509316E-3</v>
      </c>
      <c r="CT109" s="611">
        <f ca="1">IRR($F55:CT55)</f>
        <v>-1.5948406208871058E-3</v>
      </c>
      <c r="CU109" s="611">
        <f ca="1">IRR($F55:CU55)</f>
        <v>8.0261250733948408E-4</v>
      </c>
      <c r="CV109" s="611">
        <f ca="1">IRR($F55:CV55)</f>
        <v>3.1163042515833794E-3</v>
      </c>
      <c r="CW109" s="611">
        <f ca="1">IRR($F55:CW55)</f>
        <v>5.3605693632881035E-3</v>
      </c>
      <c r="CX109" s="611">
        <f ca="1">IRR($F55:CX55)</f>
        <v>7.5503411431196987E-3</v>
      </c>
      <c r="CY109" s="611">
        <f ca="1">IRR($F55:CY55)</f>
        <v>9.7021927300076083E-3</v>
      </c>
      <c r="CZ109" s="611">
        <f ca="1">IRR($F55:CZ55)</f>
        <v>1.1836032560300858E-2</v>
      </c>
      <c r="DA109" s="611">
        <f ca="1">IRR($F55:DA55)</f>
        <v>1.3978244966475817E-2</v>
      </c>
      <c r="DB109" s="611">
        <f ca="1">IRR($F55:DB55)</f>
        <v>1.6168411956281048E-2</v>
      </c>
      <c r="DC109" s="611">
        <f ca="1">IRR($F55:DC55)</f>
        <v>1.8476763233410409E-2</v>
      </c>
      <c r="DD109" s="611">
        <f ca="1">IRR($F55:DD55)</f>
        <v>2.1066450713589591E-2</v>
      </c>
      <c r="DE109" s="611">
        <f ca="1">IRR($F55:DE55)</f>
        <v>2.4708330193848438E-2</v>
      </c>
      <c r="DF109" s="611" t="e">
        <f ca="1">IRR($F55:DF55)</f>
        <v>#NUM!</v>
      </c>
      <c r="DG109" s="611" t="e">
        <f ca="1">IRR($F55:DG55)</f>
        <v>#NUM!</v>
      </c>
      <c r="DH109" s="611" t="e">
        <f ca="1">IRR($F55:DH55)</f>
        <v>#NUM!</v>
      </c>
      <c r="DI109" s="611" t="e">
        <f ca="1">IRR($F55:DI55)</f>
        <v>#NUM!</v>
      </c>
      <c r="DJ109" s="611" t="e">
        <f ca="1">IRR($F55:DJ55)</f>
        <v>#NUM!</v>
      </c>
      <c r="DK109" s="611" t="e">
        <f ca="1">IRR($F55:DK55)</f>
        <v>#NUM!</v>
      </c>
      <c r="DL109" s="611" t="e">
        <f ca="1">IRR($F55:DL55)</f>
        <v>#NUM!</v>
      </c>
      <c r="DM109" s="611" t="e">
        <f ca="1">IRR($F55:DM55)</f>
        <v>#NUM!</v>
      </c>
      <c r="DN109" s="611" t="e">
        <f ca="1">IRR($F55:DN55)</f>
        <v>#NUM!</v>
      </c>
      <c r="DO109" s="611" t="e">
        <f ca="1">IRR($F55:DO55)</f>
        <v>#NUM!</v>
      </c>
      <c r="DP109" s="611" t="e">
        <f ca="1">IRR($F55:DP55)</f>
        <v>#NUM!</v>
      </c>
      <c r="DQ109" s="611" t="e">
        <f ca="1">IRR($F55:DQ55)</f>
        <v>#NUM!</v>
      </c>
      <c r="DR109" s="611" t="e">
        <f ca="1">IRR($F55:DR55)</f>
        <v>#NUM!</v>
      </c>
      <c r="DS109" s="611" t="e">
        <f ca="1">IRR($F55:DS55)</f>
        <v>#NUM!</v>
      </c>
      <c r="DT109" s="611" t="e">
        <f ca="1">IRR($F55:DT55)</f>
        <v>#NUM!</v>
      </c>
      <c r="DU109" s="611" t="e">
        <f ca="1">IRR($F55:DU55)</f>
        <v>#NUM!</v>
      </c>
      <c r="DV109" s="611" t="e">
        <f ca="1">IRR($F55:DV55)</f>
        <v>#NUM!</v>
      </c>
      <c r="DW109" s="611" t="e">
        <f ca="1">IRR($F55:DW55)</f>
        <v>#NUM!</v>
      </c>
      <c r="DX109" s="611" t="e">
        <f ca="1">IRR($F55:DX55)</f>
        <v>#NUM!</v>
      </c>
      <c r="DY109" s="611" t="e">
        <f ca="1">IRR($F55:DY55)</f>
        <v>#NUM!</v>
      </c>
      <c r="DZ109" s="611" t="e">
        <f ca="1">IRR($F55:DZ55)</f>
        <v>#NUM!</v>
      </c>
      <c r="EA109" s="611" t="e">
        <f ca="1">IRR($F55:EA55)</f>
        <v>#NUM!</v>
      </c>
      <c r="EB109" s="611" t="e">
        <f ca="1">IRR($F55:EB55)</f>
        <v>#NUM!</v>
      </c>
      <c r="EC109" s="611" t="e">
        <f ca="1">IRR($F55:EC55)</f>
        <v>#NUM!</v>
      </c>
      <c r="ED109" s="611" t="e">
        <f ca="1">IRR($F55:ED55)</f>
        <v>#NUM!</v>
      </c>
      <c r="EE109" s="611" t="e">
        <f ca="1">IRR($F55:EE55)</f>
        <v>#NUM!</v>
      </c>
      <c r="EF109" s="611" t="e">
        <f ca="1">IRR($F55:EF55)</f>
        <v>#NUM!</v>
      </c>
      <c r="EG109" s="611" t="e">
        <f ca="1">IRR($F55:EG55)</f>
        <v>#NUM!</v>
      </c>
      <c r="EH109" s="611" t="e">
        <f ca="1">IRR($F55:EH55)</f>
        <v>#NUM!</v>
      </c>
      <c r="EI109" s="611" t="e">
        <f ca="1">IRR($F55:EI55)</f>
        <v>#NUM!</v>
      </c>
      <c r="EJ109" s="611" t="e">
        <f ca="1">IRR($F55:EJ55)</f>
        <v>#NUM!</v>
      </c>
      <c r="EK109" s="611" t="e">
        <f ca="1">IRR($F55:EK55)</f>
        <v>#NUM!</v>
      </c>
      <c r="EL109" s="611" t="e">
        <f ca="1">IRR($F55:EL55)</f>
        <v>#NUM!</v>
      </c>
      <c r="EM109" s="611" t="e">
        <f ca="1">IRR($F55:EM55)</f>
        <v>#NUM!</v>
      </c>
      <c r="EN109" s="611" t="e">
        <f ca="1">IRR($F55:EN55)</f>
        <v>#NUM!</v>
      </c>
      <c r="EO109" s="611" t="e">
        <f ca="1">IRR($F55:EO55)</f>
        <v>#NUM!</v>
      </c>
      <c r="EP109" s="611" t="e">
        <f ca="1">IRR($F55:EP55)</f>
        <v>#NUM!</v>
      </c>
      <c r="EQ109" s="611" t="e">
        <f ca="1">IRR($F55:EQ55)</f>
        <v>#NUM!</v>
      </c>
      <c r="ER109" s="611" t="e">
        <f ca="1">IRR($F55:ER55)</f>
        <v>#NUM!</v>
      </c>
      <c r="ES109" s="611" t="e">
        <f ca="1">IRR($F55:ES55)</f>
        <v>#NUM!</v>
      </c>
      <c r="ET109" s="611" t="e">
        <f ca="1">IRR($F55:ET55)</f>
        <v>#NUM!</v>
      </c>
      <c r="EU109" s="611" t="e">
        <f ca="1">IRR($F55:EU55)</f>
        <v>#NUM!</v>
      </c>
      <c r="EV109" s="611" t="e">
        <f ca="1">IRR($F55:EV55)</f>
        <v>#NUM!</v>
      </c>
      <c r="EW109" s="611" t="e">
        <f ca="1">IRR($F55:EW55)</f>
        <v>#NUM!</v>
      </c>
      <c r="EX109" s="611" t="e">
        <f ca="1">IRR($F55:EX55)</f>
        <v>#NUM!</v>
      </c>
      <c r="EY109" s="611" t="e">
        <f ca="1">IRR($F55:EY55)</f>
        <v>#NUM!</v>
      </c>
      <c r="EZ109" s="611" t="e">
        <f ca="1">IRR($F55:EZ55)</f>
        <v>#NUM!</v>
      </c>
    </row>
    <row r="110" spans="1:156" ht="15.75" thickBot="1" x14ac:dyDescent="0.3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 ca="1">NPV($C18,$F48:G48)</f>
        <v>-176.96930495562128</v>
      </c>
      <c r="H110" s="614">
        <f ca="1">NPV($C18,$F48:H48)</f>
        <v>-159.96856552401002</v>
      </c>
      <c r="I110" s="614">
        <f ca="1">NPV($C18,$F48:I48)</f>
        <v>-143.68072986633871</v>
      </c>
      <c r="J110" s="614">
        <f ca="1">NPV($C18,$F48:J48)</f>
        <v>-128.07831005824605</v>
      </c>
      <c r="K110" s="614">
        <f ca="1">NPV($C18,$F48:K48)</f>
        <v>-113.13487804630039</v>
      </c>
      <c r="L110" s="614">
        <f ca="1">NPV($C18,$F48:L48)</f>
        <v>-98.82502478182262</v>
      </c>
      <c r="M110" s="614">
        <f ca="1">NPV($C18,$F48:M48)</f>
        <v>-85.124320930414513</v>
      </c>
      <c r="N110" s="614">
        <f ca="1">NPV($C18,$F48:N48)</f>
        <v>-72.009279096436842</v>
      </c>
      <c r="O110" s="614">
        <f ca="1">NPV($C18,$F48:O48)</f>
        <v>-59.457317504024552</v>
      </c>
      <c r="P110" s="614">
        <f ca="1">NPV($C18,$F48:P48)</f>
        <v>-47.446725078478217</v>
      </c>
      <c r="Q110" s="614">
        <f ca="1">NPV($C18,$F48:Q48)</f>
        <v>-35.956627874036336</v>
      </c>
      <c r="R110" s="614">
        <f ca="1">NPV($C18,$F48:R48)</f>
        <v>-24.966956796115369</v>
      </c>
      <c r="S110" s="614">
        <f ca="1">NPV($C18,$F48:S48)</f>
        <v>-14.458416568105633</v>
      </c>
      <c r="T110" s="614">
        <f ca="1">NPV($C18,$F48:T48)</f>
        <v>-4.4124558947359835</v>
      </c>
      <c r="U110" s="614">
        <f ca="1">NPV($C18,$F48:U48)</f>
        <v>5.1887612241297365</v>
      </c>
      <c r="V110" s="614">
        <f ca="1">NPV($C18,$F48:V48)</f>
        <v>14.362383073622409</v>
      </c>
      <c r="W110" s="614">
        <f ca="1">NPV($C18,$F48:W48)</f>
        <v>23.124896740571213</v>
      </c>
      <c r="X110" s="614">
        <f ca="1">NPV($C18,$F48:X48)</f>
        <v>31.492153607784317</v>
      </c>
      <c r="Y110" s="614">
        <f ca="1">NPV($C18,$F48:Y48)</f>
        <v>39.479393865328888</v>
      </c>
      <c r="Z110" s="614">
        <f ca="1">NPV($C18,$F48:Z48)</f>
        <v>47.101270076712751</v>
      </c>
      <c r="AA110" s="614">
        <f ca="1">NPV($C18,$F48:AA48)</f>
        <v>54.371869836408479</v>
      </c>
      <c r="AB110" s="614">
        <f ca="1">NPV($C18,$F48:AB48)</f>
        <v>61.304737553755587</v>
      </c>
      <c r="AC110" s="614">
        <f ca="1">NPV($C18,$F48:AC48)</f>
        <v>67.912895396925776</v>
      </c>
      <c r="AD110" s="615">
        <f ca="1">NPV($C18,$F48:AD48)</f>
        <v>74.208863429337185</v>
      </c>
      <c r="AE110" s="616">
        <f ca="1">NPV($C18,$F48:AE48)</f>
        <v>80.204678969655006</v>
      </c>
      <c r="AF110" s="616">
        <f ca="1">NPV($C18,$F48:AF48)</f>
        <v>85.911915205315097</v>
      </c>
      <c r="AG110" s="616">
        <f ca="1">NPV($C18,$F48:AG48)</f>
        <v>91.341699088353124</v>
      </c>
      <c r="AH110" s="616">
        <f ca="1">NPV($C18,$F48:AH48)</f>
        <v>96.504728541211875</v>
      </c>
      <c r="AI110" s="616">
        <f ca="1">NPV($C18,$F48:AI48)</f>
        <v>101.41128899913217</v>
      </c>
      <c r="AJ110" s="616">
        <f ca="1">NPV($C18,$F48:AJ48)</f>
        <v>106.07126931470762</v>
      </c>
      <c r="AK110" s="616">
        <f ca="1">NPV($C18,$F48:AK48)</f>
        <v>110.49417704919622</v>
      </c>
      <c r="AL110" s="616">
        <f ca="1">NPV($C18,$F48:AL48)</f>
        <v>114.68915317423436</v>
      </c>
      <c r="AM110" s="616">
        <f ca="1">NPV($C18,$F48:AM48)</f>
        <v>118.66498620668669</v>
      </c>
      <c r="AN110" s="616">
        <f ca="1">NPV($C18,$F48:AN48)</f>
        <v>122.43012579848873</v>
      </c>
      <c r="AO110" s="616">
        <f ca="1">NPV($C18,$F48:AO48)</f>
        <v>125.99269580249656</v>
      </c>
      <c r="AP110" s="616">
        <f ca="1">NPV($C18,$F48:AP48)</f>
        <v>129.36050683454744</v>
      </c>
      <c r="AQ110" s="616">
        <f ca="1">NPV($C18,$F48:AQ48)</f>
        <v>132.54106835115653</v>
      </c>
      <c r="AR110" s="616">
        <f ca="1">NPV($C18,$F48:AR48)</f>
        <v>135.54160026152513</v>
      </c>
      <c r="AS110" s="616">
        <f ca="1">NPV($C18,$F48:AS48)</f>
        <v>138.36904409181719</v>
      </c>
      <c r="AT110" s="616">
        <f ca="1">NPV($C18,$F48:AT48)</f>
        <v>141.03007371896661</v>
      </c>
      <c r="AU110" s="616">
        <f ca="1">NPV($C18,$F48:AU48)</f>
        <v>143.53110569061394</v>
      </c>
      <c r="AV110" s="616">
        <f ca="1">NPV($C18,$F48:AV48)</f>
        <v>145.87830914713024</v>
      </c>
      <c r="AW110" s="616">
        <f ca="1">NPV($C18,$F48:AW48)</f>
        <v>148.07761536107017</v>
      </c>
      <c r="AX110" s="616">
        <f ca="1">NPV($C18,$F48:AX48)</f>
        <v>150.13472690880639</v>
      </c>
      <c r="AY110" s="616">
        <f ca="1">NPV($C18,$F48:AY48)</f>
        <v>152.05512648852627</v>
      </c>
      <c r="AZ110" s="616">
        <f ca="1">NPV($C18,$F48:AZ48)</f>
        <v>153.84408539822752</v>
      </c>
      <c r="BA110" s="616">
        <f ca="1">NPV($C18,$F48:BA48)</f>
        <v>155.50667168682162</v>
      </c>
      <c r="BB110" s="616">
        <f ca="1">NPV($C18,$F48:BB48)</f>
        <v>157.04775799094946</v>
      </c>
      <c r="BC110" s="616">
        <f ca="1">NPV($C18,$F48:BC48)</f>
        <v>158.47202906962761</v>
      </c>
      <c r="BD110" s="616">
        <f ca="1">NPV($C18,$F48:BD48)</f>
        <v>159.78398904837593</v>
      </c>
      <c r="BE110" s="616">
        <f ca="1">NPV($C18,$F48:BE48)</f>
        <v>160.98796838402842</v>
      </c>
      <c r="BF110" s="616">
        <f ca="1">NPV($C18,$F48:BF48)</f>
        <v>162.0881305609968</v>
      </c>
      <c r="BG110" s="616">
        <f ca="1">NPV($C18,$F48:BG48)</f>
        <v>163.08847852934204</v>
      </c>
      <c r="BH110" s="616">
        <f ca="1">NPV($C18,$F48:BH48)</f>
        <v>163.9928608946083</v>
      </c>
      <c r="BI110" s="616">
        <f ca="1">NPV($C18,$F48:BI48)</f>
        <v>164.80497786899127</v>
      </c>
      <c r="BJ110" s="616">
        <f ca="1">NPV($C18,$F48:BJ48)</f>
        <v>165.52838699304343</v>
      </c>
      <c r="BK110" s="616">
        <f ca="1">NPV($C18,$F48:BK48)</f>
        <v>166.16650863676318</v>
      </c>
      <c r="BL110" s="616">
        <f ca="1">NPV($C18,$F48:BL48)</f>
        <v>166.72263128857497</v>
      </c>
      <c r="BM110" s="616">
        <f ca="1">NPV($C18,$F48:BM48)</f>
        <v>167.19991664037843</v>
      </c>
      <c r="BN110" s="616">
        <f ca="1">NPV($C18,$F48:BN48)</f>
        <v>167.60140447652975</v>
      </c>
      <c r="BO110" s="616">
        <f ca="1">NPV($C18,$F48:BO48)</f>
        <v>167.93001737431518</v>
      </c>
      <c r="BP110" s="616">
        <f ca="1">NPV($C18,$F48:BP48)</f>
        <v>168.18856522318529</v>
      </c>
      <c r="BQ110" s="616">
        <f ca="1">NPV($C18,$F48:BQ48)</f>
        <v>168.37974956973778</v>
      </c>
      <c r="BR110" s="616">
        <f ca="1">NPV($C18,$F48:BR48)</f>
        <v>168.50616779516778</v>
      </c>
      <c r="BS110" s="616">
        <f ca="1">NPV($C18,$F48:BS48)</f>
        <v>168.57031713164565</v>
      </c>
      <c r="BT110" s="616">
        <f ca="1">NPV($C18,$F48:BT48)</f>
        <v>168.57459852383195</v>
      </c>
      <c r="BU110" s="616">
        <f ca="1">NPV($C18,$F48:BU48)</f>
        <v>168.52132034150188</v>
      </c>
      <c r="BV110" s="616">
        <f ca="1">NPV($C18,$F48:BV48)</f>
        <v>168.41270194901904</v>
      </c>
      <c r="BW110" s="616">
        <f ca="1">NPV($C18,$F48:BW48)</f>
        <v>168.25087713717883</v>
      </c>
      <c r="BX110" s="616">
        <f ca="1">NPV($C18,$F48:BX48)</f>
        <v>168.03789742272764</v>
      </c>
      <c r="BY110" s="616">
        <f ca="1">NPV($C18,$F48:BY48)</f>
        <v>167.77573522066049</v>
      </c>
      <c r="BZ110" s="616">
        <f ca="1">NPV($C18,$F48:BZ48)</f>
        <v>167.4662868942018</v>
      </c>
      <c r="CA110" s="616">
        <f ca="1">NPV($C18,$F48:CA48)</f>
        <v>167.11137568718638</v>
      </c>
      <c r="CB110" s="616">
        <f ca="1">NPV($C18,$F48:CB48)</f>
        <v>166.71275454337422</v>
      </c>
      <c r="CC110" s="616">
        <f ca="1">NPV($C18,$F48:CC48)</f>
        <v>166.27210881705912</v>
      </c>
      <c r="CD110" s="616">
        <f ca="1">NPV($C18,$F48:CD48)</f>
        <v>165.79105887916265</v>
      </c>
      <c r="CE110" s="616">
        <f ca="1">NPV($C18,$F48:CE48)</f>
        <v>165.27116262284295</v>
      </c>
      <c r="CF110" s="616">
        <f ca="1">NPV($C18,$F48:CF48)</f>
        <v>164.71391787249308</v>
      </c>
      <c r="CG110" s="616">
        <f ca="1">NPV($C18,$F48:CG48)</f>
        <v>164.12076469985411</v>
      </c>
      <c r="CH110" s="616">
        <f ca="1">NPV($C18,$F48:CH48)</f>
        <v>163.49308765082392</v>
      </c>
      <c r="CI110" s="616">
        <f ca="1">NPV($C18,$F48:CI48)</f>
        <v>162.83221788640574</v>
      </c>
      <c r="CJ110" s="616">
        <f ca="1">NPV($C18,$F48:CJ48)</f>
        <v>162.13943524110636</v>
      </c>
      <c r="CK110" s="616">
        <f ca="1">NPV($C18,$F48:CK48)</f>
        <v>161.4159702019675</v>
      </c>
      <c r="CL110" s="616">
        <f ca="1">NPV($C18,$F48:CL48)</f>
        <v>160.66300581129011</v>
      </c>
      <c r="CM110" s="616">
        <f ca="1">NPV($C18,$F48:CM48)</f>
        <v>159.88167949599415</v>
      </c>
      <c r="CN110" s="616">
        <f ca="1">NPV($C18,$F48:CN48)</f>
        <v>159.07308482644234</v>
      </c>
      <c r="CO110" s="616">
        <f ca="1">NPV($C18,$F48:CO48)</f>
        <v>158.2382732074478</v>
      </c>
      <c r="CP110" s="616">
        <f ca="1">NPV($C18,$F48:CP48)</f>
        <v>157.37825550408047</v>
      </c>
      <c r="CQ110" s="616">
        <f ca="1">NPV($C18,$F48:CQ48)</f>
        <v>156.49400360478592</v>
      </c>
      <c r="CR110" s="616">
        <f ca="1">NPV($C18,$F48:CR48)</f>
        <v>155.58645192423398</v>
      </c>
      <c r="CS110" s="616">
        <f ca="1">NPV($C18,$F48:CS48)</f>
        <v>154.6564988482213</v>
      </c>
      <c r="CT110" s="616">
        <f ca="1">NPV($C18,$F48:CT48)</f>
        <v>153.70500812286136</v>
      </c>
      <c r="CU110" s="616">
        <f ca="1">NPV($C18,$F48:CU48)</f>
        <v>152.7328101902107</v>
      </c>
      <c r="CV110" s="616">
        <f ca="1">NPV($C18,$F48:CV48)</f>
        <v>151.74070347239663</v>
      </c>
      <c r="CW110" s="616">
        <f ca="1">NPV($C18,$F48:CW48)</f>
        <v>150.72945560623171</v>
      </c>
      <c r="CX110" s="616">
        <f ca="1">NPV($C18,$F48:CX48)</f>
        <v>149.69980463022452</v>
      </c>
      <c r="CY110" s="616">
        <f ca="1">NPV($C18,$F48:CY48)</f>
        <v>148.65246012582185</v>
      </c>
      <c r="CZ110" s="616">
        <f ca="1">NPV($C18,$F48:CZ48)</f>
        <v>147.58810431464744</v>
      </c>
      <c r="DA110" s="616">
        <f ca="1">NPV($C18,$F48:DA48)</f>
        <v>146.50739311343358</v>
      </c>
      <c r="DB110" s="616">
        <f ca="1">NPV($C18,$F48:DB48)</f>
        <v>145.41095714827699</v>
      </c>
      <c r="DC110" s="616">
        <f ca="1">NPV($C18,$F48:DC48)</f>
        <v>144.29940272978737</v>
      </c>
      <c r="DD110" s="616">
        <f ca="1">NPV($C18,$F48:DD48)</f>
        <v>143.1733127906366</v>
      </c>
      <c r="DE110" s="616">
        <f ca="1">NPV($C18,$F48:DE48)</f>
        <v>142.03324778695782</v>
      </c>
      <c r="DF110" s="616">
        <f ca="1">NPV($C18,$F48:DF48)</f>
        <v>140.87974656498912</v>
      </c>
      <c r="DG110" s="616">
        <f ca="1">NPV($C18,$F48:DG48)</f>
        <v>139.71332719430109</v>
      </c>
      <c r="DH110" s="616">
        <f ca="1">NPV($C18,$F48:DH48)</f>
        <v>138.53448776889726</v>
      </c>
      <c r="DI110" s="616">
        <f ca="1">NPV($C18,$F48:DI48)</f>
        <v>137.34370717742581</v>
      </c>
      <c r="DJ110" s="616">
        <f ca="1">NPV($C18,$F48:DJ48)</f>
        <v>136.14144584369384</v>
      </c>
      <c r="DK110" s="616">
        <f ca="1">NPV($C18,$F48:DK48)</f>
        <v>134.92814643862889</v>
      </c>
      <c r="DL110" s="616">
        <f ca="1">NPV($C18,$F48:DL48)</f>
        <v>133.70423456478903</v>
      </c>
      <c r="DM110" s="616">
        <f ca="1">NPV($C18,$F48:DM48)</f>
        <v>132.47011941448</v>
      </c>
      <c r="DN110" s="616">
        <f ca="1">NPV($C18,$F48:DN48)</f>
        <v>131.22619440249639</v>
      </c>
      <c r="DO110" s="616">
        <f ca="1">NPV($C18,$F48:DO48)</f>
        <v>129.97283777446629</v>
      </c>
      <c r="DP110" s="616">
        <f ca="1">NPV($C18,$F48:DP48)</f>
        <v>128.71041319173912</v>
      </c>
      <c r="DQ110" s="616">
        <f ca="1">NPV($C18,$F48:DQ48)</f>
        <v>127.43927029372205</v>
      </c>
      <c r="DR110" s="616">
        <f ca="1">NPV($C18,$F48:DR48)</f>
        <v>126.1597452385334</v>
      </c>
      <c r="DS110" s="616">
        <f ca="1">NPV($C18,$F48:DS48)</f>
        <v>124.87216122281032</v>
      </c>
      <c r="DT110" s="616">
        <f ca="1">NPV($C18,$F48:DT48)</f>
        <v>123.5768289814734</v>
      </c>
      <c r="DU110" s="616">
        <f ca="1">NPV($C18,$F48:DU48)</f>
        <v>122.27404726822184</v>
      </c>
      <c r="DV110" s="616">
        <f ca="1">NPV($C18,$F48:DV48)</f>
        <v>120.96410331750154</v>
      </c>
      <c r="DW110" s="616">
        <f ca="1">NPV($C18,$F48:DW48)</f>
        <v>119.6472732886611</v>
      </c>
      <c r="DX110" s="616">
        <f ca="1">NPV($C18,$F48:DX48)</f>
        <v>118.32382269298186</v>
      </c>
      <c r="DY110" s="616">
        <f ca="1">NPV($C18,$F48:DY48)</f>
        <v>116.99400680424293</v>
      </c>
      <c r="DZ110" s="616">
        <f ca="1">NPV($C18,$F48:DZ48)</f>
        <v>115.65807105345553</v>
      </c>
      <c r="EA110" s="616">
        <f ca="1">NPV($C18,$F48:EA48)</f>
        <v>114.31625140837751</v>
      </c>
      <c r="EB110" s="616">
        <f ca="1">NPV($C18,$F48:EB48)</f>
        <v>112.96877473839452</v>
      </c>
      <c r="EC110" s="616">
        <f ca="1">NPV($C18,$F48:EC48)</f>
        <v>111.61585916533221</v>
      </c>
      <c r="ED110" s="616">
        <f ca="1">NPV($C18,$F48:ED48)</f>
        <v>110.25771440074203</v>
      </c>
      <c r="EE110" s="616">
        <f ca="1">NPV($C18,$F48:EE48)</f>
        <v>108.89454207018191</v>
      </c>
      <c r="EF110" s="616">
        <f ca="1">NPV($C18,$F48:EF48)</f>
        <v>107.52653602499359</v>
      </c>
      <c r="EG110" s="616">
        <f ca="1">NPV($C18,$F48:EG48)</f>
        <v>106.15388264205842</v>
      </c>
      <c r="EH110" s="616">
        <f ca="1">NPV($C18,$F48:EH48)</f>
        <v>104.77676111199528</v>
      </c>
      <c r="EI110" s="616">
        <f ca="1">NPV($C18,$F48:EI48)</f>
        <v>103.39534371624636</v>
      </c>
      <c r="EJ110" s="616">
        <f ca="1">NPV($C18,$F48:EJ48)</f>
        <v>102.00979609347893</v>
      </c>
      <c r="EK110" s="616">
        <f ca="1">NPV($C18,$F48:EK48)</f>
        <v>100.62027749571556</v>
      </c>
      <c r="EL110" s="616">
        <f ca="1">NPV($C18,$F48:EL48)</f>
        <v>99.226941034588293</v>
      </c>
      <c r="EM110" s="616">
        <f ca="1">NPV($C18,$F48:EM48)</f>
        <v>97.829933918098007</v>
      </c>
      <c r="EN110" s="616">
        <f ca="1">NPV($C18,$F48:EN48)</f>
        <v>96.429397678244754</v>
      </c>
      <c r="EO110" s="616">
        <f ca="1">NPV($C18,$F48:EO48)</f>
        <v>95.025468389881297</v>
      </c>
      <c r="EP110" s="616">
        <f ca="1">NPV($C18,$F48:EP48)</f>
        <v>93.61827688112804</v>
      </c>
      <c r="EQ110" s="616">
        <f ca="1">NPV($C18,$F48:EQ48)</f>
        <v>92.207948935675063</v>
      </c>
      <c r="ER110" s="616">
        <f ca="1">NPV($C18,$F48:ER48)</f>
        <v>90.794605487283548</v>
      </c>
      <c r="ES110" s="616">
        <f ca="1">NPV($C18,$F48:ES48)</f>
        <v>89.37836280678799</v>
      </c>
      <c r="ET110" s="616">
        <f ca="1">NPV($C18,$F48:ET48)</f>
        <v>87.959332681887744</v>
      </c>
      <c r="EU110" s="616">
        <f ca="1">NPV($C18,$F48:EU48)</f>
        <v>86.537622590006535</v>
      </c>
      <c r="EV110" s="616">
        <f ca="1">NPV($C18,$F48:EV48)</f>
        <v>85.113335864486587</v>
      </c>
      <c r="EW110" s="616">
        <f ca="1">NPV($C18,$F48:EW48)</f>
        <v>83.686571854374947</v>
      </c>
      <c r="EX110" s="616">
        <f ca="1">NPV($C18,$F48:EX48)</f>
        <v>82.257426078048638</v>
      </c>
      <c r="EY110" s="616">
        <f ca="1">NPV($C18,$F48:EY48)</f>
        <v>80.825990370916557</v>
      </c>
      <c r="EZ110" s="616">
        <f ca="1">NPV($C18,$F48:EZ48)</f>
        <v>79.392353027426097</v>
      </c>
    </row>
    <row r="65534" spans="255:255" x14ac:dyDescent="0.25">
      <c r="IU65534" s="440">
        <v>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zoomScale="85" zoomScaleNormal="85" workbookViewId="0">
      <selection activeCell="C10" sqref="C10"/>
    </sheetView>
  </sheetViews>
  <sheetFormatPr defaultColWidth="8.85546875" defaultRowHeight="15" x14ac:dyDescent="0.25"/>
  <cols>
    <col min="1" max="1" width="18.85546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5546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5546875" style="440" customWidth="1"/>
    <col min="158" max="16384" width="8.85546875" style="440"/>
  </cols>
  <sheetData>
    <row r="1" spans="1:5" x14ac:dyDescent="0.25">
      <c r="A1" s="435" t="s">
        <v>36</v>
      </c>
      <c r="B1" s="436"/>
      <c r="C1" s="437"/>
      <c r="D1" s="438"/>
      <c r="E1" s="439"/>
    </row>
    <row r="2" spans="1:5" x14ac:dyDescent="0.25">
      <c r="A2" s="435" t="s">
        <v>35</v>
      </c>
      <c r="B2" s="436"/>
      <c r="C2" s="437"/>
      <c r="D2" s="438"/>
      <c r="E2" s="439"/>
    </row>
    <row r="3" spans="1:5" x14ac:dyDescent="0.25">
      <c r="A3" s="435"/>
      <c r="B3" s="436"/>
      <c r="C3" s="437"/>
      <c r="D3" s="438"/>
      <c r="E3" s="439"/>
    </row>
    <row r="4" spans="1:5" ht="15.75" thickBot="1" x14ac:dyDescent="0.3">
      <c r="A4" s="436" t="s">
        <v>2</v>
      </c>
      <c r="B4" s="441"/>
      <c r="C4" s="442"/>
    </row>
    <row r="5" spans="1:5" x14ac:dyDescent="0.25">
      <c r="A5" s="436"/>
      <c r="B5" s="444" t="s">
        <v>128</v>
      </c>
      <c r="C5" s="445">
        <v>87</v>
      </c>
    </row>
    <row r="6" spans="1:5" ht="15.75" thickBot="1" x14ac:dyDescent="0.3">
      <c r="A6" s="441"/>
      <c r="B6" s="446" t="s">
        <v>22</v>
      </c>
      <c r="C6" s="447">
        <v>100</v>
      </c>
    </row>
    <row r="7" spans="1:5" ht="15.75" thickBot="1" x14ac:dyDescent="0.3">
      <c r="A7" s="436" t="s">
        <v>0</v>
      </c>
      <c r="B7" s="448"/>
      <c r="C7" s="448"/>
    </row>
    <row r="8" spans="1:5" x14ac:dyDescent="0.25">
      <c r="A8" s="436"/>
      <c r="B8" s="444" t="s">
        <v>21</v>
      </c>
      <c r="C8" s="449">
        <v>0.16</v>
      </c>
    </row>
    <row r="9" spans="1:5" x14ac:dyDescent="0.25">
      <c r="A9" s="441"/>
      <c r="B9" s="450" t="s">
        <v>6</v>
      </c>
      <c r="C9" s="451">
        <v>1300</v>
      </c>
    </row>
    <row r="10" spans="1:5" x14ac:dyDescent="0.25">
      <c r="A10" s="441"/>
      <c r="B10" s="450" t="s">
        <v>99</v>
      </c>
      <c r="C10" s="639">
        <f ca="1">_xll.PsiSenParam(0.01,0.02)</f>
        <v>1.4999999999999999E-2</v>
      </c>
    </row>
    <row r="11" spans="1:5" x14ac:dyDescent="0.25">
      <c r="A11" s="441"/>
      <c r="B11" s="450" t="s">
        <v>81</v>
      </c>
      <c r="C11" s="451">
        <v>16.100000000000001</v>
      </c>
      <c r="E11" s="453"/>
    </row>
    <row r="12" spans="1:5" x14ac:dyDescent="0.25">
      <c r="A12" s="441"/>
      <c r="B12" s="450" t="s">
        <v>127</v>
      </c>
      <c r="C12" s="451">
        <f>C29</f>
        <v>202.5</v>
      </c>
    </row>
    <row r="13" spans="1:5" x14ac:dyDescent="0.25">
      <c r="A13" s="441"/>
      <c r="B13" s="450" t="s">
        <v>23</v>
      </c>
      <c r="C13" s="454">
        <v>7.0000000000000007E-2</v>
      </c>
    </row>
    <row r="14" spans="1:5" x14ac:dyDescent="0.25">
      <c r="A14" s="441"/>
      <c r="B14" s="450" t="s">
        <v>9</v>
      </c>
      <c r="C14" s="455">
        <v>25</v>
      </c>
    </row>
    <row r="15" spans="1:5" x14ac:dyDescent="0.25">
      <c r="A15" s="441"/>
      <c r="B15" s="450" t="s">
        <v>10</v>
      </c>
      <c r="C15" s="451">
        <v>600</v>
      </c>
    </row>
    <row r="16" spans="1:5" x14ac:dyDescent="0.25">
      <c r="A16" s="441"/>
      <c r="B16" s="450" t="s">
        <v>11</v>
      </c>
      <c r="C16" s="451">
        <v>4</v>
      </c>
    </row>
    <row r="17" spans="1:5" x14ac:dyDescent="0.25">
      <c r="A17" s="441"/>
      <c r="B17" s="450" t="s">
        <v>24</v>
      </c>
      <c r="C17" s="452">
        <v>0.01</v>
      </c>
    </row>
    <row r="18" spans="1:5" x14ac:dyDescent="0.25">
      <c r="A18" s="441"/>
      <c r="B18" s="450" t="s">
        <v>25</v>
      </c>
      <c r="C18" s="452">
        <v>0.03</v>
      </c>
    </row>
    <row r="19" spans="1:5" x14ac:dyDescent="0.25">
      <c r="A19" s="441"/>
      <c r="B19" s="450" t="s">
        <v>26</v>
      </c>
      <c r="C19" s="456">
        <v>2025</v>
      </c>
      <c r="D19" s="457"/>
      <c r="E19" s="458"/>
    </row>
    <row r="20" spans="1:5" ht="15.75" thickBot="1" x14ac:dyDescent="0.3">
      <c r="A20" s="441"/>
      <c r="B20" s="446" t="s">
        <v>4</v>
      </c>
      <c r="C20" s="459">
        <v>0.09</v>
      </c>
    </row>
    <row r="21" spans="1:5" ht="15.75" thickBot="1" x14ac:dyDescent="0.3">
      <c r="A21" s="441"/>
      <c r="B21" s="441"/>
      <c r="C21" s="442"/>
    </row>
    <row r="22" spans="1:5" x14ac:dyDescent="0.25">
      <c r="A22" s="460" t="s">
        <v>1</v>
      </c>
      <c r="B22" s="463" t="s">
        <v>14</v>
      </c>
      <c r="C22" s="622">
        <f ca="1">LOOKUP(C5,Sensitivity_ADP!G43:EZ43,Sensitivity_ADP!G56:EZ56)</f>
        <v>344.37735029077169</v>
      </c>
    </row>
    <row r="23" spans="1:5" x14ac:dyDescent="0.25">
      <c r="A23" s="441"/>
      <c r="B23" s="466" t="s">
        <v>95</v>
      </c>
      <c r="C23" s="621">
        <f ca="1">LOOKUP(C5,G43:EZ43,G110:EZ110)</f>
        <v>217.86894510292566</v>
      </c>
    </row>
    <row r="24" spans="1:5" ht="15.75" thickBot="1" x14ac:dyDescent="0.3">
      <c r="A24" s="441"/>
      <c r="B24" s="471" t="s">
        <v>125</v>
      </c>
      <c r="C24" s="620">
        <f ca="1">LOOKUP(C5,G43:EZ43,G109:EZ109)</f>
        <v>3.7316685193887089E-2</v>
      </c>
    </row>
    <row r="25" spans="1:5" x14ac:dyDescent="0.25">
      <c r="A25" s="441"/>
    </row>
    <row r="26" spans="1:5" ht="15.75" thickBot="1" x14ac:dyDescent="0.3">
      <c r="A26" s="460" t="s">
        <v>5</v>
      </c>
      <c r="B26" s="442"/>
      <c r="C26" s="442"/>
    </row>
    <row r="27" spans="1:5" x14ac:dyDescent="0.25">
      <c r="A27" s="442"/>
      <c r="B27" s="463" t="s">
        <v>13</v>
      </c>
      <c r="C27" s="464">
        <f ca="1">LOOKUP(C5,G43:EZ43,G49:EZ49)</f>
        <v>610.35239210079772</v>
      </c>
    </row>
    <row r="28" spans="1:5" x14ac:dyDescent="0.25">
      <c r="A28" s="442"/>
      <c r="B28" s="450" t="s">
        <v>134</v>
      </c>
      <c r="C28" s="465">
        <f ca="1">LOOKUP(C5,G43:EZ43,G73:EZ73)</f>
        <v>1461.5189013915203</v>
      </c>
    </row>
    <row r="29" spans="1:5" x14ac:dyDescent="0.25">
      <c r="A29" s="441"/>
      <c r="B29" s="466" t="s">
        <v>135</v>
      </c>
      <c r="C29" s="467">
        <f>C19*C6/(1000)</f>
        <v>202.5</v>
      </c>
    </row>
    <row r="30" spans="1:5" x14ac:dyDescent="0.25">
      <c r="A30" s="441"/>
      <c r="B30" s="466" t="s">
        <v>19</v>
      </c>
      <c r="C30" s="467">
        <f>LOOKUP(C5,G43:EZ43,G81:EZ81)</f>
        <v>648.6664884107239</v>
      </c>
    </row>
    <row r="31" spans="1:5" x14ac:dyDescent="0.25">
      <c r="A31" s="441"/>
      <c r="B31" s="466" t="s">
        <v>15</v>
      </c>
      <c r="C31" s="467">
        <f>C16*C6*C15*C5/(10^6)</f>
        <v>20.88</v>
      </c>
    </row>
    <row r="32" spans="1:5" x14ac:dyDescent="0.25">
      <c r="A32" s="441"/>
      <c r="B32" s="466" t="s">
        <v>16</v>
      </c>
      <c r="C32" s="468">
        <f>SUM(G97:AE97)</f>
        <v>434.4157434296194</v>
      </c>
    </row>
    <row r="33" spans="1:157" x14ac:dyDescent="0.25">
      <c r="A33" s="441"/>
      <c r="B33" s="466" t="s">
        <v>140</v>
      </c>
      <c r="C33" s="467">
        <f>LOOKUP(C5,G43:EZ43,G87:EZ87)</f>
        <v>872.0464884107239</v>
      </c>
    </row>
    <row r="34" spans="1:157" ht="15.75" thickBot="1" x14ac:dyDescent="0.3">
      <c r="A34" s="441"/>
      <c r="B34" s="471" t="s">
        <v>124</v>
      </c>
      <c r="C34" s="619">
        <f ca="1">LOOKUP(C5,G43:EZ43,G108:EZ108)</f>
        <v>8.4585940982324637E-2</v>
      </c>
    </row>
    <row r="35" spans="1:157" x14ac:dyDescent="0.25">
      <c r="A35" s="436" t="s">
        <v>3</v>
      </c>
      <c r="B35" s="441"/>
      <c r="C35" s="442"/>
    </row>
    <row r="36" spans="1:157" ht="15.75" thickBot="1" x14ac:dyDescent="0.3">
      <c r="A36" s="441"/>
      <c r="C36" s="473" t="s">
        <v>20</v>
      </c>
      <c r="D36" s="474"/>
      <c r="E36" s="475" t="s">
        <v>28</v>
      </c>
    </row>
    <row r="37" spans="1:157" ht="15.75" thickBot="1" x14ac:dyDescent="0.3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25">
      <c r="A38" s="441"/>
      <c r="B38" s="448"/>
      <c r="C38" s="480"/>
      <c r="D38" s="457"/>
      <c r="E38" s="458"/>
    </row>
    <row r="39" spans="1:157" x14ac:dyDescent="0.25">
      <c r="A39" s="441"/>
      <c r="B39" s="448"/>
      <c r="C39" s="480"/>
      <c r="D39" s="457"/>
      <c r="E39" s="458"/>
    </row>
    <row r="40" spans="1:157" x14ac:dyDescent="0.25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.75" thickBot="1" x14ac:dyDescent="0.3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25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>I42+365</f>
        <v>44378</v>
      </c>
      <c r="K42" s="492">
        <f>J42+365</f>
        <v>44743</v>
      </c>
      <c r="L42" s="492">
        <f>K42+365</f>
        <v>45108</v>
      </c>
      <c r="M42" s="492">
        <f>L42+365+1</f>
        <v>45474</v>
      </c>
      <c r="N42" s="492">
        <f>M42+365</f>
        <v>45839</v>
      </c>
      <c r="O42" s="492">
        <f>N42+365</f>
        <v>46204</v>
      </c>
      <c r="P42" s="492">
        <f>O42+365</f>
        <v>46569</v>
      </c>
      <c r="Q42" s="492">
        <f>P42+365+1</f>
        <v>46935</v>
      </c>
      <c r="R42" s="492">
        <f>Q42+365</f>
        <v>47300</v>
      </c>
      <c r="S42" s="492">
        <f>R42+365</f>
        <v>47665</v>
      </c>
      <c r="T42" s="492">
        <f>S42+365</f>
        <v>48030</v>
      </c>
      <c r="U42" s="492">
        <f>T42+365+1</f>
        <v>48396</v>
      </c>
      <c r="V42" s="492">
        <f>U42+365</f>
        <v>48761</v>
      </c>
      <c r="W42" s="492">
        <f>V42+365</f>
        <v>49126</v>
      </c>
      <c r="X42" s="492">
        <f>W42+365</f>
        <v>49491</v>
      </c>
      <c r="Y42" s="492">
        <f>X42+365+1</f>
        <v>49857</v>
      </c>
      <c r="Z42" s="492">
        <f>Y42+365</f>
        <v>50222</v>
      </c>
      <c r="AA42" s="492">
        <f>Z42+365</f>
        <v>50587</v>
      </c>
      <c r="AB42" s="492">
        <f>AA42+365</f>
        <v>50952</v>
      </c>
      <c r="AC42" s="492">
        <f>AB42+365+1</f>
        <v>51318</v>
      </c>
      <c r="AD42" s="492">
        <f>AC42+365</f>
        <v>51683</v>
      </c>
      <c r="AE42" s="492">
        <f>AD42+365</f>
        <v>52048</v>
      </c>
      <c r="AF42" s="492">
        <f>AE42+365</f>
        <v>52413</v>
      </c>
      <c r="AG42" s="492">
        <f>AF42+365+1</f>
        <v>52779</v>
      </c>
      <c r="AH42" s="492">
        <f>AG42+365</f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.75" thickBot="1" x14ac:dyDescent="0.3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25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.75" thickBot="1" x14ac:dyDescent="0.3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25">
      <c r="A46" s="485"/>
      <c r="B46" s="499" t="s">
        <v>43</v>
      </c>
      <c r="C46" s="500" t="s">
        <v>44</v>
      </c>
      <c r="D46" s="501"/>
      <c r="E46" s="502"/>
      <c r="F46" s="502"/>
      <c r="G46" s="503">
        <f t="shared" ref="G46:AL46" si="0">G72</f>
        <v>20.8</v>
      </c>
      <c r="H46" s="503">
        <f t="shared" ca="1" si="0"/>
        <v>20.692879999999999</v>
      </c>
      <c r="I46" s="503">
        <f t="shared" ca="1" si="0"/>
        <v>20.586311668</v>
      </c>
      <c r="J46" s="503">
        <f t="shared" ca="1" si="0"/>
        <v>20.480292162909798</v>
      </c>
      <c r="K46" s="503">
        <f t="shared" ca="1" si="0"/>
        <v>20.374818658270815</v>
      </c>
      <c r="L46" s="503">
        <f t="shared" ca="1" si="0"/>
        <v>20.269888342180717</v>
      </c>
      <c r="M46" s="503">
        <f t="shared" ca="1" si="0"/>
        <v>20.165498417218487</v>
      </c>
      <c r="N46" s="503">
        <f t="shared" ca="1" si="0"/>
        <v>20.06164610036981</v>
      </c>
      <c r="O46" s="503">
        <f t="shared" ca="1" si="0"/>
        <v>19.958328622952905</v>
      </c>
      <c r="P46" s="503">
        <f t="shared" ca="1" si="0"/>
        <v>19.855543230544697</v>
      </c>
      <c r="Q46" s="503">
        <f t="shared" ca="1" si="0"/>
        <v>19.753287182907393</v>
      </c>
      <c r="R46" s="503">
        <f t="shared" ca="1" si="0"/>
        <v>19.651557753915416</v>
      </c>
      <c r="S46" s="503">
        <f t="shared" ca="1" si="0"/>
        <v>19.550352231482751</v>
      </c>
      <c r="T46" s="503">
        <f t="shared" ca="1" si="0"/>
        <v>19.449667917490611</v>
      </c>
      <c r="U46" s="503">
        <f t="shared" ca="1" si="0"/>
        <v>19.349502127715542</v>
      </c>
      <c r="V46" s="503">
        <f t="shared" ca="1" si="0"/>
        <v>19.24985219175781</v>
      </c>
      <c r="W46" s="503">
        <f t="shared" ca="1" si="0"/>
        <v>19.15071545297026</v>
      </c>
      <c r="X46" s="503">
        <f t="shared" ca="1" si="0"/>
        <v>19.052089268387459</v>
      </c>
      <c r="Y46" s="503">
        <f t="shared" ca="1" si="0"/>
        <v>18.953971008655262</v>
      </c>
      <c r="Z46" s="503">
        <f t="shared" ca="1" si="0"/>
        <v>18.856358057960691</v>
      </c>
      <c r="AA46" s="503">
        <f t="shared" ca="1" si="0"/>
        <v>18.75924781396219</v>
      </c>
      <c r="AB46" s="503">
        <f t="shared" ca="1" si="0"/>
        <v>18.662637687720288</v>
      </c>
      <c r="AC46" s="503">
        <f t="shared" ca="1" si="0"/>
        <v>18.566525103628532</v>
      </c>
      <c r="AD46" s="503">
        <f t="shared" ca="1" si="0"/>
        <v>18.470907499344843</v>
      </c>
      <c r="AE46" s="503">
        <f t="shared" ca="1" si="0"/>
        <v>18.375782325723215</v>
      </c>
      <c r="AF46" s="503">
        <f t="shared" ca="1" si="0"/>
        <v>18.281147046745744</v>
      </c>
      <c r="AG46" s="503">
        <f t="shared" ca="1" si="0"/>
        <v>18.186999139455004</v>
      </c>
      <c r="AH46" s="503">
        <f t="shared" ca="1" si="0"/>
        <v>18.093336093886808</v>
      </c>
      <c r="AI46" s="503">
        <f t="shared" ca="1" si="0"/>
        <v>18.000155413003291</v>
      </c>
      <c r="AJ46" s="503">
        <f t="shared" ca="1" si="0"/>
        <v>17.907454612626324</v>
      </c>
      <c r="AK46" s="503">
        <f t="shared" ca="1" si="0"/>
        <v>17.815231221371295</v>
      </c>
      <c r="AL46" s="503">
        <f t="shared" ca="1" si="0"/>
        <v>17.723482780581236</v>
      </c>
      <c r="AM46" s="503">
        <f t="shared" ref="AM46:BR46" ca="1" si="1">AM72</f>
        <v>17.632206844261244</v>
      </c>
      <c r="AN46" s="503">
        <f t="shared" ca="1" si="1"/>
        <v>17.541400979013293</v>
      </c>
      <c r="AO46" s="503">
        <f t="shared" ca="1" si="1"/>
        <v>17.451062763971372</v>
      </c>
      <c r="AP46" s="503">
        <f t="shared" ca="1" si="1"/>
        <v>17.361189790736926</v>
      </c>
      <c r="AQ46" s="503">
        <f t="shared" ca="1" si="1"/>
        <v>17.271779663314632</v>
      </c>
      <c r="AR46" s="503">
        <f t="shared" ca="1" si="1"/>
        <v>17.182829998048557</v>
      </c>
      <c r="AS46" s="503">
        <f t="shared" ca="1" si="1"/>
        <v>17.094338423558607</v>
      </c>
      <c r="AT46" s="503">
        <f t="shared" ca="1" si="1"/>
        <v>17.006302580677279</v>
      </c>
      <c r="AU46" s="503">
        <f t="shared" ca="1" si="1"/>
        <v>16.918720122386794</v>
      </c>
      <c r="AV46" s="503">
        <f t="shared" ca="1" si="1"/>
        <v>16.831588713756499</v>
      </c>
      <c r="AW46" s="503">
        <f t="shared" ca="1" si="1"/>
        <v>16.74490603188065</v>
      </c>
      <c r="AX46" s="503">
        <f t="shared" ca="1" si="1"/>
        <v>16.65866976581647</v>
      </c>
      <c r="AY46" s="503">
        <f t="shared" ca="1" si="1"/>
        <v>16.572877616522515</v>
      </c>
      <c r="AZ46" s="503">
        <f t="shared" ca="1" si="1"/>
        <v>16.487527296797424</v>
      </c>
      <c r="BA46" s="503">
        <f t="shared" ca="1" si="1"/>
        <v>16.402616531218918</v>
      </c>
      <c r="BB46" s="503">
        <f t="shared" ca="1" si="1"/>
        <v>16.318143056083137</v>
      </c>
      <c r="BC46" s="503">
        <f t="shared" ca="1" si="1"/>
        <v>16.234104619344308</v>
      </c>
      <c r="BD46" s="503">
        <f t="shared" ca="1" si="1"/>
        <v>16.150498980554687</v>
      </c>
      <c r="BE46" s="503">
        <f t="shared" ca="1" si="1"/>
        <v>16.067323910804831</v>
      </c>
      <c r="BF46" s="503">
        <f t="shared" ca="1" si="1"/>
        <v>15.984577192664185</v>
      </c>
      <c r="BG46" s="503">
        <f t="shared" ca="1" si="1"/>
        <v>15.902256620121969</v>
      </c>
      <c r="BH46" s="503">
        <f t="shared" ca="1" si="1"/>
        <v>15.820359998528337</v>
      </c>
      <c r="BI46" s="503">
        <f t="shared" ca="1" si="1"/>
        <v>15.738885144535914</v>
      </c>
      <c r="BJ46" s="503">
        <f t="shared" ca="1" si="1"/>
        <v>15.657829886041556</v>
      </c>
      <c r="BK46" s="503">
        <f t="shared" ca="1" si="1"/>
        <v>15.577192062128443</v>
      </c>
      <c r="BL46" s="503">
        <f t="shared" ca="1" si="1"/>
        <v>15.496969523008481</v>
      </c>
      <c r="BM46" s="503">
        <f t="shared" ca="1" si="1"/>
        <v>15.417160129964987</v>
      </c>
      <c r="BN46" s="503">
        <f t="shared" ca="1" si="1"/>
        <v>15.33776175529567</v>
      </c>
      <c r="BO46" s="503">
        <f t="shared" ca="1" si="1"/>
        <v>15.258772282255897</v>
      </c>
      <c r="BP46" s="503">
        <f t="shared" ca="1" si="1"/>
        <v>15.180189605002282</v>
      </c>
      <c r="BQ46" s="503">
        <f t="shared" ca="1" si="1"/>
        <v>15.10201162853652</v>
      </c>
      <c r="BR46" s="503">
        <f t="shared" ca="1" si="1"/>
        <v>15.024236268649554</v>
      </c>
      <c r="BS46" s="503">
        <f t="shared" ref="BS46:CX46" ca="1" si="2">BS72</f>
        <v>14.94686145186601</v>
      </c>
      <c r="BT46" s="503">
        <f t="shared" ca="1" si="2"/>
        <v>14.8698851153889</v>
      </c>
      <c r="BU46" s="503">
        <f t="shared" ca="1" si="2"/>
        <v>14.79330520704465</v>
      </c>
      <c r="BV46" s="503">
        <f t="shared" ca="1" si="2"/>
        <v>14.71711968522837</v>
      </c>
      <c r="BW46" s="503">
        <f t="shared" ca="1" si="2"/>
        <v>14.641326518849443</v>
      </c>
      <c r="BX46" s="503">
        <f t="shared" ca="1" si="2"/>
        <v>14.565923687277371</v>
      </c>
      <c r="BY46" s="503">
        <f t="shared" ca="1" si="2"/>
        <v>14.490909180287892</v>
      </c>
      <c r="BZ46" s="503">
        <f t="shared" ca="1" si="2"/>
        <v>14.416280998009409</v>
      </c>
      <c r="CA46" s="503">
        <f t="shared" ca="1" si="2"/>
        <v>14.342037150869659</v>
      </c>
      <c r="CB46" s="503">
        <f t="shared" ca="1" si="2"/>
        <v>14.268175659542681</v>
      </c>
      <c r="CC46" s="503">
        <f t="shared" ca="1" si="2"/>
        <v>14.194694554896037</v>
      </c>
      <c r="CD46" s="503">
        <f t="shared" ca="1" si="2"/>
        <v>14.121591877938323</v>
      </c>
      <c r="CE46" s="503">
        <f t="shared" ca="1" si="2"/>
        <v>14.048865679766942</v>
      </c>
      <c r="CF46" s="503">
        <f t="shared" ca="1" si="2"/>
        <v>13.97651402151614</v>
      </c>
      <c r="CG46" s="503">
        <f t="shared" ca="1" si="2"/>
        <v>13.904534974305335</v>
      </c>
      <c r="CH46" s="503">
        <f t="shared" ca="1" si="2"/>
        <v>13.832926619187662</v>
      </c>
      <c r="CI46" s="503">
        <f t="shared" ca="1" si="2"/>
        <v>13.761687047098844</v>
      </c>
      <c r="CJ46" s="503">
        <f t="shared" ca="1" si="2"/>
        <v>13.690814358806287</v>
      </c>
      <c r="CK46" s="503">
        <f t="shared" ca="1" si="2"/>
        <v>13.620306664858438</v>
      </c>
      <c r="CL46" s="503">
        <f t="shared" ca="1" si="2"/>
        <v>13.550162085534415</v>
      </c>
      <c r="CM46" s="503">
        <f t="shared" ca="1" si="2"/>
        <v>13.480378750793912</v>
      </c>
      <c r="CN46" s="503">
        <f t="shared" ca="1" si="2"/>
        <v>13.410954800227321</v>
      </c>
      <c r="CO46" s="503">
        <f t="shared" ca="1" si="2"/>
        <v>13.341888383006152</v>
      </c>
      <c r="CP46" s="503">
        <f t="shared" ca="1" si="2"/>
        <v>13.273177657833672</v>
      </c>
      <c r="CQ46" s="503">
        <f t="shared" ca="1" si="2"/>
        <v>13.204820792895825</v>
      </c>
      <c r="CR46" s="503">
        <f t="shared" ca="1" si="2"/>
        <v>13.136815965812412</v>
      </c>
      <c r="CS46" s="503">
        <f t="shared" ca="1" si="2"/>
        <v>13.069161363588478</v>
      </c>
      <c r="CT46" s="503">
        <f t="shared" ca="1" si="2"/>
        <v>13.001855182566</v>
      </c>
      <c r="CU46" s="503">
        <f t="shared" ca="1" si="2"/>
        <v>12.934895628375786</v>
      </c>
      <c r="CV46" s="503">
        <f t="shared" ca="1" si="2"/>
        <v>12.868280915889651</v>
      </c>
      <c r="CW46" s="503">
        <f t="shared" ca="1" si="2"/>
        <v>12.802009269172817</v>
      </c>
      <c r="CX46" s="503">
        <f t="shared" ca="1" si="2"/>
        <v>12.736078921436578</v>
      </c>
      <c r="CY46" s="503">
        <f t="shared" ref="CY46:ED46" ca="1" si="3">CY72</f>
        <v>12.670488114991176</v>
      </c>
      <c r="CZ46" s="503">
        <f t="shared" ca="1" si="3"/>
        <v>12.605235101198973</v>
      </c>
      <c r="DA46" s="503">
        <f t="shared" ca="1" si="3"/>
        <v>12.540318140427797</v>
      </c>
      <c r="DB46" s="503">
        <f t="shared" ca="1" si="3"/>
        <v>12.475735502004596</v>
      </c>
      <c r="DC46" s="503">
        <f t="shared" ca="1" si="3"/>
        <v>12.411485464169273</v>
      </c>
      <c r="DD46" s="503">
        <f t="shared" ca="1" si="3"/>
        <v>12.347566314028798</v>
      </c>
      <c r="DE46" s="503">
        <f t="shared" ca="1" si="3"/>
        <v>12.283976347511553</v>
      </c>
      <c r="DF46" s="503">
        <f t="shared" ca="1" si="3"/>
        <v>12.220713869321868</v>
      </c>
      <c r="DG46" s="503">
        <f t="shared" ca="1" si="3"/>
        <v>12.157777192894862</v>
      </c>
      <c r="DH46" s="503">
        <f t="shared" ca="1" si="3"/>
        <v>12.095164640351454</v>
      </c>
      <c r="DI46" s="503">
        <f t="shared" ca="1" si="3"/>
        <v>12.032874542453643</v>
      </c>
      <c r="DJ46" s="503">
        <f t="shared" ca="1" si="3"/>
        <v>11.970905238560006</v>
      </c>
      <c r="DK46" s="503">
        <f t="shared" ca="1" si="3"/>
        <v>11.909255076581424</v>
      </c>
      <c r="DL46" s="503">
        <f t="shared" ca="1" si="3"/>
        <v>11.847922412937031</v>
      </c>
      <c r="DM46" s="503">
        <f t="shared" ca="1" si="3"/>
        <v>11.786905612510404</v>
      </c>
      <c r="DN46" s="503">
        <f t="shared" ca="1" si="3"/>
        <v>11.726203048605974</v>
      </c>
      <c r="DO46" s="503">
        <f t="shared" ca="1" si="3"/>
        <v>11.665813102905656</v>
      </c>
      <c r="DP46" s="503">
        <f t="shared" ca="1" si="3"/>
        <v>11.605734165425689</v>
      </c>
      <c r="DQ46" s="503">
        <f t="shared" ca="1" si="3"/>
        <v>11.545964634473748</v>
      </c>
      <c r="DR46" s="503">
        <f t="shared" ca="1" si="3"/>
        <v>11.486502916606209</v>
      </c>
      <c r="DS46" s="503">
        <f t="shared" ca="1" si="3"/>
        <v>11.427347426585689</v>
      </c>
      <c r="DT46" s="503">
        <f t="shared" ca="1" si="3"/>
        <v>11.368496587338772</v>
      </c>
      <c r="DU46" s="503">
        <f t="shared" ca="1" si="3"/>
        <v>11.309948829913976</v>
      </c>
      <c r="DV46" s="503">
        <f t="shared" ca="1" si="3"/>
        <v>11.251702593439918</v>
      </c>
      <c r="DW46" s="503">
        <f t="shared" ca="1" si="3"/>
        <v>11.193756325083704</v>
      </c>
      <c r="DX46" s="503">
        <f t="shared" ca="1" si="3"/>
        <v>11.136108480009522</v>
      </c>
      <c r="DY46" s="503">
        <f t="shared" ca="1" si="3"/>
        <v>11.078757521337474</v>
      </c>
      <c r="DZ46" s="503">
        <f t="shared" ca="1" si="3"/>
        <v>11.021701920102585</v>
      </c>
      <c r="EA46" s="503">
        <f t="shared" ca="1" si="3"/>
        <v>10.964940155214057</v>
      </c>
      <c r="EB46" s="503">
        <f t="shared" ca="1" si="3"/>
        <v>10.908470713414705</v>
      </c>
      <c r="EC46" s="503">
        <f t="shared" ca="1" si="3"/>
        <v>10.852292089240617</v>
      </c>
      <c r="ED46" s="503">
        <f t="shared" ca="1" si="3"/>
        <v>10.796402784981028</v>
      </c>
      <c r="EE46" s="503">
        <f t="shared" ref="EE46:EZ46" ca="1" si="4">EE72</f>
        <v>10.740801310638377</v>
      </c>
      <c r="EF46" s="503">
        <f t="shared" ca="1" si="4"/>
        <v>10.685486183888589</v>
      </c>
      <c r="EG46" s="503">
        <f t="shared" ca="1" si="4"/>
        <v>10.630455930041563</v>
      </c>
      <c r="EH46" s="503">
        <f t="shared" ca="1" si="4"/>
        <v>10.575709082001849</v>
      </c>
      <c r="EI46" s="503">
        <f t="shared" ca="1" si="4"/>
        <v>10.521244180229539</v>
      </c>
      <c r="EJ46" s="503">
        <f t="shared" ca="1" si="4"/>
        <v>10.46705977270136</v>
      </c>
      <c r="EK46" s="503">
        <f t="shared" ca="1" si="4"/>
        <v>10.413154414871947</v>
      </c>
      <c r="EL46" s="503">
        <f t="shared" ca="1" si="4"/>
        <v>10.359526669635358</v>
      </c>
      <c r="EM46" s="503">
        <f t="shared" ca="1" si="4"/>
        <v>10.306175107286736</v>
      </c>
      <c r="EN46" s="503">
        <f t="shared" ca="1" si="4"/>
        <v>10.25309830548421</v>
      </c>
      <c r="EO46" s="503">
        <f t="shared" ca="1" si="4"/>
        <v>10.200294849210966</v>
      </c>
      <c r="EP46" s="503">
        <f t="shared" ca="1" si="4"/>
        <v>10.147763330737529</v>
      </c>
      <c r="EQ46" s="503">
        <f t="shared" ca="1" si="4"/>
        <v>10.095502349584232</v>
      </c>
      <c r="ER46" s="503">
        <f t="shared" ca="1" si="4"/>
        <v>10.04351051248387</v>
      </c>
      <c r="ES46" s="503">
        <f t="shared" ca="1" si="4"/>
        <v>9.9917864333445792</v>
      </c>
      <c r="ET46" s="503">
        <f t="shared" ca="1" si="4"/>
        <v>9.9403287332128532</v>
      </c>
      <c r="EU46" s="503">
        <f t="shared" ca="1" si="4"/>
        <v>9.8891360402368065</v>
      </c>
      <c r="EV46" s="503">
        <f t="shared" ca="1" si="4"/>
        <v>9.838206989629585</v>
      </c>
      <c r="EW46" s="503">
        <f t="shared" ca="1" si="4"/>
        <v>9.7875402236329929</v>
      </c>
      <c r="EX46" s="503">
        <f t="shared" ca="1" si="4"/>
        <v>9.737134391481284</v>
      </c>
      <c r="EY46" s="503">
        <f t="shared" ca="1" si="4"/>
        <v>9.6869881493651544</v>
      </c>
      <c r="EZ46" s="504">
        <f t="shared" ca="1" si="4"/>
        <v>9.6371001603959243</v>
      </c>
    </row>
    <row r="47" spans="1:157" s="470" customFormat="1" x14ac:dyDescent="0.25">
      <c r="A47" s="505"/>
      <c r="B47" s="506" t="s">
        <v>45</v>
      </c>
      <c r="C47" s="507" t="s">
        <v>44</v>
      </c>
      <c r="D47" s="508"/>
      <c r="E47" s="509"/>
      <c r="F47" s="509"/>
      <c r="G47" s="510">
        <f t="shared" ref="G47:AL47" si="5">(G80+(G83))</f>
        <v>1.8500000000000003</v>
      </c>
      <c r="H47" s="510">
        <f t="shared" si="5"/>
        <v>1.8983000000000001</v>
      </c>
      <c r="I47" s="510">
        <f t="shared" si="5"/>
        <v>1.9480490000000001</v>
      </c>
      <c r="J47" s="510">
        <f t="shared" si="5"/>
        <v>1.99929047</v>
      </c>
      <c r="K47" s="510">
        <f t="shared" si="5"/>
        <v>2.0520691841000005</v>
      </c>
      <c r="L47" s="510">
        <f t="shared" si="5"/>
        <v>2.1064312596230002</v>
      </c>
      <c r="M47" s="510">
        <f t="shared" si="5"/>
        <v>2.1624241974116902</v>
      </c>
      <c r="N47" s="510">
        <f t="shared" si="5"/>
        <v>2.2200969233340411</v>
      </c>
      <c r="O47" s="510">
        <f t="shared" si="5"/>
        <v>2.2794998310340624</v>
      </c>
      <c r="P47" s="510">
        <f t="shared" si="5"/>
        <v>2.3406848259650843</v>
      </c>
      <c r="Q47" s="510">
        <f t="shared" si="5"/>
        <v>2.4037053707440368</v>
      </c>
      <c r="R47" s="510">
        <f t="shared" si="5"/>
        <v>2.468616531866358</v>
      </c>
      <c r="S47" s="510">
        <f t="shared" si="5"/>
        <v>2.5354750278223488</v>
      </c>
      <c r="T47" s="510">
        <f t="shared" si="5"/>
        <v>2.6043392786570196</v>
      </c>
      <c r="U47" s="510">
        <f t="shared" si="5"/>
        <v>2.6752694570167295</v>
      </c>
      <c r="V47" s="510">
        <f t="shared" si="5"/>
        <v>2.7483275407272316</v>
      </c>
      <c r="W47" s="510">
        <f t="shared" si="5"/>
        <v>2.8235773669490491</v>
      </c>
      <c r="X47" s="510">
        <f t="shared" si="5"/>
        <v>2.9010846879575203</v>
      </c>
      <c r="Y47" s="510">
        <f t="shared" si="5"/>
        <v>2.9809172285962466</v>
      </c>
      <c r="Z47" s="510">
        <f t="shared" si="5"/>
        <v>3.0631447454541334</v>
      </c>
      <c r="AA47" s="510">
        <f t="shared" si="5"/>
        <v>3.1478390878177578</v>
      </c>
      <c r="AB47" s="510">
        <f t="shared" si="5"/>
        <v>3.2350742604522909</v>
      </c>
      <c r="AC47" s="510">
        <f t="shared" si="5"/>
        <v>3.3249264882658593</v>
      </c>
      <c r="AD47" s="510">
        <f t="shared" si="5"/>
        <v>3.4174742829138349</v>
      </c>
      <c r="AE47" s="510">
        <f t="shared" si="5"/>
        <v>3.5127985114012503</v>
      </c>
      <c r="AF47" s="510">
        <f t="shared" si="5"/>
        <v>3.6109824667432884</v>
      </c>
      <c r="AG47" s="510">
        <f t="shared" si="5"/>
        <v>3.7121119407455874</v>
      </c>
      <c r="AH47" s="510">
        <f t="shared" si="5"/>
        <v>3.8162752989679545</v>
      </c>
      <c r="AI47" s="510">
        <f t="shared" si="5"/>
        <v>3.9235635579369941</v>
      </c>
      <c r="AJ47" s="510">
        <f t="shared" si="5"/>
        <v>4.0340704646751036</v>
      </c>
      <c r="AK47" s="510">
        <f t="shared" si="5"/>
        <v>4.1478925786153571</v>
      </c>
      <c r="AL47" s="510">
        <f t="shared" si="5"/>
        <v>4.2651293559738184</v>
      </c>
      <c r="AM47" s="510">
        <f t="shared" ref="AM47:BR47" si="6">(AM80+(AM83))</f>
        <v>4.3858832366530329</v>
      </c>
      <c r="AN47" s="510">
        <f t="shared" si="6"/>
        <v>4.5102597337526236</v>
      </c>
      <c r="AO47" s="510">
        <f t="shared" si="6"/>
        <v>4.6383675257652026</v>
      </c>
      <c r="AP47" s="510">
        <f t="shared" si="6"/>
        <v>4.7703185515381588</v>
      </c>
      <c r="AQ47" s="510">
        <f t="shared" si="6"/>
        <v>4.9062281080843047</v>
      </c>
      <c r="AR47" s="510">
        <f t="shared" si="6"/>
        <v>5.0462149513268333</v>
      </c>
      <c r="AS47" s="510">
        <f t="shared" si="6"/>
        <v>5.1904013998666381</v>
      </c>
      <c r="AT47" s="510">
        <f t="shared" si="6"/>
        <v>5.3389134418626378</v>
      </c>
      <c r="AU47" s="510">
        <f t="shared" si="6"/>
        <v>5.4918808451185175</v>
      </c>
      <c r="AV47" s="510">
        <f t="shared" si="6"/>
        <v>5.6494372704720721</v>
      </c>
      <c r="AW47" s="510">
        <f t="shared" si="6"/>
        <v>5.8117203885862336</v>
      </c>
      <c r="AX47" s="510">
        <f t="shared" si="6"/>
        <v>5.9788720002438218</v>
      </c>
      <c r="AY47" s="510">
        <f t="shared" si="6"/>
        <v>6.1510381602511366</v>
      </c>
      <c r="AZ47" s="510">
        <f t="shared" si="6"/>
        <v>6.3283693050586702</v>
      </c>
      <c r="BA47" s="510">
        <f t="shared" si="6"/>
        <v>6.5110203842104317</v>
      </c>
      <c r="BB47" s="510">
        <f t="shared" si="6"/>
        <v>6.6991509957367432</v>
      </c>
      <c r="BC47" s="510">
        <f t="shared" si="6"/>
        <v>6.8929255256088462</v>
      </c>
      <c r="BD47" s="510">
        <f t="shared" si="6"/>
        <v>7.0925132913771112</v>
      </c>
      <c r="BE47" s="510">
        <f t="shared" si="6"/>
        <v>7.2980886901184263</v>
      </c>
      <c r="BF47" s="510">
        <f t="shared" si="6"/>
        <v>7.5098313508219778</v>
      </c>
      <c r="BG47" s="510">
        <f t="shared" si="6"/>
        <v>7.7279262913466376</v>
      </c>
      <c r="BH47" s="510">
        <f t="shared" si="6"/>
        <v>7.9525640800870372</v>
      </c>
      <c r="BI47" s="510">
        <f t="shared" si="6"/>
        <v>8.1839410024896484</v>
      </c>
      <c r="BJ47" s="510">
        <f t="shared" si="6"/>
        <v>8.4222592325643379</v>
      </c>
      <c r="BK47" s="510">
        <f t="shared" si="6"/>
        <v>8.6677270095412702</v>
      </c>
      <c r="BL47" s="510">
        <f t="shared" si="6"/>
        <v>8.920558819827507</v>
      </c>
      <c r="BM47" s="510">
        <f t="shared" si="6"/>
        <v>9.1809755844223329</v>
      </c>
      <c r="BN47" s="510">
        <f t="shared" si="6"/>
        <v>9.4492048519550025</v>
      </c>
      <c r="BO47" s="510">
        <f t="shared" si="6"/>
        <v>9.7254809975136549</v>
      </c>
      <c r="BP47" s="510">
        <f t="shared" si="6"/>
        <v>10.010045427439064</v>
      </c>
      <c r="BQ47" s="510">
        <f t="shared" si="6"/>
        <v>10.303146790262236</v>
      </c>
      <c r="BR47" s="510">
        <f t="shared" si="6"/>
        <v>10.605041193970102</v>
      </c>
      <c r="BS47" s="510">
        <f t="shared" ref="BS47:CX47" si="7">(BS80+(BS83))</f>
        <v>10.915992429789206</v>
      </c>
      <c r="BT47" s="510">
        <f t="shared" si="7"/>
        <v>11.236272202682883</v>
      </c>
      <c r="BU47" s="510">
        <f t="shared" si="7"/>
        <v>11.566160368763368</v>
      </c>
      <c r="BV47" s="510">
        <f t="shared" si="7"/>
        <v>11.90594517982627</v>
      </c>
      <c r="BW47" s="510">
        <f t="shared" si="7"/>
        <v>12.255923535221058</v>
      </c>
      <c r="BX47" s="510">
        <f t="shared" si="7"/>
        <v>12.616401241277691</v>
      </c>
      <c r="BY47" s="510">
        <f t="shared" si="7"/>
        <v>12.987693278516021</v>
      </c>
      <c r="BZ47" s="510">
        <f t="shared" si="7"/>
        <v>13.370124076871502</v>
      </c>
      <c r="CA47" s="510">
        <f t="shared" si="7"/>
        <v>13.764027799177647</v>
      </c>
      <c r="CB47" s="510">
        <f t="shared" si="7"/>
        <v>14.169748633152976</v>
      </c>
      <c r="CC47" s="510">
        <f t="shared" si="7"/>
        <v>14.587641092147566</v>
      </c>
      <c r="CD47" s="510">
        <f t="shared" si="7"/>
        <v>15.018070324911994</v>
      </c>
      <c r="CE47" s="510">
        <f t="shared" si="7"/>
        <v>15.461412434659355</v>
      </c>
      <c r="CF47" s="510">
        <f t="shared" si="7"/>
        <v>15.918054807699134</v>
      </c>
      <c r="CG47" s="510">
        <f t="shared" si="7"/>
        <v>16.388396451930106</v>
      </c>
      <c r="CH47" s="510">
        <f t="shared" si="7"/>
        <v>16.872848345488009</v>
      </c>
      <c r="CI47" s="510">
        <f t="shared" si="7"/>
        <v>17.371833795852648</v>
      </c>
      <c r="CJ47" s="510">
        <f t="shared" si="7"/>
        <v>17.885788809728229</v>
      </c>
      <c r="CK47" s="510">
        <f t="shared" si="7"/>
        <v>18.415162474020079</v>
      </c>
      <c r="CL47" s="510">
        <f t="shared" si="7"/>
        <v>18.960417348240679</v>
      </c>
      <c r="CM47" s="510">
        <f t="shared" si="7"/>
        <v>19.522029868687902</v>
      </c>
      <c r="CN47" s="510">
        <f t="shared" si="7"/>
        <v>20.100490764748535</v>
      </c>
      <c r="CO47" s="510">
        <f t="shared" si="7"/>
        <v>20.696305487690992</v>
      </c>
      <c r="CP47" s="510">
        <f t="shared" si="7"/>
        <v>21.309994652321723</v>
      </c>
      <c r="CQ47" s="510">
        <f t="shared" si="7"/>
        <v>21.942094491891375</v>
      </c>
      <c r="CR47" s="510">
        <f t="shared" si="7"/>
        <v>22.593157326648118</v>
      </c>
      <c r="CS47" s="510">
        <f t="shared" si="7"/>
        <v>23.263752046447564</v>
      </c>
      <c r="CT47" s="510">
        <f t="shared" si="7"/>
        <v>23.954464607840993</v>
      </c>
      <c r="CU47" s="510">
        <f t="shared" si="7"/>
        <v>24.665898546076225</v>
      </c>
      <c r="CV47" s="510">
        <f t="shared" si="7"/>
        <v>25.398675502458513</v>
      </c>
      <c r="CW47" s="510">
        <f t="shared" si="7"/>
        <v>26.153435767532265</v>
      </c>
      <c r="CX47" s="510">
        <f t="shared" si="7"/>
        <v>26.930838840558238</v>
      </c>
      <c r="CY47" s="510">
        <f t="shared" ref="CY47:ED47" si="8">(CY80+(CY83))</f>
        <v>27.731564005774992</v>
      </c>
      <c r="CZ47" s="510">
        <f t="shared" si="8"/>
        <v>28.556310925948235</v>
      </c>
      <c r="DA47" s="510">
        <f t="shared" si="8"/>
        <v>29.405800253726682</v>
      </c>
      <c r="DB47" s="510">
        <f t="shared" si="8"/>
        <v>30.280774261338486</v>
      </c>
      <c r="DC47" s="510">
        <f t="shared" si="8"/>
        <v>31.181997489178638</v>
      </c>
      <c r="DD47" s="510">
        <f t="shared" si="8"/>
        <v>32.110257413854001</v>
      </c>
      <c r="DE47" s="510">
        <f t="shared" si="8"/>
        <v>33.066365136269624</v>
      </c>
      <c r="DF47" s="510">
        <f t="shared" si="8"/>
        <v>34.051156090357715</v>
      </c>
      <c r="DG47" s="510">
        <f t="shared" si="8"/>
        <v>35.065490773068454</v>
      </c>
      <c r="DH47" s="510">
        <f t="shared" si="8"/>
        <v>36.1102554962605</v>
      </c>
      <c r="DI47" s="510">
        <f t="shared" si="8"/>
        <v>37.186363161148314</v>
      </c>
      <c r="DJ47" s="510">
        <f t="shared" si="8"/>
        <v>38.294754055982771</v>
      </c>
      <c r="DK47" s="510">
        <f t="shared" si="8"/>
        <v>39.436396677662252</v>
      </c>
      <c r="DL47" s="510">
        <f t="shared" si="8"/>
        <v>40.612288577992125</v>
      </c>
      <c r="DM47" s="510">
        <f t="shared" si="8"/>
        <v>41.82345723533188</v>
      </c>
      <c r="DN47" s="510">
        <f t="shared" si="8"/>
        <v>43.070960952391843</v>
      </c>
      <c r="DO47" s="510">
        <f t="shared" si="8"/>
        <v>44.355889780963608</v>
      </c>
      <c r="DP47" s="510">
        <f t="shared" si="8"/>
        <v>45.679366474392516</v>
      </c>
      <c r="DQ47" s="510">
        <f t="shared" si="8"/>
        <v>47.042547468624292</v>
      </c>
      <c r="DR47" s="510">
        <f t="shared" si="8"/>
        <v>48.446623892683021</v>
      </c>
      <c r="DS47" s="510">
        <f t="shared" si="8"/>
        <v>49.892822609463515</v>
      </c>
      <c r="DT47" s="510">
        <f t="shared" si="8"/>
        <v>51.382407287747419</v>
      </c>
      <c r="DU47" s="510">
        <f t="shared" si="8"/>
        <v>52.916679506379836</v>
      </c>
      <c r="DV47" s="510">
        <f t="shared" si="8"/>
        <v>54.496979891571236</v>
      </c>
      <c r="DW47" s="510">
        <f t="shared" si="8"/>
        <v>56.124689288318379</v>
      </c>
      <c r="DX47" s="510">
        <f t="shared" si="8"/>
        <v>57.801229966967931</v>
      </c>
      <c r="DY47" s="510">
        <f t="shared" si="8"/>
        <v>59.528066865976967</v>
      </c>
      <c r="DZ47" s="510">
        <f t="shared" si="8"/>
        <v>61.306708871956282</v>
      </c>
      <c r="EA47" s="510">
        <f t="shared" si="8"/>
        <v>63.138710138114973</v>
      </c>
      <c r="EB47" s="510">
        <f t="shared" si="8"/>
        <v>65.025671442258414</v>
      </c>
      <c r="EC47" s="510">
        <f t="shared" si="8"/>
        <v>66.969241585526177</v>
      </c>
      <c r="ED47" s="510">
        <f t="shared" si="8"/>
        <v>68.971118833091964</v>
      </c>
      <c r="EE47" s="510">
        <f t="shared" ref="EE47:EZ47" si="9">(EE80+(EE83))</f>
        <v>71.03305239808472</v>
      </c>
      <c r="EF47" s="510">
        <f t="shared" si="9"/>
        <v>73.156843970027268</v>
      </c>
      <c r="EG47" s="510">
        <f t="shared" si="9"/>
        <v>75.34434928912809</v>
      </c>
      <c r="EH47" s="510">
        <f t="shared" si="9"/>
        <v>77.597479767801929</v>
      </c>
      <c r="EI47" s="510">
        <f t="shared" si="9"/>
        <v>79.918204160835998</v>
      </c>
      <c r="EJ47" s="510">
        <f t="shared" si="9"/>
        <v>82.308550285661084</v>
      </c>
      <c r="EK47" s="510">
        <f t="shared" si="9"/>
        <v>84.770606794230915</v>
      </c>
      <c r="EL47" s="510">
        <f t="shared" si="9"/>
        <v>87.306524998057839</v>
      </c>
      <c r="EM47" s="510">
        <f t="shared" si="9"/>
        <v>89.91852074799958</v>
      </c>
      <c r="EN47" s="510">
        <f t="shared" si="9"/>
        <v>92.608876370439575</v>
      </c>
      <c r="EO47" s="510">
        <f t="shared" si="9"/>
        <v>95.379942661552761</v>
      </c>
      <c r="EP47" s="510">
        <f t="shared" si="9"/>
        <v>98.234140941399346</v>
      </c>
      <c r="EQ47" s="510">
        <f t="shared" si="9"/>
        <v>101.17396516964133</v>
      </c>
      <c r="ER47" s="510">
        <f t="shared" si="9"/>
        <v>104.20198412473056</v>
      </c>
      <c r="ES47" s="510">
        <f t="shared" si="9"/>
        <v>107.32084364847248</v>
      </c>
      <c r="ET47" s="510">
        <f t="shared" si="9"/>
        <v>110.53326895792664</v>
      </c>
      <c r="EU47" s="510">
        <f t="shared" si="9"/>
        <v>113.84206702666444</v>
      </c>
      <c r="EV47" s="510">
        <f t="shared" si="9"/>
        <v>117.25012903746436</v>
      </c>
      <c r="EW47" s="510">
        <f t="shared" si="9"/>
        <v>120.7604329085883</v>
      </c>
      <c r="EX47" s="510">
        <f t="shared" si="9"/>
        <v>124.37604589584595</v>
      </c>
      <c r="EY47" s="510">
        <f t="shared" si="9"/>
        <v>128.10012727272135</v>
      </c>
      <c r="EZ47" s="511">
        <f t="shared" si="9"/>
        <v>131.93593109090301</v>
      </c>
    </row>
    <row r="48" spans="1:157" x14ac:dyDescent="0.25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AL48" si="10">G46-(G80+(G83/(10^6)))</f>
        <v>19.189999759999999</v>
      </c>
      <c r="H48" s="516">
        <f t="shared" ca="1" si="10"/>
        <v>19.03457976</v>
      </c>
      <c r="I48" s="516">
        <f t="shared" ca="1" si="10"/>
        <v>18.878262427999999</v>
      </c>
      <c r="J48" s="516">
        <f t="shared" ca="1" si="10"/>
        <v>18.721001452909796</v>
      </c>
      <c r="K48" s="516">
        <f t="shared" ca="1" si="10"/>
        <v>18.562749234170816</v>
      </c>
      <c r="L48" s="516">
        <f t="shared" ca="1" si="10"/>
        <v>18.403456842557716</v>
      </c>
      <c r="M48" s="516">
        <f t="shared" ca="1" si="10"/>
        <v>18.243073979806795</v>
      </c>
      <c r="N48" s="516">
        <f t="shared" ca="1" si="10"/>
        <v>18.08154893703577</v>
      </c>
      <c r="O48" s="516">
        <f t="shared" ca="1" si="10"/>
        <v>17.918828551918843</v>
      </c>
      <c r="P48" s="516">
        <f t="shared" ca="1" si="10"/>
        <v>17.754858164579613</v>
      </c>
      <c r="Q48" s="516">
        <f t="shared" ca="1" si="10"/>
        <v>17.589581572163357</v>
      </c>
      <c r="R48" s="516">
        <f t="shared" ca="1" si="10"/>
        <v>17.422940982049059</v>
      </c>
      <c r="S48" s="516">
        <f t="shared" ca="1" si="10"/>
        <v>17.254876963660404</v>
      </c>
      <c r="T48" s="516">
        <f t="shared" ca="1" si="10"/>
        <v>17.085328398833592</v>
      </c>
      <c r="U48" s="516">
        <f t="shared" ca="1" si="10"/>
        <v>16.914232430698814</v>
      </c>
      <c r="V48" s="516">
        <f t="shared" ca="1" si="10"/>
        <v>16.741524411030579</v>
      </c>
      <c r="W48" s="516">
        <f t="shared" ca="1" si="10"/>
        <v>16.567137846021211</v>
      </c>
      <c r="X48" s="516">
        <f t="shared" ca="1" si="10"/>
        <v>16.391004340429937</v>
      </c>
      <c r="Y48" s="516">
        <f t="shared" ca="1" si="10"/>
        <v>16.213053540059015</v>
      </c>
      <c r="Z48" s="516">
        <f t="shared" ca="1" si="10"/>
        <v>16.033213072506555</v>
      </c>
      <c r="AA48" s="516">
        <f t="shared" ca="1" si="10"/>
        <v>15.851408486144432</v>
      </c>
      <c r="AB48" s="516">
        <f t="shared" ca="1" si="10"/>
        <v>15.667563187267998</v>
      </c>
      <c r="AC48" s="516">
        <f t="shared" ca="1" si="10"/>
        <v>15.481598375362672</v>
      </c>
      <c r="AD48" s="516">
        <f t="shared" ca="1" si="10"/>
        <v>15.293432976431008</v>
      </c>
      <c r="AE48" s="516">
        <f t="shared" ca="1" si="10"/>
        <v>15.102983574321964</v>
      </c>
      <c r="AF48" s="516">
        <f t="shared" ca="1" si="10"/>
        <v>14.910164340002456</v>
      </c>
      <c r="AG48" s="516">
        <f t="shared" ca="1" si="10"/>
        <v>14.714886958709418</v>
      </c>
      <c r="AH48" s="516">
        <f t="shared" ca="1" si="10"/>
        <v>14.517060554918853</v>
      </c>
      <c r="AI48" s="516">
        <f t="shared" ca="1" si="10"/>
        <v>14.316591615066297</v>
      </c>
      <c r="AJ48" s="516">
        <f t="shared" ca="1" si="10"/>
        <v>14.113383907951221</v>
      </c>
      <c r="AK48" s="516">
        <f t="shared" ca="1" si="10"/>
        <v>13.907338402755938</v>
      </c>
      <c r="AL48" s="516">
        <f t="shared" ca="1" si="10"/>
        <v>13.698353184607416</v>
      </c>
      <c r="AM48" s="516">
        <f t="shared" ref="AM48:BR48" ca="1" si="11">AM46-(AM80+(AM83/(10^6)))</f>
        <v>13.486323367608211</v>
      </c>
      <c r="AN48" s="516">
        <f t="shared" ca="1" si="11"/>
        <v>13.27114100526067</v>
      </c>
      <c r="AO48" s="516">
        <f t="shared" ca="1" si="11"/>
        <v>13.052694998206169</v>
      </c>
      <c r="AP48" s="516">
        <f t="shared" ca="1" si="11"/>
        <v>12.830870999198767</v>
      </c>
      <c r="AQ48" s="516">
        <f t="shared" ca="1" si="11"/>
        <v>12.605551315230327</v>
      </c>
      <c r="AR48" s="516">
        <f t="shared" ca="1" si="11"/>
        <v>12.376614806721724</v>
      </c>
      <c r="AS48" s="516">
        <f t="shared" ca="1" si="11"/>
        <v>12.14393678369197</v>
      </c>
      <c r="AT48" s="516">
        <f t="shared" ca="1" si="11"/>
        <v>11.907388898814641</v>
      </c>
      <c r="AU48" s="516">
        <f t="shared" ca="1" si="11"/>
        <v>11.666839037268277</v>
      </c>
      <c r="AV48" s="516">
        <f t="shared" ca="1" si="11"/>
        <v>11.422151203284427</v>
      </c>
      <c r="AW48" s="516">
        <f t="shared" ca="1" si="11"/>
        <v>11.173185403294415</v>
      </c>
      <c r="AX48" s="516">
        <f t="shared" ca="1" si="11"/>
        <v>10.919797525572648</v>
      </c>
      <c r="AY48" s="516">
        <f t="shared" ca="1" si="11"/>
        <v>10.661839216271378</v>
      </c>
      <c r="AZ48" s="516">
        <f t="shared" ca="1" si="11"/>
        <v>10.399157751738754</v>
      </c>
      <c r="BA48" s="516">
        <f t="shared" ca="1" si="11"/>
        <v>10.131595907008485</v>
      </c>
      <c r="BB48" s="516">
        <f t="shared" ca="1" si="11"/>
        <v>9.8589918203463931</v>
      </c>
      <c r="BC48" s="516">
        <f t="shared" ca="1" si="11"/>
        <v>9.5811788537354623</v>
      </c>
      <c r="BD48" s="516">
        <f t="shared" ca="1" si="11"/>
        <v>9.2979854491775757</v>
      </c>
      <c r="BE48" s="516">
        <f t="shared" ca="1" si="11"/>
        <v>9.0092349806864043</v>
      </c>
      <c r="BF48" s="516">
        <f t="shared" ca="1" si="11"/>
        <v>8.7147456018422069</v>
      </c>
      <c r="BG48" s="516">
        <f t="shared" ca="1" si="11"/>
        <v>8.4143300887753316</v>
      </c>
      <c r="BH48" s="516">
        <f t="shared" ca="1" si="11"/>
        <v>8.107795678441299</v>
      </c>
      <c r="BI48" s="516">
        <f t="shared" ca="1" si="11"/>
        <v>7.7949439020462643</v>
      </c>
      <c r="BJ48" s="516">
        <f t="shared" ca="1" si="11"/>
        <v>7.4755704134772181</v>
      </c>
      <c r="BK48" s="516">
        <f t="shared" ca="1" si="11"/>
        <v>7.1494648125871727</v>
      </c>
      <c r="BL48" s="516">
        <f t="shared" ca="1" si="11"/>
        <v>6.8164104631809739</v>
      </c>
      <c r="BM48" s="516">
        <f t="shared" ca="1" si="11"/>
        <v>6.4761843055426542</v>
      </c>
      <c r="BN48" s="516">
        <f t="shared" ca="1" si="11"/>
        <v>6.1285566633406674</v>
      </c>
      <c r="BO48" s="516">
        <f t="shared" ca="1" si="11"/>
        <v>5.7732910447422423</v>
      </c>
      <c r="BP48" s="516">
        <f t="shared" ca="1" si="11"/>
        <v>5.4101439375632179</v>
      </c>
      <c r="BQ48" s="516">
        <f t="shared" ca="1" si="11"/>
        <v>5.0388645982742837</v>
      </c>
      <c r="BR48" s="516">
        <f t="shared" ca="1" si="11"/>
        <v>4.6591948346794521</v>
      </c>
      <c r="BS48" s="516">
        <f t="shared" ref="BS48:CX48" ca="1" si="12">BS46-(BS80+(BS83/(10^6)))</f>
        <v>4.2708687820768034</v>
      </c>
      <c r="BT48" s="516">
        <f t="shared" ca="1" si="12"/>
        <v>3.8736126727060167</v>
      </c>
      <c r="BU48" s="516">
        <f t="shared" ca="1" si="12"/>
        <v>3.4671445982812816</v>
      </c>
      <c r="BV48" s="516">
        <f t="shared" ca="1" si="12"/>
        <v>3.0511742654020999</v>
      </c>
      <c r="BW48" s="516">
        <f t="shared" ca="1" si="12"/>
        <v>2.6254027436283849</v>
      </c>
      <c r="BX48" s="516">
        <f t="shared" ca="1" si="12"/>
        <v>2.1895222059996797</v>
      </c>
      <c r="BY48" s="516">
        <f t="shared" ca="1" si="12"/>
        <v>1.7432156617718704</v>
      </c>
      <c r="BZ48" s="516">
        <f t="shared" ca="1" si="12"/>
        <v>1.286156681137907</v>
      </c>
      <c r="CA48" s="516">
        <f t="shared" ca="1" si="12"/>
        <v>0.81800911169201207</v>
      </c>
      <c r="CB48" s="516">
        <f t="shared" ca="1" si="12"/>
        <v>0.33842678638970547</v>
      </c>
      <c r="CC48" s="516">
        <f t="shared" ca="1" si="12"/>
        <v>-0.15294677725152894</v>
      </c>
      <c r="CD48" s="516">
        <f t="shared" ca="1" si="12"/>
        <v>-0.65647868697367073</v>
      </c>
      <c r="CE48" s="516">
        <f t="shared" ca="1" si="12"/>
        <v>-1.1725469948924125</v>
      </c>
      <c r="CF48" s="516">
        <f t="shared" ca="1" si="12"/>
        <v>-1.7015410261829942</v>
      </c>
      <c r="CG48" s="516">
        <f t="shared" ca="1" si="12"/>
        <v>-2.243861717624771</v>
      </c>
      <c r="CH48" s="516">
        <f t="shared" ca="1" si="12"/>
        <v>-2.7999219663003476</v>
      </c>
      <c r="CI48" s="516">
        <f t="shared" ca="1" si="12"/>
        <v>-3.3701469887538043</v>
      </c>
      <c r="CJ48" s="516">
        <f t="shared" ca="1" si="12"/>
        <v>-3.9549746909219419</v>
      </c>
      <c r="CK48" s="516">
        <f t="shared" ca="1" si="12"/>
        <v>-4.554856049161641</v>
      </c>
      <c r="CL48" s="516">
        <f t="shared" ca="1" si="12"/>
        <v>-5.1702555027062633</v>
      </c>
      <c r="CM48" s="516">
        <f t="shared" ca="1" si="12"/>
        <v>-5.8016513578939897</v>
      </c>
      <c r="CN48" s="516">
        <f t="shared" ca="1" si="12"/>
        <v>-6.4495362045212143</v>
      </c>
      <c r="CO48" s="516">
        <f t="shared" ca="1" si="12"/>
        <v>-7.1144173446848402</v>
      </c>
      <c r="CP48" s="516">
        <f t="shared" ca="1" si="12"/>
        <v>-7.7968172344880511</v>
      </c>
      <c r="CQ48" s="516">
        <f t="shared" ca="1" si="12"/>
        <v>-8.4972739389955496</v>
      </c>
      <c r="CR48" s="516">
        <f t="shared" ca="1" si="12"/>
        <v>-9.2163416008357064</v>
      </c>
      <c r="CS48" s="516">
        <f t="shared" ca="1" si="12"/>
        <v>-9.9545909228590865</v>
      </c>
      <c r="CT48" s="516">
        <f t="shared" ca="1" si="12"/>
        <v>-10.712609665274993</v>
      </c>
      <c r="CU48" s="516">
        <f t="shared" ca="1" si="12"/>
        <v>-11.491003157700439</v>
      </c>
      <c r="CV48" s="516">
        <f t="shared" ca="1" si="12"/>
        <v>-12.290394826568862</v>
      </c>
      <c r="CW48" s="516">
        <f t="shared" ca="1" si="12"/>
        <v>-13.111426738359448</v>
      </c>
      <c r="CX48" s="516">
        <f t="shared" ca="1" si="12"/>
        <v>-13.95476015912166</v>
      </c>
      <c r="CY48" s="516">
        <f t="shared" ref="CY48:ED48" ca="1" si="13">CY46-(CY80+(CY83/(10^6)))</f>
        <v>-14.821076130783815</v>
      </c>
      <c r="CZ48" s="516">
        <f t="shared" ca="1" si="13"/>
        <v>-15.711076064749262</v>
      </c>
      <c r="DA48" s="516">
        <f t="shared" ca="1" si="13"/>
        <v>-16.625482353298885</v>
      </c>
      <c r="DB48" s="516">
        <f t="shared" ca="1" si="13"/>
        <v>-17.56503899933389</v>
      </c>
      <c r="DC48" s="516">
        <f t="shared" ca="1" si="13"/>
        <v>-18.530512265009364</v>
      </c>
      <c r="DD48" s="516">
        <f t="shared" ca="1" si="13"/>
        <v>-19.522691339825201</v>
      </c>
      <c r="DE48" s="516">
        <f t="shared" ca="1" si="13"/>
        <v>-20.542389028758066</v>
      </c>
      <c r="DF48" s="516">
        <f t="shared" ca="1" si="13"/>
        <v>-21.590442461035842</v>
      </c>
      <c r="DG48" s="516">
        <f t="shared" ca="1" si="13"/>
        <v>-22.667713820173589</v>
      </c>
      <c r="DH48" s="516">
        <f t="shared" ca="1" si="13"/>
        <v>-23.77509109590904</v>
      </c>
      <c r="DI48" s="516">
        <f t="shared" ca="1" si="13"/>
        <v>-24.91348885869467</v>
      </c>
      <c r="DJ48" s="516">
        <f t="shared" ca="1" si="13"/>
        <v>-26.083849057422761</v>
      </c>
      <c r="DK48" s="516">
        <f t="shared" ca="1" si="13"/>
        <v>-27.287141841080825</v>
      </c>
      <c r="DL48" s="516">
        <f t="shared" ca="1" si="13"/>
        <v>-28.52436640505509</v>
      </c>
      <c r="DM48" s="516">
        <f t="shared" ca="1" si="13"/>
        <v>-29.796551862821474</v>
      </c>
      <c r="DN48" s="516">
        <f t="shared" ca="1" si="13"/>
        <v>-31.104758143785865</v>
      </c>
      <c r="DO48" s="516">
        <f t="shared" ca="1" si="13"/>
        <v>-32.450076918057945</v>
      </c>
      <c r="DP48" s="516">
        <f t="shared" ca="1" si="13"/>
        <v>-33.833632548966825</v>
      </c>
      <c r="DQ48" s="516">
        <f t="shared" ca="1" si="13"/>
        <v>-35.256583074150541</v>
      </c>
      <c r="DR48" s="516">
        <f t="shared" ca="1" si="13"/>
        <v>-36.720121216076805</v>
      </c>
      <c r="DS48" s="516">
        <f t="shared" ca="1" si="13"/>
        <v>-38.225475422877821</v>
      </c>
      <c r="DT48" s="516">
        <f t="shared" ca="1" si="13"/>
        <v>-39.773910940408641</v>
      </c>
      <c r="DU48" s="516">
        <f t="shared" ca="1" si="13"/>
        <v>-41.366730916465855</v>
      </c>
      <c r="DV48" s="516">
        <f t="shared" ca="1" si="13"/>
        <v>-43.005277538131317</v>
      </c>
      <c r="DW48" s="516">
        <f t="shared" ca="1" si="13"/>
        <v>-44.690933203234671</v>
      </c>
      <c r="DX48" s="516">
        <f t="shared" ca="1" si="13"/>
        <v>-46.425121726958409</v>
      </c>
      <c r="DY48" s="516">
        <f t="shared" ca="1" si="13"/>
        <v>-48.209309584639492</v>
      </c>
      <c r="DZ48" s="516">
        <f t="shared" ca="1" si="13"/>
        <v>-50.045007191853692</v>
      </c>
      <c r="EA48" s="516">
        <f t="shared" ca="1" si="13"/>
        <v>-51.933770222900911</v>
      </c>
      <c r="EB48" s="516">
        <f t="shared" ca="1" si="13"/>
        <v>-53.877200968843724</v>
      </c>
      <c r="EC48" s="516">
        <f t="shared" ca="1" si="13"/>
        <v>-55.876949736285567</v>
      </c>
      <c r="ED48" s="516">
        <f t="shared" ca="1" si="13"/>
        <v>-57.934716288110948</v>
      </c>
      <c r="EE48" s="516">
        <f t="shared" ref="EE48:EZ48" ca="1" si="14">EE46-(EE80+(EE83/(10^6)))</f>
        <v>-60.052251327446356</v>
      </c>
      <c r="EF48" s="516">
        <f t="shared" ca="1" si="14"/>
        <v>-62.231358026138693</v>
      </c>
      <c r="EG48" s="516">
        <f t="shared" ca="1" si="14"/>
        <v>-64.473893599086537</v>
      </c>
      <c r="EH48" s="516">
        <f t="shared" ca="1" si="14"/>
        <v>-66.781770925800089</v>
      </c>
      <c r="EI48" s="516">
        <f t="shared" ca="1" si="14"/>
        <v>-69.156960220606464</v>
      </c>
      <c r="EJ48" s="516">
        <f t="shared" ca="1" si="14"/>
        <v>-71.601490752959734</v>
      </c>
      <c r="EK48" s="516">
        <f t="shared" ca="1" si="14"/>
        <v>-74.117452619358971</v>
      </c>
      <c r="EL48" s="516">
        <f t="shared" ca="1" si="14"/>
        <v>-76.706998568422492</v>
      </c>
      <c r="EM48" s="516">
        <f t="shared" ca="1" si="14"/>
        <v>-79.372345880712857</v>
      </c>
      <c r="EN48" s="516">
        <f t="shared" ca="1" si="14"/>
        <v>-82.11577830495537</v>
      </c>
      <c r="EO48" s="516">
        <f t="shared" ca="1" si="14"/>
        <v>-84.939648052341809</v>
      </c>
      <c r="EP48" s="516">
        <f t="shared" ca="1" si="14"/>
        <v>-87.846377850661824</v>
      </c>
      <c r="EQ48" s="516">
        <f t="shared" ca="1" si="14"/>
        <v>-90.838463060057109</v>
      </c>
      <c r="ER48" s="516">
        <f t="shared" ca="1" si="14"/>
        <v>-93.918473852246706</v>
      </c>
      <c r="ES48" s="516">
        <f t="shared" ca="1" si="14"/>
        <v>-97.089057455127914</v>
      </c>
      <c r="ET48" s="516">
        <f t="shared" ca="1" si="14"/>
        <v>-100.3529404647138</v>
      </c>
      <c r="EU48" s="516">
        <f t="shared" ca="1" si="14"/>
        <v>-103.71293122642764</v>
      </c>
      <c r="EV48" s="516">
        <f t="shared" ca="1" si="14"/>
        <v>-107.17192228783479</v>
      </c>
      <c r="EW48" s="516">
        <f t="shared" ca="1" si="14"/>
        <v>-110.73289292495532</v>
      </c>
      <c r="EX48" s="516">
        <f t="shared" ca="1" si="14"/>
        <v>-114.39891174436468</v>
      </c>
      <c r="EY48" s="516">
        <f t="shared" ca="1" si="14"/>
        <v>-118.1731393633562</v>
      </c>
      <c r="EZ48" s="517">
        <f t="shared" ca="1" si="14"/>
        <v>-122.05883117050706</v>
      </c>
    </row>
    <row r="49" spans="1:156" x14ac:dyDescent="0.25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-183.31000023999999</v>
      </c>
      <c r="H49" s="516">
        <f t="shared" ref="H49:AM49" ca="1" si="15">G49+H48</f>
        <v>-164.27542047999998</v>
      </c>
      <c r="I49" s="516">
        <f t="shared" ca="1" si="15"/>
        <v>-145.39715805199998</v>
      </c>
      <c r="J49" s="516">
        <f t="shared" ca="1" si="15"/>
        <v>-126.67615659909018</v>
      </c>
      <c r="K49" s="516">
        <f t="shared" ca="1" si="15"/>
        <v>-108.11340736491937</v>
      </c>
      <c r="L49" s="516">
        <f t="shared" ca="1" si="15"/>
        <v>-89.709950522361652</v>
      </c>
      <c r="M49" s="516">
        <f t="shared" ca="1" si="15"/>
        <v>-71.466876542554857</v>
      </c>
      <c r="N49" s="516">
        <f t="shared" ca="1" si="15"/>
        <v>-53.385327605519088</v>
      </c>
      <c r="O49" s="516">
        <f t="shared" ca="1" si="15"/>
        <v>-35.466499053600245</v>
      </c>
      <c r="P49" s="516">
        <f t="shared" ca="1" si="15"/>
        <v>-17.711640889020632</v>
      </c>
      <c r="Q49" s="516">
        <f t="shared" ca="1" si="15"/>
        <v>-0.12205931685727478</v>
      </c>
      <c r="R49" s="516">
        <f t="shared" ca="1" si="15"/>
        <v>17.300881665191785</v>
      </c>
      <c r="S49" s="516">
        <f t="shared" ca="1" si="15"/>
        <v>34.555758628852189</v>
      </c>
      <c r="T49" s="516">
        <f t="shared" ca="1" si="15"/>
        <v>51.641087027685785</v>
      </c>
      <c r="U49" s="516">
        <f t="shared" ca="1" si="15"/>
        <v>68.555319458384602</v>
      </c>
      <c r="V49" s="516">
        <f t="shared" ca="1" si="15"/>
        <v>85.296843869415184</v>
      </c>
      <c r="W49" s="516">
        <f t="shared" ca="1" si="15"/>
        <v>101.8639817154364</v>
      </c>
      <c r="X49" s="516">
        <f t="shared" ca="1" si="15"/>
        <v>118.25498605586634</v>
      </c>
      <c r="Y49" s="516">
        <f t="shared" ca="1" si="15"/>
        <v>134.46803959592535</v>
      </c>
      <c r="Z49" s="516">
        <f t="shared" ca="1" si="15"/>
        <v>150.5012526684319</v>
      </c>
      <c r="AA49" s="516">
        <f t="shared" ca="1" si="15"/>
        <v>166.35266115457634</v>
      </c>
      <c r="AB49" s="516">
        <f t="shared" ca="1" si="15"/>
        <v>182.02022434184434</v>
      </c>
      <c r="AC49" s="516">
        <f t="shared" ca="1" si="15"/>
        <v>197.50182271720701</v>
      </c>
      <c r="AD49" s="516">
        <f t="shared" ca="1" si="15"/>
        <v>212.79525569363801</v>
      </c>
      <c r="AE49" s="516">
        <f t="shared" ca="1" si="15"/>
        <v>227.89823926795998</v>
      </c>
      <c r="AF49" s="516">
        <f t="shared" ca="1" si="15"/>
        <v>242.80840360796245</v>
      </c>
      <c r="AG49" s="516">
        <f t="shared" ca="1" si="15"/>
        <v>257.52329056667185</v>
      </c>
      <c r="AH49" s="516">
        <f t="shared" ca="1" si="15"/>
        <v>272.04035112159067</v>
      </c>
      <c r="AI49" s="516">
        <f t="shared" ca="1" si="15"/>
        <v>286.35694273665695</v>
      </c>
      <c r="AJ49" s="516">
        <f t="shared" ca="1" si="15"/>
        <v>300.47032664460818</v>
      </c>
      <c r="AK49" s="516">
        <f t="shared" ca="1" si="15"/>
        <v>314.37766504736413</v>
      </c>
      <c r="AL49" s="516">
        <f t="shared" ca="1" si="15"/>
        <v>328.07601823197155</v>
      </c>
      <c r="AM49" s="516">
        <f t="shared" ca="1" si="15"/>
        <v>341.56234159957978</v>
      </c>
      <c r="AN49" s="516">
        <f t="shared" ref="AN49:BS49" ca="1" si="16">AM49+AN48</f>
        <v>354.83348260484047</v>
      </c>
      <c r="AO49" s="516">
        <f t="shared" ca="1" si="16"/>
        <v>367.88617760304663</v>
      </c>
      <c r="AP49" s="516">
        <f t="shared" ca="1" si="16"/>
        <v>380.71704860224543</v>
      </c>
      <c r="AQ49" s="516">
        <f t="shared" ca="1" si="16"/>
        <v>393.32259991747577</v>
      </c>
      <c r="AR49" s="516">
        <f t="shared" ca="1" si="16"/>
        <v>405.69921472419747</v>
      </c>
      <c r="AS49" s="516">
        <f t="shared" ca="1" si="16"/>
        <v>417.84315150788944</v>
      </c>
      <c r="AT49" s="516">
        <f t="shared" ca="1" si="16"/>
        <v>429.75054040670409</v>
      </c>
      <c r="AU49" s="516">
        <f t="shared" ca="1" si="16"/>
        <v>441.41737944397238</v>
      </c>
      <c r="AV49" s="516">
        <f t="shared" ca="1" si="16"/>
        <v>452.83953064725682</v>
      </c>
      <c r="AW49" s="516">
        <f t="shared" ca="1" si="16"/>
        <v>464.01271605055126</v>
      </c>
      <c r="AX49" s="516">
        <f t="shared" ca="1" si="16"/>
        <v>474.93251357612394</v>
      </c>
      <c r="AY49" s="516">
        <f t="shared" ca="1" si="16"/>
        <v>485.59435279239534</v>
      </c>
      <c r="AZ49" s="516">
        <f t="shared" ca="1" si="16"/>
        <v>495.9935105441341</v>
      </c>
      <c r="BA49" s="516">
        <f t="shared" ca="1" si="16"/>
        <v>506.12510645114259</v>
      </c>
      <c r="BB49" s="516">
        <f t="shared" ca="1" si="16"/>
        <v>515.98409827148896</v>
      </c>
      <c r="BC49" s="516">
        <f t="shared" ca="1" si="16"/>
        <v>525.56527712522438</v>
      </c>
      <c r="BD49" s="516">
        <f t="shared" ca="1" si="16"/>
        <v>534.86326257440192</v>
      </c>
      <c r="BE49" s="516">
        <f t="shared" ca="1" si="16"/>
        <v>543.87249755508833</v>
      </c>
      <c r="BF49" s="516">
        <f t="shared" ca="1" si="16"/>
        <v>552.58724315693053</v>
      </c>
      <c r="BG49" s="516">
        <f t="shared" ca="1" si="16"/>
        <v>561.00157324570591</v>
      </c>
      <c r="BH49" s="516">
        <f t="shared" ca="1" si="16"/>
        <v>569.10936892414725</v>
      </c>
      <c r="BI49" s="516">
        <f t="shared" ca="1" si="16"/>
        <v>576.90431282619352</v>
      </c>
      <c r="BJ49" s="516">
        <f t="shared" ca="1" si="16"/>
        <v>584.37988323967079</v>
      </c>
      <c r="BK49" s="516">
        <f t="shared" ca="1" si="16"/>
        <v>591.529348052258</v>
      </c>
      <c r="BL49" s="516">
        <f t="shared" ca="1" si="16"/>
        <v>598.345758515439</v>
      </c>
      <c r="BM49" s="516">
        <f t="shared" ca="1" si="16"/>
        <v>604.82194282098169</v>
      </c>
      <c r="BN49" s="516">
        <f t="shared" ca="1" si="16"/>
        <v>610.95049948432234</v>
      </c>
      <c r="BO49" s="516">
        <f t="shared" ca="1" si="16"/>
        <v>616.72379052906456</v>
      </c>
      <c r="BP49" s="516">
        <f t="shared" ca="1" si="16"/>
        <v>622.13393446662781</v>
      </c>
      <c r="BQ49" s="516">
        <f t="shared" ca="1" si="16"/>
        <v>627.17279906490205</v>
      </c>
      <c r="BR49" s="516">
        <f t="shared" ca="1" si="16"/>
        <v>631.83199389958145</v>
      </c>
      <c r="BS49" s="516">
        <f t="shared" ca="1" si="16"/>
        <v>636.10286268165828</v>
      </c>
      <c r="BT49" s="516">
        <f t="shared" ref="BT49:CY49" ca="1" si="17">BS49+BT48</f>
        <v>639.97647535436431</v>
      </c>
      <c r="BU49" s="516">
        <f t="shared" ca="1" si="17"/>
        <v>643.44361995264558</v>
      </c>
      <c r="BV49" s="516">
        <f t="shared" ca="1" si="17"/>
        <v>646.49479421804767</v>
      </c>
      <c r="BW49" s="516">
        <f t="shared" ca="1" si="17"/>
        <v>649.12019696167602</v>
      </c>
      <c r="BX49" s="516">
        <f t="shared" ca="1" si="17"/>
        <v>651.30971916767567</v>
      </c>
      <c r="BY49" s="516">
        <f t="shared" ca="1" si="17"/>
        <v>653.05293482944751</v>
      </c>
      <c r="BZ49" s="516">
        <f t="shared" ca="1" si="17"/>
        <v>654.33909151058538</v>
      </c>
      <c r="CA49" s="516">
        <f t="shared" ca="1" si="17"/>
        <v>655.15710062227743</v>
      </c>
      <c r="CB49" s="516">
        <f t="shared" ca="1" si="17"/>
        <v>655.49552740866716</v>
      </c>
      <c r="CC49" s="516">
        <f t="shared" ca="1" si="17"/>
        <v>655.34258063141567</v>
      </c>
      <c r="CD49" s="516">
        <f t="shared" ca="1" si="17"/>
        <v>654.68610194444204</v>
      </c>
      <c r="CE49" s="516">
        <f t="shared" ca="1" si="17"/>
        <v>653.51355494954964</v>
      </c>
      <c r="CF49" s="516">
        <f t="shared" ca="1" si="17"/>
        <v>651.81201392336664</v>
      </c>
      <c r="CG49" s="516">
        <f t="shared" ca="1" si="17"/>
        <v>649.56815220574185</v>
      </c>
      <c r="CH49" s="516">
        <f t="shared" ca="1" si="17"/>
        <v>646.76823023944155</v>
      </c>
      <c r="CI49" s="516">
        <f t="shared" ca="1" si="17"/>
        <v>643.39808325068771</v>
      </c>
      <c r="CJ49" s="516">
        <f t="shared" ca="1" si="17"/>
        <v>639.44310855976573</v>
      </c>
      <c r="CK49" s="516">
        <f t="shared" ca="1" si="17"/>
        <v>634.88825251060405</v>
      </c>
      <c r="CL49" s="516">
        <f t="shared" ca="1" si="17"/>
        <v>629.71799700789779</v>
      </c>
      <c r="CM49" s="516">
        <f t="shared" ca="1" si="17"/>
        <v>623.91634565000379</v>
      </c>
      <c r="CN49" s="516">
        <f t="shared" ca="1" si="17"/>
        <v>617.46680944548257</v>
      </c>
      <c r="CO49" s="516">
        <f t="shared" ca="1" si="17"/>
        <v>610.35239210079772</v>
      </c>
      <c r="CP49" s="516">
        <f t="shared" ca="1" si="17"/>
        <v>602.55557486630971</v>
      </c>
      <c r="CQ49" s="516">
        <f t="shared" ca="1" si="17"/>
        <v>594.05830092731412</v>
      </c>
      <c r="CR49" s="516">
        <f t="shared" ca="1" si="17"/>
        <v>584.84195932647845</v>
      </c>
      <c r="CS49" s="516">
        <f t="shared" ca="1" si="17"/>
        <v>574.88736840361935</v>
      </c>
      <c r="CT49" s="516">
        <f t="shared" ca="1" si="17"/>
        <v>564.17475873834439</v>
      </c>
      <c r="CU49" s="516">
        <f t="shared" ca="1" si="17"/>
        <v>552.68375558064395</v>
      </c>
      <c r="CV49" s="516">
        <f t="shared" ca="1" si="17"/>
        <v>540.39336075407505</v>
      </c>
      <c r="CW49" s="516">
        <f t="shared" ca="1" si="17"/>
        <v>527.28193401571559</v>
      </c>
      <c r="CX49" s="516">
        <f t="shared" ca="1" si="17"/>
        <v>513.32717385659396</v>
      </c>
      <c r="CY49" s="516">
        <f t="shared" ca="1" si="17"/>
        <v>498.50609772581015</v>
      </c>
      <c r="CZ49" s="516">
        <f t="shared" ref="CZ49:EE49" ca="1" si="18">CY49+CZ48</f>
        <v>482.7950216610609</v>
      </c>
      <c r="DA49" s="516">
        <f t="shared" ca="1" si="18"/>
        <v>466.16953930776202</v>
      </c>
      <c r="DB49" s="516">
        <f t="shared" ca="1" si="18"/>
        <v>448.60450030842816</v>
      </c>
      <c r="DC49" s="516">
        <f t="shared" ca="1" si="18"/>
        <v>430.07398804341881</v>
      </c>
      <c r="DD49" s="516">
        <f t="shared" ca="1" si="18"/>
        <v>410.55129670359361</v>
      </c>
      <c r="DE49" s="516">
        <f t="shared" ca="1" si="18"/>
        <v>390.00890767483554</v>
      </c>
      <c r="DF49" s="516">
        <f t="shared" ca="1" si="18"/>
        <v>368.41846521379972</v>
      </c>
      <c r="DG49" s="516">
        <f t="shared" ca="1" si="18"/>
        <v>345.75075139362616</v>
      </c>
      <c r="DH49" s="516">
        <f t="shared" ca="1" si="18"/>
        <v>321.97566029771713</v>
      </c>
      <c r="DI49" s="516">
        <f t="shared" ca="1" si="18"/>
        <v>297.06217143902245</v>
      </c>
      <c r="DJ49" s="516">
        <f t="shared" ca="1" si="18"/>
        <v>270.9783223815997</v>
      </c>
      <c r="DK49" s="516">
        <f t="shared" ca="1" si="18"/>
        <v>243.69118054051887</v>
      </c>
      <c r="DL49" s="516">
        <f t="shared" ca="1" si="18"/>
        <v>215.16681413546377</v>
      </c>
      <c r="DM49" s="516">
        <f t="shared" ca="1" si="18"/>
        <v>185.37026227264229</v>
      </c>
      <c r="DN49" s="516">
        <f t="shared" ca="1" si="18"/>
        <v>154.26550412885643</v>
      </c>
      <c r="DO49" s="516">
        <f t="shared" ca="1" si="18"/>
        <v>121.81542721079849</v>
      </c>
      <c r="DP49" s="516">
        <f t="shared" ca="1" si="18"/>
        <v>87.981794661831657</v>
      </c>
      <c r="DQ49" s="516">
        <f t="shared" ca="1" si="18"/>
        <v>52.725211587681116</v>
      </c>
      <c r="DR49" s="516">
        <f t="shared" ca="1" si="18"/>
        <v>16.005090371604311</v>
      </c>
      <c r="DS49" s="516">
        <f t="shared" ca="1" si="18"/>
        <v>-22.22038505127351</v>
      </c>
      <c r="DT49" s="516">
        <f t="shared" ca="1" si="18"/>
        <v>-61.994295991682151</v>
      </c>
      <c r="DU49" s="516">
        <f t="shared" ca="1" si="18"/>
        <v>-103.36102690814801</v>
      </c>
      <c r="DV49" s="516">
        <f t="shared" ca="1" si="18"/>
        <v>-146.36630444627932</v>
      </c>
      <c r="DW49" s="516">
        <f t="shared" ca="1" si="18"/>
        <v>-191.05723764951398</v>
      </c>
      <c r="DX49" s="516">
        <f t="shared" ca="1" si="18"/>
        <v>-237.4823593764724</v>
      </c>
      <c r="DY49" s="516">
        <f t="shared" ca="1" si="18"/>
        <v>-285.69166896111187</v>
      </c>
      <c r="DZ49" s="516">
        <f t="shared" ca="1" si="18"/>
        <v>-335.73667615296557</v>
      </c>
      <c r="EA49" s="516">
        <f t="shared" ca="1" si="18"/>
        <v>-387.6704463758665</v>
      </c>
      <c r="EB49" s="516">
        <f t="shared" ca="1" si="18"/>
        <v>-441.54764734471024</v>
      </c>
      <c r="EC49" s="516">
        <f t="shared" ca="1" si="18"/>
        <v>-497.4245970809958</v>
      </c>
      <c r="ED49" s="516">
        <f t="shared" ca="1" si="18"/>
        <v>-555.35931336910676</v>
      </c>
      <c r="EE49" s="516">
        <f t="shared" ca="1" si="18"/>
        <v>-615.41156469655311</v>
      </c>
      <c r="EF49" s="516">
        <f t="shared" ref="EF49:EZ49" ca="1" si="19">EE49+EF48</f>
        <v>-677.64292272269176</v>
      </c>
      <c r="EG49" s="516">
        <f t="shared" ca="1" si="19"/>
        <v>-742.11681632177829</v>
      </c>
      <c r="EH49" s="516">
        <f t="shared" ca="1" si="19"/>
        <v>-808.89858724757835</v>
      </c>
      <c r="EI49" s="516">
        <f t="shared" ca="1" si="19"/>
        <v>-878.05554746818484</v>
      </c>
      <c r="EJ49" s="516">
        <f t="shared" ca="1" si="19"/>
        <v>-949.6570382211446</v>
      </c>
      <c r="EK49" s="516">
        <f t="shared" ca="1" si="19"/>
        <v>-1023.7744908405036</v>
      </c>
      <c r="EL49" s="516">
        <f t="shared" ca="1" si="19"/>
        <v>-1100.4814894089261</v>
      </c>
      <c r="EM49" s="516">
        <f t="shared" ca="1" si="19"/>
        <v>-1179.8538352896389</v>
      </c>
      <c r="EN49" s="516">
        <f t="shared" ca="1" si="19"/>
        <v>-1261.9696135945942</v>
      </c>
      <c r="EO49" s="516">
        <f t="shared" ca="1" si="19"/>
        <v>-1346.9092616469361</v>
      </c>
      <c r="EP49" s="516">
        <f t="shared" ca="1" si="19"/>
        <v>-1434.7556394975979</v>
      </c>
      <c r="EQ49" s="516">
        <f t="shared" ca="1" si="19"/>
        <v>-1525.5941025576551</v>
      </c>
      <c r="ER49" s="516">
        <f t="shared" ca="1" si="19"/>
        <v>-1619.5125764099018</v>
      </c>
      <c r="ES49" s="516">
        <f t="shared" ca="1" si="19"/>
        <v>-1716.6016338650297</v>
      </c>
      <c r="ET49" s="516">
        <f t="shared" ca="1" si="19"/>
        <v>-1816.9545743297435</v>
      </c>
      <c r="EU49" s="516">
        <f t="shared" ca="1" si="19"/>
        <v>-1920.6675055561711</v>
      </c>
      <c r="EV49" s="516">
        <f t="shared" ca="1" si="19"/>
        <v>-2027.839427844006</v>
      </c>
      <c r="EW49" s="516">
        <f t="shared" ca="1" si="19"/>
        <v>-2138.5723207689612</v>
      </c>
      <c r="EX49" s="516">
        <f t="shared" ca="1" si="19"/>
        <v>-2252.971232513326</v>
      </c>
      <c r="EY49" s="516">
        <f t="shared" ca="1" si="19"/>
        <v>-2371.1443718766823</v>
      </c>
      <c r="EZ49" s="517">
        <f t="shared" ca="1" si="19"/>
        <v>-2493.2032030471892</v>
      </c>
    </row>
    <row r="50" spans="1:156" x14ac:dyDescent="0.25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25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AL51" si="20">G48-G97</f>
        <v>1.8133700228152101</v>
      </c>
      <c r="H51" s="516">
        <f t="shared" ca="1" si="20"/>
        <v>1.6579500228152106</v>
      </c>
      <c r="I51" s="516">
        <f t="shared" ca="1" si="20"/>
        <v>1.5016326908152102</v>
      </c>
      <c r="J51" s="516">
        <f t="shared" ca="1" si="20"/>
        <v>1.344371715725007</v>
      </c>
      <c r="K51" s="516">
        <f t="shared" ca="1" si="20"/>
        <v>1.1861194969860307</v>
      </c>
      <c r="L51" s="516">
        <f t="shared" ca="1" si="20"/>
        <v>1.0268271053729308</v>
      </c>
      <c r="M51" s="516">
        <f t="shared" ca="1" si="20"/>
        <v>0.86644424262200914</v>
      </c>
      <c r="N51" s="516">
        <f t="shared" ca="1" si="20"/>
        <v>0.70491919985098406</v>
      </c>
      <c r="O51" s="516">
        <f t="shared" ca="1" si="20"/>
        <v>0.54219881473405707</v>
      </c>
      <c r="P51" s="516">
        <f t="shared" ca="1" si="20"/>
        <v>0.37822842739482709</v>
      </c>
      <c r="Q51" s="516">
        <f t="shared" ca="1" si="20"/>
        <v>0.21295183497857195</v>
      </c>
      <c r="R51" s="516">
        <f t="shared" ca="1" si="20"/>
        <v>4.6311244864273959E-2</v>
      </c>
      <c r="S51" s="516">
        <f t="shared" ca="1" si="20"/>
        <v>-0.12175277352437774</v>
      </c>
      <c r="T51" s="516">
        <f t="shared" ca="1" si="20"/>
        <v>-0.29130133835118954</v>
      </c>
      <c r="U51" s="516">
        <f t="shared" ca="1" si="20"/>
        <v>-0.46239730648596833</v>
      </c>
      <c r="V51" s="516">
        <f t="shared" ca="1" si="20"/>
        <v>-0.63510532615420701</v>
      </c>
      <c r="W51" s="516">
        <f t="shared" ca="1" si="20"/>
        <v>-0.8094918911635709</v>
      </c>
      <c r="X51" s="516">
        <f t="shared" ca="1" si="20"/>
        <v>-0.98562539675484473</v>
      </c>
      <c r="Y51" s="516">
        <f t="shared" ca="1" si="20"/>
        <v>-1.1635761971257672</v>
      </c>
      <c r="Z51" s="516">
        <f t="shared" ca="1" si="20"/>
        <v>-1.3434166646782266</v>
      </c>
      <c r="AA51" s="516">
        <f t="shared" ca="1" si="20"/>
        <v>-1.525221251040346</v>
      </c>
      <c r="AB51" s="516">
        <f t="shared" ca="1" si="20"/>
        <v>-1.7090665499167841</v>
      </c>
      <c r="AC51" s="516">
        <f t="shared" ca="1" si="20"/>
        <v>-1.8950313618221095</v>
      </c>
      <c r="AD51" s="516">
        <f t="shared" ca="1" si="20"/>
        <v>-2.0831967607537738</v>
      </c>
      <c r="AE51" s="516">
        <f t="shared" ca="1" si="20"/>
        <v>-2.2736461628628177</v>
      </c>
      <c r="AF51" s="516">
        <f t="shared" ca="1" si="20"/>
        <v>14.910164340002456</v>
      </c>
      <c r="AG51" s="516">
        <f t="shared" ca="1" si="20"/>
        <v>14.714886958709418</v>
      </c>
      <c r="AH51" s="516">
        <f t="shared" ca="1" si="20"/>
        <v>14.517060554918853</v>
      </c>
      <c r="AI51" s="516">
        <f t="shared" ca="1" si="20"/>
        <v>14.316591615066297</v>
      </c>
      <c r="AJ51" s="516">
        <f t="shared" ca="1" si="20"/>
        <v>14.113383907951221</v>
      </c>
      <c r="AK51" s="516">
        <f t="shared" ca="1" si="20"/>
        <v>13.907338402755938</v>
      </c>
      <c r="AL51" s="516">
        <f t="shared" ca="1" si="20"/>
        <v>13.698353184607416</v>
      </c>
      <c r="AM51" s="516">
        <f t="shared" ref="AM51:BR51" ca="1" si="21">AM48-AM97</f>
        <v>13.486323367608211</v>
      </c>
      <c r="AN51" s="516">
        <f t="shared" ca="1" si="21"/>
        <v>13.27114100526067</v>
      </c>
      <c r="AO51" s="516">
        <f t="shared" ca="1" si="21"/>
        <v>13.052694998206169</v>
      </c>
      <c r="AP51" s="516">
        <f t="shared" ca="1" si="21"/>
        <v>12.830870999198767</v>
      </c>
      <c r="AQ51" s="516">
        <f t="shared" ca="1" si="21"/>
        <v>12.605551315230327</v>
      </c>
      <c r="AR51" s="516">
        <f t="shared" ca="1" si="21"/>
        <v>12.376614806721724</v>
      </c>
      <c r="AS51" s="516">
        <f t="shared" ca="1" si="21"/>
        <v>12.14393678369197</v>
      </c>
      <c r="AT51" s="516">
        <f t="shared" ca="1" si="21"/>
        <v>11.907388898814641</v>
      </c>
      <c r="AU51" s="516">
        <f t="shared" ca="1" si="21"/>
        <v>11.666839037268277</v>
      </c>
      <c r="AV51" s="516">
        <f t="shared" ca="1" si="21"/>
        <v>11.422151203284427</v>
      </c>
      <c r="AW51" s="516">
        <f t="shared" ca="1" si="21"/>
        <v>11.173185403294415</v>
      </c>
      <c r="AX51" s="516">
        <f t="shared" ca="1" si="21"/>
        <v>10.919797525572648</v>
      </c>
      <c r="AY51" s="516">
        <f t="shared" ca="1" si="21"/>
        <v>10.661839216271378</v>
      </c>
      <c r="AZ51" s="516">
        <f t="shared" ca="1" si="21"/>
        <v>10.399157751738754</v>
      </c>
      <c r="BA51" s="516">
        <f t="shared" ca="1" si="21"/>
        <v>10.131595907008485</v>
      </c>
      <c r="BB51" s="516">
        <f t="shared" ca="1" si="21"/>
        <v>9.8589918203463931</v>
      </c>
      <c r="BC51" s="516">
        <f t="shared" ca="1" si="21"/>
        <v>9.5811788537354623</v>
      </c>
      <c r="BD51" s="516">
        <f t="shared" ca="1" si="21"/>
        <v>9.2979854491775757</v>
      </c>
      <c r="BE51" s="516">
        <f t="shared" ca="1" si="21"/>
        <v>9.0092349806864043</v>
      </c>
      <c r="BF51" s="516">
        <f t="shared" ca="1" si="21"/>
        <v>8.7147456018422069</v>
      </c>
      <c r="BG51" s="516">
        <f t="shared" ca="1" si="21"/>
        <v>8.4143300887753316</v>
      </c>
      <c r="BH51" s="516">
        <f t="shared" ca="1" si="21"/>
        <v>8.107795678441299</v>
      </c>
      <c r="BI51" s="516">
        <f t="shared" ca="1" si="21"/>
        <v>7.7949439020462643</v>
      </c>
      <c r="BJ51" s="516">
        <f t="shared" ca="1" si="21"/>
        <v>7.4755704134772181</v>
      </c>
      <c r="BK51" s="516">
        <f t="shared" ca="1" si="21"/>
        <v>7.1494648125871727</v>
      </c>
      <c r="BL51" s="516">
        <f t="shared" ca="1" si="21"/>
        <v>6.8164104631809739</v>
      </c>
      <c r="BM51" s="516">
        <f t="shared" ca="1" si="21"/>
        <v>6.4761843055426542</v>
      </c>
      <c r="BN51" s="516">
        <f t="shared" ca="1" si="21"/>
        <v>6.1285566633406674</v>
      </c>
      <c r="BO51" s="516">
        <f t="shared" ca="1" si="21"/>
        <v>5.7732910447422423</v>
      </c>
      <c r="BP51" s="516">
        <f t="shared" ca="1" si="21"/>
        <v>5.4101439375632179</v>
      </c>
      <c r="BQ51" s="516">
        <f t="shared" ca="1" si="21"/>
        <v>5.0388645982742837</v>
      </c>
      <c r="BR51" s="516">
        <f t="shared" ca="1" si="21"/>
        <v>4.6591948346794521</v>
      </c>
      <c r="BS51" s="516">
        <f t="shared" ref="BS51:CX51" ca="1" si="22">BS48-BS97</f>
        <v>4.2708687820768034</v>
      </c>
      <c r="BT51" s="516">
        <f t="shared" ca="1" si="22"/>
        <v>3.8736126727060167</v>
      </c>
      <c r="BU51" s="516">
        <f t="shared" ca="1" si="22"/>
        <v>3.4671445982812816</v>
      </c>
      <c r="BV51" s="516">
        <f t="shared" ca="1" si="22"/>
        <v>3.0511742654020999</v>
      </c>
      <c r="BW51" s="516">
        <f t="shared" ca="1" si="22"/>
        <v>2.6254027436283849</v>
      </c>
      <c r="BX51" s="516">
        <f t="shared" ca="1" si="22"/>
        <v>2.1895222059996797</v>
      </c>
      <c r="BY51" s="516">
        <f t="shared" ca="1" si="22"/>
        <v>1.7432156617718704</v>
      </c>
      <c r="BZ51" s="516">
        <f t="shared" ca="1" si="22"/>
        <v>1.286156681137907</v>
      </c>
      <c r="CA51" s="516">
        <f t="shared" ca="1" si="22"/>
        <v>0.81800911169201207</v>
      </c>
      <c r="CB51" s="516">
        <f t="shared" ca="1" si="22"/>
        <v>0.33842678638970547</v>
      </c>
      <c r="CC51" s="516">
        <f t="shared" ca="1" si="22"/>
        <v>-0.15294677725152894</v>
      </c>
      <c r="CD51" s="516">
        <f t="shared" ca="1" si="22"/>
        <v>-0.65647868697367073</v>
      </c>
      <c r="CE51" s="516">
        <f t="shared" ca="1" si="22"/>
        <v>-1.1725469948924125</v>
      </c>
      <c r="CF51" s="516">
        <f t="shared" ca="1" si="22"/>
        <v>-1.7015410261829942</v>
      </c>
      <c r="CG51" s="516">
        <f t="shared" ca="1" si="22"/>
        <v>-2.243861717624771</v>
      </c>
      <c r="CH51" s="516">
        <f t="shared" ca="1" si="22"/>
        <v>-2.7999219663003476</v>
      </c>
      <c r="CI51" s="516">
        <f t="shared" ca="1" si="22"/>
        <v>-3.3701469887538043</v>
      </c>
      <c r="CJ51" s="516">
        <f t="shared" ca="1" si="22"/>
        <v>-3.9549746909219419</v>
      </c>
      <c r="CK51" s="516">
        <f t="shared" ca="1" si="22"/>
        <v>-4.554856049161641</v>
      </c>
      <c r="CL51" s="516">
        <f t="shared" ca="1" si="22"/>
        <v>-5.1702555027062633</v>
      </c>
      <c r="CM51" s="516">
        <f t="shared" ca="1" si="22"/>
        <v>-5.8016513578939897</v>
      </c>
      <c r="CN51" s="516">
        <f t="shared" ca="1" si="22"/>
        <v>-6.4495362045212143</v>
      </c>
      <c r="CO51" s="516">
        <f t="shared" ca="1" si="22"/>
        <v>-7.1144173446848402</v>
      </c>
      <c r="CP51" s="516">
        <f t="shared" ca="1" si="22"/>
        <v>-7.7968172344880511</v>
      </c>
      <c r="CQ51" s="516">
        <f t="shared" ca="1" si="22"/>
        <v>-8.4972739389955496</v>
      </c>
      <c r="CR51" s="516">
        <f t="shared" ca="1" si="22"/>
        <v>-9.2163416008357064</v>
      </c>
      <c r="CS51" s="516">
        <f t="shared" ca="1" si="22"/>
        <v>-9.9545909228590865</v>
      </c>
      <c r="CT51" s="516">
        <f t="shared" ca="1" si="22"/>
        <v>-10.712609665274993</v>
      </c>
      <c r="CU51" s="516">
        <f t="shared" ca="1" si="22"/>
        <v>-11.491003157700439</v>
      </c>
      <c r="CV51" s="516">
        <f t="shared" ca="1" si="22"/>
        <v>-12.290394826568862</v>
      </c>
      <c r="CW51" s="516">
        <f t="shared" ca="1" si="22"/>
        <v>-13.111426738359448</v>
      </c>
      <c r="CX51" s="516">
        <f t="shared" ca="1" si="22"/>
        <v>-13.95476015912166</v>
      </c>
      <c r="CY51" s="516">
        <f t="shared" ref="CY51:ED51" ca="1" si="23">CY48-CY97</f>
        <v>-14.821076130783815</v>
      </c>
      <c r="CZ51" s="516">
        <f t="shared" ca="1" si="23"/>
        <v>-15.711076064749262</v>
      </c>
      <c r="DA51" s="516">
        <f t="shared" ca="1" si="23"/>
        <v>-16.625482353298885</v>
      </c>
      <c r="DB51" s="516">
        <f t="shared" ca="1" si="23"/>
        <v>-17.56503899933389</v>
      </c>
      <c r="DC51" s="516">
        <f t="shared" ca="1" si="23"/>
        <v>-18.530512265009364</v>
      </c>
      <c r="DD51" s="516">
        <f t="shared" ca="1" si="23"/>
        <v>-19.522691339825201</v>
      </c>
      <c r="DE51" s="516">
        <f t="shared" ca="1" si="23"/>
        <v>-20.542389028758066</v>
      </c>
      <c r="DF51" s="516">
        <f t="shared" ca="1" si="23"/>
        <v>-21.590442461035842</v>
      </c>
      <c r="DG51" s="516">
        <f t="shared" ca="1" si="23"/>
        <v>-22.667713820173589</v>
      </c>
      <c r="DH51" s="516">
        <f t="shared" ca="1" si="23"/>
        <v>-23.77509109590904</v>
      </c>
      <c r="DI51" s="516">
        <f t="shared" ca="1" si="23"/>
        <v>-24.91348885869467</v>
      </c>
      <c r="DJ51" s="516">
        <f t="shared" ca="1" si="23"/>
        <v>-26.083849057422761</v>
      </c>
      <c r="DK51" s="516">
        <f t="shared" ca="1" si="23"/>
        <v>-27.287141841080825</v>
      </c>
      <c r="DL51" s="516">
        <f t="shared" ca="1" si="23"/>
        <v>-28.52436640505509</v>
      </c>
      <c r="DM51" s="516">
        <f t="shared" ca="1" si="23"/>
        <v>-29.796551862821474</v>
      </c>
      <c r="DN51" s="516">
        <f t="shared" ca="1" si="23"/>
        <v>-31.104758143785865</v>
      </c>
      <c r="DO51" s="516">
        <f t="shared" ca="1" si="23"/>
        <v>-32.450076918057945</v>
      </c>
      <c r="DP51" s="516">
        <f t="shared" ca="1" si="23"/>
        <v>-33.833632548966825</v>
      </c>
      <c r="DQ51" s="516">
        <f t="shared" ca="1" si="23"/>
        <v>-35.256583074150541</v>
      </c>
      <c r="DR51" s="516">
        <f t="shared" ca="1" si="23"/>
        <v>-36.720121216076805</v>
      </c>
      <c r="DS51" s="516">
        <f t="shared" ca="1" si="23"/>
        <v>-38.225475422877821</v>
      </c>
      <c r="DT51" s="516">
        <f t="shared" ca="1" si="23"/>
        <v>-39.773910940408641</v>
      </c>
      <c r="DU51" s="516">
        <f t="shared" ca="1" si="23"/>
        <v>-41.366730916465855</v>
      </c>
      <c r="DV51" s="516">
        <f t="shared" ca="1" si="23"/>
        <v>-43.005277538131317</v>
      </c>
      <c r="DW51" s="516">
        <f t="shared" ca="1" si="23"/>
        <v>-44.690933203234671</v>
      </c>
      <c r="DX51" s="516">
        <f t="shared" ca="1" si="23"/>
        <v>-46.425121726958409</v>
      </c>
      <c r="DY51" s="516">
        <f t="shared" ca="1" si="23"/>
        <v>-48.209309584639492</v>
      </c>
      <c r="DZ51" s="516">
        <f t="shared" ca="1" si="23"/>
        <v>-50.045007191853692</v>
      </c>
      <c r="EA51" s="516">
        <f t="shared" ca="1" si="23"/>
        <v>-51.933770222900911</v>
      </c>
      <c r="EB51" s="516">
        <f t="shared" ca="1" si="23"/>
        <v>-53.877200968843724</v>
      </c>
      <c r="EC51" s="516">
        <f t="shared" ca="1" si="23"/>
        <v>-55.876949736285567</v>
      </c>
      <c r="ED51" s="516">
        <f t="shared" ca="1" si="23"/>
        <v>-57.934716288110948</v>
      </c>
      <c r="EE51" s="516">
        <f t="shared" ref="EE51:EZ51" ca="1" si="24">EE48-EE97</f>
        <v>-60.052251327446356</v>
      </c>
      <c r="EF51" s="516">
        <f t="shared" ca="1" si="24"/>
        <v>-62.231358026138693</v>
      </c>
      <c r="EG51" s="516">
        <f t="shared" ca="1" si="24"/>
        <v>-64.473893599086537</v>
      </c>
      <c r="EH51" s="516">
        <f t="shared" ca="1" si="24"/>
        <v>-66.781770925800089</v>
      </c>
      <c r="EI51" s="516">
        <f t="shared" ca="1" si="24"/>
        <v>-69.156960220606464</v>
      </c>
      <c r="EJ51" s="516">
        <f t="shared" ca="1" si="24"/>
        <v>-71.601490752959734</v>
      </c>
      <c r="EK51" s="516">
        <f t="shared" ca="1" si="24"/>
        <v>-74.117452619358971</v>
      </c>
      <c r="EL51" s="516">
        <f t="shared" ca="1" si="24"/>
        <v>-76.706998568422492</v>
      </c>
      <c r="EM51" s="516">
        <f t="shared" ca="1" si="24"/>
        <v>-79.372345880712857</v>
      </c>
      <c r="EN51" s="516">
        <f t="shared" ca="1" si="24"/>
        <v>-82.11577830495537</v>
      </c>
      <c r="EO51" s="516">
        <f t="shared" ca="1" si="24"/>
        <v>-84.939648052341809</v>
      </c>
      <c r="EP51" s="516">
        <f t="shared" ca="1" si="24"/>
        <v>-87.846377850661824</v>
      </c>
      <c r="EQ51" s="516">
        <f t="shared" ca="1" si="24"/>
        <v>-90.838463060057109</v>
      </c>
      <c r="ER51" s="516">
        <f t="shared" ca="1" si="24"/>
        <v>-93.918473852246706</v>
      </c>
      <c r="ES51" s="516">
        <f t="shared" ca="1" si="24"/>
        <v>-97.089057455127914</v>
      </c>
      <c r="ET51" s="516">
        <f t="shared" ca="1" si="24"/>
        <v>-100.3529404647138</v>
      </c>
      <c r="EU51" s="516">
        <f t="shared" ca="1" si="24"/>
        <v>-103.71293122642764</v>
      </c>
      <c r="EV51" s="516">
        <f t="shared" ca="1" si="24"/>
        <v>-107.17192228783479</v>
      </c>
      <c r="EW51" s="516">
        <f t="shared" ca="1" si="24"/>
        <v>-110.73289292495532</v>
      </c>
      <c r="EX51" s="516">
        <f t="shared" ca="1" si="24"/>
        <v>-114.39891174436468</v>
      </c>
      <c r="EY51" s="516">
        <f t="shared" ca="1" si="24"/>
        <v>-118.1731393633562</v>
      </c>
      <c r="EZ51" s="517">
        <f t="shared" ca="1" si="24"/>
        <v>-122.05883117050706</v>
      </c>
    </row>
    <row r="52" spans="1:156" x14ac:dyDescent="0.25">
      <c r="A52" s="485"/>
      <c r="B52" s="512" t="s">
        <v>46</v>
      </c>
      <c r="C52" s="513" t="s">
        <v>44</v>
      </c>
      <c r="D52" s="514"/>
      <c r="E52" s="515"/>
      <c r="F52" s="515"/>
      <c r="G52" s="518">
        <f t="shared" ref="G52:AL52" si="25">G51*$C$20</f>
        <v>0.16320330205336891</v>
      </c>
      <c r="H52" s="518">
        <f t="shared" ca="1" si="25"/>
        <v>0.14921550205336895</v>
      </c>
      <c r="I52" s="518">
        <f t="shared" ca="1" si="25"/>
        <v>0.13514694217336892</v>
      </c>
      <c r="J52" s="518">
        <f t="shared" ca="1" si="25"/>
        <v>0.12099345441525063</v>
      </c>
      <c r="K52" s="518">
        <f t="shared" ca="1" si="25"/>
        <v>0.10675075472874276</v>
      </c>
      <c r="L52" s="518">
        <f t="shared" ca="1" si="25"/>
        <v>9.2414439483563759E-2</v>
      </c>
      <c r="M52" s="518">
        <f t="shared" ca="1" si="25"/>
        <v>7.7979981835980816E-2</v>
      </c>
      <c r="N52" s="518">
        <f t="shared" ca="1" si="25"/>
        <v>6.3442727986588565E-2</v>
      </c>
      <c r="O52" s="518">
        <f t="shared" ca="1" si="25"/>
        <v>4.8797893326065135E-2</v>
      </c>
      <c r="P52" s="518">
        <f t="shared" ca="1" si="25"/>
        <v>3.4040558465534436E-2</v>
      </c>
      <c r="Q52" s="518">
        <f t="shared" ca="1" si="25"/>
        <v>1.9165665148071474E-2</v>
      </c>
      <c r="R52" s="518">
        <f t="shared" ca="1" si="25"/>
        <v>4.1680120377846561E-3</v>
      </c>
      <c r="S52" s="518">
        <f t="shared" ca="1" si="25"/>
        <v>-1.0957749617193997E-2</v>
      </c>
      <c r="T52" s="518">
        <f t="shared" ca="1" si="25"/>
        <v>-2.6217120451607057E-2</v>
      </c>
      <c r="U52" s="518">
        <f t="shared" ca="1" si="25"/>
        <v>-4.1615757583737145E-2</v>
      </c>
      <c r="V52" s="518">
        <f t="shared" ca="1" si="25"/>
        <v>-5.7159479353878627E-2</v>
      </c>
      <c r="W52" s="518">
        <f t="shared" ca="1" si="25"/>
        <v>-7.2854270204721377E-2</v>
      </c>
      <c r="X52" s="518">
        <f t="shared" ca="1" si="25"/>
        <v>-8.8706285707936025E-2</v>
      </c>
      <c r="Y52" s="518">
        <f t="shared" ca="1" si="25"/>
        <v>-0.10472185774131905</v>
      </c>
      <c r="Z52" s="518">
        <f t="shared" ca="1" si="25"/>
        <v>-0.12090749982104039</v>
      </c>
      <c r="AA52" s="518">
        <f t="shared" ca="1" si="25"/>
        <v>-0.13726991259363114</v>
      </c>
      <c r="AB52" s="518">
        <f t="shared" ca="1" si="25"/>
        <v>-0.15381598949251057</v>
      </c>
      <c r="AC52" s="518">
        <f t="shared" ca="1" si="25"/>
        <v>-0.17055282256398985</v>
      </c>
      <c r="AD52" s="518">
        <f t="shared" ca="1" si="25"/>
        <v>-0.18748770846783963</v>
      </c>
      <c r="AE52" s="518">
        <f t="shared" ca="1" si="25"/>
        <v>-0.20462815465765358</v>
      </c>
      <c r="AF52" s="518">
        <f t="shared" ca="1" si="25"/>
        <v>1.3419147906002211</v>
      </c>
      <c r="AG52" s="518">
        <f t="shared" ca="1" si="25"/>
        <v>1.3243398262838475</v>
      </c>
      <c r="AH52" s="518">
        <f t="shared" ca="1" si="25"/>
        <v>1.3065354499426967</v>
      </c>
      <c r="AI52" s="518">
        <f t="shared" ca="1" si="25"/>
        <v>1.2884932453559668</v>
      </c>
      <c r="AJ52" s="518">
        <f t="shared" ca="1" si="25"/>
        <v>1.2702045517156098</v>
      </c>
      <c r="AK52" s="518">
        <f t="shared" ca="1" si="25"/>
        <v>1.2516604562480345</v>
      </c>
      <c r="AL52" s="518">
        <f t="shared" ca="1" si="25"/>
        <v>1.2328517866146675</v>
      </c>
      <c r="AM52" s="518">
        <f t="shared" ref="AM52:BR52" ca="1" si="26">AM51*$C$20</f>
        <v>1.2137691030847388</v>
      </c>
      <c r="AN52" s="518">
        <f t="shared" ca="1" si="26"/>
        <v>1.1944026904734604</v>
      </c>
      <c r="AO52" s="518">
        <f t="shared" ca="1" si="26"/>
        <v>1.1747425498385551</v>
      </c>
      <c r="AP52" s="518">
        <f t="shared" ca="1" si="26"/>
        <v>1.1547783899278889</v>
      </c>
      <c r="AQ52" s="518">
        <f t="shared" ca="1" si="26"/>
        <v>1.1344996183707294</v>
      </c>
      <c r="AR52" s="518">
        <f t="shared" ca="1" si="26"/>
        <v>1.1138953326049552</v>
      </c>
      <c r="AS52" s="518">
        <f t="shared" ca="1" si="26"/>
        <v>1.0929543105322772</v>
      </c>
      <c r="AT52" s="518">
        <f t="shared" ca="1" si="26"/>
        <v>1.0716650008933177</v>
      </c>
      <c r="AU52" s="518">
        <f t="shared" ca="1" si="26"/>
        <v>1.0500155133541449</v>
      </c>
      <c r="AV52" s="518">
        <f t="shared" ca="1" si="26"/>
        <v>1.0279936082955985</v>
      </c>
      <c r="AW52" s="518">
        <f t="shared" ca="1" si="26"/>
        <v>1.0055866862964973</v>
      </c>
      <c r="AX52" s="518">
        <f t="shared" ca="1" si="26"/>
        <v>0.98278177730153826</v>
      </c>
      <c r="AY52" s="518">
        <f t="shared" ca="1" si="26"/>
        <v>0.95956552946442397</v>
      </c>
      <c r="AZ52" s="518">
        <f t="shared" ca="1" si="26"/>
        <v>0.93592419765648782</v>
      </c>
      <c r="BA52" s="518">
        <f t="shared" ca="1" si="26"/>
        <v>0.91184363163076365</v>
      </c>
      <c r="BB52" s="518">
        <f t="shared" ca="1" si="26"/>
        <v>0.88730926383117537</v>
      </c>
      <c r="BC52" s="518">
        <f t="shared" ca="1" si="26"/>
        <v>0.86230609683619153</v>
      </c>
      <c r="BD52" s="518">
        <f t="shared" ca="1" si="26"/>
        <v>0.83681869042598178</v>
      </c>
      <c r="BE52" s="518">
        <f t="shared" ca="1" si="26"/>
        <v>0.81083114826177638</v>
      </c>
      <c r="BF52" s="518">
        <f t="shared" ca="1" si="26"/>
        <v>0.78432710416579854</v>
      </c>
      <c r="BG52" s="518">
        <f t="shared" ca="1" si="26"/>
        <v>0.75728970798977979</v>
      </c>
      <c r="BH52" s="518">
        <f t="shared" ca="1" si="26"/>
        <v>0.72970161105971687</v>
      </c>
      <c r="BI52" s="518">
        <f t="shared" ca="1" si="26"/>
        <v>0.70154495118416371</v>
      </c>
      <c r="BJ52" s="518">
        <f t="shared" ca="1" si="26"/>
        <v>0.67280133721294955</v>
      </c>
      <c r="BK52" s="518">
        <f t="shared" ca="1" si="26"/>
        <v>0.64345183313284549</v>
      </c>
      <c r="BL52" s="518">
        <f t="shared" ca="1" si="26"/>
        <v>0.61347694168628764</v>
      </c>
      <c r="BM52" s="518">
        <f t="shared" ca="1" si="26"/>
        <v>0.58285658749883884</v>
      </c>
      <c r="BN52" s="518">
        <f t="shared" ca="1" si="26"/>
        <v>0.55157009970066007</v>
      </c>
      <c r="BO52" s="518">
        <f t="shared" ca="1" si="26"/>
        <v>0.51959619402680179</v>
      </c>
      <c r="BP52" s="518">
        <f t="shared" ca="1" si="26"/>
        <v>0.4869129543806896</v>
      </c>
      <c r="BQ52" s="518">
        <f t="shared" ca="1" si="26"/>
        <v>0.45349781384468552</v>
      </c>
      <c r="BR52" s="518">
        <f t="shared" ca="1" si="26"/>
        <v>0.41932753512115067</v>
      </c>
      <c r="BS52" s="518">
        <f t="shared" ref="BS52:CX52" ca="1" si="27">BS51*$C$20</f>
        <v>0.38437819038691229</v>
      </c>
      <c r="BT52" s="518">
        <f t="shared" ca="1" si="27"/>
        <v>0.34862514054354149</v>
      </c>
      <c r="BU52" s="518">
        <f t="shared" ca="1" si="27"/>
        <v>0.31204301384531535</v>
      </c>
      <c r="BV52" s="518">
        <f t="shared" ca="1" si="27"/>
        <v>0.274605683886189</v>
      </c>
      <c r="BW52" s="518">
        <f t="shared" ca="1" si="27"/>
        <v>0.23628624692655464</v>
      </c>
      <c r="BX52" s="518">
        <f t="shared" ca="1" si="27"/>
        <v>0.19705699853997116</v>
      </c>
      <c r="BY52" s="518">
        <f t="shared" ca="1" si="27"/>
        <v>0.15688940955946834</v>
      </c>
      <c r="BZ52" s="518">
        <f t="shared" ca="1" si="27"/>
        <v>0.11575410130241164</v>
      </c>
      <c r="CA52" s="518">
        <f t="shared" ca="1" si="27"/>
        <v>7.3620820052281086E-2</v>
      </c>
      <c r="CB52" s="518">
        <f t="shared" ca="1" si="27"/>
        <v>3.045841077507349E-2</v>
      </c>
      <c r="CC52" s="518">
        <f t="shared" ca="1" si="27"/>
        <v>-1.3765209952637605E-2</v>
      </c>
      <c r="CD52" s="518">
        <f t="shared" ca="1" si="27"/>
        <v>-5.9083081827630363E-2</v>
      </c>
      <c r="CE52" s="518">
        <f t="shared" ca="1" si="27"/>
        <v>-0.10552922954031713</v>
      </c>
      <c r="CF52" s="518">
        <f t="shared" ca="1" si="27"/>
        <v>-0.15313869235646946</v>
      </c>
      <c r="CG52" s="518">
        <f t="shared" ca="1" si="27"/>
        <v>-0.2019475545862294</v>
      </c>
      <c r="CH52" s="518">
        <f t="shared" ca="1" si="27"/>
        <v>-0.25199297696703127</v>
      </c>
      <c r="CI52" s="518">
        <f t="shared" ca="1" si="27"/>
        <v>-0.30331322898784235</v>
      </c>
      <c r="CJ52" s="518">
        <f t="shared" ca="1" si="27"/>
        <v>-0.35594772218297477</v>
      </c>
      <c r="CK52" s="518">
        <f t="shared" ca="1" si="27"/>
        <v>-0.40993704442454765</v>
      </c>
      <c r="CL52" s="518">
        <f t="shared" ca="1" si="27"/>
        <v>-0.46532299524356369</v>
      </c>
      <c r="CM52" s="518">
        <f t="shared" ca="1" si="27"/>
        <v>-0.5221486222104591</v>
      </c>
      <c r="CN52" s="518">
        <f t="shared" ca="1" si="27"/>
        <v>-0.58045825840690923</v>
      </c>
      <c r="CO52" s="518">
        <f t="shared" ca="1" si="27"/>
        <v>-0.6402975610216356</v>
      </c>
      <c r="CP52" s="518">
        <f t="shared" ca="1" si="27"/>
        <v>-0.70171355110392453</v>
      </c>
      <c r="CQ52" s="518">
        <f t="shared" ca="1" si="27"/>
        <v>-0.76475465450959945</v>
      </c>
      <c r="CR52" s="518">
        <f t="shared" ca="1" si="27"/>
        <v>-0.8294707440752136</v>
      </c>
      <c r="CS52" s="518">
        <f t="shared" ca="1" si="27"/>
        <v>-0.89591318305731771</v>
      </c>
      <c r="CT52" s="518">
        <f t="shared" ca="1" si="27"/>
        <v>-0.96413486987474928</v>
      </c>
      <c r="CU52" s="518">
        <f t="shared" ca="1" si="27"/>
        <v>-1.0341902841930395</v>
      </c>
      <c r="CV52" s="518">
        <f t="shared" ca="1" si="27"/>
        <v>-1.1061355343911976</v>
      </c>
      <c r="CW52" s="518">
        <f t="shared" ca="1" si="27"/>
        <v>-1.1800284064523503</v>
      </c>
      <c r="CX52" s="518">
        <f t="shared" ca="1" si="27"/>
        <v>-1.2559284143209493</v>
      </c>
      <c r="CY52" s="518">
        <f t="shared" ref="CY52:ED52" ca="1" si="28">CY51*$C$20</f>
        <v>-1.3338968517705434</v>
      </c>
      <c r="CZ52" s="518">
        <f t="shared" ca="1" si="28"/>
        <v>-1.4139968458274335</v>
      </c>
      <c r="DA52" s="518">
        <f t="shared" ca="1" si="28"/>
        <v>-1.4962934117968996</v>
      </c>
      <c r="DB52" s="518">
        <f t="shared" ca="1" si="28"/>
        <v>-1.58085350994005</v>
      </c>
      <c r="DC52" s="518">
        <f t="shared" ca="1" si="28"/>
        <v>-1.6677461038508428</v>
      </c>
      <c r="DD52" s="518">
        <f t="shared" ca="1" si="28"/>
        <v>-1.757042220584268</v>
      </c>
      <c r="DE52" s="518">
        <f t="shared" ca="1" si="28"/>
        <v>-1.8488150125882259</v>
      </c>
      <c r="DF52" s="518">
        <f t="shared" ca="1" si="28"/>
        <v>-1.9431398214932256</v>
      </c>
      <c r="DG52" s="518">
        <f t="shared" ca="1" si="28"/>
        <v>-2.0400942438156231</v>
      </c>
      <c r="DH52" s="518">
        <f t="shared" ca="1" si="28"/>
        <v>-2.1397581986318137</v>
      </c>
      <c r="DI52" s="518">
        <f t="shared" ca="1" si="28"/>
        <v>-2.2422139972825201</v>
      </c>
      <c r="DJ52" s="518">
        <f t="shared" ca="1" si="28"/>
        <v>-2.3475464151680483</v>
      </c>
      <c r="DK52" s="518">
        <f t="shared" ca="1" si="28"/>
        <v>-2.4558427656972741</v>
      </c>
      <c r="DL52" s="518">
        <f t="shared" ca="1" si="28"/>
        <v>-2.5671929764549581</v>
      </c>
      <c r="DM52" s="518">
        <f t="shared" ca="1" si="28"/>
        <v>-2.6816896676539326</v>
      </c>
      <c r="DN52" s="518">
        <f t="shared" ca="1" si="28"/>
        <v>-2.7994282329407278</v>
      </c>
      <c r="DO52" s="518">
        <f t="shared" ca="1" si="28"/>
        <v>-2.9205069226252149</v>
      </c>
      <c r="DP52" s="518">
        <f t="shared" ca="1" si="28"/>
        <v>-3.045026929407014</v>
      </c>
      <c r="DQ52" s="518">
        <f t="shared" ca="1" si="28"/>
        <v>-3.1730924766735487</v>
      </c>
      <c r="DR52" s="518">
        <f t="shared" ca="1" si="28"/>
        <v>-3.3048109094469122</v>
      </c>
      <c r="DS52" s="518">
        <f t="shared" ca="1" si="28"/>
        <v>-3.4402927880590037</v>
      </c>
      <c r="DT52" s="518">
        <f t="shared" ca="1" si="28"/>
        <v>-3.5796519846367776</v>
      </c>
      <c r="DU52" s="518">
        <f t="shared" ca="1" si="28"/>
        <v>-3.7230057824819269</v>
      </c>
      <c r="DV52" s="518">
        <f t="shared" ca="1" si="28"/>
        <v>-3.8704749784318184</v>
      </c>
      <c r="DW52" s="518">
        <f t="shared" ca="1" si="28"/>
        <v>-4.0221839882911201</v>
      </c>
      <c r="DX52" s="518">
        <f t="shared" ca="1" si="28"/>
        <v>-4.1782609554262571</v>
      </c>
      <c r="DY52" s="518">
        <f t="shared" ca="1" si="28"/>
        <v>-4.3388378626175541</v>
      </c>
      <c r="DZ52" s="518">
        <f t="shared" ca="1" si="28"/>
        <v>-4.5040506472668325</v>
      </c>
      <c r="EA52" s="518">
        <f t="shared" ca="1" si="28"/>
        <v>-4.6740393200610821</v>
      </c>
      <c r="EB52" s="518">
        <f t="shared" ca="1" si="28"/>
        <v>-4.848948087195935</v>
      </c>
      <c r="EC52" s="518">
        <f t="shared" ca="1" si="28"/>
        <v>-5.0289254762657007</v>
      </c>
      <c r="ED52" s="518">
        <f t="shared" ca="1" si="28"/>
        <v>-5.2141244659299852</v>
      </c>
      <c r="EE52" s="518">
        <f t="shared" ref="EE52:EZ52" ca="1" si="29">EE51*$C$20</f>
        <v>-5.4047026194701715</v>
      </c>
      <c r="EF52" s="518">
        <f t="shared" ca="1" si="29"/>
        <v>-5.6008222223524822</v>
      </c>
      <c r="EG52" s="518">
        <f t="shared" ca="1" si="29"/>
        <v>-5.8026504239177878</v>
      </c>
      <c r="EH52" s="518">
        <f t="shared" ca="1" si="29"/>
        <v>-6.0103593833220081</v>
      </c>
      <c r="EI52" s="518">
        <f t="shared" ca="1" si="29"/>
        <v>-6.2241264198545814</v>
      </c>
      <c r="EJ52" s="518">
        <f t="shared" ca="1" si="29"/>
        <v>-6.4441341677663759</v>
      </c>
      <c r="EK52" s="518">
        <f t="shared" ca="1" si="29"/>
        <v>-6.6705707357423067</v>
      </c>
      <c r="EL52" s="518">
        <f t="shared" ca="1" si="29"/>
        <v>-6.9036298711580244</v>
      </c>
      <c r="EM52" s="518">
        <f t="shared" ca="1" si="29"/>
        <v>-7.1435111292641569</v>
      </c>
      <c r="EN52" s="518">
        <f t="shared" ca="1" si="29"/>
        <v>-7.3904200474459829</v>
      </c>
      <c r="EO52" s="518">
        <f t="shared" ca="1" si="29"/>
        <v>-7.6445683247107628</v>
      </c>
      <c r="EP52" s="518">
        <f t="shared" ca="1" si="29"/>
        <v>-7.9061740065595636</v>
      </c>
      <c r="EQ52" s="518">
        <f t="shared" ca="1" si="29"/>
        <v>-8.1754616754051401</v>
      </c>
      <c r="ER52" s="518">
        <f t="shared" ca="1" si="29"/>
        <v>-8.452662646702203</v>
      </c>
      <c r="ES52" s="518">
        <f t="shared" ca="1" si="29"/>
        <v>-8.7380151709615124</v>
      </c>
      <c r="ET52" s="518">
        <f t="shared" ca="1" si="29"/>
        <v>-9.0317646418242408</v>
      </c>
      <c r="EU52" s="518">
        <f t="shared" ca="1" si="29"/>
        <v>-9.3341638103784881</v>
      </c>
      <c r="EV52" s="518">
        <f t="shared" ca="1" si="29"/>
        <v>-9.6454730059051315</v>
      </c>
      <c r="EW52" s="518">
        <f t="shared" ca="1" si="29"/>
        <v>-9.9659603632459781</v>
      </c>
      <c r="EX52" s="518">
        <f t="shared" ca="1" si="29"/>
        <v>-10.295902056992821</v>
      </c>
      <c r="EY52" s="518">
        <f t="shared" ca="1" si="29"/>
        <v>-10.635582542702057</v>
      </c>
      <c r="EZ52" s="519">
        <f t="shared" ca="1" si="29"/>
        <v>-10.985294805345635</v>
      </c>
    </row>
    <row r="53" spans="1:156" x14ac:dyDescent="0.25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30">G96</f>
        <v>14.175000000000001</v>
      </c>
      <c r="H53" s="518">
        <f t="shared" si="30"/>
        <v>13.950885918397066</v>
      </c>
      <c r="I53" s="518">
        <f t="shared" si="30"/>
        <v>13.711083851081925</v>
      </c>
      <c r="J53" s="518">
        <f t="shared" si="30"/>
        <v>13.454495639054723</v>
      </c>
      <c r="K53" s="518">
        <f t="shared" si="30"/>
        <v>13.179946252185617</v>
      </c>
      <c r="L53" s="518">
        <f t="shared" si="30"/>
        <v>12.886178408235676</v>
      </c>
      <c r="M53" s="518">
        <f t="shared" si="30"/>
        <v>12.571846815209238</v>
      </c>
      <c r="N53" s="518">
        <f t="shared" si="30"/>
        <v>12.23551201067095</v>
      </c>
      <c r="O53" s="518">
        <f t="shared" si="30"/>
        <v>11.87563376981498</v>
      </c>
      <c r="P53" s="518">
        <f t="shared" si="30"/>
        <v>11.490564052099094</v>
      </c>
      <c r="Q53" s="518">
        <f t="shared" si="30"/>
        <v>11.078539454143094</v>
      </c>
      <c r="R53" s="518">
        <f t="shared" si="30"/>
        <v>10.637673134330177</v>
      </c>
      <c r="S53" s="518">
        <f t="shared" si="30"/>
        <v>10.165946172130353</v>
      </c>
      <c r="T53" s="518">
        <f t="shared" si="30"/>
        <v>9.6611983225765421</v>
      </c>
      <c r="U53" s="518">
        <f t="shared" si="30"/>
        <v>9.1211181235539645</v>
      </c>
      <c r="V53" s="518">
        <f t="shared" si="30"/>
        <v>8.5432323105998087</v>
      </c>
      <c r="W53" s="518">
        <f t="shared" si="30"/>
        <v>7.9248944907388594</v>
      </c>
      <c r="X53" s="518">
        <f t="shared" si="30"/>
        <v>7.2632730234876446</v>
      </c>
      <c r="Y53" s="518">
        <f t="shared" si="30"/>
        <v>6.5553380535288444</v>
      </c>
      <c r="Z53" s="518">
        <f t="shared" si="30"/>
        <v>5.7978476356729285</v>
      </c>
      <c r="AA53" s="518">
        <f t="shared" si="30"/>
        <v>4.9873328885670993</v>
      </c>
      <c r="AB53" s="518">
        <f t="shared" si="30"/>
        <v>4.1200821091638611</v>
      </c>
      <c r="AC53" s="518">
        <f t="shared" si="30"/>
        <v>3.192123775202397</v>
      </c>
      <c r="AD53" s="518">
        <f t="shared" si="30"/>
        <v>2.1992083578636299</v>
      </c>
      <c r="AE53" s="518">
        <f t="shared" si="30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25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25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 t="shared" ref="G55:AL55" si="31">G48-(G52+G53)</f>
        <v>4.8517964579466302</v>
      </c>
      <c r="H55" s="516">
        <f t="shared" ca="1" si="31"/>
        <v>4.9344783395495639</v>
      </c>
      <c r="I55" s="516">
        <f t="shared" ca="1" si="31"/>
        <v>5.0320316347447047</v>
      </c>
      <c r="J55" s="516">
        <f t="shared" ca="1" si="31"/>
        <v>5.145512359439822</v>
      </c>
      <c r="K55" s="516">
        <f t="shared" ca="1" si="31"/>
        <v>5.2760522272564554</v>
      </c>
      <c r="L55" s="516">
        <f t="shared" ca="1" si="31"/>
        <v>5.4248639948384767</v>
      </c>
      <c r="M55" s="516">
        <f t="shared" ca="1" si="31"/>
        <v>5.5932471827615764</v>
      </c>
      <c r="N55" s="516">
        <f t="shared" ca="1" si="31"/>
        <v>5.7825941983782307</v>
      </c>
      <c r="O55" s="516">
        <f t="shared" ca="1" si="31"/>
        <v>5.9943968887777963</v>
      </c>
      <c r="P55" s="516">
        <f t="shared" ca="1" si="31"/>
        <v>6.2302535540149844</v>
      </c>
      <c r="Q55" s="516">
        <f t="shared" ca="1" si="31"/>
        <v>6.4918764528721926</v>
      </c>
      <c r="R55" s="516">
        <f t="shared" ca="1" si="31"/>
        <v>6.7810998356810988</v>
      </c>
      <c r="S55" s="516">
        <f t="shared" ca="1" si="31"/>
        <v>7.0998885411472461</v>
      </c>
      <c r="T55" s="516">
        <f t="shared" ca="1" si="31"/>
        <v>7.4503471967086572</v>
      </c>
      <c r="U55" s="516">
        <f t="shared" ca="1" si="31"/>
        <v>7.8347300647285856</v>
      </c>
      <c r="V55" s="516">
        <f t="shared" ca="1" si="31"/>
        <v>8.2554515797846477</v>
      </c>
      <c r="W55" s="516">
        <f t="shared" ca="1" si="31"/>
        <v>8.715097625487072</v>
      </c>
      <c r="X55" s="516">
        <f t="shared" ca="1" si="31"/>
        <v>9.2164376026502275</v>
      </c>
      <c r="Y55" s="516">
        <f t="shared" ca="1" si="31"/>
        <v>9.7624373442714898</v>
      </c>
      <c r="Z55" s="516">
        <f t="shared" ca="1" si="31"/>
        <v>10.356272936654667</v>
      </c>
      <c r="AA55" s="516">
        <f t="shared" ca="1" si="31"/>
        <v>11.001345510170964</v>
      </c>
      <c r="AB55" s="516">
        <f t="shared" ca="1" si="31"/>
        <v>11.701297067596647</v>
      </c>
      <c r="AC55" s="516">
        <f t="shared" ca="1" si="31"/>
        <v>12.460027422724266</v>
      </c>
      <c r="AD55" s="516">
        <f t="shared" ca="1" si="31"/>
        <v>13.281712327035217</v>
      </c>
      <c r="AE55" s="516">
        <f t="shared" ca="1" si="31"/>
        <v>14.170822867668468</v>
      </c>
      <c r="AF55" s="516">
        <f t="shared" ca="1" si="31"/>
        <v>13.568249549402235</v>
      </c>
      <c r="AG55" s="516">
        <f t="shared" ca="1" si="31"/>
        <v>13.390547132425571</v>
      </c>
      <c r="AH55" s="516">
        <f t="shared" ca="1" si="31"/>
        <v>13.210525104976156</v>
      </c>
      <c r="AI55" s="516">
        <f t="shared" ca="1" si="31"/>
        <v>13.02809836971033</v>
      </c>
      <c r="AJ55" s="516">
        <f t="shared" ca="1" si="31"/>
        <v>12.843179356235611</v>
      </c>
      <c r="AK55" s="516">
        <f t="shared" ca="1" si="31"/>
        <v>12.655677946507904</v>
      </c>
      <c r="AL55" s="516">
        <f t="shared" ca="1" si="31"/>
        <v>12.46550139799275</v>
      </c>
      <c r="AM55" s="516">
        <f t="shared" ref="AM55:BR55" ca="1" si="32">AM48-(AM52+AM53)</f>
        <v>12.272554264523473</v>
      </c>
      <c r="AN55" s="516">
        <f t="shared" ca="1" si="32"/>
        <v>12.07673831478721</v>
      </c>
      <c r="AO55" s="516">
        <f t="shared" ca="1" si="32"/>
        <v>11.877952448367614</v>
      </c>
      <c r="AP55" s="516">
        <f t="shared" ca="1" si="32"/>
        <v>11.676092609270878</v>
      </c>
      <c r="AQ55" s="516">
        <f t="shared" ca="1" si="32"/>
        <v>11.471051696859599</v>
      </c>
      <c r="AR55" s="516">
        <f t="shared" ca="1" si="32"/>
        <v>11.26271947411677</v>
      </c>
      <c r="AS55" s="516">
        <f t="shared" ca="1" si="32"/>
        <v>11.050982473159692</v>
      </c>
      <c r="AT55" s="516">
        <f t="shared" ca="1" si="32"/>
        <v>10.835723897921323</v>
      </c>
      <c r="AU55" s="516">
        <f t="shared" ca="1" si="32"/>
        <v>10.616823523914132</v>
      </c>
      <c r="AV55" s="516">
        <f t="shared" ca="1" si="32"/>
        <v>10.394157594988828</v>
      </c>
      <c r="AW55" s="516">
        <f t="shared" ca="1" si="32"/>
        <v>10.167598716997917</v>
      </c>
      <c r="AX55" s="516">
        <f t="shared" ca="1" si="32"/>
        <v>9.9370157482711097</v>
      </c>
      <c r="AY55" s="516">
        <f t="shared" ca="1" si="32"/>
        <v>9.7022736868069543</v>
      </c>
      <c r="AZ55" s="516">
        <f t="shared" ca="1" si="32"/>
        <v>9.4632335540822652</v>
      </c>
      <c r="BA55" s="516">
        <f t="shared" ca="1" si="32"/>
        <v>9.2197522753777221</v>
      </c>
      <c r="BB55" s="516">
        <f t="shared" ca="1" si="32"/>
        <v>8.9716825565152174</v>
      </c>
      <c r="BC55" s="516">
        <f t="shared" ca="1" si="32"/>
        <v>8.7188727568992714</v>
      </c>
      <c r="BD55" s="516">
        <f t="shared" ca="1" si="32"/>
        <v>8.4611667587515935</v>
      </c>
      <c r="BE55" s="516">
        <f t="shared" ca="1" si="32"/>
        <v>8.1984038324246278</v>
      </c>
      <c r="BF55" s="516">
        <f t="shared" ca="1" si="32"/>
        <v>7.9304184976764081</v>
      </c>
      <c r="BG55" s="516">
        <f t="shared" ca="1" si="32"/>
        <v>7.6570403807855518</v>
      </c>
      <c r="BH55" s="516">
        <f t="shared" ca="1" si="32"/>
        <v>7.378094067381582</v>
      </c>
      <c r="BI55" s="516">
        <f t="shared" ca="1" si="32"/>
        <v>7.0933989508621007</v>
      </c>
      <c r="BJ55" s="516">
        <f t="shared" ca="1" si="32"/>
        <v>6.8027690762642683</v>
      </c>
      <c r="BK55" s="516">
        <f t="shared" ca="1" si="32"/>
        <v>6.5060129794543275</v>
      </c>
      <c r="BL55" s="516">
        <f t="shared" ca="1" si="32"/>
        <v>6.2029335214946864</v>
      </c>
      <c r="BM55" s="516">
        <f t="shared" ca="1" si="32"/>
        <v>5.8933277180438157</v>
      </c>
      <c r="BN55" s="516">
        <f t="shared" ca="1" si="32"/>
        <v>5.5769865636400073</v>
      </c>
      <c r="BO55" s="516">
        <f t="shared" ca="1" si="32"/>
        <v>5.2536948507154406</v>
      </c>
      <c r="BP55" s="516">
        <f t="shared" ca="1" si="32"/>
        <v>4.9232309831825285</v>
      </c>
      <c r="BQ55" s="516">
        <f t="shared" ca="1" si="32"/>
        <v>4.5853667844295982</v>
      </c>
      <c r="BR55" s="516">
        <f t="shared" ca="1" si="32"/>
        <v>4.2398672995583011</v>
      </c>
      <c r="BS55" s="516">
        <f t="shared" ref="BS55:CX55" ca="1" si="33">BS48-(BS52+BS53)</f>
        <v>3.8864905916898911</v>
      </c>
      <c r="BT55" s="516">
        <f t="shared" ca="1" si="33"/>
        <v>3.5249875321624753</v>
      </c>
      <c r="BU55" s="516">
        <f t="shared" ca="1" si="33"/>
        <v>3.1551015844359664</v>
      </c>
      <c r="BV55" s="516">
        <f t="shared" ca="1" si="33"/>
        <v>2.7765685815159111</v>
      </c>
      <c r="BW55" s="516">
        <f t="shared" ca="1" si="33"/>
        <v>2.3891164967018303</v>
      </c>
      <c r="BX55" s="516">
        <f t="shared" ca="1" si="33"/>
        <v>1.9924652074597087</v>
      </c>
      <c r="BY55" s="516">
        <f t="shared" ca="1" si="33"/>
        <v>1.586326252212402</v>
      </c>
      <c r="BZ55" s="516">
        <f t="shared" ca="1" si="33"/>
        <v>1.1704025798354953</v>
      </c>
      <c r="CA55" s="516">
        <f t="shared" ca="1" si="33"/>
        <v>0.74438829163973097</v>
      </c>
      <c r="CB55" s="516">
        <f t="shared" ca="1" si="33"/>
        <v>0.30796837561463197</v>
      </c>
      <c r="CC55" s="516">
        <f t="shared" ca="1" si="33"/>
        <v>-0.13918156729889133</v>
      </c>
      <c r="CD55" s="516">
        <f t="shared" ca="1" si="33"/>
        <v>-0.5973956051460404</v>
      </c>
      <c r="CE55" s="516">
        <f t="shared" ca="1" si="33"/>
        <v>-1.0670177653520954</v>
      </c>
      <c r="CF55" s="516">
        <f t="shared" ca="1" si="33"/>
        <v>-1.5484023338265247</v>
      </c>
      <c r="CG55" s="516">
        <f t="shared" ca="1" si="33"/>
        <v>-2.0419141630385416</v>
      </c>
      <c r="CH55" s="516">
        <f t="shared" ca="1" si="33"/>
        <v>-2.5479289893333164</v>
      </c>
      <c r="CI55" s="516">
        <f t="shared" ca="1" si="33"/>
        <v>-3.0668337597659621</v>
      </c>
      <c r="CJ55" s="516">
        <f t="shared" ca="1" si="33"/>
        <v>-3.5990269687389671</v>
      </c>
      <c r="CK55" s="516">
        <f t="shared" ca="1" si="33"/>
        <v>-4.1449190047370932</v>
      </c>
      <c r="CL55" s="516">
        <f t="shared" ca="1" si="33"/>
        <v>-4.7049325074626998</v>
      </c>
      <c r="CM55" s="516">
        <f t="shared" ca="1" si="33"/>
        <v>-5.2795027356835309</v>
      </c>
      <c r="CN55" s="516">
        <f t="shared" ca="1" si="33"/>
        <v>-5.869077946114305</v>
      </c>
      <c r="CO55" s="516">
        <f t="shared" ca="1" si="33"/>
        <v>-6.4741197836632045</v>
      </c>
      <c r="CP55" s="516">
        <f t="shared" ca="1" si="33"/>
        <v>-7.0951036833841261</v>
      </c>
      <c r="CQ55" s="516">
        <f t="shared" ca="1" si="33"/>
        <v>-7.7325192844859503</v>
      </c>
      <c r="CR55" s="516">
        <f t="shared" ca="1" si="33"/>
        <v>-8.3868708567604919</v>
      </c>
      <c r="CS55" s="516">
        <f t="shared" ca="1" si="33"/>
        <v>-9.0586777398017695</v>
      </c>
      <c r="CT55" s="516">
        <f t="shared" ca="1" si="33"/>
        <v>-9.7484747954002433</v>
      </c>
      <c r="CU55" s="516">
        <f t="shared" ca="1" si="33"/>
        <v>-10.456812873507399</v>
      </c>
      <c r="CV55" s="516">
        <f t="shared" ca="1" si="33"/>
        <v>-11.184259292177664</v>
      </c>
      <c r="CW55" s="516">
        <f t="shared" ca="1" si="33"/>
        <v>-11.931398331907097</v>
      </c>
      <c r="CX55" s="516">
        <f t="shared" ca="1" si="33"/>
        <v>-12.69883174480071</v>
      </c>
      <c r="CY55" s="516">
        <f t="shared" ref="CY55:ED55" ca="1" si="34">CY48-(CY52+CY53)</f>
        <v>-13.487179279013272</v>
      </c>
      <c r="CZ55" s="516">
        <f t="shared" ca="1" si="34"/>
        <v>-14.297079218921828</v>
      </c>
      <c r="DA55" s="516">
        <f t="shared" ca="1" si="34"/>
        <v>-15.129188941501985</v>
      </c>
      <c r="DB55" s="516">
        <f t="shared" ca="1" si="34"/>
        <v>-15.984185489393839</v>
      </c>
      <c r="DC55" s="516">
        <f t="shared" ca="1" si="34"/>
        <v>-16.862766161158522</v>
      </c>
      <c r="DD55" s="516">
        <f t="shared" ca="1" si="34"/>
        <v>-17.765649119240933</v>
      </c>
      <c r="DE55" s="516">
        <f t="shared" ca="1" si="34"/>
        <v>-18.69357401616984</v>
      </c>
      <c r="DF55" s="516">
        <f t="shared" ca="1" si="34"/>
        <v>-19.647302639542616</v>
      </c>
      <c r="DG55" s="516">
        <f t="shared" ca="1" si="34"/>
        <v>-20.627619576357965</v>
      </c>
      <c r="DH55" s="516">
        <f t="shared" ca="1" si="34"/>
        <v>-21.635332897277227</v>
      </c>
      <c r="DI55" s="516">
        <f t="shared" ca="1" si="34"/>
        <v>-22.671274861412151</v>
      </c>
      <c r="DJ55" s="516">
        <f t="shared" ca="1" si="34"/>
        <v>-23.736302642254714</v>
      </c>
      <c r="DK55" s="516">
        <f t="shared" ca="1" si="34"/>
        <v>-24.831299075383551</v>
      </c>
      <c r="DL55" s="516">
        <f t="shared" ca="1" si="34"/>
        <v>-25.957173428600132</v>
      </c>
      <c r="DM55" s="516">
        <f t="shared" ca="1" si="34"/>
        <v>-27.114862195167539</v>
      </c>
      <c r="DN55" s="516">
        <f t="shared" ca="1" si="34"/>
        <v>-28.305329910845138</v>
      </c>
      <c r="DO55" s="516">
        <f t="shared" ca="1" si="34"/>
        <v>-29.52956999543273</v>
      </c>
      <c r="DP55" s="516">
        <f t="shared" ca="1" si="34"/>
        <v>-30.78860561955981</v>
      </c>
      <c r="DQ55" s="516">
        <f t="shared" ca="1" si="34"/>
        <v>-32.083490597476995</v>
      </c>
      <c r="DR55" s="516">
        <f t="shared" ca="1" si="34"/>
        <v>-33.415310306629891</v>
      </c>
      <c r="DS55" s="516">
        <f t="shared" ca="1" si="34"/>
        <v>-34.785182634818817</v>
      </c>
      <c r="DT55" s="516">
        <f t="shared" ca="1" si="34"/>
        <v>-36.194258955771865</v>
      </c>
      <c r="DU55" s="516">
        <f t="shared" ca="1" si="34"/>
        <v>-37.643725133983928</v>
      </c>
      <c r="DV55" s="516">
        <f t="shared" ca="1" si="34"/>
        <v>-39.134802559699502</v>
      </c>
      <c r="DW55" s="516">
        <f t="shared" ca="1" si="34"/>
        <v>-40.668749214943553</v>
      </c>
      <c r="DX55" s="516">
        <f t="shared" ca="1" si="34"/>
        <v>-42.246860771532155</v>
      </c>
      <c r="DY55" s="516">
        <f t="shared" ca="1" si="34"/>
        <v>-43.870471722021939</v>
      </c>
      <c r="DZ55" s="516">
        <f t="shared" ca="1" si="34"/>
        <v>-45.540956544586862</v>
      </c>
      <c r="EA55" s="516">
        <f t="shared" ca="1" si="34"/>
        <v>-47.259730902839827</v>
      </c>
      <c r="EB55" s="516">
        <f t="shared" ca="1" si="34"/>
        <v>-49.028252881647788</v>
      </c>
      <c r="EC55" s="516">
        <f t="shared" ca="1" si="34"/>
        <v>-50.848024260019869</v>
      </c>
      <c r="ED55" s="516">
        <f t="shared" ca="1" si="34"/>
        <v>-52.720591822180964</v>
      </c>
      <c r="EE55" s="516">
        <f t="shared" ref="EE55:EZ55" ca="1" si="35">EE48-(EE52+EE53)</f>
        <v>-54.647548707976185</v>
      </c>
      <c r="EF55" s="516">
        <f t="shared" ca="1" si="35"/>
        <v>-56.630535803786209</v>
      </c>
      <c r="EG55" s="516">
        <f t="shared" ca="1" si="35"/>
        <v>-58.671243175168748</v>
      </c>
      <c r="EH55" s="516">
        <f t="shared" ca="1" si="35"/>
        <v>-60.771411542478077</v>
      </c>
      <c r="EI55" s="516">
        <f t="shared" ca="1" si="35"/>
        <v>-62.932833800751879</v>
      </c>
      <c r="EJ55" s="516">
        <f t="shared" ca="1" si="35"/>
        <v>-65.157356585193355</v>
      </c>
      <c r="EK55" s="516">
        <f t="shared" ca="1" si="35"/>
        <v>-67.446881883616669</v>
      </c>
      <c r="EL55" s="516">
        <f t="shared" ca="1" si="35"/>
        <v>-69.80336869726446</v>
      </c>
      <c r="EM55" s="516">
        <f t="shared" ca="1" si="35"/>
        <v>-72.228834751448701</v>
      </c>
      <c r="EN55" s="516">
        <f t="shared" ca="1" si="35"/>
        <v>-74.725358257509384</v>
      </c>
      <c r="EO55" s="516">
        <f t="shared" ca="1" si="35"/>
        <v>-77.295079727631048</v>
      </c>
      <c r="EP55" s="516">
        <f t="shared" ca="1" si="35"/>
        <v>-79.940203844102257</v>
      </c>
      <c r="EQ55" s="516">
        <f t="shared" ca="1" si="35"/>
        <v>-82.663001384651963</v>
      </c>
      <c r="ER55" s="516">
        <f t="shared" ca="1" si="35"/>
        <v>-85.465811205544497</v>
      </c>
      <c r="ES55" s="516">
        <f t="shared" ca="1" si="35"/>
        <v>-88.351042284166397</v>
      </c>
      <c r="ET55" s="516">
        <f t="shared" ca="1" si="35"/>
        <v>-91.321175822889558</v>
      </c>
      <c r="EU55" s="516">
        <f t="shared" ca="1" si="35"/>
        <v>-94.378767416049158</v>
      </c>
      <c r="EV55" s="516">
        <f t="shared" ca="1" si="35"/>
        <v>-97.526449281929658</v>
      </c>
      <c r="EW55" s="516">
        <f t="shared" ca="1" si="35"/>
        <v>-100.76693256170934</v>
      </c>
      <c r="EX55" s="516">
        <f t="shared" ca="1" si="35"/>
        <v>-104.10300968737187</v>
      </c>
      <c r="EY55" s="516">
        <f t="shared" ca="1" si="35"/>
        <v>-107.53755682065415</v>
      </c>
      <c r="EZ55" s="517">
        <f t="shared" ca="1" si="35"/>
        <v>-111.07353636516143</v>
      </c>
    </row>
    <row r="56" spans="1:156" s="470" customFormat="1" x14ac:dyDescent="0.25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 t="shared" ref="G56:AL56" si="36">F56+G55</f>
        <v>-197.64820354205338</v>
      </c>
      <c r="H56" s="523">
        <f t="shared" ca="1" si="36"/>
        <v>-192.71372520250381</v>
      </c>
      <c r="I56" s="523">
        <f t="shared" ca="1" si="36"/>
        <v>-187.68169356775911</v>
      </c>
      <c r="J56" s="523">
        <f t="shared" ca="1" si="36"/>
        <v>-182.53618120831928</v>
      </c>
      <c r="K56" s="523">
        <f t="shared" ca="1" si="36"/>
        <v>-177.26012898106282</v>
      </c>
      <c r="L56" s="523">
        <f t="shared" ca="1" si="36"/>
        <v>-171.83526498622433</v>
      </c>
      <c r="M56" s="523">
        <f t="shared" ca="1" si="36"/>
        <v>-166.24201780346274</v>
      </c>
      <c r="N56" s="523">
        <f t="shared" ca="1" si="36"/>
        <v>-160.45942360508451</v>
      </c>
      <c r="O56" s="523">
        <f t="shared" ca="1" si="36"/>
        <v>-154.46502671630671</v>
      </c>
      <c r="P56" s="523">
        <f t="shared" ca="1" si="36"/>
        <v>-148.23477316229173</v>
      </c>
      <c r="Q56" s="523">
        <f t="shared" ca="1" si="36"/>
        <v>-141.74289670941954</v>
      </c>
      <c r="R56" s="523">
        <f t="shared" ca="1" si="36"/>
        <v>-134.96179687373845</v>
      </c>
      <c r="S56" s="523">
        <f t="shared" ca="1" si="36"/>
        <v>-127.8619083325912</v>
      </c>
      <c r="T56" s="523">
        <f t="shared" ca="1" si="36"/>
        <v>-120.41156113588254</v>
      </c>
      <c r="U56" s="523">
        <f t="shared" ca="1" si="36"/>
        <v>-112.57683107115395</v>
      </c>
      <c r="V56" s="523">
        <f t="shared" ca="1" si="36"/>
        <v>-104.3213794913693</v>
      </c>
      <c r="W56" s="523">
        <f t="shared" ca="1" si="36"/>
        <v>-95.606281865882224</v>
      </c>
      <c r="X56" s="523">
        <f t="shared" ca="1" si="36"/>
        <v>-86.389844263231993</v>
      </c>
      <c r="Y56" s="523">
        <f t="shared" ca="1" si="36"/>
        <v>-76.627406918960503</v>
      </c>
      <c r="Z56" s="523">
        <f t="shared" ca="1" si="36"/>
        <v>-66.271133982305841</v>
      </c>
      <c r="AA56" s="523">
        <f t="shared" ca="1" si="36"/>
        <v>-55.269788472134877</v>
      </c>
      <c r="AB56" s="523">
        <f t="shared" ca="1" si="36"/>
        <v>-43.568491404538229</v>
      </c>
      <c r="AC56" s="523">
        <f t="shared" ca="1" si="36"/>
        <v>-31.108463981813962</v>
      </c>
      <c r="AD56" s="523">
        <f t="shared" ca="1" si="36"/>
        <v>-17.826751654778747</v>
      </c>
      <c r="AE56" s="523">
        <f t="shared" ca="1" si="36"/>
        <v>-3.6559287871102786</v>
      </c>
      <c r="AF56" s="523">
        <f t="shared" ca="1" si="36"/>
        <v>9.9123207622919569</v>
      </c>
      <c r="AG56" s="523">
        <f t="shared" ca="1" si="36"/>
        <v>23.302867894717529</v>
      </c>
      <c r="AH56" s="523">
        <f t="shared" ca="1" si="36"/>
        <v>36.513392999693686</v>
      </c>
      <c r="AI56" s="523">
        <f t="shared" ca="1" si="36"/>
        <v>49.541491369404014</v>
      </c>
      <c r="AJ56" s="523">
        <f t="shared" ca="1" si="36"/>
        <v>62.384670725639623</v>
      </c>
      <c r="AK56" s="523">
        <f t="shared" ca="1" si="36"/>
        <v>75.04034867214753</v>
      </c>
      <c r="AL56" s="523">
        <f t="shared" ca="1" si="36"/>
        <v>87.505850070140283</v>
      </c>
      <c r="AM56" s="523">
        <f t="shared" ref="AM56:BR56" ca="1" si="37">AL56+AM55</f>
        <v>99.778404334663762</v>
      </c>
      <c r="AN56" s="523">
        <f t="shared" ca="1" si="37"/>
        <v>111.85514264945097</v>
      </c>
      <c r="AO56" s="523">
        <f t="shared" ca="1" si="37"/>
        <v>123.73309509781858</v>
      </c>
      <c r="AP56" s="523">
        <f t="shared" ca="1" si="37"/>
        <v>135.40918770708944</v>
      </c>
      <c r="AQ56" s="523">
        <f t="shared" ca="1" si="37"/>
        <v>146.88023940394905</v>
      </c>
      <c r="AR56" s="523">
        <f t="shared" ca="1" si="37"/>
        <v>158.14295887806583</v>
      </c>
      <c r="AS56" s="523">
        <f t="shared" ca="1" si="37"/>
        <v>169.19394135122553</v>
      </c>
      <c r="AT56" s="523">
        <f t="shared" ca="1" si="37"/>
        <v>180.02966524914686</v>
      </c>
      <c r="AU56" s="523">
        <f t="shared" ca="1" si="37"/>
        <v>190.64648877306098</v>
      </c>
      <c r="AV56" s="523">
        <f t="shared" ca="1" si="37"/>
        <v>201.04064636804981</v>
      </c>
      <c r="AW56" s="523">
        <f t="shared" ca="1" si="37"/>
        <v>211.20824508504774</v>
      </c>
      <c r="AX56" s="523">
        <f t="shared" ca="1" si="37"/>
        <v>221.14526083331884</v>
      </c>
      <c r="AY56" s="523">
        <f t="shared" ca="1" si="37"/>
        <v>230.84753452012581</v>
      </c>
      <c r="AZ56" s="523">
        <f t="shared" ca="1" si="37"/>
        <v>240.31076807420806</v>
      </c>
      <c r="BA56" s="523">
        <f t="shared" ca="1" si="37"/>
        <v>249.53052034958577</v>
      </c>
      <c r="BB56" s="523">
        <f t="shared" ca="1" si="37"/>
        <v>258.50220290610099</v>
      </c>
      <c r="BC56" s="523">
        <f t="shared" ca="1" si="37"/>
        <v>267.22107566300025</v>
      </c>
      <c r="BD56" s="523">
        <f t="shared" ca="1" si="37"/>
        <v>275.68224242175182</v>
      </c>
      <c r="BE56" s="523">
        <f t="shared" ca="1" si="37"/>
        <v>283.88064625417644</v>
      </c>
      <c r="BF56" s="523">
        <f t="shared" ca="1" si="37"/>
        <v>291.81106475185283</v>
      </c>
      <c r="BG56" s="523">
        <f t="shared" ca="1" si="37"/>
        <v>299.46810513263836</v>
      </c>
      <c r="BH56" s="523">
        <f t="shared" ca="1" si="37"/>
        <v>306.84619920001995</v>
      </c>
      <c r="BI56" s="523">
        <f t="shared" ca="1" si="37"/>
        <v>313.93959815088203</v>
      </c>
      <c r="BJ56" s="523">
        <f t="shared" ca="1" si="37"/>
        <v>320.7423672271463</v>
      </c>
      <c r="BK56" s="523">
        <f t="shared" ca="1" si="37"/>
        <v>327.24838020660064</v>
      </c>
      <c r="BL56" s="523">
        <f t="shared" ca="1" si="37"/>
        <v>333.45131372809533</v>
      </c>
      <c r="BM56" s="523">
        <f t="shared" ca="1" si="37"/>
        <v>339.34464144613912</v>
      </c>
      <c r="BN56" s="523">
        <f t="shared" ca="1" si="37"/>
        <v>344.92162800977911</v>
      </c>
      <c r="BO56" s="523">
        <f t="shared" ca="1" si="37"/>
        <v>350.17532286049453</v>
      </c>
      <c r="BP56" s="523">
        <f t="shared" ca="1" si="37"/>
        <v>355.09855384367705</v>
      </c>
      <c r="BQ56" s="523">
        <f t="shared" ca="1" si="37"/>
        <v>359.68392062810665</v>
      </c>
      <c r="BR56" s="523">
        <f t="shared" ca="1" si="37"/>
        <v>363.92378792766493</v>
      </c>
      <c r="BS56" s="523">
        <f t="shared" ref="BS56:CX56" ca="1" si="38">BR56+BS55</f>
        <v>367.81027851935482</v>
      </c>
      <c r="BT56" s="523">
        <f t="shared" ca="1" si="38"/>
        <v>371.33526605151729</v>
      </c>
      <c r="BU56" s="523">
        <f t="shared" ca="1" si="38"/>
        <v>374.49036763595325</v>
      </c>
      <c r="BV56" s="523">
        <f t="shared" ca="1" si="38"/>
        <v>377.26693621746915</v>
      </c>
      <c r="BW56" s="523">
        <f t="shared" ca="1" si="38"/>
        <v>379.65605271417098</v>
      </c>
      <c r="BX56" s="523">
        <f t="shared" ca="1" si="38"/>
        <v>381.64851792163068</v>
      </c>
      <c r="BY56" s="523">
        <f t="shared" ca="1" si="38"/>
        <v>383.2348441738431</v>
      </c>
      <c r="BZ56" s="523">
        <f t="shared" ca="1" si="38"/>
        <v>384.40524675367857</v>
      </c>
      <c r="CA56" s="523">
        <f t="shared" ca="1" si="38"/>
        <v>385.14963504531829</v>
      </c>
      <c r="CB56" s="523">
        <f t="shared" ca="1" si="38"/>
        <v>385.45760342093291</v>
      </c>
      <c r="CC56" s="523">
        <f t="shared" ca="1" si="38"/>
        <v>385.31842185363399</v>
      </c>
      <c r="CD56" s="523">
        <f t="shared" ca="1" si="38"/>
        <v>384.72102624848793</v>
      </c>
      <c r="CE56" s="523">
        <f t="shared" ca="1" si="38"/>
        <v>383.65400848313584</v>
      </c>
      <c r="CF56" s="523">
        <f t="shared" ca="1" si="38"/>
        <v>382.10560614930932</v>
      </c>
      <c r="CG56" s="523">
        <f t="shared" ca="1" si="38"/>
        <v>380.06369198627078</v>
      </c>
      <c r="CH56" s="523">
        <f t="shared" ca="1" si="38"/>
        <v>377.51576299693744</v>
      </c>
      <c r="CI56" s="523">
        <f t="shared" ca="1" si="38"/>
        <v>374.44892923717146</v>
      </c>
      <c r="CJ56" s="523">
        <f t="shared" ca="1" si="38"/>
        <v>370.84990226843252</v>
      </c>
      <c r="CK56" s="523">
        <f t="shared" ca="1" si="38"/>
        <v>366.7049832636954</v>
      </c>
      <c r="CL56" s="523">
        <f t="shared" ca="1" si="38"/>
        <v>362.00005075623272</v>
      </c>
      <c r="CM56" s="523">
        <f t="shared" ca="1" si="38"/>
        <v>356.72054802054919</v>
      </c>
      <c r="CN56" s="523">
        <f t="shared" ca="1" si="38"/>
        <v>350.85147007443487</v>
      </c>
      <c r="CO56" s="523">
        <f t="shared" ca="1" si="38"/>
        <v>344.37735029077169</v>
      </c>
      <c r="CP56" s="523">
        <f t="shared" ca="1" si="38"/>
        <v>337.28224660738755</v>
      </c>
      <c r="CQ56" s="523">
        <f t="shared" ca="1" si="38"/>
        <v>329.54972732290162</v>
      </c>
      <c r="CR56" s="523">
        <f t="shared" ca="1" si="38"/>
        <v>321.16285646614114</v>
      </c>
      <c r="CS56" s="523">
        <f t="shared" ca="1" si="38"/>
        <v>312.10417872633934</v>
      </c>
      <c r="CT56" s="523">
        <f t="shared" ca="1" si="38"/>
        <v>302.35570393093911</v>
      </c>
      <c r="CU56" s="523">
        <f t="shared" ca="1" si="38"/>
        <v>291.89889105743174</v>
      </c>
      <c r="CV56" s="523">
        <f t="shared" ca="1" si="38"/>
        <v>280.71463176525407</v>
      </c>
      <c r="CW56" s="523">
        <f t="shared" ca="1" si="38"/>
        <v>268.78323343334699</v>
      </c>
      <c r="CX56" s="523">
        <f t="shared" ca="1" si="38"/>
        <v>256.08440168854628</v>
      </c>
      <c r="CY56" s="523">
        <f t="shared" ref="CY56:ED56" ca="1" si="39">CX56+CY55</f>
        <v>242.597222409533</v>
      </c>
      <c r="CZ56" s="523">
        <f t="shared" ca="1" si="39"/>
        <v>228.30014319061118</v>
      </c>
      <c r="DA56" s="523">
        <f t="shared" ca="1" si="39"/>
        <v>213.1709542491092</v>
      </c>
      <c r="DB56" s="523">
        <f t="shared" ca="1" si="39"/>
        <v>197.18676875971536</v>
      </c>
      <c r="DC56" s="523">
        <f t="shared" ca="1" si="39"/>
        <v>180.32400259855683</v>
      </c>
      <c r="DD56" s="523">
        <f t="shared" ca="1" si="39"/>
        <v>162.55835347931588</v>
      </c>
      <c r="DE56" s="523">
        <f t="shared" ca="1" si="39"/>
        <v>143.86477946314605</v>
      </c>
      <c r="DF56" s="523">
        <f t="shared" ca="1" si="39"/>
        <v>124.21747682360343</v>
      </c>
      <c r="DG56" s="523">
        <f t="shared" ca="1" si="39"/>
        <v>103.58985724724548</v>
      </c>
      <c r="DH56" s="523">
        <f t="shared" ca="1" si="39"/>
        <v>81.954524349968253</v>
      </c>
      <c r="DI56" s="523">
        <f t="shared" ca="1" si="39"/>
        <v>59.283249488556102</v>
      </c>
      <c r="DJ56" s="523">
        <f t="shared" ca="1" si="39"/>
        <v>35.546946846301388</v>
      </c>
      <c r="DK56" s="523">
        <f t="shared" ca="1" si="39"/>
        <v>10.715647770917837</v>
      </c>
      <c r="DL56" s="523">
        <f t="shared" ca="1" si="39"/>
        <v>-15.241525657682296</v>
      </c>
      <c r="DM56" s="523">
        <f t="shared" ca="1" si="39"/>
        <v>-42.356387852849835</v>
      </c>
      <c r="DN56" s="523">
        <f t="shared" ca="1" si="39"/>
        <v>-70.66171776369498</v>
      </c>
      <c r="DO56" s="523">
        <f t="shared" ca="1" si="39"/>
        <v>-100.1912877591277</v>
      </c>
      <c r="DP56" s="523">
        <f t="shared" ca="1" si="39"/>
        <v>-130.97989337868751</v>
      </c>
      <c r="DQ56" s="523">
        <f t="shared" ca="1" si="39"/>
        <v>-163.06338397616452</v>
      </c>
      <c r="DR56" s="523">
        <f t="shared" ca="1" si="39"/>
        <v>-196.47869428279441</v>
      </c>
      <c r="DS56" s="523">
        <f t="shared" ca="1" si="39"/>
        <v>-231.26387691761323</v>
      </c>
      <c r="DT56" s="523">
        <f t="shared" ca="1" si="39"/>
        <v>-267.45813587338512</v>
      </c>
      <c r="DU56" s="523">
        <f t="shared" ca="1" si="39"/>
        <v>-305.10186100736905</v>
      </c>
      <c r="DV56" s="523">
        <f t="shared" ca="1" si="39"/>
        <v>-344.23666356706855</v>
      </c>
      <c r="DW56" s="523">
        <f t="shared" ca="1" si="39"/>
        <v>-384.90541278201209</v>
      </c>
      <c r="DX56" s="523">
        <f t="shared" ca="1" si="39"/>
        <v>-427.15227355354426</v>
      </c>
      <c r="DY56" s="523">
        <f t="shared" ca="1" si="39"/>
        <v>-471.02274527556619</v>
      </c>
      <c r="DZ56" s="523">
        <f t="shared" ca="1" si="39"/>
        <v>-516.56370182015303</v>
      </c>
      <c r="EA56" s="523">
        <f t="shared" ca="1" si="39"/>
        <v>-563.82343272299283</v>
      </c>
      <c r="EB56" s="523">
        <f t="shared" ca="1" si="39"/>
        <v>-612.85168560464058</v>
      </c>
      <c r="EC56" s="523">
        <f t="shared" ca="1" si="39"/>
        <v>-663.69970986466046</v>
      </c>
      <c r="ED56" s="523">
        <f t="shared" ca="1" si="39"/>
        <v>-716.42030168684141</v>
      </c>
      <c r="EE56" s="523">
        <f t="shared" ref="EE56:EZ56" ca="1" si="40">ED56+EE55</f>
        <v>-771.06785039481758</v>
      </c>
      <c r="EF56" s="523">
        <f t="shared" ca="1" si="40"/>
        <v>-827.69838619860377</v>
      </c>
      <c r="EG56" s="523">
        <f t="shared" ca="1" si="40"/>
        <v>-886.36962937377257</v>
      </c>
      <c r="EH56" s="523">
        <f t="shared" ca="1" si="40"/>
        <v>-947.14104091625063</v>
      </c>
      <c r="EI56" s="523">
        <f t="shared" ca="1" si="40"/>
        <v>-1010.0738747170025</v>
      </c>
      <c r="EJ56" s="523">
        <f t="shared" ca="1" si="40"/>
        <v>-1075.2312313021957</v>
      </c>
      <c r="EK56" s="523">
        <f t="shared" ca="1" si="40"/>
        <v>-1142.6781131858124</v>
      </c>
      <c r="EL56" s="523">
        <f t="shared" ca="1" si="40"/>
        <v>-1212.4814818830769</v>
      </c>
      <c r="EM56" s="523">
        <f t="shared" ca="1" si="40"/>
        <v>-1284.7103166345255</v>
      </c>
      <c r="EN56" s="523">
        <f t="shared" ca="1" si="40"/>
        <v>-1359.435674892035</v>
      </c>
      <c r="EO56" s="523">
        <f t="shared" ca="1" si="40"/>
        <v>-1436.730754619666</v>
      </c>
      <c r="EP56" s="523">
        <f t="shared" ca="1" si="40"/>
        <v>-1516.6709584637683</v>
      </c>
      <c r="EQ56" s="523">
        <f t="shared" ca="1" si="40"/>
        <v>-1599.3339598484204</v>
      </c>
      <c r="ER56" s="523">
        <f t="shared" ca="1" si="40"/>
        <v>-1684.7997710539648</v>
      </c>
      <c r="ES56" s="523">
        <f t="shared" ca="1" si="40"/>
        <v>-1773.1508133381312</v>
      </c>
      <c r="ET56" s="523">
        <f t="shared" ca="1" si="40"/>
        <v>-1864.4719891610207</v>
      </c>
      <c r="EU56" s="523">
        <f t="shared" ca="1" si="40"/>
        <v>-1958.8507565770699</v>
      </c>
      <c r="EV56" s="523">
        <f t="shared" ca="1" si="40"/>
        <v>-2056.3772058589993</v>
      </c>
      <c r="EW56" s="523">
        <f t="shared" ca="1" si="40"/>
        <v>-2157.1441384207087</v>
      </c>
      <c r="EX56" s="523">
        <f t="shared" ca="1" si="40"/>
        <v>-2261.2471481080806</v>
      </c>
      <c r="EY56" s="523">
        <f t="shared" ca="1" si="40"/>
        <v>-2368.7847049287348</v>
      </c>
      <c r="EZ56" s="519">
        <f t="shared" ca="1" si="40"/>
        <v>-2479.8582412938963</v>
      </c>
    </row>
    <row r="57" spans="1:156" x14ac:dyDescent="0.25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25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AL58" si="41">G46-G80-(G83/10^6)</f>
        <v>19.189999760000003</v>
      </c>
      <c r="H58" s="516">
        <f t="shared" ca="1" si="41"/>
        <v>19.03457976</v>
      </c>
      <c r="I58" s="516">
        <f t="shared" ca="1" si="41"/>
        <v>18.878262428000003</v>
      </c>
      <c r="J58" s="516">
        <f t="shared" ca="1" si="41"/>
        <v>18.7210014529098</v>
      </c>
      <c r="K58" s="516">
        <f t="shared" ca="1" si="41"/>
        <v>18.562749234170816</v>
      </c>
      <c r="L58" s="516">
        <f t="shared" ca="1" si="41"/>
        <v>18.40345684255772</v>
      </c>
      <c r="M58" s="516">
        <f t="shared" ca="1" si="41"/>
        <v>18.243073979806798</v>
      </c>
      <c r="N58" s="516">
        <f t="shared" ca="1" si="41"/>
        <v>18.08154893703577</v>
      </c>
      <c r="O58" s="516">
        <f t="shared" ca="1" si="41"/>
        <v>17.918828551918843</v>
      </c>
      <c r="P58" s="516">
        <f t="shared" ca="1" si="41"/>
        <v>17.754858164579616</v>
      </c>
      <c r="Q58" s="516">
        <f t="shared" ca="1" si="41"/>
        <v>17.589581572163357</v>
      </c>
      <c r="R58" s="516">
        <f t="shared" ca="1" si="41"/>
        <v>17.422940982049059</v>
      </c>
      <c r="S58" s="516">
        <f t="shared" ca="1" si="41"/>
        <v>17.254876963660404</v>
      </c>
      <c r="T58" s="516">
        <f t="shared" ca="1" si="41"/>
        <v>17.085328398833592</v>
      </c>
      <c r="U58" s="516">
        <f t="shared" ca="1" si="41"/>
        <v>16.914232430698814</v>
      </c>
      <c r="V58" s="516">
        <f t="shared" ca="1" si="41"/>
        <v>16.741524411030579</v>
      </c>
      <c r="W58" s="516">
        <f t="shared" ca="1" si="41"/>
        <v>16.567137846021211</v>
      </c>
      <c r="X58" s="516">
        <f t="shared" ca="1" si="41"/>
        <v>16.391004340429941</v>
      </c>
      <c r="Y58" s="516">
        <f t="shared" ca="1" si="41"/>
        <v>16.213053540059018</v>
      </c>
      <c r="Z58" s="516">
        <f t="shared" ca="1" si="41"/>
        <v>16.033213072506559</v>
      </c>
      <c r="AA58" s="516">
        <f t="shared" ca="1" si="41"/>
        <v>15.851408486144432</v>
      </c>
      <c r="AB58" s="516">
        <f t="shared" ca="1" si="41"/>
        <v>15.667563187267996</v>
      </c>
      <c r="AC58" s="516">
        <f t="shared" ca="1" si="41"/>
        <v>15.481598375362672</v>
      </c>
      <c r="AD58" s="516">
        <f t="shared" ca="1" si="41"/>
        <v>15.293432976431008</v>
      </c>
      <c r="AE58" s="516">
        <f t="shared" ca="1" si="41"/>
        <v>15.102983574321964</v>
      </c>
      <c r="AF58" s="516">
        <f t="shared" ca="1" si="41"/>
        <v>14.910164340002455</v>
      </c>
      <c r="AG58" s="516">
        <f t="shared" ca="1" si="41"/>
        <v>14.714886958709416</v>
      </c>
      <c r="AH58" s="516">
        <f t="shared" ca="1" si="41"/>
        <v>14.517060554918853</v>
      </c>
      <c r="AI58" s="516">
        <f t="shared" ca="1" si="41"/>
        <v>14.316591615066297</v>
      </c>
      <c r="AJ58" s="516">
        <f t="shared" ca="1" si="41"/>
        <v>14.113383907951221</v>
      </c>
      <c r="AK58" s="516">
        <f t="shared" ca="1" si="41"/>
        <v>13.907338402755938</v>
      </c>
      <c r="AL58" s="516">
        <f t="shared" ca="1" si="41"/>
        <v>13.698353184607418</v>
      </c>
      <c r="AM58" s="516">
        <f t="shared" ref="AM58:BR58" ca="1" si="42">AM46-AM80-(AM83/10^6)</f>
        <v>13.486323367608211</v>
      </c>
      <c r="AN58" s="516">
        <f t="shared" ca="1" si="42"/>
        <v>13.271141005260668</v>
      </c>
      <c r="AO58" s="516">
        <f t="shared" ca="1" si="42"/>
        <v>13.052694998206169</v>
      </c>
      <c r="AP58" s="516">
        <f t="shared" ca="1" si="42"/>
        <v>12.830870999198767</v>
      </c>
      <c r="AQ58" s="516">
        <f t="shared" ca="1" si="42"/>
        <v>12.605551315230327</v>
      </c>
      <c r="AR58" s="516">
        <f t="shared" ca="1" si="42"/>
        <v>12.376614806721724</v>
      </c>
      <c r="AS58" s="516">
        <f t="shared" ca="1" si="42"/>
        <v>12.143936783691968</v>
      </c>
      <c r="AT58" s="516">
        <f t="shared" ca="1" si="42"/>
        <v>11.90738889881464</v>
      </c>
      <c r="AU58" s="516">
        <f t="shared" ca="1" si="42"/>
        <v>11.666839037268277</v>
      </c>
      <c r="AV58" s="516">
        <f t="shared" ca="1" si="42"/>
        <v>11.422151203284427</v>
      </c>
      <c r="AW58" s="516">
        <f t="shared" ca="1" si="42"/>
        <v>11.173185403294417</v>
      </c>
      <c r="AX58" s="516">
        <f t="shared" ca="1" si="42"/>
        <v>10.919797525572648</v>
      </c>
      <c r="AY58" s="516">
        <f t="shared" ca="1" si="42"/>
        <v>10.661839216271378</v>
      </c>
      <c r="AZ58" s="516">
        <f t="shared" ca="1" si="42"/>
        <v>10.399157751738754</v>
      </c>
      <c r="BA58" s="516">
        <f t="shared" ca="1" si="42"/>
        <v>10.131595907008487</v>
      </c>
      <c r="BB58" s="516">
        <f t="shared" ca="1" si="42"/>
        <v>9.8589918203463949</v>
      </c>
      <c r="BC58" s="516">
        <f t="shared" ca="1" si="42"/>
        <v>9.5811788537354605</v>
      </c>
      <c r="BD58" s="516">
        <f t="shared" ca="1" si="42"/>
        <v>9.2979854491775757</v>
      </c>
      <c r="BE58" s="516">
        <f t="shared" ca="1" si="42"/>
        <v>9.0092349806864043</v>
      </c>
      <c r="BF58" s="516">
        <f t="shared" ca="1" si="42"/>
        <v>8.7147456018422069</v>
      </c>
      <c r="BG58" s="516">
        <f t="shared" ca="1" si="42"/>
        <v>8.4143300887753316</v>
      </c>
      <c r="BH58" s="516">
        <f t="shared" ca="1" si="42"/>
        <v>8.1077956784413008</v>
      </c>
      <c r="BI58" s="516">
        <f t="shared" ca="1" si="42"/>
        <v>7.7949439020462643</v>
      </c>
      <c r="BJ58" s="516">
        <f t="shared" ca="1" si="42"/>
        <v>7.4755704134772181</v>
      </c>
      <c r="BK58" s="516">
        <f t="shared" ca="1" si="42"/>
        <v>7.1494648125871727</v>
      </c>
      <c r="BL58" s="516">
        <f t="shared" ca="1" si="42"/>
        <v>6.8164104631809739</v>
      </c>
      <c r="BM58" s="516">
        <f t="shared" ca="1" si="42"/>
        <v>6.4761843055426542</v>
      </c>
      <c r="BN58" s="516">
        <f t="shared" ca="1" si="42"/>
        <v>6.1285566633406674</v>
      </c>
      <c r="BO58" s="516">
        <f t="shared" ca="1" si="42"/>
        <v>5.7732910447422423</v>
      </c>
      <c r="BP58" s="516">
        <f t="shared" ca="1" si="42"/>
        <v>5.4101439375632179</v>
      </c>
      <c r="BQ58" s="516">
        <f t="shared" ca="1" si="42"/>
        <v>5.0388645982742837</v>
      </c>
      <c r="BR58" s="516">
        <f t="shared" ca="1" si="42"/>
        <v>4.6591948346794521</v>
      </c>
      <c r="BS58" s="516">
        <f t="shared" ref="BS58:CX58" ca="1" si="43">BS46-BS80-(BS83/10^6)</f>
        <v>4.2708687820768034</v>
      </c>
      <c r="BT58" s="516">
        <f t="shared" ca="1" si="43"/>
        <v>3.8736126727060172</v>
      </c>
      <c r="BU58" s="516">
        <f t="shared" ca="1" si="43"/>
        <v>3.4671445982812821</v>
      </c>
      <c r="BV58" s="516">
        <f t="shared" ca="1" si="43"/>
        <v>3.0511742654021003</v>
      </c>
      <c r="BW58" s="516">
        <f t="shared" ca="1" si="43"/>
        <v>2.6254027436283853</v>
      </c>
      <c r="BX58" s="516">
        <f t="shared" ca="1" si="43"/>
        <v>2.1895222059996802</v>
      </c>
      <c r="BY58" s="516">
        <f t="shared" ca="1" si="43"/>
        <v>1.7432156617718706</v>
      </c>
      <c r="BZ58" s="516">
        <f t="shared" ca="1" si="43"/>
        <v>1.2861566811379073</v>
      </c>
      <c r="CA58" s="516">
        <f t="shared" ca="1" si="43"/>
        <v>0.8180091116920124</v>
      </c>
      <c r="CB58" s="516">
        <f t="shared" ca="1" si="43"/>
        <v>0.3384267863897058</v>
      </c>
      <c r="CC58" s="516">
        <f t="shared" ca="1" si="43"/>
        <v>-0.15294677725152864</v>
      </c>
      <c r="CD58" s="516">
        <f t="shared" ca="1" si="43"/>
        <v>-0.6564786869736704</v>
      </c>
      <c r="CE58" s="516">
        <f t="shared" ca="1" si="43"/>
        <v>-1.1725469948924123</v>
      </c>
      <c r="CF58" s="516">
        <f t="shared" ca="1" si="43"/>
        <v>-1.701541026182994</v>
      </c>
      <c r="CG58" s="516">
        <f t="shared" ca="1" si="43"/>
        <v>-2.2438617176247724</v>
      </c>
      <c r="CH58" s="516">
        <f t="shared" ca="1" si="43"/>
        <v>-2.799921966300349</v>
      </c>
      <c r="CI58" s="516">
        <f t="shared" ca="1" si="43"/>
        <v>-3.3701469887538056</v>
      </c>
      <c r="CJ58" s="516">
        <f t="shared" ca="1" si="43"/>
        <v>-3.9549746909219432</v>
      </c>
      <c r="CK58" s="516">
        <f t="shared" ca="1" si="43"/>
        <v>-4.5548560491616428</v>
      </c>
      <c r="CL58" s="516">
        <f t="shared" ca="1" si="43"/>
        <v>-5.1702555027062651</v>
      </c>
      <c r="CM58" s="516">
        <f t="shared" ca="1" si="43"/>
        <v>-5.8016513578939914</v>
      </c>
      <c r="CN58" s="516">
        <f t="shared" ca="1" si="43"/>
        <v>-6.4495362045212161</v>
      </c>
      <c r="CO58" s="516">
        <f t="shared" ca="1" si="43"/>
        <v>-7.114417344684842</v>
      </c>
      <c r="CP58" s="516">
        <f t="shared" ca="1" si="43"/>
        <v>-7.7968172344880529</v>
      </c>
      <c r="CQ58" s="516">
        <f t="shared" ca="1" si="43"/>
        <v>-8.4972739389955514</v>
      </c>
      <c r="CR58" s="516">
        <f t="shared" ca="1" si="43"/>
        <v>-9.2163416008357082</v>
      </c>
      <c r="CS58" s="516">
        <f t="shared" ca="1" si="43"/>
        <v>-9.9545909228590883</v>
      </c>
      <c r="CT58" s="516">
        <f t="shared" ca="1" si="43"/>
        <v>-10.712609665274995</v>
      </c>
      <c r="CU58" s="516">
        <f t="shared" ca="1" si="43"/>
        <v>-11.49100315770044</v>
      </c>
      <c r="CV58" s="516">
        <f t="shared" ca="1" si="43"/>
        <v>-12.290394826568864</v>
      </c>
      <c r="CW58" s="516">
        <f t="shared" ca="1" si="43"/>
        <v>-13.11142673835945</v>
      </c>
      <c r="CX58" s="516">
        <f t="shared" ca="1" si="43"/>
        <v>-13.954760159121662</v>
      </c>
      <c r="CY58" s="516">
        <f t="shared" ref="CY58:ED58" ca="1" si="44">CY46-CY80-(CY83/10^6)</f>
        <v>-14.821076130783817</v>
      </c>
      <c r="CZ58" s="516">
        <f t="shared" ca="1" si="44"/>
        <v>-15.711076064749264</v>
      </c>
      <c r="DA58" s="516">
        <f t="shared" ca="1" si="44"/>
        <v>-16.625482353298885</v>
      </c>
      <c r="DB58" s="516">
        <f t="shared" ca="1" si="44"/>
        <v>-17.56503899933389</v>
      </c>
      <c r="DC58" s="516">
        <f t="shared" ca="1" si="44"/>
        <v>-18.530512265009364</v>
      </c>
      <c r="DD58" s="516">
        <f t="shared" ca="1" si="44"/>
        <v>-19.522691339825201</v>
      </c>
      <c r="DE58" s="516">
        <f t="shared" ca="1" si="44"/>
        <v>-20.542389028758066</v>
      </c>
      <c r="DF58" s="516">
        <f t="shared" ca="1" si="44"/>
        <v>-21.590442461035842</v>
      </c>
      <c r="DG58" s="516">
        <f t="shared" ca="1" si="44"/>
        <v>-22.667713820173589</v>
      </c>
      <c r="DH58" s="516">
        <f t="shared" ca="1" si="44"/>
        <v>-23.77509109590904</v>
      </c>
      <c r="DI58" s="516">
        <f t="shared" ca="1" si="44"/>
        <v>-24.91348885869467</v>
      </c>
      <c r="DJ58" s="516">
        <f t="shared" ca="1" si="44"/>
        <v>-26.083849057422761</v>
      </c>
      <c r="DK58" s="516">
        <f t="shared" ca="1" si="44"/>
        <v>-27.287141841080825</v>
      </c>
      <c r="DL58" s="516">
        <f t="shared" ca="1" si="44"/>
        <v>-28.52436640505509</v>
      </c>
      <c r="DM58" s="516">
        <f t="shared" ca="1" si="44"/>
        <v>-29.796551862821474</v>
      </c>
      <c r="DN58" s="516">
        <f t="shared" ca="1" si="44"/>
        <v>-31.104758143785865</v>
      </c>
      <c r="DO58" s="516">
        <f t="shared" ca="1" si="44"/>
        <v>-32.450076918057952</v>
      </c>
      <c r="DP58" s="516">
        <f t="shared" ca="1" si="44"/>
        <v>-33.833632548966825</v>
      </c>
      <c r="DQ58" s="516">
        <f t="shared" ca="1" si="44"/>
        <v>-35.256583074150541</v>
      </c>
      <c r="DR58" s="516">
        <f t="shared" ca="1" si="44"/>
        <v>-36.720121216076812</v>
      </c>
      <c r="DS58" s="516">
        <f t="shared" ca="1" si="44"/>
        <v>-38.225475422877821</v>
      </c>
      <c r="DT58" s="516">
        <f t="shared" ca="1" si="44"/>
        <v>-39.773910940408648</v>
      </c>
      <c r="DU58" s="516">
        <f t="shared" ca="1" si="44"/>
        <v>-41.366730916465855</v>
      </c>
      <c r="DV58" s="516">
        <f t="shared" ca="1" si="44"/>
        <v>-43.005277538131317</v>
      </c>
      <c r="DW58" s="516">
        <f t="shared" ca="1" si="44"/>
        <v>-44.690933203234671</v>
      </c>
      <c r="DX58" s="516">
        <f t="shared" ca="1" si="44"/>
        <v>-46.425121726958402</v>
      </c>
      <c r="DY58" s="516">
        <f t="shared" ca="1" si="44"/>
        <v>-48.209309584639492</v>
      </c>
      <c r="DZ58" s="516">
        <f t="shared" ca="1" si="44"/>
        <v>-50.045007191853692</v>
      </c>
      <c r="EA58" s="516">
        <f t="shared" ca="1" si="44"/>
        <v>-51.933770222900911</v>
      </c>
      <c r="EB58" s="516">
        <f t="shared" ca="1" si="44"/>
        <v>-53.877200968843717</v>
      </c>
      <c r="EC58" s="516">
        <f t="shared" ca="1" si="44"/>
        <v>-55.87694973628556</v>
      </c>
      <c r="ED58" s="516">
        <f t="shared" ca="1" si="44"/>
        <v>-57.934716288110941</v>
      </c>
      <c r="EE58" s="516">
        <f t="shared" ref="EE58:EZ58" ca="1" si="45">EE46-EE80-(EE83/10^6)</f>
        <v>-60.052251327446349</v>
      </c>
      <c r="EF58" s="516">
        <f t="shared" ca="1" si="45"/>
        <v>-62.231358026138686</v>
      </c>
      <c r="EG58" s="516">
        <f t="shared" ca="1" si="45"/>
        <v>-64.473893599086537</v>
      </c>
      <c r="EH58" s="516">
        <f t="shared" ca="1" si="45"/>
        <v>-66.781770925800089</v>
      </c>
      <c r="EI58" s="516">
        <f t="shared" ca="1" si="45"/>
        <v>-69.156960220606464</v>
      </c>
      <c r="EJ58" s="516">
        <f t="shared" ca="1" si="45"/>
        <v>-71.601490752959734</v>
      </c>
      <c r="EK58" s="516">
        <f t="shared" ca="1" si="45"/>
        <v>-74.117452619358986</v>
      </c>
      <c r="EL58" s="516">
        <f t="shared" ca="1" si="45"/>
        <v>-76.706998568422492</v>
      </c>
      <c r="EM58" s="516">
        <f t="shared" ca="1" si="45"/>
        <v>-79.372345880712857</v>
      </c>
      <c r="EN58" s="516">
        <f t="shared" ca="1" si="45"/>
        <v>-82.11577830495537</v>
      </c>
      <c r="EO58" s="516">
        <f t="shared" ca="1" si="45"/>
        <v>-84.939648052341809</v>
      </c>
      <c r="EP58" s="516">
        <f t="shared" ca="1" si="45"/>
        <v>-87.846377850661824</v>
      </c>
      <c r="EQ58" s="516">
        <f t="shared" ca="1" si="45"/>
        <v>-90.838463060057109</v>
      </c>
      <c r="ER58" s="516">
        <f t="shared" ca="1" si="45"/>
        <v>-93.918473852246692</v>
      </c>
      <c r="ES58" s="516">
        <f t="shared" ca="1" si="45"/>
        <v>-97.0890574551279</v>
      </c>
      <c r="ET58" s="516">
        <f t="shared" ca="1" si="45"/>
        <v>-100.3529404647138</v>
      </c>
      <c r="EU58" s="516">
        <f t="shared" ca="1" si="45"/>
        <v>-103.71293122642764</v>
      </c>
      <c r="EV58" s="516">
        <f t="shared" ca="1" si="45"/>
        <v>-107.17192228783479</v>
      </c>
      <c r="EW58" s="516">
        <f t="shared" ca="1" si="45"/>
        <v>-110.73289292495532</v>
      </c>
      <c r="EX58" s="516">
        <f t="shared" ca="1" si="45"/>
        <v>-114.39891174436467</v>
      </c>
      <c r="EY58" s="516">
        <f t="shared" ca="1" si="45"/>
        <v>-118.1731393633562</v>
      </c>
      <c r="EZ58" s="517">
        <f t="shared" ca="1" si="45"/>
        <v>-122.05883117050708</v>
      </c>
    </row>
    <row r="59" spans="1:156" ht="15.75" thickBot="1" x14ac:dyDescent="0.3">
      <c r="A59" s="485"/>
      <c r="B59" s="525" t="s">
        <v>33</v>
      </c>
      <c r="C59" s="526" t="s">
        <v>44</v>
      </c>
      <c r="D59" s="527"/>
      <c r="E59" s="528"/>
      <c r="F59" s="528"/>
      <c r="G59" s="529">
        <f t="shared" ref="G59:AE59" si="46">G93</f>
        <v>3.2016297371847875</v>
      </c>
      <c r="H59" s="529">
        <f t="shared" si="46"/>
        <v>3.4257438187877232</v>
      </c>
      <c r="I59" s="529">
        <f t="shared" si="46"/>
        <v>3.6655458861028638</v>
      </c>
      <c r="J59" s="529">
        <f t="shared" si="46"/>
        <v>3.9221340981300647</v>
      </c>
      <c r="K59" s="529">
        <f t="shared" si="46"/>
        <v>4.1966834849991681</v>
      </c>
      <c r="L59" s="529">
        <f t="shared" si="46"/>
        <v>4.4904513289491108</v>
      </c>
      <c r="M59" s="529">
        <f t="shared" si="46"/>
        <v>4.8047829219755478</v>
      </c>
      <c r="N59" s="529">
        <f t="shared" si="46"/>
        <v>5.1411177265138361</v>
      </c>
      <c r="O59" s="529">
        <f t="shared" si="46"/>
        <v>5.5009959673698043</v>
      </c>
      <c r="P59" s="529">
        <f t="shared" si="46"/>
        <v>5.8860656850856916</v>
      </c>
      <c r="Q59" s="529">
        <f t="shared" si="46"/>
        <v>6.2980902830416898</v>
      </c>
      <c r="R59" s="529">
        <f t="shared" si="46"/>
        <v>6.7389566028546071</v>
      </c>
      <c r="S59" s="529">
        <f t="shared" si="46"/>
        <v>7.2106835650544303</v>
      </c>
      <c r="T59" s="529">
        <f t="shared" si="46"/>
        <v>7.7154314146082399</v>
      </c>
      <c r="U59" s="529">
        <f t="shared" si="46"/>
        <v>8.2555116136308175</v>
      </c>
      <c r="V59" s="529">
        <f t="shared" si="46"/>
        <v>8.8333974265849751</v>
      </c>
      <c r="W59" s="529">
        <f t="shared" si="46"/>
        <v>9.4517352464459226</v>
      </c>
      <c r="X59" s="529">
        <f t="shared" si="46"/>
        <v>10.113356713697138</v>
      </c>
      <c r="Y59" s="529">
        <f t="shared" si="46"/>
        <v>10.821291683655938</v>
      </c>
      <c r="Z59" s="529">
        <f t="shared" si="46"/>
        <v>11.578782101511853</v>
      </c>
      <c r="AA59" s="529">
        <f t="shared" si="46"/>
        <v>12.389296848617681</v>
      </c>
      <c r="AB59" s="529">
        <f t="shared" si="46"/>
        <v>13.256547628020922</v>
      </c>
      <c r="AC59" s="529">
        <f t="shared" si="46"/>
        <v>14.184505961982385</v>
      </c>
      <c r="AD59" s="529">
        <f t="shared" si="46"/>
        <v>15.177421379321153</v>
      </c>
      <c r="AE59" s="529">
        <f t="shared" si="46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25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.75" thickBot="1" x14ac:dyDescent="0.3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25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 t="shared" ref="H63:AM63" si="47">G63</f>
        <v>0.03</v>
      </c>
      <c r="I63" s="618">
        <f t="shared" si="47"/>
        <v>0.03</v>
      </c>
      <c r="J63" s="618">
        <f t="shared" si="47"/>
        <v>0.03</v>
      </c>
      <c r="K63" s="618">
        <f t="shared" si="47"/>
        <v>0.03</v>
      </c>
      <c r="L63" s="618">
        <f t="shared" si="47"/>
        <v>0.03</v>
      </c>
      <c r="M63" s="618">
        <f t="shared" si="47"/>
        <v>0.03</v>
      </c>
      <c r="N63" s="618">
        <f t="shared" si="47"/>
        <v>0.03</v>
      </c>
      <c r="O63" s="618">
        <f t="shared" si="47"/>
        <v>0.03</v>
      </c>
      <c r="P63" s="618">
        <f t="shared" si="47"/>
        <v>0.03</v>
      </c>
      <c r="Q63" s="618">
        <f t="shared" si="47"/>
        <v>0.03</v>
      </c>
      <c r="R63" s="618">
        <f t="shared" si="47"/>
        <v>0.03</v>
      </c>
      <c r="S63" s="618">
        <f t="shared" si="47"/>
        <v>0.03</v>
      </c>
      <c r="T63" s="618">
        <f t="shared" si="47"/>
        <v>0.03</v>
      </c>
      <c r="U63" s="618">
        <f t="shared" si="47"/>
        <v>0.03</v>
      </c>
      <c r="V63" s="618">
        <f t="shared" si="47"/>
        <v>0.03</v>
      </c>
      <c r="W63" s="618">
        <f t="shared" si="47"/>
        <v>0.03</v>
      </c>
      <c r="X63" s="618">
        <f t="shared" si="47"/>
        <v>0.03</v>
      </c>
      <c r="Y63" s="618">
        <f t="shared" si="47"/>
        <v>0.03</v>
      </c>
      <c r="Z63" s="618">
        <f t="shared" si="47"/>
        <v>0.03</v>
      </c>
      <c r="AA63" s="618">
        <f t="shared" si="47"/>
        <v>0.03</v>
      </c>
      <c r="AB63" s="618">
        <f t="shared" si="47"/>
        <v>0.03</v>
      </c>
      <c r="AC63" s="618">
        <f t="shared" si="47"/>
        <v>0.03</v>
      </c>
      <c r="AD63" s="618">
        <f t="shared" si="47"/>
        <v>0.03</v>
      </c>
      <c r="AE63" s="618">
        <f t="shared" si="47"/>
        <v>0.03</v>
      </c>
      <c r="AF63" s="618">
        <f t="shared" si="47"/>
        <v>0.03</v>
      </c>
      <c r="AG63" s="618">
        <f t="shared" si="47"/>
        <v>0.03</v>
      </c>
      <c r="AH63" s="618">
        <f t="shared" si="47"/>
        <v>0.03</v>
      </c>
      <c r="AI63" s="618">
        <f t="shared" si="47"/>
        <v>0.03</v>
      </c>
      <c r="AJ63" s="618">
        <f t="shared" si="47"/>
        <v>0.03</v>
      </c>
      <c r="AK63" s="618">
        <f t="shared" si="47"/>
        <v>0.03</v>
      </c>
      <c r="AL63" s="618">
        <f t="shared" si="47"/>
        <v>0.03</v>
      </c>
      <c r="AM63" s="618">
        <f t="shared" si="47"/>
        <v>0.03</v>
      </c>
      <c r="AN63" s="618">
        <f t="shared" ref="AN63:BS63" si="48">AM63</f>
        <v>0.03</v>
      </c>
      <c r="AO63" s="618">
        <f t="shared" si="48"/>
        <v>0.03</v>
      </c>
      <c r="AP63" s="618">
        <f t="shared" si="48"/>
        <v>0.03</v>
      </c>
      <c r="AQ63" s="618">
        <f t="shared" si="48"/>
        <v>0.03</v>
      </c>
      <c r="AR63" s="618">
        <f t="shared" si="48"/>
        <v>0.03</v>
      </c>
      <c r="AS63" s="618">
        <f t="shared" si="48"/>
        <v>0.03</v>
      </c>
      <c r="AT63" s="618">
        <f t="shared" si="48"/>
        <v>0.03</v>
      </c>
      <c r="AU63" s="618">
        <f t="shared" si="48"/>
        <v>0.03</v>
      </c>
      <c r="AV63" s="618">
        <f t="shared" si="48"/>
        <v>0.03</v>
      </c>
      <c r="AW63" s="618">
        <f t="shared" si="48"/>
        <v>0.03</v>
      </c>
      <c r="AX63" s="618">
        <f t="shared" si="48"/>
        <v>0.03</v>
      </c>
      <c r="AY63" s="618">
        <f t="shared" si="48"/>
        <v>0.03</v>
      </c>
      <c r="AZ63" s="618">
        <f t="shared" si="48"/>
        <v>0.03</v>
      </c>
      <c r="BA63" s="618">
        <f t="shared" si="48"/>
        <v>0.03</v>
      </c>
      <c r="BB63" s="618">
        <f t="shared" si="48"/>
        <v>0.03</v>
      </c>
      <c r="BC63" s="618">
        <f t="shared" si="48"/>
        <v>0.03</v>
      </c>
      <c r="BD63" s="618">
        <f t="shared" si="48"/>
        <v>0.03</v>
      </c>
      <c r="BE63" s="618">
        <f t="shared" si="48"/>
        <v>0.03</v>
      </c>
      <c r="BF63" s="618">
        <f t="shared" si="48"/>
        <v>0.03</v>
      </c>
      <c r="BG63" s="618">
        <f t="shared" si="48"/>
        <v>0.03</v>
      </c>
      <c r="BH63" s="618">
        <f t="shared" si="48"/>
        <v>0.03</v>
      </c>
      <c r="BI63" s="618">
        <f t="shared" si="48"/>
        <v>0.03</v>
      </c>
      <c r="BJ63" s="618">
        <f t="shared" si="48"/>
        <v>0.03</v>
      </c>
      <c r="BK63" s="618">
        <f t="shared" si="48"/>
        <v>0.03</v>
      </c>
      <c r="BL63" s="618">
        <f t="shared" si="48"/>
        <v>0.03</v>
      </c>
      <c r="BM63" s="618">
        <f t="shared" si="48"/>
        <v>0.03</v>
      </c>
      <c r="BN63" s="618">
        <f t="shared" si="48"/>
        <v>0.03</v>
      </c>
      <c r="BO63" s="618">
        <f t="shared" si="48"/>
        <v>0.03</v>
      </c>
      <c r="BP63" s="618">
        <f t="shared" si="48"/>
        <v>0.03</v>
      </c>
      <c r="BQ63" s="618">
        <f t="shared" si="48"/>
        <v>0.03</v>
      </c>
      <c r="BR63" s="618">
        <f t="shared" si="48"/>
        <v>0.03</v>
      </c>
      <c r="BS63" s="618">
        <f t="shared" si="48"/>
        <v>0.03</v>
      </c>
      <c r="BT63" s="618">
        <f t="shared" ref="BT63:CY63" si="49">BS63</f>
        <v>0.03</v>
      </c>
      <c r="BU63" s="618">
        <f t="shared" si="49"/>
        <v>0.03</v>
      </c>
      <c r="BV63" s="618">
        <f t="shared" si="49"/>
        <v>0.03</v>
      </c>
      <c r="BW63" s="618">
        <f t="shared" si="49"/>
        <v>0.03</v>
      </c>
      <c r="BX63" s="618">
        <f t="shared" si="49"/>
        <v>0.03</v>
      </c>
      <c r="BY63" s="618">
        <f t="shared" si="49"/>
        <v>0.03</v>
      </c>
      <c r="BZ63" s="618">
        <f t="shared" si="49"/>
        <v>0.03</v>
      </c>
      <c r="CA63" s="618">
        <f t="shared" si="49"/>
        <v>0.03</v>
      </c>
      <c r="CB63" s="618">
        <f t="shared" si="49"/>
        <v>0.03</v>
      </c>
      <c r="CC63" s="618">
        <f t="shared" si="49"/>
        <v>0.03</v>
      </c>
      <c r="CD63" s="618">
        <f t="shared" si="49"/>
        <v>0.03</v>
      </c>
      <c r="CE63" s="618">
        <f t="shared" si="49"/>
        <v>0.03</v>
      </c>
      <c r="CF63" s="618">
        <f t="shared" si="49"/>
        <v>0.03</v>
      </c>
      <c r="CG63" s="618">
        <f t="shared" si="49"/>
        <v>0.03</v>
      </c>
      <c r="CH63" s="618">
        <f t="shared" si="49"/>
        <v>0.03</v>
      </c>
      <c r="CI63" s="618">
        <f t="shared" si="49"/>
        <v>0.03</v>
      </c>
      <c r="CJ63" s="618">
        <f t="shared" si="49"/>
        <v>0.03</v>
      </c>
      <c r="CK63" s="618">
        <f t="shared" si="49"/>
        <v>0.03</v>
      </c>
      <c r="CL63" s="618">
        <f t="shared" si="49"/>
        <v>0.03</v>
      </c>
      <c r="CM63" s="618">
        <f t="shared" si="49"/>
        <v>0.03</v>
      </c>
      <c r="CN63" s="618">
        <f t="shared" si="49"/>
        <v>0.03</v>
      </c>
      <c r="CO63" s="618">
        <f t="shared" si="49"/>
        <v>0.03</v>
      </c>
      <c r="CP63" s="618">
        <f t="shared" si="49"/>
        <v>0.03</v>
      </c>
      <c r="CQ63" s="618">
        <f t="shared" si="49"/>
        <v>0.03</v>
      </c>
      <c r="CR63" s="618">
        <f t="shared" si="49"/>
        <v>0.03</v>
      </c>
      <c r="CS63" s="618">
        <f t="shared" si="49"/>
        <v>0.03</v>
      </c>
      <c r="CT63" s="618">
        <f t="shared" si="49"/>
        <v>0.03</v>
      </c>
      <c r="CU63" s="618">
        <f t="shared" si="49"/>
        <v>0.03</v>
      </c>
      <c r="CV63" s="618">
        <f t="shared" si="49"/>
        <v>0.03</v>
      </c>
      <c r="CW63" s="618">
        <f t="shared" si="49"/>
        <v>0.03</v>
      </c>
      <c r="CX63" s="618">
        <f t="shared" si="49"/>
        <v>0.03</v>
      </c>
      <c r="CY63" s="618">
        <f t="shared" si="49"/>
        <v>0.03</v>
      </c>
      <c r="CZ63" s="618">
        <f t="shared" ref="CZ63:EE63" si="50">CY63</f>
        <v>0.03</v>
      </c>
      <c r="DA63" s="618">
        <f t="shared" si="50"/>
        <v>0.03</v>
      </c>
      <c r="DB63" s="618">
        <f t="shared" si="50"/>
        <v>0.03</v>
      </c>
      <c r="DC63" s="618">
        <f t="shared" si="50"/>
        <v>0.03</v>
      </c>
      <c r="DD63" s="618">
        <f t="shared" si="50"/>
        <v>0.03</v>
      </c>
      <c r="DE63" s="618">
        <f t="shared" si="50"/>
        <v>0.03</v>
      </c>
      <c r="DF63" s="618">
        <f t="shared" si="50"/>
        <v>0.03</v>
      </c>
      <c r="DG63" s="618">
        <f t="shared" si="50"/>
        <v>0.03</v>
      </c>
      <c r="DH63" s="618">
        <f t="shared" si="50"/>
        <v>0.03</v>
      </c>
      <c r="DI63" s="618">
        <f t="shared" si="50"/>
        <v>0.03</v>
      </c>
      <c r="DJ63" s="618">
        <f t="shared" si="50"/>
        <v>0.03</v>
      </c>
      <c r="DK63" s="618">
        <f t="shared" si="50"/>
        <v>0.03</v>
      </c>
      <c r="DL63" s="618">
        <f t="shared" si="50"/>
        <v>0.03</v>
      </c>
      <c r="DM63" s="618">
        <f t="shared" si="50"/>
        <v>0.03</v>
      </c>
      <c r="DN63" s="618">
        <f t="shared" si="50"/>
        <v>0.03</v>
      </c>
      <c r="DO63" s="618">
        <f t="shared" si="50"/>
        <v>0.03</v>
      </c>
      <c r="DP63" s="618">
        <f t="shared" si="50"/>
        <v>0.03</v>
      </c>
      <c r="DQ63" s="618">
        <f t="shared" si="50"/>
        <v>0.03</v>
      </c>
      <c r="DR63" s="618">
        <f t="shared" si="50"/>
        <v>0.03</v>
      </c>
      <c r="DS63" s="618">
        <f t="shared" si="50"/>
        <v>0.03</v>
      </c>
      <c r="DT63" s="618">
        <f t="shared" si="50"/>
        <v>0.03</v>
      </c>
      <c r="DU63" s="618">
        <f t="shared" si="50"/>
        <v>0.03</v>
      </c>
      <c r="DV63" s="618">
        <f t="shared" si="50"/>
        <v>0.03</v>
      </c>
      <c r="DW63" s="618">
        <f t="shared" si="50"/>
        <v>0.03</v>
      </c>
      <c r="DX63" s="618">
        <f t="shared" si="50"/>
        <v>0.03</v>
      </c>
      <c r="DY63" s="618">
        <f t="shared" si="50"/>
        <v>0.03</v>
      </c>
      <c r="DZ63" s="618">
        <f t="shared" si="50"/>
        <v>0.03</v>
      </c>
      <c r="EA63" s="618">
        <f t="shared" si="50"/>
        <v>0.03</v>
      </c>
      <c r="EB63" s="618">
        <f t="shared" si="50"/>
        <v>0.03</v>
      </c>
      <c r="EC63" s="618">
        <f t="shared" si="50"/>
        <v>0.03</v>
      </c>
      <c r="ED63" s="618">
        <f t="shared" si="50"/>
        <v>0.03</v>
      </c>
      <c r="EE63" s="618">
        <f t="shared" si="50"/>
        <v>0.03</v>
      </c>
      <c r="EF63" s="618">
        <f t="shared" ref="EF63:EZ63" si="51">EE63</f>
        <v>0.03</v>
      </c>
      <c r="EG63" s="618">
        <f t="shared" si="51"/>
        <v>0.03</v>
      </c>
      <c r="EH63" s="618">
        <f t="shared" si="51"/>
        <v>0.03</v>
      </c>
      <c r="EI63" s="618">
        <f t="shared" si="51"/>
        <v>0.03</v>
      </c>
      <c r="EJ63" s="618">
        <f t="shared" si="51"/>
        <v>0.03</v>
      </c>
      <c r="EK63" s="618">
        <f t="shared" si="51"/>
        <v>0.03</v>
      </c>
      <c r="EL63" s="618">
        <f t="shared" si="51"/>
        <v>0.03</v>
      </c>
      <c r="EM63" s="618">
        <f t="shared" si="51"/>
        <v>0.03</v>
      </c>
      <c r="EN63" s="618">
        <f t="shared" si="51"/>
        <v>0.03</v>
      </c>
      <c r="EO63" s="618">
        <f t="shared" si="51"/>
        <v>0.03</v>
      </c>
      <c r="EP63" s="618">
        <f t="shared" si="51"/>
        <v>0.03</v>
      </c>
      <c r="EQ63" s="618">
        <f t="shared" si="51"/>
        <v>0.03</v>
      </c>
      <c r="ER63" s="618">
        <f t="shared" si="51"/>
        <v>0.03</v>
      </c>
      <c r="ES63" s="618">
        <f t="shared" si="51"/>
        <v>0.03</v>
      </c>
      <c r="ET63" s="618">
        <f t="shared" si="51"/>
        <v>0.03</v>
      </c>
      <c r="EU63" s="618">
        <f t="shared" si="51"/>
        <v>0.03</v>
      </c>
      <c r="EV63" s="618">
        <f t="shared" si="51"/>
        <v>0.03</v>
      </c>
      <c r="EW63" s="618">
        <f t="shared" si="51"/>
        <v>0.03</v>
      </c>
      <c r="EX63" s="618">
        <f t="shared" si="51"/>
        <v>0.03</v>
      </c>
      <c r="EY63" s="618">
        <f t="shared" si="51"/>
        <v>0.03</v>
      </c>
      <c r="EZ63" s="617">
        <f t="shared" si="51"/>
        <v>0.03</v>
      </c>
    </row>
    <row r="64" spans="1:156" s="470" customFormat="1" x14ac:dyDescent="0.25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 t="shared" ref="H64:AM64" si="52">G64</f>
        <v>0.01</v>
      </c>
      <c r="I64" s="542">
        <f t="shared" si="52"/>
        <v>0.01</v>
      </c>
      <c r="J64" s="542">
        <f t="shared" si="52"/>
        <v>0.01</v>
      </c>
      <c r="K64" s="542">
        <f t="shared" si="52"/>
        <v>0.01</v>
      </c>
      <c r="L64" s="542">
        <f t="shared" si="52"/>
        <v>0.01</v>
      </c>
      <c r="M64" s="542">
        <f t="shared" si="52"/>
        <v>0.01</v>
      </c>
      <c r="N64" s="542">
        <f t="shared" si="52"/>
        <v>0.01</v>
      </c>
      <c r="O64" s="542">
        <f t="shared" si="52"/>
        <v>0.01</v>
      </c>
      <c r="P64" s="542">
        <f t="shared" si="52"/>
        <v>0.01</v>
      </c>
      <c r="Q64" s="542">
        <f t="shared" si="52"/>
        <v>0.01</v>
      </c>
      <c r="R64" s="542">
        <f t="shared" si="52"/>
        <v>0.01</v>
      </c>
      <c r="S64" s="542">
        <f t="shared" si="52"/>
        <v>0.01</v>
      </c>
      <c r="T64" s="542">
        <f t="shared" si="52"/>
        <v>0.01</v>
      </c>
      <c r="U64" s="542">
        <f t="shared" si="52"/>
        <v>0.01</v>
      </c>
      <c r="V64" s="542">
        <f t="shared" si="52"/>
        <v>0.01</v>
      </c>
      <c r="W64" s="542">
        <f t="shared" si="52"/>
        <v>0.01</v>
      </c>
      <c r="X64" s="542">
        <f t="shared" si="52"/>
        <v>0.01</v>
      </c>
      <c r="Y64" s="542">
        <f t="shared" si="52"/>
        <v>0.01</v>
      </c>
      <c r="Z64" s="542">
        <f t="shared" si="52"/>
        <v>0.01</v>
      </c>
      <c r="AA64" s="542">
        <f t="shared" si="52"/>
        <v>0.01</v>
      </c>
      <c r="AB64" s="542">
        <f t="shared" si="52"/>
        <v>0.01</v>
      </c>
      <c r="AC64" s="542">
        <f t="shared" si="52"/>
        <v>0.01</v>
      </c>
      <c r="AD64" s="542">
        <f t="shared" si="52"/>
        <v>0.01</v>
      </c>
      <c r="AE64" s="542">
        <f t="shared" si="52"/>
        <v>0.01</v>
      </c>
      <c r="AF64" s="542">
        <f t="shared" si="52"/>
        <v>0.01</v>
      </c>
      <c r="AG64" s="542">
        <f t="shared" si="52"/>
        <v>0.01</v>
      </c>
      <c r="AH64" s="542">
        <f t="shared" si="52"/>
        <v>0.01</v>
      </c>
      <c r="AI64" s="542">
        <f t="shared" si="52"/>
        <v>0.01</v>
      </c>
      <c r="AJ64" s="542">
        <f t="shared" si="52"/>
        <v>0.01</v>
      </c>
      <c r="AK64" s="542">
        <f t="shared" si="52"/>
        <v>0.01</v>
      </c>
      <c r="AL64" s="542">
        <f t="shared" si="52"/>
        <v>0.01</v>
      </c>
      <c r="AM64" s="542">
        <f t="shared" si="52"/>
        <v>0.01</v>
      </c>
      <c r="AN64" s="542">
        <f t="shared" ref="AN64:BS64" si="53">AM64</f>
        <v>0.01</v>
      </c>
      <c r="AO64" s="542">
        <f t="shared" si="53"/>
        <v>0.01</v>
      </c>
      <c r="AP64" s="542">
        <f t="shared" si="53"/>
        <v>0.01</v>
      </c>
      <c r="AQ64" s="542">
        <f t="shared" si="53"/>
        <v>0.01</v>
      </c>
      <c r="AR64" s="542">
        <f t="shared" si="53"/>
        <v>0.01</v>
      </c>
      <c r="AS64" s="542">
        <f t="shared" si="53"/>
        <v>0.01</v>
      </c>
      <c r="AT64" s="542">
        <f t="shared" si="53"/>
        <v>0.01</v>
      </c>
      <c r="AU64" s="542">
        <f t="shared" si="53"/>
        <v>0.01</v>
      </c>
      <c r="AV64" s="542">
        <f t="shared" si="53"/>
        <v>0.01</v>
      </c>
      <c r="AW64" s="542">
        <f t="shared" si="53"/>
        <v>0.01</v>
      </c>
      <c r="AX64" s="542">
        <f t="shared" si="53"/>
        <v>0.01</v>
      </c>
      <c r="AY64" s="542">
        <f t="shared" si="53"/>
        <v>0.01</v>
      </c>
      <c r="AZ64" s="542">
        <f t="shared" si="53"/>
        <v>0.01</v>
      </c>
      <c r="BA64" s="542">
        <f t="shared" si="53"/>
        <v>0.01</v>
      </c>
      <c r="BB64" s="542">
        <f t="shared" si="53"/>
        <v>0.01</v>
      </c>
      <c r="BC64" s="542">
        <f t="shared" si="53"/>
        <v>0.01</v>
      </c>
      <c r="BD64" s="542">
        <f t="shared" si="53"/>
        <v>0.01</v>
      </c>
      <c r="BE64" s="542">
        <f t="shared" si="53"/>
        <v>0.01</v>
      </c>
      <c r="BF64" s="542">
        <f t="shared" si="53"/>
        <v>0.01</v>
      </c>
      <c r="BG64" s="542">
        <f t="shared" si="53"/>
        <v>0.01</v>
      </c>
      <c r="BH64" s="542">
        <f t="shared" si="53"/>
        <v>0.01</v>
      </c>
      <c r="BI64" s="542">
        <f t="shared" si="53"/>
        <v>0.01</v>
      </c>
      <c r="BJ64" s="542">
        <f t="shared" si="53"/>
        <v>0.01</v>
      </c>
      <c r="BK64" s="542">
        <f t="shared" si="53"/>
        <v>0.01</v>
      </c>
      <c r="BL64" s="542">
        <f t="shared" si="53"/>
        <v>0.01</v>
      </c>
      <c r="BM64" s="542">
        <f t="shared" si="53"/>
        <v>0.01</v>
      </c>
      <c r="BN64" s="542">
        <f t="shared" si="53"/>
        <v>0.01</v>
      </c>
      <c r="BO64" s="542">
        <f t="shared" si="53"/>
        <v>0.01</v>
      </c>
      <c r="BP64" s="542">
        <f t="shared" si="53"/>
        <v>0.01</v>
      </c>
      <c r="BQ64" s="542">
        <f t="shared" si="53"/>
        <v>0.01</v>
      </c>
      <c r="BR64" s="542">
        <f t="shared" si="53"/>
        <v>0.01</v>
      </c>
      <c r="BS64" s="542">
        <f t="shared" si="53"/>
        <v>0.01</v>
      </c>
      <c r="BT64" s="542">
        <f t="shared" ref="BT64:CY64" si="54">BS64</f>
        <v>0.01</v>
      </c>
      <c r="BU64" s="542">
        <f t="shared" si="54"/>
        <v>0.01</v>
      </c>
      <c r="BV64" s="542">
        <f t="shared" si="54"/>
        <v>0.01</v>
      </c>
      <c r="BW64" s="542">
        <f t="shared" si="54"/>
        <v>0.01</v>
      </c>
      <c r="BX64" s="542">
        <f t="shared" si="54"/>
        <v>0.01</v>
      </c>
      <c r="BY64" s="542">
        <f t="shared" si="54"/>
        <v>0.01</v>
      </c>
      <c r="BZ64" s="542">
        <f t="shared" si="54"/>
        <v>0.01</v>
      </c>
      <c r="CA64" s="542">
        <f t="shared" si="54"/>
        <v>0.01</v>
      </c>
      <c r="CB64" s="542">
        <f t="shared" si="54"/>
        <v>0.01</v>
      </c>
      <c r="CC64" s="542">
        <f t="shared" si="54"/>
        <v>0.01</v>
      </c>
      <c r="CD64" s="542">
        <f t="shared" si="54"/>
        <v>0.01</v>
      </c>
      <c r="CE64" s="542">
        <f t="shared" si="54"/>
        <v>0.01</v>
      </c>
      <c r="CF64" s="542">
        <f t="shared" si="54"/>
        <v>0.01</v>
      </c>
      <c r="CG64" s="542">
        <f t="shared" si="54"/>
        <v>0.01</v>
      </c>
      <c r="CH64" s="542">
        <f t="shared" si="54"/>
        <v>0.01</v>
      </c>
      <c r="CI64" s="542">
        <f t="shared" si="54"/>
        <v>0.01</v>
      </c>
      <c r="CJ64" s="542">
        <f t="shared" si="54"/>
        <v>0.01</v>
      </c>
      <c r="CK64" s="542">
        <f t="shared" si="54"/>
        <v>0.01</v>
      </c>
      <c r="CL64" s="542">
        <f t="shared" si="54"/>
        <v>0.01</v>
      </c>
      <c r="CM64" s="542">
        <f t="shared" si="54"/>
        <v>0.01</v>
      </c>
      <c r="CN64" s="542">
        <f t="shared" si="54"/>
        <v>0.01</v>
      </c>
      <c r="CO64" s="542">
        <f t="shared" si="54"/>
        <v>0.01</v>
      </c>
      <c r="CP64" s="542">
        <f t="shared" si="54"/>
        <v>0.01</v>
      </c>
      <c r="CQ64" s="542">
        <f t="shared" si="54"/>
        <v>0.01</v>
      </c>
      <c r="CR64" s="542">
        <f t="shared" si="54"/>
        <v>0.01</v>
      </c>
      <c r="CS64" s="542">
        <f t="shared" si="54"/>
        <v>0.01</v>
      </c>
      <c r="CT64" s="542">
        <f t="shared" si="54"/>
        <v>0.01</v>
      </c>
      <c r="CU64" s="542">
        <f t="shared" si="54"/>
        <v>0.01</v>
      </c>
      <c r="CV64" s="542">
        <f t="shared" si="54"/>
        <v>0.01</v>
      </c>
      <c r="CW64" s="542">
        <f t="shared" si="54"/>
        <v>0.01</v>
      </c>
      <c r="CX64" s="542">
        <f t="shared" si="54"/>
        <v>0.01</v>
      </c>
      <c r="CY64" s="542">
        <f t="shared" si="54"/>
        <v>0.01</v>
      </c>
      <c r="CZ64" s="542">
        <f t="shared" ref="CZ64:EE64" si="55">CY64</f>
        <v>0.01</v>
      </c>
      <c r="DA64" s="542">
        <f t="shared" si="55"/>
        <v>0.01</v>
      </c>
      <c r="DB64" s="542">
        <f t="shared" si="55"/>
        <v>0.01</v>
      </c>
      <c r="DC64" s="542">
        <f t="shared" si="55"/>
        <v>0.01</v>
      </c>
      <c r="DD64" s="542">
        <f t="shared" si="55"/>
        <v>0.01</v>
      </c>
      <c r="DE64" s="542">
        <f t="shared" si="55"/>
        <v>0.01</v>
      </c>
      <c r="DF64" s="542">
        <f t="shared" si="55"/>
        <v>0.01</v>
      </c>
      <c r="DG64" s="542">
        <f t="shared" si="55"/>
        <v>0.01</v>
      </c>
      <c r="DH64" s="542">
        <f t="shared" si="55"/>
        <v>0.01</v>
      </c>
      <c r="DI64" s="542">
        <f t="shared" si="55"/>
        <v>0.01</v>
      </c>
      <c r="DJ64" s="542">
        <f t="shared" si="55"/>
        <v>0.01</v>
      </c>
      <c r="DK64" s="542">
        <f t="shared" si="55"/>
        <v>0.01</v>
      </c>
      <c r="DL64" s="542">
        <f t="shared" si="55"/>
        <v>0.01</v>
      </c>
      <c r="DM64" s="542">
        <f t="shared" si="55"/>
        <v>0.01</v>
      </c>
      <c r="DN64" s="542">
        <f t="shared" si="55"/>
        <v>0.01</v>
      </c>
      <c r="DO64" s="542">
        <f t="shared" si="55"/>
        <v>0.01</v>
      </c>
      <c r="DP64" s="542">
        <f t="shared" si="55"/>
        <v>0.01</v>
      </c>
      <c r="DQ64" s="542">
        <f t="shared" si="55"/>
        <v>0.01</v>
      </c>
      <c r="DR64" s="542">
        <f t="shared" si="55"/>
        <v>0.01</v>
      </c>
      <c r="DS64" s="542">
        <f t="shared" si="55"/>
        <v>0.01</v>
      </c>
      <c r="DT64" s="542">
        <f t="shared" si="55"/>
        <v>0.01</v>
      </c>
      <c r="DU64" s="542">
        <f t="shared" si="55"/>
        <v>0.01</v>
      </c>
      <c r="DV64" s="542">
        <f t="shared" si="55"/>
        <v>0.01</v>
      </c>
      <c r="DW64" s="542">
        <f t="shared" si="55"/>
        <v>0.01</v>
      </c>
      <c r="DX64" s="542">
        <f t="shared" si="55"/>
        <v>0.01</v>
      </c>
      <c r="DY64" s="542">
        <f t="shared" si="55"/>
        <v>0.01</v>
      </c>
      <c r="DZ64" s="542">
        <f t="shared" si="55"/>
        <v>0.01</v>
      </c>
      <c r="EA64" s="542">
        <f t="shared" si="55"/>
        <v>0.01</v>
      </c>
      <c r="EB64" s="542">
        <f t="shared" si="55"/>
        <v>0.01</v>
      </c>
      <c r="EC64" s="542">
        <f t="shared" si="55"/>
        <v>0.01</v>
      </c>
      <c r="ED64" s="542">
        <f t="shared" si="55"/>
        <v>0.01</v>
      </c>
      <c r="EE64" s="542">
        <f t="shared" si="55"/>
        <v>0.01</v>
      </c>
      <c r="EF64" s="542">
        <f t="shared" ref="EF64:EZ64" si="56">EE64</f>
        <v>0.01</v>
      </c>
      <c r="EG64" s="542">
        <f t="shared" si="56"/>
        <v>0.01</v>
      </c>
      <c r="EH64" s="542">
        <f t="shared" si="56"/>
        <v>0.01</v>
      </c>
      <c r="EI64" s="542">
        <f t="shared" si="56"/>
        <v>0.01</v>
      </c>
      <c r="EJ64" s="542">
        <f t="shared" si="56"/>
        <v>0.01</v>
      </c>
      <c r="EK64" s="542">
        <f t="shared" si="56"/>
        <v>0.01</v>
      </c>
      <c r="EL64" s="542">
        <f t="shared" si="56"/>
        <v>0.01</v>
      </c>
      <c r="EM64" s="542">
        <f t="shared" si="56"/>
        <v>0.01</v>
      </c>
      <c r="EN64" s="542">
        <f t="shared" si="56"/>
        <v>0.01</v>
      </c>
      <c r="EO64" s="542">
        <f t="shared" si="56"/>
        <v>0.01</v>
      </c>
      <c r="EP64" s="542">
        <f t="shared" si="56"/>
        <v>0.01</v>
      </c>
      <c r="EQ64" s="542">
        <f t="shared" si="56"/>
        <v>0.01</v>
      </c>
      <c r="ER64" s="542">
        <f t="shared" si="56"/>
        <v>0.01</v>
      </c>
      <c r="ES64" s="542">
        <f t="shared" si="56"/>
        <v>0.01</v>
      </c>
      <c r="ET64" s="542">
        <f t="shared" si="56"/>
        <v>0.01</v>
      </c>
      <c r="EU64" s="542">
        <f t="shared" si="56"/>
        <v>0.01</v>
      </c>
      <c r="EV64" s="542">
        <f t="shared" si="56"/>
        <v>0.01</v>
      </c>
      <c r="EW64" s="542">
        <f t="shared" si="56"/>
        <v>0.01</v>
      </c>
      <c r="EX64" s="542">
        <f t="shared" si="56"/>
        <v>0.01</v>
      </c>
      <c r="EY64" s="542">
        <f t="shared" si="56"/>
        <v>0.01</v>
      </c>
      <c r="EZ64" s="543">
        <f t="shared" si="56"/>
        <v>0.01</v>
      </c>
    </row>
    <row r="65" spans="1:157" x14ac:dyDescent="0.25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0.16</v>
      </c>
      <c r="H65" s="545">
        <f t="shared" ref="H65:AM65" si="57">G65*(1+H64)</f>
        <v>0.16159999999999999</v>
      </c>
      <c r="I65" s="545">
        <f t="shared" si="57"/>
        <v>0.163216</v>
      </c>
      <c r="J65" s="545">
        <f t="shared" si="57"/>
        <v>0.16484815999999999</v>
      </c>
      <c r="K65" s="545">
        <f t="shared" si="57"/>
        <v>0.16649664159999999</v>
      </c>
      <c r="L65" s="545">
        <f t="shared" si="57"/>
        <v>0.168161608016</v>
      </c>
      <c r="M65" s="545">
        <f t="shared" si="57"/>
        <v>0.16984322409616001</v>
      </c>
      <c r="N65" s="545">
        <f t="shared" si="57"/>
        <v>0.17154165633712162</v>
      </c>
      <c r="O65" s="545">
        <f t="shared" si="57"/>
        <v>0.17325707290049283</v>
      </c>
      <c r="P65" s="545">
        <f t="shared" si="57"/>
        <v>0.17498964362949776</v>
      </c>
      <c r="Q65" s="545">
        <f t="shared" si="57"/>
        <v>0.17673954006579273</v>
      </c>
      <c r="R65" s="545">
        <f t="shared" si="57"/>
        <v>0.17850693546645066</v>
      </c>
      <c r="S65" s="545">
        <f t="shared" si="57"/>
        <v>0.18029200482111518</v>
      </c>
      <c r="T65" s="545">
        <f t="shared" si="57"/>
        <v>0.18209492486932632</v>
      </c>
      <c r="U65" s="545">
        <f t="shared" si="57"/>
        <v>0.1839158741180196</v>
      </c>
      <c r="V65" s="545">
        <f t="shared" si="57"/>
        <v>0.18575503285919981</v>
      </c>
      <c r="W65" s="545">
        <f t="shared" si="57"/>
        <v>0.18761258318779181</v>
      </c>
      <c r="X65" s="545">
        <f t="shared" si="57"/>
        <v>0.18948870901966972</v>
      </c>
      <c r="Y65" s="545">
        <f t="shared" si="57"/>
        <v>0.19138359610986641</v>
      </c>
      <c r="Z65" s="545">
        <f t="shared" si="57"/>
        <v>0.19329743207096509</v>
      </c>
      <c r="AA65" s="545">
        <f t="shared" si="57"/>
        <v>0.19523040639167474</v>
      </c>
      <c r="AB65" s="545">
        <f t="shared" si="57"/>
        <v>0.19718271045559149</v>
      </c>
      <c r="AC65" s="545">
        <f t="shared" si="57"/>
        <v>0.19915453756014742</v>
      </c>
      <c r="AD65" s="545">
        <f t="shared" si="57"/>
        <v>0.2011460829357489</v>
      </c>
      <c r="AE65" s="545">
        <f t="shared" si="57"/>
        <v>0.20315754376510639</v>
      </c>
      <c r="AF65" s="545">
        <f t="shared" si="57"/>
        <v>0.20518911920275745</v>
      </c>
      <c r="AG65" s="545">
        <f t="shared" si="57"/>
        <v>0.20724101039478504</v>
      </c>
      <c r="AH65" s="545">
        <f t="shared" si="57"/>
        <v>0.20931342049873289</v>
      </c>
      <c r="AI65" s="545">
        <f t="shared" si="57"/>
        <v>0.21140655470372022</v>
      </c>
      <c r="AJ65" s="545">
        <f t="shared" si="57"/>
        <v>0.21352062025075741</v>
      </c>
      <c r="AK65" s="545">
        <f t="shared" si="57"/>
        <v>0.21565582645326498</v>
      </c>
      <c r="AL65" s="545">
        <f t="shared" si="57"/>
        <v>0.21781238471779762</v>
      </c>
      <c r="AM65" s="545">
        <f t="shared" si="57"/>
        <v>0.2199905085649756</v>
      </c>
      <c r="AN65" s="545">
        <f t="shared" ref="AN65:BS65" si="58">AM65*(1+AN64)</f>
        <v>0.22219041365062536</v>
      </c>
      <c r="AO65" s="545">
        <f t="shared" si="58"/>
        <v>0.22441231778713161</v>
      </c>
      <c r="AP65" s="545">
        <f t="shared" si="58"/>
        <v>0.22665644096500293</v>
      </c>
      <c r="AQ65" s="545">
        <f t="shared" si="58"/>
        <v>0.22892300537465296</v>
      </c>
      <c r="AR65" s="545">
        <f t="shared" si="58"/>
        <v>0.2312122354283995</v>
      </c>
      <c r="AS65" s="545">
        <f t="shared" si="58"/>
        <v>0.23352435778268349</v>
      </c>
      <c r="AT65" s="545">
        <f t="shared" si="58"/>
        <v>0.23585960136051032</v>
      </c>
      <c r="AU65" s="545">
        <f t="shared" si="58"/>
        <v>0.23821819737411543</v>
      </c>
      <c r="AV65" s="545">
        <f t="shared" si="58"/>
        <v>0.24060037934785658</v>
      </c>
      <c r="AW65" s="545">
        <f t="shared" si="58"/>
        <v>0.24300638314133516</v>
      </c>
      <c r="AX65" s="545">
        <f t="shared" si="58"/>
        <v>0.24543644697274852</v>
      </c>
      <c r="AY65" s="545">
        <f t="shared" si="58"/>
        <v>0.24789081144247602</v>
      </c>
      <c r="AZ65" s="545">
        <f t="shared" si="58"/>
        <v>0.25036971955690079</v>
      </c>
      <c r="BA65" s="545">
        <f t="shared" si="58"/>
        <v>0.25287341675246983</v>
      </c>
      <c r="BB65" s="545">
        <f t="shared" si="58"/>
        <v>0.25540215091999452</v>
      </c>
      <c r="BC65" s="545">
        <f t="shared" si="58"/>
        <v>0.25795617242919444</v>
      </c>
      <c r="BD65" s="545">
        <f t="shared" si="58"/>
        <v>0.26053573415348641</v>
      </c>
      <c r="BE65" s="545">
        <f t="shared" si="58"/>
        <v>0.2631410914950213</v>
      </c>
      <c r="BF65" s="545">
        <f t="shared" si="58"/>
        <v>0.26577250240997152</v>
      </c>
      <c r="BG65" s="545">
        <f t="shared" si="58"/>
        <v>0.26843022743407124</v>
      </c>
      <c r="BH65" s="545">
        <f t="shared" si="58"/>
        <v>0.27111452970841193</v>
      </c>
      <c r="BI65" s="545">
        <f t="shared" si="58"/>
        <v>0.27382567500549604</v>
      </c>
      <c r="BJ65" s="545">
        <f t="shared" si="58"/>
        <v>0.276563931755551</v>
      </c>
      <c r="BK65" s="545">
        <f t="shared" si="58"/>
        <v>0.27932957107310652</v>
      </c>
      <c r="BL65" s="545">
        <f t="shared" si="58"/>
        <v>0.28212286678383758</v>
      </c>
      <c r="BM65" s="545">
        <f t="shared" si="58"/>
        <v>0.28494409545167598</v>
      </c>
      <c r="BN65" s="545">
        <f t="shared" si="58"/>
        <v>0.28779353640619276</v>
      </c>
      <c r="BO65" s="545">
        <f t="shared" si="58"/>
        <v>0.29067147177025471</v>
      </c>
      <c r="BP65" s="545">
        <f t="shared" si="58"/>
        <v>0.29357818648795725</v>
      </c>
      <c r="BQ65" s="545">
        <f t="shared" si="58"/>
        <v>0.29651396835283683</v>
      </c>
      <c r="BR65" s="545">
        <f t="shared" si="58"/>
        <v>0.29947910803636518</v>
      </c>
      <c r="BS65" s="545">
        <f t="shared" si="58"/>
        <v>0.30247389911672884</v>
      </c>
      <c r="BT65" s="545">
        <f t="shared" ref="BT65:CY65" si="59">BS65*(1+BT64)</f>
        <v>0.30549863810789613</v>
      </c>
      <c r="BU65" s="545">
        <f t="shared" si="59"/>
        <v>0.30855362448897511</v>
      </c>
      <c r="BV65" s="545">
        <f t="shared" si="59"/>
        <v>0.31163916073386488</v>
      </c>
      <c r="BW65" s="545">
        <f t="shared" si="59"/>
        <v>0.31475555234120356</v>
      </c>
      <c r="BX65" s="545">
        <f t="shared" si="59"/>
        <v>0.31790310786461562</v>
      </c>
      <c r="BY65" s="545">
        <f t="shared" si="59"/>
        <v>0.32108213894326176</v>
      </c>
      <c r="BZ65" s="545">
        <f t="shared" si="59"/>
        <v>0.32429296033269439</v>
      </c>
      <c r="CA65" s="545">
        <f t="shared" si="59"/>
        <v>0.32753588993602134</v>
      </c>
      <c r="CB65" s="545">
        <f t="shared" si="59"/>
        <v>0.33081124883538154</v>
      </c>
      <c r="CC65" s="545">
        <f t="shared" si="59"/>
        <v>0.33411936132373538</v>
      </c>
      <c r="CD65" s="545">
        <f t="shared" si="59"/>
        <v>0.33746055493697275</v>
      </c>
      <c r="CE65" s="545">
        <f t="shared" si="59"/>
        <v>0.34083516048634249</v>
      </c>
      <c r="CF65" s="545">
        <f t="shared" si="59"/>
        <v>0.34424351209120591</v>
      </c>
      <c r="CG65" s="545">
        <f t="shared" si="59"/>
        <v>0.34768594721211799</v>
      </c>
      <c r="CH65" s="545">
        <f t="shared" si="59"/>
        <v>0.35116280668423916</v>
      </c>
      <c r="CI65" s="545">
        <f t="shared" si="59"/>
        <v>0.35467443475108157</v>
      </c>
      <c r="CJ65" s="545">
        <f t="shared" si="59"/>
        <v>0.35822117909859241</v>
      </c>
      <c r="CK65" s="545">
        <f t="shared" si="59"/>
        <v>0.36180339088957836</v>
      </c>
      <c r="CL65" s="545">
        <f t="shared" si="59"/>
        <v>0.36542142479847417</v>
      </c>
      <c r="CM65" s="545">
        <f t="shared" si="59"/>
        <v>0.3690756390464589</v>
      </c>
      <c r="CN65" s="545">
        <f t="shared" si="59"/>
        <v>0.37276639543692347</v>
      </c>
      <c r="CO65" s="545">
        <f t="shared" si="59"/>
        <v>0.37649405939129271</v>
      </c>
      <c r="CP65" s="545">
        <f t="shared" si="59"/>
        <v>0.38025899998520563</v>
      </c>
      <c r="CQ65" s="545">
        <f t="shared" si="59"/>
        <v>0.38406158998505768</v>
      </c>
      <c r="CR65" s="545">
        <f t="shared" si="59"/>
        <v>0.38790220588490826</v>
      </c>
      <c r="CS65" s="545">
        <f t="shared" si="59"/>
        <v>0.39178122794375736</v>
      </c>
      <c r="CT65" s="545">
        <f t="shared" si="59"/>
        <v>0.39569904022319496</v>
      </c>
      <c r="CU65" s="545">
        <f t="shared" si="59"/>
        <v>0.39965603062542693</v>
      </c>
      <c r="CV65" s="545">
        <f t="shared" si="59"/>
        <v>0.40365259093168121</v>
      </c>
      <c r="CW65" s="545">
        <f t="shared" si="59"/>
        <v>0.40768911684099801</v>
      </c>
      <c r="CX65" s="545">
        <f t="shared" si="59"/>
        <v>0.41176600800940799</v>
      </c>
      <c r="CY65" s="545">
        <f t="shared" si="59"/>
        <v>0.41588366808950206</v>
      </c>
      <c r="CZ65" s="545">
        <f t="shared" ref="CZ65:EE65" si="60">CY65*(1+CZ64)</f>
        <v>0.42004250477039706</v>
      </c>
      <c r="DA65" s="545">
        <f t="shared" si="60"/>
        <v>0.42424292981810102</v>
      </c>
      <c r="DB65" s="545">
        <f t="shared" si="60"/>
        <v>0.42848535911628205</v>
      </c>
      <c r="DC65" s="545">
        <f t="shared" si="60"/>
        <v>0.43277021270744487</v>
      </c>
      <c r="DD65" s="545">
        <f t="shared" si="60"/>
        <v>0.43709791483451932</v>
      </c>
      <c r="DE65" s="545">
        <f t="shared" si="60"/>
        <v>0.44146889398286454</v>
      </c>
      <c r="DF65" s="545">
        <f t="shared" si="60"/>
        <v>0.4458835829226932</v>
      </c>
      <c r="DG65" s="545">
        <f t="shared" si="60"/>
        <v>0.45034241875192016</v>
      </c>
      <c r="DH65" s="545">
        <f t="shared" si="60"/>
        <v>0.45484584293943936</v>
      </c>
      <c r="DI65" s="545">
        <f t="shared" si="60"/>
        <v>0.45939430136883375</v>
      </c>
      <c r="DJ65" s="545">
        <f t="shared" si="60"/>
        <v>0.46398824438252206</v>
      </c>
      <c r="DK65" s="545">
        <f t="shared" si="60"/>
        <v>0.4686281268263473</v>
      </c>
      <c r="DL65" s="545">
        <f t="shared" si="60"/>
        <v>0.47331440809461078</v>
      </c>
      <c r="DM65" s="545">
        <f t="shared" si="60"/>
        <v>0.47804755217555689</v>
      </c>
      <c r="DN65" s="545">
        <f t="shared" si="60"/>
        <v>0.48282802769731248</v>
      </c>
      <c r="DO65" s="545">
        <f t="shared" si="60"/>
        <v>0.48765630797428561</v>
      </c>
      <c r="DP65" s="545">
        <f t="shared" si="60"/>
        <v>0.49253287105402849</v>
      </c>
      <c r="DQ65" s="545">
        <f t="shared" si="60"/>
        <v>0.49745819976456879</v>
      </c>
      <c r="DR65" s="545">
        <f t="shared" si="60"/>
        <v>0.50243278176221451</v>
      </c>
      <c r="DS65" s="545">
        <f t="shared" si="60"/>
        <v>0.5074571095798367</v>
      </c>
      <c r="DT65" s="545">
        <f t="shared" si="60"/>
        <v>0.51253168067563504</v>
      </c>
      <c r="DU65" s="545">
        <f t="shared" si="60"/>
        <v>0.51765699748239136</v>
      </c>
      <c r="DV65" s="545">
        <f t="shared" si="60"/>
        <v>0.52283356745721532</v>
      </c>
      <c r="DW65" s="545">
        <f t="shared" si="60"/>
        <v>0.52806190313178747</v>
      </c>
      <c r="DX65" s="545">
        <f t="shared" si="60"/>
        <v>0.5333425221631054</v>
      </c>
      <c r="DY65" s="545">
        <f t="shared" si="60"/>
        <v>0.53867594738473645</v>
      </c>
      <c r="DZ65" s="545">
        <f t="shared" si="60"/>
        <v>0.54406270685858382</v>
      </c>
      <c r="EA65" s="545">
        <f t="shared" si="60"/>
        <v>0.54950333392716966</v>
      </c>
      <c r="EB65" s="545">
        <f t="shared" si="60"/>
        <v>0.55499836726644136</v>
      </c>
      <c r="EC65" s="545">
        <f t="shared" si="60"/>
        <v>0.56054835093910582</v>
      </c>
      <c r="ED65" s="545">
        <f t="shared" si="60"/>
        <v>0.56615383444849687</v>
      </c>
      <c r="EE65" s="545">
        <f t="shared" si="60"/>
        <v>0.57181537279298189</v>
      </c>
      <c r="EF65" s="545">
        <f t="shared" ref="EF65:EZ65" si="61">EE65*(1+EF64)</f>
        <v>0.57753352652091172</v>
      </c>
      <c r="EG65" s="545">
        <f t="shared" si="61"/>
        <v>0.58330886178612085</v>
      </c>
      <c r="EH65" s="545">
        <f t="shared" si="61"/>
        <v>0.5891419504039821</v>
      </c>
      <c r="EI65" s="545">
        <f t="shared" si="61"/>
        <v>0.59503336990802191</v>
      </c>
      <c r="EJ65" s="545">
        <f t="shared" si="61"/>
        <v>0.60098370360710218</v>
      </c>
      <c r="EK65" s="545">
        <f t="shared" si="61"/>
        <v>0.60699354064317323</v>
      </c>
      <c r="EL65" s="545">
        <f t="shared" si="61"/>
        <v>0.61306347604960498</v>
      </c>
      <c r="EM65" s="545">
        <f t="shared" si="61"/>
        <v>0.61919411081010101</v>
      </c>
      <c r="EN65" s="545">
        <f t="shared" si="61"/>
        <v>0.62538605191820207</v>
      </c>
      <c r="EO65" s="545">
        <f t="shared" si="61"/>
        <v>0.63163991243738404</v>
      </c>
      <c r="EP65" s="545">
        <f t="shared" si="61"/>
        <v>0.63795631156175792</v>
      </c>
      <c r="EQ65" s="545">
        <f t="shared" si="61"/>
        <v>0.64433587467737552</v>
      </c>
      <c r="ER65" s="545">
        <f t="shared" si="61"/>
        <v>0.65077923342414923</v>
      </c>
      <c r="ES65" s="545">
        <f t="shared" si="61"/>
        <v>0.65728702575839071</v>
      </c>
      <c r="ET65" s="545">
        <f t="shared" si="61"/>
        <v>0.66385989601597462</v>
      </c>
      <c r="EU65" s="545">
        <f t="shared" si="61"/>
        <v>0.67049849497613434</v>
      </c>
      <c r="EV65" s="545">
        <f t="shared" si="61"/>
        <v>0.67720347992589569</v>
      </c>
      <c r="EW65" s="545">
        <f t="shared" si="61"/>
        <v>0.68397551472515461</v>
      </c>
      <c r="EX65" s="545">
        <f t="shared" si="61"/>
        <v>0.69081526987240616</v>
      </c>
      <c r="EY65" s="545">
        <f t="shared" si="61"/>
        <v>0.69772342257113018</v>
      </c>
      <c r="EZ65" s="546">
        <f t="shared" si="61"/>
        <v>0.70470065679684146</v>
      </c>
    </row>
    <row r="66" spans="1:157" x14ac:dyDescent="0.25">
      <c r="A66" s="485"/>
      <c r="B66" s="512" t="s">
        <v>72</v>
      </c>
      <c r="C66" s="514"/>
      <c r="D66" s="524"/>
      <c r="E66" s="515"/>
      <c r="F66" s="544"/>
      <c r="G66" s="547">
        <f ca="1">C10</f>
        <v>1.4999999999999999E-2</v>
      </c>
      <c r="H66" s="547">
        <f t="shared" ref="H66:AM66" ca="1" si="62">G66</f>
        <v>1.4999999999999999E-2</v>
      </c>
      <c r="I66" s="547">
        <f t="shared" ca="1" si="62"/>
        <v>1.4999999999999999E-2</v>
      </c>
      <c r="J66" s="547">
        <f t="shared" ca="1" si="62"/>
        <v>1.4999999999999999E-2</v>
      </c>
      <c r="K66" s="547">
        <f t="shared" ca="1" si="62"/>
        <v>1.4999999999999999E-2</v>
      </c>
      <c r="L66" s="547">
        <f t="shared" ca="1" si="62"/>
        <v>1.4999999999999999E-2</v>
      </c>
      <c r="M66" s="547">
        <f t="shared" ca="1" si="62"/>
        <v>1.4999999999999999E-2</v>
      </c>
      <c r="N66" s="547">
        <f t="shared" ca="1" si="62"/>
        <v>1.4999999999999999E-2</v>
      </c>
      <c r="O66" s="547">
        <f t="shared" ca="1" si="62"/>
        <v>1.4999999999999999E-2</v>
      </c>
      <c r="P66" s="547">
        <f t="shared" ca="1" si="62"/>
        <v>1.4999999999999999E-2</v>
      </c>
      <c r="Q66" s="547">
        <f t="shared" ca="1" si="62"/>
        <v>1.4999999999999999E-2</v>
      </c>
      <c r="R66" s="547">
        <f t="shared" ca="1" si="62"/>
        <v>1.4999999999999999E-2</v>
      </c>
      <c r="S66" s="547">
        <f t="shared" ca="1" si="62"/>
        <v>1.4999999999999999E-2</v>
      </c>
      <c r="T66" s="547">
        <f t="shared" ca="1" si="62"/>
        <v>1.4999999999999999E-2</v>
      </c>
      <c r="U66" s="547">
        <f t="shared" ca="1" si="62"/>
        <v>1.4999999999999999E-2</v>
      </c>
      <c r="V66" s="547">
        <f t="shared" ca="1" si="62"/>
        <v>1.4999999999999999E-2</v>
      </c>
      <c r="W66" s="547">
        <f t="shared" ca="1" si="62"/>
        <v>1.4999999999999999E-2</v>
      </c>
      <c r="X66" s="547">
        <f t="shared" ca="1" si="62"/>
        <v>1.4999999999999999E-2</v>
      </c>
      <c r="Y66" s="547">
        <f t="shared" ca="1" si="62"/>
        <v>1.4999999999999999E-2</v>
      </c>
      <c r="Z66" s="547">
        <f t="shared" ca="1" si="62"/>
        <v>1.4999999999999999E-2</v>
      </c>
      <c r="AA66" s="547">
        <f t="shared" ca="1" si="62"/>
        <v>1.4999999999999999E-2</v>
      </c>
      <c r="AB66" s="547">
        <f t="shared" ca="1" si="62"/>
        <v>1.4999999999999999E-2</v>
      </c>
      <c r="AC66" s="547">
        <f t="shared" ca="1" si="62"/>
        <v>1.4999999999999999E-2</v>
      </c>
      <c r="AD66" s="547">
        <f t="shared" ca="1" si="62"/>
        <v>1.4999999999999999E-2</v>
      </c>
      <c r="AE66" s="547">
        <f t="shared" ca="1" si="62"/>
        <v>1.4999999999999999E-2</v>
      </c>
      <c r="AF66" s="547">
        <f t="shared" ca="1" si="62"/>
        <v>1.4999999999999999E-2</v>
      </c>
      <c r="AG66" s="547">
        <f t="shared" ca="1" si="62"/>
        <v>1.4999999999999999E-2</v>
      </c>
      <c r="AH66" s="547">
        <f t="shared" ca="1" si="62"/>
        <v>1.4999999999999999E-2</v>
      </c>
      <c r="AI66" s="547">
        <f t="shared" ca="1" si="62"/>
        <v>1.4999999999999999E-2</v>
      </c>
      <c r="AJ66" s="547">
        <f t="shared" ca="1" si="62"/>
        <v>1.4999999999999999E-2</v>
      </c>
      <c r="AK66" s="547">
        <f t="shared" ca="1" si="62"/>
        <v>1.4999999999999999E-2</v>
      </c>
      <c r="AL66" s="547">
        <f t="shared" ca="1" si="62"/>
        <v>1.4999999999999999E-2</v>
      </c>
      <c r="AM66" s="547">
        <f t="shared" ca="1" si="62"/>
        <v>1.4999999999999999E-2</v>
      </c>
      <c r="AN66" s="547">
        <f t="shared" ref="AN66:BS66" ca="1" si="63">AM66</f>
        <v>1.4999999999999999E-2</v>
      </c>
      <c r="AO66" s="547">
        <f t="shared" ca="1" si="63"/>
        <v>1.4999999999999999E-2</v>
      </c>
      <c r="AP66" s="547">
        <f t="shared" ca="1" si="63"/>
        <v>1.4999999999999999E-2</v>
      </c>
      <c r="AQ66" s="547">
        <f t="shared" ca="1" si="63"/>
        <v>1.4999999999999999E-2</v>
      </c>
      <c r="AR66" s="547">
        <f t="shared" ca="1" si="63"/>
        <v>1.4999999999999999E-2</v>
      </c>
      <c r="AS66" s="547">
        <f t="shared" ca="1" si="63"/>
        <v>1.4999999999999999E-2</v>
      </c>
      <c r="AT66" s="547">
        <f t="shared" ca="1" si="63"/>
        <v>1.4999999999999999E-2</v>
      </c>
      <c r="AU66" s="547">
        <f t="shared" ca="1" si="63"/>
        <v>1.4999999999999999E-2</v>
      </c>
      <c r="AV66" s="547">
        <f t="shared" ca="1" si="63"/>
        <v>1.4999999999999999E-2</v>
      </c>
      <c r="AW66" s="547">
        <f t="shared" ca="1" si="63"/>
        <v>1.4999999999999999E-2</v>
      </c>
      <c r="AX66" s="547">
        <f t="shared" ca="1" si="63"/>
        <v>1.4999999999999999E-2</v>
      </c>
      <c r="AY66" s="547">
        <f t="shared" ca="1" si="63"/>
        <v>1.4999999999999999E-2</v>
      </c>
      <c r="AZ66" s="547">
        <f t="shared" ca="1" si="63"/>
        <v>1.4999999999999999E-2</v>
      </c>
      <c r="BA66" s="547">
        <f t="shared" ca="1" si="63"/>
        <v>1.4999999999999999E-2</v>
      </c>
      <c r="BB66" s="547">
        <f t="shared" ca="1" si="63"/>
        <v>1.4999999999999999E-2</v>
      </c>
      <c r="BC66" s="547">
        <f t="shared" ca="1" si="63"/>
        <v>1.4999999999999999E-2</v>
      </c>
      <c r="BD66" s="547">
        <f t="shared" ca="1" si="63"/>
        <v>1.4999999999999999E-2</v>
      </c>
      <c r="BE66" s="547">
        <f t="shared" ca="1" si="63"/>
        <v>1.4999999999999999E-2</v>
      </c>
      <c r="BF66" s="547">
        <f t="shared" ca="1" si="63"/>
        <v>1.4999999999999999E-2</v>
      </c>
      <c r="BG66" s="547">
        <f t="shared" ca="1" si="63"/>
        <v>1.4999999999999999E-2</v>
      </c>
      <c r="BH66" s="547">
        <f t="shared" ca="1" si="63"/>
        <v>1.4999999999999999E-2</v>
      </c>
      <c r="BI66" s="547">
        <f t="shared" ca="1" si="63"/>
        <v>1.4999999999999999E-2</v>
      </c>
      <c r="BJ66" s="547">
        <f t="shared" ca="1" si="63"/>
        <v>1.4999999999999999E-2</v>
      </c>
      <c r="BK66" s="547">
        <f t="shared" ca="1" si="63"/>
        <v>1.4999999999999999E-2</v>
      </c>
      <c r="BL66" s="547">
        <f t="shared" ca="1" si="63"/>
        <v>1.4999999999999999E-2</v>
      </c>
      <c r="BM66" s="547">
        <f t="shared" ca="1" si="63"/>
        <v>1.4999999999999999E-2</v>
      </c>
      <c r="BN66" s="547">
        <f t="shared" ca="1" si="63"/>
        <v>1.4999999999999999E-2</v>
      </c>
      <c r="BO66" s="547">
        <f t="shared" ca="1" si="63"/>
        <v>1.4999999999999999E-2</v>
      </c>
      <c r="BP66" s="547">
        <f t="shared" ca="1" si="63"/>
        <v>1.4999999999999999E-2</v>
      </c>
      <c r="BQ66" s="547">
        <f t="shared" ca="1" si="63"/>
        <v>1.4999999999999999E-2</v>
      </c>
      <c r="BR66" s="547">
        <f t="shared" ca="1" si="63"/>
        <v>1.4999999999999999E-2</v>
      </c>
      <c r="BS66" s="547">
        <f t="shared" ca="1" si="63"/>
        <v>1.4999999999999999E-2</v>
      </c>
      <c r="BT66" s="547">
        <f t="shared" ref="BT66:CY66" ca="1" si="64">BS66</f>
        <v>1.4999999999999999E-2</v>
      </c>
      <c r="BU66" s="547">
        <f t="shared" ca="1" si="64"/>
        <v>1.4999999999999999E-2</v>
      </c>
      <c r="BV66" s="547">
        <f t="shared" ca="1" si="64"/>
        <v>1.4999999999999999E-2</v>
      </c>
      <c r="BW66" s="547">
        <f t="shared" ca="1" si="64"/>
        <v>1.4999999999999999E-2</v>
      </c>
      <c r="BX66" s="547">
        <f t="shared" ca="1" si="64"/>
        <v>1.4999999999999999E-2</v>
      </c>
      <c r="BY66" s="547">
        <f t="shared" ca="1" si="64"/>
        <v>1.4999999999999999E-2</v>
      </c>
      <c r="BZ66" s="547">
        <f t="shared" ca="1" si="64"/>
        <v>1.4999999999999999E-2</v>
      </c>
      <c r="CA66" s="547">
        <f t="shared" ca="1" si="64"/>
        <v>1.4999999999999999E-2</v>
      </c>
      <c r="CB66" s="547">
        <f t="shared" ca="1" si="64"/>
        <v>1.4999999999999999E-2</v>
      </c>
      <c r="CC66" s="547">
        <f t="shared" ca="1" si="64"/>
        <v>1.4999999999999999E-2</v>
      </c>
      <c r="CD66" s="547">
        <f t="shared" ca="1" si="64"/>
        <v>1.4999999999999999E-2</v>
      </c>
      <c r="CE66" s="547">
        <f t="shared" ca="1" si="64"/>
        <v>1.4999999999999999E-2</v>
      </c>
      <c r="CF66" s="547">
        <f t="shared" ca="1" si="64"/>
        <v>1.4999999999999999E-2</v>
      </c>
      <c r="CG66" s="547">
        <f t="shared" ca="1" si="64"/>
        <v>1.4999999999999999E-2</v>
      </c>
      <c r="CH66" s="547">
        <f t="shared" ca="1" si="64"/>
        <v>1.4999999999999999E-2</v>
      </c>
      <c r="CI66" s="547">
        <f t="shared" ca="1" si="64"/>
        <v>1.4999999999999999E-2</v>
      </c>
      <c r="CJ66" s="547">
        <f t="shared" ca="1" si="64"/>
        <v>1.4999999999999999E-2</v>
      </c>
      <c r="CK66" s="547">
        <f t="shared" ca="1" si="64"/>
        <v>1.4999999999999999E-2</v>
      </c>
      <c r="CL66" s="547">
        <f t="shared" ca="1" si="64"/>
        <v>1.4999999999999999E-2</v>
      </c>
      <c r="CM66" s="547">
        <f t="shared" ca="1" si="64"/>
        <v>1.4999999999999999E-2</v>
      </c>
      <c r="CN66" s="547">
        <f t="shared" ca="1" si="64"/>
        <v>1.4999999999999999E-2</v>
      </c>
      <c r="CO66" s="547">
        <f t="shared" ca="1" si="64"/>
        <v>1.4999999999999999E-2</v>
      </c>
      <c r="CP66" s="547">
        <f t="shared" ca="1" si="64"/>
        <v>1.4999999999999999E-2</v>
      </c>
      <c r="CQ66" s="547">
        <f t="shared" ca="1" si="64"/>
        <v>1.4999999999999999E-2</v>
      </c>
      <c r="CR66" s="547">
        <f t="shared" ca="1" si="64"/>
        <v>1.4999999999999999E-2</v>
      </c>
      <c r="CS66" s="547">
        <f t="shared" ca="1" si="64"/>
        <v>1.4999999999999999E-2</v>
      </c>
      <c r="CT66" s="547">
        <f t="shared" ca="1" si="64"/>
        <v>1.4999999999999999E-2</v>
      </c>
      <c r="CU66" s="547">
        <f t="shared" ca="1" si="64"/>
        <v>1.4999999999999999E-2</v>
      </c>
      <c r="CV66" s="547">
        <f t="shared" ca="1" si="64"/>
        <v>1.4999999999999999E-2</v>
      </c>
      <c r="CW66" s="547">
        <f t="shared" ca="1" si="64"/>
        <v>1.4999999999999999E-2</v>
      </c>
      <c r="CX66" s="547">
        <f t="shared" ca="1" si="64"/>
        <v>1.4999999999999999E-2</v>
      </c>
      <c r="CY66" s="547">
        <f t="shared" ca="1" si="64"/>
        <v>1.4999999999999999E-2</v>
      </c>
      <c r="CZ66" s="547">
        <f t="shared" ref="CZ66:EE66" ca="1" si="65">CY66</f>
        <v>1.4999999999999999E-2</v>
      </c>
      <c r="DA66" s="547">
        <f t="shared" ca="1" si="65"/>
        <v>1.4999999999999999E-2</v>
      </c>
      <c r="DB66" s="547">
        <f t="shared" ca="1" si="65"/>
        <v>1.4999999999999999E-2</v>
      </c>
      <c r="DC66" s="547">
        <f t="shared" ca="1" si="65"/>
        <v>1.4999999999999999E-2</v>
      </c>
      <c r="DD66" s="547">
        <f t="shared" ca="1" si="65"/>
        <v>1.4999999999999999E-2</v>
      </c>
      <c r="DE66" s="547">
        <f t="shared" ca="1" si="65"/>
        <v>1.4999999999999999E-2</v>
      </c>
      <c r="DF66" s="547">
        <f t="shared" ca="1" si="65"/>
        <v>1.4999999999999999E-2</v>
      </c>
      <c r="DG66" s="547">
        <f t="shared" ca="1" si="65"/>
        <v>1.4999999999999999E-2</v>
      </c>
      <c r="DH66" s="547">
        <f t="shared" ca="1" si="65"/>
        <v>1.4999999999999999E-2</v>
      </c>
      <c r="DI66" s="547">
        <f t="shared" ca="1" si="65"/>
        <v>1.4999999999999999E-2</v>
      </c>
      <c r="DJ66" s="547">
        <f t="shared" ca="1" si="65"/>
        <v>1.4999999999999999E-2</v>
      </c>
      <c r="DK66" s="547">
        <f t="shared" ca="1" si="65"/>
        <v>1.4999999999999999E-2</v>
      </c>
      <c r="DL66" s="547">
        <f t="shared" ca="1" si="65"/>
        <v>1.4999999999999999E-2</v>
      </c>
      <c r="DM66" s="547">
        <f t="shared" ca="1" si="65"/>
        <v>1.4999999999999999E-2</v>
      </c>
      <c r="DN66" s="547">
        <f t="shared" ca="1" si="65"/>
        <v>1.4999999999999999E-2</v>
      </c>
      <c r="DO66" s="547">
        <f t="shared" ca="1" si="65"/>
        <v>1.4999999999999999E-2</v>
      </c>
      <c r="DP66" s="547">
        <f t="shared" ca="1" si="65"/>
        <v>1.4999999999999999E-2</v>
      </c>
      <c r="DQ66" s="547">
        <f t="shared" ca="1" si="65"/>
        <v>1.4999999999999999E-2</v>
      </c>
      <c r="DR66" s="547">
        <f t="shared" ca="1" si="65"/>
        <v>1.4999999999999999E-2</v>
      </c>
      <c r="DS66" s="547">
        <f t="shared" ca="1" si="65"/>
        <v>1.4999999999999999E-2</v>
      </c>
      <c r="DT66" s="547">
        <f t="shared" ca="1" si="65"/>
        <v>1.4999999999999999E-2</v>
      </c>
      <c r="DU66" s="547">
        <f t="shared" ca="1" si="65"/>
        <v>1.4999999999999999E-2</v>
      </c>
      <c r="DV66" s="547">
        <f t="shared" ca="1" si="65"/>
        <v>1.4999999999999999E-2</v>
      </c>
      <c r="DW66" s="547">
        <f t="shared" ca="1" si="65"/>
        <v>1.4999999999999999E-2</v>
      </c>
      <c r="DX66" s="547">
        <f t="shared" ca="1" si="65"/>
        <v>1.4999999999999999E-2</v>
      </c>
      <c r="DY66" s="547">
        <f t="shared" ca="1" si="65"/>
        <v>1.4999999999999999E-2</v>
      </c>
      <c r="DZ66" s="547">
        <f t="shared" ca="1" si="65"/>
        <v>1.4999999999999999E-2</v>
      </c>
      <c r="EA66" s="547">
        <f t="shared" ca="1" si="65"/>
        <v>1.4999999999999999E-2</v>
      </c>
      <c r="EB66" s="547">
        <f t="shared" ca="1" si="65"/>
        <v>1.4999999999999999E-2</v>
      </c>
      <c r="EC66" s="547">
        <f t="shared" ca="1" si="65"/>
        <v>1.4999999999999999E-2</v>
      </c>
      <c r="ED66" s="547">
        <f t="shared" ca="1" si="65"/>
        <v>1.4999999999999999E-2</v>
      </c>
      <c r="EE66" s="547">
        <f t="shared" ca="1" si="65"/>
        <v>1.4999999999999999E-2</v>
      </c>
      <c r="EF66" s="547">
        <f t="shared" ref="EF66:EZ66" ca="1" si="66">EE66</f>
        <v>1.4999999999999999E-2</v>
      </c>
      <c r="EG66" s="547">
        <f t="shared" ca="1" si="66"/>
        <v>1.4999999999999999E-2</v>
      </c>
      <c r="EH66" s="547">
        <f t="shared" ca="1" si="66"/>
        <v>1.4999999999999999E-2</v>
      </c>
      <c r="EI66" s="547">
        <f t="shared" ca="1" si="66"/>
        <v>1.4999999999999999E-2</v>
      </c>
      <c r="EJ66" s="547">
        <f t="shared" ca="1" si="66"/>
        <v>1.4999999999999999E-2</v>
      </c>
      <c r="EK66" s="547">
        <f t="shared" ca="1" si="66"/>
        <v>1.4999999999999999E-2</v>
      </c>
      <c r="EL66" s="547">
        <f t="shared" ca="1" si="66"/>
        <v>1.4999999999999999E-2</v>
      </c>
      <c r="EM66" s="547">
        <f t="shared" ca="1" si="66"/>
        <v>1.4999999999999999E-2</v>
      </c>
      <c r="EN66" s="547">
        <f t="shared" ca="1" si="66"/>
        <v>1.4999999999999999E-2</v>
      </c>
      <c r="EO66" s="547">
        <f t="shared" ca="1" si="66"/>
        <v>1.4999999999999999E-2</v>
      </c>
      <c r="EP66" s="547">
        <f t="shared" ca="1" si="66"/>
        <v>1.4999999999999999E-2</v>
      </c>
      <c r="EQ66" s="547">
        <f t="shared" ca="1" si="66"/>
        <v>1.4999999999999999E-2</v>
      </c>
      <c r="ER66" s="547">
        <f t="shared" ca="1" si="66"/>
        <v>1.4999999999999999E-2</v>
      </c>
      <c r="ES66" s="547">
        <f t="shared" ca="1" si="66"/>
        <v>1.4999999999999999E-2</v>
      </c>
      <c r="ET66" s="547">
        <f t="shared" ca="1" si="66"/>
        <v>1.4999999999999999E-2</v>
      </c>
      <c r="EU66" s="547">
        <f t="shared" ca="1" si="66"/>
        <v>1.4999999999999999E-2</v>
      </c>
      <c r="EV66" s="547">
        <f t="shared" ca="1" si="66"/>
        <v>1.4999999999999999E-2</v>
      </c>
      <c r="EW66" s="547">
        <f t="shared" ca="1" si="66"/>
        <v>1.4999999999999999E-2</v>
      </c>
      <c r="EX66" s="547">
        <f t="shared" ca="1" si="66"/>
        <v>1.4999999999999999E-2</v>
      </c>
      <c r="EY66" s="547">
        <f t="shared" ca="1" si="66"/>
        <v>1.4999999999999999E-2</v>
      </c>
      <c r="EZ66" s="548">
        <f t="shared" ca="1" si="66"/>
        <v>1.4999999999999999E-2</v>
      </c>
    </row>
    <row r="67" spans="1:157" x14ac:dyDescent="0.25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 t="shared" ref="H67:AM67" ca="1" si="67">G67*(1-H66)</f>
        <v>1280.5</v>
      </c>
      <c r="I67" s="545">
        <f t="shared" ca="1" si="67"/>
        <v>1261.2925</v>
      </c>
      <c r="J67" s="545">
        <f t="shared" ca="1" si="67"/>
        <v>1242.3731124999999</v>
      </c>
      <c r="K67" s="545">
        <f t="shared" ca="1" si="67"/>
        <v>1223.7375158124999</v>
      </c>
      <c r="L67" s="545">
        <f t="shared" ca="1" si="67"/>
        <v>1205.3814530753123</v>
      </c>
      <c r="M67" s="545">
        <f t="shared" ca="1" si="67"/>
        <v>1187.3007312791826</v>
      </c>
      <c r="N67" s="545">
        <f t="shared" ca="1" si="67"/>
        <v>1169.4912203099948</v>
      </c>
      <c r="O67" s="545">
        <f t="shared" ca="1" si="67"/>
        <v>1151.9488520053449</v>
      </c>
      <c r="P67" s="545">
        <f t="shared" ca="1" si="67"/>
        <v>1134.6696192252646</v>
      </c>
      <c r="Q67" s="545">
        <f t="shared" ca="1" si="67"/>
        <v>1117.6495749368855</v>
      </c>
      <c r="R67" s="545">
        <f t="shared" ca="1" si="67"/>
        <v>1100.8848313128321</v>
      </c>
      <c r="S67" s="545">
        <f t="shared" ca="1" si="67"/>
        <v>1084.3715588431396</v>
      </c>
      <c r="T67" s="545">
        <f t="shared" ca="1" si="67"/>
        <v>1068.1059854604925</v>
      </c>
      <c r="U67" s="545">
        <f t="shared" ca="1" si="67"/>
        <v>1052.0843956785852</v>
      </c>
      <c r="V67" s="545">
        <f t="shared" ca="1" si="67"/>
        <v>1036.3031297434065</v>
      </c>
      <c r="W67" s="545">
        <f t="shared" ca="1" si="67"/>
        <v>1020.7585827972555</v>
      </c>
      <c r="X67" s="545">
        <f t="shared" ca="1" si="67"/>
        <v>1005.4472040552967</v>
      </c>
      <c r="Y67" s="545">
        <f t="shared" ca="1" si="67"/>
        <v>990.36549599446721</v>
      </c>
      <c r="Z67" s="545">
        <f t="shared" ca="1" si="67"/>
        <v>975.51001355455014</v>
      </c>
      <c r="AA67" s="545">
        <f t="shared" ca="1" si="67"/>
        <v>960.87736335123191</v>
      </c>
      <c r="AB67" s="545">
        <f t="shared" ca="1" si="67"/>
        <v>946.46420290096341</v>
      </c>
      <c r="AC67" s="545">
        <f t="shared" ca="1" si="67"/>
        <v>932.267239857449</v>
      </c>
      <c r="AD67" s="545">
        <f t="shared" ca="1" si="67"/>
        <v>918.2832312595873</v>
      </c>
      <c r="AE67" s="545">
        <f t="shared" ca="1" si="67"/>
        <v>904.50898279069349</v>
      </c>
      <c r="AF67" s="545">
        <f t="shared" ca="1" si="67"/>
        <v>890.94134804883311</v>
      </c>
      <c r="AG67" s="545">
        <f t="shared" ca="1" si="67"/>
        <v>877.5772278281006</v>
      </c>
      <c r="AH67" s="545">
        <f t="shared" ca="1" si="67"/>
        <v>864.41356941067909</v>
      </c>
      <c r="AI67" s="545">
        <f t="shared" ca="1" si="67"/>
        <v>851.44736586951888</v>
      </c>
      <c r="AJ67" s="545">
        <f t="shared" ca="1" si="67"/>
        <v>838.67565538147608</v>
      </c>
      <c r="AK67" s="545">
        <f t="shared" ca="1" si="67"/>
        <v>826.09552055075392</v>
      </c>
      <c r="AL67" s="545">
        <f t="shared" ca="1" si="67"/>
        <v>813.70408774249256</v>
      </c>
      <c r="AM67" s="545">
        <f t="shared" ca="1" si="67"/>
        <v>801.49852642635517</v>
      </c>
      <c r="AN67" s="545">
        <f t="shared" ref="AN67:BS67" ca="1" si="68">AM67*(1-AN66)</f>
        <v>789.47604852995983</v>
      </c>
      <c r="AO67" s="545">
        <f t="shared" ca="1" si="68"/>
        <v>777.63390780201041</v>
      </c>
      <c r="AP67" s="545">
        <f t="shared" ca="1" si="68"/>
        <v>765.96939918498026</v>
      </c>
      <c r="AQ67" s="545">
        <f t="shared" ca="1" si="68"/>
        <v>754.47985819720554</v>
      </c>
      <c r="AR67" s="545">
        <f t="shared" ca="1" si="68"/>
        <v>743.16266032424744</v>
      </c>
      <c r="AS67" s="545">
        <f t="shared" ca="1" si="68"/>
        <v>732.0152204193837</v>
      </c>
      <c r="AT67" s="545">
        <f t="shared" ca="1" si="68"/>
        <v>721.03499211309293</v>
      </c>
      <c r="AU67" s="545">
        <f t="shared" ca="1" si="68"/>
        <v>710.21946723139649</v>
      </c>
      <c r="AV67" s="545">
        <f t="shared" ca="1" si="68"/>
        <v>699.56617522292549</v>
      </c>
      <c r="AW67" s="545">
        <f t="shared" ca="1" si="68"/>
        <v>689.07268259458158</v>
      </c>
      <c r="AX67" s="545">
        <f t="shared" ca="1" si="68"/>
        <v>678.73659235566288</v>
      </c>
      <c r="AY67" s="545">
        <f t="shared" ca="1" si="68"/>
        <v>668.55554347032796</v>
      </c>
      <c r="AZ67" s="545">
        <f t="shared" ca="1" si="68"/>
        <v>658.52721031827298</v>
      </c>
      <c r="BA67" s="545">
        <f t="shared" ca="1" si="68"/>
        <v>648.64930216349887</v>
      </c>
      <c r="BB67" s="545">
        <f t="shared" ca="1" si="68"/>
        <v>638.91956263104635</v>
      </c>
      <c r="BC67" s="545">
        <f t="shared" ca="1" si="68"/>
        <v>629.33576919158065</v>
      </c>
      <c r="BD67" s="545">
        <f t="shared" ca="1" si="68"/>
        <v>619.89573265370689</v>
      </c>
      <c r="BE67" s="545">
        <f t="shared" ca="1" si="68"/>
        <v>610.59729666390126</v>
      </c>
      <c r="BF67" s="545">
        <f t="shared" ca="1" si="68"/>
        <v>601.43833721394276</v>
      </c>
      <c r="BG67" s="545">
        <f t="shared" ca="1" si="68"/>
        <v>592.41676215573364</v>
      </c>
      <c r="BH67" s="545">
        <f t="shared" ca="1" si="68"/>
        <v>583.53051072339758</v>
      </c>
      <c r="BI67" s="545">
        <f t="shared" ca="1" si="68"/>
        <v>574.77755306254664</v>
      </c>
      <c r="BJ67" s="545">
        <f t="shared" ca="1" si="68"/>
        <v>566.15588976660842</v>
      </c>
      <c r="BK67" s="545">
        <f t="shared" ca="1" si="68"/>
        <v>557.66355142010934</v>
      </c>
      <c r="BL67" s="545">
        <f t="shared" ca="1" si="68"/>
        <v>549.29859814880774</v>
      </c>
      <c r="BM67" s="545">
        <f t="shared" ca="1" si="68"/>
        <v>541.05911917657556</v>
      </c>
      <c r="BN67" s="545">
        <f t="shared" ca="1" si="68"/>
        <v>532.94323238892696</v>
      </c>
      <c r="BO67" s="545">
        <f t="shared" ca="1" si="68"/>
        <v>524.94908390309308</v>
      </c>
      <c r="BP67" s="545">
        <f t="shared" ca="1" si="68"/>
        <v>517.07484764454671</v>
      </c>
      <c r="BQ67" s="545">
        <f t="shared" ca="1" si="68"/>
        <v>509.3187249298785</v>
      </c>
      <c r="BR67" s="545">
        <f t="shared" ca="1" si="68"/>
        <v>501.67894405593029</v>
      </c>
      <c r="BS67" s="545">
        <f t="shared" ca="1" si="68"/>
        <v>494.15375989509135</v>
      </c>
      <c r="BT67" s="545">
        <f t="shared" ref="BT67:CY67" ca="1" si="69">BS67*(1-BT66)</f>
        <v>486.74145349666497</v>
      </c>
      <c r="BU67" s="545">
        <f t="shared" ca="1" si="69"/>
        <v>479.44033169421499</v>
      </c>
      <c r="BV67" s="545">
        <f t="shared" ca="1" si="69"/>
        <v>472.24872671880178</v>
      </c>
      <c r="BW67" s="545">
        <f t="shared" ca="1" si="69"/>
        <v>465.16499581801975</v>
      </c>
      <c r="BX67" s="545">
        <f t="shared" ca="1" si="69"/>
        <v>458.18752088074945</v>
      </c>
      <c r="BY67" s="545">
        <f t="shared" ca="1" si="69"/>
        <v>451.31470806753822</v>
      </c>
      <c r="BZ67" s="545">
        <f t="shared" ca="1" si="69"/>
        <v>444.54498744652511</v>
      </c>
      <c r="CA67" s="545">
        <f t="shared" ca="1" si="69"/>
        <v>437.87681263482722</v>
      </c>
      <c r="CB67" s="545">
        <f t="shared" ca="1" si="69"/>
        <v>431.30866044530478</v>
      </c>
      <c r="CC67" s="545">
        <f t="shared" ca="1" si="69"/>
        <v>424.8390305386252</v>
      </c>
      <c r="CD67" s="545">
        <f t="shared" ca="1" si="69"/>
        <v>418.46644508054584</v>
      </c>
      <c r="CE67" s="545">
        <f t="shared" ca="1" si="69"/>
        <v>412.18944840433767</v>
      </c>
      <c r="CF67" s="545">
        <f t="shared" ca="1" si="69"/>
        <v>406.00660667827259</v>
      </c>
      <c r="CG67" s="545">
        <f t="shared" ca="1" si="69"/>
        <v>399.9165075780985</v>
      </c>
      <c r="CH67" s="545">
        <f t="shared" ca="1" si="69"/>
        <v>393.91775996442703</v>
      </c>
      <c r="CI67" s="545">
        <f t="shared" ca="1" si="69"/>
        <v>388.00899356496063</v>
      </c>
      <c r="CJ67" s="545">
        <f t="shared" ca="1" si="69"/>
        <v>382.18885866148622</v>
      </c>
      <c r="CK67" s="545">
        <f t="shared" ca="1" si="69"/>
        <v>376.45602578156394</v>
      </c>
      <c r="CL67" s="545">
        <f t="shared" ca="1" si="69"/>
        <v>370.80918539484048</v>
      </c>
      <c r="CM67" s="545">
        <f t="shared" ca="1" si="69"/>
        <v>365.24704761391786</v>
      </c>
      <c r="CN67" s="545">
        <f t="shared" ca="1" si="69"/>
        <v>359.76834189970907</v>
      </c>
      <c r="CO67" s="545">
        <f t="shared" ca="1" si="69"/>
        <v>354.37181677121345</v>
      </c>
      <c r="CP67" s="545">
        <f t="shared" ca="1" si="69"/>
        <v>349.05623951964526</v>
      </c>
      <c r="CQ67" s="545">
        <f t="shared" ca="1" si="69"/>
        <v>343.82039592685055</v>
      </c>
      <c r="CR67" s="545">
        <f t="shared" ca="1" si="69"/>
        <v>338.66308998794779</v>
      </c>
      <c r="CS67" s="545">
        <f t="shared" ca="1" si="69"/>
        <v>333.58314363812855</v>
      </c>
      <c r="CT67" s="545">
        <f t="shared" ca="1" si="69"/>
        <v>328.57939648355659</v>
      </c>
      <c r="CU67" s="545">
        <f t="shared" ca="1" si="69"/>
        <v>323.65070553630324</v>
      </c>
      <c r="CV67" s="545">
        <f t="shared" ca="1" si="69"/>
        <v>318.7959449532587</v>
      </c>
      <c r="CW67" s="545">
        <f t="shared" ca="1" si="69"/>
        <v>314.01400577895981</v>
      </c>
      <c r="CX67" s="545">
        <f t="shared" ca="1" si="69"/>
        <v>309.3037956922754</v>
      </c>
      <c r="CY67" s="545">
        <f t="shared" ca="1" si="69"/>
        <v>304.66423875689128</v>
      </c>
      <c r="CZ67" s="545">
        <f t="shared" ref="CZ67:EE67" ca="1" si="70">CY67*(1-CZ66)</f>
        <v>300.09427517553792</v>
      </c>
      <c r="DA67" s="545">
        <f t="shared" ca="1" si="70"/>
        <v>295.59286104790482</v>
      </c>
      <c r="DB67" s="545">
        <f t="shared" ca="1" si="70"/>
        <v>291.15896813218626</v>
      </c>
      <c r="DC67" s="545">
        <f t="shared" ca="1" si="70"/>
        <v>286.79158361020347</v>
      </c>
      <c r="DD67" s="545">
        <f t="shared" ca="1" si="70"/>
        <v>282.48970985605041</v>
      </c>
      <c r="DE67" s="545">
        <f t="shared" ca="1" si="70"/>
        <v>278.25236420820966</v>
      </c>
      <c r="DF67" s="545">
        <f t="shared" ca="1" si="70"/>
        <v>274.07857874508653</v>
      </c>
      <c r="DG67" s="545">
        <f t="shared" ca="1" si="70"/>
        <v>269.96740006391025</v>
      </c>
      <c r="DH67" s="545">
        <f t="shared" ca="1" si="70"/>
        <v>265.91788906295159</v>
      </c>
      <c r="DI67" s="545">
        <f t="shared" ca="1" si="70"/>
        <v>261.92912072700733</v>
      </c>
      <c r="DJ67" s="545">
        <f t="shared" ca="1" si="70"/>
        <v>258.00018391610223</v>
      </c>
      <c r="DK67" s="545">
        <f t="shared" ca="1" si="70"/>
        <v>254.13018115736068</v>
      </c>
      <c r="DL67" s="545">
        <f t="shared" ca="1" si="70"/>
        <v>250.31822844000027</v>
      </c>
      <c r="DM67" s="545">
        <f t="shared" ca="1" si="70"/>
        <v>246.56345501340027</v>
      </c>
      <c r="DN67" s="545">
        <f t="shared" ca="1" si="70"/>
        <v>242.86500318819927</v>
      </c>
      <c r="DO67" s="545">
        <f t="shared" ca="1" si="70"/>
        <v>239.22202814037627</v>
      </c>
      <c r="DP67" s="545">
        <f t="shared" ca="1" si="70"/>
        <v>235.63369771827061</v>
      </c>
      <c r="DQ67" s="545">
        <f t="shared" ca="1" si="70"/>
        <v>232.09919225249655</v>
      </c>
      <c r="DR67" s="545">
        <f t="shared" ca="1" si="70"/>
        <v>228.6177043687091</v>
      </c>
      <c r="DS67" s="545">
        <f t="shared" ca="1" si="70"/>
        <v>225.18843880317846</v>
      </c>
      <c r="DT67" s="545">
        <f t="shared" ca="1" si="70"/>
        <v>221.81061222113078</v>
      </c>
      <c r="DU67" s="545">
        <f t="shared" ca="1" si="70"/>
        <v>218.48345303781383</v>
      </c>
      <c r="DV67" s="545">
        <f t="shared" ca="1" si="70"/>
        <v>215.20620124224661</v>
      </c>
      <c r="DW67" s="545">
        <f t="shared" ca="1" si="70"/>
        <v>211.97810822361291</v>
      </c>
      <c r="DX67" s="545">
        <f t="shared" ca="1" si="70"/>
        <v>208.7984366002587</v>
      </c>
      <c r="DY67" s="545">
        <f t="shared" ca="1" si="70"/>
        <v>205.6664600512548</v>
      </c>
      <c r="DZ67" s="545">
        <f t="shared" ca="1" si="70"/>
        <v>202.58146315048597</v>
      </c>
      <c r="EA67" s="545">
        <f t="shared" ca="1" si="70"/>
        <v>199.54274120322867</v>
      </c>
      <c r="EB67" s="545">
        <f t="shared" ca="1" si="70"/>
        <v>196.54960008518023</v>
      </c>
      <c r="EC67" s="545">
        <f t="shared" ca="1" si="70"/>
        <v>193.60135608390252</v>
      </c>
      <c r="ED67" s="545">
        <f t="shared" ca="1" si="70"/>
        <v>190.69733574264399</v>
      </c>
      <c r="EE67" s="545">
        <f t="shared" ca="1" si="70"/>
        <v>187.83687570650432</v>
      </c>
      <c r="EF67" s="545">
        <f t="shared" ref="EF67:EZ67" ca="1" si="71">EE67*(1-EF66)</f>
        <v>185.01932257090675</v>
      </c>
      <c r="EG67" s="545">
        <f t="shared" ca="1" si="71"/>
        <v>182.24403273234316</v>
      </c>
      <c r="EH67" s="545">
        <f t="shared" ca="1" si="71"/>
        <v>179.510372241358</v>
      </c>
      <c r="EI67" s="545">
        <f t="shared" ca="1" si="71"/>
        <v>176.81771665773763</v>
      </c>
      <c r="EJ67" s="545">
        <f t="shared" ca="1" si="71"/>
        <v>174.16545090787156</v>
      </c>
      <c r="EK67" s="545">
        <f t="shared" ca="1" si="71"/>
        <v>171.5529691442535</v>
      </c>
      <c r="EL67" s="545">
        <f t="shared" ca="1" si="71"/>
        <v>168.97967460708969</v>
      </c>
      <c r="EM67" s="545">
        <f t="shared" ca="1" si="71"/>
        <v>166.44497948798335</v>
      </c>
      <c r="EN67" s="545">
        <f t="shared" ca="1" si="71"/>
        <v>163.9483047956636</v>
      </c>
      <c r="EO67" s="545">
        <f t="shared" ca="1" si="71"/>
        <v>161.48908022372865</v>
      </c>
      <c r="EP67" s="545">
        <f t="shared" ca="1" si="71"/>
        <v>159.06674402037271</v>
      </c>
      <c r="EQ67" s="545">
        <f t="shared" ca="1" si="71"/>
        <v>156.68074286006711</v>
      </c>
      <c r="ER67" s="545">
        <f t="shared" ca="1" si="71"/>
        <v>154.33053171716611</v>
      </c>
      <c r="ES67" s="545">
        <f t="shared" ca="1" si="71"/>
        <v>152.01557374140862</v>
      </c>
      <c r="ET67" s="545">
        <f t="shared" ca="1" si="71"/>
        <v>149.73534013528749</v>
      </c>
      <c r="EU67" s="545">
        <f t="shared" ca="1" si="71"/>
        <v>147.48931003325816</v>
      </c>
      <c r="EV67" s="545">
        <f t="shared" ca="1" si="71"/>
        <v>145.27697038275929</v>
      </c>
      <c r="EW67" s="545">
        <f t="shared" ca="1" si="71"/>
        <v>143.09781582701788</v>
      </c>
      <c r="EX67" s="545">
        <f t="shared" ca="1" si="71"/>
        <v>140.95134858961262</v>
      </c>
      <c r="EY67" s="545">
        <f t="shared" ca="1" si="71"/>
        <v>138.83707836076843</v>
      </c>
      <c r="EZ67" s="546">
        <f t="shared" ca="1" si="71"/>
        <v>136.7545221853569</v>
      </c>
    </row>
    <row r="68" spans="1:157" ht="15.75" thickBot="1" x14ac:dyDescent="0.3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 t="shared" ref="G68:AL68" si="72">G67*$C$6*1000</f>
        <v>130000000</v>
      </c>
      <c r="H68" s="528">
        <f t="shared" ca="1" si="72"/>
        <v>128050000</v>
      </c>
      <c r="I68" s="528">
        <f t="shared" ca="1" si="72"/>
        <v>126129250</v>
      </c>
      <c r="J68" s="528">
        <f t="shared" ca="1" si="72"/>
        <v>124237311.25</v>
      </c>
      <c r="K68" s="528">
        <f t="shared" ca="1" si="72"/>
        <v>122373751.58125</v>
      </c>
      <c r="L68" s="528">
        <f t="shared" ca="1" si="72"/>
        <v>120538145.30753124</v>
      </c>
      <c r="M68" s="528">
        <f t="shared" ca="1" si="72"/>
        <v>118730073.12791826</v>
      </c>
      <c r="N68" s="528">
        <f t="shared" ca="1" si="72"/>
        <v>116949122.03099948</v>
      </c>
      <c r="O68" s="528">
        <f t="shared" ca="1" si="72"/>
        <v>115194885.20053448</v>
      </c>
      <c r="P68" s="528">
        <f t="shared" ca="1" si="72"/>
        <v>113466961.92252646</v>
      </c>
      <c r="Q68" s="528">
        <f t="shared" ca="1" si="72"/>
        <v>111764957.49368855</v>
      </c>
      <c r="R68" s="528">
        <f t="shared" ca="1" si="72"/>
        <v>110088483.13128321</v>
      </c>
      <c r="S68" s="528">
        <f t="shared" ca="1" si="72"/>
        <v>108437155.88431397</v>
      </c>
      <c r="T68" s="528">
        <f t="shared" ca="1" si="72"/>
        <v>106810598.54604925</v>
      </c>
      <c r="U68" s="528">
        <f t="shared" ca="1" si="72"/>
        <v>105208439.56785853</v>
      </c>
      <c r="V68" s="528">
        <f t="shared" ca="1" si="72"/>
        <v>103630312.97434066</v>
      </c>
      <c r="W68" s="528">
        <f t="shared" ca="1" si="72"/>
        <v>102075858.27972555</v>
      </c>
      <c r="X68" s="528">
        <f t="shared" ca="1" si="72"/>
        <v>100544720.40552966</v>
      </c>
      <c r="Y68" s="528">
        <f t="shared" ca="1" si="72"/>
        <v>99036549.599446714</v>
      </c>
      <c r="Z68" s="528">
        <f t="shared" ca="1" si="72"/>
        <v>97551001.355455011</v>
      </c>
      <c r="AA68" s="528">
        <f t="shared" ca="1" si="72"/>
        <v>96087736.335123196</v>
      </c>
      <c r="AB68" s="528">
        <f t="shared" ca="1" si="72"/>
        <v>94646420.290096343</v>
      </c>
      <c r="AC68" s="528">
        <f t="shared" ca="1" si="72"/>
        <v>93226723.985744908</v>
      </c>
      <c r="AD68" s="528">
        <f t="shared" ca="1" si="72"/>
        <v>91828323.125958741</v>
      </c>
      <c r="AE68" s="528">
        <f t="shared" ca="1" si="72"/>
        <v>90450898.279069349</v>
      </c>
      <c r="AF68" s="528">
        <f t="shared" ca="1" si="72"/>
        <v>89094134.804883316</v>
      </c>
      <c r="AG68" s="528">
        <f t="shared" ca="1" si="72"/>
        <v>87757722.782810062</v>
      </c>
      <c r="AH68" s="528">
        <f t="shared" ca="1" si="72"/>
        <v>86441356.941067904</v>
      </c>
      <c r="AI68" s="528">
        <f t="shared" ca="1" si="72"/>
        <v>85144736.586951882</v>
      </c>
      <c r="AJ68" s="528">
        <f t="shared" ca="1" si="72"/>
        <v>83867565.538147613</v>
      </c>
      <c r="AK68" s="528">
        <f t="shared" ca="1" si="72"/>
        <v>82609552.055075392</v>
      </c>
      <c r="AL68" s="528">
        <f t="shared" ca="1" si="72"/>
        <v>81370408.774249256</v>
      </c>
      <c r="AM68" s="528">
        <f t="shared" ref="AM68:BR68" ca="1" si="73">AM67*$C$6*1000</f>
        <v>80149852.642635524</v>
      </c>
      <c r="AN68" s="528">
        <f t="shared" ca="1" si="73"/>
        <v>78947604.852995977</v>
      </c>
      <c r="AO68" s="528">
        <f t="shared" ca="1" si="73"/>
        <v>77763390.780201033</v>
      </c>
      <c r="AP68" s="528">
        <f t="shared" ca="1" si="73"/>
        <v>76596939.918498024</v>
      </c>
      <c r="AQ68" s="528">
        <f t="shared" ca="1" si="73"/>
        <v>75447985.819720566</v>
      </c>
      <c r="AR68" s="528">
        <f t="shared" ca="1" si="73"/>
        <v>74316266.032424748</v>
      </c>
      <c r="AS68" s="528">
        <f t="shared" ca="1" si="73"/>
        <v>73201522.041938365</v>
      </c>
      <c r="AT68" s="528">
        <f t="shared" ca="1" si="73"/>
        <v>72103499.211309284</v>
      </c>
      <c r="AU68" s="528">
        <f t="shared" ca="1" si="73"/>
        <v>71021946.723139659</v>
      </c>
      <c r="AV68" s="528">
        <f t="shared" ca="1" si="73"/>
        <v>69956617.522292554</v>
      </c>
      <c r="AW68" s="528">
        <f t="shared" ca="1" si="73"/>
        <v>68907268.259458154</v>
      </c>
      <c r="AX68" s="528">
        <f t="shared" ca="1" si="73"/>
        <v>67873659.235566288</v>
      </c>
      <c r="AY68" s="528">
        <f t="shared" ca="1" si="73"/>
        <v>66855554.3470328</v>
      </c>
      <c r="AZ68" s="528">
        <f t="shared" ca="1" si="73"/>
        <v>65852721.031827301</v>
      </c>
      <c r="BA68" s="528">
        <f t="shared" ca="1" si="73"/>
        <v>64864930.216349885</v>
      </c>
      <c r="BB68" s="528">
        <f t="shared" ca="1" si="73"/>
        <v>63891956.263104632</v>
      </c>
      <c r="BC68" s="528">
        <f t="shared" ca="1" si="73"/>
        <v>62933576.919158064</v>
      </c>
      <c r="BD68" s="528">
        <f t="shared" ca="1" si="73"/>
        <v>61989573.265370689</v>
      </c>
      <c r="BE68" s="528">
        <f t="shared" ca="1" si="73"/>
        <v>61059729.666390128</v>
      </c>
      <c r="BF68" s="528">
        <f t="shared" ca="1" si="73"/>
        <v>60143833.721394271</v>
      </c>
      <c r="BG68" s="528">
        <f t="shared" ca="1" si="73"/>
        <v>59241676.21557337</v>
      </c>
      <c r="BH68" s="528">
        <f t="shared" ca="1" si="73"/>
        <v>58353051.072339758</v>
      </c>
      <c r="BI68" s="528">
        <f t="shared" ca="1" si="73"/>
        <v>57477755.306254663</v>
      </c>
      <c r="BJ68" s="528">
        <f t="shared" ca="1" si="73"/>
        <v>56615588.976660848</v>
      </c>
      <c r="BK68" s="528">
        <f t="shared" ca="1" si="73"/>
        <v>55766355.142010935</v>
      </c>
      <c r="BL68" s="528">
        <f t="shared" ca="1" si="73"/>
        <v>54929859.814880773</v>
      </c>
      <c r="BM68" s="528">
        <f t="shared" ca="1" si="73"/>
        <v>54105911.917657554</v>
      </c>
      <c r="BN68" s="528">
        <f t="shared" ca="1" si="73"/>
        <v>53294323.238892697</v>
      </c>
      <c r="BO68" s="528">
        <f t="shared" ca="1" si="73"/>
        <v>52494908.390309304</v>
      </c>
      <c r="BP68" s="528">
        <f t="shared" ca="1" si="73"/>
        <v>51707484.76445467</v>
      </c>
      <c r="BQ68" s="528">
        <f t="shared" ca="1" si="73"/>
        <v>50931872.492987849</v>
      </c>
      <c r="BR68" s="528">
        <f t="shared" ca="1" si="73"/>
        <v>50167894.405593023</v>
      </c>
      <c r="BS68" s="528">
        <f t="shared" ref="BS68:CX68" ca="1" si="74">BS67*$C$6*1000</f>
        <v>49415375.989509135</v>
      </c>
      <c r="BT68" s="528">
        <f t="shared" ca="1" si="74"/>
        <v>48674145.349666499</v>
      </c>
      <c r="BU68" s="528">
        <f t="shared" ca="1" si="74"/>
        <v>47944033.169421501</v>
      </c>
      <c r="BV68" s="528">
        <f t="shared" ca="1" si="74"/>
        <v>47224872.671880178</v>
      </c>
      <c r="BW68" s="528">
        <f t="shared" ca="1" si="74"/>
        <v>46516499.581801973</v>
      </c>
      <c r="BX68" s="528">
        <f t="shared" ca="1" si="74"/>
        <v>45818752.088074945</v>
      </c>
      <c r="BY68" s="528">
        <f t="shared" ca="1" si="74"/>
        <v>45131470.806753822</v>
      </c>
      <c r="BZ68" s="528">
        <f t="shared" ca="1" si="74"/>
        <v>44454498.74465251</v>
      </c>
      <c r="CA68" s="528">
        <f t="shared" ca="1" si="74"/>
        <v>43787681.26348272</v>
      </c>
      <c r="CB68" s="528">
        <f t="shared" ca="1" si="74"/>
        <v>43130866.044530481</v>
      </c>
      <c r="CC68" s="528">
        <f t="shared" ca="1" si="74"/>
        <v>42483903.05386252</v>
      </c>
      <c r="CD68" s="528">
        <f t="shared" ca="1" si="74"/>
        <v>41846644.508054584</v>
      </c>
      <c r="CE68" s="528">
        <f t="shared" ca="1" si="74"/>
        <v>41218944.840433769</v>
      </c>
      <c r="CF68" s="528">
        <f t="shared" ca="1" si="74"/>
        <v>40600660.667827256</v>
      </c>
      <c r="CG68" s="528">
        <f t="shared" ca="1" si="74"/>
        <v>39991650.757809855</v>
      </c>
      <c r="CH68" s="528">
        <f t="shared" ca="1" si="74"/>
        <v>39391775.996442705</v>
      </c>
      <c r="CI68" s="528">
        <f t="shared" ca="1" si="74"/>
        <v>38800899.356496058</v>
      </c>
      <c r="CJ68" s="528">
        <f t="shared" ca="1" si="74"/>
        <v>38218885.866148621</v>
      </c>
      <c r="CK68" s="528">
        <f t="shared" ca="1" si="74"/>
        <v>37645602.578156397</v>
      </c>
      <c r="CL68" s="528">
        <f t="shared" ca="1" si="74"/>
        <v>37080918.539484046</v>
      </c>
      <c r="CM68" s="528">
        <f t="shared" ca="1" si="74"/>
        <v>36524704.761391781</v>
      </c>
      <c r="CN68" s="528">
        <f t="shared" ca="1" si="74"/>
        <v>35976834.189970903</v>
      </c>
      <c r="CO68" s="528">
        <f t="shared" ca="1" si="74"/>
        <v>35437181.677121341</v>
      </c>
      <c r="CP68" s="528">
        <f t="shared" ca="1" si="74"/>
        <v>34905623.951964527</v>
      </c>
      <c r="CQ68" s="528">
        <f t="shared" ca="1" si="74"/>
        <v>34382039.592685051</v>
      </c>
      <c r="CR68" s="528">
        <f t="shared" ca="1" si="74"/>
        <v>33866308.998794772</v>
      </c>
      <c r="CS68" s="528">
        <f t="shared" ca="1" si="74"/>
        <v>33358314.363812853</v>
      </c>
      <c r="CT68" s="528">
        <f t="shared" ca="1" si="74"/>
        <v>32857939.648355663</v>
      </c>
      <c r="CU68" s="528">
        <f t="shared" ca="1" si="74"/>
        <v>32365070.553630326</v>
      </c>
      <c r="CV68" s="528">
        <f t="shared" ca="1" si="74"/>
        <v>31879594.495325871</v>
      </c>
      <c r="CW68" s="528">
        <f t="shared" ca="1" si="74"/>
        <v>31401400.57789598</v>
      </c>
      <c r="CX68" s="528">
        <f t="shared" ca="1" si="74"/>
        <v>30930379.569227543</v>
      </c>
      <c r="CY68" s="528">
        <f t="shared" ref="CY68:ED68" ca="1" si="75">CY67*$C$6*1000</f>
        <v>30466423.875689127</v>
      </c>
      <c r="CZ68" s="528">
        <f t="shared" ca="1" si="75"/>
        <v>30009427.517553791</v>
      </c>
      <c r="DA68" s="528">
        <f t="shared" ca="1" si="75"/>
        <v>29559286.104790479</v>
      </c>
      <c r="DB68" s="528">
        <f t="shared" ca="1" si="75"/>
        <v>29115896.813218627</v>
      </c>
      <c r="DC68" s="528">
        <f t="shared" ca="1" si="75"/>
        <v>28679158.361020349</v>
      </c>
      <c r="DD68" s="528">
        <f t="shared" ca="1" si="75"/>
        <v>28248970.985605039</v>
      </c>
      <c r="DE68" s="528">
        <f t="shared" ca="1" si="75"/>
        <v>27825236.420820966</v>
      </c>
      <c r="DF68" s="528">
        <f t="shared" ca="1" si="75"/>
        <v>27407857.874508653</v>
      </c>
      <c r="DG68" s="528">
        <f t="shared" ca="1" si="75"/>
        <v>26996740.006391026</v>
      </c>
      <c r="DH68" s="528">
        <f t="shared" ca="1" si="75"/>
        <v>26591788.906295158</v>
      </c>
      <c r="DI68" s="528">
        <f t="shared" ca="1" si="75"/>
        <v>26192912.072700731</v>
      </c>
      <c r="DJ68" s="528">
        <f t="shared" ca="1" si="75"/>
        <v>25800018.39161022</v>
      </c>
      <c r="DK68" s="528">
        <f t="shared" ca="1" si="75"/>
        <v>25413018.115736067</v>
      </c>
      <c r="DL68" s="528">
        <f t="shared" ca="1" si="75"/>
        <v>25031822.844000027</v>
      </c>
      <c r="DM68" s="528">
        <f t="shared" ca="1" si="75"/>
        <v>24656345.501340028</v>
      </c>
      <c r="DN68" s="528">
        <f t="shared" ca="1" si="75"/>
        <v>24286500.318819925</v>
      </c>
      <c r="DO68" s="528">
        <f t="shared" ca="1" si="75"/>
        <v>23922202.814037628</v>
      </c>
      <c r="DP68" s="528">
        <f t="shared" ca="1" si="75"/>
        <v>23563369.771827061</v>
      </c>
      <c r="DQ68" s="528">
        <f t="shared" ca="1" si="75"/>
        <v>23209919.225249656</v>
      </c>
      <c r="DR68" s="528">
        <f t="shared" ca="1" si="75"/>
        <v>22861770.43687091</v>
      </c>
      <c r="DS68" s="528">
        <f t="shared" ca="1" si="75"/>
        <v>22518843.880317848</v>
      </c>
      <c r="DT68" s="528">
        <f t="shared" ca="1" si="75"/>
        <v>22181061.22211308</v>
      </c>
      <c r="DU68" s="528">
        <f t="shared" ca="1" si="75"/>
        <v>21848345.303781383</v>
      </c>
      <c r="DV68" s="528">
        <f t="shared" ca="1" si="75"/>
        <v>21520620.124224659</v>
      </c>
      <c r="DW68" s="528">
        <f t="shared" ca="1" si="75"/>
        <v>21197810.82236129</v>
      </c>
      <c r="DX68" s="528">
        <f t="shared" ca="1" si="75"/>
        <v>20879843.660025869</v>
      </c>
      <c r="DY68" s="528">
        <f t="shared" ca="1" si="75"/>
        <v>20566646.005125482</v>
      </c>
      <c r="DZ68" s="528">
        <f t="shared" ca="1" si="75"/>
        <v>20258146.315048598</v>
      </c>
      <c r="EA68" s="528">
        <f t="shared" ca="1" si="75"/>
        <v>19954274.120322868</v>
      </c>
      <c r="EB68" s="528">
        <f t="shared" ca="1" si="75"/>
        <v>19654960.008518025</v>
      </c>
      <c r="EC68" s="528">
        <f t="shared" ca="1" si="75"/>
        <v>19360135.608390249</v>
      </c>
      <c r="ED68" s="528">
        <f t="shared" ca="1" si="75"/>
        <v>19069733.5742644</v>
      </c>
      <c r="EE68" s="528">
        <f t="shared" ref="EE68:EZ68" ca="1" si="76">EE67*$C$6*1000</f>
        <v>18783687.570650432</v>
      </c>
      <c r="EF68" s="528">
        <f t="shared" ca="1" si="76"/>
        <v>18501932.257090673</v>
      </c>
      <c r="EG68" s="528">
        <f t="shared" ca="1" si="76"/>
        <v>18224403.273234315</v>
      </c>
      <c r="EH68" s="528">
        <f t="shared" ca="1" si="76"/>
        <v>17951037.224135797</v>
      </c>
      <c r="EI68" s="528">
        <f t="shared" ca="1" si="76"/>
        <v>17681771.665773761</v>
      </c>
      <c r="EJ68" s="528">
        <f t="shared" ca="1" si="76"/>
        <v>17416545.090787157</v>
      </c>
      <c r="EK68" s="528">
        <f t="shared" ca="1" si="76"/>
        <v>17155296.914425351</v>
      </c>
      <c r="EL68" s="528">
        <f t="shared" ca="1" si="76"/>
        <v>16897967.460708968</v>
      </c>
      <c r="EM68" s="528">
        <f t="shared" ca="1" si="76"/>
        <v>16644497.948798336</v>
      </c>
      <c r="EN68" s="528">
        <f t="shared" ca="1" si="76"/>
        <v>16394830.47956636</v>
      </c>
      <c r="EO68" s="528">
        <f t="shared" ca="1" si="76"/>
        <v>16148908.022372866</v>
      </c>
      <c r="EP68" s="528">
        <f t="shared" ca="1" si="76"/>
        <v>15906674.402037272</v>
      </c>
      <c r="EQ68" s="528">
        <f t="shared" ca="1" si="76"/>
        <v>15668074.286006711</v>
      </c>
      <c r="ER68" s="528">
        <f t="shared" ca="1" si="76"/>
        <v>15433053.17171661</v>
      </c>
      <c r="ES68" s="528">
        <f t="shared" ca="1" si="76"/>
        <v>15201557.374140862</v>
      </c>
      <c r="ET68" s="528">
        <f t="shared" ca="1" si="76"/>
        <v>14973534.013528747</v>
      </c>
      <c r="EU68" s="528">
        <f t="shared" ca="1" si="76"/>
        <v>14748931.003325816</v>
      </c>
      <c r="EV68" s="528">
        <f t="shared" ca="1" si="76"/>
        <v>14527697.038275927</v>
      </c>
      <c r="EW68" s="528">
        <f t="shared" ca="1" si="76"/>
        <v>14309781.582701787</v>
      </c>
      <c r="EX68" s="528">
        <f t="shared" ca="1" si="76"/>
        <v>14095134.858961262</v>
      </c>
      <c r="EY68" s="528">
        <f t="shared" ca="1" si="76"/>
        <v>13883707.836076843</v>
      </c>
      <c r="EZ68" s="551">
        <f t="shared" ca="1" si="76"/>
        <v>13675452.218535691</v>
      </c>
    </row>
    <row r="69" spans="1:157" x14ac:dyDescent="0.25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25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.75" thickBot="1" x14ac:dyDescent="0.3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25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AL72" si="77">G68*G65/(10^6)</f>
        <v>20.8</v>
      </c>
      <c r="H72" s="553">
        <f t="shared" ca="1" si="77"/>
        <v>20.692879999999999</v>
      </c>
      <c r="I72" s="553">
        <f t="shared" ca="1" si="77"/>
        <v>20.586311668</v>
      </c>
      <c r="J72" s="553">
        <f t="shared" ca="1" si="77"/>
        <v>20.480292162909798</v>
      </c>
      <c r="K72" s="553">
        <f t="shared" ca="1" si="77"/>
        <v>20.374818658270815</v>
      </c>
      <c r="L72" s="553">
        <f t="shared" ca="1" si="77"/>
        <v>20.269888342180717</v>
      </c>
      <c r="M72" s="553">
        <f t="shared" ca="1" si="77"/>
        <v>20.165498417218487</v>
      </c>
      <c r="N72" s="553">
        <f t="shared" ca="1" si="77"/>
        <v>20.06164610036981</v>
      </c>
      <c r="O72" s="553">
        <f t="shared" ca="1" si="77"/>
        <v>19.958328622952905</v>
      </c>
      <c r="P72" s="553">
        <f t="shared" ca="1" si="77"/>
        <v>19.855543230544697</v>
      </c>
      <c r="Q72" s="553">
        <f t="shared" ca="1" si="77"/>
        <v>19.753287182907393</v>
      </c>
      <c r="R72" s="553">
        <f t="shared" ca="1" si="77"/>
        <v>19.651557753915416</v>
      </c>
      <c r="S72" s="553">
        <f t="shared" ca="1" si="77"/>
        <v>19.550352231482751</v>
      </c>
      <c r="T72" s="553">
        <f t="shared" ca="1" si="77"/>
        <v>19.449667917490611</v>
      </c>
      <c r="U72" s="553">
        <f t="shared" ca="1" si="77"/>
        <v>19.349502127715542</v>
      </c>
      <c r="V72" s="553">
        <f t="shared" ca="1" si="77"/>
        <v>19.24985219175781</v>
      </c>
      <c r="W72" s="553">
        <f t="shared" ca="1" si="77"/>
        <v>19.15071545297026</v>
      </c>
      <c r="X72" s="553">
        <f t="shared" ca="1" si="77"/>
        <v>19.052089268387459</v>
      </c>
      <c r="Y72" s="553">
        <f t="shared" ca="1" si="77"/>
        <v>18.953971008655262</v>
      </c>
      <c r="Z72" s="553">
        <f t="shared" ca="1" si="77"/>
        <v>18.856358057960691</v>
      </c>
      <c r="AA72" s="553">
        <f t="shared" ca="1" si="77"/>
        <v>18.75924781396219</v>
      </c>
      <c r="AB72" s="553">
        <f t="shared" ca="1" si="77"/>
        <v>18.662637687720288</v>
      </c>
      <c r="AC72" s="553">
        <f t="shared" ca="1" si="77"/>
        <v>18.566525103628532</v>
      </c>
      <c r="AD72" s="553">
        <f t="shared" ca="1" si="77"/>
        <v>18.470907499344843</v>
      </c>
      <c r="AE72" s="553">
        <f t="shared" ca="1" si="77"/>
        <v>18.375782325723215</v>
      </c>
      <c r="AF72" s="553">
        <f t="shared" ca="1" si="77"/>
        <v>18.281147046745744</v>
      </c>
      <c r="AG72" s="553">
        <f t="shared" ca="1" si="77"/>
        <v>18.186999139455004</v>
      </c>
      <c r="AH72" s="553">
        <f t="shared" ca="1" si="77"/>
        <v>18.093336093886808</v>
      </c>
      <c r="AI72" s="553">
        <f t="shared" ca="1" si="77"/>
        <v>18.000155413003291</v>
      </c>
      <c r="AJ72" s="553">
        <f t="shared" ca="1" si="77"/>
        <v>17.907454612626324</v>
      </c>
      <c r="AK72" s="553">
        <f t="shared" ca="1" si="77"/>
        <v>17.815231221371295</v>
      </c>
      <c r="AL72" s="553">
        <f t="shared" ca="1" si="77"/>
        <v>17.723482780581236</v>
      </c>
      <c r="AM72" s="553">
        <f t="shared" ref="AM72:BR72" ca="1" si="78">AM68*AM65/(10^6)</f>
        <v>17.632206844261244</v>
      </c>
      <c r="AN72" s="553">
        <f t="shared" ca="1" si="78"/>
        <v>17.541400979013293</v>
      </c>
      <c r="AO72" s="553">
        <f t="shared" ca="1" si="78"/>
        <v>17.451062763971372</v>
      </c>
      <c r="AP72" s="553">
        <f t="shared" ca="1" si="78"/>
        <v>17.361189790736926</v>
      </c>
      <c r="AQ72" s="553">
        <f t="shared" ca="1" si="78"/>
        <v>17.271779663314632</v>
      </c>
      <c r="AR72" s="553">
        <f t="shared" ca="1" si="78"/>
        <v>17.182829998048557</v>
      </c>
      <c r="AS72" s="553">
        <f t="shared" ca="1" si="78"/>
        <v>17.094338423558607</v>
      </c>
      <c r="AT72" s="553">
        <f t="shared" ca="1" si="78"/>
        <v>17.006302580677279</v>
      </c>
      <c r="AU72" s="553">
        <f t="shared" ca="1" si="78"/>
        <v>16.918720122386794</v>
      </c>
      <c r="AV72" s="553">
        <f t="shared" ca="1" si="78"/>
        <v>16.831588713756499</v>
      </c>
      <c r="AW72" s="553">
        <f t="shared" ca="1" si="78"/>
        <v>16.74490603188065</v>
      </c>
      <c r="AX72" s="553">
        <f t="shared" ca="1" si="78"/>
        <v>16.65866976581647</v>
      </c>
      <c r="AY72" s="553">
        <f t="shared" ca="1" si="78"/>
        <v>16.572877616522515</v>
      </c>
      <c r="AZ72" s="553">
        <f t="shared" ca="1" si="78"/>
        <v>16.487527296797424</v>
      </c>
      <c r="BA72" s="553">
        <f t="shared" ca="1" si="78"/>
        <v>16.402616531218918</v>
      </c>
      <c r="BB72" s="553">
        <f t="shared" ca="1" si="78"/>
        <v>16.318143056083137</v>
      </c>
      <c r="BC72" s="553">
        <f t="shared" ca="1" si="78"/>
        <v>16.234104619344308</v>
      </c>
      <c r="BD72" s="553">
        <f t="shared" ca="1" si="78"/>
        <v>16.150498980554687</v>
      </c>
      <c r="BE72" s="553">
        <f t="shared" ca="1" si="78"/>
        <v>16.067323910804831</v>
      </c>
      <c r="BF72" s="553">
        <f t="shared" ca="1" si="78"/>
        <v>15.984577192664185</v>
      </c>
      <c r="BG72" s="553">
        <f t="shared" ca="1" si="78"/>
        <v>15.902256620121969</v>
      </c>
      <c r="BH72" s="553">
        <f t="shared" ca="1" si="78"/>
        <v>15.820359998528337</v>
      </c>
      <c r="BI72" s="553">
        <f t="shared" ca="1" si="78"/>
        <v>15.738885144535914</v>
      </c>
      <c r="BJ72" s="553">
        <f t="shared" ca="1" si="78"/>
        <v>15.657829886041556</v>
      </c>
      <c r="BK72" s="553">
        <f t="shared" ca="1" si="78"/>
        <v>15.577192062128443</v>
      </c>
      <c r="BL72" s="553">
        <f t="shared" ca="1" si="78"/>
        <v>15.496969523008481</v>
      </c>
      <c r="BM72" s="553">
        <f t="shared" ca="1" si="78"/>
        <v>15.417160129964987</v>
      </c>
      <c r="BN72" s="553">
        <f t="shared" ca="1" si="78"/>
        <v>15.33776175529567</v>
      </c>
      <c r="BO72" s="553">
        <f t="shared" ca="1" si="78"/>
        <v>15.258772282255897</v>
      </c>
      <c r="BP72" s="553">
        <f t="shared" ca="1" si="78"/>
        <v>15.180189605002282</v>
      </c>
      <c r="BQ72" s="553">
        <f t="shared" ca="1" si="78"/>
        <v>15.10201162853652</v>
      </c>
      <c r="BR72" s="553">
        <f t="shared" ca="1" si="78"/>
        <v>15.024236268649554</v>
      </c>
      <c r="BS72" s="553">
        <f t="shared" ref="BS72:CX72" ca="1" si="79">BS68*BS65/(10^6)</f>
        <v>14.94686145186601</v>
      </c>
      <c r="BT72" s="553">
        <f t="shared" ca="1" si="79"/>
        <v>14.8698851153889</v>
      </c>
      <c r="BU72" s="553">
        <f t="shared" ca="1" si="79"/>
        <v>14.79330520704465</v>
      </c>
      <c r="BV72" s="553">
        <f t="shared" ca="1" si="79"/>
        <v>14.71711968522837</v>
      </c>
      <c r="BW72" s="553">
        <f t="shared" ca="1" si="79"/>
        <v>14.641326518849443</v>
      </c>
      <c r="BX72" s="553">
        <f t="shared" ca="1" si="79"/>
        <v>14.565923687277371</v>
      </c>
      <c r="BY72" s="553">
        <f t="shared" ca="1" si="79"/>
        <v>14.490909180287892</v>
      </c>
      <c r="BZ72" s="553">
        <f t="shared" ca="1" si="79"/>
        <v>14.416280998009409</v>
      </c>
      <c r="CA72" s="553">
        <f t="shared" ca="1" si="79"/>
        <v>14.342037150869659</v>
      </c>
      <c r="CB72" s="553">
        <f t="shared" ca="1" si="79"/>
        <v>14.268175659542681</v>
      </c>
      <c r="CC72" s="553">
        <f t="shared" ca="1" si="79"/>
        <v>14.194694554896037</v>
      </c>
      <c r="CD72" s="553">
        <f t="shared" ca="1" si="79"/>
        <v>14.121591877938323</v>
      </c>
      <c r="CE72" s="553">
        <f t="shared" ca="1" si="79"/>
        <v>14.048865679766942</v>
      </c>
      <c r="CF72" s="553">
        <f t="shared" ca="1" si="79"/>
        <v>13.97651402151614</v>
      </c>
      <c r="CG72" s="553">
        <f t="shared" ca="1" si="79"/>
        <v>13.904534974305335</v>
      </c>
      <c r="CH72" s="553">
        <f t="shared" ca="1" si="79"/>
        <v>13.832926619187662</v>
      </c>
      <c r="CI72" s="553">
        <f t="shared" ca="1" si="79"/>
        <v>13.761687047098844</v>
      </c>
      <c r="CJ72" s="553">
        <f t="shared" ca="1" si="79"/>
        <v>13.690814358806287</v>
      </c>
      <c r="CK72" s="553">
        <f t="shared" ca="1" si="79"/>
        <v>13.620306664858438</v>
      </c>
      <c r="CL72" s="553">
        <f t="shared" ca="1" si="79"/>
        <v>13.550162085534415</v>
      </c>
      <c r="CM72" s="553">
        <f t="shared" ca="1" si="79"/>
        <v>13.480378750793912</v>
      </c>
      <c r="CN72" s="553">
        <f t="shared" ca="1" si="79"/>
        <v>13.410954800227321</v>
      </c>
      <c r="CO72" s="553">
        <f t="shared" ca="1" si="79"/>
        <v>13.341888383006152</v>
      </c>
      <c r="CP72" s="553">
        <f t="shared" ca="1" si="79"/>
        <v>13.273177657833672</v>
      </c>
      <c r="CQ72" s="553">
        <f t="shared" ca="1" si="79"/>
        <v>13.204820792895825</v>
      </c>
      <c r="CR72" s="553">
        <f t="shared" ca="1" si="79"/>
        <v>13.136815965812412</v>
      </c>
      <c r="CS72" s="553">
        <f t="shared" ca="1" si="79"/>
        <v>13.069161363588478</v>
      </c>
      <c r="CT72" s="553">
        <f t="shared" ca="1" si="79"/>
        <v>13.001855182566</v>
      </c>
      <c r="CU72" s="553">
        <f t="shared" ca="1" si="79"/>
        <v>12.934895628375786</v>
      </c>
      <c r="CV72" s="553">
        <f t="shared" ca="1" si="79"/>
        <v>12.868280915889651</v>
      </c>
      <c r="CW72" s="553">
        <f t="shared" ca="1" si="79"/>
        <v>12.802009269172817</v>
      </c>
      <c r="CX72" s="553">
        <f t="shared" ca="1" si="79"/>
        <v>12.736078921436578</v>
      </c>
      <c r="CY72" s="553">
        <f t="shared" ref="CY72:ED72" ca="1" si="80">CY68*CY65/(10^6)</f>
        <v>12.670488114991176</v>
      </c>
      <c r="CZ72" s="553">
        <f t="shared" ca="1" si="80"/>
        <v>12.605235101198973</v>
      </c>
      <c r="DA72" s="553">
        <f t="shared" ca="1" si="80"/>
        <v>12.540318140427797</v>
      </c>
      <c r="DB72" s="553">
        <f t="shared" ca="1" si="80"/>
        <v>12.475735502004596</v>
      </c>
      <c r="DC72" s="553">
        <f t="shared" ca="1" si="80"/>
        <v>12.411485464169273</v>
      </c>
      <c r="DD72" s="553">
        <f t="shared" ca="1" si="80"/>
        <v>12.347566314028798</v>
      </c>
      <c r="DE72" s="553">
        <f t="shared" ca="1" si="80"/>
        <v>12.283976347511553</v>
      </c>
      <c r="DF72" s="553">
        <f t="shared" ca="1" si="80"/>
        <v>12.220713869321868</v>
      </c>
      <c r="DG72" s="553">
        <f t="shared" ca="1" si="80"/>
        <v>12.157777192894862</v>
      </c>
      <c r="DH72" s="553">
        <f t="shared" ca="1" si="80"/>
        <v>12.095164640351454</v>
      </c>
      <c r="DI72" s="553">
        <f t="shared" ca="1" si="80"/>
        <v>12.032874542453643</v>
      </c>
      <c r="DJ72" s="553">
        <f t="shared" ca="1" si="80"/>
        <v>11.970905238560006</v>
      </c>
      <c r="DK72" s="553">
        <f t="shared" ca="1" si="80"/>
        <v>11.909255076581424</v>
      </c>
      <c r="DL72" s="553">
        <f t="shared" ca="1" si="80"/>
        <v>11.847922412937031</v>
      </c>
      <c r="DM72" s="553">
        <f t="shared" ca="1" si="80"/>
        <v>11.786905612510404</v>
      </c>
      <c r="DN72" s="553">
        <f t="shared" ca="1" si="80"/>
        <v>11.726203048605974</v>
      </c>
      <c r="DO72" s="553">
        <f t="shared" ca="1" si="80"/>
        <v>11.665813102905656</v>
      </c>
      <c r="DP72" s="553">
        <f t="shared" ca="1" si="80"/>
        <v>11.605734165425689</v>
      </c>
      <c r="DQ72" s="553">
        <f t="shared" ca="1" si="80"/>
        <v>11.545964634473748</v>
      </c>
      <c r="DR72" s="553">
        <f t="shared" ca="1" si="80"/>
        <v>11.486502916606209</v>
      </c>
      <c r="DS72" s="553">
        <f t="shared" ca="1" si="80"/>
        <v>11.427347426585689</v>
      </c>
      <c r="DT72" s="553">
        <f t="shared" ca="1" si="80"/>
        <v>11.368496587338772</v>
      </c>
      <c r="DU72" s="553">
        <f t="shared" ca="1" si="80"/>
        <v>11.309948829913976</v>
      </c>
      <c r="DV72" s="553">
        <f t="shared" ca="1" si="80"/>
        <v>11.251702593439918</v>
      </c>
      <c r="DW72" s="553">
        <f t="shared" ca="1" si="80"/>
        <v>11.193756325083704</v>
      </c>
      <c r="DX72" s="553">
        <f t="shared" ca="1" si="80"/>
        <v>11.136108480009522</v>
      </c>
      <c r="DY72" s="553">
        <f t="shared" ca="1" si="80"/>
        <v>11.078757521337474</v>
      </c>
      <c r="DZ72" s="553">
        <f t="shared" ca="1" si="80"/>
        <v>11.021701920102585</v>
      </c>
      <c r="EA72" s="553">
        <f t="shared" ca="1" si="80"/>
        <v>10.964940155214057</v>
      </c>
      <c r="EB72" s="553">
        <f t="shared" ca="1" si="80"/>
        <v>10.908470713414705</v>
      </c>
      <c r="EC72" s="553">
        <f t="shared" ca="1" si="80"/>
        <v>10.852292089240617</v>
      </c>
      <c r="ED72" s="553">
        <f t="shared" ca="1" si="80"/>
        <v>10.796402784981028</v>
      </c>
      <c r="EE72" s="553">
        <f t="shared" ref="EE72:EZ72" ca="1" si="81">EE68*EE65/(10^6)</f>
        <v>10.740801310638377</v>
      </c>
      <c r="EF72" s="553">
        <f t="shared" ca="1" si="81"/>
        <v>10.685486183888589</v>
      </c>
      <c r="EG72" s="553">
        <f t="shared" ca="1" si="81"/>
        <v>10.630455930041563</v>
      </c>
      <c r="EH72" s="553">
        <f t="shared" ca="1" si="81"/>
        <v>10.575709082001849</v>
      </c>
      <c r="EI72" s="553">
        <f t="shared" ca="1" si="81"/>
        <v>10.521244180229539</v>
      </c>
      <c r="EJ72" s="553">
        <f t="shared" ca="1" si="81"/>
        <v>10.46705977270136</v>
      </c>
      <c r="EK72" s="553">
        <f t="shared" ca="1" si="81"/>
        <v>10.413154414871947</v>
      </c>
      <c r="EL72" s="553">
        <f t="shared" ca="1" si="81"/>
        <v>10.359526669635358</v>
      </c>
      <c r="EM72" s="553">
        <f t="shared" ca="1" si="81"/>
        <v>10.306175107286736</v>
      </c>
      <c r="EN72" s="553">
        <f t="shared" ca="1" si="81"/>
        <v>10.25309830548421</v>
      </c>
      <c r="EO72" s="553">
        <f t="shared" ca="1" si="81"/>
        <v>10.200294849210966</v>
      </c>
      <c r="EP72" s="553">
        <f t="shared" ca="1" si="81"/>
        <v>10.147763330737529</v>
      </c>
      <c r="EQ72" s="553">
        <f t="shared" ca="1" si="81"/>
        <v>10.095502349584232</v>
      </c>
      <c r="ER72" s="553">
        <f t="shared" ca="1" si="81"/>
        <v>10.04351051248387</v>
      </c>
      <c r="ES72" s="553">
        <f t="shared" ca="1" si="81"/>
        <v>9.9917864333445792</v>
      </c>
      <c r="ET72" s="553">
        <f t="shared" ca="1" si="81"/>
        <v>9.9403287332128532</v>
      </c>
      <c r="EU72" s="553">
        <f t="shared" ca="1" si="81"/>
        <v>9.8891360402368065</v>
      </c>
      <c r="EV72" s="553">
        <f t="shared" ca="1" si="81"/>
        <v>9.838206989629585</v>
      </c>
      <c r="EW72" s="553">
        <f t="shared" ca="1" si="81"/>
        <v>9.7875402236329929</v>
      </c>
      <c r="EX72" s="553">
        <f t="shared" ca="1" si="81"/>
        <v>9.737134391481284</v>
      </c>
      <c r="EY72" s="553">
        <f t="shared" ca="1" si="81"/>
        <v>9.6869881493651544</v>
      </c>
      <c r="EZ72" s="554">
        <f t="shared" ca="1" si="81"/>
        <v>9.6371001603959243</v>
      </c>
      <c r="FA72" s="555"/>
    </row>
    <row r="73" spans="1:157" s="470" customFormat="1" ht="15.75" thickBot="1" x14ac:dyDescent="0.3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20.8</v>
      </c>
      <c r="H73" s="560">
        <f t="shared" ref="H73:AM73" ca="1" si="82">G73+H72</f>
        <v>41.49288</v>
      </c>
      <c r="I73" s="560">
        <f t="shared" ca="1" si="82"/>
        <v>62.079191668</v>
      </c>
      <c r="J73" s="560">
        <f t="shared" ca="1" si="82"/>
        <v>82.559483830909798</v>
      </c>
      <c r="K73" s="560">
        <f t="shared" ca="1" si="82"/>
        <v>102.93430248918061</v>
      </c>
      <c r="L73" s="560">
        <f t="shared" ca="1" si="82"/>
        <v>123.20419083136133</v>
      </c>
      <c r="M73" s="560">
        <f t="shared" ca="1" si="82"/>
        <v>143.36968924857982</v>
      </c>
      <c r="N73" s="560">
        <f t="shared" ca="1" si="82"/>
        <v>163.43133534894963</v>
      </c>
      <c r="O73" s="560">
        <f t="shared" ca="1" si="82"/>
        <v>183.38966397190254</v>
      </c>
      <c r="P73" s="560">
        <f t="shared" ca="1" si="82"/>
        <v>203.24520720244723</v>
      </c>
      <c r="Q73" s="560">
        <f t="shared" ca="1" si="82"/>
        <v>222.99849438535463</v>
      </c>
      <c r="R73" s="560">
        <f t="shared" ca="1" si="82"/>
        <v>242.65005213927006</v>
      </c>
      <c r="S73" s="560">
        <f t="shared" ca="1" si="82"/>
        <v>262.20040437075284</v>
      </c>
      <c r="T73" s="560">
        <f t="shared" ca="1" si="82"/>
        <v>281.65007228824345</v>
      </c>
      <c r="U73" s="560">
        <f t="shared" ca="1" si="82"/>
        <v>300.99957441595899</v>
      </c>
      <c r="V73" s="560">
        <f t="shared" ca="1" si="82"/>
        <v>320.24942660771683</v>
      </c>
      <c r="W73" s="560">
        <f t="shared" ca="1" si="82"/>
        <v>339.40014206068707</v>
      </c>
      <c r="X73" s="560">
        <f t="shared" ca="1" si="82"/>
        <v>358.45223132907455</v>
      </c>
      <c r="Y73" s="560">
        <f t="shared" ca="1" si="82"/>
        <v>377.40620233772984</v>
      </c>
      <c r="Z73" s="560">
        <f t="shared" ca="1" si="82"/>
        <v>396.26256039569051</v>
      </c>
      <c r="AA73" s="560">
        <f t="shared" ca="1" si="82"/>
        <v>415.0218082096527</v>
      </c>
      <c r="AB73" s="560">
        <f t="shared" ca="1" si="82"/>
        <v>433.684445897373</v>
      </c>
      <c r="AC73" s="560">
        <f t="shared" ca="1" si="82"/>
        <v>452.25097100100152</v>
      </c>
      <c r="AD73" s="560">
        <f t="shared" ca="1" si="82"/>
        <v>470.72187850034635</v>
      </c>
      <c r="AE73" s="560">
        <f t="shared" ca="1" si="82"/>
        <v>489.09766082606956</v>
      </c>
      <c r="AF73" s="560">
        <f t="shared" ca="1" si="82"/>
        <v>507.37880787281529</v>
      </c>
      <c r="AG73" s="560">
        <f t="shared" ca="1" si="82"/>
        <v>525.56580701227028</v>
      </c>
      <c r="AH73" s="560">
        <f t="shared" ca="1" si="82"/>
        <v>543.6591431061571</v>
      </c>
      <c r="AI73" s="560">
        <f t="shared" ca="1" si="82"/>
        <v>561.65929851916042</v>
      </c>
      <c r="AJ73" s="560">
        <f t="shared" ca="1" si="82"/>
        <v>579.56675313178675</v>
      </c>
      <c r="AK73" s="560">
        <f t="shared" ca="1" si="82"/>
        <v>597.38198435315803</v>
      </c>
      <c r="AL73" s="560">
        <f t="shared" ca="1" si="82"/>
        <v>615.10546713373924</v>
      </c>
      <c r="AM73" s="560">
        <f t="shared" ca="1" si="82"/>
        <v>632.73767397800043</v>
      </c>
      <c r="AN73" s="560">
        <f t="shared" ref="AN73:BS73" ca="1" si="83">AM73+AN72</f>
        <v>650.27907495701368</v>
      </c>
      <c r="AO73" s="560">
        <f t="shared" ca="1" si="83"/>
        <v>667.730137720985</v>
      </c>
      <c r="AP73" s="560">
        <f t="shared" ca="1" si="83"/>
        <v>685.09132751172194</v>
      </c>
      <c r="AQ73" s="560">
        <f t="shared" ca="1" si="83"/>
        <v>702.36310717503659</v>
      </c>
      <c r="AR73" s="560">
        <f t="shared" ca="1" si="83"/>
        <v>719.54593717308512</v>
      </c>
      <c r="AS73" s="560">
        <f t="shared" ca="1" si="83"/>
        <v>736.64027559664373</v>
      </c>
      <c r="AT73" s="560">
        <f t="shared" ca="1" si="83"/>
        <v>753.64657817732098</v>
      </c>
      <c r="AU73" s="560">
        <f t="shared" ca="1" si="83"/>
        <v>770.56529829970782</v>
      </c>
      <c r="AV73" s="560">
        <f t="shared" ca="1" si="83"/>
        <v>787.39688701346427</v>
      </c>
      <c r="AW73" s="560">
        <f t="shared" ca="1" si="83"/>
        <v>804.14179304534491</v>
      </c>
      <c r="AX73" s="560">
        <f t="shared" ca="1" si="83"/>
        <v>820.80046281116142</v>
      </c>
      <c r="AY73" s="560">
        <f t="shared" ca="1" si="83"/>
        <v>837.37334042768396</v>
      </c>
      <c r="AZ73" s="560">
        <f t="shared" ca="1" si="83"/>
        <v>853.86086772448141</v>
      </c>
      <c r="BA73" s="560">
        <f t="shared" ca="1" si="83"/>
        <v>870.26348425570029</v>
      </c>
      <c r="BB73" s="560">
        <f t="shared" ca="1" si="83"/>
        <v>886.58162731178345</v>
      </c>
      <c r="BC73" s="560">
        <f t="shared" ca="1" si="83"/>
        <v>902.81573193112774</v>
      </c>
      <c r="BD73" s="560">
        <f t="shared" ca="1" si="83"/>
        <v>918.96623091168249</v>
      </c>
      <c r="BE73" s="560">
        <f t="shared" ca="1" si="83"/>
        <v>935.0335548224873</v>
      </c>
      <c r="BF73" s="560">
        <f t="shared" ca="1" si="83"/>
        <v>951.01813201515154</v>
      </c>
      <c r="BG73" s="560">
        <f t="shared" ca="1" si="83"/>
        <v>966.92038863527353</v>
      </c>
      <c r="BH73" s="560">
        <f t="shared" ca="1" si="83"/>
        <v>982.7407486338019</v>
      </c>
      <c r="BI73" s="560">
        <f t="shared" ca="1" si="83"/>
        <v>998.47963377833776</v>
      </c>
      <c r="BJ73" s="560">
        <f t="shared" ca="1" si="83"/>
        <v>1014.1374636643793</v>
      </c>
      <c r="BK73" s="560">
        <f t="shared" ca="1" si="83"/>
        <v>1029.7146557265078</v>
      </c>
      <c r="BL73" s="560">
        <f t="shared" ca="1" si="83"/>
        <v>1045.2116252495161</v>
      </c>
      <c r="BM73" s="560">
        <f t="shared" ca="1" si="83"/>
        <v>1060.6287853794811</v>
      </c>
      <c r="BN73" s="560">
        <f t="shared" ca="1" si="83"/>
        <v>1075.9665471347766</v>
      </c>
      <c r="BO73" s="560">
        <f t="shared" ca="1" si="83"/>
        <v>1091.2253194170326</v>
      </c>
      <c r="BP73" s="560">
        <f t="shared" ca="1" si="83"/>
        <v>1106.4055090220347</v>
      </c>
      <c r="BQ73" s="560">
        <f t="shared" ca="1" si="83"/>
        <v>1121.5075206505712</v>
      </c>
      <c r="BR73" s="560">
        <f t="shared" ca="1" si="83"/>
        <v>1136.5317569192207</v>
      </c>
      <c r="BS73" s="560">
        <f t="shared" ca="1" si="83"/>
        <v>1151.4786183710867</v>
      </c>
      <c r="BT73" s="560">
        <f t="shared" ref="BT73:CY73" ca="1" si="84">BS73+BT72</f>
        <v>1166.3485034864755</v>
      </c>
      <c r="BU73" s="560">
        <f t="shared" ca="1" si="84"/>
        <v>1181.14180869352</v>
      </c>
      <c r="BV73" s="560">
        <f t="shared" ca="1" si="84"/>
        <v>1195.8589283787485</v>
      </c>
      <c r="BW73" s="560">
        <f t="shared" ca="1" si="84"/>
        <v>1210.5002548975979</v>
      </c>
      <c r="BX73" s="560">
        <f t="shared" ca="1" si="84"/>
        <v>1225.0661785848752</v>
      </c>
      <c r="BY73" s="560">
        <f t="shared" ca="1" si="84"/>
        <v>1239.557087765163</v>
      </c>
      <c r="BZ73" s="560">
        <f t="shared" ca="1" si="84"/>
        <v>1253.9733687631724</v>
      </c>
      <c r="CA73" s="560">
        <f t="shared" ca="1" si="84"/>
        <v>1268.315405914042</v>
      </c>
      <c r="CB73" s="560">
        <f t="shared" ca="1" si="84"/>
        <v>1282.5835815735848</v>
      </c>
      <c r="CC73" s="560">
        <f t="shared" ca="1" si="84"/>
        <v>1296.7782761284807</v>
      </c>
      <c r="CD73" s="560">
        <f t="shared" ca="1" si="84"/>
        <v>1310.899868006419</v>
      </c>
      <c r="CE73" s="560">
        <f t="shared" ca="1" si="84"/>
        <v>1324.948733686186</v>
      </c>
      <c r="CF73" s="560">
        <f t="shared" ca="1" si="84"/>
        <v>1338.9252477077021</v>
      </c>
      <c r="CG73" s="560">
        <f t="shared" ca="1" si="84"/>
        <v>1352.8297826820074</v>
      </c>
      <c r="CH73" s="560">
        <f t="shared" ca="1" si="84"/>
        <v>1366.662709301195</v>
      </c>
      <c r="CI73" s="560">
        <f t="shared" ca="1" si="84"/>
        <v>1380.4243963482938</v>
      </c>
      <c r="CJ73" s="560">
        <f t="shared" ca="1" si="84"/>
        <v>1394.1152107071002</v>
      </c>
      <c r="CK73" s="560">
        <f t="shared" ca="1" si="84"/>
        <v>1407.7355173719586</v>
      </c>
      <c r="CL73" s="560">
        <f t="shared" ca="1" si="84"/>
        <v>1421.285679457493</v>
      </c>
      <c r="CM73" s="560">
        <f t="shared" ca="1" si="84"/>
        <v>1434.7660582082869</v>
      </c>
      <c r="CN73" s="560">
        <f t="shared" ca="1" si="84"/>
        <v>1448.1770130085142</v>
      </c>
      <c r="CO73" s="560">
        <f t="shared" ca="1" si="84"/>
        <v>1461.5189013915203</v>
      </c>
      <c r="CP73" s="560">
        <f t="shared" ca="1" si="84"/>
        <v>1474.792079049354</v>
      </c>
      <c r="CQ73" s="560">
        <f t="shared" ca="1" si="84"/>
        <v>1487.9968998422498</v>
      </c>
      <c r="CR73" s="560">
        <f t="shared" ca="1" si="84"/>
        <v>1501.1337158080623</v>
      </c>
      <c r="CS73" s="560">
        <f t="shared" ca="1" si="84"/>
        <v>1514.2028771716509</v>
      </c>
      <c r="CT73" s="560">
        <f t="shared" ca="1" si="84"/>
        <v>1527.204732354217</v>
      </c>
      <c r="CU73" s="560">
        <f t="shared" ca="1" si="84"/>
        <v>1540.1396279825929</v>
      </c>
      <c r="CV73" s="560">
        <f t="shared" ca="1" si="84"/>
        <v>1553.0079088984826</v>
      </c>
      <c r="CW73" s="560">
        <f t="shared" ca="1" si="84"/>
        <v>1565.8099181676555</v>
      </c>
      <c r="CX73" s="560">
        <f t="shared" ca="1" si="84"/>
        <v>1578.545997089092</v>
      </c>
      <c r="CY73" s="560">
        <f t="shared" ca="1" si="84"/>
        <v>1591.2164852040833</v>
      </c>
      <c r="CZ73" s="560">
        <f t="shared" ref="CZ73:EE73" ca="1" si="85">CY73+CZ72</f>
        <v>1603.8217203052823</v>
      </c>
      <c r="DA73" s="560">
        <f t="shared" ca="1" si="85"/>
        <v>1616.3620384457101</v>
      </c>
      <c r="DB73" s="560">
        <f t="shared" ca="1" si="85"/>
        <v>1628.8377739477148</v>
      </c>
      <c r="DC73" s="560">
        <f t="shared" ca="1" si="85"/>
        <v>1641.2492594118842</v>
      </c>
      <c r="DD73" s="560">
        <f t="shared" ca="1" si="85"/>
        <v>1653.596825725913</v>
      </c>
      <c r="DE73" s="560">
        <f t="shared" ca="1" si="85"/>
        <v>1665.8808020734245</v>
      </c>
      <c r="DF73" s="560">
        <f t="shared" ca="1" si="85"/>
        <v>1678.1015159427463</v>
      </c>
      <c r="DG73" s="560">
        <f t="shared" ca="1" si="85"/>
        <v>1690.2592931356412</v>
      </c>
      <c r="DH73" s="560">
        <f t="shared" ca="1" si="85"/>
        <v>1702.3544577759926</v>
      </c>
      <c r="DI73" s="560">
        <f t="shared" ca="1" si="85"/>
        <v>1714.3873323184462</v>
      </c>
      <c r="DJ73" s="560">
        <f t="shared" ca="1" si="85"/>
        <v>1726.3582375570061</v>
      </c>
      <c r="DK73" s="560">
        <f t="shared" ca="1" si="85"/>
        <v>1738.2674926335876</v>
      </c>
      <c r="DL73" s="560">
        <f t="shared" ca="1" si="85"/>
        <v>1750.1154150465247</v>
      </c>
      <c r="DM73" s="560">
        <f t="shared" ca="1" si="85"/>
        <v>1761.9023206590352</v>
      </c>
      <c r="DN73" s="560">
        <f t="shared" ca="1" si="85"/>
        <v>1773.6285237076413</v>
      </c>
      <c r="DO73" s="560">
        <f t="shared" ca="1" si="85"/>
        <v>1785.2943368105471</v>
      </c>
      <c r="DP73" s="560">
        <f t="shared" ca="1" si="85"/>
        <v>1796.9000709759728</v>
      </c>
      <c r="DQ73" s="560">
        <f t="shared" ca="1" si="85"/>
        <v>1808.4460356104464</v>
      </c>
      <c r="DR73" s="560">
        <f t="shared" ca="1" si="85"/>
        <v>1819.9325385270527</v>
      </c>
      <c r="DS73" s="560">
        <f t="shared" ca="1" si="85"/>
        <v>1831.3598859536382</v>
      </c>
      <c r="DT73" s="560">
        <f t="shared" ca="1" si="85"/>
        <v>1842.728382540977</v>
      </c>
      <c r="DU73" s="560">
        <f t="shared" ca="1" si="85"/>
        <v>1854.038331370891</v>
      </c>
      <c r="DV73" s="560">
        <f t="shared" ca="1" si="85"/>
        <v>1865.2900339643309</v>
      </c>
      <c r="DW73" s="560">
        <f t="shared" ca="1" si="85"/>
        <v>1876.4837902894146</v>
      </c>
      <c r="DX73" s="560">
        <f t="shared" ca="1" si="85"/>
        <v>1887.6198987694243</v>
      </c>
      <c r="DY73" s="560">
        <f t="shared" ca="1" si="85"/>
        <v>1898.6986562907616</v>
      </c>
      <c r="DZ73" s="560">
        <f t="shared" ca="1" si="85"/>
        <v>1909.7203582108641</v>
      </c>
      <c r="EA73" s="560">
        <f t="shared" ca="1" si="85"/>
        <v>1920.6852983660781</v>
      </c>
      <c r="EB73" s="560">
        <f t="shared" ca="1" si="85"/>
        <v>1931.5937690794929</v>
      </c>
      <c r="EC73" s="560">
        <f t="shared" ca="1" si="85"/>
        <v>1942.4460611687334</v>
      </c>
      <c r="ED73" s="560">
        <f t="shared" ca="1" si="85"/>
        <v>1953.2424639537144</v>
      </c>
      <c r="EE73" s="560">
        <f t="shared" ca="1" si="85"/>
        <v>1963.9832652643527</v>
      </c>
      <c r="EF73" s="560">
        <f t="shared" ref="EF73:EZ73" ca="1" si="86">EE73+EF72</f>
        <v>1974.6687514482412</v>
      </c>
      <c r="EG73" s="560">
        <f t="shared" ca="1" si="86"/>
        <v>1985.2992073782827</v>
      </c>
      <c r="EH73" s="560">
        <f t="shared" ca="1" si="86"/>
        <v>1995.8749164602846</v>
      </c>
      <c r="EI73" s="560">
        <f t="shared" ca="1" si="86"/>
        <v>2006.3961606405142</v>
      </c>
      <c r="EJ73" s="560">
        <f t="shared" ca="1" si="86"/>
        <v>2016.8632204132155</v>
      </c>
      <c r="EK73" s="560">
        <f t="shared" ca="1" si="86"/>
        <v>2027.2763748280875</v>
      </c>
      <c r="EL73" s="560">
        <f t="shared" ca="1" si="86"/>
        <v>2037.6359014977229</v>
      </c>
      <c r="EM73" s="560">
        <f t="shared" ca="1" si="86"/>
        <v>2047.9420766050096</v>
      </c>
      <c r="EN73" s="560">
        <f t="shared" ca="1" si="86"/>
        <v>2058.1951749104937</v>
      </c>
      <c r="EO73" s="560">
        <f t="shared" ca="1" si="86"/>
        <v>2068.3954697597046</v>
      </c>
      <c r="EP73" s="560">
        <f t="shared" ca="1" si="86"/>
        <v>2078.5432330904423</v>
      </c>
      <c r="EQ73" s="560">
        <f t="shared" ca="1" si="86"/>
        <v>2088.6387354400267</v>
      </c>
      <c r="ER73" s="560">
        <f t="shared" ca="1" si="86"/>
        <v>2098.6822459525106</v>
      </c>
      <c r="ES73" s="560">
        <f t="shared" ca="1" si="86"/>
        <v>2108.6740323858553</v>
      </c>
      <c r="ET73" s="560">
        <f t="shared" ca="1" si="86"/>
        <v>2118.6143611190682</v>
      </c>
      <c r="EU73" s="560">
        <f t="shared" ca="1" si="86"/>
        <v>2128.503497159305</v>
      </c>
      <c r="EV73" s="560">
        <f t="shared" ca="1" si="86"/>
        <v>2138.3417041489347</v>
      </c>
      <c r="EW73" s="560">
        <f t="shared" ca="1" si="86"/>
        <v>2148.1292443725679</v>
      </c>
      <c r="EX73" s="560">
        <f t="shared" ca="1" si="86"/>
        <v>2157.8663787640494</v>
      </c>
      <c r="EY73" s="560">
        <f t="shared" ca="1" si="86"/>
        <v>2167.5533669134147</v>
      </c>
      <c r="EZ73" s="561">
        <f t="shared" ca="1" si="86"/>
        <v>2177.1904670738109</v>
      </c>
      <c r="FA73" s="521"/>
    </row>
    <row r="74" spans="1:157" x14ac:dyDescent="0.25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.75" thickBot="1" x14ac:dyDescent="0.3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.75" thickBot="1" x14ac:dyDescent="0.3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25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.75" thickBot="1" x14ac:dyDescent="0.3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25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AM79" si="87">G79*(1+H63)</f>
        <v>16.583000000000002</v>
      </c>
      <c r="I79" s="570">
        <f t="shared" si="87"/>
        <v>17.080490000000001</v>
      </c>
      <c r="J79" s="570">
        <f t="shared" si="87"/>
        <v>17.592904700000002</v>
      </c>
      <c r="K79" s="570">
        <f t="shared" si="87"/>
        <v>18.120691841000003</v>
      </c>
      <c r="L79" s="570">
        <f t="shared" si="87"/>
        <v>18.664312596230005</v>
      </c>
      <c r="M79" s="570">
        <f t="shared" si="87"/>
        <v>19.224241974116904</v>
      </c>
      <c r="N79" s="570">
        <f t="shared" si="87"/>
        <v>19.80096923334041</v>
      </c>
      <c r="O79" s="570">
        <f t="shared" si="87"/>
        <v>20.394998310340622</v>
      </c>
      <c r="P79" s="570">
        <f t="shared" si="87"/>
        <v>21.006848259650841</v>
      </c>
      <c r="Q79" s="570">
        <f t="shared" si="87"/>
        <v>21.637053707440366</v>
      </c>
      <c r="R79" s="570">
        <f t="shared" si="87"/>
        <v>22.286165318663578</v>
      </c>
      <c r="S79" s="570">
        <f t="shared" si="87"/>
        <v>22.954750278223486</v>
      </c>
      <c r="T79" s="570">
        <f t="shared" si="87"/>
        <v>23.643392786570192</v>
      </c>
      <c r="U79" s="570">
        <f t="shared" si="87"/>
        <v>24.352694570167298</v>
      </c>
      <c r="V79" s="570">
        <f t="shared" si="87"/>
        <v>25.083275407272318</v>
      </c>
      <c r="W79" s="570">
        <f t="shared" si="87"/>
        <v>25.835773669490489</v>
      </c>
      <c r="X79" s="570">
        <f t="shared" si="87"/>
        <v>26.610846879575206</v>
      </c>
      <c r="Y79" s="570">
        <f t="shared" si="87"/>
        <v>27.409172285962462</v>
      </c>
      <c r="Z79" s="570">
        <f t="shared" si="87"/>
        <v>28.231447454541335</v>
      </c>
      <c r="AA79" s="570">
        <f t="shared" si="87"/>
        <v>29.078390878177576</v>
      </c>
      <c r="AB79" s="570">
        <f t="shared" si="87"/>
        <v>29.950742604522905</v>
      </c>
      <c r="AC79" s="570">
        <f t="shared" si="87"/>
        <v>30.849264882658591</v>
      </c>
      <c r="AD79" s="570">
        <f t="shared" si="87"/>
        <v>31.774742829138351</v>
      </c>
      <c r="AE79" s="570">
        <f t="shared" si="87"/>
        <v>32.727985114012505</v>
      </c>
      <c r="AF79" s="570">
        <f t="shared" si="87"/>
        <v>33.709824667432883</v>
      </c>
      <c r="AG79" s="570">
        <f t="shared" si="87"/>
        <v>34.721119407455873</v>
      </c>
      <c r="AH79" s="570">
        <f t="shared" si="87"/>
        <v>35.762752989679548</v>
      </c>
      <c r="AI79" s="570">
        <f t="shared" si="87"/>
        <v>36.835635579369935</v>
      </c>
      <c r="AJ79" s="570">
        <f t="shared" si="87"/>
        <v>37.940704646751037</v>
      </c>
      <c r="AK79" s="570">
        <f t="shared" si="87"/>
        <v>39.078925786153569</v>
      </c>
      <c r="AL79" s="570">
        <f t="shared" si="87"/>
        <v>40.25129355973818</v>
      </c>
      <c r="AM79" s="570">
        <f t="shared" si="87"/>
        <v>41.458832366530324</v>
      </c>
      <c r="AN79" s="570">
        <f t="shared" ref="AN79:BS79" si="88">AM79*(1+AN63)</f>
        <v>42.702597337526235</v>
      </c>
      <c r="AO79" s="570">
        <f t="shared" si="88"/>
        <v>43.983675257652024</v>
      </c>
      <c r="AP79" s="570">
        <f t="shared" si="88"/>
        <v>45.303185515381585</v>
      </c>
      <c r="AQ79" s="570">
        <f t="shared" si="88"/>
        <v>46.662281080843037</v>
      </c>
      <c r="AR79" s="570">
        <f t="shared" si="88"/>
        <v>48.062149513268331</v>
      </c>
      <c r="AS79" s="570">
        <f t="shared" si="88"/>
        <v>49.50401399866638</v>
      </c>
      <c r="AT79" s="570">
        <f t="shared" si="88"/>
        <v>50.989134418626371</v>
      </c>
      <c r="AU79" s="570">
        <f t="shared" si="88"/>
        <v>52.518808451185166</v>
      </c>
      <c r="AV79" s="570">
        <f t="shared" si="88"/>
        <v>54.094372704720719</v>
      </c>
      <c r="AW79" s="570">
        <f t="shared" si="88"/>
        <v>55.71720388586234</v>
      </c>
      <c r="AX79" s="570">
        <f t="shared" si="88"/>
        <v>57.388720002438212</v>
      </c>
      <c r="AY79" s="570">
        <f t="shared" si="88"/>
        <v>59.11038160251136</v>
      </c>
      <c r="AZ79" s="570">
        <f t="shared" si="88"/>
        <v>60.8836930505867</v>
      </c>
      <c r="BA79" s="570">
        <f t="shared" si="88"/>
        <v>62.710203842104306</v>
      </c>
      <c r="BB79" s="570">
        <f t="shared" si="88"/>
        <v>64.591509957367435</v>
      </c>
      <c r="BC79" s="570">
        <f t="shared" si="88"/>
        <v>66.529255256088462</v>
      </c>
      <c r="BD79" s="570">
        <f t="shared" si="88"/>
        <v>68.525132913771117</v>
      </c>
      <c r="BE79" s="570">
        <f t="shared" si="88"/>
        <v>70.580886901184257</v>
      </c>
      <c r="BF79" s="570">
        <f t="shared" si="88"/>
        <v>72.698313508219783</v>
      </c>
      <c r="BG79" s="570">
        <f t="shared" si="88"/>
        <v>74.879262913466377</v>
      </c>
      <c r="BH79" s="570">
        <f t="shared" si="88"/>
        <v>77.125640800870372</v>
      </c>
      <c r="BI79" s="570">
        <f t="shared" si="88"/>
        <v>79.439410024896489</v>
      </c>
      <c r="BJ79" s="570">
        <f t="shared" si="88"/>
        <v>81.822592325643384</v>
      </c>
      <c r="BK79" s="570">
        <f t="shared" si="88"/>
        <v>84.277270095412689</v>
      </c>
      <c r="BL79" s="570">
        <f t="shared" si="88"/>
        <v>86.805588198275075</v>
      </c>
      <c r="BM79" s="570">
        <f t="shared" si="88"/>
        <v>89.409755844223326</v>
      </c>
      <c r="BN79" s="570">
        <f t="shared" si="88"/>
        <v>92.092048519550033</v>
      </c>
      <c r="BO79" s="570">
        <f t="shared" si="88"/>
        <v>94.854809975136533</v>
      </c>
      <c r="BP79" s="570">
        <f t="shared" si="88"/>
        <v>97.700454274390637</v>
      </c>
      <c r="BQ79" s="570">
        <f t="shared" si="88"/>
        <v>100.63146790262236</v>
      </c>
      <c r="BR79" s="570">
        <f t="shared" si="88"/>
        <v>103.65041193970103</v>
      </c>
      <c r="BS79" s="570">
        <f t="shared" si="88"/>
        <v>106.75992429789207</v>
      </c>
      <c r="BT79" s="570">
        <f t="shared" ref="BT79:CY79" si="89">BS79*(1+BT63)</f>
        <v>109.96272202682883</v>
      </c>
      <c r="BU79" s="570">
        <f t="shared" si="89"/>
        <v>113.26160368763369</v>
      </c>
      <c r="BV79" s="570">
        <f t="shared" si="89"/>
        <v>116.65945179826271</v>
      </c>
      <c r="BW79" s="570">
        <f t="shared" si="89"/>
        <v>120.15923535221059</v>
      </c>
      <c r="BX79" s="570">
        <f t="shared" si="89"/>
        <v>123.76401241277691</v>
      </c>
      <c r="BY79" s="570">
        <f t="shared" si="89"/>
        <v>127.47693278516022</v>
      </c>
      <c r="BZ79" s="570">
        <f t="shared" si="89"/>
        <v>131.30124076871502</v>
      </c>
      <c r="CA79" s="570">
        <f t="shared" si="89"/>
        <v>135.24027799177648</v>
      </c>
      <c r="CB79" s="570">
        <f t="shared" si="89"/>
        <v>139.29748633152977</v>
      </c>
      <c r="CC79" s="570">
        <f t="shared" si="89"/>
        <v>143.47641092147566</v>
      </c>
      <c r="CD79" s="570">
        <f t="shared" si="89"/>
        <v>147.78070324911994</v>
      </c>
      <c r="CE79" s="570">
        <f t="shared" si="89"/>
        <v>152.21412434659354</v>
      </c>
      <c r="CF79" s="570">
        <f t="shared" si="89"/>
        <v>156.78054807699135</v>
      </c>
      <c r="CG79" s="570">
        <f t="shared" si="89"/>
        <v>161.48396451930108</v>
      </c>
      <c r="CH79" s="570">
        <f t="shared" si="89"/>
        <v>166.32848345488011</v>
      </c>
      <c r="CI79" s="570">
        <f t="shared" si="89"/>
        <v>171.31833795852651</v>
      </c>
      <c r="CJ79" s="570">
        <f t="shared" si="89"/>
        <v>176.45788809728231</v>
      </c>
      <c r="CK79" s="570">
        <f t="shared" si="89"/>
        <v>181.75162474020078</v>
      </c>
      <c r="CL79" s="570">
        <f t="shared" si="89"/>
        <v>187.20417348240682</v>
      </c>
      <c r="CM79" s="570">
        <f t="shared" si="89"/>
        <v>192.82029868687903</v>
      </c>
      <c r="CN79" s="570">
        <f t="shared" si="89"/>
        <v>198.60490764748539</v>
      </c>
      <c r="CO79" s="570">
        <f t="shared" si="89"/>
        <v>204.56305487690994</v>
      </c>
      <c r="CP79" s="570">
        <f t="shared" si="89"/>
        <v>210.69994652321725</v>
      </c>
      <c r="CQ79" s="570">
        <f t="shared" si="89"/>
        <v>217.02094491891378</v>
      </c>
      <c r="CR79" s="570">
        <f t="shared" si="89"/>
        <v>223.53157326648122</v>
      </c>
      <c r="CS79" s="570">
        <f t="shared" si="89"/>
        <v>230.23752046447566</v>
      </c>
      <c r="CT79" s="570">
        <f t="shared" si="89"/>
        <v>237.14464607840995</v>
      </c>
      <c r="CU79" s="570">
        <f t="shared" si="89"/>
        <v>244.25898546076226</v>
      </c>
      <c r="CV79" s="570">
        <f t="shared" si="89"/>
        <v>251.58675502458513</v>
      </c>
      <c r="CW79" s="570">
        <f t="shared" si="89"/>
        <v>259.13435767532269</v>
      </c>
      <c r="CX79" s="570">
        <f t="shared" si="89"/>
        <v>266.9083884055824</v>
      </c>
      <c r="CY79" s="570">
        <f t="shared" si="89"/>
        <v>274.9156400577499</v>
      </c>
      <c r="CZ79" s="570">
        <f t="shared" ref="CZ79:EE79" si="90">CY79*(1+CZ63)</f>
        <v>283.16310925948238</v>
      </c>
      <c r="DA79" s="570">
        <f t="shared" si="90"/>
        <v>291.65800253726684</v>
      </c>
      <c r="DB79" s="570">
        <f t="shared" si="90"/>
        <v>300.40774261338487</v>
      </c>
      <c r="DC79" s="570">
        <f t="shared" si="90"/>
        <v>309.41997489178641</v>
      </c>
      <c r="DD79" s="570">
        <f t="shared" si="90"/>
        <v>318.70257413854</v>
      </c>
      <c r="DE79" s="570">
        <f t="shared" si="90"/>
        <v>328.26365136269624</v>
      </c>
      <c r="DF79" s="570">
        <f t="shared" si="90"/>
        <v>338.11156090357713</v>
      </c>
      <c r="DG79" s="570">
        <f t="shared" si="90"/>
        <v>348.25490773068447</v>
      </c>
      <c r="DH79" s="570">
        <f t="shared" si="90"/>
        <v>358.70255496260501</v>
      </c>
      <c r="DI79" s="570">
        <f t="shared" si="90"/>
        <v>369.46363161148315</v>
      </c>
      <c r="DJ79" s="570">
        <f t="shared" si="90"/>
        <v>380.54754055982767</v>
      </c>
      <c r="DK79" s="570">
        <f t="shared" si="90"/>
        <v>391.9639667766225</v>
      </c>
      <c r="DL79" s="570">
        <f t="shared" si="90"/>
        <v>403.72288577992117</v>
      </c>
      <c r="DM79" s="570">
        <f t="shared" si="90"/>
        <v>415.83457235331883</v>
      </c>
      <c r="DN79" s="570">
        <f t="shared" si="90"/>
        <v>428.30960952391843</v>
      </c>
      <c r="DO79" s="570">
        <f t="shared" si="90"/>
        <v>441.15889780963602</v>
      </c>
      <c r="DP79" s="570">
        <f t="shared" si="90"/>
        <v>454.39366474392511</v>
      </c>
      <c r="DQ79" s="570">
        <f t="shared" si="90"/>
        <v>468.02547468624289</v>
      </c>
      <c r="DR79" s="570">
        <f t="shared" si="90"/>
        <v>482.06623892683018</v>
      </c>
      <c r="DS79" s="570">
        <f t="shared" si="90"/>
        <v>496.5282260946351</v>
      </c>
      <c r="DT79" s="570">
        <f t="shared" si="90"/>
        <v>511.42407287747415</v>
      </c>
      <c r="DU79" s="570">
        <f t="shared" si="90"/>
        <v>526.76679506379833</v>
      </c>
      <c r="DV79" s="570">
        <f t="shared" si="90"/>
        <v>542.56979891571234</v>
      </c>
      <c r="DW79" s="570">
        <f t="shared" si="90"/>
        <v>558.84689288318373</v>
      </c>
      <c r="DX79" s="570">
        <f t="shared" si="90"/>
        <v>575.61229966967926</v>
      </c>
      <c r="DY79" s="570">
        <f t="shared" si="90"/>
        <v>592.88066865976964</v>
      </c>
      <c r="DZ79" s="570">
        <f t="shared" si="90"/>
        <v>610.6670887195628</v>
      </c>
      <c r="EA79" s="570">
        <f t="shared" si="90"/>
        <v>628.98710138114973</v>
      </c>
      <c r="EB79" s="570">
        <f t="shared" si="90"/>
        <v>647.85671442258422</v>
      </c>
      <c r="EC79" s="570">
        <f t="shared" si="90"/>
        <v>667.29241585526177</v>
      </c>
      <c r="ED79" s="570">
        <f t="shared" si="90"/>
        <v>687.31118833091966</v>
      </c>
      <c r="EE79" s="570">
        <f t="shared" si="90"/>
        <v>707.93052398084728</v>
      </c>
      <c r="EF79" s="570">
        <f t="shared" ref="EF79:EZ79" si="91">EE79*(1+EF63)</f>
        <v>729.16843970027276</v>
      </c>
      <c r="EG79" s="570">
        <f t="shared" si="91"/>
        <v>751.04349289128095</v>
      </c>
      <c r="EH79" s="570">
        <f t="shared" si="91"/>
        <v>773.57479767801942</v>
      </c>
      <c r="EI79" s="570">
        <f t="shared" si="91"/>
        <v>796.78204160836003</v>
      </c>
      <c r="EJ79" s="570">
        <f t="shared" si="91"/>
        <v>820.68550285661081</v>
      </c>
      <c r="EK79" s="570">
        <f t="shared" si="91"/>
        <v>845.30606794230914</v>
      </c>
      <c r="EL79" s="570">
        <f t="shared" si="91"/>
        <v>870.66524998057844</v>
      </c>
      <c r="EM79" s="570">
        <f t="shared" si="91"/>
        <v>896.78520747999585</v>
      </c>
      <c r="EN79" s="570">
        <f t="shared" si="91"/>
        <v>923.6887637043958</v>
      </c>
      <c r="EO79" s="570">
        <f t="shared" si="91"/>
        <v>951.39942661552766</v>
      </c>
      <c r="EP79" s="570">
        <f t="shared" si="91"/>
        <v>979.94140941399348</v>
      </c>
      <c r="EQ79" s="570">
        <f t="shared" si="91"/>
        <v>1009.3396516964133</v>
      </c>
      <c r="ER79" s="570">
        <f t="shared" si="91"/>
        <v>1039.6198412473057</v>
      </c>
      <c r="ES79" s="570">
        <f t="shared" si="91"/>
        <v>1070.8084364847248</v>
      </c>
      <c r="ET79" s="570">
        <f t="shared" si="91"/>
        <v>1102.9326895792665</v>
      </c>
      <c r="EU79" s="570">
        <f t="shared" si="91"/>
        <v>1136.0206702666444</v>
      </c>
      <c r="EV79" s="570">
        <f t="shared" si="91"/>
        <v>1170.1012903746437</v>
      </c>
      <c r="EW79" s="570">
        <f t="shared" si="91"/>
        <v>1205.204329085883</v>
      </c>
      <c r="EX79" s="570">
        <f t="shared" si="91"/>
        <v>1241.3604589584595</v>
      </c>
      <c r="EY79" s="570">
        <f t="shared" si="91"/>
        <v>1278.6012727272134</v>
      </c>
      <c r="EZ79" s="571">
        <f t="shared" si="91"/>
        <v>1316.9593109090299</v>
      </c>
    </row>
    <row r="80" spans="1:157" x14ac:dyDescent="0.25">
      <c r="A80" s="485"/>
      <c r="B80" s="512" t="s">
        <v>82</v>
      </c>
      <c r="C80" s="572" t="s">
        <v>74</v>
      </c>
      <c r="D80" s="514"/>
      <c r="E80" s="515"/>
      <c r="F80" s="515"/>
      <c r="G80" s="573">
        <f t="shared" ref="G80:AL80" si="92">G79*$C$6/(10^3)</f>
        <v>1.6100000000000003</v>
      </c>
      <c r="H80" s="573">
        <f t="shared" si="92"/>
        <v>1.6583000000000001</v>
      </c>
      <c r="I80" s="573">
        <f t="shared" si="92"/>
        <v>1.7080490000000002</v>
      </c>
      <c r="J80" s="573">
        <f t="shared" si="92"/>
        <v>1.7592904700000001</v>
      </c>
      <c r="K80" s="573">
        <f t="shared" si="92"/>
        <v>1.8120691841000003</v>
      </c>
      <c r="L80" s="573">
        <f t="shared" si="92"/>
        <v>1.8664312596230004</v>
      </c>
      <c r="M80" s="573">
        <f t="shared" si="92"/>
        <v>1.9224241974116902</v>
      </c>
      <c r="N80" s="573">
        <f t="shared" si="92"/>
        <v>1.9800969233340411</v>
      </c>
      <c r="O80" s="573">
        <f t="shared" si="92"/>
        <v>2.0394998310340622</v>
      </c>
      <c r="P80" s="573">
        <f t="shared" si="92"/>
        <v>2.1006848259650841</v>
      </c>
      <c r="Q80" s="573">
        <f t="shared" si="92"/>
        <v>2.1637053707440366</v>
      </c>
      <c r="R80" s="573">
        <f t="shared" si="92"/>
        <v>2.2286165318663578</v>
      </c>
      <c r="S80" s="573">
        <f t="shared" si="92"/>
        <v>2.2954750278223486</v>
      </c>
      <c r="T80" s="573">
        <f t="shared" si="92"/>
        <v>2.3643392786570194</v>
      </c>
      <c r="U80" s="573">
        <f t="shared" si="92"/>
        <v>2.4352694570167297</v>
      </c>
      <c r="V80" s="573">
        <f t="shared" si="92"/>
        <v>2.5083275407272319</v>
      </c>
      <c r="W80" s="573">
        <f t="shared" si="92"/>
        <v>2.5835773669490489</v>
      </c>
      <c r="X80" s="573">
        <f t="shared" si="92"/>
        <v>2.6610846879575205</v>
      </c>
      <c r="Y80" s="573">
        <f t="shared" si="92"/>
        <v>2.7409172285962464</v>
      </c>
      <c r="Z80" s="573">
        <f t="shared" si="92"/>
        <v>2.8231447454541336</v>
      </c>
      <c r="AA80" s="573">
        <f t="shared" si="92"/>
        <v>2.9078390878177576</v>
      </c>
      <c r="AB80" s="573">
        <f t="shared" si="92"/>
        <v>2.9950742604522906</v>
      </c>
      <c r="AC80" s="573">
        <f t="shared" si="92"/>
        <v>3.0849264882658591</v>
      </c>
      <c r="AD80" s="573">
        <f t="shared" si="92"/>
        <v>3.1774742829138352</v>
      </c>
      <c r="AE80" s="573">
        <f t="shared" si="92"/>
        <v>3.2727985114012506</v>
      </c>
      <c r="AF80" s="573">
        <f t="shared" si="92"/>
        <v>3.3709824667432886</v>
      </c>
      <c r="AG80" s="573">
        <f t="shared" si="92"/>
        <v>3.4721119407455872</v>
      </c>
      <c r="AH80" s="573">
        <f t="shared" si="92"/>
        <v>3.5762752989679547</v>
      </c>
      <c r="AI80" s="573">
        <f t="shared" si="92"/>
        <v>3.6835635579369939</v>
      </c>
      <c r="AJ80" s="573">
        <f t="shared" si="92"/>
        <v>3.7940704646751038</v>
      </c>
      <c r="AK80" s="573">
        <f t="shared" si="92"/>
        <v>3.9078925786153569</v>
      </c>
      <c r="AL80" s="573">
        <f t="shared" si="92"/>
        <v>4.0251293559738182</v>
      </c>
      <c r="AM80" s="573">
        <f t="shared" ref="AM80:BR80" si="93">AM79*$C$6/(10^3)</f>
        <v>4.1458832366530327</v>
      </c>
      <c r="AN80" s="573">
        <f t="shared" si="93"/>
        <v>4.2702597337526234</v>
      </c>
      <c r="AO80" s="573">
        <f t="shared" si="93"/>
        <v>4.3983675257652024</v>
      </c>
      <c r="AP80" s="573">
        <f t="shared" si="93"/>
        <v>4.5303185515381585</v>
      </c>
      <c r="AQ80" s="573">
        <f t="shared" si="93"/>
        <v>4.6662281080843044</v>
      </c>
      <c r="AR80" s="573">
        <f t="shared" si="93"/>
        <v>4.8062149513268331</v>
      </c>
      <c r="AS80" s="573">
        <f t="shared" si="93"/>
        <v>4.9504013998666379</v>
      </c>
      <c r="AT80" s="573">
        <f t="shared" si="93"/>
        <v>5.0989134418626376</v>
      </c>
      <c r="AU80" s="573">
        <f t="shared" si="93"/>
        <v>5.2518808451185173</v>
      </c>
      <c r="AV80" s="573">
        <f t="shared" si="93"/>
        <v>5.4094372704720719</v>
      </c>
      <c r="AW80" s="573">
        <f t="shared" si="93"/>
        <v>5.5717203885862334</v>
      </c>
      <c r="AX80" s="573">
        <f t="shared" si="93"/>
        <v>5.7388720002438216</v>
      </c>
      <c r="AY80" s="573">
        <f t="shared" si="93"/>
        <v>5.9110381602511364</v>
      </c>
      <c r="AZ80" s="573">
        <f t="shared" si="93"/>
        <v>6.08836930505867</v>
      </c>
      <c r="BA80" s="573">
        <f t="shared" si="93"/>
        <v>6.2710203842104315</v>
      </c>
      <c r="BB80" s="573">
        <f t="shared" si="93"/>
        <v>6.459150995736743</v>
      </c>
      <c r="BC80" s="573">
        <f t="shared" si="93"/>
        <v>6.652925525608846</v>
      </c>
      <c r="BD80" s="573">
        <f t="shared" si="93"/>
        <v>6.852513291377111</v>
      </c>
      <c r="BE80" s="573">
        <f t="shared" si="93"/>
        <v>7.0580886901184261</v>
      </c>
      <c r="BF80" s="573">
        <f t="shared" si="93"/>
        <v>7.2698313508219776</v>
      </c>
      <c r="BG80" s="573">
        <f t="shared" si="93"/>
        <v>7.4879262913466373</v>
      </c>
      <c r="BH80" s="573">
        <f t="shared" si="93"/>
        <v>7.712564080087037</v>
      </c>
      <c r="BI80" s="573">
        <f t="shared" si="93"/>
        <v>7.9439410024896491</v>
      </c>
      <c r="BJ80" s="573">
        <f t="shared" si="93"/>
        <v>8.1822592325643377</v>
      </c>
      <c r="BK80" s="573">
        <f t="shared" si="93"/>
        <v>8.42772700954127</v>
      </c>
      <c r="BL80" s="573">
        <f t="shared" si="93"/>
        <v>8.6805588198275068</v>
      </c>
      <c r="BM80" s="573">
        <f t="shared" si="93"/>
        <v>8.9409755844223326</v>
      </c>
      <c r="BN80" s="573">
        <f t="shared" si="93"/>
        <v>9.2092048519550023</v>
      </c>
      <c r="BO80" s="573">
        <f t="shared" si="93"/>
        <v>9.4854809975136547</v>
      </c>
      <c r="BP80" s="573">
        <f t="shared" si="93"/>
        <v>9.7700454274390633</v>
      </c>
      <c r="BQ80" s="573">
        <f t="shared" si="93"/>
        <v>10.063146790262236</v>
      </c>
      <c r="BR80" s="573">
        <f t="shared" si="93"/>
        <v>10.365041193970102</v>
      </c>
      <c r="BS80" s="573">
        <f t="shared" ref="BS80:CX80" si="94">BS79*$C$6/(10^3)</f>
        <v>10.675992429789206</v>
      </c>
      <c r="BT80" s="573">
        <f t="shared" si="94"/>
        <v>10.996272202682883</v>
      </c>
      <c r="BU80" s="573">
        <f t="shared" si="94"/>
        <v>11.326160368763368</v>
      </c>
      <c r="BV80" s="573">
        <f t="shared" si="94"/>
        <v>11.66594517982627</v>
      </c>
      <c r="BW80" s="573">
        <f t="shared" si="94"/>
        <v>12.015923535221058</v>
      </c>
      <c r="BX80" s="573">
        <f t="shared" si="94"/>
        <v>12.376401241277691</v>
      </c>
      <c r="BY80" s="573">
        <f t="shared" si="94"/>
        <v>12.747693278516021</v>
      </c>
      <c r="BZ80" s="573">
        <f t="shared" si="94"/>
        <v>13.130124076871502</v>
      </c>
      <c r="CA80" s="573">
        <f t="shared" si="94"/>
        <v>13.524027799177647</v>
      </c>
      <c r="CB80" s="573">
        <f t="shared" si="94"/>
        <v>13.929748633152975</v>
      </c>
      <c r="CC80" s="573">
        <f t="shared" si="94"/>
        <v>14.347641092147565</v>
      </c>
      <c r="CD80" s="573">
        <f t="shared" si="94"/>
        <v>14.778070324911994</v>
      </c>
      <c r="CE80" s="573">
        <f t="shared" si="94"/>
        <v>15.221412434659355</v>
      </c>
      <c r="CF80" s="573">
        <f t="shared" si="94"/>
        <v>15.678054807699134</v>
      </c>
      <c r="CG80" s="573">
        <f t="shared" si="94"/>
        <v>16.148396451930108</v>
      </c>
      <c r="CH80" s="573">
        <f t="shared" si="94"/>
        <v>16.632848345488011</v>
      </c>
      <c r="CI80" s="573">
        <f t="shared" si="94"/>
        <v>17.13183379585265</v>
      </c>
      <c r="CJ80" s="573">
        <f t="shared" si="94"/>
        <v>17.645788809728231</v>
      </c>
      <c r="CK80" s="573">
        <f t="shared" si="94"/>
        <v>18.17516247402008</v>
      </c>
      <c r="CL80" s="573">
        <f t="shared" si="94"/>
        <v>18.72041734824068</v>
      </c>
      <c r="CM80" s="573">
        <f t="shared" si="94"/>
        <v>19.282029868687903</v>
      </c>
      <c r="CN80" s="573">
        <f t="shared" si="94"/>
        <v>19.860490764748537</v>
      </c>
      <c r="CO80" s="573">
        <f t="shared" si="94"/>
        <v>20.456305487690994</v>
      </c>
      <c r="CP80" s="573">
        <f t="shared" si="94"/>
        <v>21.069994652321725</v>
      </c>
      <c r="CQ80" s="573">
        <f t="shared" si="94"/>
        <v>21.702094491891376</v>
      </c>
      <c r="CR80" s="573">
        <f t="shared" si="94"/>
        <v>22.35315732664812</v>
      </c>
      <c r="CS80" s="573">
        <f t="shared" si="94"/>
        <v>23.023752046447566</v>
      </c>
      <c r="CT80" s="573">
        <f t="shared" si="94"/>
        <v>23.714464607840995</v>
      </c>
      <c r="CU80" s="573">
        <f t="shared" si="94"/>
        <v>24.425898546076226</v>
      </c>
      <c r="CV80" s="573">
        <f t="shared" si="94"/>
        <v>25.158675502458514</v>
      </c>
      <c r="CW80" s="573">
        <f t="shared" si="94"/>
        <v>25.913435767532267</v>
      </c>
      <c r="CX80" s="573">
        <f t="shared" si="94"/>
        <v>26.690838840558239</v>
      </c>
      <c r="CY80" s="573">
        <f t="shared" ref="CY80:ED80" si="95">CY79*$C$6/(10^3)</f>
        <v>27.491564005774993</v>
      </c>
      <c r="CZ80" s="573">
        <f t="shared" si="95"/>
        <v>28.316310925948237</v>
      </c>
      <c r="DA80" s="573">
        <f t="shared" si="95"/>
        <v>29.165800253726683</v>
      </c>
      <c r="DB80" s="573">
        <f t="shared" si="95"/>
        <v>30.040774261338488</v>
      </c>
      <c r="DC80" s="573">
        <f t="shared" si="95"/>
        <v>30.94199748917864</v>
      </c>
      <c r="DD80" s="573">
        <f t="shared" si="95"/>
        <v>31.870257413853999</v>
      </c>
      <c r="DE80" s="573">
        <f t="shared" si="95"/>
        <v>32.826365136269622</v>
      </c>
      <c r="DF80" s="573">
        <f t="shared" si="95"/>
        <v>33.811156090357713</v>
      </c>
      <c r="DG80" s="573">
        <f t="shared" si="95"/>
        <v>34.825490773068452</v>
      </c>
      <c r="DH80" s="573">
        <f t="shared" si="95"/>
        <v>35.870255496260498</v>
      </c>
      <c r="DI80" s="573">
        <f t="shared" si="95"/>
        <v>36.946363161148312</v>
      </c>
      <c r="DJ80" s="573">
        <f t="shared" si="95"/>
        <v>38.05475405598277</v>
      </c>
      <c r="DK80" s="573">
        <f t="shared" si="95"/>
        <v>39.19639667766225</v>
      </c>
      <c r="DL80" s="573">
        <f t="shared" si="95"/>
        <v>40.372288577992123</v>
      </c>
      <c r="DM80" s="573">
        <f t="shared" si="95"/>
        <v>41.583457235331878</v>
      </c>
      <c r="DN80" s="573">
        <f t="shared" si="95"/>
        <v>42.830960952391841</v>
      </c>
      <c r="DO80" s="573">
        <f t="shared" si="95"/>
        <v>44.115889780963606</v>
      </c>
      <c r="DP80" s="573">
        <f t="shared" si="95"/>
        <v>45.439366474392514</v>
      </c>
      <c r="DQ80" s="573">
        <f t="shared" si="95"/>
        <v>46.80254746862429</v>
      </c>
      <c r="DR80" s="573">
        <f t="shared" si="95"/>
        <v>48.20662389268302</v>
      </c>
      <c r="DS80" s="573">
        <f t="shared" si="95"/>
        <v>49.652822609463513</v>
      </c>
      <c r="DT80" s="573">
        <f t="shared" si="95"/>
        <v>51.142407287747417</v>
      </c>
      <c r="DU80" s="573">
        <f t="shared" si="95"/>
        <v>52.676679506379834</v>
      </c>
      <c r="DV80" s="573">
        <f t="shared" si="95"/>
        <v>54.256979891571234</v>
      </c>
      <c r="DW80" s="573">
        <f t="shared" si="95"/>
        <v>55.884689288318377</v>
      </c>
      <c r="DX80" s="573">
        <f t="shared" si="95"/>
        <v>57.561229966967929</v>
      </c>
      <c r="DY80" s="573">
        <f t="shared" si="95"/>
        <v>59.288066865976965</v>
      </c>
      <c r="DZ80" s="573">
        <f t="shared" si="95"/>
        <v>61.06670887195628</v>
      </c>
      <c r="EA80" s="573">
        <f t="shared" si="95"/>
        <v>62.898710138114971</v>
      </c>
      <c r="EB80" s="573">
        <f t="shared" si="95"/>
        <v>64.785671442258419</v>
      </c>
      <c r="EC80" s="573">
        <f t="shared" si="95"/>
        <v>66.729241585526182</v>
      </c>
      <c r="ED80" s="573">
        <f t="shared" si="95"/>
        <v>68.731118833091969</v>
      </c>
      <c r="EE80" s="573">
        <f t="shared" ref="EE80:EZ80" si="96">EE79*$C$6/(10^3)</f>
        <v>70.793052398084725</v>
      </c>
      <c r="EF80" s="573">
        <f t="shared" si="96"/>
        <v>72.916843970027273</v>
      </c>
      <c r="EG80" s="573">
        <f t="shared" si="96"/>
        <v>75.104349289128095</v>
      </c>
      <c r="EH80" s="573">
        <f t="shared" si="96"/>
        <v>77.357479767801934</v>
      </c>
      <c r="EI80" s="573">
        <f t="shared" si="96"/>
        <v>79.678204160836003</v>
      </c>
      <c r="EJ80" s="573">
        <f t="shared" si="96"/>
        <v>82.06855028566109</v>
      </c>
      <c r="EK80" s="573">
        <f t="shared" si="96"/>
        <v>84.53060679423092</v>
      </c>
      <c r="EL80" s="573">
        <f t="shared" si="96"/>
        <v>87.066524998057844</v>
      </c>
      <c r="EM80" s="573">
        <f t="shared" si="96"/>
        <v>89.678520747999585</v>
      </c>
      <c r="EN80" s="573">
        <f t="shared" si="96"/>
        <v>92.36887637043958</v>
      </c>
      <c r="EO80" s="573">
        <f t="shared" si="96"/>
        <v>95.139942661552766</v>
      </c>
      <c r="EP80" s="573">
        <f t="shared" si="96"/>
        <v>97.994140941399351</v>
      </c>
      <c r="EQ80" s="573">
        <f t="shared" si="96"/>
        <v>100.93396516964134</v>
      </c>
      <c r="ER80" s="573">
        <f t="shared" si="96"/>
        <v>103.96198412473056</v>
      </c>
      <c r="ES80" s="573">
        <f t="shared" si="96"/>
        <v>107.08084364847248</v>
      </c>
      <c r="ET80" s="573">
        <f t="shared" si="96"/>
        <v>110.29326895792664</v>
      </c>
      <c r="EU80" s="573">
        <f t="shared" si="96"/>
        <v>113.60206702666444</v>
      </c>
      <c r="EV80" s="573">
        <f t="shared" si="96"/>
        <v>117.01012903746437</v>
      </c>
      <c r="EW80" s="573">
        <f t="shared" si="96"/>
        <v>120.5204329085883</v>
      </c>
      <c r="EX80" s="573">
        <f t="shared" si="96"/>
        <v>124.13604589584595</v>
      </c>
      <c r="EY80" s="573">
        <f t="shared" si="96"/>
        <v>127.86012727272134</v>
      </c>
      <c r="EZ80" s="574">
        <f t="shared" si="96"/>
        <v>131.695931090903</v>
      </c>
    </row>
    <row r="81" spans="1:156" x14ac:dyDescent="0.25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AM81" si="97">G81+H80</f>
        <v>3.2683000000000004</v>
      </c>
      <c r="I81" s="573">
        <f t="shared" si="97"/>
        <v>4.9763490000000008</v>
      </c>
      <c r="J81" s="573">
        <f t="shared" si="97"/>
        <v>6.7356394700000006</v>
      </c>
      <c r="K81" s="573">
        <f t="shared" si="97"/>
        <v>8.5477086541000009</v>
      </c>
      <c r="L81" s="573">
        <f t="shared" si="97"/>
        <v>10.414139913723002</v>
      </c>
      <c r="M81" s="573">
        <f t="shared" si="97"/>
        <v>12.336564111134692</v>
      </c>
      <c r="N81" s="573">
        <f t="shared" si="97"/>
        <v>14.316661034468734</v>
      </c>
      <c r="O81" s="573">
        <f t="shared" si="97"/>
        <v>16.356160865502794</v>
      </c>
      <c r="P81" s="573">
        <f t="shared" si="97"/>
        <v>18.456845691467876</v>
      </c>
      <c r="Q81" s="573">
        <f t="shared" si="97"/>
        <v>20.620551062211913</v>
      </c>
      <c r="R81" s="573">
        <f t="shared" si="97"/>
        <v>22.849167594078271</v>
      </c>
      <c r="S81" s="573">
        <f t="shared" si="97"/>
        <v>25.144642621900619</v>
      </c>
      <c r="T81" s="573">
        <f t="shared" si="97"/>
        <v>27.508981900557639</v>
      </c>
      <c r="U81" s="573">
        <f t="shared" si="97"/>
        <v>29.94425135757437</v>
      </c>
      <c r="V81" s="573">
        <f t="shared" si="97"/>
        <v>32.452578898301603</v>
      </c>
      <c r="W81" s="573">
        <f t="shared" si="97"/>
        <v>35.036156265250654</v>
      </c>
      <c r="X81" s="573">
        <f t="shared" si="97"/>
        <v>37.697240953208173</v>
      </c>
      <c r="Y81" s="573">
        <f t="shared" si="97"/>
        <v>40.438158181804418</v>
      </c>
      <c r="Z81" s="573">
        <f t="shared" si="97"/>
        <v>43.261302927258555</v>
      </c>
      <c r="AA81" s="573">
        <f t="shared" si="97"/>
        <v>46.169142015076311</v>
      </c>
      <c r="AB81" s="573">
        <f t="shared" si="97"/>
        <v>49.164216275528602</v>
      </c>
      <c r="AC81" s="573">
        <f t="shared" si="97"/>
        <v>52.24914276379446</v>
      </c>
      <c r="AD81" s="573">
        <f t="shared" si="97"/>
        <v>55.426617046708294</v>
      </c>
      <c r="AE81" s="573">
        <f t="shared" si="97"/>
        <v>58.699415558109543</v>
      </c>
      <c r="AF81" s="573">
        <f t="shared" si="97"/>
        <v>62.070398024852828</v>
      </c>
      <c r="AG81" s="573">
        <f t="shared" si="97"/>
        <v>65.542509965598413</v>
      </c>
      <c r="AH81" s="573">
        <f t="shared" si="97"/>
        <v>69.11878526456637</v>
      </c>
      <c r="AI81" s="573">
        <f t="shared" si="97"/>
        <v>72.802348822503362</v>
      </c>
      <c r="AJ81" s="573">
        <f t="shared" si="97"/>
        <v>76.596419287178463</v>
      </c>
      <c r="AK81" s="573">
        <f t="shared" si="97"/>
        <v>80.504311865793824</v>
      </c>
      <c r="AL81" s="573">
        <f t="shared" si="97"/>
        <v>84.529441221767641</v>
      </c>
      <c r="AM81" s="573">
        <f t="shared" si="97"/>
        <v>88.675324458420675</v>
      </c>
      <c r="AN81" s="573">
        <f t="shared" ref="AN81:BS81" si="98">AM81+AN80</f>
        <v>92.9455841921733</v>
      </c>
      <c r="AO81" s="573">
        <f t="shared" si="98"/>
        <v>97.343951717938495</v>
      </c>
      <c r="AP81" s="573">
        <f t="shared" si="98"/>
        <v>101.87427026947665</v>
      </c>
      <c r="AQ81" s="573">
        <f t="shared" si="98"/>
        <v>106.54049837756097</v>
      </c>
      <c r="AR81" s="573">
        <f t="shared" si="98"/>
        <v>111.3467133288878</v>
      </c>
      <c r="AS81" s="573">
        <f t="shared" si="98"/>
        <v>116.29711472875444</v>
      </c>
      <c r="AT81" s="573">
        <f t="shared" si="98"/>
        <v>121.39602817061707</v>
      </c>
      <c r="AU81" s="573">
        <f t="shared" si="98"/>
        <v>126.64790901573559</v>
      </c>
      <c r="AV81" s="573">
        <f t="shared" si="98"/>
        <v>132.05734628620766</v>
      </c>
      <c r="AW81" s="573">
        <f t="shared" si="98"/>
        <v>137.6290666747939</v>
      </c>
      <c r="AX81" s="573">
        <f t="shared" si="98"/>
        <v>143.36793867503772</v>
      </c>
      <c r="AY81" s="573">
        <f t="shared" si="98"/>
        <v>149.27897683528886</v>
      </c>
      <c r="AZ81" s="573">
        <f t="shared" si="98"/>
        <v>155.36734614034754</v>
      </c>
      <c r="BA81" s="573">
        <f t="shared" si="98"/>
        <v>161.63836652455797</v>
      </c>
      <c r="BB81" s="573">
        <f t="shared" si="98"/>
        <v>168.0975175202947</v>
      </c>
      <c r="BC81" s="573">
        <f t="shared" si="98"/>
        <v>174.75044304590355</v>
      </c>
      <c r="BD81" s="573">
        <f t="shared" si="98"/>
        <v>181.60295633728066</v>
      </c>
      <c r="BE81" s="573">
        <f t="shared" si="98"/>
        <v>188.6610450273991</v>
      </c>
      <c r="BF81" s="573">
        <f t="shared" si="98"/>
        <v>195.93087637822109</v>
      </c>
      <c r="BG81" s="573">
        <f t="shared" si="98"/>
        <v>203.41880266956773</v>
      </c>
      <c r="BH81" s="573">
        <f t="shared" si="98"/>
        <v>211.13136674965477</v>
      </c>
      <c r="BI81" s="573">
        <f t="shared" si="98"/>
        <v>219.07530775214443</v>
      </c>
      <c r="BJ81" s="573">
        <f t="shared" si="98"/>
        <v>227.25756698470877</v>
      </c>
      <c r="BK81" s="573">
        <f t="shared" si="98"/>
        <v>235.68529399425003</v>
      </c>
      <c r="BL81" s="573">
        <f t="shared" si="98"/>
        <v>244.36585281407753</v>
      </c>
      <c r="BM81" s="573">
        <f t="shared" si="98"/>
        <v>253.30682839849987</v>
      </c>
      <c r="BN81" s="573">
        <f t="shared" si="98"/>
        <v>262.51603325045488</v>
      </c>
      <c r="BO81" s="573">
        <f t="shared" si="98"/>
        <v>272.00151424796854</v>
      </c>
      <c r="BP81" s="573">
        <f t="shared" si="98"/>
        <v>281.77155967540762</v>
      </c>
      <c r="BQ81" s="573">
        <f t="shared" si="98"/>
        <v>291.83470646566985</v>
      </c>
      <c r="BR81" s="573">
        <f t="shared" si="98"/>
        <v>302.19974765963997</v>
      </c>
      <c r="BS81" s="573">
        <f t="shared" si="98"/>
        <v>312.8757400894292</v>
      </c>
      <c r="BT81" s="573">
        <f t="shared" ref="BT81:CY81" si="99">BS81+BT80</f>
        <v>323.87201229211206</v>
      </c>
      <c r="BU81" s="573">
        <f t="shared" si="99"/>
        <v>335.19817266087546</v>
      </c>
      <c r="BV81" s="573">
        <f t="shared" si="99"/>
        <v>346.86411784070174</v>
      </c>
      <c r="BW81" s="573">
        <f t="shared" si="99"/>
        <v>358.88004137592281</v>
      </c>
      <c r="BX81" s="573">
        <f t="shared" si="99"/>
        <v>371.25644261720049</v>
      </c>
      <c r="BY81" s="573">
        <f t="shared" si="99"/>
        <v>384.0041358957165</v>
      </c>
      <c r="BZ81" s="573">
        <f t="shared" si="99"/>
        <v>397.13425997258798</v>
      </c>
      <c r="CA81" s="573">
        <f t="shared" si="99"/>
        <v>410.65828777176563</v>
      </c>
      <c r="CB81" s="573">
        <f t="shared" si="99"/>
        <v>424.58803640491863</v>
      </c>
      <c r="CC81" s="573">
        <f t="shared" si="99"/>
        <v>438.93567749706619</v>
      </c>
      <c r="CD81" s="573">
        <f t="shared" si="99"/>
        <v>453.71374782197819</v>
      </c>
      <c r="CE81" s="573">
        <f t="shared" si="99"/>
        <v>468.93516025663752</v>
      </c>
      <c r="CF81" s="573">
        <f t="shared" si="99"/>
        <v>484.61321506433666</v>
      </c>
      <c r="CG81" s="573">
        <f t="shared" si="99"/>
        <v>500.76161151626678</v>
      </c>
      <c r="CH81" s="573">
        <f t="shared" si="99"/>
        <v>517.39445986175474</v>
      </c>
      <c r="CI81" s="573">
        <f t="shared" si="99"/>
        <v>534.52629365760743</v>
      </c>
      <c r="CJ81" s="573">
        <f t="shared" si="99"/>
        <v>552.17208246733571</v>
      </c>
      <c r="CK81" s="573">
        <f t="shared" si="99"/>
        <v>570.34724494135583</v>
      </c>
      <c r="CL81" s="573">
        <f t="shared" si="99"/>
        <v>589.06766228959646</v>
      </c>
      <c r="CM81" s="573">
        <f t="shared" si="99"/>
        <v>608.34969215828437</v>
      </c>
      <c r="CN81" s="573">
        <f t="shared" si="99"/>
        <v>628.2101829230329</v>
      </c>
      <c r="CO81" s="573">
        <f t="shared" si="99"/>
        <v>648.6664884107239</v>
      </c>
      <c r="CP81" s="573">
        <f t="shared" si="99"/>
        <v>669.73648306304563</v>
      </c>
      <c r="CQ81" s="573">
        <f t="shared" si="99"/>
        <v>691.43857755493696</v>
      </c>
      <c r="CR81" s="573">
        <f t="shared" si="99"/>
        <v>713.79173488158506</v>
      </c>
      <c r="CS81" s="573">
        <f t="shared" si="99"/>
        <v>736.81548692803267</v>
      </c>
      <c r="CT81" s="573">
        <f t="shared" si="99"/>
        <v>760.52995153587369</v>
      </c>
      <c r="CU81" s="573">
        <f t="shared" si="99"/>
        <v>784.95585008194996</v>
      </c>
      <c r="CV81" s="573">
        <f t="shared" si="99"/>
        <v>810.11452558440851</v>
      </c>
      <c r="CW81" s="573">
        <f t="shared" si="99"/>
        <v>836.0279613519408</v>
      </c>
      <c r="CX81" s="573">
        <f t="shared" si="99"/>
        <v>862.71880019249909</v>
      </c>
      <c r="CY81" s="573">
        <f t="shared" si="99"/>
        <v>890.21036419827408</v>
      </c>
      <c r="CZ81" s="573">
        <f t="shared" ref="CZ81:EE81" si="100">CY81+CZ80</f>
        <v>918.52667512422227</v>
      </c>
      <c r="DA81" s="573">
        <f t="shared" si="100"/>
        <v>947.69247537794899</v>
      </c>
      <c r="DB81" s="573">
        <f t="shared" si="100"/>
        <v>977.73324963928746</v>
      </c>
      <c r="DC81" s="573">
        <f t="shared" si="100"/>
        <v>1008.6752471284661</v>
      </c>
      <c r="DD81" s="573">
        <f t="shared" si="100"/>
        <v>1040.54550454232</v>
      </c>
      <c r="DE81" s="573">
        <f t="shared" si="100"/>
        <v>1073.3718696785897</v>
      </c>
      <c r="DF81" s="573">
        <f t="shared" si="100"/>
        <v>1107.1830257689476</v>
      </c>
      <c r="DG81" s="573">
        <f t="shared" si="100"/>
        <v>1142.008516542016</v>
      </c>
      <c r="DH81" s="573">
        <f t="shared" si="100"/>
        <v>1177.8787720382766</v>
      </c>
      <c r="DI81" s="573">
        <f t="shared" si="100"/>
        <v>1214.8251351994249</v>
      </c>
      <c r="DJ81" s="573">
        <f t="shared" si="100"/>
        <v>1252.8798892554078</v>
      </c>
      <c r="DK81" s="573">
        <f t="shared" si="100"/>
        <v>1292.07628593307</v>
      </c>
      <c r="DL81" s="573">
        <f t="shared" si="100"/>
        <v>1332.4485745110621</v>
      </c>
      <c r="DM81" s="573">
        <f t="shared" si="100"/>
        <v>1374.0320317463941</v>
      </c>
      <c r="DN81" s="573">
        <f t="shared" si="100"/>
        <v>1416.862992698786</v>
      </c>
      <c r="DO81" s="573">
        <f t="shared" si="100"/>
        <v>1460.9788824797497</v>
      </c>
      <c r="DP81" s="573">
        <f t="shared" si="100"/>
        <v>1506.4182489541422</v>
      </c>
      <c r="DQ81" s="573">
        <f t="shared" si="100"/>
        <v>1553.2207964227664</v>
      </c>
      <c r="DR81" s="573">
        <f t="shared" si="100"/>
        <v>1601.4274203154494</v>
      </c>
      <c r="DS81" s="573">
        <f t="shared" si="100"/>
        <v>1651.0802429249129</v>
      </c>
      <c r="DT81" s="573">
        <f t="shared" si="100"/>
        <v>1702.2226502126603</v>
      </c>
      <c r="DU81" s="573">
        <f t="shared" si="100"/>
        <v>1754.89932971904</v>
      </c>
      <c r="DV81" s="573">
        <f t="shared" si="100"/>
        <v>1809.1563096106113</v>
      </c>
      <c r="DW81" s="573">
        <f t="shared" si="100"/>
        <v>1865.0409988989297</v>
      </c>
      <c r="DX81" s="573">
        <f t="shared" si="100"/>
        <v>1922.6022288658976</v>
      </c>
      <c r="DY81" s="573">
        <f t="shared" si="100"/>
        <v>1981.8902957318746</v>
      </c>
      <c r="DZ81" s="573">
        <f t="shared" si="100"/>
        <v>2042.9570046038309</v>
      </c>
      <c r="EA81" s="573">
        <f t="shared" si="100"/>
        <v>2105.855714741946</v>
      </c>
      <c r="EB81" s="573">
        <f t="shared" si="100"/>
        <v>2170.6413861842043</v>
      </c>
      <c r="EC81" s="573">
        <f t="shared" si="100"/>
        <v>2237.3706277697306</v>
      </c>
      <c r="ED81" s="573">
        <f t="shared" si="100"/>
        <v>2306.1017466028225</v>
      </c>
      <c r="EE81" s="573">
        <f t="shared" si="100"/>
        <v>2376.8947990009074</v>
      </c>
      <c r="EF81" s="573">
        <f t="shared" ref="EF81:EZ81" si="101">EE81+EF80</f>
        <v>2449.8116429709348</v>
      </c>
      <c r="EG81" s="573">
        <f t="shared" si="101"/>
        <v>2524.9159922600629</v>
      </c>
      <c r="EH81" s="573">
        <f t="shared" si="101"/>
        <v>2602.273472027865</v>
      </c>
      <c r="EI81" s="573">
        <f t="shared" si="101"/>
        <v>2681.9516761887007</v>
      </c>
      <c r="EJ81" s="573">
        <f t="shared" si="101"/>
        <v>2764.0202264743616</v>
      </c>
      <c r="EK81" s="573">
        <f t="shared" si="101"/>
        <v>2848.5508332685927</v>
      </c>
      <c r="EL81" s="573">
        <f t="shared" si="101"/>
        <v>2935.6173582666506</v>
      </c>
      <c r="EM81" s="573">
        <f t="shared" si="101"/>
        <v>3025.2958790146504</v>
      </c>
      <c r="EN81" s="573">
        <f t="shared" si="101"/>
        <v>3117.6647553850898</v>
      </c>
      <c r="EO81" s="573">
        <f t="shared" si="101"/>
        <v>3212.8046980466424</v>
      </c>
      <c r="EP81" s="573">
        <f t="shared" si="101"/>
        <v>3310.798838988042</v>
      </c>
      <c r="EQ81" s="573">
        <f t="shared" si="101"/>
        <v>3411.7328041576834</v>
      </c>
      <c r="ER81" s="573">
        <f t="shared" si="101"/>
        <v>3515.6947882824138</v>
      </c>
      <c r="ES81" s="573">
        <f t="shared" si="101"/>
        <v>3622.7756319308864</v>
      </c>
      <c r="ET81" s="573">
        <f t="shared" si="101"/>
        <v>3733.068900888813</v>
      </c>
      <c r="EU81" s="573">
        <f t="shared" si="101"/>
        <v>3846.6709679154774</v>
      </c>
      <c r="EV81" s="573">
        <f t="shared" si="101"/>
        <v>3963.6810969529415</v>
      </c>
      <c r="EW81" s="573">
        <f t="shared" si="101"/>
        <v>4084.2015298615297</v>
      </c>
      <c r="EX81" s="573">
        <f t="shared" si="101"/>
        <v>4208.3375757573758</v>
      </c>
      <c r="EY81" s="573">
        <f t="shared" si="101"/>
        <v>4336.1977030300968</v>
      </c>
      <c r="EZ81" s="574">
        <f t="shared" si="101"/>
        <v>4467.8936341210001</v>
      </c>
    </row>
    <row r="82" spans="1:156" x14ac:dyDescent="0.25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25">
      <c r="A83" s="505"/>
      <c r="B83" s="522" t="s">
        <v>96</v>
      </c>
      <c r="C83" s="575" t="s">
        <v>87</v>
      </c>
      <c r="D83" s="508"/>
      <c r="E83" s="509"/>
      <c r="F83" s="509"/>
      <c r="G83" s="576">
        <f t="shared" ref="G83:AL83" si="102">($C$15*$C$16*$C$6)/10^6</f>
        <v>0.24</v>
      </c>
      <c r="H83" s="576">
        <f t="shared" si="102"/>
        <v>0.24</v>
      </c>
      <c r="I83" s="576">
        <f t="shared" si="102"/>
        <v>0.24</v>
      </c>
      <c r="J83" s="576">
        <f t="shared" si="102"/>
        <v>0.24</v>
      </c>
      <c r="K83" s="576">
        <f t="shared" si="102"/>
        <v>0.24</v>
      </c>
      <c r="L83" s="576">
        <f t="shared" si="102"/>
        <v>0.24</v>
      </c>
      <c r="M83" s="576">
        <f t="shared" si="102"/>
        <v>0.24</v>
      </c>
      <c r="N83" s="576">
        <f t="shared" si="102"/>
        <v>0.24</v>
      </c>
      <c r="O83" s="576">
        <f t="shared" si="102"/>
        <v>0.24</v>
      </c>
      <c r="P83" s="576">
        <f t="shared" si="102"/>
        <v>0.24</v>
      </c>
      <c r="Q83" s="576">
        <f t="shared" si="102"/>
        <v>0.24</v>
      </c>
      <c r="R83" s="576">
        <f t="shared" si="102"/>
        <v>0.24</v>
      </c>
      <c r="S83" s="576">
        <f t="shared" si="102"/>
        <v>0.24</v>
      </c>
      <c r="T83" s="576">
        <f t="shared" si="102"/>
        <v>0.24</v>
      </c>
      <c r="U83" s="576">
        <f t="shared" si="102"/>
        <v>0.24</v>
      </c>
      <c r="V83" s="576">
        <f t="shared" si="102"/>
        <v>0.24</v>
      </c>
      <c r="W83" s="576">
        <f t="shared" si="102"/>
        <v>0.24</v>
      </c>
      <c r="X83" s="576">
        <f t="shared" si="102"/>
        <v>0.24</v>
      </c>
      <c r="Y83" s="576">
        <f t="shared" si="102"/>
        <v>0.24</v>
      </c>
      <c r="Z83" s="576">
        <f t="shared" si="102"/>
        <v>0.24</v>
      </c>
      <c r="AA83" s="576">
        <f t="shared" si="102"/>
        <v>0.24</v>
      </c>
      <c r="AB83" s="576">
        <f t="shared" si="102"/>
        <v>0.24</v>
      </c>
      <c r="AC83" s="576">
        <f t="shared" si="102"/>
        <v>0.24</v>
      </c>
      <c r="AD83" s="576">
        <f t="shared" si="102"/>
        <v>0.24</v>
      </c>
      <c r="AE83" s="576">
        <f t="shared" si="102"/>
        <v>0.24</v>
      </c>
      <c r="AF83" s="576">
        <f t="shared" si="102"/>
        <v>0.24</v>
      </c>
      <c r="AG83" s="576">
        <f t="shared" si="102"/>
        <v>0.24</v>
      </c>
      <c r="AH83" s="576">
        <f t="shared" si="102"/>
        <v>0.24</v>
      </c>
      <c r="AI83" s="576">
        <f t="shared" si="102"/>
        <v>0.24</v>
      </c>
      <c r="AJ83" s="576">
        <f t="shared" si="102"/>
        <v>0.24</v>
      </c>
      <c r="AK83" s="576">
        <f t="shared" si="102"/>
        <v>0.24</v>
      </c>
      <c r="AL83" s="576">
        <f t="shared" si="102"/>
        <v>0.24</v>
      </c>
      <c r="AM83" s="576">
        <f t="shared" ref="AM83:BR83" si="103">($C$15*$C$16*$C$6)/10^6</f>
        <v>0.24</v>
      </c>
      <c r="AN83" s="576">
        <f t="shared" si="103"/>
        <v>0.24</v>
      </c>
      <c r="AO83" s="576">
        <f t="shared" si="103"/>
        <v>0.24</v>
      </c>
      <c r="AP83" s="576">
        <f t="shared" si="103"/>
        <v>0.24</v>
      </c>
      <c r="AQ83" s="576">
        <f t="shared" si="103"/>
        <v>0.24</v>
      </c>
      <c r="AR83" s="576">
        <f t="shared" si="103"/>
        <v>0.24</v>
      </c>
      <c r="AS83" s="576">
        <f t="shared" si="103"/>
        <v>0.24</v>
      </c>
      <c r="AT83" s="576">
        <f t="shared" si="103"/>
        <v>0.24</v>
      </c>
      <c r="AU83" s="576">
        <f t="shared" si="103"/>
        <v>0.24</v>
      </c>
      <c r="AV83" s="576">
        <f t="shared" si="103"/>
        <v>0.24</v>
      </c>
      <c r="AW83" s="576">
        <f t="shared" si="103"/>
        <v>0.24</v>
      </c>
      <c r="AX83" s="576">
        <f t="shared" si="103"/>
        <v>0.24</v>
      </c>
      <c r="AY83" s="576">
        <f t="shared" si="103"/>
        <v>0.24</v>
      </c>
      <c r="AZ83" s="576">
        <f t="shared" si="103"/>
        <v>0.24</v>
      </c>
      <c r="BA83" s="576">
        <f t="shared" si="103"/>
        <v>0.24</v>
      </c>
      <c r="BB83" s="576">
        <f t="shared" si="103"/>
        <v>0.24</v>
      </c>
      <c r="BC83" s="576">
        <f t="shared" si="103"/>
        <v>0.24</v>
      </c>
      <c r="BD83" s="576">
        <f t="shared" si="103"/>
        <v>0.24</v>
      </c>
      <c r="BE83" s="576">
        <f t="shared" si="103"/>
        <v>0.24</v>
      </c>
      <c r="BF83" s="576">
        <f t="shared" si="103"/>
        <v>0.24</v>
      </c>
      <c r="BG83" s="576">
        <f t="shared" si="103"/>
        <v>0.24</v>
      </c>
      <c r="BH83" s="576">
        <f t="shared" si="103"/>
        <v>0.24</v>
      </c>
      <c r="BI83" s="576">
        <f t="shared" si="103"/>
        <v>0.24</v>
      </c>
      <c r="BJ83" s="576">
        <f t="shared" si="103"/>
        <v>0.24</v>
      </c>
      <c r="BK83" s="576">
        <f t="shared" si="103"/>
        <v>0.24</v>
      </c>
      <c r="BL83" s="576">
        <f t="shared" si="103"/>
        <v>0.24</v>
      </c>
      <c r="BM83" s="576">
        <f t="shared" si="103"/>
        <v>0.24</v>
      </c>
      <c r="BN83" s="576">
        <f t="shared" si="103"/>
        <v>0.24</v>
      </c>
      <c r="BO83" s="576">
        <f t="shared" si="103"/>
        <v>0.24</v>
      </c>
      <c r="BP83" s="576">
        <f t="shared" si="103"/>
        <v>0.24</v>
      </c>
      <c r="BQ83" s="576">
        <f t="shared" si="103"/>
        <v>0.24</v>
      </c>
      <c r="BR83" s="576">
        <f t="shared" si="103"/>
        <v>0.24</v>
      </c>
      <c r="BS83" s="576">
        <f t="shared" ref="BS83:CX83" si="104">($C$15*$C$16*$C$6)/10^6</f>
        <v>0.24</v>
      </c>
      <c r="BT83" s="576">
        <f t="shared" si="104"/>
        <v>0.24</v>
      </c>
      <c r="BU83" s="576">
        <f t="shared" si="104"/>
        <v>0.24</v>
      </c>
      <c r="BV83" s="576">
        <f t="shared" si="104"/>
        <v>0.24</v>
      </c>
      <c r="BW83" s="576">
        <f t="shared" si="104"/>
        <v>0.24</v>
      </c>
      <c r="BX83" s="576">
        <f t="shared" si="104"/>
        <v>0.24</v>
      </c>
      <c r="BY83" s="576">
        <f t="shared" si="104"/>
        <v>0.24</v>
      </c>
      <c r="BZ83" s="576">
        <f t="shared" si="104"/>
        <v>0.24</v>
      </c>
      <c r="CA83" s="576">
        <f t="shared" si="104"/>
        <v>0.24</v>
      </c>
      <c r="CB83" s="576">
        <f t="shared" si="104"/>
        <v>0.24</v>
      </c>
      <c r="CC83" s="576">
        <f t="shared" si="104"/>
        <v>0.24</v>
      </c>
      <c r="CD83" s="576">
        <f t="shared" si="104"/>
        <v>0.24</v>
      </c>
      <c r="CE83" s="576">
        <f t="shared" si="104"/>
        <v>0.24</v>
      </c>
      <c r="CF83" s="576">
        <f t="shared" si="104"/>
        <v>0.24</v>
      </c>
      <c r="CG83" s="576">
        <f t="shared" si="104"/>
        <v>0.24</v>
      </c>
      <c r="CH83" s="576">
        <f t="shared" si="104"/>
        <v>0.24</v>
      </c>
      <c r="CI83" s="576">
        <f t="shared" si="104"/>
        <v>0.24</v>
      </c>
      <c r="CJ83" s="576">
        <f t="shared" si="104"/>
        <v>0.24</v>
      </c>
      <c r="CK83" s="576">
        <f t="shared" si="104"/>
        <v>0.24</v>
      </c>
      <c r="CL83" s="576">
        <f t="shared" si="104"/>
        <v>0.24</v>
      </c>
      <c r="CM83" s="576">
        <f t="shared" si="104"/>
        <v>0.24</v>
      </c>
      <c r="CN83" s="576">
        <f t="shared" si="104"/>
        <v>0.24</v>
      </c>
      <c r="CO83" s="576">
        <f t="shared" si="104"/>
        <v>0.24</v>
      </c>
      <c r="CP83" s="576">
        <f t="shared" si="104"/>
        <v>0.24</v>
      </c>
      <c r="CQ83" s="576">
        <f t="shared" si="104"/>
        <v>0.24</v>
      </c>
      <c r="CR83" s="576">
        <f t="shared" si="104"/>
        <v>0.24</v>
      </c>
      <c r="CS83" s="576">
        <f t="shared" si="104"/>
        <v>0.24</v>
      </c>
      <c r="CT83" s="576">
        <f t="shared" si="104"/>
        <v>0.24</v>
      </c>
      <c r="CU83" s="576">
        <f t="shared" si="104"/>
        <v>0.24</v>
      </c>
      <c r="CV83" s="576">
        <f t="shared" si="104"/>
        <v>0.24</v>
      </c>
      <c r="CW83" s="576">
        <f t="shared" si="104"/>
        <v>0.24</v>
      </c>
      <c r="CX83" s="576">
        <f t="shared" si="104"/>
        <v>0.24</v>
      </c>
      <c r="CY83" s="576">
        <f t="shared" ref="CY83:ED83" si="105">($C$15*$C$16*$C$6)/10^6</f>
        <v>0.24</v>
      </c>
      <c r="CZ83" s="576">
        <f t="shared" si="105"/>
        <v>0.24</v>
      </c>
      <c r="DA83" s="576">
        <f t="shared" si="105"/>
        <v>0.24</v>
      </c>
      <c r="DB83" s="576">
        <f t="shared" si="105"/>
        <v>0.24</v>
      </c>
      <c r="DC83" s="576">
        <f t="shared" si="105"/>
        <v>0.24</v>
      </c>
      <c r="DD83" s="576">
        <f t="shared" si="105"/>
        <v>0.24</v>
      </c>
      <c r="DE83" s="576">
        <f t="shared" si="105"/>
        <v>0.24</v>
      </c>
      <c r="DF83" s="576">
        <f t="shared" si="105"/>
        <v>0.24</v>
      </c>
      <c r="DG83" s="576">
        <f t="shared" si="105"/>
        <v>0.24</v>
      </c>
      <c r="DH83" s="576">
        <f t="shared" si="105"/>
        <v>0.24</v>
      </c>
      <c r="DI83" s="576">
        <f t="shared" si="105"/>
        <v>0.24</v>
      </c>
      <c r="DJ83" s="576">
        <f t="shared" si="105"/>
        <v>0.24</v>
      </c>
      <c r="DK83" s="576">
        <f t="shared" si="105"/>
        <v>0.24</v>
      </c>
      <c r="DL83" s="576">
        <f t="shared" si="105"/>
        <v>0.24</v>
      </c>
      <c r="DM83" s="576">
        <f t="shared" si="105"/>
        <v>0.24</v>
      </c>
      <c r="DN83" s="576">
        <f t="shared" si="105"/>
        <v>0.24</v>
      </c>
      <c r="DO83" s="576">
        <f t="shared" si="105"/>
        <v>0.24</v>
      </c>
      <c r="DP83" s="576">
        <f t="shared" si="105"/>
        <v>0.24</v>
      </c>
      <c r="DQ83" s="576">
        <f t="shared" si="105"/>
        <v>0.24</v>
      </c>
      <c r="DR83" s="576">
        <f t="shared" si="105"/>
        <v>0.24</v>
      </c>
      <c r="DS83" s="576">
        <f t="shared" si="105"/>
        <v>0.24</v>
      </c>
      <c r="DT83" s="576">
        <f t="shared" si="105"/>
        <v>0.24</v>
      </c>
      <c r="DU83" s="576">
        <f t="shared" si="105"/>
        <v>0.24</v>
      </c>
      <c r="DV83" s="576">
        <f t="shared" si="105"/>
        <v>0.24</v>
      </c>
      <c r="DW83" s="576">
        <f t="shared" si="105"/>
        <v>0.24</v>
      </c>
      <c r="DX83" s="576">
        <f t="shared" si="105"/>
        <v>0.24</v>
      </c>
      <c r="DY83" s="576">
        <f t="shared" si="105"/>
        <v>0.24</v>
      </c>
      <c r="DZ83" s="576">
        <f t="shared" si="105"/>
        <v>0.24</v>
      </c>
      <c r="EA83" s="576">
        <f t="shared" si="105"/>
        <v>0.24</v>
      </c>
      <c r="EB83" s="576">
        <f t="shared" si="105"/>
        <v>0.24</v>
      </c>
      <c r="EC83" s="576">
        <f t="shared" si="105"/>
        <v>0.24</v>
      </c>
      <c r="ED83" s="576">
        <f t="shared" si="105"/>
        <v>0.24</v>
      </c>
      <c r="EE83" s="576">
        <f t="shared" ref="EE83:EZ83" si="106">($C$15*$C$16*$C$6)/10^6</f>
        <v>0.24</v>
      </c>
      <c r="EF83" s="576">
        <f t="shared" si="106"/>
        <v>0.24</v>
      </c>
      <c r="EG83" s="576">
        <f t="shared" si="106"/>
        <v>0.24</v>
      </c>
      <c r="EH83" s="576">
        <f t="shared" si="106"/>
        <v>0.24</v>
      </c>
      <c r="EI83" s="576">
        <f t="shared" si="106"/>
        <v>0.24</v>
      </c>
      <c r="EJ83" s="576">
        <f t="shared" si="106"/>
        <v>0.24</v>
      </c>
      <c r="EK83" s="576">
        <f t="shared" si="106"/>
        <v>0.24</v>
      </c>
      <c r="EL83" s="576">
        <f t="shared" si="106"/>
        <v>0.24</v>
      </c>
      <c r="EM83" s="576">
        <f t="shared" si="106"/>
        <v>0.24</v>
      </c>
      <c r="EN83" s="576">
        <f t="shared" si="106"/>
        <v>0.24</v>
      </c>
      <c r="EO83" s="576">
        <f t="shared" si="106"/>
        <v>0.24</v>
      </c>
      <c r="EP83" s="576">
        <f t="shared" si="106"/>
        <v>0.24</v>
      </c>
      <c r="EQ83" s="576">
        <f t="shared" si="106"/>
        <v>0.24</v>
      </c>
      <c r="ER83" s="576">
        <f t="shared" si="106"/>
        <v>0.24</v>
      </c>
      <c r="ES83" s="576">
        <f t="shared" si="106"/>
        <v>0.24</v>
      </c>
      <c r="ET83" s="576">
        <f t="shared" si="106"/>
        <v>0.24</v>
      </c>
      <c r="EU83" s="576">
        <f t="shared" si="106"/>
        <v>0.24</v>
      </c>
      <c r="EV83" s="576">
        <f t="shared" si="106"/>
        <v>0.24</v>
      </c>
      <c r="EW83" s="576">
        <f t="shared" si="106"/>
        <v>0.24</v>
      </c>
      <c r="EX83" s="576">
        <f t="shared" si="106"/>
        <v>0.24</v>
      </c>
      <c r="EY83" s="576">
        <f t="shared" si="106"/>
        <v>0.24</v>
      </c>
      <c r="EZ83" s="548">
        <f t="shared" si="106"/>
        <v>0.24</v>
      </c>
    </row>
    <row r="84" spans="1:156" x14ac:dyDescent="0.25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25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 t="shared" ref="G85:AL85" si="107">G80+(G83)</f>
        <v>1.8500000000000003</v>
      </c>
      <c r="H85" s="576">
        <f t="shared" si="107"/>
        <v>1.8983000000000001</v>
      </c>
      <c r="I85" s="576">
        <f t="shared" si="107"/>
        <v>1.9480490000000001</v>
      </c>
      <c r="J85" s="576">
        <f t="shared" si="107"/>
        <v>1.99929047</v>
      </c>
      <c r="K85" s="576">
        <f t="shared" si="107"/>
        <v>2.0520691841000005</v>
      </c>
      <c r="L85" s="576">
        <f t="shared" si="107"/>
        <v>2.1064312596230002</v>
      </c>
      <c r="M85" s="576">
        <f t="shared" si="107"/>
        <v>2.1624241974116902</v>
      </c>
      <c r="N85" s="576">
        <f t="shared" si="107"/>
        <v>2.2200969233340411</v>
      </c>
      <c r="O85" s="576">
        <f t="shared" si="107"/>
        <v>2.2794998310340624</v>
      </c>
      <c r="P85" s="576">
        <f t="shared" si="107"/>
        <v>2.3406848259650843</v>
      </c>
      <c r="Q85" s="576">
        <f t="shared" si="107"/>
        <v>2.4037053707440368</v>
      </c>
      <c r="R85" s="576">
        <f t="shared" si="107"/>
        <v>2.468616531866358</v>
      </c>
      <c r="S85" s="576">
        <f t="shared" si="107"/>
        <v>2.5354750278223488</v>
      </c>
      <c r="T85" s="576">
        <f t="shared" si="107"/>
        <v>2.6043392786570196</v>
      </c>
      <c r="U85" s="576">
        <f t="shared" si="107"/>
        <v>2.6752694570167295</v>
      </c>
      <c r="V85" s="576">
        <f t="shared" si="107"/>
        <v>2.7483275407272316</v>
      </c>
      <c r="W85" s="576">
        <f t="shared" si="107"/>
        <v>2.8235773669490491</v>
      </c>
      <c r="X85" s="576">
        <f t="shared" si="107"/>
        <v>2.9010846879575203</v>
      </c>
      <c r="Y85" s="576">
        <f t="shared" si="107"/>
        <v>2.9809172285962466</v>
      </c>
      <c r="Z85" s="576">
        <f t="shared" si="107"/>
        <v>3.0631447454541334</v>
      </c>
      <c r="AA85" s="576">
        <f t="shared" si="107"/>
        <v>3.1478390878177578</v>
      </c>
      <c r="AB85" s="576">
        <f t="shared" si="107"/>
        <v>3.2350742604522909</v>
      </c>
      <c r="AC85" s="576">
        <f t="shared" si="107"/>
        <v>3.3249264882658593</v>
      </c>
      <c r="AD85" s="576">
        <f t="shared" si="107"/>
        <v>3.4174742829138349</v>
      </c>
      <c r="AE85" s="576">
        <f t="shared" si="107"/>
        <v>3.5127985114012503</v>
      </c>
      <c r="AF85" s="576">
        <f t="shared" si="107"/>
        <v>3.6109824667432884</v>
      </c>
      <c r="AG85" s="576">
        <f t="shared" si="107"/>
        <v>3.7121119407455874</v>
      </c>
      <c r="AH85" s="576">
        <f t="shared" si="107"/>
        <v>3.8162752989679545</v>
      </c>
      <c r="AI85" s="576">
        <f t="shared" si="107"/>
        <v>3.9235635579369941</v>
      </c>
      <c r="AJ85" s="576">
        <f t="shared" si="107"/>
        <v>4.0340704646751036</v>
      </c>
      <c r="AK85" s="576">
        <f t="shared" si="107"/>
        <v>4.1478925786153571</v>
      </c>
      <c r="AL85" s="576">
        <f t="shared" si="107"/>
        <v>4.2651293559738184</v>
      </c>
      <c r="AM85" s="576">
        <f t="shared" ref="AM85:BR85" si="108">AM80+(AM83)</f>
        <v>4.3858832366530329</v>
      </c>
      <c r="AN85" s="576">
        <f t="shared" si="108"/>
        <v>4.5102597337526236</v>
      </c>
      <c r="AO85" s="576">
        <f t="shared" si="108"/>
        <v>4.6383675257652026</v>
      </c>
      <c r="AP85" s="576">
        <f t="shared" si="108"/>
        <v>4.7703185515381588</v>
      </c>
      <c r="AQ85" s="576">
        <f t="shared" si="108"/>
        <v>4.9062281080843047</v>
      </c>
      <c r="AR85" s="576">
        <f t="shared" si="108"/>
        <v>5.0462149513268333</v>
      </c>
      <c r="AS85" s="576">
        <f t="shared" si="108"/>
        <v>5.1904013998666381</v>
      </c>
      <c r="AT85" s="576">
        <f t="shared" si="108"/>
        <v>5.3389134418626378</v>
      </c>
      <c r="AU85" s="576">
        <f t="shared" si="108"/>
        <v>5.4918808451185175</v>
      </c>
      <c r="AV85" s="576">
        <f t="shared" si="108"/>
        <v>5.6494372704720721</v>
      </c>
      <c r="AW85" s="576">
        <f t="shared" si="108"/>
        <v>5.8117203885862336</v>
      </c>
      <c r="AX85" s="576">
        <f t="shared" si="108"/>
        <v>5.9788720002438218</v>
      </c>
      <c r="AY85" s="576">
        <f t="shared" si="108"/>
        <v>6.1510381602511366</v>
      </c>
      <c r="AZ85" s="576">
        <f t="shared" si="108"/>
        <v>6.3283693050586702</v>
      </c>
      <c r="BA85" s="576">
        <f t="shared" si="108"/>
        <v>6.5110203842104317</v>
      </c>
      <c r="BB85" s="576">
        <f t="shared" si="108"/>
        <v>6.6991509957367432</v>
      </c>
      <c r="BC85" s="576">
        <f t="shared" si="108"/>
        <v>6.8929255256088462</v>
      </c>
      <c r="BD85" s="576">
        <f t="shared" si="108"/>
        <v>7.0925132913771112</v>
      </c>
      <c r="BE85" s="576">
        <f t="shared" si="108"/>
        <v>7.2980886901184263</v>
      </c>
      <c r="BF85" s="576">
        <f t="shared" si="108"/>
        <v>7.5098313508219778</v>
      </c>
      <c r="BG85" s="576">
        <f t="shared" si="108"/>
        <v>7.7279262913466376</v>
      </c>
      <c r="BH85" s="576">
        <f t="shared" si="108"/>
        <v>7.9525640800870372</v>
      </c>
      <c r="BI85" s="576">
        <f t="shared" si="108"/>
        <v>8.1839410024896484</v>
      </c>
      <c r="BJ85" s="576">
        <f t="shared" si="108"/>
        <v>8.4222592325643379</v>
      </c>
      <c r="BK85" s="576">
        <f t="shared" si="108"/>
        <v>8.6677270095412702</v>
      </c>
      <c r="BL85" s="576">
        <f t="shared" si="108"/>
        <v>8.920558819827507</v>
      </c>
      <c r="BM85" s="576">
        <f t="shared" si="108"/>
        <v>9.1809755844223329</v>
      </c>
      <c r="BN85" s="576">
        <f t="shared" si="108"/>
        <v>9.4492048519550025</v>
      </c>
      <c r="BO85" s="576">
        <f t="shared" si="108"/>
        <v>9.7254809975136549</v>
      </c>
      <c r="BP85" s="576">
        <f t="shared" si="108"/>
        <v>10.010045427439064</v>
      </c>
      <c r="BQ85" s="576">
        <f t="shared" si="108"/>
        <v>10.303146790262236</v>
      </c>
      <c r="BR85" s="576">
        <f t="shared" si="108"/>
        <v>10.605041193970102</v>
      </c>
      <c r="BS85" s="576">
        <f t="shared" ref="BS85:CX85" si="109">BS80+(BS83)</f>
        <v>10.915992429789206</v>
      </c>
      <c r="BT85" s="576">
        <f t="shared" si="109"/>
        <v>11.236272202682883</v>
      </c>
      <c r="BU85" s="576">
        <f t="shared" si="109"/>
        <v>11.566160368763368</v>
      </c>
      <c r="BV85" s="576">
        <f t="shared" si="109"/>
        <v>11.90594517982627</v>
      </c>
      <c r="BW85" s="576">
        <f t="shared" si="109"/>
        <v>12.255923535221058</v>
      </c>
      <c r="BX85" s="576">
        <f t="shared" si="109"/>
        <v>12.616401241277691</v>
      </c>
      <c r="BY85" s="576">
        <f t="shared" si="109"/>
        <v>12.987693278516021</v>
      </c>
      <c r="BZ85" s="576">
        <f t="shared" si="109"/>
        <v>13.370124076871502</v>
      </c>
      <c r="CA85" s="576">
        <f t="shared" si="109"/>
        <v>13.764027799177647</v>
      </c>
      <c r="CB85" s="576">
        <f t="shared" si="109"/>
        <v>14.169748633152976</v>
      </c>
      <c r="CC85" s="576">
        <f t="shared" si="109"/>
        <v>14.587641092147566</v>
      </c>
      <c r="CD85" s="576">
        <f t="shared" si="109"/>
        <v>15.018070324911994</v>
      </c>
      <c r="CE85" s="576">
        <f t="shared" si="109"/>
        <v>15.461412434659355</v>
      </c>
      <c r="CF85" s="576">
        <f t="shared" si="109"/>
        <v>15.918054807699134</v>
      </c>
      <c r="CG85" s="576">
        <f t="shared" si="109"/>
        <v>16.388396451930106</v>
      </c>
      <c r="CH85" s="576">
        <f t="shared" si="109"/>
        <v>16.872848345488009</v>
      </c>
      <c r="CI85" s="576">
        <f t="shared" si="109"/>
        <v>17.371833795852648</v>
      </c>
      <c r="CJ85" s="576">
        <f t="shared" si="109"/>
        <v>17.885788809728229</v>
      </c>
      <c r="CK85" s="576">
        <f t="shared" si="109"/>
        <v>18.415162474020079</v>
      </c>
      <c r="CL85" s="576">
        <f t="shared" si="109"/>
        <v>18.960417348240679</v>
      </c>
      <c r="CM85" s="576">
        <f t="shared" si="109"/>
        <v>19.522029868687902</v>
      </c>
      <c r="CN85" s="576">
        <f t="shared" si="109"/>
        <v>20.100490764748535</v>
      </c>
      <c r="CO85" s="576">
        <f t="shared" si="109"/>
        <v>20.696305487690992</v>
      </c>
      <c r="CP85" s="576">
        <f t="shared" si="109"/>
        <v>21.309994652321723</v>
      </c>
      <c r="CQ85" s="576">
        <f t="shared" si="109"/>
        <v>21.942094491891375</v>
      </c>
      <c r="CR85" s="576">
        <f t="shared" si="109"/>
        <v>22.593157326648118</v>
      </c>
      <c r="CS85" s="576">
        <f t="shared" si="109"/>
        <v>23.263752046447564</v>
      </c>
      <c r="CT85" s="576">
        <f t="shared" si="109"/>
        <v>23.954464607840993</v>
      </c>
      <c r="CU85" s="576">
        <f t="shared" si="109"/>
        <v>24.665898546076225</v>
      </c>
      <c r="CV85" s="576">
        <f t="shared" si="109"/>
        <v>25.398675502458513</v>
      </c>
      <c r="CW85" s="576">
        <f t="shared" si="109"/>
        <v>26.153435767532265</v>
      </c>
      <c r="CX85" s="576">
        <f t="shared" si="109"/>
        <v>26.930838840558238</v>
      </c>
      <c r="CY85" s="576">
        <f t="shared" ref="CY85:ED85" si="110">CY80+(CY83)</f>
        <v>27.731564005774992</v>
      </c>
      <c r="CZ85" s="576">
        <f t="shared" si="110"/>
        <v>28.556310925948235</v>
      </c>
      <c r="DA85" s="576">
        <f t="shared" si="110"/>
        <v>29.405800253726682</v>
      </c>
      <c r="DB85" s="576">
        <f t="shared" si="110"/>
        <v>30.280774261338486</v>
      </c>
      <c r="DC85" s="576">
        <f t="shared" si="110"/>
        <v>31.181997489178638</v>
      </c>
      <c r="DD85" s="576">
        <f t="shared" si="110"/>
        <v>32.110257413854001</v>
      </c>
      <c r="DE85" s="576">
        <f t="shared" si="110"/>
        <v>33.066365136269624</v>
      </c>
      <c r="DF85" s="576">
        <f t="shared" si="110"/>
        <v>34.051156090357715</v>
      </c>
      <c r="DG85" s="576">
        <f t="shared" si="110"/>
        <v>35.065490773068454</v>
      </c>
      <c r="DH85" s="576">
        <f t="shared" si="110"/>
        <v>36.1102554962605</v>
      </c>
      <c r="DI85" s="576">
        <f t="shared" si="110"/>
        <v>37.186363161148314</v>
      </c>
      <c r="DJ85" s="576">
        <f t="shared" si="110"/>
        <v>38.294754055982771</v>
      </c>
      <c r="DK85" s="576">
        <f t="shared" si="110"/>
        <v>39.436396677662252</v>
      </c>
      <c r="DL85" s="576">
        <f t="shared" si="110"/>
        <v>40.612288577992125</v>
      </c>
      <c r="DM85" s="576">
        <f t="shared" si="110"/>
        <v>41.82345723533188</v>
      </c>
      <c r="DN85" s="576">
        <f t="shared" si="110"/>
        <v>43.070960952391843</v>
      </c>
      <c r="DO85" s="576">
        <f t="shared" si="110"/>
        <v>44.355889780963608</v>
      </c>
      <c r="DP85" s="576">
        <f t="shared" si="110"/>
        <v>45.679366474392516</v>
      </c>
      <c r="DQ85" s="576">
        <f t="shared" si="110"/>
        <v>47.042547468624292</v>
      </c>
      <c r="DR85" s="576">
        <f t="shared" si="110"/>
        <v>48.446623892683021</v>
      </c>
      <c r="DS85" s="576">
        <f t="shared" si="110"/>
        <v>49.892822609463515</v>
      </c>
      <c r="DT85" s="576">
        <f t="shared" si="110"/>
        <v>51.382407287747419</v>
      </c>
      <c r="DU85" s="576">
        <f t="shared" si="110"/>
        <v>52.916679506379836</v>
      </c>
      <c r="DV85" s="576">
        <f t="shared" si="110"/>
        <v>54.496979891571236</v>
      </c>
      <c r="DW85" s="576">
        <f t="shared" si="110"/>
        <v>56.124689288318379</v>
      </c>
      <c r="DX85" s="576">
        <f t="shared" si="110"/>
        <v>57.801229966967931</v>
      </c>
      <c r="DY85" s="576">
        <f t="shared" si="110"/>
        <v>59.528066865976967</v>
      </c>
      <c r="DZ85" s="576">
        <f t="shared" si="110"/>
        <v>61.306708871956282</v>
      </c>
      <c r="EA85" s="576">
        <f t="shared" si="110"/>
        <v>63.138710138114973</v>
      </c>
      <c r="EB85" s="576">
        <f t="shared" si="110"/>
        <v>65.025671442258414</v>
      </c>
      <c r="EC85" s="576">
        <f t="shared" si="110"/>
        <v>66.969241585526177</v>
      </c>
      <c r="ED85" s="576">
        <f t="shared" si="110"/>
        <v>68.971118833091964</v>
      </c>
      <c r="EE85" s="576">
        <f t="shared" ref="EE85:EZ85" si="111">EE80+(EE83)</f>
        <v>71.03305239808472</v>
      </c>
      <c r="EF85" s="576">
        <f t="shared" si="111"/>
        <v>73.156843970027268</v>
      </c>
      <c r="EG85" s="576">
        <f t="shared" si="111"/>
        <v>75.34434928912809</v>
      </c>
      <c r="EH85" s="576">
        <f t="shared" si="111"/>
        <v>77.597479767801929</v>
      </c>
      <c r="EI85" s="576">
        <f t="shared" si="111"/>
        <v>79.918204160835998</v>
      </c>
      <c r="EJ85" s="576">
        <f t="shared" si="111"/>
        <v>82.308550285661084</v>
      </c>
      <c r="EK85" s="576">
        <f t="shared" si="111"/>
        <v>84.770606794230915</v>
      </c>
      <c r="EL85" s="576">
        <f t="shared" si="111"/>
        <v>87.306524998057839</v>
      </c>
      <c r="EM85" s="576">
        <f t="shared" si="111"/>
        <v>89.91852074799958</v>
      </c>
      <c r="EN85" s="576">
        <f t="shared" si="111"/>
        <v>92.608876370439575</v>
      </c>
      <c r="EO85" s="576">
        <f t="shared" si="111"/>
        <v>95.379942661552761</v>
      </c>
      <c r="EP85" s="576">
        <f t="shared" si="111"/>
        <v>98.234140941399346</v>
      </c>
      <c r="EQ85" s="576">
        <f t="shared" si="111"/>
        <v>101.17396516964133</v>
      </c>
      <c r="ER85" s="576">
        <f t="shared" si="111"/>
        <v>104.20198412473056</v>
      </c>
      <c r="ES85" s="576">
        <f t="shared" si="111"/>
        <v>107.32084364847248</v>
      </c>
      <c r="ET85" s="576">
        <f t="shared" si="111"/>
        <v>110.53326895792664</v>
      </c>
      <c r="EU85" s="576">
        <f t="shared" si="111"/>
        <v>113.84206702666444</v>
      </c>
      <c r="EV85" s="576">
        <f t="shared" si="111"/>
        <v>117.25012903746436</v>
      </c>
      <c r="EW85" s="576">
        <f t="shared" si="111"/>
        <v>120.7604329085883</v>
      </c>
      <c r="EX85" s="576">
        <f t="shared" si="111"/>
        <v>124.37604589584595</v>
      </c>
      <c r="EY85" s="576">
        <f t="shared" si="111"/>
        <v>128.10012727272135</v>
      </c>
      <c r="EZ85" s="548">
        <f t="shared" si="111"/>
        <v>131.93593109090301</v>
      </c>
    </row>
    <row r="86" spans="1:156" x14ac:dyDescent="0.25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25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 t="shared" ref="G87:AL87" si="112">F87+G85</f>
        <v>204.35</v>
      </c>
      <c r="H87" s="523">
        <f t="shared" si="112"/>
        <v>206.2483</v>
      </c>
      <c r="I87" s="523">
        <f t="shared" si="112"/>
        <v>208.196349</v>
      </c>
      <c r="J87" s="523">
        <f t="shared" si="112"/>
        <v>210.19563947</v>
      </c>
      <c r="K87" s="523">
        <f t="shared" si="112"/>
        <v>212.24770865409999</v>
      </c>
      <c r="L87" s="523">
        <f t="shared" si="112"/>
        <v>214.354139913723</v>
      </c>
      <c r="M87" s="523">
        <f t="shared" si="112"/>
        <v>216.5165641111347</v>
      </c>
      <c r="N87" s="523">
        <f t="shared" si="112"/>
        <v>218.73666103446874</v>
      </c>
      <c r="O87" s="523">
        <f t="shared" si="112"/>
        <v>221.0161608655028</v>
      </c>
      <c r="P87" s="523">
        <f t="shared" si="112"/>
        <v>223.35684569146787</v>
      </c>
      <c r="Q87" s="523">
        <f t="shared" si="112"/>
        <v>225.7605510622119</v>
      </c>
      <c r="R87" s="523">
        <f t="shared" si="112"/>
        <v>228.22916759407826</v>
      </c>
      <c r="S87" s="523">
        <f t="shared" si="112"/>
        <v>230.76464262190061</v>
      </c>
      <c r="T87" s="523">
        <f t="shared" si="112"/>
        <v>233.36898190055763</v>
      </c>
      <c r="U87" s="523">
        <f t="shared" si="112"/>
        <v>236.04425135757435</v>
      </c>
      <c r="V87" s="523">
        <f t="shared" si="112"/>
        <v>238.7925788983016</v>
      </c>
      <c r="W87" s="523">
        <f t="shared" si="112"/>
        <v>241.61615626525065</v>
      </c>
      <c r="X87" s="523">
        <f t="shared" si="112"/>
        <v>244.51724095320816</v>
      </c>
      <c r="Y87" s="523">
        <f t="shared" si="112"/>
        <v>247.4981581818044</v>
      </c>
      <c r="Z87" s="523">
        <f t="shared" si="112"/>
        <v>250.56130292725854</v>
      </c>
      <c r="AA87" s="523">
        <f t="shared" si="112"/>
        <v>253.70914201507628</v>
      </c>
      <c r="AB87" s="523">
        <f t="shared" si="112"/>
        <v>256.94421627552856</v>
      </c>
      <c r="AC87" s="523">
        <f t="shared" si="112"/>
        <v>260.26914276379443</v>
      </c>
      <c r="AD87" s="523">
        <f t="shared" si="112"/>
        <v>263.68661704670825</v>
      </c>
      <c r="AE87" s="523">
        <f t="shared" si="112"/>
        <v>267.19941555810948</v>
      </c>
      <c r="AF87" s="523">
        <f t="shared" si="112"/>
        <v>270.81039802485276</v>
      </c>
      <c r="AG87" s="523">
        <f t="shared" si="112"/>
        <v>274.52250996559837</v>
      </c>
      <c r="AH87" s="523">
        <f t="shared" si="112"/>
        <v>278.33878526456635</v>
      </c>
      <c r="AI87" s="523">
        <f t="shared" si="112"/>
        <v>282.26234882250333</v>
      </c>
      <c r="AJ87" s="523">
        <f t="shared" si="112"/>
        <v>286.29641928717842</v>
      </c>
      <c r="AK87" s="523">
        <f t="shared" si="112"/>
        <v>290.44431186579379</v>
      </c>
      <c r="AL87" s="523">
        <f t="shared" si="112"/>
        <v>294.70944122176763</v>
      </c>
      <c r="AM87" s="523">
        <f t="shared" ref="AM87:BR87" si="113">AL87+AM85</f>
        <v>299.09532445842069</v>
      </c>
      <c r="AN87" s="523">
        <f t="shared" si="113"/>
        <v>303.6055841921733</v>
      </c>
      <c r="AO87" s="523">
        <f t="shared" si="113"/>
        <v>308.2439517179385</v>
      </c>
      <c r="AP87" s="523">
        <f t="shared" si="113"/>
        <v>313.01427026947664</v>
      </c>
      <c r="AQ87" s="523">
        <f t="shared" si="113"/>
        <v>317.92049837756093</v>
      </c>
      <c r="AR87" s="523">
        <f t="shared" si="113"/>
        <v>322.96671332888775</v>
      </c>
      <c r="AS87" s="523">
        <f t="shared" si="113"/>
        <v>328.15711472875438</v>
      </c>
      <c r="AT87" s="523">
        <f t="shared" si="113"/>
        <v>333.49602817061702</v>
      </c>
      <c r="AU87" s="523">
        <f t="shared" si="113"/>
        <v>338.98790901573557</v>
      </c>
      <c r="AV87" s="523">
        <f t="shared" si="113"/>
        <v>344.63734628620762</v>
      </c>
      <c r="AW87" s="523">
        <f t="shared" si="113"/>
        <v>350.44906667479387</v>
      </c>
      <c r="AX87" s="523">
        <f t="shared" si="113"/>
        <v>356.42793867503769</v>
      </c>
      <c r="AY87" s="523">
        <f t="shared" si="113"/>
        <v>362.57897683528881</v>
      </c>
      <c r="AZ87" s="523">
        <f t="shared" si="113"/>
        <v>368.9073461403475</v>
      </c>
      <c r="BA87" s="523">
        <f t="shared" si="113"/>
        <v>375.41836652455794</v>
      </c>
      <c r="BB87" s="523">
        <f t="shared" si="113"/>
        <v>382.11751752029465</v>
      </c>
      <c r="BC87" s="523">
        <f t="shared" si="113"/>
        <v>389.01044304590351</v>
      </c>
      <c r="BD87" s="523">
        <f t="shared" si="113"/>
        <v>396.1029563372806</v>
      </c>
      <c r="BE87" s="523">
        <f t="shared" si="113"/>
        <v>403.40104502739905</v>
      </c>
      <c r="BF87" s="523">
        <f t="shared" si="113"/>
        <v>410.91087637822102</v>
      </c>
      <c r="BG87" s="523">
        <f t="shared" si="113"/>
        <v>418.63880266956767</v>
      </c>
      <c r="BH87" s="523">
        <f t="shared" si="113"/>
        <v>426.5913667496547</v>
      </c>
      <c r="BI87" s="523">
        <f t="shared" si="113"/>
        <v>434.77530775214433</v>
      </c>
      <c r="BJ87" s="523">
        <f t="shared" si="113"/>
        <v>443.19756698470866</v>
      </c>
      <c r="BK87" s="523">
        <f t="shared" si="113"/>
        <v>451.86529399424995</v>
      </c>
      <c r="BL87" s="523">
        <f t="shared" si="113"/>
        <v>460.78585281407749</v>
      </c>
      <c r="BM87" s="523">
        <f t="shared" si="113"/>
        <v>469.96682839849984</v>
      </c>
      <c r="BN87" s="523">
        <f t="shared" si="113"/>
        <v>479.41603325045486</v>
      </c>
      <c r="BO87" s="523">
        <f t="shared" si="113"/>
        <v>489.14151424796853</v>
      </c>
      <c r="BP87" s="523">
        <f t="shared" si="113"/>
        <v>499.15155967540761</v>
      </c>
      <c r="BQ87" s="523">
        <f t="shared" si="113"/>
        <v>509.45470646566986</v>
      </c>
      <c r="BR87" s="523">
        <f t="shared" si="113"/>
        <v>520.05974765963992</v>
      </c>
      <c r="BS87" s="523">
        <f t="shared" ref="BS87:CX87" si="114">BR87+BS85</f>
        <v>530.97574008942911</v>
      </c>
      <c r="BT87" s="523">
        <f t="shared" si="114"/>
        <v>542.21201229211204</v>
      </c>
      <c r="BU87" s="523">
        <f t="shared" si="114"/>
        <v>553.77817266087538</v>
      </c>
      <c r="BV87" s="523">
        <f t="shared" si="114"/>
        <v>565.68411784070167</v>
      </c>
      <c r="BW87" s="523">
        <f t="shared" si="114"/>
        <v>577.94004137592276</v>
      </c>
      <c r="BX87" s="523">
        <f t="shared" si="114"/>
        <v>590.55644261720045</v>
      </c>
      <c r="BY87" s="523">
        <f t="shared" si="114"/>
        <v>603.54413589571652</v>
      </c>
      <c r="BZ87" s="523">
        <f t="shared" si="114"/>
        <v>616.91425997258807</v>
      </c>
      <c r="CA87" s="523">
        <f t="shared" si="114"/>
        <v>630.67828777176567</v>
      </c>
      <c r="CB87" s="523">
        <f t="shared" si="114"/>
        <v>644.84803640491862</v>
      </c>
      <c r="CC87" s="523">
        <f t="shared" si="114"/>
        <v>659.43567749706619</v>
      </c>
      <c r="CD87" s="523">
        <f t="shared" si="114"/>
        <v>674.45374782197814</v>
      </c>
      <c r="CE87" s="523">
        <f t="shared" si="114"/>
        <v>689.91516025663748</v>
      </c>
      <c r="CF87" s="523">
        <f t="shared" si="114"/>
        <v>705.83321506433663</v>
      </c>
      <c r="CG87" s="523">
        <f t="shared" si="114"/>
        <v>722.22161151626676</v>
      </c>
      <c r="CH87" s="523">
        <f t="shared" si="114"/>
        <v>739.09445986175479</v>
      </c>
      <c r="CI87" s="523">
        <f t="shared" si="114"/>
        <v>756.46629365760748</v>
      </c>
      <c r="CJ87" s="523">
        <f t="shared" si="114"/>
        <v>774.35208246733566</v>
      </c>
      <c r="CK87" s="523">
        <f t="shared" si="114"/>
        <v>792.76724494135578</v>
      </c>
      <c r="CL87" s="523">
        <f t="shared" si="114"/>
        <v>811.72766228959642</v>
      </c>
      <c r="CM87" s="523">
        <f t="shared" si="114"/>
        <v>831.24969215828435</v>
      </c>
      <c r="CN87" s="523">
        <f t="shared" si="114"/>
        <v>851.35018292303289</v>
      </c>
      <c r="CO87" s="523">
        <f t="shared" si="114"/>
        <v>872.0464884107239</v>
      </c>
      <c r="CP87" s="523">
        <f t="shared" si="114"/>
        <v>893.35648306304563</v>
      </c>
      <c r="CQ87" s="523">
        <f t="shared" si="114"/>
        <v>915.29857755493697</v>
      </c>
      <c r="CR87" s="523">
        <f t="shared" si="114"/>
        <v>937.89173488158508</v>
      </c>
      <c r="CS87" s="523">
        <f t="shared" si="114"/>
        <v>961.15548692803259</v>
      </c>
      <c r="CT87" s="523">
        <f t="shared" si="114"/>
        <v>985.10995153587362</v>
      </c>
      <c r="CU87" s="523">
        <f t="shared" si="114"/>
        <v>1009.7758500819499</v>
      </c>
      <c r="CV87" s="523">
        <f t="shared" si="114"/>
        <v>1035.1745255844085</v>
      </c>
      <c r="CW87" s="523">
        <f t="shared" si="114"/>
        <v>1061.3279613519408</v>
      </c>
      <c r="CX87" s="523">
        <f t="shared" si="114"/>
        <v>1088.2588001924989</v>
      </c>
      <c r="CY87" s="523">
        <f t="shared" ref="CY87:ED87" si="115">CX87+CY85</f>
        <v>1115.9903641982739</v>
      </c>
      <c r="CZ87" s="523">
        <f t="shared" si="115"/>
        <v>1144.5466751242222</v>
      </c>
      <c r="DA87" s="523">
        <f t="shared" si="115"/>
        <v>1173.952475377949</v>
      </c>
      <c r="DB87" s="523">
        <f t="shared" si="115"/>
        <v>1204.2332496392876</v>
      </c>
      <c r="DC87" s="523">
        <f t="shared" si="115"/>
        <v>1235.4152471284663</v>
      </c>
      <c r="DD87" s="523">
        <f t="shared" si="115"/>
        <v>1267.5255045423203</v>
      </c>
      <c r="DE87" s="523">
        <f t="shared" si="115"/>
        <v>1300.59186967859</v>
      </c>
      <c r="DF87" s="523">
        <f t="shared" si="115"/>
        <v>1334.6430257689476</v>
      </c>
      <c r="DG87" s="523">
        <f t="shared" si="115"/>
        <v>1369.708516542016</v>
      </c>
      <c r="DH87" s="523">
        <f t="shared" si="115"/>
        <v>1405.8187720382766</v>
      </c>
      <c r="DI87" s="523">
        <f t="shared" si="115"/>
        <v>1443.005135199425</v>
      </c>
      <c r="DJ87" s="523">
        <f t="shared" si="115"/>
        <v>1481.2998892554078</v>
      </c>
      <c r="DK87" s="523">
        <f t="shared" si="115"/>
        <v>1520.7362859330701</v>
      </c>
      <c r="DL87" s="523">
        <f t="shared" si="115"/>
        <v>1561.3485745110622</v>
      </c>
      <c r="DM87" s="523">
        <f t="shared" si="115"/>
        <v>1603.1720317463942</v>
      </c>
      <c r="DN87" s="523">
        <f t="shared" si="115"/>
        <v>1646.2429926987861</v>
      </c>
      <c r="DO87" s="523">
        <f t="shared" si="115"/>
        <v>1690.5988824797498</v>
      </c>
      <c r="DP87" s="523">
        <f t="shared" si="115"/>
        <v>1736.2782489541423</v>
      </c>
      <c r="DQ87" s="523">
        <f t="shared" si="115"/>
        <v>1783.3207964227665</v>
      </c>
      <c r="DR87" s="523">
        <f t="shared" si="115"/>
        <v>1831.7674203154495</v>
      </c>
      <c r="DS87" s="523">
        <f t="shared" si="115"/>
        <v>1881.6602429249131</v>
      </c>
      <c r="DT87" s="523">
        <f t="shared" si="115"/>
        <v>1933.0426502126604</v>
      </c>
      <c r="DU87" s="523">
        <f t="shared" si="115"/>
        <v>1985.9593297190402</v>
      </c>
      <c r="DV87" s="523">
        <f t="shared" si="115"/>
        <v>2040.4563096106115</v>
      </c>
      <c r="DW87" s="523">
        <f t="shared" si="115"/>
        <v>2096.5809988989299</v>
      </c>
      <c r="DX87" s="523">
        <f t="shared" si="115"/>
        <v>2154.382228865898</v>
      </c>
      <c r="DY87" s="523">
        <f t="shared" si="115"/>
        <v>2213.9102957318751</v>
      </c>
      <c r="DZ87" s="523">
        <f t="shared" si="115"/>
        <v>2275.2170046038314</v>
      </c>
      <c r="EA87" s="523">
        <f t="shared" si="115"/>
        <v>2338.3557147419465</v>
      </c>
      <c r="EB87" s="523">
        <f t="shared" si="115"/>
        <v>2403.381386184205</v>
      </c>
      <c r="EC87" s="523">
        <f t="shared" si="115"/>
        <v>2470.3506277697311</v>
      </c>
      <c r="ED87" s="523">
        <f t="shared" si="115"/>
        <v>2539.3217466028232</v>
      </c>
      <c r="EE87" s="523">
        <f t="shared" ref="EE87:EZ87" si="116">ED87+EE85</f>
        <v>2610.3547990009079</v>
      </c>
      <c r="EF87" s="523">
        <f t="shared" si="116"/>
        <v>2683.5116429709351</v>
      </c>
      <c r="EG87" s="523">
        <f t="shared" si="116"/>
        <v>2758.855992260063</v>
      </c>
      <c r="EH87" s="523">
        <f t="shared" si="116"/>
        <v>2836.4534720278648</v>
      </c>
      <c r="EI87" s="523">
        <f t="shared" si="116"/>
        <v>2916.3716761887008</v>
      </c>
      <c r="EJ87" s="523">
        <f t="shared" si="116"/>
        <v>2998.6802264743619</v>
      </c>
      <c r="EK87" s="523">
        <f t="shared" si="116"/>
        <v>3083.4508332685928</v>
      </c>
      <c r="EL87" s="523">
        <f t="shared" si="116"/>
        <v>3170.7573582666505</v>
      </c>
      <c r="EM87" s="523">
        <f t="shared" si="116"/>
        <v>3260.67587901465</v>
      </c>
      <c r="EN87" s="523">
        <f t="shared" si="116"/>
        <v>3353.2847553850897</v>
      </c>
      <c r="EO87" s="523">
        <f t="shared" si="116"/>
        <v>3448.6646980466426</v>
      </c>
      <c r="EP87" s="523">
        <f t="shared" si="116"/>
        <v>3546.8988389880419</v>
      </c>
      <c r="EQ87" s="523">
        <f t="shared" si="116"/>
        <v>3648.0728041576831</v>
      </c>
      <c r="ER87" s="523">
        <f t="shared" si="116"/>
        <v>3752.2747882824137</v>
      </c>
      <c r="ES87" s="523">
        <f t="shared" si="116"/>
        <v>3859.5956319308862</v>
      </c>
      <c r="ET87" s="523">
        <f t="shared" si="116"/>
        <v>3970.128900888813</v>
      </c>
      <c r="EU87" s="523">
        <f t="shared" si="116"/>
        <v>4083.9709679154776</v>
      </c>
      <c r="EV87" s="523">
        <f t="shared" si="116"/>
        <v>4201.2210969529415</v>
      </c>
      <c r="EW87" s="523">
        <f t="shared" si="116"/>
        <v>4321.9815298615295</v>
      </c>
      <c r="EX87" s="523">
        <f t="shared" si="116"/>
        <v>4446.3575757573753</v>
      </c>
      <c r="EY87" s="523">
        <f t="shared" si="116"/>
        <v>4574.457703030097</v>
      </c>
      <c r="EZ87" s="519">
        <f t="shared" si="116"/>
        <v>4706.3936341210001</v>
      </c>
    </row>
    <row r="88" spans="1:156" ht="15.75" thickBot="1" x14ac:dyDescent="0.3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" customHeight="1" x14ac:dyDescent="0.25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25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.75" thickBot="1" x14ac:dyDescent="0.3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25">
      <c r="B92" s="499" t="s">
        <v>32</v>
      </c>
      <c r="C92" s="585"/>
      <c r="D92" s="501"/>
      <c r="E92" s="502"/>
      <c r="F92" s="586"/>
      <c r="G92" s="587">
        <f t="shared" ref="G92:AE92" si="117">F94</f>
        <v>-202.5</v>
      </c>
      <c r="H92" s="587">
        <f t="shared" si="117"/>
        <v>-199.29837026281521</v>
      </c>
      <c r="I92" s="587">
        <f t="shared" si="117"/>
        <v>-195.87262644402747</v>
      </c>
      <c r="J92" s="587">
        <f t="shared" si="117"/>
        <v>-192.2070805579246</v>
      </c>
      <c r="K92" s="587">
        <f t="shared" si="117"/>
        <v>-188.28494645979453</v>
      </c>
      <c r="L92" s="587">
        <f t="shared" si="117"/>
        <v>-184.08826297479536</v>
      </c>
      <c r="M92" s="587">
        <f t="shared" si="117"/>
        <v>-179.59781164584624</v>
      </c>
      <c r="N92" s="587">
        <f t="shared" si="117"/>
        <v>-174.79302872387069</v>
      </c>
      <c r="O92" s="587">
        <f t="shared" si="117"/>
        <v>-169.65191099735685</v>
      </c>
      <c r="P92" s="587">
        <f t="shared" si="117"/>
        <v>-164.15091502998703</v>
      </c>
      <c r="Q92" s="587">
        <f t="shared" si="117"/>
        <v>-158.26484934490134</v>
      </c>
      <c r="R92" s="587">
        <f t="shared" si="117"/>
        <v>-151.96675906185965</v>
      </c>
      <c r="S92" s="587">
        <f t="shared" si="117"/>
        <v>-145.22780245900503</v>
      </c>
      <c r="T92" s="587">
        <f t="shared" si="117"/>
        <v>-138.0171188939506</v>
      </c>
      <c r="U92" s="587">
        <f t="shared" si="117"/>
        <v>-130.30168747934235</v>
      </c>
      <c r="V92" s="587">
        <f t="shared" si="117"/>
        <v>-122.04617586571153</v>
      </c>
      <c r="W92" s="587">
        <f t="shared" si="117"/>
        <v>-113.21277843912655</v>
      </c>
      <c r="X92" s="587">
        <f t="shared" si="117"/>
        <v>-103.76104319268063</v>
      </c>
      <c r="Y92" s="587">
        <f t="shared" si="117"/>
        <v>-93.647686478983488</v>
      </c>
      <c r="Z92" s="587">
        <f t="shared" si="117"/>
        <v>-82.826394795327545</v>
      </c>
      <c r="AA92" s="587">
        <f t="shared" si="117"/>
        <v>-71.247612693815697</v>
      </c>
      <c r="AB92" s="587">
        <f t="shared" si="117"/>
        <v>-58.858315845198014</v>
      </c>
      <c r="AC92" s="587">
        <f t="shared" si="117"/>
        <v>-45.601768217177096</v>
      </c>
      <c r="AD92" s="587">
        <f t="shared" si="117"/>
        <v>-31.417262255194711</v>
      </c>
      <c r="AE92" s="588">
        <f t="shared" si="117"/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25">
      <c r="A93" s="485"/>
      <c r="B93" s="590" t="s">
        <v>33</v>
      </c>
      <c r="C93" s="577"/>
      <c r="D93" s="514"/>
      <c r="E93" s="515"/>
      <c r="F93" s="515"/>
      <c r="G93" s="518">
        <f t="shared" ref="G93:AE93" si="118">G100</f>
        <v>3.2016297371847875</v>
      </c>
      <c r="H93" s="518">
        <f t="shared" si="118"/>
        <v>3.4257438187877232</v>
      </c>
      <c r="I93" s="518">
        <f t="shared" si="118"/>
        <v>3.6655458861028638</v>
      </c>
      <c r="J93" s="518">
        <f t="shared" si="118"/>
        <v>3.9221340981300647</v>
      </c>
      <c r="K93" s="518">
        <f t="shared" si="118"/>
        <v>4.1966834849991681</v>
      </c>
      <c r="L93" s="518">
        <f t="shared" si="118"/>
        <v>4.4904513289491108</v>
      </c>
      <c r="M93" s="518">
        <f t="shared" si="118"/>
        <v>4.8047829219755478</v>
      </c>
      <c r="N93" s="518">
        <f t="shared" si="118"/>
        <v>5.1411177265138361</v>
      </c>
      <c r="O93" s="518">
        <f t="shared" si="118"/>
        <v>5.5009959673698043</v>
      </c>
      <c r="P93" s="518">
        <f t="shared" si="118"/>
        <v>5.8860656850856916</v>
      </c>
      <c r="Q93" s="518">
        <f t="shared" si="118"/>
        <v>6.2980902830416898</v>
      </c>
      <c r="R93" s="518">
        <f t="shared" si="118"/>
        <v>6.7389566028546071</v>
      </c>
      <c r="S93" s="518">
        <f t="shared" si="118"/>
        <v>7.2106835650544303</v>
      </c>
      <c r="T93" s="518">
        <f t="shared" si="118"/>
        <v>7.7154314146082399</v>
      </c>
      <c r="U93" s="518">
        <f t="shared" si="118"/>
        <v>8.2555116136308175</v>
      </c>
      <c r="V93" s="518">
        <f t="shared" si="118"/>
        <v>8.8333974265849751</v>
      </c>
      <c r="W93" s="518">
        <f t="shared" si="118"/>
        <v>9.4517352464459226</v>
      </c>
      <c r="X93" s="518">
        <f t="shared" si="118"/>
        <v>10.113356713697138</v>
      </c>
      <c r="Y93" s="518">
        <f t="shared" si="118"/>
        <v>10.821291683655938</v>
      </c>
      <c r="Z93" s="518">
        <f t="shared" si="118"/>
        <v>11.578782101511853</v>
      </c>
      <c r="AA93" s="518">
        <f t="shared" si="118"/>
        <v>12.389296848617681</v>
      </c>
      <c r="AB93" s="518">
        <f t="shared" si="118"/>
        <v>13.256547628020922</v>
      </c>
      <c r="AC93" s="518">
        <f t="shared" si="118"/>
        <v>14.184505961982385</v>
      </c>
      <c r="AD93" s="518">
        <f t="shared" si="118"/>
        <v>15.177421379321153</v>
      </c>
      <c r="AE93" s="591">
        <f t="shared" si="118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25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 t="shared" ref="G94:AE94" si="119">G92+G93</f>
        <v>-199.29837026281521</v>
      </c>
      <c r="H94" s="518">
        <f t="shared" si="119"/>
        <v>-195.87262644402747</v>
      </c>
      <c r="I94" s="518">
        <f t="shared" si="119"/>
        <v>-192.2070805579246</v>
      </c>
      <c r="J94" s="518">
        <f t="shared" si="119"/>
        <v>-188.28494645979453</v>
      </c>
      <c r="K94" s="518">
        <f t="shared" si="119"/>
        <v>-184.08826297479536</v>
      </c>
      <c r="L94" s="518">
        <f t="shared" si="119"/>
        <v>-179.59781164584624</v>
      </c>
      <c r="M94" s="518">
        <f t="shared" si="119"/>
        <v>-174.79302872387069</v>
      </c>
      <c r="N94" s="518">
        <f t="shared" si="119"/>
        <v>-169.65191099735685</v>
      </c>
      <c r="O94" s="518">
        <f t="shared" si="119"/>
        <v>-164.15091502998703</v>
      </c>
      <c r="P94" s="518">
        <f t="shared" si="119"/>
        <v>-158.26484934490134</v>
      </c>
      <c r="Q94" s="518">
        <f t="shared" si="119"/>
        <v>-151.96675906185965</v>
      </c>
      <c r="R94" s="518">
        <f t="shared" si="119"/>
        <v>-145.22780245900503</v>
      </c>
      <c r="S94" s="518">
        <f t="shared" si="119"/>
        <v>-138.0171188939506</v>
      </c>
      <c r="T94" s="518">
        <f t="shared" si="119"/>
        <v>-130.30168747934235</v>
      </c>
      <c r="U94" s="518">
        <f t="shared" si="119"/>
        <v>-122.04617586571153</v>
      </c>
      <c r="V94" s="518">
        <f t="shared" si="119"/>
        <v>-113.21277843912655</v>
      </c>
      <c r="W94" s="518">
        <f t="shared" si="119"/>
        <v>-103.76104319268063</v>
      </c>
      <c r="X94" s="518">
        <f t="shared" si="119"/>
        <v>-93.647686478983488</v>
      </c>
      <c r="Y94" s="518">
        <f t="shared" si="119"/>
        <v>-82.826394795327545</v>
      </c>
      <c r="Z94" s="518">
        <f t="shared" si="119"/>
        <v>-71.247612693815697</v>
      </c>
      <c r="AA94" s="518">
        <f t="shared" si="119"/>
        <v>-58.858315845198014</v>
      </c>
      <c r="AB94" s="518">
        <f t="shared" si="119"/>
        <v>-45.601768217177096</v>
      </c>
      <c r="AC94" s="518">
        <f t="shared" si="119"/>
        <v>-31.417262255194711</v>
      </c>
      <c r="AD94" s="518">
        <f t="shared" si="119"/>
        <v>-16.239840875873558</v>
      </c>
      <c r="AE94" s="591">
        <f t="shared" si="119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25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25">
      <c r="A96" s="485"/>
      <c r="B96" s="520" t="s">
        <v>29</v>
      </c>
      <c r="C96" s="577"/>
      <c r="D96" s="514"/>
      <c r="E96" s="515"/>
      <c r="F96" s="515"/>
      <c r="G96" s="518">
        <f t="shared" ref="G96:AE96" si="120">G92*$C$13*-1</f>
        <v>14.175000000000001</v>
      </c>
      <c r="H96" s="518">
        <f t="shared" si="120"/>
        <v>13.950885918397066</v>
      </c>
      <c r="I96" s="518">
        <f t="shared" si="120"/>
        <v>13.711083851081925</v>
      </c>
      <c r="J96" s="518">
        <f t="shared" si="120"/>
        <v>13.454495639054723</v>
      </c>
      <c r="K96" s="518">
        <f t="shared" si="120"/>
        <v>13.179946252185617</v>
      </c>
      <c r="L96" s="518">
        <f t="shared" si="120"/>
        <v>12.886178408235676</v>
      </c>
      <c r="M96" s="518">
        <f t="shared" si="120"/>
        <v>12.571846815209238</v>
      </c>
      <c r="N96" s="518">
        <f t="shared" si="120"/>
        <v>12.23551201067095</v>
      </c>
      <c r="O96" s="518">
        <f t="shared" si="120"/>
        <v>11.87563376981498</v>
      </c>
      <c r="P96" s="518">
        <f t="shared" si="120"/>
        <v>11.490564052099094</v>
      </c>
      <c r="Q96" s="518">
        <f t="shared" si="120"/>
        <v>11.078539454143094</v>
      </c>
      <c r="R96" s="518">
        <f t="shared" si="120"/>
        <v>10.637673134330177</v>
      </c>
      <c r="S96" s="518">
        <f t="shared" si="120"/>
        <v>10.165946172130353</v>
      </c>
      <c r="T96" s="518">
        <f t="shared" si="120"/>
        <v>9.6611983225765421</v>
      </c>
      <c r="U96" s="518">
        <f t="shared" si="120"/>
        <v>9.1211181235539645</v>
      </c>
      <c r="V96" s="518">
        <f t="shared" si="120"/>
        <v>8.5432323105998087</v>
      </c>
      <c r="W96" s="518">
        <f t="shared" si="120"/>
        <v>7.9248944907388594</v>
      </c>
      <c r="X96" s="518">
        <f t="shared" si="120"/>
        <v>7.2632730234876446</v>
      </c>
      <c r="Y96" s="518">
        <f t="shared" si="120"/>
        <v>6.5553380535288444</v>
      </c>
      <c r="Z96" s="518">
        <f t="shared" si="120"/>
        <v>5.7978476356729285</v>
      </c>
      <c r="AA96" s="518">
        <f t="shared" si="120"/>
        <v>4.9873328885670993</v>
      </c>
      <c r="AB96" s="518">
        <f t="shared" si="120"/>
        <v>4.1200821091638611</v>
      </c>
      <c r="AC96" s="518">
        <f t="shared" si="120"/>
        <v>3.192123775202397</v>
      </c>
      <c r="AD96" s="518">
        <f t="shared" si="120"/>
        <v>2.1992083578636299</v>
      </c>
      <c r="AE96" s="591">
        <f t="shared" si="120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25">
      <c r="A97" s="485"/>
      <c r="B97" s="520" t="s">
        <v>30</v>
      </c>
      <c r="C97" s="577"/>
      <c r="D97" s="514"/>
      <c r="E97" s="515"/>
      <c r="F97" s="515"/>
      <c r="G97" s="518">
        <f t="shared" ref="G97:AE97" si="121">G93+G96</f>
        <v>17.376629737184789</v>
      </c>
      <c r="H97" s="518">
        <f t="shared" si="121"/>
        <v>17.376629737184789</v>
      </c>
      <c r="I97" s="518">
        <f t="shared" si="121"/>
        <v>17.376629737184789</v>
      </c>
      <c r="J97" s="518">
        <f t="shared" si="121"/>
        <v>17.376629737184789</v>
      </c>
      <c r="K97" s="518">
        <f t="shared" si="121"/>
        <v>17.376629737184786</v>
      </c>
      <c r="L97" s="518">
        <f t="shared" si="121"/>
        <v>17.376629737184786</v>
      </c>
      <c r="M97" s="518">
        <f t="shared" si="121"/>
        <v>17.376629737184786</v>
      </c>
      <c r="N97" s="518">
        <f t="shared" si="121"/>
        <v>17.376629737184786</v>
      </c>
      <c r="O97" s="518">
        <f t="shared" si="121"/>
        <v>17.376629737184786</v>
      </c>
      <c r="P97" s="518">
        <f t="shared" si="121"/>
        <v>17.376629737184786</v>
      </c>
      <c r="Q97" s="518">
        <f t="shared" si="121"/>
        <v>17.376629737184786</v>
      </c>
      <c r="R97" s="518">
        <f t="shared" si="121"/>
        <v>17.376629737184786</v>
      </c>
      <c r="S97" s="518">
        <f t="shared" si="121"/>
        <v>17.376629737184782</v>
      </c>
      <c r="T97" s="518">
        <f t="shared" si="121"/>
        <v>17.376629737184782</v>
      </c>
      <c r="U97" s="518">
        <f t="shared" si="121"/>
        <v>17.376629737184782</v>
      </c>
      <c r="V97" s="518">
        <f t="shared" si="121"/>
        <v>17.376629737184786</v>
      </c>
      <c r="W97" s="518">
        <f t="shared" si="121"/>
        <v>17.376629737184782</v>
      </c>
      <c r="X97" s="518">
        <f t="shared" si="121"/>
        <v>17.376629737184782</v>
      </c>
      <c r="Y97" s="518">
        <f t="shared" si="121"/>
        <v>17.376629737184782</v>
      </c>
      <c r="Z97" s="518">
        <f t="shared" si="121"/>
        <v>17.376629737184782</v>
      </c>
      <c r="AA97" s="518">
        <f t="shared" si="121"/>
        <v>17.376629737184778</v>
      </c>
      <c r="AB97" s="518">
        <f t="shared" si="121"/>
        <v>17.376629737184782</v>
      </c>
      <c r="AC97" s="518">
        <f t="shared" si="121"/>
        <v>17.376629737184782</v>
      </c>
      <c r="AD97" s="518">
        <f t="shared" si="121"/>
        <v>17.376629737184782</v>
      </c>
      <c r="AE97" s="591">
        <f t="shared" si="121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25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 t="shared" ref="H98:AE98" si="122">G98+H97</f>
        <v>34.753259474369578</v>
      </c>
      <c r="I98" s="518">
        <f t="shared" si="122"/>
        <v>52.129889211554371</v>
      </c>
      <c r="J98" s="518">
        <f t="shared" si="122"/>
        <v>69.506518948739156</v>
      </c>
      <c r="K98" s="518">
        <f t="shared" si="122"/>
        <v>86.883148685923942</v>
      </c>
      <c r="L98" s="518">
        <f t="shared" si="122"/>
        <v>104.25977842310873</v>
      </c>
      <c r="M98" s="518">
        <f t="shared" si="122"/>
        <v>121.63640816029351</v>
      </c>
      <c r="N98" s="518">
        <f t="shared" si="122"/>
        <v>139.01303789747828</v>
      </c>
      <c r="O98" s="518">
        <f t="shared" si="122"/>
        <v>156.38966763466306</v>
      </c>
      <c r="P98" s="518">
        <f t="shared" si="122"/>
        <v>173.76629737184783</v>
      </c>
      <c r="Q98" s="518">
        <f t="shared" si="122"/>
        <v>191.1429271090326</v>
      </c>
      <c r="R98" s="518">
        <f t="shared" si="122"/>
        <v>208.51955684621737</v>
      </c>
      <c r="S98" s="518">
        <f t="shared" si="122"/>
        <v>225.89618658340214</v>
      </c>
      <c r="T98" s="518">
        <f t="shared" si="122"/>
        <v>243.27281632058691</v>
      </c>
      <c r="U98" s="518">
        <f t="shared" si="122"/>
        <v>260.64944605777168</v>
      </c>
      <c r="V98" s="518">
        <f t="shared" si="122"/>
        <v>278.02607579495645</v>
      </c>
      <c r="W98" s="518">
        <f t="shared" si="122"/>
        <v>295.40270553214123</v>
      </c>
      <c r="X98" s="518">
        <f t="shared" si="122"/>
        <v>312.779335269326</v>
      </c>
      <c r="Y98" s="518">
        <f t="shared" si="122"/>
        <v>330.15596500651077</v>
      </c>
      <c r="Z98" s="518">
        <f t="shared" si="122"/>
        <v>347.53259474369554</v>
      </c>
      <c r="AA98" s="518">
        <f t="shared" si="122"/>
        <v>364.90922448088031</v>
      </c>
      <c r="AB98" s="518">
        <f t="shared" si="122"/>
        <v>382.28585421806508</v>
      </c>
      <c r="AC98" s="518">
        <f t="shared" si="122"/>
        <v>399.66248395524985</v>
      </c>
      <c r="AD98" s="518">
        <f t="shared" si="122"/>
        <v>417.03911369243463</v>
      </c>
      <c r="AE98" s="591">
        <f t="shared" si="122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25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.75" thickBot="1" x14ac:dyDescent="0.3">
      <c r="A100" s="485"/>
      <c r="B100" s="525" t="s">
        <v>31</v>
      </c>
      <c r="C100" s="597"/>
      <c r="D100" s="527"/>
      <c r="E100" s="528"/>
      <c r="F100" s="528"/>
      <c r="G100" s="529">
        <f t="shared" ref="G100:AE100" si="123">PPMT($C$13,G43:AS43,$C$14,$F$94)</f>
        <v>3.2016297371847875</v>
      </c>
      <c r="H100" s="529">
        <f t="shared" si="123"/>
        <v>3.4257438187877232</v>
      </c>
      <c r="I100" s="529">
        <f t="shared" si="123"/>
        <v>3.6655458861028638</v>
      </c>
      <c r="J100" s="529">
        <f t="shared" si="123"/>
        <v>3.9221340981300647</v>
      </c>
      <c r="K100" s="529">
        <f t="shared" si="123"/>
        <v>4.1966834849991681</v>
      </c>
      <c r="L100" s="529">
        <f t="shared" si="123"/>
        <v>4.4904513289491108</v>
      </c>
      <c r="M100" s="529">
        <f t="shared" si="123"/>
        <v>4.8047829219755478</v>
      </c>
      <c r="N100" s="529">
        <f t="shared" si="123"/>
        <v>5.1411177265138361</v>
      </c>
      <c r="O100" s="529">
        <f t="shared" si="123"/>
        <v>5.5009959673698043</v>
      </c>
      <c r="P100" s="529">
        <f t="shared" si="123"/>
        <v>5.8860656850856916</v>
      </c>
      <c r="Q100" s="529">
        <f t="shared" si="123"/>
        <v>6.2980902830416898</v>
      </c>
      <c r="R100" s="529">
        <f t="shared" si="123"/>
        <v>6.7389566028546071</v>
      </c>
      <c r="S100" s="529">
        <f t="shared" si="123"/>
        <v>7.2106835650544303</v>
      </c>
      <c r="T100" s="529">
        <f t="shared" si="123"/>
        <v>7.7154314146082399</v>
      </c>
      <c r="U100" s="529">
        <f t="shared" si="123"/>
        <v>8.2555116136308175</v>
      </c>
      <c r="V100" s="529">
        <f t="shared" si="123"/>
        <v>8.8333974265849751</v>
      </c>
      <c r="W100" s="529">
        <f t="shared" si="123"/>
        <v>9.4517352464459226</v>
      </c>
      <c r="X100" s="529">
        <f t="shared" si="123"/>
        <v>10.113356713697138</v>
      </c>
      <c r="Y100" s="529">
        <f t="shared" si="123"/>
        <v>10.821291683655938</v>
      </c>
      <c r="Z100" s="529">
        <f t="shared" si="123"/>
        <v>11.578782101511853</v>
      </c>
      <c r="AA100" s="529">
        <f t="shared" si="123"/>
        <v>12.389296848617681</v>
      </c>
      <c r="AB100" s="529">
        <f t="shared" si="123"/>
        <v>13.256547628020922</v>
      </c>
      <c r="AC100" s="529">
        <f t="shared" si="123"/>
        <v>14.184505961982385</v>
      </c>
      <c r="AD100" s="529">
        <f t="shared" si="123"/>
        <v>15.177421379321153</v>
      </c>
      <c r="AE100" s="598">
        <f t="shared" si="123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25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25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.75" thickBot="1" x14ac:dyDescent="0.3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25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124">G58</f>
        <v>19.189999760000003</v>
      </c>
      <c r="H104" s="587">
        <f t="shared" ca="1" si="124"/>
        <v>19.03457976</v>
      </c>
      <c r="I104" s="587">
        <f t="shared" ca="1" si="124"/>
        <v>18.878262428000003</v>
      </c>
      <c r="J104" s="587">
        <f t="shared" ca="1" si="124"/>
        <v>18.7210014529098</v>
      </c>
      <c r="K104" s="587">
        <f t="shared" ca="1" si="124"/>
        <v>18.562749234170816</v>
      </c>
      <c r="L104" s="587">
        <f t="shared" ca="1" si="124"/>
        <v>18.40345684255772</v>
      </c>
      <c r="M104" s="587">
        <f t="shared" ca="1" si="124"/>
        <v>18.243073979806798</v>
      </c>
      <c r="N104" s="587">
        <f t="shared" ca="1" si="124"/>
        <v>18.08154893703577</v>
      </c>
      <c r="O104" s="587">
        <f t="shared" ca="1" si="124"/>
        <v>17.918828551918843</v>
      </c>
      <c r="P104" s="587">
        <f t="shared" ca="1" si="124"/>
        <v>17.754858164579616</v>
      </c>
      <c r="Q104" s="587">
        <f t="shared" ca="1" si="124"/>
        <v>17.589581572163357</v>
      </c>
      <c r="R104" s="587">
        <f t="shared" ca="1" si="124"/>
        <v>17.422940982049059</v>
      </c>
      <c r="S104" s="587">
        <f t="shared" ca="1" si="124"/>
        <v>17.254876963660404</v>
      </c>
      <c r="T104" s="587">
        <f t="shared" ca="1" si="124"/>
        <v>17.085328398833592</v>
      </c>
      <c r="U104" s="587">
        <f t="shared" ca="1" si="124"/>
        <v>16.914232430698814</v>
      </c>
      <c r="V104" s="587">
        <f t="shared" ca="1" si="124"/>
        <v>16.741524411030579</v>
      </c>
      <c r="W104" s="587">
        <f t="shared" ca="1" si="124"/>
        <v>16.567137846021211</v>
      </c>
      <c r="X104" s="587">
        <f t="shared" ca="1" si="124"/>
        <v>16.391004340429941</v>
      </c>
      <c r="Y104" s="587">
        <f t="shared" ca="1" si="124"/>
        <v>16.213053540059018</v>
      </c>
      <c r="Z104" s="587">
        <f t="shared" ca="1" si="124"/>
        <v>16.033213072506559</v>
      </c>
      <c r="AA104" s="587">
        <f t="shared" ca="1" si="124"/>
        <v>15.851408486144432</v>
      </c>
      <c r="AB104" s="587">
        <f t="shared" ca="1" si="124"/>
        <v>15.667563187267996</v>
      </c>
      <c r="AC104" s="587">
        <f t="shared" ca="1" si="124"/>
        <v>15.481598375362672</v>
      </c>
      <c r="AD104" s="588">
        <f t="shared" ca="1" si="124"/>
        <v>15.293432976431008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25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125">G97</f>
        <v>17.376629737184789</v>
      </c>
      <c r="H105" s="518">
        <f t="shared" si="125"/>
        <v>17.376629737184789</v>
      </c>
      <c r="I105" s="518">
        <f t="shared" si="125"/>
        <v>17.376629737184789</v>
      </c>
      <c r="J105" s="518">
        <f t="shared" si="125"/>
        <v>17.376629737184789</v>
      </c>
      <c r="K105" s="518">
        <f t="shared" si="125"/>
        <v>17.376629737184786</v>
      </c>
      <c r="L105" s="518">
        <f t="shared" si="125"/>
        <v>17.376629737184786</v>
      </c>
      <c r="M105" s="518">
        <f t="shared" si="125"/>
        <v>17.376629737184786</v>
      </c>
      <c r="N105" s="518">
        <f t="shared" si="125"/>
        <v>17.376629737184786</v>
      </c>
      <c r="O105" s="518">
        <f t="shared" si="125"/>
        <v>17.376629737184786</v>
      </c>
      <c r="P105" s="518">
        <f t="shared" si="125"/>
        <v>17.376629737184786</v>
      </c>
      <c r="Q105" s="518">
        <f t="shared" si="125"/>
        <v>17.376629737184786</v>
      </c>
      <c r="R105" s="518">
        <f t="shared" si="125"/>
        <v>17.376629737184786</v>
      </c>
      <c r="S105" s="518">
        <f t="shared" si="125"/>
        <v>17.376629737184782</v>
      </c>
      <c r="T105" s="518">
        <f t="shared" si="125"/>
        <v>17.376629737184782</v>
      </c>
      <c r="U105" s="518">
        <f t="shared" si="125"/>
        <v>17.376629737184782</v>
      </c>
      <c r="V105" s="518">
        <f t="shared" si="125"/>
        <v>17.376629737184786</v>
      </c>
      <c r="W105" s="518">
        <f t="shared" si="125"/>
        <v>17.376629737184782</v>
      </c>
      <c r="X105" s="518">
        <f t="shared" si="125"/>
        <v>17.376629737184782</v>
      </c>
      <c r="Y105" s="518">
        <f t="shared" si="125"/>
        <v>17.376629737184782</v>
      </c>
      <c r="Z105" s="518">
        <f t="shared" si="125"/>
        <v>17.376629737184782</v>
      </c>
      <c r="AA105" s="518">
        <f t="shared" si="125"/>
        <v>17.376629737184778</v>
      </c>
      <c r="AB105" s="518">
        <f t="shared" si="125"/>
        <v>17.376629737184782</v>
      </c>
      <c r="AC105" s="518">
        <f t="shared" si="125"/>
        <v>17.376629737184782</v>
      </c>
      <c r="AD105" s="591">
        <f t="shared" si="125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25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 t="shared" ref="G106:AD106" si="126">G104/G105</f>
        <v>1.1043568315744638</v>
      </c>
      <c r="H106" s="545">
        <f t="shared" ca="1" si="126"/>
        <v>1.0954126345494553</v>
      </c>
      <c r="I106" s="545">
        <f t="shared" ca="1" si="126"/>
        <v>1.086416797360988</v>
      </c>
      <c r="J106" s="545">
        <f t="shared" ca="1" si="126"/>
        <v>1.0773666548725584</v>
      </c>
      <c r="K106" s="545">
        <f t="shared" ca="1" si="126"/>
        <v>1.0682594677406181</v>
      </c>
      <c r="L106" s="545">
        <f t="shared" ca="1" si="126"/>
        <v>1.0590924201587604</v>
      </c>
      <c r="M106" s="545">
        <f t="shared" ca="1" si="126"/>
        <v>1.0498626175343935</v>
      </c>
      <c r="N106" s="545">
        <f t="shared" ca="1" si="126"/>
        <v>1.0405670840958592</v>
      </c>
      <c r="O106" s="545">
        <f t="shared" ca="1" si="126"/>
        <v>1.0312027604279206</v>
      </c>
      <c r="P106" s="545">
        <f t="shared" ca="1" si="126"/>
        <v>1.0217665009334604</v>
      </c>
      <c r="Q106" s="545">
        <f t="shared" ca="1" si="126"/>
        <v>1.0122550712191829</v>
      </c>
      <c r="R106" s="545">
        <f t="shared" ca="1" si="126"/>
        <v>1.0026651454030335</v>
      </c>
      <c r="S106" s="545">
        <f t="shared" ca="1" si="126"/>
        <v>0.99299330334099045</v>
      </c>
      <c r="T106" s="545">
        <f t="shared" ca="1" si="126"/>
        <v>0.98323602777080388</v>
      </c>
      <c r="U106" s="545">
        <f t="shared" ca="1" si="126"/>
        <v>0.97338970137019898</v>
      </c>
      <c r="V106" s="545">
        <f t="shared" ca="1" si="126"/>
        <v>0.9634506037269629</v>
      </c>
      <c r="W106" s="545">
        <f t="shared" ca="1" si="126"/>
        <v>0.95341490821828845</v>
      </c>
      <c r="X106" s="545">
        <f t="shared" ca="1" si="126"/>
        <v>0.94327867879663274</v>
      </c>
      <c r="Y106" s="545">
        <f t="shared" ca="1" si="126"/>
        <v>0.93303786667930255</v>
      </c>
      <c r="Z106" s="545">
        <f t="shared" ca="1" si="126"/>
        <v>0.92268830693886483</v>
      </c>
      <c r="AA106" s="545">
        <f t="shared" ca="1" si="126"/>
        <v>0.91222571499141292</v>
      </c>
      <c r="AB106" s="545">
        <f t="shared" ca="1" si="126"/>
        <v>0.90164568297962278</v>
      </c>
      <c r="AC106" s="545">
        <f t="shared" ca="1" si="126"/>
        <v>0.89094367604744007</v>
      </c>
      <c r="AD106" s="603">
        <f t="shared" ca="1" si="126"/>
        <v>0.88011502850314649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25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25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-0.90523456908641975</v>
      </c>
      <c r="H108" s="606">
        <f ca="1">IRR($F48:H48)</f>
        <v>-0.64238665023256725</v>
      </c>
      <c r="I108" s="606">
        <f ca="1">IRR($F48:I48)</f>
        <v>-0.4400442019242814</v>
      </c>
      <c r="J108" s="606">
        <f ca="1">IRR($F48:J48)</f>
        <v>-0.30383751351451194</v>
      </c>
      <c r="K108" s="606">
        <f ca="1">IRR($F48:K48)</f>
        <v>-0.21116764098803986</v>
      </c>
      <c r="L108" s="606">
        <f ca="1">IRR($F48:L48)</f>
        <v>-0.146126194840554</v>
      </c>
      <c r="M108" s="606">
        <f ca="1">IRR($F48:M48)</f>
        <v>-9.9029388175371547E-2</v>
      </c>
      <c r="N108" s="606">
        <f ca="1">IRR($F48:N48)</f>
        <v>-6.397668321990424E-2</v>
      </c>
      <c r="O108" s="606">
        <f ca="1">IRR($F48:O48)</f>
        <v>-3.7269294532476516E-2</v>
      </c>
      <c r="P108" s="606">
        <f ca="1">IRR($F48:P48)</f>
        <v>-1.651141354667407E-2</v>
      </c>
      <c r="Q108" s="606">
        <f ca="1">IRR($F48:Q48)</f>
        <v>-1.0195443696359163E-4</v>
      </c>
      <c r="R108" s="606">
        <f ca="1">IRR($F48:R48)</f>
        <v>1.3059732386205392E-2</v>
      </c>
      <c r="S108" s="606">
        <f ca="1">IRR($F48:S48)</f>
        <v>2.3749521360630466E-2</v>
      </c>
      <c r="T108" s="606">
        <f ca="1">IRR($F48:T48)</f>
        <v>3.2526637101743194E-2</v>
      </c>
      <c r="U108" s="606">
        <f ca="1">IRR($F48:U48)</f>
        <v>3.9802162694916987E-2</v>
      </c>
      <c r="V108" s="606">
        <f ca="1">IRR($F48:V48)</f>
        <v>4.5883613794925227E-2</v>
      </c>
      <c r="W108" s="606">
        <f ca="1">IRR($F48:W48)</f>
        <v>5.1004647305431527E-2</v>
      </c>
      <c r="X108" s="606">
        <f ca="1">IRR($F48:X48)</f>
        <v>5.5345298714432278E-2</v>
      </c>
      <c r="Y108" s="606">
        <f ca="1">IRR($F48:Y48)</f>
        <v>5.90460424128878E-2</v>
      </c>
      <c r="Z108" s="606">
        <f ca="1">IRR($F48:Z48)</f>
        <v>6.2217736826341463E-2</v>
      </c>
      <c r="AA108" s="606">
        <f ca="1">IRR($F48:AA48)</f>
        <v>6.4948774210368931E-2</v>
      </c>
      <c r="AB108" s="606">
        <f ca="1">IRR($F48:AB48)</f>
        <v>6.7310297658337515E-2</v>
      </c>
      <c r="AC108" s="606">
        <f ca="1">IRR($F48:AC48)</f>
        <v>6.9360059828243559E-2</v>
      </c>
      <c r="AD108" s="607">
        <f ca="1">IRR($F48:AD48)</f>
        <v>7.1145312787723736E-2</v>
      </c>
      <c r="AE108" s="608">
        <f ca="1">IRR($F48:AE48)</f>
        <v>7.2704997207475586E-2</v>
      </c>
      <c r="AF108" s="608">
        <f ca="1">IRR($F48:AF48)</f>
        <v>7.4071418320595273E-2</v>
      </c>
      <c r="AG108" s="608">
        <f ca="1">IRR($F48:AG48)</f>
        <v>7.5271541793347385E-2</v>
      </c>
      <c r="AH108" s="608">
        <f ca="1">IRR($F48:AH48)</f>
        <v>7.6328004569054642E-2</v>
      </c>
      <c r="AI108" s="608">
        <f ca="1">IRR($F48:AI48)</f>
        <v>7.7259910263446363E-2</v>
      </c>
      <c r="AJ108" s="608">
        <f ca="1">IRR($F48:AJ48)</f>
        <v>7.8083459894079388E-2</v>
      </c>
      <c r="AK108" s="608">
        <f ca="1">IRR($F48:AK48)</f>
        <v>7.8812455736948284E-2</v>
      </c>
      <c r="AL108" s="608">
        <f ca="1">IRR($F48:AL48)</f>
        <v>7.9458706610054941E-2</v>
      </c>
      <c r="AM108" s="608">
        <f ca="1">IRR($F48:AM48)</f>
        <v>8.003235597915892E-2</v>
      </c>
      <c r="AN108" s="608">
        <f ca="1">IRR($F48:AN48)</f>
        <v>8.0542149198438384E-2</v>
      </c>
      <c r="AO108" s="608">
        <f ca="1">IRR($F48:AO48)</f>
        <v>8.0995652423045295E-2</v>
      </c>
      <c r="AP108" s="608">
        <f ca="1">IRR($F48:AP48)</f>
        <v>8.1399432901245294E-2</v>
      </c>
      <c r="AQ108" s="608">
        <f ca="1">IRR($F48:AQ48)</f>
        <v>8.1759208216396706E-2</v>
      </c>
      <c r="AR108" s="608">
        <f ca="1">IRR($F48:AR48)</f>
        <v>8.2079970421810255E-2</v>
      </c>
      <c r="AS108" s="608">
        <f ca="1">IRR($F48:AS48)</f>
        <v>8.2366089763686201E-2</v>
      </c>
      <c r="AT108" s="608">
        <f ca="1">IRR($F48:AT48)</f>
        <v>8.2621401723789401E-2</v>
      </c>
      <c r="AU108" s="608">
        <f ca="1">IRR($F48:AU48)</f>
        <v>8.2849280364637679E-2</v>
      </c>
      <c r="AV108" s="608">
        <f ca="1">IRR($F48:AV48)</f>
        <v>8.3052700374307786E-2</v>
      </c>
      <c r="AW108" s="608">
        <f ca="1">IRR($F48:AW48)</f>
        <v>8.3234289747204038E-2</v>
      </c>
      <c r="AX108" s="608">
        <f ca="1">IRR($F48:AX48)</f>
        <v>8.3396374672626727E-2</v>
      </c>
      <c r="AY108" s="608">
        <f ca="1">IRR($F48:AY48)</f>
        <v>8.3541017913048909E-2</v>
      </c>
      <c r="AZ108" s="608">
        <f ca="1">IRR($F48:AZ48)</f>
        <v>8.3670051722220862E-2</v>
      </c>
      <c r="BA108" s="608">
        <f ca="1">IRR($F48:BA48)</f>
        <v>8.378510616702628E-2</v>
      </c>
      <c r="BB108" s="608">
        <f ca="1">IRR($F48:BB48)</f>
        <v>8.38876335667047E-2</v>
      </c>
      <c r="BC108" s="608">
        <f ca="1">IRR($F48:BC48)</f>
        <v>8.3978929641224109E-2</v>
      </c>
      <c r="BD108" s="608">
        <f ca="1">IRR($F48:BD48)</f>
        <v>8.4060151861371724E-2</v>
      </c>
      <c r="BE108" s="608">
        <f ca="1">IRR($F48:BE48)</f>
        <v>8.4132335412019366E-2</v>
      </c>
      <c r="BF108" s="608">
        <f ca="1">IRR($F48:BF48)</f>
        <v>8.4196407113465987E-2</v>
      </c>
      <c r="BG108" s="608">
        <f ca="1">IRR($F48:BG48)</f>
        <v>8.4253197590893336E-2</v>
      </c>
      <c r="BH108" s="608">
        <f ca="1">IRR($F48:BH48)</f>
        <v>8.4303451936645235E-2</v>
      </c>
      <c r="BI108" s="608">
        <f ca="1">IRR($F48:BI48)</f>
        <v>8.4347839072394404E-2</v>
      </c>
      <c r="BJ108" s="608">
        <f ca="1">IRR($F48:BJ48)</f>
        <v>8.4386959986952004E-2</v>
      </c>
      <c r="BK108" s="608">
        <f ca="1">IRR($F48:BK48)</f>
        <v>8.4421354999302922E-2</v>
      </c>
      <c r="BL108" s="608">
        <f ca="1">IRR($F48:BL48)</f>
        <v>8.4451510174528233E-2</v>
      </c>
      <c r="BM108" s="608">
        <f ca="1">IRR($F48:BM48)</f>
        <v>8.4477863001873876E-2</v>
      </c>
      <c r="BN108" s="608">
        <f ca="1">IRR($F48:BN48)</f>
        <v>8.4500807428679492E-2</v>
      </c>
      <c r="BO108" s="608">
        <f ca="1">IRR($F48:BO48)</f>
        <v>8.452069833078335E-2</v>
      </c>
      <c r="BP108" s="608">
        <f ca="1">IRR($F48:BP48)</f>
        <v>8.4537855488893587E-2</v>
      </c>
      <c r="BQ108" s="608">
        <f ca="1">IRR($F48:BQ48)</f>
        <v>8.4552567130975476E-2</v>
      </c>
      <c r="BR108" s="608">
        <f ca="1">IRR($F48:BR48)</f>
        <v>8.4565093092664467E-2</v>
      </c>
      <c r="BS108" s="608">
        <f ca="1">IRR($F48:BS48)</f>
        <v>8.457566764084401E-2</v>
      </c>
      <c r="BT108" s="608">
        <f ca="1">IRR($F48:BT48)</f>
        <v>8.4584501999650952E-2</v>
      </c>
      <c r="BU108" s="608">
        <f ca="1">IRR($F48:BU48)</f>
        <v>8.459178661313671E-2</v>
      </c>
      <c r="BV108" s="608">
        <f ca="1">IRR($F48:BV48)</f>
        <v>8.4597693174469857E-2</v>
      </c>
      <c r="BW108" s="608">
        <f ca="1">IRR($F48:BW48)</f>
        <v>8.4602376447840522E-2</v>
      </c>
      <c r="BX108" s="608">
        <f ca="1">IRR($F48:BX48)</f>
        <v>8.4605975906000053E-2</v>
      </c>
      <c r="BY108" s="608">
        <f ca="1">IRR($F48:BY48)</f>
        <v>8.4608617203579373E-2</v>
      </c>
      <c r="BZ108" s="608">
        <f ca="1">IRR($F48:BZ48)</f>
        <v>8.4610413503919624E-2</v>
      </c>
      <c r="CA108" s="608">
        <f ca="1">IRR($F48:CA48)</f>
        <v>8.4611466675040381E-2</v>
      </c>
      <c r="CB108" s="608">
        <f ca="1">IRR($F48:CB48)</f>
        <v>8.4611868368549725E-2</v>
      </c>
      <c r="CC108" s="608">
        <f ca="1">IRR($F48:CC48)</f>
        <v>8.4611700993708405E-2</v>
      </c>
      <c r="CD108" s="608">
        <f ca="1">IRR($F48:CD48)</f>
        <v>8.4611038597460331E-2</v>
      </c>
      <c r="CE108" s="608">
        <f ca="1">IRR($F48:CE48)</f>
        <v>8.4609947660043039E-2</v>
      </c>
      <c r="CF108" s="608">
        <f ca="1">IRR($F48:CF48)</f>
        <v>8.4608487814695543E-2</v>
      </c>
      <c r="CG108" s="608">
        <f ca="1">IRR($F48:CG48)</f>
        <v>8.4606712499083025E-2</v>
      </c>
      <c r="CH108" s="608">
        <f ca="1">IRR($F48:CH48)</f>
        <v>8.4604669545190747E-2</v>
      </c>
      <c r="CI108" s="608">
        <f ca="1">IRR($F48:CI48)</f>
        <v>8.4602401713750552E-2</v>
      </c>
      <c r="CJ108" s="608">
        <f ca="1">IRR($F48:CJ48)</f>
        <v>8.4599947178600754E-2</v>
      </c>
      <c r="CK108" s="608">
        <f ca="1">IRR($F48:CK48)</f>
        <v>8.4597339965821083E-2</v>
      </c>
      <c r="CL108" s="608">
        <f ca="1">IRR($F48:CL48)</f>
        <v>8.4594610351981681E-2</v>
      </c>
      <c r="CM108" s="608">
        <f ca="1">IRR($F48:CM48)</f>
        <v>8.4591785225402116E-2</v>
      </c>
      <c r="CN108" s="608">
        <f ca="1">IRR($F48:CN48)</f>
        <v>8.4588888413921426E-2</v>
      </c>
      <c r="CO108" s="608">
        <f ca="1">IRR($F48:CO48)</f>
        <v>8.4585940982324637E-2</v>
      </c>
      <c r="CP108" s="608">
        <f ca="1">IRR($F48:CP48)</f>
        <v>8.4582961502266851E-2</v>
      </c>
      <c r="CQ108" s="608">
        <f ca="1">IRR($F48:CQ48)</f>
        <v>8.4579966297245956E-2</v>
      </c>
      <c r="CR108" s="608">
        <f ca="1">IRR($F48:CR48)</f>
        <v>8.4576969664939217E-2</v>
      </c>
      <c r="CS108" s="608">
        <f ca="1">IRR($F48:CS48)</f>
        <v>8.4573984078980535E-2</v>
      </c>
      <c r="CT108" s="608">
        <f ca="1">IRR($F48:CT48)</f>
        <v>8.4571020372071759E-2</v>
      </c>
      <c r="CU108" s="608">
        <f ca="1">IRR($F48:CU48)</f>
        <v>8.4568087902126443E-2</v>
      </c>
      <c r="CV108" s="608">
        <f ca="1">IRR($F48:CV48)</f>
        <v>8.4565194702997726E-2</v>
      </c>
      <c r="CW108" s="608">
        <f ca="1">IRR($F48:CW48)</f>
        <v>8.4562347621186307E-2</v>
      </c>
      <c r="CX108" s="608">
        <f ca="1">IRR($F48:CX48)</f>
        <v>8.4559552439803953E-2</v>
      </c>
      <c r="CY108" s="608">
        <f ca="1">IRR($F48:CY48)</f>
        <v>8.4556813990937396E-2</v>
      </c>
      <c r="CZ108" s="608">
        <f ca="1">IRR($F48:CZ48)</f>
        <v>8.4554136257470214E-2</v>
      </c>
      <c r="DA108" s="608">
        <f ca="1">IRR($F48:DA48)</f>
        <v>8.4551522465308171E-2</v>
      </c>
      <c r="DB108" s="608">
        <f ca="1">IRR($F48:DB48)</f>
        <v>8.4548975166870211E-2</v>
      </c>
      <c r="DC108" s="608">
        <f ca="1">IRR($F48:DC48)</f>
        <v>8.4546496316642239E-2</v>
      </c>
      <c r="DD108" s="608">
        <f ca="1">IRR($F48:DD48)</f>
        <v>8.4544087339499807E-2</v>
      </c>
      <c r="DE108" s="608">
        <f ca="1">IRR($F48:DE48)</f>
        <v>8.4541749192457383E-2</v>
      </c>
      <c r="DF108" s="608">
        <f ca="1">IRR($F48:DF48)</f>
        <v>8.4539482420435297E-2</v>
      </c>
      <c r="DG108" s="608">
        <f ca="1">IRR($F48:DG48)</f>
        <v>8.4537287206586154E-2</v>
      </c>
      <c r="DH108" s="608">
        <f ca="1">IRR($F48:DH48)</f>
        <v>8.4535163417675196E-2</v>
      </c>
      <c r="DI108" s="608">
        <f ca="1">IRR($F48:DI48)</f>
        <v>8.4533110644958942E-2</v>
      </c>
      <c r="DJ108" s="608">
        <f ca="1">IRR($F48:DJ48)</f>
        <v>8.4531128240976194E-2</v>
      </c>
      <c r="DK108" s="608">
        <f ca="1">IRR($F48:DK48)</f>
        <v>8.4529215352622922E-2</v>
      </c>
      <c r="DL108" s="608">
        <f ca="1">IRR($F48:DL48)</f>
        <v>8.4527370950848724E-2</v>
      </c>
      <c r="DM108" s="608">
        <f ca="1">IRR($F48:DM48)</f>
        <v>8.4525593857290193E-2</v>
      </c>
      <c r="DN108" s="608">
        <f ca="1">IRR($F48:DN48)</f>
        <v>8.452388276811873E-2</v>
      </c>
      <c r="DO108" s="608">
        <f ca="1">IRR($F48:DO48)</f>
        <v>8.4522236275363483E-2</v>
      </c>
      <c r="DP108" s="608">
        <f ca="1">IRR($F48:DP48)</f>
        <v>8.4520652885943459E-2</v>
      </c>
      <c r="DQ108" s="608">
        <f ca="1">IRR($F48:DQ48)</f>
        <v>8.4519131038626183E-2</v>
      </c>
      <c r="DR108" s="608">
        <f ca="1">IRR($F48:DR48)</f>
        <v>8.4517669119100081E-2</v>
      </c>
      <c r="DS108" s="608">
        <f ca="1">IRR($F48:DS48)</f>
        <v>8.4516265473350671E-2</v>
      </c>
      <c r="DT108" s="608">
        <f ca="1">IRR($F48:DT48)</f>
        <v>8.4514918419490437E-2</v>
      </c>
      <c r="DU108" s="608">
        <f ca="1">IRR($F48:DU48)</f>
        <v>8.4513626258201135E-2</v>
      </c>
      <c r="DV108" s="608">
        <f ca="1">IRR($F48:DV48)</f>
        <v>8.4512387281913792E-2</v>
      </c>
      <c r="DW108" s="608">
        <f ca="1">IRR($F48:DW48)</f>
        <v>8.4511199782854707E-2</v>
      </c>
      <c r="DX108" s="608">
        <f ca="1">IRR($F48:DX48)</f>
        <v>8.4510062060070723E-2</v>
      </c>
      <c r="DY108" s="608">
        <f ca="1">IRR($F48:DY48)</f>
        <v>8.450897242552724E-2</v>
      </c>
      <c r="DZ108" s="608">
        <f ca="1">IRR($F48:DZ48)</f>
        <v>8.4507929209379329E-2</v>
      </c>
      <c r="EA108" s="608">
        <f ca="1">IRR($F48:EA48)</f>
        <v>8.4506930764497445E-2</v>
      </c>
      <c r="EB108" s="608">
        <f ca="1">IRR($F48:EB48)</f>
        <v>8.4505975470321903E-2</v>
      </c>
      <c r="EC108" s="608">
        <f ca="1">IRR($F48:EC48)</f>
        <v>8.450506173611938E-2</v>
      </c>
      <c r="ED108" s="608">
        <f ca="1">IRR($F48:ED48)</f>
        <v>8.4504188003700742E-2</v>
      </c>
      <c r="EE108" s="608">
        <f ca="1">IRR($F48:EE48)</f>
        <v>8.4503352749661031E-2</v>
      </c>
      <c r="EF108" s="608">
        <f ca="1">IRR($F48:EF48)</f>
        <v>8.4502554487189352E-2</v>
      </c>
      <c r="EG108" s="608">
        <f ca="1">IRR($F48:EG48)</f>
        <v>8.4501791767499057E-2</v>
      </c>
      <c r="EH108" s="608">
        <f ca="1">IRR($F48:EH48)</f>
        <v>8.4501063180921543E-2</v>
      </c>
      <c r="EI108" s="608">
        <f ca="1">IRR($F48:EI48)</f>
        <v>8.4500367357697392E-2</v>
      </c>
      <c r="EJ108" s="608">
        <f ca="1">IRR($F48:EJ48)</f>
        <v>8.4499702968504176E-2</v>
      </c>
      <c r="EK108" s="608">
        <f ca="1">IRR($F48:EK48)</f>
        <v>8.4499068724750881E-2</v>
      </c>
      <c r="EL108" s="608">
        <f ca="1">IRR($F48:EL48)</f>
        <v>8.4498463378669841E-2</v>
      </c>
      <c r="EM108" s="608">
        <f ca="1">IRR($F48:EM48)</f>
        <v>8.449788572322503E-2</v>
      </c>
      <c r="EN108" s="608">
        <f ca="1">IRR($F48:EN48)</f>
        <v>8.4497334591868478E-2</v>
      </c>
      <c r="EO108" s="608">
        <f ca="1">IRR($F48:EO48)</f>
        <v>8.4496808858161243E-2</v>
      </c>
      <c r="EP108" s="608">
        <f ca="1">IRR($F48:EP48)</f>
        <v>8.4496307435276252E-2</v>
      </c>
      <c r="EQ108" s="608">
        <f ca="1">IRR($F48:EQ48)</f>
        <v>8.4495829275403667E-2</v>
      </c>
      <c r="ER108" s="608">
        <f ca="1">IRR($F48:ER48)</f>
        <v>8.4495373369071425E-2</v>
      </c>
      <c r="ES108" s="608">
        <f ca="1">IRR($F48:ES48)</f>
        <v>8.4494938744394288E-2</v>
      </c>
      <c r="ET108" s="608">
        <f ca="1">IRR($F48:ET48)</f>
        <v>8.4494524466265597E-2</v>
      </c>
      <c r="EU108" s="608">
        <f ca="1">IRR($F48:EU48)</f>
        <v>8.4494129635500625E-2</v>
      </c>
      <c r="EV108" s="608">
        <f ca="1">IRR($F48:EV48)</f>
        <v>8.4493753387940851E-2</v>
      </c>
      <c r="EW108" s="608">
        <f ca="1">IRR($F48:EW48)</f>
        <v>8.4493394893530915E-2</v>
      </c>
      <c r="EX108" s="608">
        <f ca="1">IRR($F48:EX48)</f>
        <v>8.4493053355370495E-2</v>
      </c>
      <c r="EY108" s="608">
        <f ca="1">IRR($F48:EY48)</f>
        <v>8.4492728008753293E-2</v>
      </c>
      <c r="EZ108" s="608">
        <f ca="1">IRR($F48:EZ48)</f>
        <v>8.4492418120194479E-2</v>
      </c>
    </row>
    <row r="109" spans="1:156" x14ac:dyDescent="0.25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>IRR($F55:G55)</f>
        <v>-0.97604051131878211</v>
      </c>
      <c r="H109" s="609">
        <f ca="1">IRR($F55:H55)</f>
        <v>-0.83145937758365041</v>
      </c>
      <c r="I109" s="609">
        <f ca="1">IRR($F55:I55)</f>
        <v>-0.67153276645608395</v>
      </c>
      <c r="J109" s="609">
        <f ca="1">IRR($F55:J55)</f>
        <v>-0.54136985058060061</v>
      </c>
      <c r="K109" s="609">
        <f ca="1">IRR($F55:K55)</f>
        <v>-0.44090764213399103</v>
      </c>
      <c r="L109" s="609">
        <f ca="1">IRR($F55:L55)</f>
        <v>-0.36333230087203372</v>
      </c>
      <c r="M109" s="609">
        <f ca="1">IRR($F55:M55)</f>
        <v>-0.3025792168192738</v>
      </c>
      <c r="N109" s="609">
        <f ca="1">IRR($F55:N55)</f>
        <v>-0.25418323234335505</v>
      </c>
      <c r="O109" s="609">
        <f ca="1">IRR($F55:O55)</f>
        <v>-0.21498183455447029</v>
      </c>
      <c r="P109" s="609">
        <f ca="1">IRR($F55:P55)</f>
        <v>-0.18273611357140085</v>
      </c>
      <c r="Q109" s="609">
        <f ca="1">IRR($F55:Q55)</f>
        <v>-0.15584211652292068</v>
      </c>
      <c r="R109" s="609">
        <f ca="1">IRR($F55:R55)</f>
        <v>-0.133132532088023</v>
      </c>
      <c r="S109" s="609">
        <f ca="1">IRR($F55:S55)</f>
        <v>-0.11374369413593743</v>
      </c>
      <c r="T109" s="609">
        <f ca="1">IRR($F55:T55)</f>
        <v>-9.7026287900888297E-2</v>
      </c>
      <c r="U109" s="609">
        <f ca="1">IRR($F55:U55)</f>
        <v>-8.2484751926213185E-2</v>
      </c>
      <c r="V109" s="609">
        <f ca="1">IRR($F55:V55)</f>
        <v>-6.973555995116798E-2</v>
      </c>
      <c r="W109" s="609">
        <f ca="1">IRR($F55:W55)</f>
        <v>-5.8478053765953719E-2</v>
      </c>
      <c r="X109" s="609">
        <f ca="1">IRR($F55:X55)</f>
        <v>-4.8473734980092109E-2</v>
      </c>
      <c r="Y109" s="609">
        <f ca="1">IRR($F55:Y55)</f>
        <v>-3.9531343310060696E-2</v>
      </c>
      <c r="Z109" s="609">
        <f ca="1">IRR($F55:Z55)</f>
        <v>-3.1495952932060312E-2</v>
      </c>
      <c r="AA109" s="609">
        <f ca="1">IRR($F55:AA55)</f>
        <v>-2.4240899735034183E-2</v>
      </c>
      <c r="AB109" s="609">
        <f ca="1">IRR($F55:AB55)</f>
        <v>-1.766173102541102E-2</v>
      </c>
      <c r="AC109" s="609">
        <f ca="1">IRR($F55:AC55)</f>
        <v>-1.1671619042198045E-2</v>
      </c>
      <c r="AD109" s="610">
        <f ca="1">IRR($F55:AD55)</f>
        <v>-6.1978471434435134E-3</v>
      </c>
      <c r="AE109" s="611">
        <f ca="1">IRR($F55:AE55)</f>
        <v>-1.179091180348868E-3</v>
      </c>
      <c r="AF109" s="611">
        <f ca="1">IRR($F55:AF55)</f>
        <v>2.9898281676328242E-3</v>
      </c>
      <c r="AG109" s="611">
        <f ca="1">IRR($F55:AG55)</f>
        <v>6.6051031572340602E-3</v>
      </c>
      <c r="AH109" s="611">
        <f ca="1">IRR($F55:AH55)</f>
        <v>9.7655958589464298E-3</v>
      </c>
      <c r="AI109" s="611">
        <f ca="1">IRR($F55:AI55)</f>
        <v>1.2546945237823293E-2</v>
      </c>
      <c r="AJ109" s="611">
        <f ca="1">IRR($F55:AJ55)</f>
        <v>1.5008365866757245E-2</v>
      </c>
      <c r="AK109" s="611">
        <f ca="1">IRR($F55:AK55)</f>
        <v>1.7197086842901443E-2</v>
      </c>
      <c r="AL109" s="611">
        <f ca="1">IRR($F55:AL55)</f>
        <v>1.9151364116617442E-2</v>
      </c>
      <c r="AM109" s="611">
        <f ca="1">IRR($F55:AM55)</f>
        <v>2.0902591101530144E-2</v>
      </c>
      <c r="AN109" s="611">
        <f ca="1">IRR($F55:AN55)</f>
        <v>2.2476817692000273E-2</v>
      </c>
      <c r="AO109" s="611">
        <f ca="1">IRR($F55:AO55)</f>
        <v>2.389586870517868E-2</v>
      </c>
      <c r="AP109" s="611">
        <f ca="1">IRR($F55:AP55)</f>
        <v>2.5178183651030972E-2</v>
      </c>
      <c r="AQ109" s="611">
        <f ca="1">IRR($F55:AQ55)</f>
        <v>2.6339458046446884E-2</v>
      </c>
      <c r="AR109" s="611">
        <f ca="1">IRR($F55:AR55)</f>
        <v>2.7393140485454159E-2</v>
      </c>
      <c r="AS109" s="611">
        <f ca="1">IRR($F55:AS55)</f>
        <v>2.8350822971724421E-2</v>
      </c>
      <c r="AT109" s="611">
        <f ca="1">IRR($F55:AT55)</f>
        <v>2.9222551004591812E-2</v>
      </c>
      <c r="AU109" s="611">
        <f ca="1">IRR($F55:AU55)</f>
        <v>3.0017072477405371E-2</v>
      </c>
      <c r="AV109" s="611">
        <f ca="1">IRR($F55:AV55)</f>
        <v>3.0742039327420034E-2</v>
      </c>
      <c r="AW109" s="611">
        <f ca="1">IRR($F55:AW55)</f>
        <v>3.1404172283900689E-2</v>
      </c>
      <c r="AX109" s="611">
        <f ca="1">IRR($F55:AX55)</f>
        <v>3.2009396497670872E-2</v>
      </c>
      <c r="AY109" s="611">
        <f ca="1">IRR($F55:AY55)</f>
        <v>3.2562953978253262E-2</v>
      </c>
      <c r="AZ109" s="611">
        <f ca="1">IRR($F55:AZ55)</f>
        <v>3.3069497400699976E-2</v>
      </c>
      <c r="BA109" s="611">
        <f ca="1">IRR($F55:BA55)</f>
        <v>3.3533168829640081E-2</v>
      </c>
      <c r="BB109" s="611">
        <f ca="1">IRR($F55:BB55)</f>
        <v>3.395766614468454E-2</v>
      </c>
      <c r="BC109" s="611">
        <f ca="1">IRR($F55:BC55)</f>
        <v>3.4346299370831668E-2</v>
      </c>
      <c r="BD109" s="611">
        <f ca="1">IRR($F55:BD55)</f>
        <v>3.4702038671773128E-2</v>
      </c>
      <c r="BE109" s="611">
        <f ca="1">IRR($F55:BE55)</f>
        <v>3.5027555387310283E-2</v>
      </c>
      <c r="BF109" s="611">
        <f ca="1">IRR($F55:BF55)</f>
        <v>3.532525741700554E-2</v>
      </c>
      <c r="BG109" s="611">
        <f ca="1">IRR($F55:BG55)</f>
        <v>3.5597319529027338E-2</v>
      </c>
      <c r="BH109" s="611">
        <f ca="1">IRR($F55:BH55)</f>
        <v>3.5845709775374379E-2</v>
      </c>
      <c r="BI109" s="611">
        <f ca="1">IRR($F55:BI55)</f>
        <v>3.6072212354397282E-2</v>
      </c>
      <c r="BJ109" s="611">
        <f ca="1">IRR($F55:BJ55)</f>
        <v>3.6278447544299208E-2</v>
      </c>
      <c r="BK109" s="611">
        <f ca="1">IRR($F55:BK55)</f>
        <v>3.6465889122741402E-2</v>
      </c>
      <c r="BL109" s="611">
        <f ca="1">IRR($F55:BL55)</f>
        <v>3.6635879632790802E-2</v>
      </c>
      <c r="BM109" s="611">
        <f ca="1">IRR($F55:BM55)</f>
        <v>3.6789643797379368E-2</v>
      </c>
      <c r="BN109" s="611">
        <f ca="1">IRR($F55:BN55)</f>
        <v>3.6928300336751541E-2</v>
      </c>
      <c r="BO109" s="611">
        <f ca="1">IRR($F55:BO55)</f>
        <v>3.7052872404034876E-2</v>
      </c>
      <c r="BP109" s="611">
        <f ca="1">IRR($F55:BP55)</f>
        <v>3.7164296821460496E-2</v>
      </c>
      <c r="BQ109" s="611">
        <f ca="1">IRR($F55:BQ55)</f>
        <v>3.7263432272621744E-2</v>
      </c>
      <c r="BR109" s="611">
        <f ca="1">IRR($F55:BR55)</f>
        <v>3.7351066583484638E-2</v>
      </c>
      <c r="BS109" s="611">
        <f ca="1">IRR($F55:BS55)</f>
        <v>3.7427923205828106E-2</v>
      </c>
      <c r="BT109" s="611">
        <f ca="1">IRR($F55:BT55)</f>
        <v>3.7494667000784743E-2</v>
      </c>
      <c r="BU109" s="611">
        <f ca="1">IRR($F55:BU55)</f>
        <v>3.7551909406611905E-2</v>
      </c>
      <c r="BV109" s="611">
        <f ca="1">IRR($F55:BV55)</f>
        <v>3.7600213037674246E-2</v>
      </c>
      <c r="BW109" s="611">
        <f ca="1">IRR($F55:BW55)</f>
        <v>3.7640095920288053E-2</v>
      </c>
      <c r="BX109" s="611">
        <f ca="1">IRR($F55:BX55)</f>
        <v>3.7672035089536537E-2</v>
      </c>
      <c r="BY109" s="611">
        <f ca="1">IRR($F55:BY55)</f>
        <v>3.7696470004255911E-2</v>
      </c>
      <c r="BZ109" s="611">
        <f ca="1">IRR($F55:BZ55)</f>
        <v>3.7713805534594913E-2</v>
      </c>
      <c r="CA109" s="611">
        <f ca="1">IRR($F55:CA55)</f>
        <v>3.7724414665847528E-2</v>
      </c>
      <c r="CB109" s="611">
        <f ca="1">IRR($F55:CB55)</f>
        <v>3.772864093318451E-2</v>
      </c>
      <c r="CC109" s="611">
        <f ca="1">IRR($F55:CC55)</f>
        <v>3.7726800614858558E-2</v>
      </c>
      <c r="CD109" s="611">
        <f ca="1">IRR($F55:CD55)</f>
        <v>3.771918470800073E-2</v>
      </c>
      <c r="CE109" s="611">
        <f ca="1">IRR($F55:CE55)</f>
        <v>3.7706060708120992E-2</v>
      </c>
      <c r="CF109" s="611">
        <f ca="1">IRR($F55:CF55)</f>
        <v>3.7687674210793665E-2</v>
      </c>
      <c r="CG109" s="611">
        <f ca="1">IRR($F55:CG55)</f>
        <v>3.7664250351669759E-2</v>
      </c>
      <c r="CH109" s="611">
        <f ca="1">IRR($F55:CH55)</f>
        <v>3.7635995115878451E-2</v>
      </c>
      <c r="CI109" s="611">
        <f ca="1">IRR($F55:CI55)</f>
        <v>3.7603096418025395E-2</v>
      </c>
      <c r="CJ109" s="611">
        <f ca="1">IRR($F55:CJ55)</f>
        <v>3.7565725268275507E-2</v>
      </c>
      <c r="CK109" s="611">
        <f ca="1">IRR($F55:CK55)</f>
        <v>3.7524036583522546E-2</v>
      </c>
      <c r="CL109" s="611">
        <f ca="1">IRR($F55:CL55)</f>
        <v>3.7478170027963831E-2</v>
      </c>
      <c r="CM109" s="612">
        <f ca="1">IRR($F55:CM55)</f>
        <v>3.7428250720855205E-2</v>
      </c>
      <c r="CN109" s="612">
        <f ca="1">IRR($F55:CN55)</f>
        <v>3.7374389847415701E-2</v>
      </c>
      <c r="CO109" s="612">
        <f ca="1">IRR($F55:CO55)</f>
        <v>3.7316685193887089E-2</v>
      </c>
      <c r="CP109" s="612">
        <f ca="1">IRR($F55:CP55)</f>
        <v>3.7255221493906587E-2</v>
      </c>
      <c r="CQ109" s="612">
        <f ca="1">IRR($F55:CQ55)</f>
        <v>3.7190070934323805E-2</v>
      </c>
      <c r="CR109" s="611">
        <f ca="1">IRR($F55:CR55)</f>
        <v>3.7121293247939224E-2</v>
      </c>
      <c r="CS109" s="611">
        <f ca="1">IRR($F55:CS55)</f>
        <v>3.7048935964010266E-2</v>
      </c>
      <c r="CT109" s="611">
        <f ca="1">IRR($F55:CT55)</f>
        <v>3.6973034469796939E-2</v>
      </c>
      <c r="CU109" s="611">
        <f ca="1">IRR($F55:CU55)</f>
        <v>-3.5121086323768758E-2</v>
      </c>
      <c r="CV109" s="611">
        <f ca="1">IRR($F55:CV55)</f>
        <v>-3.1842352780184324E-2</v>
      </c>
      <c r="CW109" s="611">
        <f ca="1">IRR($F55:CW55)</f>
        <v>-2.8801090134003227E-2</v>
      </c>
      <c r="CX109" s="611">
        <f ca="1">IRR($F55:CX55)</f>
        <v>-2.5967891892092143E-2</v>
      </c>
      <c r="CY109" s="611">
        <f ca="1">IRR($F55:CY55)</f>
        <v>-2.3318301528493457E-2</v>
      </c>
      <c r="CZ109" s="611">
        <f ca="1">IRR($F55:CZ55)</f>
        <v>-2.0831769909737896E-2</v>
      </c>
      <c r="DA109" s="611">
        <f ca="1">IRR($F55:DA55)</f>
        <v>-1.8490868095247248E-2</v>
      </c>
      <c r="DB109" s="611">
        <f ca="1">IRR($F55:DB55)</f>
        <v>-1.6280684909847687E-2</v>
      </c>
      <c r="DC109" s="611">
        <f ca="1">IRR($F55:DC55)</f>
        <v>-1.418836019592562E-2</v>
      </c>
      <c r="DD109" s="611">
        <f ca="1">IRR($F55:DD55)</f>
        <v>-1.2202718914145483E-2</v>
      </c>
      <c r="DE109" s="611">
        <f ca="1">IRR($F55:DE55)</f>
        <v>-1.0313981126263916E-2</v>
      </c>
      <c r="DF109" s="611">
        <f ca="1">IRR($F55:DF55)</f>
        <v>-8.5135297001720511E-3</v>
      </c>
      <c r="DG109" s="611">
        <f ca="1">IRR($F55:DG55)</f>
        <v>-6.7937222841752964E-3</v>
      </c>
      <c r="DH109" s="611">
        <f ca="1">IRR($F55:DH55)</f>
        <v>-5.1477375556281402E-3</v>
      </c>
      <c r="DI109" s="611">
        <f ca="1">IRR($F55:DI55)</f>
        <v>-3.5694481940463652E-3</v>
      </c>
      <c r="DJ109" s="611">
        <f ca="1">IRR($F55:DJ55)</f>
        <v>-2.0533146519025047E-3</v>
      </c>
      <c r="DK109" s="611">
        <f ca="1">IRR($F55:DK55)</f>
        <v>-5.9429525248100301E-4</v>
      </c>
      <c r="DL109" s="611">
        <f ca="1">IRR($F55:DL55)</f>
        <v>8.1223098913318914E-4</v>
      </c>
      <c r="DM109" s="611">
        <f ca="1">IRR($F55:DM55)</f>
        <v>2.1705319254718969E-3</v>
      </c>
      <c r="DN109" s="611">
        <f ca="1">IRR($F55:DN55)</f>
        <v>3.484582624255772E-3</v>
      </c>
      <c r="DO109" s="611">
        <f ca="1">IRR($F55:DO55)</f>
        <v>4.7581207747728893E-3</v>
      </c>
      <c r="DP109" s="611">
        <f ca="1">IRR($F55:DP55)</f>
        <v>5.9946994677750887E-3</v>
      </c>
      <c r="DQ109" s="611">
        <f ca="1">IRR($F55:DQ55)</f>
        <v>7.1977395130959909E-3</v>
      </c>
      <c r="DR109" s="611">
        <f ca="1">IRR($F55:DR55)</f>
        <v>8.3705839523269265E-3</v>
      </c>
      <c r="DS109" s="611">
        <f ca="1">IRR($F55:DS55)</f>
        <v>9.5165582268337268E-3</v>
      </c>
      <c r="DT109" s="611">
        <f ca="1">IRR($F55:DT55)</f>
        <v>1.0639040470177497E-2</v>
      </c>
      <c r="DU109" s="611">
        <f ca="1">IRR($F55:DU55)</f>
        <v>1.1741548664735646E-2</v>
      </c>
      <c r="DV109" s="611">
        <f ca="1">IRR($F55:DV55)</f>
        <v>1.2827855266601462E-2</v>
      </c>
      <c r="DW109" s="611">
        <f ca="1">IRR($F55:DW55)</f>
        <v>1.3902146431589824E-2</v>
      </c>
      <c r="DX109" s="611">
        <f ca="1">IRR($F55:DX55)</f>
        <v>1.4969255724081698E-2</v>
      </c>
      <c r="DY109" s="611">
        <f ca="1">IRR($F55:DY55)</f>
        <v>1.6035027557300463E-2</v>
      </c>
      <c r="DZ109" s="611">
        <f ca="1">IRR($F55:DZ55)</f>
        <v>1.71069188247015E-2</v>
      </c>
      <c r="EA109" s="611">
        <f ca="1">IRR($F55:EA55)</f>
        <v>1.8195072415442493E-2</v>
      </c>
      <c r="EB109" s="611">
        <f ca="1">IRR($F55:EB55)</f>
        <v>1.9314423247647428E-2</v>
      </c>
      <c r="EC109" s="611">
        <f ca="1">IRR($F55:EC55)</f>
        <v>2.0489402819234837E-2</v>
      </c>
      <c r="ED109" s="611">
        <f ca="1">IRR($F55:ED55)</f>
        <v>2.1766725537925469E-2</v>
      </c>
      <c r="EE109" s="611">
        <f ca="1">IRR($F55:EE55)</f>
        <v>2.326476682958023E-2</v>
      </c>
      <c r="EF109" s="611">
        <f ca="1">IRR($F55:EF55)</f>
        <v>2.5830139134170427E-2</v>
      </c>
      <c r="EG109" s="611" t="e">
        <f ca="1">IRR($F55:EG55)</f>
        <v>#NUM!</v>
      </c>
      <c r="EH109" s="611" t="e">
        <f ca="1">IRR($F55:EH55)</f>
        <v>#NUM!</v>
      </c>
      <c r="EI109" s="611" t="e">
        <f ca="1">IRR($F55:EI55)</f>
        <v>#NUM!</v>
      </c>
      <c r="EJ109" s="611" t="e">
        <f ca="1">IRR($F55:EJ55)</f>
        <v>#NUM!</v>
      </c>
      <c r="EK109" s="611" t="e">
        <f ca="1">IRR($F55:EK55)</f>
        <v>#NUM!</v>
      </c>
      <c r="EL109" s="611" t="e">
        <f ca="1">IRR($F55:EL55)</f>
        <v>#NUM!</v>
      </c>
      <c r="EM109" s="611" t="e">
        <f ca="1">IRR($F55:EM55)</f>
        <v>#NUM!</v>
      </c>
      <c r="EN109" s="611" t="e">
        <f ca="1">IRR($F55:EN55)</f>
        <v>#NUM!</v>
      </c>
      <c r="EO109" s="611" t="e">
        <f ca="1">IRR($F55:EO55)</f>
        <v>#NUM!</v>
      </c>
      <c r="EP109" s="611" t="e">
        <f ca="1">IRR($F55:EP55)</f>
        <v>#NUM!</v>
      </c>
      <c r="EQ109" s="611" t="e">
        <f ca="1">IRR($F55:EQ55)</f>
        <v>#NUM!</v>
      </c>
      <c r="ER109" s="611" t="e">
        <f ca="1">IRR($F55:ER55)</f>
        <v>#NUM!</v>
      </c>
      <c r="ES109" s="611" t="e">
        <f ca="1">IRR($F55:ES55)</f>
        <v>#NUM!</v>
      </c>
      <c r="ET109" s="611" t="e">
        <f ca="1">IRR($F55:ET55)</f>
        <v>#NUM!</v>
      </c>
      <c r="EU109" s="611" t="e">
        <f ca="1">IRR($F55:EU55)</f>
        <v>#NUM!</v>
      </c>
      <c r="EV109" s="611" t="e">
        <f ca="1">IRR($F55:EV55)</f>
        <v>#NUM!</v>
      </c>
      <c r="EW109" s="611" t="e">
        <f ca="1">IRR($F55:EW55)</f>
        <v>#NUM!</v>
      </c>
      <c r="EX109" s="611" t="e">
        <f ca="1">IRR($F55:EX55)</f>
        <v>#NUM!</v>
      </c>
      <c r="EY109" s="611" t="e">
        <f ca="1">IRR($F55:EY55)</f>
        <v>#NUM!</v>
      </c>
      <c r="EZ109" s="611" t="e">
        <f ca="1">IRR($F55:EZ55)</f>
        <v>#NUM!</v>
      </c>
    </row>
    <row r="110" spans="1:156" ht="15.75" thickBot="1" x14ac:dyDescent="0.3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>NPV($C18,$F48:G48)</f>
        <v>-178.51352647751909</v>
      </c>
      <c r="H110" s="614">
        <f ca="1">NPV($C18,$F48:H48)</f>
        <v>-161.09418957086262</v>
      </c>
      <c r="I110" s="614">
        <f ca="1">NPV($C18,$F48:I48)</f>
        <v>-144.32109791643126</v>
      </c>
      <c r="J110" s="614">
        <f ca="1">NPV($C18,$F48:J48)</f>
        <v>-128.17219761068256</v>
      </c>
      <c r="K110" s="614">
        <f ca="1">NPV($C18,$F48:K48)</f>
        <v>-112.62618736629796</v>
      </c>
      <c r="L110" s="614">
        <f ca="1">NPV($C18,$F48:L48)</f>
        <v>-97.662492828240516</v>
      </c>
      <c r="M110" s="614">
        <f ca="1">NPV($C18,$F48:M48)</f>
        <v>-83.261241766308743</v>
      </c>
      <c r="N110" s="614">
        <f ca="1">NPV($C18,$F48:N48)</f>
        <v>-69.403240114274425</v>
      </c>
      <c r="O110" s="614">
        <f ca="1">NPV($C18,$F48:O48)</f>
        <v>-56.069948826713919</v>
      </c>
      <c r="P110" s="614">
        <f ca="1">NPV($C18,$F48:P48)</f>
        <v>-43.243461525628362</v>
      </c>
      <c r="Q110" s="614">
        <f ca="1">NPV($C18,$F48:Q48)</f>
        <v>-30.906482909899903</v>
      </c>
      <c r="R110" s="614">
        <f ca="1">NPV($C18,$F48:R48)</f>
        <v>-19.042307901551549</v>
      </c>
      <c r="S110" s="614">
        <f ca="1">NPV($C18,$F48:S48)</f>
        <v>-7.6348015036661483</v>
      </c>
      <c r="T110" s="614">
        <f ca="1">NPV($C18,$F48:T48)</f>
        <v>3.3316206543216196</v>
      </c>
      <c r="U110" s="614">
        <f ca="1">NPV($C18,$F48:U48)</f>
        <v>13.872011107417787</v>
      </c>
      <c r="V110" s="614">
        <f ca="1">NPV($C18,$F48:V48)</f>
        <v>24.000908704602978</v>
      </c>
      <c r="W110" s="614">
        <f ca="1">NPV($C18,$F48:W48)</f>
        <v>33.732356138991463</v>
      </c>
      <c r="X110" s="614">
        <f ca="1">NPV($C18,$F48:X48)</f>
        <v>43.079916879752268</v>
      </c>
      <c r="Y110" s="614">
        <f ca="1">NPV($C18,$F48:Y48)</f>
        <v>52.056691526207857</v>
      </c>
      <c r="Z110" s="614">
        <f ca="1">NPV($C18,$F48:Z48)</f>
        <v>60.675333603829472</v>
      </c>
      <c r="AA110" s="614">
        <f ca="1">NPV($C18,$F48:AA48)</f>
        <v>68.948064821174825</v>
      </c>
      <c r="AB110" s="614">
        <f ca="1">NPV($C18,$F48:AB48)</f>
        <v>76.886689806164341</v>
      </c>
      <c r="AC110" s="614">
        <f ca="1">NPV($C18,$F48:AC48)</f>
        <v>84.502610339464169</v>
      </c>
      <c r="AD110" s="615">
        <f ca="1">NPV($C18,$F48:AD48)</f>
        <v>91.806839102137545</v>
      </c>
      <c r="AE110" s="616">
        <f ca="1">NPV($C18,$F48:AE48)</f>
        <v>98.810012954140959</v>
      </c>
      <c r="AF110" s="616">
        <f ca="1">NPV($C18,$F48:AF48)</f>
        <v>105.52240575967566</v>
      </c>
      <c r="AG110" s="616">
        <f ca="1">NPV($C18,$F48:AG48)</f>
        <v>111.9539407748582</v>
      </c>
      <c r="AH110" s="616">
        <f ca="1">NPV($C18,$F48:AH48)</f>
        <v>118.11420261264692</v>
      </c>
      <c r="AI110" s="616">
        <f ca="1">NPV($C18,$F48:AI48)</f>
        <v>124.01244879945068</v>
      </c>
      <c r="AJ110" s="616">
        <f ca="1">NPV($C18,$F48:AJ48)</f>
        <v>129.65762093735435</v>
      </c>
      <c r="AK110" s="616">
        <f ca="1">NPV($C18,$F48:AK48)</f>
        <v>135.0583554854197</v>
      </c>
      <c r="AL110" s="616">
        <f ca="1">NPV($C18,$F48:AL48)</f>
        <v>140.22299417306152</v>
      </c>
      <c r="AM110" s="616">
        <f ca="1">NPV($C18,$F48:AM48)</f>
        <v>145.15959405805449</v>
      </c>
      <c r="AN110" s="616">
        <f ca="1">NPV($C18,$F48:AN48)</f>
        <v>149.87593724129826</v>
      </c>
      <c r="AO110" s="616">
        <f ca="1">NPV($C18,$F48:AO48)</f>
        <v>154.37954025005462</v>
      </c>
      <c r="AP110" s="616">
        <f ca="1">NPV($C18,$F48:AP48)</f>
        <v>158.67766310097019</v>
      </c>
      <c r="AQ110" s="616">
        <f ca="1">NPV($C18,$F48:AQ48)</f>
        <v>162.77731805381251</v>
      </c>
      <c r="AR110" s="616">
        <f ca="1">NPV($C18,$F48:AR48)</f>
        <v>166.68527806647413</v>
      </c>
      <c r="AS110" s="616">
        <f ca="1">NPV($C18,$F48:AS48)</f>
        <v>170.40808496143956</v>
      </c>
      <c r="AT110" s="616">
        <f ca="1">NPV($C18,$F48:AT48)</f>
        <v>173.9520573135616</v>
      </c>
      <c r="AU110" s="616">
        <f ca="1">NPV($C18,$F48:AU48)</f>
        <v>177.32329806865772</v>
      </c>
      <c r="AV110" s="616">
        <f ca="1">NPV($C18,$F48:AV48)</f>
        <v>180.52770190211257</v>
      </c>
      <c r="AW110" s="616">
        <f ca="1">NPV($C18,$F48:AW48)</f>
        <v>183.57096232635919</v>
      </c>
      <c r="AX110" s="616">
        <f ca="1">NPV($C18,$F48:AX48)</f>
        <v>186.45857855580908</v>
      </c>
      <c r="AY110" s="616">
        <f ca="1">NPV($C18,$F48:AY48)</f>
        <v>189.19586213750776</v>
      </c>
      <c r="AZ110" s="616">
        <f ca="1">NPV($C18,$F48:AZ48)</f>
        <v>191.78794335551149</v>
      </c>
      <c r="BA110" s="616">
        <f ca="1">NPV($C18,$F48:BA48)</f>
        <v>194.23977741670683</v>
      </c>
      <c r="BB110" s="616">
        <f ca="1">NPV($C18,$F48:BB48)</f>
        <v>196.55615042553143</v>
      </c>
      <c r="BC110" s="616">
        <f ca="1">NPV($C18,$F48:BC48)</f>
        <v>198.74168515480036</v>
      </c>
      <c r="BD110" s="616">
        <f ca="1">NPV($C18,$F48:BD48)</f>
        <v>200.800846619596</v>
      </c>
      <c r="BE110" s="616">
        <f ca="1">NPV($C18,$F48:BE48)</f>
        <v>202.73794746094211</v>
      </c>
      <c r="BF110" s="616">
        <f ca="1">NPV($C18,$F48:BF48)</f>
        <v>204.55715314575343</v>
      </c>
      <c r="BG110" s="616">
        <f ca="1">NPV($C18,$F48:BG48)</f>
        <v>206.26248698933091</v>
      </c>
      <c r="BH110" s="616">
        <f ca="1">NPV($C18,$F48:BH48)</f>
        <v>207.85783500645789</v>
      </c>
      <c r="BI110" s="616">
        <f ca="1">NPV($C18,$F48:BI48)</f>
        <v>209.34695059694704</v>
      </c>
      <c r="BJ110" s="616">
        <f ca="1">NPV($C18,$F48:BJ48)</f>
        <v>210.73345907128711</v>
      </c>
      <c r="BK110" s="616">
        <f ca="1">NPV($C18,$F48:BK48)</f>
        <v>212.02086202184657</v>
      </c>
      <c r="BL110" s="616">
        <f ca="1">NPV($C18,$F48:BL48)</f>
        <v>213.21254154490461</v>
      </c>
      <c r="BM110" s="616">
        <f ca="1">NPV($C18,$F48:BM48)</f>
        <v>214.31176431860018</v>
      </c>
      <c r="BN110" s="616">
        <f ca="1">NPV($C18,$F48:BN48)</f>
        <v>215.32168554171622</v>
      </c>
      <c r="BO110" s="616">
        <f ca="1">NPV($C18,$F48:BO48)</f>
        <v>216.24535273804784</v>
      </c>
      <c r="BP110" s="616">
        <f ca="1">NPV($C18,$F48:BP48)</f>
        <v>217.08570943094202</v>
      </c>
      <c r="BQ110" s="616">
        <f ca="1">NPV($C18,$F48:BQ48)</f>
        <v>217.84559869243915</v>
      </c>
      <c r="BR110" s="616">
        <f ca="1">NPV($C18,$F48:BR48)</f>
        <v>218.52776657129576</v>
      </c>
      <c r="BS110" s="616">
        <f ca="1">NPV($C18,$F48:BS48)</f>
        <v>219.13486540402175</v>
      </c>
      <c r="BT110" s="616">
        <f ca="1">NPV($C18,$F48:BT48)</f>
        <v>219.66945701292468</v>
      </c>
      <c r="BU110" s="616">
        <f ca="1">NPV($C18,$F48:BU48)</f>
        <v>220.13401579501667</v>
      </c>
      <c r="BV110" s="616">
        <f ca="1">NPV($C18,$F48:BV48)</f>
        <v>220.53093170550878</v>
      </c>
      <c r="BW110" s="616">
        <f ca="1">NPV($C18,$F48:BW48)</f>
        <v>220.86251313948989</v>
      </c>
      <c r="BX110" s="616">
        <f ca="1">NPV($C18,$F48:BX48)</f>
        <v>221.13098971526492</v>
      </c>
      <c r="BY110" s="616">
        <f ca="1">NPV($C18,$F48:BY48)</f>
        <v>221.3385149627081</v>
      </c>
      <c r="BZ110" s="616">
        <f ca="1">NPV($C18,$F48:BZ48)</f>
        <v>221.48716891987311</v>
      </c>
      <c r="CA110" s="616">
        <f ca="1">NPV($C18,$F48:CA48)</f>
        <v>221.5789606409906</v>
      </c>
      <c r="CB110" s="616">
        <f ca="1">NPV($C18,$F48:CB48)</f>
        <v>221.61583061887725</v>
      </c>
      <c r="CC110" s="616">
        <f ca="1">NPV($C18,$F48:CC48)</f>
        <v>221.59965312467742</v>
      </c>
      <c r="CD110" s="616">
        <f ca="1">NPV($C18,$F48:CD48)</f>
        <v>221.53223846775782</v>
      </c>
      <c r="CE110" s="616">
        <f ca="1">NPV($C18,$F48:CE48)</f>
        <v>221.415335178481</v>
      </c>
      <c r="CF110" s="616">
        <f ca="1">NPV($C18,$F48:CF48)</f>
        <v>221.25063211648876</v>
      </c>
      <c r="CG110" s="616">
        <f ca="1">NPV($C18,$F48:CG48)</f>
        <v>221.03976050703793</v>
      </c>
      <c r="CH110" s="616">
        <f ca="1">NPV($C18,$F48:CH48)</f>
        <v>220.78429590784367</v>
      </c>
      <c r="CI110" s="616">
        <f ca="1">NPV($C18,$F48:CI48)</f>
        <v>220.48576010880203</v>
      </c>
      <c r="CJ110" s="616">
        <f ca="1">NPV($C18,$F48:CJ48)</f>
        <v>220.14562296688177</v>
      </c>
      <c r="CK110" s="616">
        <f ca="1">NPV($C18,$F48:CK48)</f>
        <v>219.76530417839891</v>
      </c>
      <c r="CL110" s="616">
        <f ca="1">NPV($C18,$F48:CL48)</f>
        <v>219.34617499080943</v>
      </c>
      <c r="CM110" s="616">
        <f ca="1">NPV($C18,$F48:CM48)</f>
        <v>218.88955985608581</v>
      </c>
      <c r="CN110" s="616">
        <f ca="1">NPV($C18,$F48:CN48)</f>
        <v>218.3967380276695</v>
      </c>
      <c r="CO110" s="616">
        <f ca="1">NPV($C18,$F48:CO48)</f>
        <v>217.86894510292566</v>
      </c>
      <c r="CP110" s="616">
        <f ca="1">NPV($C18,$F48:CP48)</f>
        <v>217.3073745129598</v>
      </c>
      <c r="CQ110" s="616">
        <f ca="1">NPV($C18,$F48:CQ48)</f>
        <v>216.71317896159252</v>
      </c>
      <c r="CR110" s="616">
        <f ca="1">NPV($C18,$F48:CR48)</f>
        <v>216.08747181522753</v>
      </c>
      <c r="CS110" s="616">
        <f ca="1">NPV($C18,$F48:CS48)</f>
        <v>215.43132844528884</v>
      </c>
      <c r="CT110" s="616">
        <f ca="1">NPV($C18,$F48:CT48)</f>
        <v>214.74578752484541</v>
      </c>
      <c r="CU110" s="616">
        <f ca="1">NPV($C18,$F48:CU48)</f>
        <v>214.03185228098718</v>
      </c>
      <c r="CV110" s="616">
        <f ca="1">NPV($C18,$F48:CV48)</f>
        <v>213.29049170446206</v>
      </c>
      <c r="CW110" s="616">
        <f ca="1">NPV($C18,$F48:CW48)</f>
        <v>212.52264171803259</v>
      </c>
      <c r="CX110" s="616">
        <f ca="1">NPV($C18,$F48:CX48)</f>
        <v>211.72920630496128</v>
      </c>
      <c r="CY110" s="616">
        <f ca="1">NPV($C18,$F48:CY48)</f>
        <v>210.91105859898454</v>
      </c>
      <c r="CZ110" s="616">
        <f ca="1">NPV($C18,$F48:CZ48)</f>
        <v>210.06904193709045</v>
      </c>
      <c r="DA110" s="616">
        <f ca="1">NPV($C18,$F48:DA48)</f>
        <v>209.2039708763688</v>
      </c>
      <c r="DB110" s="616">
        <f ca="1">NPV($C18,$F48:DB48)</f>
        <v>208.31663217616006</v>
      </c>
      <c r="DC110" s="616">
        <f ca="1">NPV($C18,$F48:DC48)</f>
        <v>207.40778574668738</v>
      </c>
      <c r="DD110" s="616">
        <f ca="1">NPV($C18,$F48:DD48)</f>
        <v>206.47816556531527</v>
      </c>
      <c r="DE110" s="616">
        <f ca="1">NPV($C18,$F48:DE48)</f>
        <v>205.52848056153991</v>
      </c>
      <c r="DF110" s="616">
        <f ca="1">NPV($C18,$F48:DF48)</f>
        <v>204.55941547177795</v>
      </c>
      <c r="DG110" s="616">
        <f ca="1">NPV($C18,$F48:DG48)</f>
        <v>203.57163166498486</v>
      </c>
      <c r="DH110" s="616">
        <f ca="1">NPV($C18,$F48:DH48)</f>
        <v>202.56576794009777</v>
      </c>
      <c r="DI110" s="616">
        <f ca="1">NPV($C18,$F48:DI48)</f>
        <v>201.5424412962648</v>
      </c>
      <c r="DJ110" s="616">
        <f ca="1">NPV($C18,$F48:DJ48)</f>
        <v>200.50224767678932</v>
      </c>
      <c r="DK110" s="616">
        <f ca="1">NPV($C18,$F48:DK48)</f>
        <v>199.4457626876862</v>
      </c>
      <c r="DL110" s="616">
        <f ca="1">NPV($C18,$F48:DL48)</f>
        <v>198.37354229171643</v>
      </c>
      <c r="DM110" s="616">
        <f ca="1">NPV($C18,$F48:DM48)</f>
        <v>197.2861234787371</v>
      </c>
      <c r="DN110" s="616">
        <f ca="1">NPV($C18,$F48:DN48)</f>
        <v>196.18402491317462</v>
      </c>
      <c r="DO110" s="616">
        <f ca="1">NPV($C18,$F48:DO48)</f>
        <v>195.06774755940245</v>
      </c>
      <c r="DP110" s="616">
        <f ca="1">NPV($C18,$F48:DP48)</f>
        <v>193.9377752857767</v>
      </c>
      <c r="DQ110" s="616">
        <f ca="1">NPV($C18,$F48:DQ48)</f>
        <v>192.79457544805862</v>
      </c>
      <c r="DR110" s="616">
        <f ca="1">NPV($C18,$F48:DR48)</f>
        <v>191.63859945292694</v>
      </c>
      <c r="DS110" s="616">
        <f ca="1">NPV($C18,$F48:DS48)</f>
        <v>190.47028330225956</v>
      </c>
      <c r="DT110" s="616">
        <f ca="1">NPV($C18,$F48:DT48)</f>
        <v>189.29004811884116</v>
      </c>
      <c r="DU110" s="616">
        <f ca="1">NPV($C18,$F48:DU48)</f>
        <v>188.09830065413027</v>
      </c>
      <c r="DV110" s="616">
        <f ca="1">NPV($C18,$F48:DV48)</f>
        <v>186.89543377869822</v>
      </c>
      <c r="DW110" s="616">
        <f ca="1">NPV($C18,$F48:DW48)</f>
        <v>185.68182695593137</v>
      </c>
      <c r="DX110" s="616">
        <f ca="1">NPV($C18,$F48:DX48)</f>
        <v>184.45784669956737</v>
      </c>
      <c r="DY110" s="616">
        <f ca="1">NPV($C18,$F48:DY48)</f>
        <v>183.22384701561779</v>
      </c>
      <c r="DZ110" s="616">
        <f ca="1">NPV($C18,$F48:DZ48)</f>
        <v>181.98016982920944</v>
      </c>
      <c r="EA110" s="616">
        <f ca="1">NPV($C18,$F48:EA48)</f>
        <v>180.72714539685913</v>
      </c>
      <c r="EB110" s="616">
        <f ca="1">NPV($C18,$F48:EB48)</f>
        <v>179.46509270467925</v>
      </c>
      <c r="EC110" s="616">
        <f ca="1">NPV($C18,$F48:EC48)</f>
        <v>178.19431985299394</v>
      </c>
      <c r="ED110" s="616">
        <f ca="1">NPV($C18,$F48:ED48)</f>
        <v>176.91512442782991</v>
      </c>
      <c r="EE110" s="616">
        <f ca="1">NPV($C18,$F48:EE48)</f>
        <v>175.62779385972948</v>
      </c>
      <c r="EF110" s="616">
        <f ca="1">NPV($C18,$F48:EF48)</f>
        <v>174.33260577031879</v>
      </c>
      <c r="EG110" s="616">
        <f ca="1">NPV($C18,$F48:EG48)</f>
        <v>173.02982830704923</v>
      </c>
      <c r="EH110" s="616">
        <f ca="1">NPV($C18,$F48:EH48)</f>
        <v>171.71972046651481</v>
      </c>
      <c r="EI110" s="616">
        <f ca="1">NPV($C18,$F48:EI48)</f>
        <v>170.4025324067365</v>
      </c>
      <c r="EJ110" s="616">
        <f ca="1">NPV($C18,$F48:EJ48)</f>
        <v>169.07850574878915</v>
      </c>
      <c r="EK110" s="616">
        <f ca="1">NPV($C18,$F48:EK48)</f>
        <v>167.74787386813529</v>
      </c>
      <c r="EL110" s="616">
        <f ca="1">NPV($C18,$F48:EL48)</f>
        <v>166.41086217601642</v>
      </c>
      <c r="EM110" s="616">
        <f ca="1">NPV($C18,$F48:EM48)</f>
        <v>165.06768839124192</v>
      </c>
      <c r="EN110" s="616">
        <f ca="1">NPV($C18,$F48:EN48)</f>
        <v>163.71856280270251</v>
      </c>
      <c r="EO110" s="616">
        <f ca="1">NPV($C18,$F48:EO48)</f>
        <v>162.36368852292534</v>
      </c>
      <c r="EP110" s="616">
        <f ca="1">NPV($C18,$F48:EP48)</f>
        <v>161.00326173297606</v>
      </c>
      <c r="EQ110" s="616">
        <f ca="1">NPV($C18,$F48:EQ48)</f>
        <v>159.6374719190033</v>
      </c>
      <c r="ER110" s="616">
        <f ca="1">NPV($C18,$F48:ER48)</f>
        <v>158.26650210071097</v>
      </c>
      <c r="ES110" s="616">
        <f ca="1">NPV($C18,$F48:ES48)</f>
        <v>156.89052905203337</v>
      </c>
      <c r="ET110" s="616">
        <f ca="1">NPV($C18,$F48:ET48)</f>
        <v>155.50972351427984</v>
      </c>
      <c r="EU110" s="616">
        <f ca="1">NPV($C18,$F48:EU48)</f>
        <v>154.1242504020052</v>
      </c>
      <c r="EV110" s="616">
        <f ca="1">NPV($C18,$F48:EV48)</f>
        <v>152.73426900185501</v>
      </c>
      <c r="EW110" s="616">
        <f ca="1">NPV($C18,$F48:EW48)</f>
        <v>151.33993316462474</v>
      </c>
      <c r="EX110" s="616">
        <f ca="1">NPV($C18,$F48:EX48)</f>
        <v>149.94139149076472</v>
      </c>
      <c r="EY110" s="616">
        <f ca="1">NPV($C18,$F48:EY48)</f>
        <v>148.53878750955451</v>
      </c>
      <c r="EZ110" s="616">
        <f ca="1">NPV($C18,$F48:EZ48)</f>
        <v>147.13225985216289</v>
      </c>
    </row>
    <row r="65534" spans="255:255" x14ac:dyDescent="0.25">
      <c r="IU65534" s="440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workbookViewId="0">
      <selection activeCell="C11" sqref="C11"/>
    </sheetView>
  </sheetViews>
  <sheetFormatPr defaultColWidth="8.85546875" defaultRowHeight="15" x14ac:dyDescent="0.25"/>
  <cols>
    <col min="1" max="1" width="18.85546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5546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5546875" style="440" customWidth="1"/>
    <col min="158" max="16384" width="8.85546875" style="440"/>
  </cols>
  <sheetData>
    <row r="1" spans="1:5" x14ac:dyDescent="0.25">
      <c r="A1" s="435" t="s">
        <v>36</v>
      </c>
      <c r="B1" s="436"/>
      <c r="C1" s="437"/>
      <c r="D1" s="438"/>
      <c r="E1" s="439"/>
    </row>
    <row r="2" spans="1:5" x14ac:dyDescent="0.25">
      <c r="A2" s="435" t="s">
        <v>35</v>
      </c>
      <c r="B2" s="436"/>
      <c r="C2" s="437"/>
      <c r="D2" s="438"/>
      <c r="E2" s="439"/>
    </row>
    <row r="3" spans="1:5" x14ac:dyDescent="0.25">
      <c r="A3" s="435"/>
      <c r="B3" s="436"/>
      <c r="C3" s="437"/>
      <c r="D3" s="438"/>
      <c r="E3" s="439"/>
    </row>
    <row r="4" spans="1:5" ht="15.75" thickBot="1" x14ac:dyDescent="0.3">
      <c r="A4" s="436" t="s">
        <v>2</v>
      </c>
      <c r="B4" s="441"/>
      <c r="C4" s="442"/>
    </row>
    <row r="5" spans="1:5" x14ac:dyDescent="0.25">
      <c r="A5" s="436"/>
      <c r="B5" s="444" t="s">
        <v>128</v>
      </c>
      <c r="C5" s="445">
        <v>87</v>
      </c>
    </row>
    <row r="6" spans="1:5" ht="15.75" thickBot="1" x14ac:dyDescent="0.3">
      <c r="A6" s="441"/>
      <c r="B6" s="446" t="s">
        <v>22</v>
      </c>
      <c r="C6" s="447">
        <v>100</v>
      </c>
    </row>
    <row r="7" spans="1:5" ht="15.75" thickBot="1" x14ac:dyDescent="0.3">
      <c r="A7" s="436" t="s">
        <v>0</v>
      </c>
      <c r="B7" s="448"/>
      <c r="C7" s="448"/>
    </row>
    <row r="8" spans="1:5" x14ac:dyDescent="0.25">
      <c r="A8" s="436"/>
      <c r="B8" s="444" t="s">
        <v>21</v>
      </c>
      <c r="C8" s="449">
        <v>0.16</v>
      </c>
    </row>
    <row r="9" spans="1:5" x14ac:dyDescent="0.25">
      <c r="A9" s="441"/>
      <c r="B9" s="450" t="s">
        <v>6</v>
      </c>
      <c r="C9" s="451">
        <v>1300</v>
      </c>
    </row>
    <row r="10" spans="1:5" x14ac:dyDescent="0.25">
      <c r="A10" s="441"/>
      <c r="B10" s="450" t="s">
        <v>99</v>
      </c>
      <c r="C10" s="452">
        <v>0.01</v>
      </c>
    </row>
    <row r="11" spans="1:5" x14ac:dyDescent="0.25">
      <c r="A11" s="441"/>
      <c r="B11" s="450" t="s">
        <v>81</v>
      </c>
      <c r="C11" s="640">
        <f ca="1">_xll.PsiSenParam(11,30)</f>
        <v>20.5</v>
      </c>
      <c r="E11" s="453"/>
    </row>
    <row r="12" spans="1:5" x14ac:dyDescent="0.25">
      <c r="A12" s="441"/>
      <c r="B12" s="450" t="s">
        <v>127</v>
      </c>
      <c r="C12" s="451">
        <f>C29</f>
        <v>202.5</v>
      </c>
    </row>
    <row r="13" spans="1:5" x14ac:dyDescent="0.25">
      <c r="A13" s="441"/>
      <c r="B13" s="450" t="s">
        <v>23</v>
      </c>
      <c r="C13" s="454">
        <v>7.0000000000000007E-2</v>
      </c>
    </row>
    <row r="14" spans="1:5" x14ac:dyDescent="0.25">
      <c r="A14" s="441"/>
      <c r="B14" s="450" t="s">
        <v>9</v>
      </c>
      <c r="C14" s="455">
        <v>25</v>
      </c>
    </row>
    <row r="15" spans="1:5" x14ac:dyDescent="0.25">
      <c r="A15" s="441"/>
      <c r="B15" s="450" t="s">
        <v>10</v>
      </c>
      <c r="C15" s="451">
        <v>600</v>
      </c>
    </row>
    <row r="16" spans="1:5" x14ac:dyDescent="0.25">
      <c r="A16" s="441"/>
      <c r="B16" s="450" t="s">
        <v>11</v>
      </c>
      <c r="C16" s="451">
        <v>4</v>
      </c>
    </row>
    <row r="17" spans="1:5" x14ac:dyDescent="0.25">
      <c r="A17" s="441"/>
      <c r="B17" s="450" t="s">
        <v>24</v>
      </c>
      <c r="C17" s="452">
        <v>0.01</v>
      </c>
    </row>
    <row r="18" spans="1:5" x14ac:dyDescent="0.25">
      <c r="A18" s="441"/>
      <c r="B18" s="450" t="s">
        <v>25</v>
      </c>
      <c r="C18" s="452">
        <v>0.03</v>
      </c>
    </row>
    <row r="19" spans="1:5" x14ac:dyDescent="0.25">
      <c r="A19" s="441"/>
      <c r="B19" s="450" t="s">
        <v>26</v>
      </c>
      <c r="C19" s="456">
        <v>2025</v>
      </c>
      <c r="D19" s="457"/>
      <c r="E19" s="458"/>
    </row>
    <row r="20" spans="1:5" ht="15.75" thickBot="1" x14ac:dyDescent="0.3">
      <c r="A20" s="441"/>
      <c r="B20" s="446" t="s">
        <v>4</v>
      </c>
      <c r="C20" s="459">
        <v>0.09</v>
      </c>
    </row>
    <row r="21" spans="1:5" ht="15.75" thickBot="1" x14ac:dyDescent="0.3">
      <c r="A21" s="441"/>
      <c r="B21" s="441"/>
      <c r="C21" s="442"/>
    </row>
    <row r="22" spans="1:5" x14ac:dyDescent="0.25">
      <c r="A22" s="460" t="s">
        <v>1</v>
      </c>
      <c r="B22" s="463" t="s">
        <v>14</v>
      </c>
      <c r="C22" s="622">
        <f ca="1">LOOKUP(C5,'Sensitivity_o&amp;M cost'!G43:EZ43,'Sensitivity_o&amp;M cost'!G56:EZ56)</f>
        <v>492.7496705175231</v>
      </c>
    </row>
    <row r="23" spans="1:5" x14ac:dyDescent="0.25">
      <c r="A23" s="441"/>
      <c r="B23" s="466" t="s">
        <v>95</v>
      </c>
      <c r="C23" s="621">
        <f ca="1">LOOKUP(C5,G43:EZ43,G110:EZ110)</f>
        <v>255.36796751657889</v>
      </c>
    </row>
    <row r="24" spans="1:5" ht="15.75" thickBot="1" x14ac:dyDescent="0.3">
      <c r="A24" s="441"/>
      <c r="B24" s="471" t="s">
        <v>125</v>
      </c>
      <c r="C24" s="620">
        <f ca="1">LOOKUP(C5,G43:EZ43,G109:EZ109)</f>
        <v>4.2334741517428665E-2</v>
      </c>
    </row>
    <row r="25" spans="1:5" x14ac:dyDescent="0.25">
      <c r="A25" s="441"/>
    </row>
    <row r="26" spans="1:5" ht="15.75" thickBot="1" x14ac:dyDescent="0.3">
      <c r="A26" s="460" t="s">
        <v>5</v>
      </c>
      <c r="B26" s="442"/>
      <c r="C26" s="442"/>
    </row>
    <row r="27" spans="1:5" x14ac:dyDescent="0.25">
      <c r="A27" s="442"/>
      <c r="B27" s="463" t="s">
        <v>13</v>
      </c>
      <c r="C27" s="464">
        <f ca="1">LOOKUP(C5,G43:EZ43,G49:EZ49)</f>
        <v>773.3988978444803</v>
      </c>
    </row>
    <row r="28" spans="1:5" x14ac:dyDescent="0.25">
      <c r="A28" s="442"/>
      <c r="B28" s="450" t="s">
        <v>134</v>
      </c>
      <c r="C28" s="465">
        <f>LOOKUP(C5,G43:EZ43,G73:EZ73)</f>
        <v>1801.8407207381354</v>
      </c>
    </row>
    <row r="29" spans="1:5" x14ac:dyDescent="0.25">
      <c r="A29" s="441"/>
      <c r="B29" s="466" t="s">
        <v>135</v>
      </c>
      <c r="C29" s="467">
        <f>C19*C6/(1000)</f>
        <v>202.5</v>
      </c>
    </row>
    <row r="30" spans="1:5" x14ac:dyDescent="0.25">
      <c r="A30" s="441"/>
      <c r="B30" s="466" t="s">
        <v>19</v>
      </c>
      <c r="C30" s="467">
        <f ca="1">LOOKUP(C5,G43:EZ43,G81:EZ81)</f>
        <v>825.94180201365498</v>
      </c>
    </row>
    <row r="31" spans="1:5" x14ac:dyDescent="0.25">
      <c r="A31" s="441"/>
      <c r="B31" s="466" t="s">
        <v>15</v>
      </c>
      <c r="C31" s="467">
        <f>C16*C6*C15*C5/(10^6)</f>
        <v>20.88</v>
      </c>
    </row>
    <row r="32" spans="1:5" x14ac:dyDescent="0.25">
      <c r="A32" s="441"/>
      <c r="B32" s="466" t="s">
        <v>16</v>
      </c>
      <c r="C32" s="468">
        <f>SUM(G97:AE97)</f>
        <v>434.4157434296194</v>
      </c>
    </row>
    <row r="33" spans="1:157" x14ac:dyDescent="0.25">
      <c r="A33" s="441"/>
      <c r="B33" s="466" t="s">
        <v>140</v>
      </c>
      <c r="C33" s="467">
        <f ca="1">LOOKUP(C5,G43:EZ43,G87:EZ87)</f>
        <v>1049.3218020136544</v>
      </c>
    </row>
    <row r="34" spans="1:157" ht="15.75" thickBot="1" x14ac:dyDescent="0.3">
      <c r="A34" s="441"/>
      <c r="B34" s="471" t="s">
        <v>124</v>
      </c>
      <c r="C34" s="619">
        <f ca="1">LOOKUP(C5,G43:EZ43,G108:EZ108)</f>
        <v>8.7238324976599779E-2</v>
      </c>
    </row>
    <row r="35" spans="1:157" x14ac:dyDescent="0.25">
      <c r="A35" s="436" t="s">
        <v>3</v>
      </c>
      <c r="B35" s="441"/>
      <c r="C35" s="442"/>
    </row>
    <row r="36" spans="1:157" ht="15.75" thickBot="1" x14ac:dyDescent="0.3">
      <c r="A36" s="441"/>
      <c r="C36" s="473" t="s">
        <v>20</v>
      </c>
      <c r="D36" s="474"/>
      <c r="E36" s="475" t="s">
        <v>28</v>
      </c>
    </row>
    <row r="37" spans="1:157" ht="15.75" thickBot="1" x14ac:dyDescent="0.3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25">
      <c r="A38" s="441"/>
      <c r="B38" s="448"/>
      <c r="C38" s="480"/>
      <c r="D38" s="457"/>
      <c r="E38" s="458"/>
    </row>
    <row r="39" spans="1:157" x14ac:dyDescent="0.25">
      <c r="A39" s="441"/>
      <c r="B39" s="448"/>
      <c r="C39" s="480"/>
      <c r="D39" s="457"/>
      <c r="E39" s="458"/>
    </row>
    <row r="40" spans="1:157" x14ac:dyDescent="0.25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.75" thickBot="1" x14ac:dyDescent="0.3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25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>I42+365</f>
        <v>44378</v>
      </c>
      <c r="K42" s="492">
        <f>J42+365</f>
        <v>44743</v>
      </c>
      <c r="L42" s="492">
        <f>K42+365</f>
        <v>45108</v>
      </c>
      <c r="M42" s="492">
        <f>L42+365+1</f>
        <v>45474</v>
      </c>
      <c r="N42" s="492">
        <f>M42+365</f>
        <v>45839</v>
      </c>
      <c r="O42" s="492">
        <f>N42+365</f>
        <v>46204</v>
      </c>
      <c r="P42" s="492">
        <f>O42+365</f>
        <v>46569</v>
      </c>
      <c r="Q42" s="492">
        <f>P42+365+1</f>
        <v>46935</v>
      </c>
      <c r="R42" s="492">
        <f>Q42+365</f>
        <v>47300</v>
      </c>
      <c r="S42" s="492">
        <f>R42+365</f>
        <v>47665</v>
      </c>
      <c r="T42" s="492">
        <f>S42+365</f>
        <v>48030</v>
      </c>
      <c r="U42" s="492">
        <f>T42+365+1</f>
        <v>48396</v>
      </c>
      <c r="V42" s="492">
        <f>U42+365</f>
        <v>48761</v>
      </c>
      <c r="W42" s="492">
        <f>V42+365</f>
        <v>49126</v>
      </c>
      <c r="X42" s="492">
        <f>W42+365</f>
        <v>49491</v>
      </c>
      <c r="Y42" s="492">
        <f>X42+365+1</f>
        <v>49857</v>
      </c>
      <c r="Z42" s="492">
        <f>Y42+365</f>
        <v>50222</v>
      </c>
      <c r="AA42" s="492">
        <f>Z42+365</f>
        <v>50587</v>
      </c>
      <c r="AB42" s="492">
        <f>AA42+365</f>
        <v>50952</v>
      </c>
      <c r="AC42" s="492">
        <f>AB42+365+1</f>
        <v>51318</v>
      </c>
      <c r="AD42" s="492">
        <f>AC42+365</f>
        <v>51683</v>
      </c>
      <c r="AE42" s="492">
        <f>AD42+365</f>
        <v>52048</v>
      </c>
      <c r="AF42" s="492">
        <f>AE42+365</f>
        <v>52413</v>
      </c>
      <c r="AG42" s="492">
        <f>AF42+365+1</f>
        <v>52779</v>
      </c>
      <c r="AH42" s="492">
        <f>AG42+365</f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.75" thickBot="1" x14ac:dyDescent="0.3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25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.75" thickBot="1" x14ac:dyDescent="0.3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25">
      <c r="A46" s="485"/>
      <c r="B46" s="499" t="s">
        <v>43</v>
      </c>
      <c r="C46" s="500" t="s">
        <v>44</v>
      </c>
      <c r="D46" s="501"/>
      <c r="E46" s="502"/>
      <c r="F46" s="502"/>
      <c r="G46" s="503">
        <f t="shared" ref="G46:AL46" si="0">G72</f>
        <v>20.8</v>
      </c>
      <c r="H46" s="503">
        <f t="shared" si="0"/>
        <v>20.797920000000001</v>
      </c>
      <c r="I46" s="503">
        <f t="shared" si="0"/>
        <v>20.795840207999998</v>
      </c>
      <c r="J46" s="503">
        <f t="shared" si="0"/>
        <v>20.7937606239792</v>
      </c>
      <c r="K46" s="503">
        <f t="shared" si="0"/>
        <v>20.791681247916802</v>
      </c>
      <c r="L46" s="503">
        <f t="shared" si="0"/>
        <v>20.789602079792012</v>
      </c>
      <c r="M46" s="503">
        <f t="shared" si="0"/>
        <v>20.78752311958403</v>
      </c>
      <c r="N46" s="503">
        <f t="shared" si="0"/>
        <v>20.785444367272071</v>
      </c>
      <c r="O46" s="503">
        <f t="shared" si="0"/>
        <v>20.783365822835346</v>
      </c>
      <c r="P46" s="503">
        <f t="shared" si="0"/>
        <v>20.78128748625306</v>
      </c>
      <c r="Q46" s="503">
        <f t="shared" si="0"/>
        <v>20.779209357504435</v>
      </c>
      <c r="R46" s="503">
        <f t="shared" si="0"/>
        <v>20.777131436568684</v>
      </c>
      <c r="S46" s="503">
        <f t="shared" si="0"/>
        <v>20.775053723425032</v>
      </c>
      <c r="T46" s="503">
        <f t="shared" si="0"/>
        <v>20.77297621805269</v>
      </c>
      <c r="U46" s="503">
        <f t="shared" si="0"/>
        <v>20.770898920430888</v>
      </c>
      <c r="V46" s="503">
        <f t="shared" si="0"/>
        <v>20.768821830538844</v>
      </c>
      <c r="W46" s="503">
        <f t="shared" si="0"/>
        <v>20.766744948355786</v>
      </c>
      <c r="X46" s="503">
        <f t="shared" si="0"/>
        <v>20.764668273860948</v>
      </c>
      <c r="Y46" s="503">
        <f t="shared" si="0"/>
        <v>20.762591807033562</v>
      </c>
      <c r="Z46" s="503">
        <f t="shared" si="0"/>
        <v>20.760515547852854</v>
      </c>
      <c r="AA46" s="503">
        <f t="shared" si="0"/>
        <v>20.758439496298074</v>
      </c>
      <c r="AB46" s="503">
        <f t="shared" si="0"/>
        <v>20.756363652348444</v>
      </c>
      <c r="AC46" s="503">
        <f t="shared" si="0"/>
        <v>20.754288015983214</v>
      </c>
      <c r="AD46" s="503">
        <f t="shared" si="0"/>
        <v>20.752212587181617</v>
      </c>
      <c r="AE46" s="503">
        <f t="shared" si="0"/>
        <v>20.750137365922896</v>
      </c>
      <c r="AF46" s="503">
        <f t="shared" si="0"/>
        <v>20.748062352186302</v>
      </c>
      <c r="AG46" s="503">
        <f t="shared" si="0"/>
        <v>20.745987545951088</v>
      </c>
      <c r="AH46" s="503">
        <f t="shared" si="0"/>
        <v>20.743912947196492</v>
      </c>
      <c r="AI46" s="503">
        <f t="shared" si="0"/>
        <v>20.741838555901769</v>
      </c>
      <c r="AJ46" s="503">
        <f t="shared" si="0"/>
        <v>20.739764372046178</v>
      </c>
      <c r="AK46" s="503">
        <f t="shared" si="0"/>
        <v>20.737690395608968</v>
      </c>
      <c r="AL46" s="503">
        <f t="shared" si="0"/>
        <v>20.735616626569414</v>
      </c>
      <c r="AM46" s="503">
        <f t="shared" ref="AM46:BR46" si="1">AM72</f>
        <v>20.733543064906755</v>
      </c>
      <c r="AN46" s="503">
        <f t="shared" si="1"/>
        <v>20.731469710600262</v>
      </c>
      <c r="AO46" s="503">
        <f t="shared" si="1"/>
        <v>20.729396563629201</v>
      </c>
      <c r="AP46" s="503">
        <f t="shared" si="1"/>
        <v>20.72732362397284</v>
      </c>
      <c r="AQ46" s="503">
        <f t="shared" si="1"/>
        <v>20.725250891610447</v>
      </c>
      <c r="AR46" s="503">
        <f t="shared" si="1"/>
        <v>20.723178366521285</v>
      </c>
      <c r="AS46" s="503">
        <f t="shared" si="1"/>
        <v>20.721106048684629</v>
      </c>
      <c r="AT46" s="503">
        <f t="shared" si="1"/>
        <v>20.719033938079761</v>
      </c>
      <c r="AU46" s="503">
        <f t="shared" si="1"/>
        <v>20.716962034685956</v>
      </c>
      <c r="AV46" s="503">
        <f t="shared" si="1"/>
        <v>20.714890338482483</v>
      </c>
      <c r="AW46" s="503">
        <f t="shared" si="1"/>
        <v>20.712818849448642</v>
      </c>
      <c r="AX46" s="503">
        <f t="shared" si="1"/>
        <v>20.71074756756369</v>
      </c>
      <c r="AY46" s="503">
        <f t="shared" si="1"/>
        <v>20.708676492806941</v>
      </c>
      <c r="AZ46" s="503">
        <f t="shared" si="1"/>
        <v>20.706605625157657</v>
      </c>
      <c r="BA46" s="503">
        <f t="shared" si="1"/>
        <v>20.704534964595144</v>
      </c>
      <c r="BB46" s="503">
        <f t="shared" si="1"/>
        <v>20.702464511098686</v>
      </c>
      <c r="BC46" s="503">
        <f t="shared" si="1"/>
        <v>20.700394264647571</v>
      </c>
      <c r="BD46" s="503">
        <f t="shared" si="1"/>
        <v>20.698324225221107</v>
      </c>
      <c r="BE46" s="503">
        <f t="shared" si="1"/>
        <v>20.696254392798586</v>
      </c>
      <c r="BF46" s="503">
        <f t="shared" si="1"/>
        <v>20.694184767359307</v>
      </c>
      <c r="BG46" s="503">
        <f t="shared" si="1"/>
        <v>20.69211534888257</v>
      </c>
      <c r="BH46" s="503">
        <f t="shared" si="1"/>
        <v>20.690046137347682</v>
      </c>
      <c r="BI46" s="503">
        <f t="shared" si="1"/>
        <v>20.687977132733948</v>
      </c>
      <c r="BJ46" s="503">
        <f t="shared" si="1"/>
        <v>20.685908335020674</v>
      </c>
      <c r="BK46" s="503">
        <f t="shared" si="1"/>
        <v>20.683839744187168</v>
      </c>
      <c r="BL46" s="503">
        <f t="shared" si="1"/>
        <v>20.68177136021275</v>
      </c>
      <c r="BM46" s="503">
        <f t="shared" si="1"/>
        <v>20.679703183076732</v>
      </c>
      <c r="BN46" s="503">
        <f t="shared" si="1"/>
        <v>20.677635212758425</v>
      </c>
      <c r="BO46" s="503">
        <f t="shared" si="1"/>
        <v>20.675567449237157</v>
      </c>
      <c r="BP46" s="503">
        <f t="shared" si="1"/>
        <v>20.673499892492231</v>
      </c>
      <c r="BQ46" s="503">
        <f t="shared" si="1"/>
        <v>20.671432542502981</v>
      </c>
      <c r="BR46" s="503">
        <f t="shared" si="1"/>
        <v>20.669365399248726</v>
      </c>
      <c r="BS46" s="503">
        <f t="shared" ref="BS46:CX46" si="2">BS72</f>
        <v>20.667298462708803</v>
      </c>
      <c r="BT46" s="503">
        <f t="shared" si="2"/>
        <v>20.665231732862537</v>
      </c>
      <c r="BU46" s="503">
        <f t="shared" si="2"/>
        <v>20.663165209689247</v>
      </c>
      <c r="BV46" s="503">
        <f t="shared" si="2"/>
        <v>20.661098893168283</v>
      </c>
      <c r="BW46" s="503">
        <f t="shared" si="2"/>
        <v>20.659032783278967</v>
      </c>
      <c r="BX46" s="503">
        <f t="shared" si="2"/>
        <v>20.656966880000642</v>
      </c>
      <c r="BY46" s="503">
        <f t="shared" si="2"/>
        <v>20.654901183312639</v>
      </c>
      <c r="BZ46" s="503">
        <f t="shared" si="2"/>
        <v>20.652835693194312</v>
      </c>
      <c r="CA46" s="503">
        <f t="shared" si="2"/>
        <v>20.65077040962499</v>
      </c>
      <c r="CB46" s="503">
        <f t="shared" si="2"/>
        <v>20.648705332584022</v>
      </c>
      <c r="CC46" s="503">
        <f t="shared" si="2"/>
        <v>20.646640462050769</v>
      </c>
      <c r="CD46" s="503">
        <f t="shared" si="2"/>
        <v>20.644575798004563</v>
      </c>
      <c r="CE46" s="503">
        <f t="shared" si="2"/>
        <v>20.642511340424765</v>
      </c>
      <c r="CF46" s="503">
        <f t="shared" si="2"/>
        <v>20.640447089290724</v>
      </c>
      <c r="CG46" s="503">
        <f t="shared" si="2"/>
        <v>20.638383044581794</v>
      </c>
      <c r="CH46" s="503">
        <f t="shared" si="2"/>
        <v>20.636319206277339</v>
      </c>
      <c r="CI46" s="503">
        <f t="shared" si="2"/>
        <v>20.634255574356708</v>
      </c>
      <c r="CJ46" s="503">
        <f t="shared" si="2"/>
        <v>20.632192148799273</v>
      </c>
      <c r="CK46" s="503">
        <f t="shared" si="2"/>
        <v>20.630128929584398</v>
      </c>
      <c r="CL46" s="503">
        <f t="shared" si="2"/>
        <v>20.62806591669144</v>
      </c>
      <c r="CM46" s="503">
        <f t="shared" si="2"/>
        <v>20.62600311009977</v>
      </c>
      <c r="CN46" s="503">
        <f t="shared" si="2"/>
        <v>20.62394050978876</v>
      </c>
      <c r="CO46" s="503">
        <f t="shared" si="2"/>
        <v>20.621878115737776</v>
      </c>
      <c r="CP46" s="503">
        <f t="shared" si="2"/>
        <v>20.619815927926201</v>
      </c>
      <c r="CQ46" s="503">
        <f t="shared" si="2"/>
        <v>20.617753946333412</v>
      </c>
      <c r="CR46" s="503">
        <f t="shared" si="2"/>
        <v>20.615692170938775</v>
      </c>
      <c r="CS46" s="503">
        <f t="shared" si="2"/>
        <v>20.613630601721677</v>
      </c>
      <c r="CT46" s="503">
        <f t="shared" si="2"/>
        <v>20.611569238661509</v>
      </c>
      <c r="CU46" s="503">
        <f t="shared" si="2"/>
        <v>20.609508081737644</v>
      </c>
      <c r="CV46" s="503">
        <f t="shared" si="2"/>
        <v>20.607447130929472</v>
      </c>
      <c r="CW46" s="503">
        <f t="shared" si="2"/>
        <v>20.605386386216377</v>
      </c>
      <c r="CX46" s="503">
        <f t="shared" si="2"/>
        <v>20.603325847577754</v>
      </c>
      <c r="CY46" s="503">
        <f t="shared" ref="CY46:ED46" si="3">CY72</f>
        <v>20.601265514992996</v>
      </c>
      <c r="CZ46" s="503">
        <f t="shared" si="3"/>
        <v>20.599205388441501</v>
      </c>
      <c r="DA46" s="503">
        <f t="shared" si="3"/>
        <v>20.597145467902653</v>
      </c>
      <c r="DB46" s="503">
        <f t="shared" si="3"/>
        <v>20.595085753355864</v>
      </c>
      <c r="DC46" s="503">
        <f t="shared" si="3"/>
        <v>20.593026244780525</v>
      </c>
      <c r="DD46" s="503">
        <f t="shared" si="3"/>
        <v>20.590966942156051</v>
      </c>
      <c r="DE46" s="503">
        <f t="shared" si="3"/>
        <v>20.588907845461833</v>
      </c>
      <c r="DF46" s="503">
        <f t="shared" si="3"/>
        <v>20.586848954677286</v>
      </c>
      <c r="DG46" s="503">
        <f t="shared" si="3"/>
        <v>20.58479026978182</v>
      </c>
      <c r="DH46" s="503">
        <f t="shared" si="3"/>
        <v>20.582731790754842</v>
      </c>
      <c r="DI46" s="503">
        <f t="shared" si="3"/>
        <v>20.580673517575768</v>
      </c>
      <c r="DJ46" s="503">
        <f t="shared" si="3"/>
        <v>20.57861545022401</v>
      </c>
      <c r="DK46" s="503">
        <f t="shared" si="3"/>
        <v>20.576557588678991</v>
      </c>
      <c r="DL46" s="503">
        <f t="shared" si="3"/>
        <v>20.574499932920119</v>
      </c>
      <c r="DM46" s="503">
        <f t="shared" si="3"/>
        <v>20.572442482926832</v>
      </c>
      <c r="DN46" s="503">
        <f t="shared" si="3"/>
        <v>20.570385238678536</v>
      </c>
      <c r="DO46" s="503">
        <f t="shared" si="3"/>
        <v>20.568328200154674</v>
      </c>
      <c r="DP46" s="503">
        <f t="shared" si="3"/>
        <v>20.566271367334654</v>
      </c>
      <c r="DQ46" s="503">
        <f t="shared" si="3"/>
        <v>20.564214740197922</v>
      </c>
      <c r="DR46" s="503">
        <f t="shared" si="3"/>
        <v>20.562158318723906</v>
      </c>
      <c r="DS46" s="503">
        <f t="shared" si="3"/>
        <v>20.560102102892035</v>
      </c>
      <c r="DT46" s="503">
        <f t="shared" si="3"/>
        <v>20.558046092681742</v>
      </c>
      <c r="DU46" s="503">
        <f t="shared" si="3"/>
        <v>20.555990288072476</v>
      </c>
      <c r="DV46" s="503">
        <f t="shared" si="3"/>
        <v>20.553934689043668</v>
      </c>
      <c r="DW46" s="503">
        <f t="shared" si="3"/>
        <v>20.551879295574757</v>
      </c>
      <c r="DX46" s="503">
        <f t="shared" si="3"/>
        <v>20.549824107645204</v>
      </c>
      <c r="DY46" s="503">
        <f t="shared" si="3"/>
        <v>20.547769125234439</v>
      </c>
      <c r="DZ46" s="503">
        <f t="shared" si="3"/>
        <v>20.545714348321916</v>
      </c>
      <c r="EA46" s="503">
        <f t="shared" si="3"/>
        <v>20.543659776887086</v>
      </c>
      <c r="EB46" s="503">
        <f t="shared" si="3"/>
        <v>20.541605410909394</v>
      </c>
      <c r="EC46" s="503">
        <f t="shared" si="3"/>
        <v>20.539551250368309</v>
      </c>
      <c r="ED46" s="503">
        <f t="shared" si="3"/>
        <v>20.53749729524327</v>
      </c>
      <c r="EE46" s="503">
        <f t="shared" ref="EE46:EZ46" si="4">EE72</f>
        <v>20.535443545513747</v>
      </c>
      <c r="EF46" s="503">
        <f t="shared" si="4"/>
        <v>20.533390001159194</v>
      </c>
      <c r="EG46" s="503">
        <f t="shared" si="4"/>
        <v>20.531336662159081</v>
      </c>
      <c r="EH46" s="503">
        <f t="shared" si="4"/>
        <v>20.529283528492865</v>
      </c>
      <c r="EI46" s="503">
        <f t="shared" si="4"/>
        <v>20.527230600140012</v>
      </c>
      <c r="EJ46" s="503">
        <f t="shared" si="4"/>
        <v>20.525177877080001</v>
      </c>
      <c r="EK46" s="503">
        <f t="shared" si="4"/>
        <v>20.523125359292298</v>
      </c>
      <c r="EL46" s="503">
        <f t="shared" si="4"/>
        <v>20.521073046756364</v>
      </c>
      <c r="EM46" s="503">
        <f t="shared" si="4"/>
        <v>20.519020939451682</v>
      </c>
      <c r="EN46" s="503">
        <f t="shared" si="4"/>
        <v>20.516969037357743</v>
      </c>
      <c r="EO46" s="503">
        <f t="shared" si="4"/>
        <v>20.514917340454005</v>
      </c>
      <c r="EP46" s="503">
        <f t="shared" si="4"/>
        <v>20.512865848719958</v>
      </c>
      <c r="EQ46" s="503">
        <f t="shared" si="4"/>
        <v>20.510814562135085</v>
      </c>
      <c r="ER46" s="503">
        <f t="shared" si="4"/>
        <v>20.508763480678873</v>
      </c>
      <c r="ES46" s="503">
        <f t="shared" si="4"/>
        <v>20.506712604330801</v>
      </c>
      <c r="ET46" s="503">
        <f t="shared" si="4"/>
        <v>20.50466193307037</v>
      </c>
      <c r="EU46" s="503">
        <f t="shared" si="4"/>
        <v>20.502611466877063</v>
      </c>
      <c r="EV46" s="503">
        <f t="shared" si="4"/>
        <v>20.500561205730374</v>
      </c>
      <c r="EW46" s="503">
        <f t="shared" si="4"/>
        <v>20.498511149609804</v>
      </c>
      <c r="EX46" s="503">
        <f t="shared" si="4"/>
        <v>20.496461298494843</v>
      </c>
      <c r="EY46" s="503">
        <f t="shared" si="4"/>
        <v>20.494411652364988</v>
      </c>
      <c r="EZ46" s="504">
        <f t="shared" si="4"/>
        <v>20.492362211199751</v>
      </c>
    </row>
    <row r="47" spans="1:157" s="470" customFormat="1" x14ac:dyDescent="0.25">
      <c r="A47" s="505"/>
      <c r="B47" s="506" t="s">
        <v>45</v>
      </c>
      <c r="C47" s="507" t="s">
        <v>44</v>
      </c>
      <c r="D47" s="508"/>
      <c r="E47" s="509"/>
      <c r="F47" s="509"/>
      <c r="G47" s="510">
        <f t="shared" ref="G47:AL47" ca="1" si="5">(G80+(G83))</f>
        <v>2.29</v>
      </c>
      <c r="H47" s="510">
        <f t="shared" ca="1" si="5"/>
        <v>2.3514999999999997</v>
      </c>
      <c r="I47" s="510">
        <f t="shared" ca="1" si="5"/>
        <v>2.4148450000000006</v>
      </c>
      <c r="J47" s="510">
        <f t="shared" ca="1" si="5"/>
        <v>2.4800903500000002</v>
      </c>
      <c r="K47" s="510">
        <f t="shared" ca="1" si="5"/>
        <v>2.5472930605000004</v>
      </c>
      <c r="L47" s="510">
        <f t="shared" ca="1" si="5"/>
        <v>2.6165118523150008</v>
      </c>
      <c r="M47" s="510">
        <f t="shared" ca="1" si="5"/>
        <v>2.6878072078844504</v>
      </c>
      <c r="N47" s="510">
        <f t="shared" ca="1" si="5"/>
        <v>2.7612414241209846</v>
      </c>
      <c r="O47" s="510">
        <f t="shared" ca="1" si="5"/>
        <v>2.8368786668446138</v>
      </c>
      <c r="P47" s="510">
        <f t="shared" ca="1" si="5"/>
        <v>2.9147850268499527</v>
      </c>
      <c r="Q47" s="510">
        <f t="shared" ca="1" si="5"/>
        <v>2.9950285776554511</v>
      </c>
      <c r="R47" s="510">
        <f t="shared" ca="1" si="5"/>
        <v>3.0776794349851144</v>
      </c>
      <c r="S47" s="510">
        <f t="shared" ca="1" si="5"/>
        <v>3.1628098180346687</v>
      </c>
      <c r="T47" s="510">
        <f t="shared" ca="1" si="5"/>
        <v>3.2504941125757085</v>
      </c>
      <c r="U47" s="510">
        <f t="shared" ca="1" si="5"/>
        <v>3.34080893595298</v>
      </c>
      <c r="V47" s="510">
        <f t="shared" ca="1" si="5"/>
        <v>3.4338332040315693</v>
      </c>
      <c r="W47" s="510">
        <f t="shared" ca="1" si="5"/>
        <v>3.5296482001525167</v>
      </c>
      <c r="X47" s="510">
        <f t="shared" ca="1" si="5"/>
        <v>3.6283376461570915</v>
      </c>
      <c r="Y47" s="510">
        <f t="shared" ca="1" si="5"/>
        <v>3.7299877755418045</v>
      </c>
      <c r="Z47" s="510">
        <f t="shared" ca="1" si="5"/>
        <v>3.8346874088080591</v>
      </c>
      <c r="AA47" s="510">
        <f t="shared" ca="1" si="5"/>
        <v>3.9425280310723014</v>
      </c>
      <c r="AB47" s="510">
        <f t="shared" ca="1" si="5"/>
        <v>4.0536038720044703</v>
      </c>
      <c r="AC47" s="510">
        <f t="shared" ca="1" si="5"/>
        <v>4.1680119881646043</v>
      </c>
      <c r="AD47" s="510">
        <f t="shared" ca="1" si="5"/>
        <v>4.2858523478095432</v>
      </c>
      <c r="AE47" s="510">
        <f t="shared" ca="1" si="5"/>
        <v>4.4072279182438301</v>
      </c>
      <c r="AF47" s="510">
        <f t="shared" ca="1" si="5"/>
        <v>4.5322447557911447</v>
      </c>
      <c r="AG47" s="510">
        <f t="shared" ca="1" si="5"/>
        <v>4.6610120984648793</v>
      </c>
      <c r="AH47" s="510">
        <f t="shared" ca="1" si="5"/>
        <v>4.793642461418826</v>
      </c>
      <c r="AI47" s="510">
        <f t="shared" ca="1" si="5"/>
        <v>4.9302517352613906</v>
      </c>
      <c r="AJ47" s="510">
        <f t="shared" ca="1" si="5"/>
        <v>5.0709592873192326</v>
      </c>
      <c r="AK47" s="510">
        <f t="shared" ca="1" si="5"/>
        <v>5.2158880659388087</v>
      </c>
      <c r="AL47" s="510">
        <f t="shared" ca="1" si="5"/>
        <v>5.365164707916974</v>
      </c>
      <c r="AM47" s="510">
        <f t="shared" ref="AM47:BR47" ca="1" si="6">(AM80+(AM83))</f>
        <v>5.5189196491544825</v>
      </c>
      <c r="AN47" s="510">
        <f t="shared" ca="1" si="6"/>
        <v>5.677287238629118</v>
      </c>
      <c r="AO47" s="510">
        <f t="shared" ca="1" si="6"/>
        <v>5.8404058557879921</v>
      </c>
      <c r="AP47" s="510">
        <f t="shared" ca="1" si="6"/>
        <v>6.0084180314616313</v>
      </c>
      <c r="AQ47" s="510">
        <f t="shared" ca="1" si="6"/>
        <v>6.1814705724054804</v>
      </c>
      <c r="AR47" s="510">
        <f t="shared" ca="1" si="6"/>
        <v>6.3597146895776451</v>
      </c>
      <c r="AS47" s="510">
        <f t="shared" ca="1" si="6"/>
        <v>6.5433061302649742</v>
      </c>
      <c r="AT47" s="510">
        <f t="shared" ca="1" si="6"/>
        <v>6.7324053141729232</v>
      </c>
      <c r="AU47" s="510">
        <f t="shared" ca="1" si="6"/>
        <v>6.9271774735981113</v>
      </c>
      <c r="AV47" s="510">
        <f t="shared" ca="1" si="6"/>
        <v>7.1277927978060545</v>
      </c>
      <c r="AW47" s="510">
        <f t="shared" ca="1" si="6"/>
        <v>7.3344265817402361</v>
      </c>
      <c r="AX47" s="510">
        <f t="shared" ca="1" si="6"/>
        <v>7.5472593791924441</v>
      </c>
      <c r="AY47" s="510">
        <f t="shared" ca="1" si="6"/>
        <v>7.7664771605682175</v>
      </c>
      <c r="AZ47" s="510">
        <f t="shared" ca="1" si="6"/>
        <v>7.9922714753852642</v>
      </c>
      <c r="BA47" s="510">
        <f t="shared" ca="1" si="6"/>
        <v>8.2248396196468203</v>
      </c>
      <c r="BB47" s="510">
        <f t="shared" ca="1" si="6"/>
        <v>8.4643848082362254</v>
      </c>
      <c r="BC47" s="510">
        <f t="shared" ca="1" si="6"/>
        <v>8.7111163524833142</v>
      </c>
      <c r="BD47" s="510">
        <f t="shared" ca="1" si="6"/>
        <v>8.9652498430578138</v>
      </c>
      <c r="BE47" s="510">
        <f t="shared" ca="1" si="6"/>
        <v>9.2270073383495497</v>
      </c>
      <c r="BF47" s="510">
        <f t="shared" ca="1" si="6"/>
        <v>9.4966175585000361</v>
      </c>
      <c r="BG47" s="510">
        <f t="shared" ca="1" si="6"/>
        <v>9.7743160852550393</v>
      </c>
      <c r="BH47" s="510">
        <f t="shared" ca="1" si="6"/>
        <v>10.060345567812691</v>
      </c>
      <c r="BI47" s="510">
        <f t="shared" ca="1" si="6"/>
        <v>10.354955934847071</v>
      </c>
      <c r="BJ47" s="510">
        <f t="shared" ca="1" si="6"/>
        <v>10.658404612892483</v>
      </c>
      <c r="BK47" s="510">
        <f t="shared" ca="1" si="6"/>
        <v>10.970956751279257</v>
      </c>
      <c r="BL47" s="510">
        <f t="shared" ca="1" si="6"/>
        <v>11.292885453817634</v>
      </c>
      <c r="BM47" s="510">
        <f t="shared" ca="1" si="6"/>
        <v>11.624472017432163</v>
      </c>
      <c r="BN47" s="510">
        <f t="shared" ca="1" si="6"/>
        <v>11.96600617795513</v>
      </c>
      <c r="BO47" s="510">
        <f t="shared" ca="1" si="6"/>
        <v>12.317786363293784</v>
      </c>
      <c r="BP47" s="510">
        <f t="shared" ca="1" si="6"/>
        <v>12.680119954192598</v>
      </c>
      <c r="BQ47" s="510">
        <f t="shared" ca="1" si="6"/>
        <v>13.053323552818375</v>
      </c>
      <c r="BR47" s="510">
        <f t="shared" ca="1" si="6"/>
        <v>13.437723259402926</v>
      </c>
      <c r="BS47" s="510">
        <f t="shared" ref="BS47:CX47" ca="1" si="7">(BS80+(BS83))</f>
        <v>13.833654957185015</v>
      </c>
      <c r="BT47" s="510">
        <f t="shared" ca="1" si="7"/>
        <v>14.241464605900566</v>
      </c>
      <c r="BU47" s="510">
        <f t="shared" ca="1" si="7"/>
        <v>14.661508544077583</v>
      </c>
      <c r="BV47" s="510">
        <f t="shared" ca="1" si="7"/>
        <v>15.09415380039991</v>
      </c>
      <c r="BW47" s="510">
        <f t="shared" ca="1" si="7"/>
        <v>15.539778414411909</v>
      </c>
      <c r="BX47" s="510">
        <f t="shared" ca="1" si="7"/>
        <v>15.998771766844268</v>
      </c>
      <c r="BY47" s="510">
        <f t="shared" ca="1" si="7"/>
        <v>16.471534919849596</v>
      </c>
      <c r="BZ47" s="510">
        <f t="shared" ca="1" si="7"/>
        <v>16.958480967445084</v>
      </c>
      <c r="CA47" s="510">
        <f t="shared" ca="1" si="7"/>
        <v>17.460035396468438</v>
      </c>
      <c r="CB47" s="510">
        <f t="shared" ca="1" si="7"/>
        <v>17.976636458362492</v>
      </c>
      <c r="CC47" s="510">
        <f t="shared" ca="1" si="7"/>
        <v>18.508735552113365</v>
      </c>
      <c r="CD47" s="510">
        <f t="shared" ca="1" si="7"/>
        <v>19.056797618676764</v>
      </c>
      <c r="CE47" s="510">
        <f t="shared" ca="1" si="7"/>
        <v>19.621301547237071</v>
      </c>
      <c r="CF47" s="510">
        <f t="shared" ca="1" si="7"/>
        <v>20.202740593654184</v>
      </c>
      <c r="CG47" s="510">
        <f t="shared" ca="1" si="7"/>
        <v>20.801622811463808</v>
      </c>
      <c r="CH47" s="510">
        <f t="shared" ca="1" si="7"/>
        <v>21.418471495807726</v>
      </c>
      <c r="CI47" s="510">
        <f t="shared" ca="1" si="7"/>
        <v>22.053825640681957</v>
      </c>
      <c r="CJ47" s="510">
        <f t="shared" ca="1" si="7"/>
        <v>22.70824040990242</v>
      </c>
      <c r="CK47" s="510">
        <f t="shared" ca="1" si="7"/>
        <v>23.382287622199495</v>
      </c>
      <c r="CL47" s="510">
        <f t="shared" ca="1" si="7"/>
        <v>24.07655625086548</v>
      </c>
      <c r="CM47" s="510">
        <f t="shared" ca="1" si="7"/>
        <v>24.791652938391444</v>
      </c>
      <c r="CN47" s="510">
        <f t="shared" ca="1" si="7"/>
        <v>25.52820252654319</v>
      </c>
      <c r="CO47" s="510">
        <f t="shared" ca="1" si="7"/>
        <v>26.286848602339486</v>
      </c>
      <c r="CP47" s="510">
        <f t="shared" ca="1" si="7"/>
        <v>27.068254060409672</v>
      </c>
      <c r="CQ47" s="510">
        <f t="shared" ca="1" si="7"/>
        <v>27.873101682221961</v>
      </c>
      <c r="CR47" s="510">
        <f t="shared" ca="1" si="7"/>
        <v>28.702094732688618</v>
      </c>
      <c r="CS47" s="510">
        <f t="shared" ca="1" si="7"/>
        <v>29.555957574669279</v>
      </c>
      <c r="CT47" s="510">
        <f t="shared" ca="1" si="7"/>
        <v>30.435436301909355</v>
      </c>
      <c r="CU47" s="510">
        <f t="shared" ca="1" si="7"/>
        <v>31.34129939096664</v>
      </c>
      <c r="CV47" s="510">
        <f t="shared" ca="1" si="7"/>
        <v>32.274338372695645</v>
      </c>
      <c r="CW47" s="510">
        <f t="shared" ca="1" si="7"/>
        <v>33.23536852387651</v>
      </c>
      <c r="CX47" s="510">
        <f t="shared" ca="1" si="7"/>
        <v>34.225229579592806</v>
      </c>
      <c r="CY47" s="510">
        <f t="shared" ref="CY47:ED47" ca="1" si="8">(CY80+(CY83))</f>
        <v>35.244786466980592</v>
      </c>
      <c r="CZ47" s="510">
        <f t="shared" ca="1" si="8"/>
        <v>36.294930060990012</v>
      </c>
      <c r="DA47" s="510">
        <f t="shared" ca="1" si="8"/>
        <v>37.376577962819717</v>
      </c>
      <c r="DB47" s="510">
        <f t="shared" ca="1" si="8"/>
        <v>38.4906753017043</v>
      </c>
      <c r="DC47" s="510">
        <f t="shared" ca="1" si="8"/>
        <v>39.638195560755435</v>
      </c>
      <c r="DD47" s="510">
        <f t="shared" ca="1" si="8"/>
        <v>40.820141427578093</v>
      </c>
      <c r="DE47" s="510">
        <f t="shared" ca="1" si="8"/>
        <v>42.037545670405443</v>
      </c>
      <c r="DF47" s="510">
        <f t="shared" ca="1" si="8"/>
        <v>43.291472040517597</v>
      </c>
      <c r="DG47" s="510">
        <f t="shared" ca="1" si="8"/>
        <v>44.583016201733123</v>
      </c>
      <c r="DH47" s="510">
        <f t="shared" ca="1" si="8"/>
        <v>45.913306687785123</v>
      </c>
      <c r="DI47" s="510">
        <f t="shared" ca="1" si="8"/>
        <v>47.283505888418681</v>
      </c>
      <c r="DJ47" s="510">
        <f t="shared" ca="1" si="8"/>
        <v>48.694811065071242</v>
      </c>
      <c r="DK47" s="510">
        <f t="shared" ca="1" si="8"/>
        <v>50.148455397023383</v>
      </c>
      <c r="DL47" s="510">
        <f t="shared" ca="1" si="8"/>
        <v>51.645709058934088</v>
      </c>
      <c r="DM47" s="510">
        <f t="shared" ca="1" si="8"/>
        <v>53.187880330702114</v>
      </c>
      <c r="DN47" s="510">
        <f t="shared" ca="1" si="8"/>
        <v>54.77631674062318</v>
      </c>
      <c r="DO47" s="510">
        <f t="shared" ca="1" si="8"/>
        <v>56.412406242841875</v>
      </c>
      <c r="DP47" s="510">
        <f t="shared" ca="1" si="8"/>
        <v>58.097578430127129</v>
      </c>
      <c r="DQ47" s="510">
        <f t="shared" ca="1" si="8"/>
        <v>59.833305783030944</v>
      </c>
      <c r="DR47" s="510">
        <f t="shared" ca="1" si="8"/>
        <v>61.621104956521876</v>
      </c>
      <c r="DS47" s="510">
        <f t="shared" ca="1" si="8"/>
        <v>63.462538105217533</v>
      </c>
      <c r="DT47" s="510">
        <f t="shared" ca="1" si="8"/>
        <v>65.359214248374045</v>
      </c>
      <c r="DU47" s="510">
        <f t="shared" ca="1" si="8"/>
        <v>67.312790675825269</v>
      </c>
      <c r="DV47" s="510">
        <f t="shared" ca="1" si="8"/>
        <v>69.324974396100032</v>
      </c>
      <c r="DW47" s="510">
        <f t="shared" ca="1" si="8"/>
        <v>71.397523627983034</v>
      </c>
      <c r="DX47" s="510">
        <f t="shared" ca="1" si="8"/>
        <v>73.532249336822531</v>
      </c>
      <c r="DY47" s="510">
        <f t="shared" ca="1" si="8"/>
        <v>75.731016816927209</v>
      </c>
      <c r="DZ47" s="510">
        <f t="shared" ca="1" si="8"/>
        <v>77.995747321435019</v>
      </c>
      <c r="EA47" s="510">
        <f t="shared" ca="1" si="8"/>
        <v>80.328419741078065</v>
      </c>
      <c r="EB47" s="510">
        <f t="shared" ca="1" si="8"/>
        <v>82.731072333310422</v>
      </c>
      <c r="EC47" s="510">
        <f t="shared" ca="1" si="8"/>
        <v>85.205804503309722</v>
      </c>
      <c r="ED47" s="510">
        <f t="shared" ca="1" si="8"/>
        <v>87.754778638409022</v>
      </c>
      <c r="EE47" s="510">
        <f t="shared" ref="EE47:EZ47" ca="1" si="9">(EE80+(EE83))</f>
        <v>90.380221997561293</v>
      </c>
      <c r="EF47" s="510">
        <f t="shared" ca="1" si="9"/>
        <v>93.084428657488132</v>
      </c>
      <c r="EG47" s="510">
        <f t="shared" ca="1" si="9"/>
        <v>95.86976151721278</v>
      </c>
      <c r="EH47" s="510">
        <f t="shared" ca="1" si="9"/>
        <v>98.738654362729164</v>
      </c>
      <c r="EI47" s="510">
        <f t="shared" ca="1" si="9"/>
        <v>101.69361399361104</v>
      </c>
      <c r="EJ47" s="510">
        <f t="shared" ca="1" si="9"/>
        <v>104.73722241341937</v>
      </c>
      <c r="EK47" s="510">
        <f t="shared" ca="1" si="9"/>
        <v>107.87213908582194</v>
      </c>
      <c r="EL47" s="510">
        <f t="shared" ca="1" si="9"/>
        <v>111.10110325839661</v>
      </c>
      <c r="EM47" s="510">
        <f t="shared" ca="1" si="9"/>
        <v>114.42693635614852</v>
      </c>
      <c r="EN47" s="510">
        <f t="shared" ca="1" si="9"/>
        <v>117.85254444683298</v>
      </c>
      <c r="EO47" s="510">
        <f t="shared" ca="1" si="9"/>
        <v>121.38092078023797</v>
      </c>
      <c r="EP47" s="510">
        <f t="shared" ca="1" si="9"/>
        <v>125.01514840364513</v>
      </c>
      <c r="EQ47" s="510">
        <f t="shared" ca="1" si="9"/>
        <v>128.7584028557545</v>
      </c>
      <c r="ER47" s="510">
        <f t="shared" ca="1" si="9"/>
        <v>132.61395494142715</v>
      </c>
      <c r="ES47" s="510">
        <f t="shared" ca="1" si="9"/>
        <v>136.58517358966995</v>
      </c>
      <c r="ET47" s="510">
        <f t="shared" ca="1" si="9"/>
        <v>140.67552879736007</v>
      </c>
      <c r="EU47" s="510">
        <f t="shared" ca="1" si="9"/>
        <v>144.88859466128088</v>
      </c>
      <c r="EV47" s="510">
        <f t="shared" ca="1" si="9"/>
        <v>149.22805250111929</v>
      </c>
      <c r="EW47" s="510">
        <f t="shared" ca="1" si="9"/>
        <v>153.69769407615289</v>
      </c>
      <c r="EX47" s="510">
        <f t="shared" ca="1" si="9"/>
        <v>158.30142489843746</v>
      </c>
      <c r="EY47" s="510">
        <f t="shared" ca="1" si="9"/>
        <v>163.04326764539059</v>
      </c>
      <c r="EZ47" s="511">
        <f t="shared" ca="1" si="9"/>
        <v>167.92736567475231</v>
      </c>
    </row>
    <row r="48" spans="1:157" x14ac:dyDescent="0.25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AL48" ca="1" si="10">G46-(G80+(G83/(10^6)))</f>
        <v>18.749999760000001</v>
      </c>
      <c r="H48" s="516">
        <f t="shared" ca="1" si="10"/>
        <v>18.68641976</v>
      </c>
      <c r="I48" s="516">
        <f t="shared" ca="1" si="10"/>
        <v>18.620994967999998</v>
      </c>
      <c r="J48" s="516">
        <f t="shared" ca="1" si="10"/>
        <v>18.553670033979198</v>
      </c>
      <c r="K48" s="516">
        <f t="shared" ca="1" si="10"/>
        <v>18.484387947416803</v>
      </c>
      <c r="L48" s="516">
        <f t="shared" ca="1" si="10"/>
        <v>18.413089987477012</v>
      </c>
      <c r="M48" s="516">
        <f t="shared" ca="1" si="10"/>
        <v>18.33971567169958</v>
      </c>
      <c r="N48" s="516">
        <f t="shared" ca="1" si="10"/>
        <v>18.264202703151085</v>
      </c>
      <c r="O48" s="516">
        <f t="shared" ca="1" si="10"/>
        <v>18.186486915990734</v>
      </c>
      <c r="P48" s="516">
        <f t="shared" ca="1" si="10"/>
        <v>18.106502219403108</v>
      </c>
      <c r="Q48" s="516">
        <f t="shared" ca="1" si="10"/>
        <v>18.024180539848984</v>
      </c>
      <c r="R48" s="516">
        <f t="shared" ca="1" si="10"/>
        <v>17.93945176158357</v>
      </c>
      <c r="S48" s="516">
        <f t="shared" ca="1" si="10"/>
        <v>17.852243665390365</v>
      </c>
      <c r="T48" s="516">
        <f t="shared" ca="1" si="10"/>
        <v>17.762481865476982</v>
      </c>
      <c r="U48" s="516">
        <f t="shared" ca="1" si="10"/>
        <v>17.670089744477909</v>
      </c>
      <c r="V48" s="516">
        <f t="shared" ca="1" si="10"/>
        <v>17.574988386507275</v>
      </c>
      <c r="W48" s="516">
        <f t="shared" ca="1" si="10"/>
        <v>17.477096508203271</v>
      </c>
      <c r="X48" s="516">
        <f t="shared" ca="1" si="10"/>
        <v>17.376330387703856</v>
      </c>
      <c r="Y48" s="516">
        <f t="shared" ca="1" si="10"/>
        <v>17.272603791491758</v>
      </c>
      <c r="Z48" s="516">
        <f t="shared" ca="1" si="10"/>
        <v>17.165827899044796</v>
      </c>
      <c r="AA48" s="516">
        <f t="shared" ca="1" si="10"/>
        <v>17.055911225225774</v>
      </c>
      <c r="AB48" s="516">
        <f t="shared" ca="1" si="10"/>
        <v>16.942759540343975</v>
      </c>
      <c r="AC48" s="516">
        <f t="shared" ca="1" si="10"/>
        <v>16.826275787818609</v>
      </c>
      <c r="AD48" s="516">
        <f t="shared" ca="1" si="10"/>
        <v>16.706359999372076</v>
      </c>
      <c r="AE48" s="516">
        <f t="shared" ca="1" si="10"/>
        <v>16.582909207679066</v>
      </c>
      <c r="AF48" s="516">
        <f t="shared" ca="1" si="10"/>
        <v>16.455817356395158</v>
      </c>
      <c r="AG48" s="516">
        <f t="shared" ca="1" si="10"/>
        <v>16.324975207486208</v>
      </c>
      <c r="AH48" s="516">
        <f t="shared" ca="1" si="10"/>
        <v>16.190270245777665</v>
      </c>
      <c r="AI48" s="516">
        <f t="shared" ca="1" si="10"/>
        <v>16.051586580640379</v>
      </c>
      <c r="AJ48" s="516">
        <f t="shared" ca="1" si="10"/>
        <v>15.908804844726944</v>
      </c>
      <c r="AK48" s="516">
        <f t="shared" ca="1" si="10"/>
        <v>15.761802089670159</v>
      </c>
      <c r="AL48" s="516">
        <f t="shared" ca="1" si="10"/>
        <v>15.610451678652439</v>
      </c>
      <c r="AM48" s="516">
        <f t="shared" ref="AM48:BR48" ca="1" si="11">AM46-(AM80+(AM83/(10^6)))</f>
        <v>15.454623175752271</v>
      </c>
      <c r="AN48" s="516">
        <f t="shared" ca="1" si="11"/>
        <v>15.294182231971144</v>
      </c>
      <c r="AO48" s="516">
        <f t="shared" ca="1" si="11"/>
        <v>15.128990467841209</v>
      </c>
      <c r="AP48" s="516">
        <f t="shared" ca="1" si="11"/>
        <v>14.958905352511209</v>
      </c>
      <c r="AQ48" s="516">
        <f t="shared" ca="1" si="11"/>
        <v>14.783780079204966</v>
      </c>
      <c r="AR48" s="516">
        <f t="shared" ca="1" si="11"/>
        <v>14.60346343694364</v>
      </c>
      <c r="AS48" s="516">
        <f t="shared" ca="1" si="11"/>
        <v>14.417799678419655</v>
      </c>
      <c r="AT48" s="516">
        <f t="shared" ca="1" si="11"/>
        <v>14.226628383906839</v>
      </c>
      <c r="AU48" s="516">
        <f t="shared" ca="1" si="11"/>
        <v>14.029784321087845</v>
      </c>
      <c r="AV48" s="516">
        <f t="shared" ca="1" si="11"/>
        <v>13.827097300676428</v>
      </c>
      <c r="AW48" s="516">
        <f t="shared" ca="1" si="11"/>
        <v>13.618392027708406</v>
      </c>
      <c r="AX48" s="516">
        <f t="shared" ca="1" si="11"/>
        <v>13.403487948371247</v>
      </c>
      <c r="AY48" s="516">
        <f t="shared" ca="1" si="11"/>
        <v>13.182199092238722</v>
      </c>
      <c r="AZ48" s="516">
        <f t="shared" ca="1" si="11"/>
        <v>12.954333909772393</v>
      </c>
      <c r="BA48" s="516">
        <f t="shared" ca="1" si="11"/>
        <v>12.719695104948322</v>
      </c>
      <c r="BB48" s="516">
        <f t="shared" ca="1" si="11"/>
        <v>12.478079462862461</v>
      </c>
      <c r="BC48" s="516">
        <f t="shared" ca="1" si="11"/>
        <v>12.229277672164256</v>
      </c>
      <c r="BD48" s="516">
        <f t="shared" ca="1" si="11"/>
        <v>11.973074142163293</v>
      </c>
      <c r="BE48" s="516">
        <f t="shared" ca="1" si="11"/>
        <v>11.709246814449036</v>
      </c>
      <c r="BF48" s="516">
        <f t="shared" ca="1" si="11"/>
        <v>11.43756696885927</v>
      </c>
      <c r="BG48" s="516">
        <f t="shared" ca="1" si="11"/>
        <v>11.157799023627531</v>
      </c>
      <c r="BH48" s="516">
        <f t="shared" ca="1" si="11"/>
        <v>10.869700329534991</v>
      </c>
      <c r="BI48" s="516">
        <f t="shared" ca="1" si="11"/>
        <v>10.573020957886877</v>
      </c>
      <c r="BJ48" s="516">
        <f t="shared" ca="1" si="11"/>
        <v>10.267503482128191</v>
      </c>
      <c r="BK48" s="516">
        <f t="shared" ca="1" si="11"/>
        <v>9.9528827529079109</v>
      </c>
      <c r="BL48" s="516">
        <f t="shared" ca="1" si="11"/>
        <v>9.6288856663951155</v>
      </c>
      <c r="BM48" s="516">
        <f t="shared" ca="1" si="11"/>
        <v>9.2952309256445691</v>
      </c>
      <c r="BN48" s="516">
        <f t="shared" ca="1" si="11"/>
        <v>8.9516287948032947</v>
      </c>
      <c r="BO48" s="516">
        <f t="shared" ca="1" si="11"/>
        <v>8.5977808459433724</v>
      </c>
      <c r="BP48" s="516">
        <f t="shared" ca="1" si="11"/>
        <v>8.2333796982996326</v>
      </c>
      <c r="BQ48" s="516">
        <f t="shared" ca="1" si="11"/>
        <v>7.8581087496846056</v>
      </c>
      <c r="BR48" s="516">
        <f t="shared" ca="1" si="11"/>
        <v>7.4716418998457996</v>
      </c>
      <c r="BS48" s="516">
        <f t="shared" ref="BS48:CX48" ca="1" si="12">BS46-(BS80+(BS83/(10^6)))</f>
        <v>7.0736432655237884</v>
      </c>
      <c r="BT48" s="516">
        <f t="shared" ca="1" si="12"/>
        <v>6.6637668869619713</v>
      </c>
      <c r="BU48" s="516">
        <f t="shared" ca="1" si="12"/>
        <v>6.241656425611664</v>
      </c>
      <c r="BV48" s="516">
        <f t="shared" ca="1" si="12"/>
        <v>5.8069448527683729</v>
      </c>
      <c r="BW48" s="516">
        <f t="shared" ca="1" si="12"/>
        <v>5.3592541288670574</v>
      </c>
      <c r="BX48" s="516">
        <f t="shared" ca="1" si="12"/>
        <v>4.898194873156374</v>
      </c>
      <c r="BY48" s="516">
        <f t="shared" ca="1" si="12"/>
        <v>4.4233660234630428</v>
      </c>
      <c r="BZ48" s="516">
        <f t="shared" ca="1" si="12"/>
        <v>3.9343544857492283</v>
      </c>
      <c r="CA48" s="516">
        <f t="shared" ca="1" si="12"/>
        <v>3.4307347731565514</v>
      </c>
      <c r="CB48" s="516">
        <f t="shared" ca="1" si="12"/>
        <v>2.9120686342215301</v>
      </c>
      <c r="CC48" s="516">
        <f t="shared" ca="1" si="12"/>
        <v>2.3779046699374042</v>
      </c>
      <c r="CD48" s="516">
        <f t="shared" ca="1" si="12"/>
        <v>1.8277779393277989</v>
      </c>
      <c r="CE48" s="516">
        <f t="shared" ca="1" si="12"/>
        <v>1.2612095531876939</v>
      </c>
      <c r="CF48" s="516">
        <f t="shared" ca="1" si="12"/>
        <v>0.67770625563654008</v>
      </c>
      <c r="CG48" s="516">
        <f t="shared" ca="1" si="12"/>
        <v>7.6759993117985204E-2</v>
      </c>
      <c r="CH48" s="516">
        <f t="shared" ca="1" si="12"/>
        <v>-0.54215252953038728</v>
      </c>
      <c r="CI48" s="516">
        <f t="shared" ca="1" si="12"/>
        <v>-1.1795703063252496</v>
      </c>
      <c r="CJ48" s="516">
        <f t="shared" ca="1" si="12"/>
        <v>-1.8360485011031464</v>
      </c>
      <c r="CK48" s="516">
        <f t="shared" ca="1" si="12"/>
        <v>-2.5121589326150975</v>
      </c>
      <c r="CL48" s="516">
        <f t="shared" ca="1" si="12"/>
        <v>-3.2084905741740393</v>
      </c>
      <c r="CM48" s="516">
        <f t="shared" ca="1" si="12"/>
        <v>-3.9256500682916737</v>
      </c>
      <c r="CN48" s="516">
        <f t="shared" ca="1" si="12"/>
        <v>-4.6642622567544301</v>
      </c>
      <c r="CO48" s="516">
        <f t="shared" ca="1" si="12"/>
        <v>-5.4249707266017104</v>
      </c>
      <c r="CP48" s="516">
        <f t="shared" ca="1" si="12"/>
        <v>-6.2084383724834709</v>
      </c>
      <c r="CQ48" s="516">
        <f t="shared" ca="1" si="12"/>
        <v>-7.0153479758885489</v>
      </c>
      <c r="CR48" s="516">
        <f t="shared" ca="1" si="12"/>
        <v>-7.8464028017498428</v>
      </c>
      <c r="CS48" s="516">
        <f t="shared" ca="1" si="12"/>
        <v>-8.7023272129476013</v>
      </c>
      <c r="CT48" s="516">
        <f t="shared" ca="1" si="12"/>
        <v>-9.5838673032478461</v>
      </c>
      <c r="CU48" s="516">
        <f t="shared" ca="1" si="12"/>
        <v>-10.491791549228996</v>
      </c>
      <c r="CV48" s="516">
        <f t="shared" ca="1" si="12"/>
        <v>-11.42689148176617</v>
      </c>
      <c r="CW48" s="516">
        <f t="shared" ca="1" si="12"/>
        <v>-12.389982377660129</v>
      </c>
      <c r="CX48" s="516">
        <f t="shared" ca="1" si="12"/>
        <v>-13.381903972015049</v>
      </c>
      <c r="CY48" s="516">
        <f t="shared" ref="CY48:ED48" ca="1" si="13">CY46-(CY80+(CY83/(10^6)))</f>
        <v>-14.403521191987593</v>
      </c>
      <c r="CZ48" s="516">
        <f t="shared" ca="1" si="13"/>
        <v>-15.455724912548508</v>
      </c>
      <c r="DA48" s="516">
        <f t="shared" ca="1" si="13"/>
        <v>-16.53943273491706</v>
      </c>
      <c r="DB48" s="516">
        <f t="shared" ca="1" si="13"/>
        <v>-17.655589788348433</v>
      </c>
      <c r="DC48" s="516">
        <f t="shared" ca="1" si="13"/>
        <v>-18.805169555974906</v>
      </c>
      <c r="DD48" s="516">
        <f t="shared" ca="1" si="13"/>
        <v>-19.989174725422039</v>
      </c>
      <c r="DE48" s="516">
        <f t="shared" ca="1" si="13"/>
        <v>-21.208638064943607</v>
      </c>
      <c r="DF48" s="516">
        <f t="shared" ca="1" si="13"/>
        <v>-22.464623325840307</v>
      </c>
      <c r="DG48" s="516">
        <f t="shared" ca="1" si="13"/>
        <v>-23.7582261719513</v>
      </c>
      <c r="DH48" s="516">
        <f t="shared" ca="1" si="13"/>
        <v>-25.090575137030278</v>
      </c>
      <c r="DI48" s="516">
        <f t="shared" ca="1" si="13"/>
        <v>-26.462832610842909</v>
      </c>
      <c r="DJ48" s="516">
        <f t="shared" ca="1" si="13"/>
        <v>-27.876195854847229</v>
      </c>
      <c r="DK48" s="516">
        <f t="shared" ca="1" si="13"/>
        <v>-29.331898048344389</v>
      </c>
      <c r="DL48" s="516">
        <f t="shared" ca="1" si="13"/>
        <v>-30.831209366013965</v>
      </c>
      <c r="DM48" s="516">
        <f t="shared" ca="1" si="13"/>
        <v>-32.375438087775279</v>
      </c>
      <c r="DN48" s="516">
        <f t="shared" ca="1" si="13"/>
        <v>-33.965931741944644</v>
      </c>
      <c r="DO48" s="516">
        <f t="shared" ca="1" si="13"/>
        <v>-35.604078282687198</v>
      </c>
      <c r="DP48" s="516">
        <f t="shared" ca="1" si="13"/>
        <v>-37.291307302792475</v>
      </c>
      <c r="DQ48" s="516">
        <f t="shared" ca="1" si="13"/>
        <v>-39.029091282833022</v>
      </c>
      <c r="DR48" s="516">
        <f t="shared" ca="1" si="13"/>
        <v>-40.81894687779797</v>
      </c>
      <c r="DS48" s="516">
        <f t="shared" ca="1" si="13"/>
        <v>-42.662436242325498</v>
      </c>
      <c r="DT48" s="516">
        <f t="shared" ca="1" si="13"/>
        <v>-44.561168395692313</v>
      </c>
      <c r="DU48" s="516">
        <f t="shared" ca="1" si="13"/>
        <v>-46.516800627752801</v>
      </c>
      <c r="DV48" s="516">
        <f t="shared" ca="1" si="13"/>
        <v>-48.531039947056371</v>
      </c>
      <c r="DW48" s="516">
        <f t="shared" ca="1" si="13"/>
        <v>-50.605644572408288</v>
      </c>
      <c r="DX48" s="516">
        <f t="shared" ca="1" si="13"/>
        <v>-52.742425469177334</v>
      </c>
      <c r="DY48" s="516">
        <f t="shared" ca="1" si="13"/>
        <v>-54.943247931692781</v>
      </c>
      <c r="DZ48" s="516">
        <f t="shared" ca="1" si="13"/>
        <v>-57.210033213113114</v>
      </c>
      <c r="EA48" s="516">
        <f t="shared" ca="1" si="13"/>
        <v>-59.544760204190993</v>
      </c>
      <c r="EB48" s="516">
        <f t="shared" ca="1" si="13"/>
        <v>-61.949467162401035</v>
      </c>
      <c r="EC48" s="516">
        <f t="shared" ca="1" si="13"/>
        <v>-64.426253492941427</v>
      </c>
      <c r="ED48" s="516">
        <f t="shared" ca="1" si="13"/>
        <v>-66.977281583165762</v>
      </c>
      <c r="EE48" s="516">
        <f t="shared" ref="EE48:EZ48" ca="1" si="14">EE46-(EE80+(EE83/(10^6)))</f>
        <v>-69.60477869204756</v>
      </c>
      <c r="EF48" s="516">
        <f t="shared" ca="1" si="14"/>
        <v>-72.311038896328952</v>
      </c>
      <c r="EG48" s="516">
        <f t="shared" ca="1" si="14"/>
        <v>-75.098425095053713</v>
      </c>
      <c r="EH48" s="516">
        <f t="shared" ca="1" si="14"/>
        <v>-77.969371074236307</v>
      </c>
      <c r="EI48" s="516">
        <f t="shared" ca="1" si="14"/>
        <v>-80.926383633471033</v>
      </c>
      <c r="EJ48" s="516">
        <f t="shared" ca="1" si="14"/>
        <v>-83.972044776339388</v>
      </c>
      <c r="EK48" s="516">
        <f t="shared" ca="1" si="14"/>
        <v>-87.109013966529659</v>
      </c>
      <c r="EL48" s="516">
        <f t="shared" ca="1" si="14"/>
        <v>-90.340030451640246</v>
      </c>
      <c r="EM48" s="516">
        <f t="shared" ca="1" si="14"/>
        <v>-93.667915656696849</v>
      </c>
      <c r="EN48" s="516">
        <f t="shared" ca="1" si="14"/>
        <v>-97.095575649475251</v>
      </c>
      <c r="EO48" s="516">
        <f t="shared" ca="1" si="14"/>
        <v>-100.62600367978398</v>
      </c>
      <c r="EP48" s="516">
        <f t="shared" ca="1" si="14"/>
        <v>-104.26228279492518</v>
      </c>
      <c r="EQ48" s="516">
        <f t="shared" ca="1" si="14"/>
        <v>-108.0075885336194</v>
      </c>
      <c r="ER48" s="516">
        <f t="shared" ca="1" si="14"/>
        <v>-111.86519170074826</v>
      </c>
      <c r="ES48" s="516">
        <f t="shared" ca="1" si="14"/>
        <v>-115.83846122533913</v>
      </c>
      <c r="ET48" s="516">
        <f t="shared" ca="1" si="14"/>
        <v>-119.93086710428969</v>
      </c>
      <c r="EU48" s="516">
        <f t="shared" ca="1" si="14"/>
        <v>-124.1459834344038</v>
      </c>
      <c r="EV48" s="516">
        <f t="shared" ca="1" si="14"/>
        <v>-128.4874915353889</v>
      </c>
      <c r="EW48" s="516">
        <f t="shared" ca="1" si="14"/>
        <v>-132.95918316654306</v>
      </c>
      <c r="EX48" s="516">
        <f t="shared" ca="1" si="14"/>
        <v>-137.56496383994261</v>
      </c>
      <c r="EY48" s="516">
        <f t="shared" ca="1" si="14"/>
        <v>-142.30885623302558</v>
      </c>
      <c r="EZ48" s="517">
        <f t="shared" ca="1" si="14"/>
        <v>-147.19500370355254</v>
      </c>
    </row>
    <row r="49" spans="1:156" x14ac:dyDescent="0.25">
      <c r="A49" s="485"/>
      <c r="B49" s="512" t="s">
        <v>90</v>
      </c>
      <c r="C49" s="513" t="s">
        <v>44</v>
      </c>
      <c r="D49" s="514"/>
      <c r="E49" s="515"/>
      <c r="F49" s="515"/>
      <c r="G49" s="516">
        <f ca="1">F48+G48</f>
        <v>-183.75000023999999</v>
      </c>
      <c r="H49" s="516">
        <f t="shared" ref="H49:AM49" ca="1" si="15">G49+H48</f>
        <v>-165.06358047999998</v>
      </c>
      <c r="I49" s="516">
        <f t="shared" ca="1" si="15"/>
        <v>-146.44258551199999</v>
      </c>
      <c r="J49" s="516">
        <f t="shared" ca="1" si="15"/>
        <v>-127.88891547802079</v>
      </c>
      <c r="K49" s="516">
        <f t="shared" ca="1" si="15"/>
        <v>-109.40452753060399</v>
      </c>
      <c r="L49" s="516">
        <f t="shared" ca="1" si="15"/>
        <v>-90.991437543126978</v>
      </c>
      <c r="M49" s="516">
        <f t="shared" ca="1" si="15"/>
        <v>-72.651721871427398</v>
      </c>
      <c r="N49" s="516">
        <f t="shared" ca="1" si="15"/>
        <v>-54.387519168276313</v>
      </c>
      <c r="O49" s="516">
        <f t="shared" ca="1" si="15"/>
        <v>-36.201032252285579</v>
      </c>
      <c r="P49" s="516">
        <f t="shared" ca="1" si="15"/>
        <v>-18.094530032882471</v>
      </c>
      <c r="Q49" s="516">
        <f t="shared" ca="1" si="15"/>
        <v>-7.0349493033486254E-2</v>
      </c>
      <c r="R49" s="516">
        <f t="shared" ca="1" si="15"/>
        <v>17.869102268550083</v>
      </c>
      <c r="S49" s="516">
        <f t="shared" ca="1" si="15"/>
        <v>35.721345933940448</v>
      </c>
      <c r="T49" s="516">
        <f t="shared" ca="1" si="15"/>
        <v>53.483827799417426</v>
      </c>
      <c r="U49" s="516">
        <f t="shared" ca="1" si="15"/>
        <v>71.153917543895332</v>
      </c>
      <c r="V49" s="516">
        <f t="shared" ca="1" si="15"/>
        <v>88.728905930402604</v>
      </c>
      <c r="W49" s="516">
        <f t="shared" ca="1" si="15"/>
        <v>106.20600243860588</v>
      </c>
      <c r="X49" s="516">
        <f t="shared" ca="1" si="15"/>
        <v>123.58233282630974</v>
      </c>
      <c r="Y49" s="516">
        <f t="shared" ca="1" si="15"/>
        <v>140.85493661780148</v>
      </c>
      <c r="Z49" s="516">
        <f t="shared" ca="1" si="15"/>
        <v>158.02076451684627</v>
      </c>
      <c r="AA49" s="516">
        <f t="shared" ca="1" si="15"/>
        <v>175.07667574207204</v>
      </c>
      <c r="AB49" s="516">
        <f t="shared" ca="1" si="15"/>
        <v>192.01943528241603</v>
      </c>
      <c r="AC49" s="516">
        <f t="shared" ca="1" si="15"/>
        <v>208.84571107023464</v>
      </c>
      <c r="AD49" s="516">
        <f t="shared" ca="1" si="15"/>
        <v>225.55207106960671</v>
      </c>
      <c r="AE49" s="516">
        <f t="shared" ca="1" si="15"/>
        <v>242.13498027728576</v>
      </c>
      <c r="AF49" s="516">
        <f t="shared" ca="1" si="15"/>
        <v>258.59079763368095</v>
      </c>
      <c r="AG49" s="516">
        <f t="shared" ca="1" si="15"/>
        <v>274.91577284116715</v>
      </c>
      <c r="AH49" s="516">
        <f t="shared" ca="1" si="15"/>
        <v>291.10604308694479</v>
      </c>
      <c r="AI49" s="516">
        <f t="shared" ca="1" si="15"/>
        <v>307.15762966758518</v>
      </c>
      <c r="AJ49" s="516">
        <f t="shared" ca="1" si="15"/>
        <v>323.06643451231213</v>
      </c>
      <c r="AK49" s="516">
        <f t="shared" ca="1" si="15"/>
        <v>338.82823660198227</v>
      </c>
      <c r="AL49" s="516">
        <f t="shared" ca="1" si="15"/>
        <v>354.43868828063472</v>
      </c>
      <c r="AM49" s="516">
        <f t="shared" ca="1" si="15"/>
        <v>369.89331145638698</v>
      </c>
      <c r="AN49" s="516">
        <f t="shared" ref="AN49:BS49" ca="1" si="16">AM49+AN48</f>
        <v>385.18749368835813</v>
      </c>
      <c r="AO49" s="516">
        <f t="shared" ca="1" si="16"/>
        <v>400.31648415619935</v>
      </c>
      <c r="AP49" s="516">
        <f t="shared" ca="1" si="16"/>
        <v>415.27538950871053</v>
      </c>
      <c r="AQ49" s="516">
        <f t="shared" ca="1" si="16"/>
        <v>430.05916958791551</v>
      </c>
      <c r="AR49" s="516">
        <f t="shared" ca="1" si="16"/>
        <v>444.66263302485913</v>
      </c>
      <c r="AS49" s="516">
        <f t="shared" ca="1" si="16"/>
        <v>459.0804327032788</v>
      </c>
      <c r="AT49" s="516">
        <f t="shared" ca="1" si="16"/>
        <v>473.30706108718562</v>
      </c>
      <c r="AU49" s="516">
        <f t="shared" ca="1" si="16"/>
        <v>487.33684540827346</v>
      </c>
      <c r="AV49" s="516">
        <f t="shared" ca="1" si="16"/>
        <v>501.16394270894989</v>
      </c>
      <c r="AW49" s="516">
        <f t="shared" ca="1" si="16"/>
        <v>514.7823347366583</v>
      </c>
      <c r="AX49" s="516">
        <f t="shared" ca="1" si="16"/>
        <v>528.18582268502951</v>
      </c>
      <c r="AY49" s="516">
        <f t="shared" ca="1" si="16"/>
        <v>541.36802177726827</v>
      </c>
      <c r="AZ49" s="516">
        <f t="shared" ca="1" si="16"/>
        <v>554.32235568704061</v>
      </c>
      <c r="BA49" s="516">
        <f t="shared" ca="1" si="16"/>
        <v>567.04205079198891</v>
      </c>
      <c r="BB49" s="516">
        <f t="shared" ca="1" si="16"/>
        <v>579.52013025485132</v>
      </c>
      <c r="BC49" s="516">
        <f t="shared" ca="1" si="16"/>
        <v>591.74940792701557</v>
      </c>
      <c r="BD49" s="516">
        <f t="shared" ca="1" si="16"/>
        <v>603.72248206917891</v>
      </c>
      <c r="BE49" s="516">
        <f t="shared" ca="1" si="16"/>
        <v>615.4317288836279</v>
      </c>
      <c r="BF49" s="516">
        <f t="shared" ca="1" si="16"/>
        <v>626.8692958524872</v>
      </c>
      <c r="BG49" s="516">
        <f t="shared" ca="1" si="16"/>
        <v>638.02709487611469</v>
      </c>
      <c r="BH49" s="516">
        <f t="shared" ca="1" si="16"/>
        <v>648.89679520564971</v>
      </c>
      <c r="BI49" s="516">
        <f t="shared" ca="1" si="16"/>
        <v>659.46981616353662</v>
      </c>
      <c r="BJ49" s="516">
        <f t="shared" ca="1" si="16"/>
        <v>669.7373196456648</v>
      </c>
      <c r="BK49" s="516">
        <f t="shared" ca="1" si="16"/>
        <v>679.69020239857275</v>
      </c>
      <c r="BL49" s="516">
        <f t="shared" ca="1" si="16"/>
        <v>689.3190880649679</v>
      </c>
      <c r="BM49" s="516">
        <f t="shared" ca="1" si="16"/>
        <v>698.61431899061245</v>
      </c>
      <c r="BN49" s="516">
        <f t="shared" ca="1" si="16"/>
        <v>707.56594778541569</v>
      </c>
      <c r="BO49" s="516">
        <f t="shared" ca="1" si="16"/>
        <v>716.16372863135905</v>
      </c>
      <c r="BP49" s="516">
        <f t="shared" ca="1" si="16"/>
        <v>724.39710832965864</v>
      </c>
      <c r="BQ49" s="516">
        <f t="shared" ca="1" si="16"/>
        <v>732.2552170793432</v>
      </c>
      <c r="BR49" s="516">
        <f t="shared" ca="1" si="16"/>
        <v>739.72685897918905</v>
      </c>
      <c r="BS49" s="516">
        <f t="shared" ca="1" si="16"/>
        <v>746.80050224471279</v>
      </c>
      <c r="BT49" s="516">
        <f t="shared" ref="BT49:CY49" ca="1" si="17">BS49+BT48</f>
        <v>753.46426913167477</v>
      </c>
      <c r="BU49" s="516">
        <f t="shared" ca="1" si="17"/>
        <v>759.70592555728638</v>
      </c>
      <c r="BV49" s="516">
        <f t="shared" ca="1" si="17"/>
        <v>765.5128704100548</v>
      </c>
      <c r="BW49" s="516">
        <f t="shared" ca="1" si="17"/>
        <v>770.87212453892187</v>
      </c>
      <c r="BX49" s="516">
        <f t="shared" ca="1" si="17"/>
        <v>775.77031941207827</v>
      </c>
      <c r="BY49" s="516">
        <f t="shared" ca="1" si="17"/>
        <v>780.19368543554128</v>
      </c>
      <c r="BZ49" s="516">
        <f t="shared" ca="1" si="17"/>
        <v>784.12803992129056</v>
      </c>
      <c r="CA49" s="516">
        <f t="shared" ca="1" si="17"/>
        <v>787.55877469444715</v>
      </c>
      <c r="CB49" s="516">
        <f t="shared" ca="1" si="17"/>
        <v>790.47084332866871</v>
      </c>
      <c r="CC49" s="516">
        <f t="shared" ca="1" si="17"/>
        <v>792.84874799860609</v>
      </c>
      <c r="CD49" s="516">
        <f t="shared" ca="1" si="17"/>
        <v>794.67652593793389</v>
      </c>
      <c r="CE49" s="516">
        <f t="shared" ca="1" si="17"/>
        <v>795.93773549112154</v>
      </c>
      <c r="CF49" s="516">
        <f t="shared" ca="1" si="17"/>
        <v>796.61544174675805</v>
      </c>
      <c r="CG49" s="516">
        <f t="shared" ca="1" si="17"/>
        <v>796.69220173987605</v>
      </c>
      <c r="CH49" s="516">
        <f t="shared" ca="1" si="17"/>
        <v>796.15004921034563</v>
      </c>
      <c r="CI49" s="516">
        <f t="shared" ca="1" si="17"/>
        <v>794.97047890402041</v>
      </c>
      <c r="CJ49" s="516">
        <f t="shared" ca="1" si="17"/>
        <v>793.13443040291725</v>
      </c>
      <c r="CK49" s="516">
        <f t="shared" ca="1" si="17"/>
        <v>790.62227147030217</v>
      </c>
      <c r="CL49" s="516">
        <f t="shared" ca="1" si="17"/>
        <v>787.41378089612817</v>
      </c>
      <c r="CM49" s="516">
        <f t="shared" ca="1" si="17"/>
        <v>783.48813082783647</v>
      </c>
      <c r="CN49" s="516">
        <f t="shared" ca="1" si="17"/>
        <v>778.82386857108202</v>
      </c>
      <c r="CO49" s="516">
        <f t="shared" ca="1" si="17"/>
        <v>773.3988978444803</v>
      </c>
      <c r="CP49" s="516">
        <f t="shared" ca="1" si="17"/>
        <v>767.19045947199686</v>
      </c>
      <c r="CQ49" s="516">
        <f t="shared" ca="1" si="17"/>
        <v>760.17511149610834</v>
      </c>
      <c r="CR49" s="516">
        <f t="shared" ca="1" si="17"/>
        <v>752.32870869435851</v>
      </c>
      <c r="CS49" s="516">
        <f t="shared" ca="1" si="17"/>
        <v>743.62638148141093</v>
      </c>
      <c r="CT49" s="516">
        <f t="shared" ca="1" si="17"/>
        <v>734.04251417816306</v>
      </c>
      <c r="CU49" s="516">
        <f t="shared" ca="1" si="17"/>
        <v>723.55072262893407</v>
      </c>
      <c r="CV49" s="516">
        <f t="shared" ca="1" si="17"/>
        <v>712.12383114716795</v>
      </c>
      <c r="CW49" s="516">
        <f t="shared" ca="1" si="17"/>
        <v>699.73384876950786</v>
      </c>
      <c r="CX49" s="516">
        <f t="shared" ca="1" si="17"/>
        <v>686.35194479749282</v>
      </c>
      <c r="CY49" s="516">
        <f t="shared" ca="1" si="17"/>
        <v>671.94842360550524</v>
      </c>
      <c r="CZ49" s="516">
        <f t="shared" ref="CZ49:EE49" ca="1" si="18">CY49+CZ48</f>
        <v>656.49269869295676</v>
      </c>
      <c r="DA49" s="516">
        <f t="shared" ca="1" si="18"/>
        <v>639.95326595803965</v>
      </c>
      <c r="DB49" s="516">
        <f t="shared" ca="1" si="18"/>
        <v>622.29767616969127</v>
      </c>
      <c r="DC49" s="516">
        <f t="shared" ca="1" si="18"/>
        <v>603.49250661371639</v>
      </c>
      <c r="DD49" s="516">
        <f t="shared" ca="1" si="18"/>
        <v>583.50333188829438</v>
      </c>
      <c r="DE49" s="516">
        <f t="shared" ca="1" si="18"/>
        <v>562.29469382335083</v>
      </c>
      <c r="DF49" s="516">
        <f t="shared" ca="1" si="18"/>
        <v>539.83007049751052</v>
      </c>
      <c r="DG49" s="516">
        <f t="shared" ca="1" si="18"/>
        <v>516.07184432555925</v>
      </c>
      <c r="DH49" s="516">
        <f t="shared" ca="1" si="18"/>
        <v>490.98126918852898</v>
      </c>
      <c r="DI49" s="516">
        <f t="shared" ca="1" si="18"/>
        <v>464.51843657768609</v>
      </c>
      <c r="DJ49" s="516">
        <f t="shared" ca="1" si="18"/>
        <v>436.64224072283884</v>
      </c>
      <c r="DK49" s="516">
        <f t="shared" ca="1" si="18"/>
        <v>407.31034267449445</v>
      </c>
      <c r="DL49" s="516">
        <f t="shared" ca="1" si="18"/>
        <v>376.47913330848047</v>
      </c>
      <c r="DM49" s="516">
        <f t="shared" ca="1" si="18"/>
        <v>344.10369522070516</v>
      </c>
      <c r="DN49" s="516">
        <f t="shared" ca="1" si="18"/>
        <v>310.13776347876052</v>
      </c>
      <c r="DO49" s="516">
        <f t="shared" ca="1" si="18"/>
        <v>274.53368519607329</v>
      </c>
      <c r="DP49" s="516">
        <f t="shared" ca="1" si="18"/>
        <v>237.24237789328083</v>
      </c>
      <c r="DQ49" s="516">
        <f t="shared" ca="1" si="18"/>
        <v>198.21328661044782</v>
      </c>
      <c r="DR49" s="516">
        <f t="shared" ca="1" si="18"/>
        <v>157.39433973264985</v>
      </c>
      <c r="DS49" s="516">
        <f t="shared" ca="1" si="18"/>
        <v>114.73190349032436</v>
      </c>
      <c r="DT49" s="516">
        <f t="shared" ca="1" si="18"/>
        <v>70.17073509463205</v>
      </c>
      <c r="DU49" s="516">
        <f t="shared" ca="1" si="18"/>
        <v>23.653934466879249</v>
      </c>
      <c r="DV49" s="516">
        <f t="shared" ca="1" si="18"/>
        <v>-24.877105480177121</v>
      </c>
      <c r="DW49" s="516">
        <f t="shared" ca="1" si="18"/>
        <v>-75.482750052585402</v>
      </c>
      <c r="DX49" s="516">
        <f t="shared" ca="1" si="18"/>
        <v>-128.22517552176274</v>
      </c>
      <c r="DY49" s="516">
        <f t="shared" ca="1" si="18"/>
        <v>-183.16842345345552</v>
      </c>
      <c r="DZ49" s="516">
        <f t="shared" ca="1" si="18"/>
        <v>-240.37845666656864</v>
      </c>
      <c r="EA49" s="516">
        <f t="shared" ca="1" si="18"/>
        <v>-299.92321687075963</v>
      </c>
      <c r="EB49" s="516">
        <f t="shared" ca="1" si="18"/>
        <v>-361.87268403316068</v>
      </c>
      <c r="EC49" s="516">
        <f t="shared" ca="1" si="18"/>
        <v>-426.29893752610212</v>
      </c>
      <c r="ED49" s="516">
        <f t="shared" ca="1" si="18"/>
        <v>-493.27621910926791</v>
      </c>
      <c r="EE49" s="516">
        <f t="shared" ca="1" si="18"/>
        <v>-562.88099780131552</v>
      </c>
      <c r="EF49" s="516">
        <f t="shared" ref="EF49:EZ49" ca="1" si="19">EE49+EF48</f>
        <v>-635.19203669764443</v>
      </c>
      <c r="EG49" s="516">
        <f t="shared" ca="1" si="19"/>
        <v>-710.29046179269812</v>
      </c>
      <c r="EH49" s="516">
        <f t="shared" ca="1" si="19"/>
        <v>-788.2598328669344</v>
      </c>
      <c r="EI49" s="516">
        <f t="shared" ca="1" si="19"/>
        <v>-869.18621650040541</v>
      </c>
      <c r="EJ49" s="516">
        <f t="shared" ca="1" si="19"/>
        <v>-953.15826127674484</v>
      </c>
      <c r="EK49" s="516">
        <f t="shared" ca="1" si="19"/>
        <v>-1040.2672752432745</v>
      </c>
      <c r="EL49" s="516">
        <f t="shared" ca="1" si="19"/>
        <v>-1130.6073056949149</v>
      </c>
      <c r="EM49" s="516">
        <f t="shared" ca="1" si="19"/>
        <v>-1224.2752213516117</v>
      </c>
      <c r="EN49" s="516">
        <f t="shared" ca="1" si="19"/>
        <v>-1321.3707970010869</v>
      </c>
      <c r="EO49" s="516">
        <f t="shared" ca="1" si="19"/>
        <v>-1421.9968006808708</v>
      </c>
      <c r="EP49" s="516">
        <f t="shared" ca="1" si="19"/>
        <v>-1526.2590834757959</v>
      </c>
      <c r="EQ49" s="516">
        <f t="shared" ca="1" si="19"/>
        <v>-1634.2666720094153</v>
      </c>
      <c r="ER49" s="516">
        <f t="shared" ca="1" si="19"/>
        <v>-1746.1318637101635</v>
      </c>
      <c r="ES49" s="516">
        <f t="shared" ca="1" si="19"/>
        <v>-1861.9703249355027</v>
      </c>
      <c r="ET49" s="516">
        <f t="shared" ca="1" si="19"/>
        <v>-1981.9011920397925</v>
      </c>
      <c r="EU49" s="516">
        <f t="shared" ca="1" si="19"/>
        <v>-2106.0471754741961</v>
      </c>
      <c r="EV49" s="516">
        <f t="shared" ca="1" si="19"/>
        <v>-2234.5346670095851</v>
      </c>
      <c r="EW49" s="516">
        <f t="shared" ca="1" si="19"/>
        <v>-2367.493850176128</v>
      </c>
      <c r="EX49" s="516">
        <f t="shared" ca="1" si="19"/>
        <v>-2505.0588140160708</v>
      </c>
      <c r="EY49" s="516">
        <f t="shared" ca="1" si="19"/>
        <v>-2647.3676702490961</v>
      </c>
      <c r="EZ49" s="517">
        <f t="shared" ca="1" si="19"/>
        <v>-2794.5626739526488</v>
      </c>
    </row>
    <row r="50" spans="1:156" x14ac:dyDescent="0.25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25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AL51" ca="1" si="20">G48-G97</f>
        <v>1.3733700228152124</v>
      </c>
      <c r="H51" s="516">
        <f t="shared" ca="1" si="20"/>
        <v>1.3097900228152106</v>
      </c>
      <c r="I51" s="516">
        <f t="shared" ca="1" si="20"/>
        <v>1.2443652308152089</v>
      </c>
      <c r="J51" s="516">
        <f t="shared" ca="1" si="20"/>
        <v>1.1770402967944094</v>
      </c>
      <c r="K51" s="516">
        <f t="shared" ca="1" si="20"/>
        <v>1.1077582102320171</v>
      </c>
      <c r="L51" s="516">
        <f t="shared" ca="1" si="20"/>
        <v>1.036460250292226</v>
      </c>
      <c r="M51" s="516">
        <f t="shared" ca="1" si="20"/>
        <v>0.96308593451479396</v>
      </c>
      <c r="N51" s="516">
        <f t="shared" ca="1" si="20"/>
        <v>0.88757296596629942</v>
      </c>
      <c r="O51" s="516">
        <f t="shared" ca="1" si="20"/>
        <v>0.80985717880594876</v>
      </c>
      <c r="P51" s="516">
        <f t="shared" ca="1" si="20"/>
        <v>0.72987248221832246</v>
      </c>
      <c r="Q51" s="516">
        <f t="shared" ca="1" si="20"/>
        <v>0.64755080266419895</v>
      </c>
      <c r="R51" s="516">
        <f t="shared" ca="1" si="20"/>
        <v>0.56282202439878404</v>
      </c>
      <c r="S51" s="516">
        <f t="shared" ca="1" si="20"/>
        <v>0.47561392820558268</v>
      </c>
      <c r="T51" s="516">
        <f t="shared" ca="1" si="20"/>
        <v>0.38585212829219984</v>
      </c>
      <c r="U51" s="516">
        <f t="shared" ca="1" si="20"/>
        <v>0.29346000729312749</v>
      </c>
      <c r="V51" s="516">
        <f t="shared" ca="1" si="20"/>
        <v>0.19835864932248981</v>
      </c>
      <c r="W51" s="516">
        <f t="shared" ca="1" si="20"/>
        <v>0.100466771018489</v>
      </c>
      <c r="X51" s="516">
        <f t="shared" ca="1" si="20"/>
        <v>-2.9934948092602554E-4</v>
      </c>
      <c r="Y51" s="516">
        <f t="shared" ca="1" si="20"/>
        <v>-0.10402594569302437</v>
      </c>
      <c r="Z51" s="516">
        <f t="shared" ca="1" si="20"/>
        <v>-0.21080183813998588</v>
      </c>
      <c r="AA51" s="516">
        <f t="shared" ca="1" si="20"/>
        <v>-0.32071851195900436</v>
      </c>
      <c r="AB51" s="516">
        <f t="shared" ca="1" si="20"/>
        <v>-0.43387019684080741</v>
      </c>
      <c r="AC51" s="516">
        <f t="shared" ca="1" si="20"/>
        <v>-0.55035394936617266</v>
      </c>
      <c r="AD51" s="516">
        <f t="shared" ca="1" si="20"/>
        <v>-0.67026973781270627</v>
      </c>
      <c r="AE51" s="516">
        <f t="shared" ca="1" si="20"/>
        <v>-0.79372052950571614</v>
      </c>
      <c r="AF51" s="516">
        <f t="shared" ca="1" si="20"/>
        <v>16.455817356395158</v>
      </c>
      <c r="AG51" s="516">
        <f t="shared" ca="1" si="20"/>
        <v>16.324975207486208</v>
      </c>
      <c r="AH51" s="516">
        <f t="shared" ca="1" si="20"/>
        <v>16.190270245777665</v>
      </c>
      <c r="AI51" s="516">
        <f t="shared" ca="1" si="20"/>
        <v>16.051586580640379</v>
      </c>
      <c r="AJ51" s="516">
        <f t="shared" ca="1" si="20"/>
        <v>15.908804844726944</v>
      </c>
      <c r="AK51" s="516">
        <f t="shared" ca="1" si="20"/>
        <v>15.761802089670159</v>
      </c>
      <c r="AL51" s="516">
        <f t="shared" ca="1" si="20"/>
        <v>15.610451678652439</v>
      </c>
      <c r="AM51" s="516">
        <f t="shared" ref="AM51:BR51" ca="1" si="21">AM48-AM97</f>
        <v>15.454623175752271</v>
      </c>
      <c r="AN51" s="516">
        <f t="shared" ca="1" si="21"/>
        <v>15.294182231971144</v>
      </c>
      <c r="AO51" s="516">
        <f t="shared" ca="1" si="21"/>
        <v>15.128990467841209</v>
      </c>
      <c r="AP51" s="516">
        <f t="shared" ca="1" si="21"/>
        <v>14.958905352511209</v>
      </c>
      <c r="AQ51" s="516">
        <f t="shared" ca="1" si="21"/>
        <v>14.783780079204966</v>
      </c>
      <c r="AR51" s="516">
        <f t="shared" ca="1" si="21"/>
        <v>14.60346343694364</v>
      </c>
      <c r="AS51" s="516">
        <f t="shared" ca="1" si="21"/>
        <v>14.417799678419655</v>
      </c>
      <c r="AT51" s="516">
        <f t="shared" ca="1" si="21"/>
        <v>14.226628383906839</v>
      </c>
      <c r="AU51" s="516">
        <f t="shared" ca="1" si="21"/>
        <v>14.029784321087845</v>
      </c>
      <c r="AV51" s="516">
        <f t="shared" ca="1" si="21"/>
        <v>13.827097300676428</v>
      </c>
      <c r="AW51" s="516">
        <f t="shared" ca="1" si="21"/>
        <v>13.618392027708406</v>
      </c>
      <c r="AX51" s="516">
        <f t="shared" ca="1" si="21"/>
        <v>13.403487948371247</v>
      </c>
      <c r="AY51" s="516">
        <f t="shared" ca="1" si="21"/>
        <v>13.182199092238722</v>
      </c>
      <c r="AZ51" s="516">
        <f t="shared" ca="1" si="21"/>
        <v>12.954333909772393</v>
      </c>
      <c r="BA51" s="516">
        <f t="shared" ca="1" si="21"/>
        <v>12.719695104948322</v>
      </c>
      <c r="BB51" s="516">
        <f t="shared" ca="1" si="21"/>
        <v>12.478079462862461</v>
      </c>
      <c r="BC51" s="516">
        <f t="shared" ca="1" si="21"/>
        <v>12.229277672164256</v>
      </c>
      <c r="BD51" s="516">
        <f t="shared" ca="1" si="21"/>
        <v>11.973074142163293</v>
      </c>
      <c r="BE51" s="516">
        <f t="shared" ca="1" si="21"/>
        <v>11.709246814449036</v>
      </c>
      <c r="BF51" s="516">
        <f t="shared" ca="1" si="21"/>
        <v>11.43756696885927</v>
      </c>
      <c r="BG51" s="516">
        <f t="shared" ca="1" si="21"/>
        <v>11.157799023627531</v>
      </c>
      <c r="BH51" s="516">
        <f t="shared" ca="1" si="21"/>
        <v>10.869700329534991</v>
      </c>
      <c r="BI51" s="516">
        <f t="shared" ca="1" si="21"/>
        <v>10.573020957886877</v>
      </c>
      <c r="BJ51" s="516">
        <f t="shared" ca="1" si="21"/>
        <v>10.267503482128191</v>
      </c>
      <c r="BK51" s="516">
        <f t="shared" ca="1" si="21"/>
        <v>9.9528827529079109</v>
      </c>
      <c r="BL51" s="516">
        <f t="shared" ca="1" si="21"/>
        <v>9.6288856663951155</v>
      </c>
      <c r="BM51" s="516">
        <f t="shared" ca="1" si="21"/>
        <v>9.2952309256445691</v>
      </c>
      <c r="BN51" s="516">
        <f t="shared" ca="1" si="21"/>
        <v>8.9516287948032947</v>
      </c>
      <c r="BO51" s="516">
        <f t="shared" ca="1" si="21"/>
        <v>8.5977808459433724</v>
      </c>
      <c r="BP51" s="516">
        <f t="shared" ca="1" si="21"/>
        <v>8.2333796982996326</v>
      </c>
      <c r="BQ51" s="516">
        <f t="shared" ca="1" si="21"/>
        <v>7.8581087496846056</v>
      </c>
      <c r="BR51" s="516">
        <f t="shared" ca="1" si="21"/>
        <v>7.4716418998457996</v>
      </c>
      <c r="BS51" s="516">
        <f t="shared" ref="BS51:CX51" ca="1" si="22">BS48-BS97</f>
        <v>7.0736432655237884</v>
      </c>
      <c r="BT51" s="516">
        <f t="shared" ca="1" si="22"/>
        <v>6.6637668869619713</v>
      </c>
      <c r="BU51" s="516">
        <f t="shared" ca="1" si="22"/>
        <v>6.241656425611664</v>
      </c>
      <c r="BV51" s="516">
        <f t="shared" ca="1" si="22"/>
        <v>5.8069448527683729</v>
      </c>
      <c r="BW51" s="516">
        <f t="shared" ca="1" si="22"/>
        <v>5.3592541288670574</v>
      </c>
      <c r="BX51" s="516">
        <f t="shared" ca="1" si="22"/>
        <v>4.898194873156374</v>
      </c>
      <c r="BY51" s="516">
        <f t="shared" ca="1" si="22"/>
        <v>4.4233660234630428</v>
      </c>
      <c r="BZ51" s="516">
        <f t="shared" ca="1" si="22"/>
        <v>3.9343544857492283</v>
      </c>
      <c r="CA51" s="516">
        <f t="shared" ca="1" si="22"/>
        <v>3.4307347731565514</v>
      </c>
      <c r="CB51" s="516">
        <f t="shared" ca="1" si="22"/>
        <v>2.9120686342215301</v>
      </c>
      <c r="CC51" s="516">
        <f t="shared" ca="1" si="22"/>
        <v>2.3779046699374042</v>
      </c>
      <c r="CD51" s="516">
        <f t="shared" ca="1" si="22"/>
        <v>1.8277779393277989</v>
      </c>
      <c r="CE51" s="516">
        <f t="shared" ca="1" si="22"/>
        <v>1.2612095531876939</v>
      </c>
      <c r="CF51" s="516">
        <f t="shared" ca="1" si="22"/>
        <v>0.67770625563654008</v>
      </c>
      <c r="CG51" s="516">
        <f t="shared" ca="1" si="22"/>
        <v>7.6759993117985204E-2</v>
      </c>
      <c r="CH51" s="516">
        <f t="shared" ca="1" si="22"/>
        <v>-0.54215252953038728</v>
      </c>
      <c r="CI51" s="516">
        <f t="shared" ca="1" si="22"/>
        <v>-1.1795703063252496</v>
      </c>
      <c r="CJ51" s="516">
        <f t="shared" ca="1" si="22"/>
        <v>-1.8360485011031464</v>
      </c>
      <c r="CK51" s="516">
        <f t="shared" ca="1" si="22"/>
        <v>-2.5121589326150975</v>
      </c>
      <c r="CL51" s="516">
        <f t="shared" ca="1" si="22"/>
        <v>-3.2084905741740393</v>
      </c>
      <c r="CM51" s="516">
        <f t="shared" ca="1" si="22"/>
        <v>-3.9256500682916737</v>
      </c>
      <c r="CN51" s="516">
        <f t="shared" ca="1" si="22"/>
        <v>-4.6642622567544301</v>
      </c>
      <c r="CO51" s="516">
        <f t="shared" ca="1" si="22"/>
        <v>-5.4249707266017104</v>
      </c>
      <c r="CP51" s="516">
        <f t="shared" ca="1" si="22"/>
        <v>-6.2084383724834709</v>
      </c>
      <c r="CQ51" s="516">
        <f t="shared" ca="1" si="22"/>
        <v>-7.0153479758885489</v>
      </c>
      <c r="CR51" s="516">
        <f t="shared" ca="1" si="22"/>
        <v>-7.8464028017498428</v>
      </c>
      <c r="CS51" s="516">
        <f t="shared" ca="1" si="22"/>
        <v>-8.7023272129476013</v>
      </c>
      <c r="CT51" s="516">
        <f t="shared" ca="1" si="22"/>
        <v>-9.5838673032478461</v>
      </c>
      <c r="CU51" s="516">
        <f t="shared" ca="1" si="22"/>
        <v>-10.491791549228996</v>
      </c>
      <c r="CV51" s="516">
        <f t="shared" ca="1" si="22"/>
        <v>-11.42689148176617</v>
      </c>
      <c r="CW51" s="516">
        <f t="shared" ca="1" si="22"/>
        <v>-12.389982377660129</v>
      </c>
      <c r="CX51" s="516">
        <f t="shared" ca="1" si="22"/>
        <v>-13.381903972015049</v>
      </c>
      <c r="CY51" s="516">
        <f t="shared" ref="CY51:ED51" ca="1" si="23">CY48-CY97</f>
        <v>-14.403521191987593</v>
      </c>
      <c r="CZ51" s="516">
        <f t="shared" ca="1" si="23"/>
        <v>-15.455724912548508</v>
      </c>
      <c r="DA51" s="516">
        <f t="shared" ca="1" si="23"/>
        <v>-16.53943273491706</v>
      </c>
      <c r="DB51" s="516">
        <f t="shared" ca="1" si="23"/>
        <v>-17.655589788348433</v>
      </c>
      <c r="DC51" s="516">
        <f t="shared" ca="1" si="23"/>
        <v>-18.805169555974906</v>
      </c>
      <c r="DD51" s="516">
        <f t="shared" ca="1" si="23"/>
        <v>-19.989174725422039</v>
      </c>
      <c r="DE51" s="516">
        <f t="shared" ca="1" si="23"/>
        <v>-21.208638064943607</v>
      </c>
      <c r="DF51" s="516">
        <f t="shared" ca="1" si="23"/>
        <v>-22.464623325840307</v>
      </c>
      <c r="DG51" s="516">
        <f t="shared" ca="1" si="23"/>
        <v>-23.7582261719513</v>
      </c>
      <c r="DH51" s="516">
        <f t="shared" ca="1" si="23"/>
        <v>-25.090575137030278</v>
      </c>
      <c r="DI51" s="516">
        <f t="shared" ca="1" si="23"/>
        <v>-26.462832610842909</v>
      </c>
      <c r="DJ51" s="516">
        <f t="shared" ca="1" si="23"/>
        <v>-27.876195854847229</v>
      </c>
      <c r="DK51" s="516">
        <f t="shared" ca="1" si="23"/>
        <v>-29.331898048344389</v>
      </c>
      <c r="DL51" s="516">
        <f t="shared" ca="1" si="23"/>
        <v>-30.831209366013965</v>
      </c>
      <c r="DM51" s="516">
        <f t="shared" ca="1" si="23"/>
        <v>-32.375438087775279</v>
      </c>
      <c r="DN51" s="516">
        <f t="shared" ca="1" si="23"/>
        <v>-33.965931741944644</v>
      </c>
      <c r="DO51" s="516">
        <f t="shared" ca="1" si="23"/>
        <v>-35.604078282687198</v>
      </c>
      <c r="DP51" s="516">
        <f t="shared" ca="1" si="23"/>
        <v>-37.291307302792475</v>
      </c>
      <c r="DQ51" s="516">
        <f t="shared" ca="1" si="23"/>
        <v>-39.029091282833022</v>
      </c>
      <c r="DR51" s="516">
        <f t="shared" ca="1" si="23"/>
        <v>-40.81894687779797</v>
      </c>
      <c r="DS51" s="516">
        <f t="shared" ca="1" si="23"/>
        <v>-42.662436242325498</v>
      </c>
      <c r="DT51" s="516">
        <f t="shared" ca="1" si="23"/>
        <v>-44.561168395692313</v>
      </c>
      <c r="DU51" s="516">
        <f t="shared" ca="1" si="23"/>
        <v>-46.516800627752801</v>
      </c>
      <c r="DV51" s="516">
        <f t="shared" ca="1" si="23"/>
        <v>-48.531039947056371</v>
      </c>
      <c r="DW51" s="516">
        <f t="shared" ca="1" si="23"/>
        <v>-50.605644572408288</v>
      </c>
      <c r="DX51" s="516">
        <f t="shared" ca="1" si="23"/>
        <v>-52.742425469177334</v>
      </c>
      <c r="DY51" s="516">
        <f t="shared" ca="1" si="23"/>
        <v>-54.943247931692781</v>
      </c>
      <c r="DZ51" s="516">
        <f t="shared" ca="1" si="23"/>
        <v>-57.210033213113114</v>
      </c>
      <c r="EA51" s="516">
        <f t="shared" ca="1" si="23"/>
        <v>-59.544760204190993</v>
      </c>
      <c r="EB51" s="516">
        <f t="shared" ca="1" si="23"/>
        <v>-61.949467162401035</v>
      </c>
      <c r="EC51" s="516">
        <f t="shared" ca="1" si="23"/>
        <v>-64.426253492941427</v>
      </c>
      <c r="ED51" s="516">
        <f t="shared" ca="1" si="23"/>
        <v>-66.977281583165762</v>
      </c>
      <c r="EE51" s="516">
        <f t="shared" ref="EE51:EZ51" ca="1" si="24">EE48-EE97</f>
        <v>-69.60477869204756</v>
      </c>
      <c r="EF51" s="516">
        <f t="shared" ca="1" si="24"/>
        <v>-72.311038896328952</v>
      </c>
      <c r="EG51" s="516">
        <f t="shared" ca="1" si="24"/>
        <v>-75.098425095053713</v>
      </c>
      <c r="EH51" s="516">
        <f t="shared" ca="1" si="24"/>
        <v>-77.969371074236307</v>
      </c>
      <c r="EI51" s="516">
        <f t="shared" ca="1" si="24"/>
        <v>-80.926383633471033</v>
      </c>
      <c r="EJ51" s="516">
        <f t="shared" ca="1" si="24"/>
        <v>-83.972044776339388</v>
      </c>
      <c r="EK51" s="516">
        <f t="shared" ca="1" si="24"/>
        <v>-87.109013966529659</v>
      </c>
      <c r="EL51" s="516">
        <f t="shared" ca="1" si="24"/>
        <v>-90.340030451640246</v>
      </c>
      <c r="EM51" s="516">
        <f t="shared" ca="1" si="24"/>
        <v>-93.667915656696849</v>
      </c>
      <c r="EN51" s="516">
        <f t="shared" ca="1" si="24"/>
        <v>-97.095575649475251</v>
      </c>
      <c r="EO51" s="516">
        <f t="shared" ca="1" si="24"/>
        <v>-100.62600367978398</v>
      </c>
      <c r="EP51" s="516">
        <f t="shared" ca="1" si="24"/>
        <v>-104.26228279492518</v>
      </c>
      <c r="EQ51" s="516">
        <f t="shared" ca="1" si="24"/>
        <v>-108.0075885336194</v>
      </c>
      <c r="ER51" s="516">
        <f t="shared" ca="1" si="24"/>
        <v>-111.86519170074826</v>
      </c>
      <c r="ES51" s="516">
        <f t="shared" ca="1" si="24"/>
        <v>-115.83846122533913</v>
      </c>
      <c r="ET51" s="516">
        <f t="shared" ca="1" si="24"/>
        <v>-119.93086710428969</v>
      </c>
      <c r="EU51" s="516">
        <f t="shared" ca="1" si="24"/>
        <v>-124.1459834344038</v>
      </c>
      <c r="EV51" s="516">
        <f t="shared" ca="1" si="24"/>
        <v>-128.4874915353889</v>
      </c>
      <c r="EW51" s="516">
        <f t="shared" ca="1" si="24"/>
        <v>-132.95918316654306</v>
      </c>
      <c r="EX51" s="516">
        <f t="shared" ca="1" si="24"/>
        <v>-137.56496383994261</v>
      </c>
      <c r="EY51" s="516">
        <f t="shared" ca="1" si="24"/>
        <v>-142.30885623302558</v>
      </c>
      <c r="EZ51" s="517">
        <f t="shared" ca="1" si="24"/>
        <v>-147.19500370355254</v>
      </c>
    </row>
    <row r="52" spans="1:156" x14ac:dyDescent="0.25">
      <c r="A52" s="485"/>
      <c r="B52" s="512" t="s">
        <v>46</v>
      </c>
      <c r="C52" s="513" t="s">
        <v>44</v>
      </c>
      <c r="D52" s="514"/>
      <c r="E52" s="515"/>
      <c r="F52" s="515"/>
      <c r="G52" s="518">
        <f t="shared" ref="G52:AL52" ca="1" si="25">G51*$C$20</f>
        <v>0.12360330205336911</v>
      </c>
      <c r="H52" s="518">
        <f t="shared" ca="1" si="25"/>
        <v>0.11788110205336895</v>
      </c>
      <c r="I52" s="518">
        <f t="shared" ca="1" si="25"/>
        <v>0.11199287077336879</v>
      </c>
      <c r="J52" s="518">
        <f t="shared" ca="1" si="25"/>
        <v>0.10593362671149684</v>
      </c>
      <c r="K52" s="518">
        <f t="shared" ca="1" si="25"/>
        <v>9.9698238920881546E-2</v>
      </c>
      <c r="L52" s="518">
        <f t="shared" ca="1" si="25"/>
        <v>9.3281422526300339E-2</v>
      </c>
      <c r="M52" s="518">
        <f t="shared" ca="1" si="25"/>
        <v>8.667773410633145E-2</v>
      </c>
      <c r="N52" s="518">
        <f t="shared" ca="1" si="25"/>
        <v>7.988156693696695E-2</v>
      </c>
      <c r="O52" s="518">
        <f t="shared" ca="1" si="25"/>
        <v>7.2887146092535382E-2</v>
      </c>
      <c r="P52" s="518">
        <f t="shared" ca="1" si="25"/>
        <v>6.5688523399649021E-2</v>
      </c>
      <c r="Q52" s="518">
        <f t="shared" ca="1" si="25"/>
        <v>5.8279572239777901E-2</v>
      </c>
      <c r="R52" s="518">
        <f t="shared" ca="1" si="25"/>
        <v>5.0653982195890561E-2</v>
      </c>
      <c r="S52" s="518">
        <f t="shared" ca="1" si="25"/>
        <v>4.2805253538502439E-2</v>
      </c>
      <c r="T52" s="518">
        <f t="shared" ca="1" si="25"/>
        <v>3.4726691546297983E-2</v>
      </c>
      <c r="U52" s="518">
        <f t="shared" ca="1" si="25"/>
        <v>2.6411400656381472E-2</v>
      </c>
      <c r="V52" s="518">
        <f t="shared" ca="1" si="25"/>
        <v>1.7852278439024084E-2</v>
      </c>
      <c r="W52" s="518">
        <f t="shared" ca="1" si="25"/>
        <v>9.0420093916640087E-3</v>
      </c>
      <c r="X52" s="518">
        <f t="shared" ca="1" si="25"/>
        <v>-2.6941453283342297E-5</v>
      </c>
      <c r="Y52" s="518">
        <f t="shared" ca="1" si="25"/>
        <v>-9.3623351123721926E-3</v>
      </c>
      <c r="Z52" s="518">
        <f t="shared" ca="1" si="25"/>
        <v>-1.8972165432598727E-2</v>
      </c>
      <c r="AA52" s="518">
        <f t="shared" ca="1" si="25"/>
        <v>-2.8864666076310393E-2</v>
      </c>
      <c r="AB52" s="518">
        <f t="shared" ca="1" si="25"/>
        <v>-3.9048317715672666E-2</v>
      </c>
      <c r="AC52" s="518">
        <f t="shared" ca="1" si="25"/>
        <v>-4.953185544295554E-2</v>
      </c>
      <c r="AD52" s="518">
        <f t="shared" ca="1" si="25"/>
        <v>-6.0324276403143563E-2</v>
      </c>
      <c r="AE52" s="518">
        <f t="shared" ca="1" si="25"/>
        <v>-7.1434847655514444E-2</v>
      </c>
      <c r="AF52" s="518">
        <f t="shared" ca="1" si="25"/>
        <v>1.4810235620755643</v>
      </c>
      <c r="AG52" s="518">
        <f t="shared" ca="1" si="25"/>
        <v>1.4692477686737586</v>
      </c>
      <c r="AH52" s="518">
        <f t="shared" ca="1" si="25"/>
        <v>1.4571243221199899</v>
      </c>
      <c r="AI52" s="518">
        <f t="shared" ca="1" si="25"/>
        <v>1.4446427922576341</v>
      </c>
      <c r="AJ52" s="518">
        <f t="shared" ca="1" si="25"/>
        <v>1.4317924360254248</v>
      </c>
      <c r="AK52" s="518">
        <f t="shared" ca="1" si="25"/>
        <v>1.4185621880703143</v>
      </c>
      <c r="AL52" s="518">
        <f t="shared" ca="1" si="25"/>
        <v>1.4049406510787195</v>
      </c>
      <c r="AM52" s="518">
        <f t="shared" ref="AM52:BR52" ca="1" si="26">AM51*$C$20</f>
        <v>1.3909160858177043</v>
      </c>
      <c r="AN52" s="518">
        <f t="shared" ca="1" si="26"/>
        <v>1.3764764008774029</v>
      </c>
      <c r="AO52" s="518">
        <f t="shared" ca="1" si="26"/>
        <v>1.3616091421057088</v>
      </c>
      <c r="AP52" s="518">
        <f t="shared" ca="1" si="26"/>
        <v>1.3463014817260088</v>
      </c>
      <c r="AQ52" s="518">
        <f t="shared" ca="1" si="26"/>
        <v>1.3305402071284469</v>
      </c>
      <c r="AR52" s="518">
        <f t="shared" ca="1" si="26"/>
        <v>1.3143117093249275</v>
      </c>
      <c r="AS52" s="518">
        <f t="shared" ca="1" si="26"/>
        <v>1.2976019710577689</v>
      </c>
      <c r="AT52" s="518">
        <f t="shared" ca="1" si="26"/>
        <v>1.2803965545516154</v>
      </c>
      <c r="AU52" s="518">
        <f t="shared" ca="1" si="26"/>
        <v>1.262680588897906</v>
      </c>
      <c r="AV52" s="518">
        <f t="shared" ca="1" si="26"/>
        <v>1.2444387570608784</v>
      </c>
      <c r="AW52" s="518">
        <f t="shared" ca="1" si="26"/>
        <v>1.2256552824937565</v>
      </c>
      <c r="AX52" s="518">
        <f t="shared" ca="1" si="26"/>
        <v>1.2063139153534121</v>
      </c>
      <c r="AY52" s="518">
        <f t="shared" ca="1" si="26"/>
        <v>1.186397918301485</v>
      </c>
      <c r="AZ52" s="518">
        <f t="shared" ca="1" si="26"/>
        <v>1.1658900518795152</v>
      </c>
      <c r="BA52" s="518">
        <f t="shared" ca="1" si="26"/>
        <v>1.1447725594453488</v>
      </c>
      <c r="BB52" s="518">
        <f t="shared" ca="1" si="26"/>
        <v>1.1230271516576213</v>
      </c>
      <c r="BC52" s="518">
        <f t="shared" ca="1" si="26"/>
        <v>1.100634990494783</v>
      </c>
      <c r="BD52" s="518">
        <f t="shared" ca="1" si="26"/>
        <v>1.0775766727946963</v>
      </c>
      <c r="BE52" s="518">
        <f t="shared" ca="1" si="26"/>
        <v>1.0538322133004132</v>
      </c>
      <c r="BF52" s="518">
        <f t="shared" ca="1" si="26"/>
        <v>1.0293810271973343</v>
      </c>
      <c r="BG52" s="518">
        <f t="shared" ca="1" si="26"/>
        <v>1.0042019121264778</v>
      </c>
      <c r="BH52" s="518">
        <f t="shared" ca="1" si="26"/>
        <v>0.97827302965814922</v>
      </c>
      <c r="BI52" s="518">
        <f t="shared" ca="1" si="26"/>
        <v>0.95157188620981892</v>
      </c>
      <c r="BJ52" s="518">
        <f t="shared" ca="1" si="26"/>
        <v>0.92407531339153715</v>
      </c>
      <c r="BK52" s="518">
        <f t="shared" ca="1" si="26"/>
        <v>0.8957594477617119</v>
      </c>
      <c r="BL52" s="518">
        <f t="shared" ca="1" si="26"/>
        <v>0.86659970997556035</v>
      </c>
      <c r="BM52" s="518">
        <f t="shared" ca="1" si="26"/>
        <v>0.83657078330801116</v>
      </c>
      <c r="BN52" s="518">
        <f t="shared" ca="1" si="26"/>
        <v>0.80564659153229645</v>
      </c>
      <c r="BO52" s="518">
        <f t="shared" ca="1" si="26"/>
        <v>0.77380027613490354</v>
      </c>
      <c r="BP52" s="518">
        <f t="shared" ca="1" si="26"/>
        <v>0.74100417284696696</v>
      </c>
      <c r="BQ52" s="518">
        <f t="shared" ca="1" si="26"/>
        <v>0.70722978747161447</v>
      </c>
      <c r="BR52" s="518">
        <f t="shared" ca="1" si="26"/>
        <v>0.67244777098612196</v>
      </c>
      <c r="BS52" s="518">
        <f t="shared" ref="BS52:CX52" ca="1" si="27">BS51*$C$20</f>
        <v>0.63662789389714092</v>
      </c>
      <c r="BT52" s="518">
        <f t="shared" ca="1" si="27"/>
        <v>0.5997390198265774</v>
      </c>
      <c r="BU52" s="518">
        <f t="shared" ca="1" si="27"/>
        <v>0.56174907830504972</v>
      </c>
      <c r="BV52" s="518">
        <f t="shared" ca="1" si="27"/>
        <v>0.5226250367491535</v>
      </c>
      <c r="BW52" s="518">
        <f t="shared" ca="1" si="27"/>
        <v>0.48233287159803517</v>
      </c>
      <c r="BX52" s="518">
        <f t="shared" ca="1" si="27"/>
        <v>0.44083753858407365</v>
      </c>
      <c r="BY52" s="518">
        <f t="shared" ca="1" si="27"/>
        <v>0.39810294211167385</v>
      </c>
      <c r="BZ52" s="518">
        <f t="shared" ca="1" si="27"/>
        <v>0.35409190371743055</v>
      </c>
      <c r="CA52" s="518">
        <f t="shared" ca="1" si="27"/>
        <v>0.30876612958408961</v>
      </c>
      <c r="CB52" s="518">
        <f t="shared" ca="1" si="27"/>
        <v>0.2620861770799377</v>
      </c>
      <c r="CC52" s="518">
        <f t="shared" ca="1" si="27"/>
        <v>0.21401142029436637</v>
      </c>
      <c r="CD52" s="518">
        <f t="shared" ca="1" si="27"/>
        <v>0.16450001453950189</v>
      </c>
      <c r="CE52" s="518">
        <f t="shared" ca="1" si="27"/>
        <v>0.11350885978689244</v>
      </c>
      <c r="CF52" s="518">
        <f t="shared" ca="1" si="27"/>
        <v>6.0993563007288608E-2</v>
      </c>
      <c r="CG52" s="518">
        <f t="shared" ca="1" si="27"/>
        <v>6.9083993806186685E-3</v>
      </c>
      <c r="CH52" s="518">
        <f t="shared" ca="1" si="27"/>
        <v>-4.8793727657734855E-2</v>
      </c>
      <c r="CI52" s="518">
        <f t="shared" ca="1" si="27"/>
        <v>-0.10616132756927246</v>
      </c>
      <c r="CJ52" s="518">
        <f t="shared" ca="1" si="27"/>
        <v>-0.16524436509928317</v>
      </c>
      <c r="CK52" s="518">
        <f t="shared" ca="1" si="27"/>
        <v>-0.22609430393535876</v>
      </c>
      <c r="CL52" s="518">
        <f t="shared" ca="1" si="27"/>
        <v>-0.28876415167566355</v>
      </c>
      <c r="CM52" s="518">
        <f t="shared" ca="1" si="27"/>
        <v>-0.35330850614625064</v>
      </c>
      <c r="CN52" s="518">
        <f t="shared" ca="1" si="27"/>
        <v>-0.4197836031078987</v>
      </c>
      <c r="CO52" s="518">
        <f t="shared" ca="1" si="27"/>
        <v>-0.48824736539415392</v>
      </c>
      <c r="CP52" s="518">
        <f t="shared" ca="1" si="27"/>
        <v>-0.55875945352351231</v>
      </c>
      <c r="CQ52" s="518">
        <f t="shared" ca="1" si="27"/>
        <v>-0.63138131782996942</v>
      </c>
      <c r="CR52" s="518">
        <f t="shared" ca="1" si="27"/>
        <v>-0.70617625215748581</v>
      </c>
      <c r="CS52" s="518">
        <f t="shared" ca="1" si="27"/>
        <v>-0.78320944916528412</v>
      </c>
      <c r="CT52" s="518">
        <f t="shared" ca="1" si="27"/>
        <v>-0.8625480572923061</v>
      </c>
      <c r="CU52" s="518">
        <f t="shared" ca="1" si="27"/>
        <v>-0.94426123943060958</v>
      </c>
      <c r="CV52" s="518">
        <f t="shared" ca="1" si="27"/>
        <v>-1.0284202333589552</v>
      </c>
      <c r="CW52" s="518">
        <f t="shared" ca="1" si="27"/>
        <v>-1.1150984139894116</v>
      </c>
      <c r="CX52" s="518">
        <f t="shared" ca="1" si="27"/>
        <v>-1.2043713574813544</v>
      </c>
      <c r="CY52" s="518">
        <f t="shared" ref="CY52:ED52" ca="1" si="28">CY51*$C$20</f>
        <v>-1.2963169072788834</v>
      </c>
      <c r="CZ52" s="518">
        <f t="shared" ca="1" si="28"/>
        <v>-1.3910152421293656</v>
      </c>
      <c r="DA52" s="518">
        <f t="shared" ca="1" si="28"/>
        <v>-1.4885489461425354</v>
      </c>
      <c r="DB52" s="518">
        <f t="shared" ca="1" si="28"/>
        <v>-1.5890030809513589</v>
      </c>
      <c r="DC52" s="518">
        <f t="shared" ca="1" si="28"/>
        <v>-1.6924652600377414</v>
      </c>
      <c r="DD52" s="518">
        <f t="shared" ca="1" si="28"/>
        <v>-1.7990257252879835</v>
      </c>
      <c r="DE52" s="518">
        <f t="shared" ca="1" si="28"/>
        <v>-1.9087774258449246</v>
      </c>
      <c r="DF52" s="518">
        <f t="shared" ca="1" si="28"/>
        <v>-2.0218160993256276</v>
      </c>
      <c r="DG52" s="518">
        <f t="shared" ca="1" si="28"/>
        <v>-2.1382403554756171</v>
      </c>
      <c r="DH52" s="518">
        <f t="shared" ca="1" si="28"/>
        <v>-2.2581517623327247</v>
      </c>
      <c r="DI52" s="518">
        <f t="shared" ca="1" si="28"/>
        <v>-2.3816549349758618</v>
      </c>
      <c r="DJ52" s="518">
        <f t="shared" ca="1" si="28"/>
        <v>-2.5088576269362504</v>
      </c>
      <c r="DK52" s="518">
        <f t="shared" ca="1" si="28"/>
        <v>-2.6398708243509947</v>
      </c>
      <c r="DL52" s="518">
        <f t="shared" ca="1" si="28"/>
        <v>-2.774808842941257</v>
      </c>
      <c r="DM52" s="518">
        <f t="shared" ca="1" si="28"/>
        <v>-2.9137894278997751</v>
      </c>
      <c r="DN52" s="518">
        <f t="shared" ca="1" si="28"/>
        <v>-3.0569338567750179</v>
      </c>
      <c r="DO52" s="518">
        <f t="shared" ca="1" si="28"/>
        <v>-3.2043670454418476</v>
      </c>
      <c r="DP52" s="518">
        <f t="shared" ca="1" si="28"/>
        <v>-3.3562176572513227</v>
      </c>
      <c r="DQ52" s="518">
        <f t="shared" ca="1" si="28"/>
        <v>-3.5126182154549719</v>
      </c>
      <c r="DR52" s="518">
        <f t="shared" ca="1" si="28"/>
        <v>-3.6737052190018171</v>
      </c>
      <c r="DS52" s="518">
        <f t="shared" ca="1" si="28"/>
        <v>-3.8396192618092946</v>
      </c>
      <c r="DT52" s="518">
        <f t="shared" ca="1" si="28"/>
        <v>-4.0105051556123081</v>
      </c>
      <c r="DU52" s="518">
        <f t="shared" ca="1" si="28"/>
        <v>-4.1865120564977518</v>
      </c>
      <c r="DV52" s="518">
        <f t="shared" ca="1" si="28"/>
        <v>-4.3677935952350735</v>
      </c>
      <c r="DW52" s="518">
        <f t="shared" ca="1" si="28"/>
        <v>-4.554508011516746</v>
      </c>
      <c r="DX52" s="518">
        <f t="shared" ca="1" si="28"/>
        <v>-4.7468182922259601</v>
      </c>
      <c r="DY52" s="518">
        <f t="shared" ca="1" si="28"/>
        <v>-4.9448923138523497</v>
      </c>
      <c r="DZ52" s="518">
        <f t="shared" ca="1" si="28"/>
        <v>-5.1489029891801801</v>
      </c>
      <c r="EA52" s="518">
        <f t="shared" ca="1" si="28"/>
        <v>-5.3590284183771892</v>
      </c>
      <c r="EB52" s="518">
        <f t="shared" ca="1" si="28"/>
        <v>-5.5754520446160933</v>
      </c>
      <c r="EC52" s="518">
        <f t="shared" ca="1" si="28"/>
        <v>-5.7983628143647286</v>
      </c>
      <c r="ED52" s="518">
        <f t="shared" ca="1" si="28"/>
        <v>-6.0279553424849182</v>
      </c>
      <c r="EE52" s="518">
        <f t="shared" ref="EE52:EZ52" ca="1" si="29">EE51*$C$20</f>
        <v>-6.2644300822842798</v>
      </c>
      <c r="EF52" s="518">
        <f t="shared" ca="1" si="29"/>
        <v>-6.5079935006696052</v>
      </c>
      <c r="EG52" s="518">
        <f t="shared" ca="1" si="29"/>
        <v>-6.7588582585548336</v>
      </c>
      <c r="EH52" s="518">
        <f t="shared" ca="1" si="29"/>
        <v>-7.0172433966812671</v>
      </c>
      <c r="EI52" s="518">
        <f t="shared" ca="1" si="29"/>
        <v>-7.2833745270123931</v>
      </c>
      <c r="EJ52" s="518">
        <f t="shared" ca="1" si="29"/>
        <v>-7.5574840298705448</v>
      </c>
      <c r="EK52" s="518">
        <f t="shared" ca="1" si="29"/>
        <v>-7.8398112569876695</v>
      </c>
      <c r="EL52" s="518">
        <f t="shared" ca="1" si="29"/>
        <v>-8.1306027406476211</v>
      </c>
      <c r="EM52" s="518">
        <f t="shared" ca="1" si="29"/>
        <v>-8.4301124091027155</v>
      </c>
      <c r="EN52" s="518">
        <f t="shared" ca="1" si="29"/>
        <v>-8.7386018084527723</v>
      </c>
      <c r="EO52" s="518">
        <f t="shared" ca="1" si="29"/>
        <v>-9.0563403311805573</v>
      </c>
      <c r="EP52" s="518">
        <f t="shared" ca="1" si="29"/>
        <v>-9.3836054515432661</v>
      </c>
      <c r="EQ52" s="518">
        <f t="shared" ca="1" si="29"/>
        <v>-9.7206829680257449</v>
      </c>
      <c r="ER52" s="518">
        <f t="shared" ca="1" si="29"/>
        <v>-10.067867253067343</v>
      </c>
      <c r="ES52" s="518">
        <f t="shared" ca="1" si="29"/>
        <v>-10.425461510280522</v>
      </c>
      <c r="ET52" s="518">
        <f t="shared" ca="1" si="29"/>
        <v>-10.793778039386071</v>
      </c>
      <c r="EU52" s="518">
        <f t="shared" ca="1" si="29"/>
        <v>-11.173138509096342</v>
      </c>
      <c r="EV52" s="518">
        <f t="shared" ca="1" si="29"/>
        <v>-11.563874238185001</v>
      </c>
      <c r="EW52" s="518">
        <f t="shared" ca="1" si="29"/>
        <v>-11.966326484988874</v>
      </c>
      <c r="EX52" s="518">
        <f t="shared" ca="1" si="29"/>
        <v>-12.380846745594834</v>
      </c>
      <c r="EY52" s="518">
        <f t="shared" ca="1" si="29"/>
        <v>-12.807797060972302</v>
      </c>
      <c r="EZ52" s="519">
        <f t="shared" ca="1" si="29"/>
        <v>-13.247550333319728</v>
      </c>
    </row>
    <row r="53" spans="1:156" x14ac:dyDescent="0.25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30">G96</f>
        <v>14.175000000000001</v>
      </c>
      <c r="H53" s="518">
        <f t="shared" si="30"/>
        <v>13.950885918397066</v>
      </c>
      <c r="I53" s="518">
        <f t="shared" si="30"/>
        <v>13.711083851081925</v>
      </c>
      <c r="J53" s="518">
        <f t="shared" si="30"/>
        <v>13.454495639054723</v>
      </c>
      <c r="K53" s="518">
        <f t="shared" si="30"/>
        <v>13.179946252185617</v>
      </c>
      <c r="L53" s="518">
        <f t="shared" si="30"/>
        <v>12.886178408235676</v>
      </c>
      <c r="M53" s="518">
        <f t="shared" si="30"/>
        <v>12.571846815209238</v>
      </c>
      <c r="N53" s="518">
        <f t="shared" si="30"/>
        <v>12.23551201067095</v>
      </c>
      <c r="O53" s="518">
        <f t="shared" si="30"/>
        <v>11.87563376981498</v>
      </c>
      <c r="P53" s="518">
        <f t="shared" si="30"/>
        <v>11.490564052099094</v>
      </c>
      <c r="Q53" s="518">
        <f t="shared" si="30"/>
        <v>11.078539454143094</v>
      </c>
      <c r="R53" s="518">
        <f t="shared" si="30"/>
        <v>10.637673134330177</v>
      </c>
      <c r="S53" s="518">
        <f t="shared" si="30"/>
        <v>10.165946172130353</v>
      </c>
      <c r="T53" s="518">
        <f t="shared" si="30"/>
        <v>9.6611983225765421</v>
      </c>
      <c r="U53" s="518">
        <f t="shared" si="30"/>
        <v>9.1211181235539645</v>
      </c>
      <c r="V53" s="518">
        <f t="shared" si="30"/>
        <v>8.5432323105998087</v>
      </c>
      <c r="W53" s="518">
        <f t="shared" si="30"/>
        <v>7.9248944907388594</v>
      </c>
      <c r="X53" s="518">
        <f t="shared" si="30"/>
        <v>7.2632730234876446</v>
      </c>
      <c r="Y53" s="518">
        <f t="shared" si="30"/>
        <v>6.5553380535288444</v>
      </c>
      <c r="Z53" s="518">
        <f t="shared" si="30"/>
        <v>5.7978476356729285</v>
      </c>
      <c r="AA53" s="518">
        <f t="shared" si="30"/>
        <v>4.9873328885670993</v>
      </c>
      <c r="AB53" s="518">
        <f t="shared" si="30"/>
        <v>4.1200821091638611</v>
      </c>
      <c r="AC53" s="518">
        <f t="shared" si="30"/>
        <v>3.192123775202397</v>
      </c>
      <c r="AD53" s="518">
        <f t="shared" si="30"/>
        <v>2.1992083578636299</v>
      </c>
      <c r="AE53" s="518">
        <f t="shared" si="30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25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25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 t="shared" ref="G55:AL55" ca="1" si="31">G48-(G52+G53)</f>
        <v>4.4513964579466325</v>
      </c>
      <c r="H55" s="516">
        <f t="shared" ca="1" si="31"/>
        <v>4.6176527395495643</v>
      </c>
      <c r="I55" s="516">
        <f t="shared" ca="1" si="31"/>
        <v>4.7979182461447039</v>
      </c>
      <c r="J55" s="516">
        <f t="shared" ca="1" si="31"/>
        <v>4.9932407682129778</v>
      </c>
      <c r="K55" s="516">
        <f t="shared" ca="1" si="31"/>
        <v>5.2047434563103039</v>
      </c>
      <c r="L55" s="516">
        <f t="shared" ca="1" si="31"/>
        <v>5.4336301567150365</v>
      </c>
      <c r="M55" s="516">
        <f t="shared" ca="1" si="31"/>
        <v>5.6811911223840106</v>
      </c>
      <c r="N55" s="516">
        <f t="shared" ca="1" si="31"/>
        <v>5.9488091255431677</v>
      </c>
      <c r="O55" s="516">
        <f t="shared" ca="1" si="31"/>
        <v>6.2379660000832189</v>
      </c>
      <c r="P55" s="516">
        <f t="shared" ca="1" si="31"/>
        <v>6.5502496439043654</v>
      </c>
      <c r="Q55" s="516">
        <f t="shared" ca="1" si="31"/>
        <v>6.8873615134661126</v>
      </c>
      <c r="R55" s="516">
        <f t="shared" ca="1" si="31"/>
        <v>7.2511246450575015</v>
      </c>
      <c r="S55" s="516">
        <f t="shared" ca="1" si="31"/>
        <v>7.6434922397215104</v>
      </c>
      <c r="T55" s="516">
        <f t="shared" ca="1" si="31"/>
        <v>8.0665568513541412</v>
      </c>
      <c r="U55" s="516">
        <f t="shared" ca="1" si="31"/>
        <v>8.5225602202675628</v>
      </c>
      <c r="V55" s="516">
        <f t="shared" ca="1" si="31"/>
        <v>9.0139037974684424</v>
      </c>
      <c r="W55" s="516">
        <f t="shared" ca="1" si="31"/>
        <v>9.5431600080727463</v>
      </c>
      <c r="X55" s="516">
        <f t="shared" ca="1" si="31"/>
        <v>10.113084305669496</v>
      </c>
      <c r="Y55" s="516">
        <f t="shared" ca="1" si="31"/>
        <v>10.726628073075286</v>
      </c>
      <c r="Z55" s="516">
        <f t="shared" ca="1" si="31"/>
        <v>11.386952428804467</v>
      </c>
      <c r="AA55" s="516">
        <f t="shared" ca="1" si="31"/>
        <v>12.097443002734984</v>
      </c>
      <c r="AB55" s="516">
        <f t="shared" ca="1" si="31"/>
        <v>12.861725748895786</v>
      </c>
      <c r="AC55" s="516">
        <f t="shared" ca="1" si="31"/>
        <v>13.683683868059168</v>
      </c>
      <c r="AD55" s="516">
        <f t="shared" ca="1" si="31"/>
        <v>14.56747591791159</v>
      </c>
      <c r="AE55" s="516">
        <f t="shared" ca="1" si="31"/>
        <v>15.517555194023432</v>
      </c>
      <c r="AF55" s="516">
        <f t="shared" ca="1" si="31"/>
        <v>14.974793794319595</v>
      </c>
      <c r="AG55" s="516">
        <f t="shared" ca="1" si="31"/>
        <v>14.855727438812449</v>
      </c>
      <c r="AH55" s="516">
        <f t="shared" ca="1" si="31"/>
        <v>14.733145923657675</v>
      </c>
      <c r="AI55" s="516">
        <f t="shared" ca="1" si="31"/>
        <v>14.606943788382745</v>
      </c>
      <c r="AJ55" s="516">
        <f t="shared" ca="1" si="31"/>
        <v>14.477012408701519</v>
      </c>
      <c r="AK55" s="516">
        <f t="shared" ca="1" si="31"/>
        <v>14.343239901599844</v>
      </c>
      <c r="AL55" s="516">
        <f t="shared" ca="1" si="31"/>
        <v>14.205511027573719</v>
      </c>
      <c r="AM55" s="516">
        <f t="shared" ref="AM55:BR55" ca="1" si="32">AM48-(AM52+AM53)</f>
        <v>14.063707089934567</v>
      </c>
      <c r="AN55" s="516">
        <f t="shared" ca="1" si="32"/>
        <v>13.917705831093741</v>
      </c>
      <c r="AO55" s="516">
        <f t="shared" ca="1" si="32"/>
        <v>13.767381325735501</v>
      </c>
      <c r="AP55" s="516">
        <f t="shared" ca="1" si="32"/>
        <v>13.6126038707852</v>
      </c>
      <c r="AQ55" s="516">
        <f t="shared" ca="1" si="32"/>
        <v>13.453239872076519</v>
      </c>
      <c r="AR55" s="516">
        <f t="shared" ca="1" si="32"/>
        <v>13.289151727618712</v>
      </c>
      <c r="AS55" s="516">
        <f t="shared" ca="1" si="32"/>
        <v>13.120197707361886</v>
      </c>
      <c r="AT55" s="516">
        <f t="shared" ca="1" si="32"/>
        <v>12.946231829355224</v>
      </c>
      <c r="AU55" s="516">
        <f t="shared" ca="1" si="32"/>
        <v>12.767103732189939</v>
      </c>
      <c r="AV55" s="516">
        <f t="shared" ca="1" si="32"/>
        <v>12.582658543615549</v>
      </c>
      <c r="AW55" s="516">
        <f t="shared" ca="1" si="32"/>
        <v>12.39273674521465</v>
      </c>
      <c r="AX55" s="516">
        <f t="shared" ca="1" si="32"/>
        <v>12.197174033017834</v>
      </c>
      <c r="AY55" s="516">
        <f t="shared" ca="1" si="32"/>
        <v>11.995801173937238</v>
      </c>
      <c r="AZ55" s="516">
        <f t="shared" ca="1" si="32"/>
        <v>11.788443857892878</v>
      </c>
      <c r="BA55" s="516">
        <f t="shared" ca="1" si="32"/>
        <v>11.574922545502973</v>
      </c>
      <c r="BB55" s="516">
        <f t="shared" ca="1" si="32"/>
        <v>11.355052311204838</v>
      </c>
      <c r="BC55" s="516">
        <f t="shared" ca="1" si="32"/>
        <v>11.128642681669474</v>
      </c>
      <c r="BD55" s="516">
        <f t="shared" ca="1" si="32"/>
        <v>10.895497469368596</v>
      </c>
      <c r="BE55" s="516">
        <f t="shared" ca="1" si="32"/>
        <v>10.655414601148623</v>
      </c>
      <c r="BF55" s="516">
        <f t="shared" ca="1" si="32"/>
        <v>10.408185941661936</v>
      </c>
      <c r="BG55" s="516">
        <f t="shared" ca="1" si="32"/>
        <v>10.153597111501053</v>
      </c>
      <c r="BH55" s="516">
        <f t="shared" ca="1" si="32"/>
        <v>9.8914272998768418</v>
      </c>
      <c r="BI55" s="516">
        <f t="shared" ca="1" si="32"/>
        <v>9.6214490716770573</v>
      </c>
      <c r="BJ55" s="516">
        <f t="shared" ca="1" si="32"/>
        <v>9.3434281687366543</v>
      </c>
      <c r="BK55" s="516">
        <f t="shared" ca="1" si="32"/>
        <v>9.0571233051461988</v>
      </c>
      <c r="BL55" s="516">
        <f t="shared" ca="1" si="32"/>
        <v>8.7622859564195554</v>
      </c>
      <c r="BM55" s="516">
        <f t="shared" ca="1" si="32"/>
        <v>8.4586601423365586</v>
      </c>
      <c r="BN55" s="516">
        <f t="shared" ca="1" si="32"/>
        <v>8.1459822032709983</v>
      </c>
      <c r="BO55" s="516">
        <f t="shared" ca="1" si="32"/>
        <v>7.8239805698084686</v>
      </c>
      <c r="BP55" s="516">
        <f t="shared" ca="1" si="32"/>
        <v>7.4923755254526654</v>
      </c>
      <c r="BQ55" s="516">
        <f t="shared" ca="1" si="32"/>
        <v>7.1508789622129907</v>
      </c>
      <c r="BR55" s="516">
        <f t="shared" ca="1" si="32"/>
        <v>6.7991941288596776</v>
      </c>
      <c r="BS55" s="516">
        <f t="shared" ref="BS55:CX55" ca="1" si="33">BS48-(BS52+BS53)</f>
        <v>6.4370153716266474</v>
      </c>
      <c r="BT55" s="516">
        <f t="shared" ca="1" si="33"/>
        <v>6.064027867135394</v>
      </c>
      <c r="BU55" s="516">
        <f t="shared" ca="1" si="33"/>
        <v>5.6799073473066146</v>
      </c>
      <c r="BV55" s="516">
        <f t="shared" ca="1" si="33"/>
        <v>5.2843198160192193</v>
      </c>
      <c r="BW55" s="516">
        <f t="shared" ca="1" si="33"/>
        <v>4.8769212572690224</v>
      </c>
      <c r="BX55" s="516">
        <f t="shared" ca="1" si="33"/>
        <v>4.4573573345723005</v>
      </c>
      <c r="BY55" s="516">
        <f t="shared" ca="1" si="33"/>
        <v>4.025263081351369</v>
      </c>
      <c r="BZ55" s="516">
        <f t="shared" ca="1" si="33"/>
        <v>3.5802625820317977</v>
      </c>
      <c r="CA55" s="516">
        <f t="shared" ca="1" si="33"/>
        <v>3.1219686435724618</v>
      </c>
      <c r="CB55" s="516">
        <f t="shared" ca="1" si="33"/>
        <v>2.6499824571415922</v>
      </c>
      <c r="CC55" s="516">
        <f t="shared" ca="1" si="33"/>
        <v>2.1638932496430376</v>
      </c>
      <c r="CD55" s="516">
        <f t="shared" ca="1" si="33"/>
        <v>1.6632779247882969</v>
      </c>
      <c r="CE55" s="516">
        <f t="shared" ca="1" si="33"/>
        <v>1.1477006934008014</v>
      </c>
      <c r="CF55" s="516">
        <f t="shared" ca="1" si="33"/>
        <v>0.61671269262925144</v>
      </c>
      <c r="CG55" s="516">
        <f t="shared" ca="1" si="33"/>
        <v>6.9851593737366532E-2</v>
      </c>
      <c r="CH55" s="516">
        <f t="shared" ca="1" si="33"/>
        <v>-0.49335880187265241</v>
      </c>
      <c r="CI55" s="516">
        <f t="shared" ca="1" si="33"/>
        <v>-1.0734089787559771</v>
      </c>
      <c r="CJ55" s="516">
        <f t="shared" ca="1" si="33"/>
        <v>-1.6708041360038632</v>
      </c>
      <c r="CK55" s="516">
        <f t="shared" ca="1" si="33"/>
        <v>-2.2860646286797386</v>
      </c>
      <c r="CL55" s="516">
        <f t="shared" ca="1" si="33"/>
        <v>-2.9197264224983757</v>
      </c>
      <c r="CM55" s="516">
        <f t="shared" ca="1" si="33"/>
        <v>-3.5723415621454233</v>
      </c>
      <c r="CN55" s="516">
        <f t="shared" ca="1" si="33"/>
        <v>-4.2444786536465315</v>
      </c>
      <c r="CO55" s="516">
        <f t="shared" ca="1" si="33"/>
        <v>-4.9367233612075569</v>
      </c>
      <c r="CP55" s="516">
        <f t="shared" ca="1" si="33"/>
        <v>-5.6496789189599586</v>
      </c>
      <c r="CQ55" s="516">
        <f t="shared" ca="1" si="33"/>
        <v>-6.3839666580585792</v>
      </c>
      <c r="CR55" s="516">
        <f t="shared" ca="1" si="33"/>
        <v>-7.1402265495923567</v>
      </c>
      <c r="CS55" s="516">
        <f t="shared" ca="1" si="33"/>
        <v>-7.9191177637823174</v>
      </c>
      <c r="CT55" s="516">
        <f t="shared" ca="1" si="33"/>
        <v>-8.7213192459555398</v>
      </c>
      <c r="CU55" s="516">
        <f t="shared" ca="1" si="33"/>
        <v>-9.5475303097983861</v>
      </c>
      <c r="CV55" s="516">
        <f t="shared" ca="1" si="33"/>
        <v>-10.398471248407214</v>
      </c>
      <c r="CW55" s="516">
        <f t="shared" ca="1" si="33"/>
        <v>-11.274883963670717</v>
      </c>
      <c r="CX55" s="516">
        <f t="shared" ca="1" si="33"/>
        <v>-12.177532614533694</v>
      </c>
      <c r="CY55" s="516">
        <f t="shared" ref="CY55:ED55" ca="1" si="34">CY48-(CY52+CY53)</f>
        <v>-13.107204284708709</v>
      </c>
      <c r="CZ55" s="516">
        <f t="shared" ca="1" si="34"/>
        <v>-14.064709670419143</v>
      </c>
      <c r="DA55" s="516">
        <f t="shared" ca="1" si="34"/>
        <v>-15.050883788774525</v>
      </c>
      <c r="DB55" s="516">
        <f t="shared" ca="1" si="34"/>
        <v>-16.066586707397075</v>
      </c>
      <c r="DC55" s="516">
        <f t="shared" ca="1" si="34"/>
        <v>-17.112704295937164</v>
      </c>
      <c r="DD55" s="516">
        <f t="shared" ca="1" si="34"/>
        <v>-18.190149000134056</v>
      </c>
      <c r="DE55" s="516">
        <f t="shared" ca="1" si="34"/>
        <v>-19.299860639098682</v>
      </c>
      <c r="DF55" s="516">
        <f t="shared" ca="1" si="34"/>
        <v>-20.442807226514681</v>
      </c>
      <c r="DG55" s="516">
        <f t="shared" ca="1" si="34"/>
        <v>-21.619985816475683</v>
      </c>
      <c r="DH55" s="516">
        <f t="shared" ca="1" si="34"/>
        <v>-22.832423374697555</v>
      </c>
      <c r="DI55" s="516">
        <f t="shared" ca="1" si="34"/>
        <v>-24.081177675867046</v>
      </c>
      <c r="DJ55" s="516">
        <f t="shared" ca="1" si="34"/>
        <v>-25.367338227910977</v>
      </c>
      <c r="DK55" s="516">
        <f t="shared" ca="1" si="34"/>
        <v>-26.692027223993392</v>
      </c>
      <c r="DL55" s="516">
        <f t="shared" ca="1" si="34"/>
        <v>-28.056400523072707</v>
      </c>
      <c r="DM55" s="516">
        <f t="shared" ca="1" si="34"/>
        <v>-29.461648659875504</v>
      </c>
      <c r="DN55" s="516">
        <f t="shared" ca="1" si="34"/>
        <v>-30.908997885169626</v>
      </c>
      <c r="DO55" s="516">
        <f t="shared" ca="1" si="34"/>
        <v>-32.399711237245349</v>
      </c>
      <c r="DP55" s="516">
        <f t="shared" ca="1" si="34"/>
        <v>-33.935089645541154</v>
      </c>
      <c r="DQ55" s="516">
        <f t="shared" ca="1" si="34"/>
        <v>-35.516473067378051</v>
      </c>
      <c r="DR55" s="516">
        <f t="shared" ca="1" si="34"/>
        <v>-37.145241658796152</v>
      </c>
      <c r="DS55" s="516">
        <f t="shared" ca="1" si="34"/>
        <v>-38.822816980516201</v>
      </c>
      <c r="DT55" s="516">
        <f t="shared" ca="1" si="34"/>
        <v>-40.550663240080006</v>
      </c>
      <c r="DU55" s="516">
        <f t="shared" ca="1" si="34"/>
        <v>-42.330288571255046</v>
      </c>
      <c r="DV55" s="516">
        <f t="shared" ca="1" si="34"/>
        <v>-44.1632463518213</v>
      </c>
      <c r="DW55" s="516">
        <f t="shared" ca="1" si="34"/>
        <v>-46.051136560891543</v>
      </c>
      <c r="DX55" s="516">
        <f t="shared" ca="1" si="34"/>
        <v>-47.995607176951374</v>
      </c>
      <c r="DY55" s="516">
        <f t="shared" ca="1" si="34"/>
        <v>-49.998355617840431</v>
      </c>
      <c r="DZ55" s="516">
        <f t="shared" ca="1" si="34"/>
        <v>-52.061130223932935</v>
      </c>
      <c r="EA55" s="516">
        <f t="shared" ca="1" si="34"/>
        <v>-54.1857317858138</v>
      </c>
      <c r="EB55" s="516">
        <f t="shared" ca="1" si="34"/>
        <v>-56.374015117784943</v>
      </c>
      <c r="EC55" s="516">
        <f t="shared" ca="1" si="34"/>
        <v>-58.627890678576698</v>
      </c>
      <c r="ED55" s="516">
        <f t="shared" ca="1" si="34"/>
        <v>-60.949326240680847</v>
      </c>
      <c r="EE55" s="516">
        <f t="shared" ref="EE55:EZ55" ca="1" si="35">EE48-(EE52+EE53)</f>
        <v>-63.340348609763282</v>
      </c>
      <c r="EF55" s="516">
        <f t="shared" ca="1" si="35"/>
        <v>-65.803045395659353</v>
      </c>
      <c r="EG55" s="516">
        <f t="shared" ca="1" si="35"/>
        <v>-68.339566836498875</v>
      </c>
      <c r="EH55" s="516">
        <f t="shared" ca="1" si="35"/>
        <v>-70.95212767755504</v>
      </c>
      <c r="EI55" s="516">
        <f t="shared" ca="1" si="35"/>
        <v>-73.643009106458635</v>
      </c>
      <c r="EJ55" s="516">
        <f t="shared" ca="1" si="35"/>
        <v>-76.414560746468837</v>
      </c>
      <c r="EK55" s="516">
        <f t="shared" ca="1" si="35"/>
        <v>-79.269202709541986</v>
      </c>
      <c r="EL55" s="516">
        <f t="shared" ca="1" si="35"/>
        <v>-82.209427710992628</v>
      </c>
      <c r="EM55" s="516">
        <f t="shared" ca="1" si="35"/>
        <v>-85.23780324759413</v>
      </c>
      <c r="EN55" s="516">
        <f t="shared" ca="1" si="35"/>
        <v>-88.35697384102248</v>
      </c>
      <c r="EO55" s="516">
        <f t="shared" ca="1" si="35"/>
        <v>-91.569663348603427</v>
      </c>
      <c r="EP55" s="516">
        <f t="shared" ca="1" si="35"/>
        <v>-94.878677343381923</v>
      </c>
      <c r="EQ55" s="516">
        <f t="shared" ca="1" si="35"/>
        <v>-98.286905565593656</v>
      </c>
      <c r="ER55" s="516">
        <f t="shared" ca="1" si="35"/>
        <v>-101.79732444768091</v>
      </c>
      <c r="ES55" s="516">
        <f t="shared" ca="1" si="35"/>
        <v>-105.4129997150586</v>
      </c>
      <c r="ET55" s="516">
        <f t="shared" ca="1" si="35"/>
        <v>-109.13708906490362</v>
      </c>
      <c r="EU55" s="516">
        <f t="shared" ca="1" si="35"/>
        <v>-112.97284492530746</v>
      </c>
      <c r="EV55" s="516">
        <f t="shared" ca="1" si="35"/>
        <v>-116.92361729720389</v>
      </c>
      <c r="EW55" s="516">
        <f t="shared" ca="1" si="35"/>
        <v>-120.99285668155419</v>
      </c>
      <c r="EX55" s="516">
        <f t="shared" ca="1" si="35"/>
        <v>-125.18411709434777</v>
      </c>
      <c r="EY55" s="516">
        <f t="shared" ca="1" si="35"/>
        <v>-129.50105917205329</v>
      </c>
      <c r="EZ55" s="517">
        <f t="shared" ca="1" si="35"/>
        <v>-133.94745337023281</v>
      </c>
    </row>
    <row r="56" spans="1:156" s="470" customFormat="1" x14ac:dyDescent="0.25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 t="shared" ref="G56:AL56" ca="1" si="36">F56+G55</f>
        <v>-198.04860354205337</v>
      </c>
      <c r="H56" s="523">
        <f t="shared" ca="1" si="36"/>
        <v>-193.43095080250382</v>
      </c>
      <c r="I56" s="523">
        <f t="shared" ca="1" si="36"/>
        <v>-188.63303255635913</v>
      </c>
      <c r="J56" s="523">
        <f t="shared" ca="1" si="36"/>
        <v>-183.63979178814614</v>
      </c>
      <c r="K56" s="523">
        <f t="shared" ca="1" si="36"/>
        <v>-178.43504833183584</v>
      </c>
      <c r="L56" s="523">
        <f t="shared" ca="1" si="36"/>
        <v>-173.00141817512082</v>
      </c>
      <c r="M56" s="523">
        <f t="shared" ca="1" si="36"/>
        <v>-167.32022705273681</v>
      </c>
      <c r="N56" s="523">
        <f t="shared" ca="1" si="36"/>
        <v>-161.37141792719365</v>
      </c>
      <c r="O56" s="523">
        <f t="shared" ca="1" si="36"/>
        <v>-155.13345192711043</v>
      </c>
      <c r="P56" s="523">
        <f t="shared" ca="1" si="36"/>
        <v>-148.58320228320605</v>
      </c>
      <c r="Q56" s="523">
        <f t="shared" ca="1" si="36"/>
        <v>-141.69584076973993</v>
      </c>
      <c r="R56" s="523">
        <f t="shared" ca="1" si="36"/>
        <v>-134.44471612468243</v>
      </c>
      <c r="S56" s="523">
        <f t="shared" ca="1" si="36"/>
        <v>-126.80122388496092</v>
      </c>
      <c r="T56" s="523">
        <f t="shared" ca="1" si="36"/>
        <v>-118.73466703360678</v>
      </c>
      <c r="U56" s="523">
        <f t="shared" ca="1" si="36"/>
        <v>-110.21210681333922</v>
      </c>
      <c r="V56" s="523">
        <f t="shared" ca="1" si="36"/>
        <v>-101.19820301587077</v>
      </c>
      <c r="W56" s="523">
        <f t="shared" ca="1" si="36"/>
        <v>-91.655043007798028</v>
      </c>
      <c r="X56" s="523">
        <f t="shared" ca="1" si="36"/>
        <v>-81.541958702128539</v>
      </c>
      <c r="Y56" s="523">
        <f t="shared" ca="1" si="36"/>
        <v>-70.81533062905325</v>
      </c>
      <c r="Z56" s="523">
        <f t="shared" ca="1" si="36"/>
        <v>-59.428378200248787</v>
      </c>
      <c r="AA56" s="523">
        <f t="shared" ca="1" si="36"/>
        <v>-47.330935197513803</v>
      </c>
      <c r="AB56" s="523">
        <f t="shared" ca="1" si="36"/>
        <v>-34.469209448618017</v>
      </c>
      <c r="AC56" s="523">
        <f t="shared" ca="1" si="36"/>
        <v>-20.785525580558847</v>
      </c>
      <c r="AD56" s="523">
        <f t="shared" ca="1" si="36"/>
        <v>-6.2180496626472568</v>
      </c>
      <c r="AE56" s="523">
        <f t="shared" ca="1" si="36"/>
        <v>9.299505531376175</v>
      </c>
      <c r="AF56" s="523">
        <f t="shared" ca="1" si="36"/>
        <v>24.274299325695772</v>
      </c>
      <c r="AG56" s="523">
        <f t="shared" ca="1" si="36"/>
        <v>39.130026764508223</v>
      </c>
      <c r="AH56" s="523">
        <f t="shared" ca="1" si="36"/>
        <v>53.863172688165896</v>
      </c>
      <c r="AI56" s="523">
        <f t="shared" ca="1" si="36"/>
        <v>68.47011647654864</v>
      </c>
      <c r="AJ56" s="523">
        <f t="shared" ca="1" si="36"/>
        <v>82.947128885250152</v>
      </c>
      <c r="AK56" s="523">
        <f t="shared" ca="1" si="36"/>
        <v>97.290368786849996</v>
      </c>
      <c r="AL56" s="523">
        <f t="shared" ca="1" si="36"/>
        <v>111.49587981442372</v>
      </c>
      <c r="AM56" s="523">
        <f t="shared" ref="AM56:BR56" ca="1" si="37">AL56+AM55</f>
        <v>125.55958690435828</v>
      </c>
      <c r="AN56" s="523">
        <f t="shared" ca="1" si="37"/>
        <v>139.47729273545201</v>
      </c>
      <c r="AO56" s="523">
        <f t="shared" ca="1" si="37"/>
        <v>153.24467406118751</v>
      </c>
      <c r="AP56" s="523">
        <f t="shared" ca="1" si="37"/>
        <v>166.8572779319727</v>
      </c>
      <c r="AQ56" s="523">
        <f t="shared" ca="1" si="37"/>
        <v>180.31051780404923</v>
      </c>
      <c r="AR56" s="523">
        <f t="shared" ca="1" si="37"/>
        <v>193.59966953166793</v>
      </c>
      <c r="AS56" s="523">
        <f t="shared" ca="1" si="37"/>
        <v>206.71986723902981</v>
      </c>
      <c r="AT56" s="523">
        <f t="shared" ca="1" si="37"/>
        <v>219.66609906838502</v>
      </c>
      <c r="AU56" s="523">
        <f t="shared" ca="1" si="37"/>
        <v>232.43320280057497</v>
      </c>
      <c r="AV56" s="523">
        <f t="shared" ca="1" si="37"/>
        <v>245.01586134419051</v>
      </c>
      <c r="AW56" s="523">
        <f t="shared" ca="1" si="37"/>
        <v>257.40859808940519</v>
      </c>
      <c r="AX56" s="523">
        <f t="shared" ca="1" si="37"/>
        <v>269.60577212242305</v>
      </c>
      <c r="AY56" s="523">
        <f t="shared" ca="1" si="37"/>
        <v>281.6015732963603</v>
      </c>
      <c r="AZ56" s="523">
        <f t="shared" ca="1" si="37"/>
        <v>293.3900171542532</v>
      </c>
      <c r="BA56" s="523">
        <f t="shared" ca="1" si="37"/>
        <v>304.9649396997562</v>
      </c>
      <c r="BB56" s="523">
        <f t="shared" ca="1" si="37"/>
        <v>316.31999201096102</v>
      </c>
      <c r="BC56" s="523">
        <f t="shared" ca="1" si="37"/>
        <v>327.44863469263049</v>
      </c>
      <c r="BD56" s="523">
        <f t="shared" ca="1" si="37"/>
        <v>338.34413216199908</v>
      </c>
      <c r="BE56" s="523">
        <f t="shared" ca="1" si="37"/>
        <v>348.99954676314769</v>
      </c>
      <c r="BF56" s="523">
        <f t="shared" ca="1" si="37"/>
        <v>359.40773270480963</v>
      </c>
      <c r="BG56" s="523">
        <f t="shared" ca="1" si="37"/>
        <v>369.56132981631066</v>
      </c>
      <c r="BH56" s="523">
        <f t="shared" ca="1" si="37"/>
        <v>379.45275711618751</v>
      </c>
      <c r="BI56" s="523">
        <f t="shared" ca="1" si="37"/>
        <v>389.07420618786455</v>
      </c>
      <c r="BJ56" s="523">
        <f t="shared" ca="1" si="37"/>
        <v>398.41763435660118</v>
      </c>
      <c r="BK56" s="523">
        <f t="shared" ca="1" si="37"/>
        <v>407.47475766174739</v>
      </c>
      <c r="BL56" s="523">
        <f t="shared" ca="1" si="37"/>
        <v>416.23704361816692</v>
      </c>
      <c r="BM56" s="523">
        <f t="shared" ca="1" si="37"/>
        <v>424.69570376050348</v>
      </c>
      <c r="BN56" s="523">
        <f t="shared" ca="1" si="37"/>
        <v>432.84168596377447</v>
      </c>
      <c r="BO56" s="523">
        <f t="shared" ca="1" si="37"/>
        <v>440.66566653358291</v>
      </c>
      <c r="BP56" s="523">
        <f t="shared" ca="1" si="37"/>
        <v>448.15804205903555</v>
      </c>
      <c r="BQ56" s="523">
        <f t="shared" ca="1" si="37"/>
        <v>455.30892102124852</v>
      </c>
      <c r="BR56" s="523">
        <f t="shared" ca="1" si="37"/>
        <v>462.10811515010818</v>
      </c>
      <c r="BS56" s="523">
        <f t="shared" ref="BS56:CX56" ca="1" si="38">BR56+BS55</f>
        <v>468.54513052173485</v>
      </c>
      <c r="BT56" s="523">
        <f t="shared" ca="1" si="38"/>
        <v>474.60915838887024</v>
      </c>
      <c r="BU56" s="523">
        <f t="shared" ca="1" si="38"/>
        <v>480.28906573617684</v>
      </c>
      <c r="BV56" s="523">
        <f t="shared" ca="1" si="38"/>
        <v>485.57338555219604</v>
      </c>
      <c r="BW56" s="523">
        <f t="shared" ca="1" si="38"/>
        <v>490.45030680946508</v>
      </c>
      <c r="BX56" s="523">
        <f t="shared" ca="1" si="38"/>
        <v>494.90766414403737</v>
      </c>
      <c r="BY56" s="523">
        <f t="shared" ca="1" si="38"/>
        <v>498.93292722538877</v>
      </c>
      <c r="BZ56" s="523">
        <f t="shared" ca="1" si="38"/>
        <v>502.51318980742059</v>
      </c>
      <c r="CA56" s="523">
        <f t="shared" ca="1" si="38"/>
        <v>505.63515845099306</v>
      </c>
      <c r="CB56" s="523">
        <f t="shared" ca="1" si="38"/>
        <v>508.28514090813468</v>
      </c>
      <c r="CC56" s="523">
        <f t="shared" ca="1" si="38"/>
        <v>510.4490341577777</v>
      </c>
      <c r="CD56" s="523">
        <f t="shared" ca="1" si="38"/>
        <v>512.11231208256595</v>
      </c>
      <c r="CE56" s="523">
        <f t="shared" ca="1" si="38"/>
        <v>513.26001277596674</v>
      </c>
      <c r="CF56" s="523">
        <f t="shared" ca="1" si="38"/>
        <v>513.87672546859596</v>
      </c>
      <c r="CG56" s="523">
        <f t="shared" ca="1" si="38"/>
        <v>513.94657706233329</v>
      </c>
      <c r="CH56" s="523">
        <f t="shared" ca="1" si="38"/>
        <v>513.45321826046063</v>
      </c>
      <c r="CI56" s="523">
        <f t="shared" ca="1" si="38"/>
        <v>512.37980928170464</v>
      </c>
      <c r="CJ56" s="523">
        <f t="shared" ca="1" si="38"/>
        <v>510.70900514570076</v>
      </c>
      <c r="CK56" s="523">
        <f t="shared" ca="1" si="38"/>
        <v>508.422940517021</v>
      </c>
      <c r="CL56" s="523">
        <f t="shared" ca="1" si="38"/>
        <v>505.5032140945226</v>
      </c>
      <c r="CM56" s="523">
        <f t="shared" ca="1" si="38"/>
        <v>501.93087253237718</v>
      </c>
      <c r="CN56" s="523">
        <f t="shared" ca="1" si="38"/>
        <v>497.68639387873066</v>
      </c>
      <c r="CO56" s="523">
        <f t="shared" ca="1" si="38"/>
        <v>492.7496705175231</v>
      </c>
      <c r="CP56" s="523">
        <f t="shared" ca="1" si="38"/>
        <v>487.09999159856312</v>
      </c>
      <c r="CQ56" s="523">
        <f t="shared" ca="1" si="38"/>
        <v>480.71602494050455</v>
      </c>
      <c r="CR56" s="523">
        <f t="shared" ca="1" si="38"/>
        <v>473.57579839091221</v>
      </c>
      <c r="CS56" s="523">
        <f t="shared" ca="1" si="38"/>
        <v>465.6566806271299</v>
      </c>
      <c r="CT56" s="523">
        <f t="shared" ca="1" si="38"/>
        <v>456.93536138117435</v>
      </c>
      <c r="CU56" s="523">
        <f t="shared" ca="1" si="38"/>
        <v>447.38783107137596</v>
      </c>
      <c r="CV56" s="523">
        <f t="shared" ca="1" si="38"/>
        <v>436.98935982296877</v>
      </c>
      <c r="CW56" s="523">
        <f t="shared" ca="1" si="38"/>
        <v>425.71447585929803</v>
      </c>
      <c r="CX56" s="523">
        <f t="shared" ca="1" si="38"/>
        <v>413.53694324476436</v>
      </c>
      <c r="CY56" s="523">
        <f t="shared" ref="CY56:ED56" ca="1" si="39">CX56+CY55</f>
        <v>400.42973896005566</v>
      </c>
      <c r="CZ56" s="523">
        <f t="shared" ca="1" si="39"/>
        <v>386.36502928963654</v>
      </c>
      <c r="DA56" s="523">
        <f t="shared" ca="1" si="39"/>
        <v>371.31414550086203</v>
      </c>
      <c r="DB56" s="523">
        <f t="shared" ca="1" si="39"/>
        <v>355.24755879346498</v>
      </c>
      <c r="DC56" s="523">
        <f t="shared" ca="1" si="39"/>
        <v>338.13485449752784</v>
      </c>
      <c r="DD56" s="523">
        <f t="shared" ca="1" si="39"/>
        <v>319.94470549739378</v>
      </c>
      <c r="DE56" s="523">
        <f t="shared" ca="1" si="39"/>
        <v>300.64484485829507</v>
      </c>
      <c r="DF56" s="523">
        <f t="shared" ca="1" si="39"/>
        <v>280.2020376317804</v>
      </c>
      <c r="DG56" s="523">
        <f t="shared" ca="1" si="39"/>
        <v>258.58205181530474</v>
      </c>
      <c r="DH56" s="523">
        <f t="shared" ca="1" si="39"/>
        <v>235.74962844060718</v>
      </c>
      <c r="DI56" s="523">
        <f t="shared" ca="1" si="39"/>
        <v>211.66845076474013</v>
      </c>
      <c r="DJ56" s="523">
        <f t="shared" ca="1" si="39"/>
        <v>186.30111253682915</v>
      </c>
      <c r="DK56" s="523">
        <f t="shared" ca="1" si="39"/>
        <v>159.60908531283576</v>
      </c>
      <c r="DL56" s="523">
        <f t="shared" ca="1" si="39"/>
        <v>131.55268478976305</v>
      </c>
      <c r="DM56" s="523">
        <f t="shared" ca="1" si="39"/>
        <v>102.09103612988754</v>
      </c>
      <c r="DN56" s="523">
        <f t="shared" ca="1" si="39"/>
        <v>71.182038244717916</v>
      </c>
      <c r="DO56" s="523">
        <f t="shared" ca="1" si="39"/>
        <v>38.782327007472567</v>
      </c>
      <c r="DP56" s="523">
        <f t="shared" ca="1" si="39"/>
        <v>4.8472373619314126</v>
      </c>
      <c r="DQ56" s="523">
        <f t="shared" ca="1" si="39"/>
        <v>-30.669235705446638</v>
      </c>
      <c r="DR56" s="523">
        <f t="shared" ca="1" si="39"/>
        <v>-67.814477364242791</v>
      </c>
      <c r="DS56" s="523">
        <f t="shared" ca="1" si="39"/>
        <v>-106.637294344759</v>
      </c>
      <c r="DT56" s="523">
        <f t="shared" ca="1" si="39"/>
        <v>-147.18795758483901</v>
      </c>
      <c r="DU56" s="523">
        <f t="shared" ca="1" si="39"/>
        <v>-189.51824615609405</v>
      </c>
      <c r="DV56" s="523">
        <f t="shared" ca="1" si="39"/>
        <v>-233.68149250791535</v>
      </c>
      <c r="DW56" s="523">
        <f t="shared" ca="1" si="39"/>
        <v>-279.73262906880689</v>
      </c>
      <c r="DX56" s="523">
        <f t="shared" ca="1" si="39"/>
        <v>-327.72823624575824</v>
      </c>
      <c r="DY56" s="523">
        <f t="shared" ca="1" si="39"/>
        <v>-377.72659186359868</v>
      </c>
      <c r="DZ56" s="523">
        <f t="shared" ca="1" si="39"/>
        <v>-429.78772208753162</v>
      </c>
      <c r="EA56" s="523">
        <f t="shared" ca="1" si="39"/>
        <v>-483.97345387334542</v>
      </c>
      <c r="EB56" s="523">
        <f t="shared" ca="1" si="39"/>
        <v>-540.34746899113031</v>
      </c>
      <c r="EC56" s="523">
        <f t="shared" ca="1" si="39"/>
        <v>-598.97535966970702</v>
      </c>
      <c r="ED56" s="523">
        <f t="shared" ca="1" si="39"/>
        <v>-659.92468591038789</v>
      </c>
      <c r="EE56" s="523">
        <f t="shared" ref="EE56:EZ56" ca="1" si="40">ED56+EE55</f>
        <v>-723.26503452015118</v>
      </c>
      <c r="EF56" s="523">
        <f t="shared" ca="1" si="40"/>
        <v>-789.06807991581059</v>
      </c>
      <c r="EG56" s="523">
        <f t="shared" ca="1" si="40"/>
        <v>-857.40764675230946</v>
      </c>
      <c r="EH56" s="523">
        <f t="shared" ca="1" si="40"/>
        <v>-928.3597744298645</v>
      </c>
      <c r="EI56" s="523">
        <f t="shared" ca="1" si="40"/>
        <v>-1002.0027835363231</v>
      </c>
      <c r="EJ56" s="523">
        <f t="shared" ca="1" si="40"/>
        <v>-1078.4173442827919</v>
      </c>
      <c r="EK56" s="523">
        <f t="shared" ca="1" si="40"/>
        <v>-1157.6865469923339</v>
      </c>
      <c r="EL56" s="523">
        <f t="shared" ca="1" si="40"/>
        <v>-1239.8959747033266</v>
      </c>
      <c r="EM56" s="523">
        <f t="shared" ca="1" si="40"/>
        <v>-1325.1337779509208</v>
      </c>
      <c r="EN56" s="523">
        <f t="shared" ca="1" si="40"/>
        <v>-1413.4907517919432</v>
      </c>
      <c r="EO56" s="523">
        <f t="shared" ca="1" si="40"/>
        <v>-1505.0604151405466</v>
      </c>
      <c r="EP56" s="523">
        <f t="shared" ca="1" si="40"/>
        <v>-1599.9390924839286</v>
      </c>
      <c r="EQ56" s="523">
        <f t="shared" ca="1" si="40"/>
        <v>-1698.2259980495223</v>
      </c>
      <c r="ER56" s="523">
        <f t="shared" ca="1" si="40"/>
        <v>-1800.0233224972033</v>
      </c>
      <c r="ES56" s="523">
        <f t="shared" ca="1" si="40"/>
        <v>-1905.4363222122618</v>
      </c>
      <c r="ET56" s="523">
        <f t="shared" ca="1" si="40"/>
        <v>-2014.5734112771654</v>
      </c>
      <c r="EU56" s="523">
        <f t="shared" ca="1" si="40"/>
        <v>-2127.5462562024727</v>
      </c>
      <c r="EV56" s="523">
        <f t="shared" ca="1" si="40"/>
        <v>-2244.4698734996764</v>
      </c>
      <c r="EW56" s="523">
        <f t="shared" ca="1" si="40"/>
        <v>-2365.4627301812307</v>
      </c>
      <c r="EX56" s="523">
        <f t="shared" ca="1" si="40"/>
        <v>-2490.6468472755782</v>
      </c>
      <c r="EY56" s="523">
        <f t="shared" ca="1" si="40"/>
        <v>-2620.1479064476316</v>
      </c>
      <c r="EZ56" s="519">
        <f t="shared" ca="1" si="40"/>
        <v>-2754.0953598178644</v>
      </c>
    </row>
    <row r="57" spans="1:156" x14ac:dyDescent="0.25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25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AL58" ca="1" si="41">G46-G80-(G83/10^6)</f>
        <v>18.749999760000001</v>
      </c>
      <c r="H58" s="516">
        <f t="shared" ca="1" si="41"/>
        <v>18.686419760000003</v>
      </c>
      <c r="I58" s="516">
        <f t="shared" ca="1" si="41"/>
        <v>18.620994967999998</v>
      </c>
      <c r="J58" s="516">
        <f t="shared" ca="1" si="41"/>
        <v>18.553670033979202</v>
      </c>
      <c r="K58" s="516">
        <f t="shared" ca="1" si="41"/>
        <v>18.484387947416803</v>
      </c>
      <c r="L58" s="516">
        <f t="shared" ca="1" si="41"/>
        <v>18.413089987477012</v>
      </c>
      <c r="M58" s="516">
        <f t="shared" ca="1" si="41"/>
        <v>18.33971567169958</v>
      </c>
      <c r="N58" s="516">
        <f t="shared" ca="1" si="41"/>
        <v>18.264202703151089</v>
      </c>
      <c r="O58" s="516">
        <f t="shared" ca="1" si="41"/>
        <v>18.186486915990734</v>
      </c>
      <c r="P58" s="516">
        <f t="shared" ca="1" si="41"/>
        <v>18.106502219403108</v>
      </c>
      <c r="Q58" s="516">
        <f t="shared" ca="1" si="41"/>
        <v>18.024180539848984</v>
      </c>
      <c r="R58" s="516">
        <f t="shared" ca="1" si="41"/>
        <v>17.93945176158357</v>
      </c>
      <c r="S58" s="516">
        <f t="shared" ca="1" si="41"/>
        <v>17.852243665390365</v>
      </c>
      <c r="T58" s="516">
        <f t="shared" ca="1" si="41"/>
        <v>17.762481865476985</v>
      </c>
      <c r="U58" s="516">
        <f t="shared" ca="1" si="41"/>
        <v>17.670089744477909</v>
      </c>
      <c r="V58" s="516">
        <f t="shared" ca="1" si="41"/>
        <v>17.574988386507275</v>
      </c>
      <c r="W58" s="516">
        <f t="shared" ca="1" si="41"/>
        <v>17.477096508203271</v>
      </c>
      <c r="X58" s="516">
        <f t="shared" ca="1" si="41"/>
        <v>17.37633038770386</v>
      </c>
      <c r="Y58" s="516">
        <f t="shared" ca="1" si="41"/>
        <v>17.272603791491758</v>
      </c>
      <c r="Z58" s="516">
        <f t="shared" ca="1" si="41"/>
        <v>17.165827899044796</v>
      </c>
      <c r="AA58" s="516">
        <f t="shared" ca="1" si="41"/>
        <v>17.055911225225774</v>
      </c>
      <c r="AB58" s="516">
        <f t="shared" ca="1" si="41"/>
        <v>16.942759540343975</v>
      </c>
      <c r="AC58" s="516">
        <f t="shared" ca="1" si="41"/>
        <v>16.826275787818609</v>
      </c>
      <c r="AD58" s="516">
        <f t="shared" ca="1" si="41"/>
        <v>16.706359999372076</v>
      </c>
      <c r="AE58" s="516">
        <f t="shared" ca="1" si="41"/>
        <v>16.582909207679066</v>
      </c>
      <c r="AF58" s="516">
        <f t="shared" ca="1" si="41"/>
        <v>16.455817356395158</v>
      </c>
      <c r="AG58" s="516">
        <f t="shared" ca="1" si="41"/>
        <v>16.324975207486212</v>
      </c>
      <c r="AH58" s="516">
        <f t="shared" ca="1" si="41"/>
        <v>16.190270245777668</v>
      </c>
      <c r="AI58" s="516">
        <f t="shared" ca="1" si="41"/>
        <v>16.051586580640379</v>
      </c>
      <c r="AJ58" s="516">
        <f t="shared" ca="1" si="41"/>
        <v>15.908804844726946</v>
      </c>
      <c r="AK58" s="516">
        <f t="shared" ca="1" si="41"/>
        <v>15.76180208967016</v>
      </c>
      <c r="AL58" s="516">
        <f t="shared" ca="1" si="41"/>
        <v>15.61045167865244</v>
      </c>
      <c r="AM58" s="516">
        <f t="shared" ref="AM58:BR58" ca="1" si="42">AM46-AM80-(AM83/10^6)</f>
        <v>15.454623175752273</v>
      </c>
      <c r="AN58" s="516">
        <f t="shared" ca="1" si="42"/>
        <v>15.294182231971144</v>
      </c>
      <c r="AO58" s="516">
        <f t="shared" ca="1" si="42"/>
        <v>15.128990467841209</v>
      </c>
      <c r="AP58" s="516">
        <f t="shared" ca="1" si="42"/>
        <v>14.958905352511207</v>
      </c>
      <c r="AQ58" s="516">
        <f t="shared" ca="1" si="42"/>
        <v>14.783780079204966</v>
      </c>
      <c r="AR58" s="516">
        <f t="shared" ca="1" si="42"/>
        <v>14.60346343694364</v>
      </c>
      <c r="AS58" s="516">
        <f t="shared" ca="1" si="42"/>
        <v>14.417799678419653</v>
      </c>
      <c r="AT58" s="516">
        <f t="shared" ca="1" si="42"/>
        <v>14.226628383906837</v>
      </c>
      <c r="AU58" s="516">
        <f t="shared" ca="1" si="42"/>
        <v>14.029784321087844</v>
      </c>
      <c r="AV58" s="516">
        <f t="shared" ca="1" si="42"/>
        <v>13.82709730067643</v>
      </c>
      <c r="AW58" s="516">
        <f t="shared" ca="1" si="42"/>
        <v>13.618392027708405</v>
      </c>
      <c r="AX58" s="516">
        <f t="shared" ca="1" si="42"/>
        <v>13.403487948371245</v>
      </c>
      <c r="AY58" s="516">
        <f t="shared" ca="1" si="42"/>
        <v>13.182199092238724</v>
      </c>
      <c r="AZ58" s="516">
        <f t="shared" ca="1" si="42"/>
        <v>12.954333909772393</v>
      </c>
      <c r="BA58" s="516">
        <f t="shared" ca="1" si="42"/>
        <v>12.719695104948324</v>
      </c>
      <c r="BB58" s="516">
        <f t="shared" ca="1" si="42"/>
        <v>12.478079462862461</v>
      </c>
      <c r="BC58" s="516">
        <f t="shared" ca="1" si="42"/>
        <v>12.229277672164256</v>
      </c>
      <c r="BD58" s="516">
        <f t="shared" ca="1" si="42"/>
        <v>11.973074142163293</v>
      </c>
      <c r="BE58" s="516">
        <f t="shared" ca="1" si="42"/>
        <v>11.709246814449036</v>
      </c>
      <c r="BF58" s="516">
        <f t="shared" ca="1" si="42"/>
        <v>11.43756696885927</v>
      </c>
      <c r="BG58" s="516">
        <f t="shared" ca="1" si="42"/>
        <v>11.157799023627531</v>
      </c>
      <c r="BH58" s="516">
        <f t="shared" ca="1" si="42"/>
        <v>10.869700329534991</v>
      </c>
      <c r="BI58" s="516">
        <f t="shared" ca="1" si="42"/>
        <v>10.573020957886877</v>
      </c>
      <c r="BJ58" s="516">
        <f t="shared" ca="1" si="42"/>
        <v>10.267503482128191</v>
      </c>
      <c r="BK58" s="516">
        <f t="shared" ca="1" si="42"/>
        <v>9.9528827529079109</v>
      </c>
      <c r="BL58" s="516">
        <f t="shared" ca="1" si="42"/>
        <v>9.6288856663951155</v>
      </c>
      <c r="BM58" s="516">
        <f t="shared" ca="1" si="42"/>
        <v>9.2952309256445691</v>
      </c>
      <c r="BN58" s="516">
        <f t="shared" ca="1" si="42"/>
        <v>8.9516287948032947</v>
      </c>
      <c r="BO58" s="516">
        <f t="shared" ca="1" si="42"/>
        <v>8.5977808459433724</v>
      </c>
      <c r="BP58" s="516">
        <f t="shared" ca="1" si="42"/>
        <v>8.2333796982996326</v>
      </c>
      <c r="BQ58" s="516">
        <f t="shared" ca="1" si="42"/>
        <v>7.8581087496846056</v>
      </c>
      <c r="BR58" s="516">
        <f t="shared" ca="1" si="42"/>
        <v>7.4716418998457996</v>
      </c>
      <c r="BS58" s="516">
        <f t="shared" ref="BS58:CX58" ca="1" si="43">BS46-BS80-(BS83/10^6)</f>
        <v>7.0736432655237884</v>
      </c>
      <c r="BT58" s="516">
        <f t="shared" ca="1" si="43"/>
        <v>6.6637668869619713</v>
      </c>
      <c r="BU58" s="516">
        <f t="shared" ca="1" si="43"/>
        <v>6.241656425611664</v>
      </c>
      <c r="BV58" s="516">
        <f t="shared" ca="1" si="43"/>
        <v>5.8069448527683729</v>
      </c>
      <c r="BW58" s="516">
        <f t="shared" ca="1" si="43"/>
        <v>5.3592541288670574</v>
      </c>
      <c r="BX58" s="516">
        <f t="shared" ca="1" si="43"/>
        <v>4.898194873156374</v>
      </c>
      <c r="BY58" s="516">
        <f t="shared" ca="1" si="43"/>
        <v>4.423366023463041</v>
      </c>
      <c r="BZ58" s="516">
        <f t="shared" ca="1" si="43"/>
        <v>3.934354485749227</v>
      </c>
      <c r="CA58" s="516">
        <f t="shared" ca="1" si="43"/>
        <v>3.4307347731565501</v>
      </c>
      <c r="CB58" s="516">
        <f t="shared" ca="1" si="43"/>
        <v>2.9120686342215287</v>
      </c>
      <c r="CC58" s="516">
        <f t="shared" ca="1" si="43"/>
        <v>2.3779046699374029</v>
      </c>
      <c r="CD58" s="516">
        <f t="shared" ca="1" si="43"/>
        <v>1.8277779393277973</v>
      </c>
      <c r="CE58" s="516">
        <f t="shared" ca="1" si="43"/>
        <v>1.2612095531876923</v>
      </c>
      <c r="CF58" s="516">
        <f t="shared" ca="1" si="43"/>
        <v>0.67770625563653863</v>
      </c>
      <c r="CG58" s="516">
        <f t="shared" ca="1" si="43"/>
        <v>7.6759993117983746E-2</v>
      </c>
      <c r="CH58" s="516">
        <f t="shared" ca="1" si="43"/>
        <v>-0.54215252953038873</v>
      </c>
      <c r="CI58" s="516">
        <f t="shared" ca="1" si="43"/>
        <v>-1.1795703063252512</v>
      </c>
      <c r="CJ58" s="516">
        <f t="shared" ca="1" si="43"/>
        <v>-1.836048501103148</v>
      </c>
      <c r="CK58" s="516">
        <f t="shared" ca="1" si="43"/>
        <v>-2.5121589326150988</v>
      </c>
      <c r="CL58" s="516">
        <f t="shared" ca="1" si="43"/>
        <v>-3.2084905741740406</v>
      </c>
      <c r="CM58" s="516">
        <f t="shared" ca="1" si="43"/>
        <v>-3.9256500682916751</v>
      </c>
      <c r="CN58" s="516">
        <f t="shared" ca="1" si="43"/>
        <v>-4.6642622567544318</v>
      </c>
      <c r="CO58" s="516">
        <f t="shared" ca="1" si="43"/>
        <v>-5.4249707266017122</v>
      </c>
      <c r="CP58" s="516">
        <f t="shared" ca="1" si="43"/>
        <v>-6.2084383724834726</v>
      </c>
      <c r="CQ58" s="516">
        <f t="shared" ca="1" si="43"/>
        <v>-7.0153479758885506</v>
      </c>
      <c r="CR58" s="516">
        <f t="shared" ca="1" si="43"/>
        <v>-7.8464028017498446</v>
      </c>
      <c r="CS58" s="516">
        <f t="shared" ca="1" si="43"/>
        <v>-8.702327212947603</v>
      </c>
      <c r="CT58" s="516">
        <f t="shared" ca="1" si="43"/>
        <v>-9.5838673032478479</v>
      </c>
      <c r="CU58" s="516">
        <f t="shared" ca="1" si="43"/>
        <v>-10.491791549228997</v>
      </c>
      <c r="CV58" s="516">
        <f t="shared" ca="1" si="43"/>
        <v>-11.426891481766171</v>
      </c>
      <c r="CW58" s="516">
        <f t="shared" ca="1" si="43"/>
        <v>-12.389982377660131</v>
      </c>
      <c r="CX58" s="516">
        <f t="shared" ca="1" si="43"/>
        <v>-13.381903972015051</v>
      </c>
      <c r="CY58" s="516">
        <f t="shared" ref="CY58:ED58" ca="1" si="44">CY46-CY80-(CY83/10^6)</f>
        <v>-14.403521191987595</v>
      </c>
      <c r="CZ58" s="516">
        <f t="shared" ca="1" si="44"/>
        <v>-15.45572491254851</v>
      </c>
      <c r="DA58" s="516">
        <f t="shared" ca="1" si="44"/>
        <v>-16.53943273491706</v>
      </c>
      <c r="DB58" s="516">
        <f t="shared" ca="1" si="44"/>
        <v>-17.655589788348433</v>
      </c>
      <c r="DC58" s="516">
        <f t="shared" ca="1" si="44"/>
        <v>-18.805169555974906</v>
      </c>
      <c r="DD58" s="516">
        <f t="shared" ca="1" si="44"/>
        <v>-19.989174725422039</v>
      </c>
      <c r="DE58" s="516">
        <f t="shared" ca="1" si="44"/>
        <v>-21.208638064943607</v>
      </c>
      <c r="DF58" s="516">
        <f t="shared" ca="1" si="44"/>
        <v>-22.464623325840307</v>
      </c>
      <c r="DG58" s="516">
        <f t="shared" ca="1" si="44"/>
        <v>-23.7582261719513</v>
      </c>
      <c r="DH58" s="516">
        <f t="shared" ca="1" si="44"/>
        <v>-25.090575137030278</v>
      </c>
      <c r="DI58" s="516">
        <f t="shared" ca="1" si="44"/>
        <v>-26.462832610842909</v>
      </c>
      <c r="DJ58" s="516">
        <f t="shared" ca="1" si="44"/>
        <v>-27.876195854847229</v>
      </c>
      <c r="DK58" s="516">
        <f t="shared" ca="1" si="44"/>
        <v>-29.331898048344389</v>
      </c>
      <c r="DL58" s="516">
        <f t="shared" ca="1" si="44"/>
        <v>-30.831209366013965</v>
      </c>
      <c r="DM58" s="516">
        <f t="shared" ca="1" si="44"/>
        <v>-32.375438087775279</v>
      </c>
      <c r="DN58" s="516">
        <f t="shared" ca="1" si="44"/>
        <v>-33.965931741944637</v>
      </c>
      <c r="DO58" s="516">
        <f t="shared" ca="1" si="44"/>
        <v>-35.604078282687198</v>
      </c>
      <c r="DP58" s="516">
        <f t="shared" ca="1" si="44"/>
        <v>-37.291307302792468</v>
      </c>
      <c r="DQ58" s="516">
        <f t="shared" ca="1" si="44"/>
        <v>-39.029091282833015</v>
      </c>
      <c r="DR58" s="516">
        <f t="shared" ca="1" si="44"/>
        <v>-40.818946877797963</v>
      </c>
      <c r="DS58" s="516">
        <f t="shared" ca="1" si="44"/>
        <v>-42.662436242325491</v>
      </c>
      <c r="DT58" s="516">
        <f t="shared" ca="1" si="44"/>
        <v>-44.561168395692306</v>
      </c>
      <c r="DU58" s="516">
        <f t="shared" ca="1" si="44"/>
        <v>-46.516800627752794</v>
      </c>
      <c r="DV58" s="516">
        <f t="shared" ca="1" si="44"/>
        <v>-48.531039947056364</v>
      </c>
      <c r="DW58" s="516">
        <f t="shared" ca="1" si="44"/>
        <v>-50.605644572408281</v>
      </c>
      <c r="DX58" s="516">
        <f t="shared" ca="1" si="44"/>
        <v>-52.742425469177327</v>
      </c>
      <c r="DY58" s="516">
        <f t="shared" ca="1" si="44"/>
        <v>-54.943247931692774</v>
      </c>
      <c r="DZ58" s="516">
        <f t="shared" ca="1" si="44"/>
        <v>-57.210033213113107</v>
      </c>
      <c r="EA58" s="516">
        <f t="shared" ca="1" si="44"/>
        <v>-59.544760204190986</v>
      </c>
      <c r="EB58" s="516">
        <f t="shared" ca="1" si="44"/>
        <v>-61.949467162401028</v>
      </c>
      <c r="EC58" s="516">
        <f t="shared" ca="1" si="44"/>
        <v>-64.426253492941427</v>
      </c>
      <c r="ED58" s="516">
        <f t="shared" ca="1" si="44"/>
        <v>-66.977281583165762</v>
      </c>
      <c r="EE58" s="516">
        <f t="shared" ref="EE58:EZ58" ca="1" si="45">EE46-EE80-(EE83/10^6)</f>
        <v>-69.60477869204756</v>
      </c>
      <c r="EF58" s="516">
        <f t="shared" ca="1" si="45"/>
        <v>-72.311038896328952</v>
      </c>
      <c r="EG58" s="516">
        <f t="shared" ca="1" si="45"/>
        <v>-75.098425095053713</v>
      </c>
      <c r="EH58" s="516">
        <f t="shared" ca="1" si="45"/>
        <v>-77.969371074236307</v>
      </c>
      <c r="EI58" s="516">
        <f t="shared" ca="1" si="45"/>
        <v>-80.926383633471033</v>
      </c>
      <c r="EJ58" s="516">
        <f t="shared" ca="1" si="45"/>
        <v>-83.972044776339388</v>
      </c>
      <c r="EK58" s="516">
        <f t="shared" ca="1" si="45"/>
        <v>-87.109013966529659</v>
      </c>
      <c r="EL58" s="516">
        <f t="shared" ca="1" si="45"/>
        <v>-90.34003045164026</v>
      </c>
      <c r="EM58" s="516">
        <f t="shared" ca="1" si="45"/>
        <v>-93.667915656696849</v>
      </c>
      <c r="EN58" s="516">
        <f t="shared" ca="1" si="45"/>
        <v>-97.095575649475251</v>
      </c>
      <c r="EO58" s="516">
        <f t="shared" ca="1" si="45"/>
        <v>-100.62600367978398</v>
      </c>
      <c r="EP58" s="516">
        <f t="shared" ca="1" si="45"/>
        <v>-104.26228279492518</v>
      </c>
      <c r="EQ58" s="516">
        <f t="shared" ca="1" si="45"/>
        <v>-108.00758853361941</v>
      </c>
      <c r="ER58" s="516">
        <f t="shared" ca="1" si="45"/>
        <v>-111.86519170074827</v>
      </c>
      <c r="ES58" s="516">
        <f t="shared" ca="1" si="45"/>
        <v>-115.83846122533915</v>
      </c>
      <c r="ET58" s="516">
        <f t="shared" ca="1" si="45"/>
        <v>-119.9308671042897</v>
      </c>
      <c r="EU58" s="516">
        <f t="shared" ca="1" si="45"/>
        <v>-124.14598343440382</v>
      </c>
      <c r="EV58" s="516">
        <f t="shared" ca="1" si="45"/>
        <v>-128.4874915353889</v>
      </c>
      <c r="EW58" s="516">
        <f t="shared" ca="1" si="45"/>
        <v>-132.95918316654306</v>
      </c>
      <c r="EX58" s="516">
        <f t="shared" ca="1" si="45"/>
        <v>-137.56496383994261</v>
      </c>
      <c r="EY58" s="516">
        <f t="shared" ca="1" si="45"/>
        <v>-142.30885623302558</v>
      </c>
      <c r="EZ58" s="517">
        <f t="shared" ca="1" si="45"/>
        <v>-147.19500370355254</v>
      </c>
    </row>
    <row r="59" spans="1:156" ht="15.75" thickBot="1" x14ac:dyDescent="0.3">
      <c r="A59" s="485"/>
      <c r="B59" s="525" t="s">
        <v>33</v>
      </c>
      <c r="C59" s="526" t="s">
        <v>44</v>
      </c>
      <c r="D59" s="527"/>
      <c r="E59" s="528"/>
      <c r="F59" s="528"/>
      <c r="G59" s="529">
        <f t="shared" ref="G59:AE59" si="46">G93</f>
        <v>3.2016297371847875</v>
      </c>
      <c r="H59" s="529">
        <f t="shared" si="46"/>
        <v>3.4257438187877232</v>
      </c>
      <c r="I59" s="529">
        <f t="shared" si="46"/>
        <v>3.6655458861028638</v>
      </c>
      <c r="J59" s="529">
        <f t="shared" si="46"/>
        <v>3.9221340981300647</v>
      </c>
      <c r="K59" s="529">
        <f t="shared" si="46"/>
        <v>4.1966834849991681</v>
      </c>
      <c r="L59" s="529">
        <f t="shared" si="46"/>
        <v>4.4904513289491108</v>
      </c>
      <c r="M59" s="529">
        <f t="shared" si="46"/>
        <v>4.8047829219755478</v>
      </c>
      <c r="N59" s="529">
        <f t="shared" si="46"/>
        <v>5.1411177265138361</v>
      </c>
      <c r="O59" s="529">
        <f t="shared" si="46"/>
        <v>5.5009959673698043</v>
      </c>
      <c r="P59" s="529">
        <f t="shared" si="46"/>
        <v>5.8860656850856916</v>
      </c>
      <c r="Q59" s="529">
        <f t="shared" si="46"/>
        <v>6.2980902830416898</v>
      </c>
      <c r="R59" s="529">
        <f t="shared" si="46"/>
        <v>6.7389566028546071</v>
      </c>
      <c r="S59" s="529">
        <f t="shared" si="46"/>
        <v>7.2106835650544303</v>
      </c>
      <c r="T59" s="529">
        <f t="shared" si="46"/>
        <v>7.7154314146082399</v>
      </c>
      <c r="U59" s="529">
        <f t="shared" si="46"/>
        <v>8.2555116136308175</v>
      </c>
      <c r="V59" s="529">
        <f t="shared" si="46"/>
        <v>8.8333974265849751</v>
      </c>
      <c r="W59" s="529">
        <f t="shared" si="46"/>
        <v>9.4517352464459226</v>
      </c>
      <c r="X59" s="529">
        <f t="shared" si="46"/>
        <v>10.113356713697138</v>
      </c>
      <c r="Y59" s="529">
        <f t="shared" si="46"/>
        <v>10.821291683655938</v>
      </c>
      <c r="Z59" s="529">
        <f t="shared" si="46"/>
        <v>11.578782101511853</v>
      </c>
      <c r="AA59" s="529">
        <f t="shared" si="46"/>
        <v>12.389296848617681</v>
      </c>
      <c r="AB59" s="529">
        <f t="shared" si="46"/>
        <v>13.256547628020922</v>
      </c>
      <c r="AC59" s="529">
        <f t="shared" si="46"/>
        <v>14.184505961982385</v>
      </c>
      <c r="AD59" s="529">
        <f t="shared" si="46"/>
        <v>15.177421379321153</v>
      </c>
      <c r="AE59" s="529">
        <f t="shared" si="46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25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.75" thickBot="1" x14ac:dyDescent="0.3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25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 t="shared" ref="H63:AM63" si="47">G63</f>
        <v>0.03</v>
      </c>
      <c r="I63" s="618">
        <f t="shared" si="47"/>
        <v>0.03</v>
      </c>
      <c r="J63" s="618">
        <f t="shared" si="47"/>
        <v>0.03</v>
      </c>
      <c r="K63" s="618">
        <f t="shared" si="47"/>
        <v>0.03</v>
      </c>
      <c r="L63" s="618">
        <f t="shared" si="47"/>
        <v>0.03</v>
      </c>
      <c r="M63" s="618">
        <f t="shared" si="47"/>
        <v>0.03</v>
      </c>
      <c r="N63" s="618">
        <f t="shared" si="47"/>
        <v>0.03</v>
      </c>
      <c r="O63" s="618">
        <f t="shared" si="47"/>
        <v>0.03</v>
      </c>
      <c r="P63" s="618">
        <f t="shared" si="47"/>
        <v>0.03</v>
      </c>
      <c r="Q63" s="618">
        <f t="shared" si="47"/>
        <v>0.03</v>
      </c>
      <c r="R63" s="618">
        <f t="shared" si="47"/>
        <v>0.03</v>
      </c>
      <c r="S63" s="618">
        <f t="shared" si="47"/>
        <v>0.03</v>
      </c>
      <c r="T63" s="618">
        <f t="shared" si="47"/>
        <v>0.03</v>
      </c>
      <c r="U63" s="618">
        <f t="shared" si="47"/>
        <v>0.03</v>
      </c>
      <c r="V63" s="618">
        <f t="shared" si="47"/>
        <v>0.03</v>
      </c>
      <c r="W63" s="618">
        <f t="shared" si="47"/>
        <v>0.03</v>
      </c>
      <c r="X63" s="618">
        <f t="shared" si="47"/>
        <v>0.03</v>
      </c>
      <c r="Y63" s="618">
        <f t="shared" si="47"/>
        <v>0.03</v>
      </c>
      <c r="Z63" s="618">
        <f t="shared" si="47"/>
        <v>0.03</v>
      </c>
      <c r="AA63" s="618">
        <f t="shared" si="47"/>
        <v>0.03</v>
      </c>
      <c r="AB63" s="618">
        <f t="shared" si="47"/>
        <v>0.03</v>
      </c>
      <c r="AC63" s="618">
        <f t="shared" si="47"/>
        <v>0.03</v>
      </c>
      <c r="AD63" s="618">
        <f t="shared" si="47"/>
        <v>0.03</v>
      </c>
      <c r="AE63" s="618">
        <f t="shared" si="47"/>
        <v>0.03</v>
      </c>
      <c r="AF63" s="618">
        <f t="shared" si="47"/>
        <v>0.03</v>
      </c>
      <c r="AG63" s="618">
        <f t="shared" si="47"/>
        <v>0.03</v>
      </c>
      <c r="AH63" s="618">
        <f t="shared" si="47"/>
        <v>0.03</v>
      </c>
      <c r="AI63" s="618">
        <f t="shared" si="47"/>
        <v>0.03</v>
      </c>
      <c r="AJ63" s="618">
        <f t="shared" si="47"/>
        <v>0.03</v>
      </c>
      <c r="AK63" s="618">
        <f t="shared" si="47"/>
        <v>0.03</v>
      </c>
      <c r="AL63" s="618">
        <f t="shared" si="47"/>
        <v>0.03</v>
      </c>
      <c r="AM63" s="618">
        <f t="shared" si="47"/>
        <v>0.03</v>
      </c>
      <c r="AN63" s="618">
        <f t="shared" ref="AN63:BS63" si="48">AM63</f>
        <v>0.03</v>
      </c>
      <c r="AO63" s="618">
        <f t="shared" si="48"/>
        <v>0.03</v>
      </c>
      <c r="AP63" s="618">
        <f t="shared" si="48"/>
        <v>0.03</v>
      </c>
      <c r="AQ63" s="618">
        <f t="shared" si="48"/>
        <v>0.03</v>
      </c>
      <c r="AR63" s="618">
        <f t="shared" si="48"/>
        <v>0.03</v>
      </c>
      <c r="AS63" s="618">
        <f t="shared" si="48"/>
        <v>0.03</v>
      </c>
      <c r="AT63" s="618">
        <f t="shared" si="48"/>
        <v>0.03</v>
      </c>
      <c r="AU63" s="618">
        <f t="shared" si="48"/>
        <v>0.03</v>
      </c>
      <c r="AV63" s="618">
        <f t="shared" si="48"/>
        <v>0.03</v>
      </c>
      <c r="AW63" s="618">
        <f t="shared" si="48"/>
        <v>0.03</v>
      </c>
      <c r="AX63" s="618">
        <f t="shared" si="48"/>
        <v>0.03</v>
      </c>
      <c r="AY63" s="618">
        <f t="shared" si="48"/>
        <v>0.03</v>
      </c>
      <c r="AZ63" s="618">
        <f t="shared" si="48"/>
        <v>0.03</v>
      </c>
      <c r="BA63" s="618">
        <f t="shared" si="48"/>
        <v>0.03</v>
      </c>
      <c r="BB63" s="618">
        <f t="shared" si="48"/>
        <v>0.03</v>
      </c>
      <c r="BC63" s="618">
        <f t="shared" si="48"/>
        <v>0.03</v>
      </c>
      <c r="BD63" s="618">
        <f t="shared" si="48"/>
        <v>0.03</v>
      </c>
      <c r="BE63" s="618">
        <f t="shared" si="48"/>
        <v>0.03</v>
      </c>
      <c r="BF63" s="618">
        <f t="shared" si="48"/>
        <v>0.03</v>
      </c>
      <c r="BG63" s="618">
        <f t="shared" si="48"/>
        <v>0.03</v>
      </c>
      <c r="BH63" s="618">
        <f t="shared" si="48"/>
        <v>0.03</v>
      </c>
      <c r="BI63" s="618">
        <f t="shared" si="48"/>
        <v>0.03</v>
      </c>
      <c r="BJ63" s="618">
        <f t="shared" si="48"/>
        <v>0.03</v>
      </c>
      <c r="BK63" s="618">
        <f t="shared" si="48"/>
        <v>0.03</v>
      </c>
      <c r="BL63" s="618">
        <f t="shared" si="48"/>
        <v>0.03</v>
      </c>
      <c r="BM63" s="618">
        <f t="shared" si="48"/>
        <v>0.03</v>
      </c>
      <c r="BN63" s="618">
        <f t="shared" si="48"/>
        <v>0.03</v>
      </c>
      <c r="BO63" s="618">
        <f t="shared" si="48"/>
        <v>0.03</v>
      </c>
      <c r="BP63" s="618">
        <f t="shared" si="48"/>
        <v>0.03</v>
      </c>
      <c r="BQ63" s="618">
        <f t="shared" si="48"/>
        <v>0.03</v>
      </c>
      <c r="BR63" s="618">
        <f t="shared" si="48"/>
        <v>0.03</v>
      </c>
      <c r="BS63" s="618">
        <f t="shared" si="48"/>
        <v>0.03</v>
      </c>
      <c r="BT63" s="618">
        <f t="shared" ref="BT63:CY63" si="49">BS63</f>
        <v>0.03</v>
      </c>
      <c r="BU63" s="618">
        <f t="shared" si="49"/>
        <v>0.03</v>
      </c>
      <c r="BV63" s="618">
        <f t="shared" si="49"/>
        <v>0.03</v>
      </c>
      <c r="BW63" s="618">
        <f t="shared" si="49"/>
        <v>0.03</v>
      </c>
      <c r="BX63" s="618">
        <f t="shared" si="49"/>
        <v>0.03</v>
      </c>
      <c r="BY63" s="618">
        <f t="shared" si="49"/>
        <v>0.03</v>
      </c>
      <c r="BZ63" s="618">
        <f t="shared" si="49"/>
        <v>0.03</v>
      </c>
      <c r="CA63" s="618">
        <f t="shared" si="49"/>
        <v>0.03</v>
      </c>
      <c r="CB63" s="618">
        <f t="shared" si="49"/>
        <v>0.03</v>
      </c>
      <c r="CC63" s="618">
        <f t="shared" si="49"/>
        <v>0.03</v>
      </c>
      <c r="CD63" s="618">
        <f t="shared" si="49"/>
        <v>0.03</v>
      </c>
      <c r="CE63" s="618">
        <f t="shared" si="49"/>
        <v>0.03</v>
      </c>
      <c r="CF63" s="618">
        <f t="shared" si="49"/>
        <v>0.03</v>
      </c>
      <c r="CG63" s="618">
        <f t="shared" si="49"/>
        <v>0.03</v>
      </c>
      <c r="CH63" s="618">
        <f t="shared" si="49"/>
        <v>0.03</v>
      </c>
      <c r="CI63" s="618">
        <f t="shared" si="49"/>
        <v>0.03</v>
      </c>
      <c r="CJ63" s="618">
        <f t="shared" si="49"/>
        <v>0.03</v>
      </c>
      <c r="CK63" s="618">
        <f t="shared" si="49"/>
        <v>0.03</v>
      </c>
      <c r="CL63" s="618">
        <f t="shared" si="49"/>
        <v>0.03</v>
      </c>
      <c r="CM63" s="618">
        <f t="shared" si="49"/>
        <v>0.03</v>
      </c>
      <c r="CN63" s="618">
        <f t="shared" si="49"/>
        <v>0.03</v>
      </c>
      <c r="CO63" s="618">
        <f t="shared" si="49"/>
        <v>0.03</v>
      </c>
      <c r="CP63" s="618">
        <f t="shared" si="49"/>
        <v>0.03</v>
      </c>
      <c r="CQ63" s="618">
        <f t="shared" si="49"/>
        <v>0.03</v>
      </c>
      <c r="CR63" s="618">
        <f t="shared" si="49"/>
        <v>0.03</v>
      </c>
      <c r="CS63" s="618">
        <f t="shared" si="49"/>
        <v>0.03</v>
      </c>
      <c r="CT63" s="618">
        <f t="shared" si="49"/>
        <v>0.03</v>
      </c>
      <c r="CU63" s="618">
        <f t="shared" si="49"/>
        <v>0.03</v>
      </c>
      <c r="CV63" s="618">
        <f t="shared" si="49"/>
        <v>0.03</v>
      </c>
      <c r="CW63" s="618">
        <f t="shared" si="49"/>
        <v>0.03</v>
      </c>
      <c r="CX63" s="618">
        <f t="shared" si="49"/>
        <v>0.03</v>
      </c>
      <c r="CY63" s="618">
        <f t="shared" si="49"/>
        <v>0.03</v>
      </c>
      <c r="CZ63" s="618">
        <f t="shared" ref="CZ63:EE63" si="50">CY63</f>
        <v>0.03</v>
      </c>
      <c r="DA63" s="618">
        <f t="shared" si="50"/>
        <v>0.03</v>
      </c>
      <c r="DB63" s="618">
        <f t="shared" si="50"/>
        <v>0.03</v>
      </c>
      <c r="DC63" s="618">
        <f t="shared" si="50"/>
        <v>0.03</v>
      </c>
      <c r="DD63" s="618">
        <f t="shared" si="50"/>
        <v>0.03</v>
      </c>
      <c r="DE63" s="618">
        <f t="shared" si="50"/>
        <v>0.03</v>
      </c>
      <c r="DF63" s="618">
        <f t="shared" si="50"/>
        <v>0.03</v>
      </c>
      <c r="DG63" s="618">
        <f t="shared" si="50"/>
        <v>0.03</v>
      </c>
      <c r="DH63" s="618">
        <f t="shared" si="50"/>
        <v>0.03</v>
      </c>
      <c r="DI63" s="618">
        <f t="shared" si="50"/>
        <v>0.03</v>
      </c>
      <c r="DJ63" s="618">
        <f t="shared" si="50"/>
        <v>0.03</v>
      </c>
      <c r="DK63" s="618">
        <f t="shared" si="50"/>
        <v>0.03</v>
      </c>
      <c r="DL63" s="618">
        <f t="shared" si="50"/>
        <v>0.03</v>
      </c>
      <c r="DM63" s="618">
        <f t="shared" si="50"/>
        <v>0.03</v>
      </c>
      <c r="DN63" s="618">
        <f t="shared" si="50"/>
        <v>0.03</v>
      </c>
      <c r="DO63" s="618">
        <f t="shared" si="50"/>
        <v>0.03</v>
      </c>
      <c r="DP63" s="618">
        <f t="shared" si="50"/>
        <v>0.03</v>
      </c>
      <c r="DQ63" s="618">
        <f t="shared" si="50"/>
        <v>0.03</v>
      </c>
      <c r="DR63" s="618">
        <f t="shared" si="50"/>
        <v>0.03</v>
      </c>
      <c r="DS63" s="618">
        <f t="shared" si="50"/>
        <v>0.03</v>
      </c>
      <c r="DT63" s="618">
        <f t="shared" si="50"/>
        <v>0.03</v>
      </c>
      <c r="DU63" s="618">
        <f t="shared" si="50"/>
        <v>0.03</v>
      </c>
      <c r="DV63" s="618">
        <f t="shared" si="50"/>
        <v>0.03</v>
      </c>
      <c r="DW63" s="618">
        <f t="shared" si="50"/>
        <v>0.03</v>
      </c>
      <c r="DX63" s="618">
        <f t="shared" si="50"/>
        <v>0.03</v>
      </c>
      <c r="DY63" s="618">
        <f t="shared" si="50"/>
        <v>0.03</v>
      </c>
      <c r="DZ63" s="618">
        <f t="shared" si="50"/>
        <v>0.03</v>
      </c>
      <c r="EA63" s="618">
        <f t="shared" si="50"/>
        <v>0.03</v>
      </c>
      <c r="EB63" s="618">
        <f t="shared" si="50"/>
        <v>0.03</v>
      </c>
      <c r="EC63" s="618">
        <f t="shared" si="50"/>
        <v>0.03</v>
      </c>
      <c r="ED63" s="618">
        <f t="shared" si="50"/>
        <v>0.03</v>
      </c>
      <c r="EE63" s="618">
        <f t="shared" si="50"/>
        <v>0.03</v>
      </c>
      <c r="EF63" s="618">
        <f t="shared" ref="EF63:EZ63" si="51">EE63</f>
        <v>0.03</v>
      </c>
      <c r="EG63" s="618">
        <f t="shared" si="51"/>
        <v>0.03</v>
      </c>
      <c r="EH63" s="618">
        <f t="shared" si="51"/>
        <v>0.03</v>
      </c>
      <c r="EI63" s="618">
        <f t="shared" si="51"/>
        <v>0.03</v>
      </c>
      <c r="EJ63" s="618">
        <f t="shared" si="51"/>
        <v>0.03</v>
      </c>
      <c r="EK63" s="618">
        <f t="shared" si="51"/>
        <v>0.03</v>
      </c>
      <c r="EL63" s="618">
        <f t="shared" si="51"/>
        <v>0.03</v>
      </c>
      <c r="EM63" s="618">
        <f t="shared" si="51"/>
        <v>0.03</v>
      </c>
      <c r="EN63" s="618">
        <f t="shared" si="51"/>
        <v>0.03</v>
      </c>
      <c r="EO63" s="618">
        <f t="shared" si="51"/>
        <v>0.03</v>
      </c>
      <c r="EP63" s="618">
        <f t="shared" si="51"/>
        <v>0.03</v>
      </c>
      <c r="EQ63" s="618">
        <f t="shared" si="51"/>
        <v>0.03</v>
      </c>
      <c r="ER63" s="618">
        <f t="shared" si="51"/>
        <v>0.03</v>
      </c>
      <c r="ES63" s="618">
        <f t="shared" si="51"/>
        <v>0.03</v>
      </c>
      <c r="ET63" s="618">
        <f t="shared" si="51"/>
        <v>0.03</v>
      </c>
      <c r="EU63" s="618">
        <f t="shared" si="51"/>
        <v>0.03</v>
      </c>
      <c r="EV63" s="618">
        <f t="shared" si="51"/>
        <v>0.03</v>
      </c>
      <c r="EW63" s="618">
        <f t="shared" si="51"/>
        <v>0.03</v>
      </c>
      <c r="EX63" s="618">
        <f t="shared" si="51"/>
        <v>0.03</v>
      </c>
      <c r="EY63" s="618">
        <f t="shared" si="51"/>
        <v>0.03</v>
      </c>
      <c r="EZ63" s="617">
        <f t="shared" si="51"/>
        <v>0.03</v>
      </c>
    </row>
    <row r="64" spans="1:156" s="470" customFormat="1" x14ac:dyDescent="0.25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 t="shared" ref="H64:AM64" si="52">G64</f>
        <v>0.01</v>
      </c>
      <c r="I64" s="542">
        <f t="shared" si="52"/>
        <v>0.01</v>
      </c>
      <c r="J64" s="542">
        <f t="shared" si="52"/>
        <v>0.01</v>
      </c>
      <c r="K64" s="542">
        <f t="shared" si="52"/>
        <v>0.01</v>
      </c>
      <c r="L64" s="542">
        <f t="shared" si="52"/>
        <v>0.01</v>
      </c>
      <c r="M64" s="542">
        <f t="shared" si="52"/>
        <v>0.01</v>
      </c>
      <c r="N64" s="542">
        <f t="shared" si="52"/>
        <v>0.01</v>
      </c>
      <c r="O64" s="542">
        <f t="shared" si="52"/>
        <v>0.01</v>
      </c>
      <c r="P64" s="542">
        <f t="shared" si="52"/>
        <v>0.01</v>
      </c>
      <c r="Q64" s="542">
        <f t="shared" si="52"/>
        <v>0.01</v>
      </c>
      <c r="R64" s="542">
        <f t="shared" si="52"/>
        <v>0.01</v>
      </c>
      <c r="S64" s="542">
        <f t="shared" si="52"/>
        <v>0.01</v>
      </c>
      <c r="T64" s="542">
        <f t="shared" si="52"/>
        <v>0.01</v>
      </c>
      <c r="U64" s="542">
        <f t="shared" si="52"/>
        <v>0.01</v>
      </c>
      <c r="V64" s="542">
        <f t="shared" si="52"/>
        <v>0.01</v>
      </c>
      <c r="W64" s="542">
        <f t="shared" si="52"/>
        <v>0.01</v>
      </c>
      <c r="X64" s="542">
        <f t="shared" si="52"/>
        <v>0.01</v>
      </c>
      <c r="Y64" s="542">
        <f t="shared" si="52"/>
        <v>0.01</v>
      </c>
      <c r="Z64" s="542">
        <f t="shared" si="52"/>
        <v>0.01</v>
      </c>
      <c r="AA64" s="542">
        <f t="shared" si="52"/>
        <v>0.01</v>
      </c>
      <c r="AB64" s="542">
        <f t="shared" si="52"/>
        <v>0.01</v>
      </c>
      <c r="AC64" s="542">
        <f t="shared" si="52"/>
        <v>0.01</v>
      </c>
      <c r="AD64" s="542">
        <f t="shared" si="52"/>
        <v>0.01</v>
      </c>
      <c r="AE64" s="542">
        <f t="shared" si="52"/>
        <v>0.01</v>
      </c>
      <c r="AF64" s="542">
        <f t="shared" si="52"/>
        <v>0.01</v>
      </c>
      <c r="AG64" s="542">
        <f t="shared" si="52"/>
        <v>0.01</v>
      </c>
      <c r="AH64" s="542">
        <f t="shared" si="52"/>
        <v>0.01</v>
      </c>
      <c r="AI64" s="542">
        <f t="shared" si="52"/>
        <v>0.01</v>
      </c>
      <c r="AJ64" s="542">
        <f t="shared" si="52"/>
        <v>0.01</v>
      </c>
      <c r="AK64" s="542">
        <f t="shared" si="52"/>
        <v>0.01</v>
      </c>
      <c r="AL64" s="542">
        <f t="shared" si="52"/>
        <v>0.01</v>
      </c>
      <c r="AM64" s="542">
        <f t="shared" si="52"/>
        <v>0.01</v>
      </c>
      <c r="AN64" s="542">
        <f t="shared" ref="AN64:BS64" si="53">AM64</f>
        <v>0.01</v>
      </c>
      <c r="AO64" s="542">
        <f t="shared" si="53"/>
        <v>0.01</v>
      </c>
      <c r="AP64" s="542">
        <f t="shared" si="53"/>
        <v>0.01</v>
      </c>
      <c r="AQ64" s="542">
        <f t="shared" si="53"/>
        <v>0.01</v>
      </c>
      <c r="AR64" s="542">
        <f t="shared" si="53"/>
        <v>0.01</v>
      </c>
      <c r="AS64" s="542">
        <f t="shared" si="53"/>
        <v>0.01</v>
      </c>
      <c r="AT64" s="542">
        <f t="shared" si="53"/>
        <v>0.01</v>
      </c>
      <c r="AU64" s="542">
        <f t="shared" si="53"/>
        <v>0.01</v>
      </c>
      <c r="AV64" s="542">
        <f t="shared" si="53"/>
        <v>0.01</v>
      </c>
      <c r="AW64" s="542">
        <f t="shared" si="53"/>
        <v>0.01</v>
      </c>
      <c r="AX64" s="542">
        <f t="shared" si="53"/>
        <v>0.01</v>
      </c>
      <c r="AY64" s="542">
        <f t="shared" si="53"/>
        <v>0.01</v>
      </c>
      <c r="AZ64" s="542">
        <f t="shared" si="53"/>
        <v>0.01</v>
      </c>
      <c r="BA64" s="542">
        <f t="shared" si="53"/>
        <v>0.01</v>
      </c>
      <c r="BB64" s="542">
        <f t="shared" si="53"/>
        <v>0.01</v>
      </c>
      <c r="BC64" s="542">
        <f t="shared" si="53"/>
        <v>0.01</v>
      </c>
      <c r="BD64" s="542">
        <f t="shared" si="53"/>
        <v>0.01</v>
      </c>
      <c r="BE64" s="542">
        <f t="shared" si="53"/>
        <v>0.01</v>
      </c>
      <c r="BF64" s="542">
        <f t="shared" si="53"/>
        <v>0.01</v>
      </c>
      <c r="BG64" s="542">
        <f t="shared" si="53"/>
        <v>0.01</v>
      </c>
      <c r="BH64" s="542">
        <f t="shared" si="53"/>
        <v>0.01</v>
      </c>
      <c r="BI64" s="542">
        <f t="shared" si="53"/>
        <v>0.01</v>
      </c>
      <c r="BJ64" s="542">
        <f t="shared" si="53"/>
        <v>0.01</v>
      </c>
      <c r="BK64" s="542">
        <f t="shared" si="53"/>
        <v>0.01</v>
      </c>
      <c r="BL64" s="542">
        <f t="shared" si="53"/>
        <v>0.01</v>
      </c>
      <c r="BM64" s="542">
        <f t="shared" si="53"/>
        <v>0.01</v>
      </c>
      <c r="BN64" s="542">
        <f t="shared" si="53"/>
        <v>0.01</v>
      </c>
      <c r="BO64" s="542">
        <f t="shared" si="53"/>
        <v>0.01</v>
      </c>
      <c r="BP64" s="542">
        <f t="shared" si="53"/>
        <v>0.01</v>
      </c>
      <c r="BQ64" s="542">
        <f t="shared" si="53"/>
        <v>0.01</v>
      </c>
      <c r="BR64" s="542">
        <f t="shared" si="53"/>
        <v>0.01</v>
      </c>
      <c r="BS64" s="542">
        <f t="shared" si="53"/>
        <v>0.01</v>
      </c>
      <c r="BT64" s="542">
        <f t="shared" ref="BT64:CY64" si="54">BS64</f>
        <v>0.01</v>
      </c>
      <c r="BU64" s="542">
        <f t="shared" si="54"/>
        <v>0.01</v>
      </c>
      <c r="BV64" s="542">
        <f t="shared" si="54"/>
        <v>0.01</v>
      </c>
      <c r="BW64" s="542">
        <f t="shared" si="54"/>
        <v>0.01</v>
      </c>
      <c r="BX64" s="542">
        <f t="shared" si="54"/>
        <v>0.01</v>
      </c>
      <c r="BY64" s="542">
        <f t="shared" si="54"/>
        <v>0.01</v>
      </c>
      <c r="BZ64" s="542">
        <f t="shared" si="54"/>
        <v>0.01</v>
      </c>
      <c r="CA64" s="542">
        <f t="shared" si="54"/>
        <v>0.01</v>
      </c>
      <c r="CB64" s="542">
        <f t="shared" si="54"/>
        <v>0.01</v>
      </c>
      <c r="CC64" s="542">
        <f t="shared" si="54"/>
        <v>0.01</v>
      </c>
      <c r="CD64" s="542">
        <f t="shared" si="54"/>
        <v>0.01</v>
      </c>
      <c r="CE64" s="542">
        <f t="shared" si="54"/>
        <v>0.01</v>
      </c>
      <c r="CF64" s="542">
        <f t="shared" si="54"/>
        <v>0.01</v>
      </c>
      <c r="CG64" s="542">
        <f t="shared" si="54"/>
        <v>0.01</v>
      </c>
      <c r="CH64" s="542">
        <f t="shared" si="54"/>
        <v>0.01</v>
      </c>
      <c r="CI64" s="542">
        <f t="shared" si="54"/>
        <v>0.01</v>
      </c>
      <c r="CJ64" s="542">
        <f t="shared" si="54"/>
        <v>0.01</v>
      </c>
      <c r="CK64" s="542">
        <f t="shared" si="54"/>
        <v>0.01</v>
      </c>
      <c r="CL64" s="542">
        <f t="shared" si="54"/>
        <v>0.01</v>
      </c>
      <c r="CM64" s="542">
        <f t="shared" si="54"/>
        <v>0.01</v>
      </c>
      <c r="CN64" s="542">
        <f t="shared" si="54"/>
        <v>0.01</v>
      </c>
      <c r="CO64" s="542">
        <f t="shared" si="54"/>
        <v>0.01</v>
      </c>
      <c r="CP64" s="542">
        <f t="shared" si="54"/>
        <v>0.01</v>
      </c>
      <c r="CQ64" s="542">
        <f t="shared" si="54"/>
        <v>0.01</v>
      </c>
      <c r="CR64" s="542">
        <f t="shared" si="54"/>
        <v>0.01</v>
      </c>
      <c r="CS64" s="542">
        <f t="shared" si="54"/>
        <v>0.01</v>
      </c>
      <c r="CT64" s="542">
        <f t="shared" si="54"/>
        <v>0.01</v>
      </c>
      <c r="CU64" s="542">
        <f t="shared" si="54"/>
        <v>0.01</v>
      </c>
      <c r="CV64" s="542">
        <f t="shared" si="54"/>
        <v>0.01</v>
      </c>
      <c r="CW64" s="542">
        <f t="shared" si="54"/>
        <v>0.01</v>
      </c>
      <c r="CX64" s="542">
        <f t="shared" si="54"/>
        <v>0.01</v>
      </c>
      <c r="CY64" s="542">
        <f t="shared" si="54"/>
        <v>0.01</v>
      </c>
      <c r="CZ64" s="542">
        <f t="shared" ref="CZ64:EE64" si="55">CY64</f>
        <v>0.01</v>
      </c>
      <c r="DA64" s="542">
        <f t="shared" si="55"/>
        <v>0.01</v>
      </c>
      <c r="DB64" s="542">
        <f t="shared" si="55"/>
        <v>0.01</v>
      </c>
      <c r="DC64" s="542">
        <f t="shared" si="55"/>
        <v>0.01</v>
      </c>
      <c r="DD64" s="542">
        <f t="shared" si="55"/>
        <v>0.01</v>
      </c>
      <c r="DE64" s="542">
        <f t="shared" si="55"/>
        <v>0.01</v>
      </c>
      <c r="DF64" s="542">
        <f t="shared" si="55"/>
        <v>0.01</v>
      </c>
      <c r="DG64" s="542">
        <f t="shared" si="55"/>
        <v>0.01</v>
      </c>
      <c r="DH64" s="542">
        <f t="shared" si="55"/>
        <v>0.01</v>
      </c>
      <c r="DI64" s="542">
        <f t="shared" si="55"/>
        <v>0.01</v>
      </c>
      <c r="DJ64" s="542">
        <f t="shared" si="55"/>
        <v>0.01</v>
      </c>
      <c r="DK64" s="542">
        <f t="shared" si="55"/>
        <v>0.01</v>
      </c>
      <c r="DL64" s="542">
        <f t="shared" si="55"/>
        <v>0.01</v>
      </c>
      <c r="DM64" s="542">
        <f t="shared" si="55"/>
        <v>0.01</v>
      </c>
      <c r="DN64" s="542">
        <f t="shared" si="55"/>
        <v>0.01</v>
      </c>
      <c r="DO64" s="542">
        <f t="shared" si="55"/>
        <v>0.01</v>
      </c>
      <c r="DP64" s="542">
        <f t="shared" si="55"/>
        <v>0.01</v>
      </c>
      <c r="DQ64" s="542">
        <f t="shared" si="55"/>
        <v>0.01</v>
      </c>
      <c r="DR64" s="542">
        <f t="shared" si="55"/>
        <v>0.01</v>
      </c>
      <c r="DS64" s="542">
        <f t="shared" si="55"/>
        <v>0.01</v>
      </c>
      <c r="DT64" s="542">
        <f t="shared" si="55"/>
        <v>0.01</v>
      </c>
      <c r="DU64" s="542">
        <f t="shared" si="55"/>
        <v>0.01</v>
      </c>
      <c r="DV64" s="542">
        <f t="shared" si="55"/>
        <v>0.01</v>
      </c>
      <c r="DW64" s="542">
        <f t="shared" si="55"/>
        <v>0.01</v>
      </c>
      <c r="DX64" s="542">
        <f t="shared" si="55"/>
        <v>0.01</v>
      </c>
      <c r="DY64" s="542">
        <f t="shared" si="55"/>
        <v>0.01</v>
      </c>
      <c r="DZ64" s="542">
        <f t="shared" si="55"/>
        <v>0.01</v>
      </c>
      <c r="EA64" s="542">
        <f t="shared" si="55"/>
        <v>0.01</v>
      </c>
      <c r="EB64" s="542">
        <f t="shared" si="55"/>
        <v>0.01</v>
      </c>
      <c r="EC64" s="542">
        <f t="shared" si="55"/>
        <v>0.01</v>
      </c>
      <c r="ED64" s="542">
        <f t="shared" si="55"/>
        <v>0.01</v>
      </c>
      <c r="EE64" s="542">
        <f t="shared" si="55"/>
        <v>0.01</v>
      </c>
      <c r="EF64" s="542">
        <f t="shared" ref="EF64:EZ64" si="56">EE64</f>
        <v>0.01</v>
      </c>
      <c r="EG64" s="542">
        <f t="shared" si="56"/>
        <v>0.01</v>
      </c>
      <c r="EH64" s="542">
        <f t="shared" si="56"/>
        <v>0.01</v>
      </c>
      <c r="EI64" s="542">
        <f t="shared" si="56"/>
        <v>0.01</v>
      </c>
      <c r="EJ64" s="542">
        <f t="shared" si="56"/>
        <v>0.01</v>
      </c>
      <c r="EK64" s="542">
        <f t="shared" si="56"/>
        <v>0.01</v>
      </c>
      <c r="EL64" s="542">
        <f t="shared" si="56"/>
        <v>0.01</v>
      </c>
      <c r="EM64" s="542">
        <f t="shared" si="56"/>
        <v>0.01</v>
      </c>
      <c r="EN64" s="542">
        <f t="shared" si="56"/>
        <v>0.01</v>
      </c>
      <c r="EO64" s="542">
        <f t="shared" si="56"/>
        <v>0.01</v>
      </c>
      <c r="EP64" s="542">
        <f t="shared" si="56"/>
        <v>0.01</v>
      </c>
      <c r="EQ64" s="542">
        <f t="shared" si="56"/>
        <v>0.01</v>
      </c>
      <c r="ER64" s="542">
        <f t="shared" si="56"/>
        <v>0.01</v>
      </c>
      <c r="ES64" s="542">
        <f t="shared" si="56"/>
        <v>0.01</v>
      </c>
      <c r="ET64" s="542">
        <f t="shared" si="56"/>
        <v>0.01</v>
      </c>
      <c r="EU64" s="542">
        <f t="shared" si="56"/>
        <v>0.01</v>
      </c>
      <c r="EV64" s="542">
        <f t="shared" si="56"/>
        <v>0.01</v>
      </c>
      <c r="EW64" s="542">
        <f t="shared" si="56"/>
        <v>0.01</v>
      </c>
      <c r="EX64" s="542">
        <f t="shared" si="56"/>
        <v>0.01</v>
      </c>
      <c r="EY64" s="542">
        <f t="shared" si="56"/>
        <v>0.01</v>
      </c>
      <c r="EZ64" s="543">
        <f t="shared" si="56"/>
        <v>0.01</v>
      </c>
    </row>
    <row r="65" spans="1:157" x14ac:dyDescent="0.25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0.16</v>
      </c>
      <c r="H65" s="545">
        <f t="shared" ref="H65:AM65" si="57">G65*(1+H64)</f>
        <v>0.16159999999999999</v>
      </c>
      <c r="I65" s="545">
        <f t="shared" si="57"/>
        <v>0.163216</v>
      </c>
      <c r="J65" s="545">
        <f t="shared" si="57"/>
        <v>0.16484815999999999</v>
      </c>
      <c r="K65" s="545">
        <f t="shared" si="57"/>
        <v>0.16649664159999999</v>
      </c>
      <c r="L65" s="545">
        <f t="shared" si="57"/>
        <v>0.168161608016</v>
      </c>
      <c r="M65" s="545">
        <f t="shared" si="57"/>
        <v>0.16984322409616001</v>
      </c>
      <c r="N65" s="545">
        <f t="shared" si="57"/>
        <v>0.17154165633712162</v>
      </c>
      <c r="O65" s="545">
        <f t="shared" si="57"/>
        <v>0.17325707290049283</v>
      </c>
      <c r="P65" s="545">
        <f t="shared" si="57"/>
        <v>0.17498964362949776</v>
      </c>
      <c r="Q65" s="545">
        <f t="shared" si="57"/>
        <v>0.17673954006579273</v>
      </c>
      <c r="R65" s="545">
        <f t="shared" si="57"/>
        <v>0.17850693546645066</v>
      </c>
      <c r="S65" s="545">
        <f t="shared" si="57"/>
        <v>0.18029200482111518</v>
      </c>
      <c r="T65" s="545">
        <f t="shared" si="57"/>
        <v>0.18209492486932632</v>
      </c>
      <c r="U65" s="545">
        <f t="shared" si="57"/>
        <v>0.1839158741180196</v>
      </c>
      <c r="V65" s="545">
        <f t="shared" si="57"/>
        <v>0.18575503285919981</v>
      </c>
      <c r="W65" s="545">
        <f t="shared" si="57"/>
        <v>0.18761258318779181</v>
      </c>
      <c r="X65" s="545">
        <f t="shared" si="57"/>
        <v>0.18948870901966972</v>
      </c>
      <c r="Y65" s="545">
        <f t="shared" si="57"/>
        <v>0.19138359610986641</v>
      </c>
      <c r="Z65" s="545">
        <f t="shared" si="57"/>
        <v>0.19329743207096509</v>
      </c>
      <c r="AA65" s="545">
        <f t="shared" si="57"/>
        <v>0.19523040639167474</v>
      </c>
      <c r="AB65" s="545">
        <f t="shared" si="57"/>
        <v>0.19718271045559149</v>
      </c>
      <c r="AC65" s="545">
        <f t="shared" si="57"/>
        <v>0.19915453756014742</v>
      </c>
      <c r="AD65" s="545">
        <f t="shared" si="57"/>
        <v>0.2011460829357489</v>
      </c>
      <c r="AE65" s="545">
        <f t="shared" si="57"/>
        <v>0.20315754376510639</v>
      </c>
      <c r="AF65" s="545">
        <f t="shared" si="57"/>
        <v>0.20518911920275745</v>
      </c>
      <c r="AG65" s="545">
        <f t="shared" si="57"/>
        <v>0.20724101039478504</v>
      </c>
      <c r="AH65" s="545">
        <f t="shared" si="57"/>
        <v>0.20931342049873289</v>
      </c>
      <c r="AI65" s="545">
        <f t="shared" si="57"/>
        <v>0.21140655470372022</v>
      </c>
      <c r="AJ65" s="545">
        <f t="shared" si="57"/>
        <v>0.21352062025075741</v>
      </c>
      <c r="AK65" s="545">
        <f t="shared" si="57"/>
        <v>0.21565582645326498</v>
      </c>
      <c r="AL65" s="545">
        <f t="shared" si="57"/>
        <v>0.21781238471779762</v>
      </c>
      <c r="AM65" s="545">
        <f t="shared" si="57"/>
        <v>0.2199905085649756</v>
      </c>
      <c r="AN65" s="545">
        <f t="shared" ref="AN65:BS65" si="58">AM65*(1+AN64)</f>
        <v>0.22219041365062536</v>
      </c>
      <c r="AO65" s="545">
        <f t="shared" si="58"/>
        <v>0.22441231778713161</v>
      </c>
      <c r="AP65" s="545">
        <f t="shared" si="58"/>
        <v>0.22665644096500293</v>
      </c>
      <c r="AQ65" s="545">
        <f t="shared" si="58"/>
        <v>0.22892300537465296</v>
      </c>
      <c r="AR65" s="545">
        <f t="shared" si="58"/>
        <v>0.2312122354283995</v>
      </c>
      <c r="AS65" s="545">
        <f t="shared" si="58"/>
        <v>0.23352435778268349</v>
      </c>
      <c r="AT65" s="545">
        <f t="shared" si="58"/>
        <v>0.23585960136051032</v>
      </c>
      <c r="AU65" s="545">
        <f t="shared" si="58"/>
        <v>0.23821819737411543</v>
      </c>
      <c r="AV65" s="545">
        <f t="shared" si="58"/>
        <v>0.24060037934785658</v>
      </c>
      <c r="AW65" s="545">
        <f t="shared" si="58"/>
        <v>0.24300638314133516</v>
      </c>
      <c r="AX65" s="545">
        <f t="shared" si="58"/>
        <v>0.24543644697274852</v>
      </c>
      <c r="AY65" s="545">
        <f t="shared" si="58"/>
        <v>0.24789081144247602</v>
      </c>
      <c r="AZ65" s="545">
        <f t="shared" si="58"/>
        <v>0.25036971955690079</v>
      </c>
      <c r="BA65" s="545">
        <f t="shared" si="58"/>
        <v>0.25287341675246983</v>
      </c>
      <c r="BB65" s="545">
        <f t="shared" si="58"/>
        <v>0.25540215091999452</v>
      </c>
      <c r="BC65" s="545">
        <f t="shared" si="58"/>
        <v>0.25795617242919444</v>
      </c>
      <c r="BD65" s="545">
        <f t="shared" si="58"/>
        <v>0.26053573415348641</v>
      </c>
      <c r="BE65" s="545">
        <f t="shared" si="58"/>
        <v>0.2631410914950213</v>
      </c>
      <c r="BF65" s="545">
        <f t="shared" si="58"/>
        <v>0.26577250240997152</v>
      </c>
      <c r="BG65" s="545">
        <f t="shared" si="58"/>
        <v>0.26843022743407124</v>
      </c>
      <c r="BH65" s="545">
        <f t="shared" si="58"/>
        <v>0.27111452970841193</v>
      </c>
      <c r="BI65" s="545">
        <f t="shared" si="58"/>
        <v>0.27382567500549604</v>
      </c>
      <c r="BJ65" s="545">
        <f t="shared" si="58"/>
        <v>0.276563931755551</v>
      </c>
      <c r="BK65" s="545">
        <f t="shared" si="58"/>
        <v>0.27932957107310652</v>
      </c>
      <c r="BL65" s="545">
        <f t="shared" si="58"/>
        <v>0.28212286678383758</v>
      </c>
      <c r="BM65" s="545">
        <f t="shared" si="58"/>
        <v>0.28494409545167598</v>
      </c>
      <c r="BN65" s="545">
        <f t="shared" si="58"/>
        <v>0.28779353640619276</v>
      </c>
      <c r="BO65" s="545">
        <f t="shared" si="58"/>
        <v>0.29067147177025471</v>
      </c>
      <c r="BP65" s="545">
        <f t="shared" si="58"/>
        <v>0.29357818648795725</v>
      </c>
      <c r="BQ65" s="545">
        <f t="shared" si="58"/>
        <v>0.29651396835283683</v>
      </c>
      <c r="BR65" s="545">
        <f t="shared" si="58"/>
        <v>0.29947910803636518</v>
      </c>
      <c r="BS65" s="545">
        <f t="shared" si="58"/>
        <v>0.30247389911672884</v>
      </c>
      <c r="BT65" s="545">
        <f t="shared" ref="BT65:CY65" si="59">BS65*(1+BT64)</f>
        <v>0.30549863810789613</v>
      </c>
      <c r="BU65" s="545">
        <f t="shared" si="59"/>
        <v>0.30855362448897511</v>
      </c>
      <c r="BV65" s="545">
        <f t="shared" si="59"/>
        <v>0.31163916073386488</v>
      </c>
      <c r="BW65" s="545">
        <f t="shared" si="59"/>
        <v>0.31475555234120356</v>
      </c>
      <c r="BX65" s="545">
        <f t="shared" si="59"/>
        <v>0.31790310786461562</v>
      </c>
      <c r="BY65" s="545">
        <f t="shared" si="59"/>
        <v>0.32108213894326176</v>
      </c>
      <c r="BZ65" s="545">
        <f t="shared" si="59"/>
        <v>0.32429296033269439</v>
      </c>
      <c r="CA65" s="545">
        <f t="shared" si="59"/>
        <v>0.32753588993602134</v>
      </c>
      <c r="CB65" s="545">
        <f t="shared" si="59"/>
        <v>0.33081124883538154</v>
      </c>
      <c r="CC65" s="545">
        <f t="shared" si="59"/>
        <v>0.33411936132373538</v>
      </c>
      <c r="CD65" s="545">
        <f t="shared" si="59"/>
        <v>0.33746055493697275</v>
      </c>
      <c r="CE65" s="545">
        <f t="shared" si="59"/>
        <v>0.34083516048634249</v>
      </c>
      <c r="CF65" s="545">
        <f t="shared" si="59"/>
        <v>0.34424351209120591</v>
      </c>
      <c r="CG65" s="545">
        <f t="shared" si="59"/>
        <v>0.34768594721211799</v>
      </c>
      <c r="CH65" s="545">
        <f t="shared" si="59"/>
        <v>0.35116280668423916</v>
      </c>
      <c r="CI65" s="545">
        <f t="shared" si="59"/>
        <v>0.35467443475108157</v>
      </c>
      <c r="CJ65" s="545">
        <f t="shared" si="59"/>
        <v>0.35822117909859241</v>
      </c>
      <c r="CK65" s="545">
        <f t="shared" si="59"/>
        <v>0.36180339088957836</v>
      </c>
      <c r="CL65" s="545">
        <f t="shared" si="59"/>
        <v>0.36542142479847417</v>
      </c>
      <c r="CM65" s="545">
        <f t="shared" si="59"/>
        <v>0.3690756390464589</v>
      </c>
      <c r="CN65" s="545">
        <f t="shared" si="59"/>
        <v>0.37276639543692347</v>
      </c>
      <c r="CO65" s="545">
        <f t="shared" si="59"/>
        <v>0.37649405939129271</v>
      </c>
      <c r="CP65" s="545">
        <f t="shared" si="59"/>
        <v>0.38025899998520563</v>
      </c>
      <c r="CQ65" s="545">
        <f t="shared" si="59"/>
        <v>0.38406158998505768</v>
      </c>
      <c r="CR65" s="545">
        <f t="shared" si="59"/>
        <v>0.38790220588490826</v>
      </c>
      <c r="CS65" s="545">
        <f t="shared" si="59"/>
        <v>0.39178122794375736</v>
      </c>
      <c r="CT65" s="545">
        <f t="shared" si="59"/>
        <v>0.39569904022319496</v>
      </c>
      <c r="CU65" s="545">
        <f t="shared" si="59"/>
        <v>0.39965603062542693</v>
      </c>
      <c r="CV65" s="545">
        <f t="shared" si="59"/>
        <v>0.40365259093168121</v>
      </c>
      <c r="CW65" s="545">
        <f t="shared" si="59"/>
        <v>0.40768911684099801</v>
      </c>
      <c r="CX65" s="545">
        <f t="shared" si="59"/>
        <v>0.41176600800940799</v>
      </c>
      <c r="CY65" s="545">
        <f t="shared" si="59"/>
        <v>0.41588366808950206</v>
      </c>
      <c r="CZ65" s="545">
        <f t="shared" ref="CZ65:EE65" si="60">CY65*(1+CZ64)</f>
        <v>0.42004250477039706</v>
      </c>
      <c r="DA65" s="545">
        <f t="shared" si="60"/>
        <v>0.42424292981810102</v>
      </c>
      <c r="DB65" s="545">
        <f t="shared" si="60"/>
        <v>0.42848535911628205</v>
      </c>
      <c r="DC65" s="545">
        <f t="shared" si="60"/>
        <v>0.43277021270744487</v>
      </c>
      <c r="DD65" s="545">
        <f t="shared" si="60"/>
        <v>0.43709791483451932</v>
      </c>
      <c r="DE65" s="545">
        <f t="shared" si="60"/>
        <v>0.44146889398286454</v>
      </c>
      <c r="DF65" s="545">
        <f t="shared" si="60"/>
        <v>0.4458835829226932</v>
      </c>
      <c r="DG65" s="545">
        <f t="shared" si="60"/>
        <v>0.45034241875192016</v>
      </c>
      <c r="DH65" s="545">
        <f t="shared" si="60"/>
        <v>0.45484584293943936</v>
      </c>
      <c r="DI65" s="545">
        <f t="shared" si="60"/>
        <v>0.45939430136883375</v>
      </c>
      <c r="DJ65" s="545">
        <f t="shared" si="60"/>
        <v>0.46398824438252206</v>
      </c>
      <c r="DK65" s="545">
        <f t="shared" si="60"/>
        <v>0.4686281268263473</v>
      </c>
      <c r="DL65" s="545">
        <f t="shared" si="60"/>
        <v>0.47331440809461078</v>
      </c>
      <c r="DM65" s="545">
        <f t="shared" si="60"/>
        <v>0.47804755217555689</v>
      </c>
      <c r="DN65" s="545">
        <f t="shared" si="60"/>
        <v>0.48282802769731248</v>
      </c>
      <c r="DO65" s="545">
        <f t="shared" si="60"/>
        <v>0.48765630797428561</v>
      </c>
      <c r="DP65" s="545">
        <f t="shared" si="60"/>
        <v>0.49253287105402849</v>
      </c>
      <c r="DQ65" s="545">
        <f t="shared" si="60"/>
        <v>0.49745819976456879</v>
      </c>
      <c r="DR65" s="545">
        <f t="shared" si="60"/>
        <v>0.50243278176221451</v>
      </c>
      <c r="DS65" s="545">
        <f t="shared" si="60"/>
        <v>0.5074571095798367</v>
      </c>
      <c r="DT65" s="545">
        <f t="shared" si="60"/>
        <v>0.51253168067563504</v>
      </c>
      <c r="DU65" s="545">
        <f t="shared" si="60"/>
        <v>0.51765699748239136</v>
      </c>
      <c r="DV65" s="545">
        <f t="shared" si="60"/>
        <v>0.52283356745721532</v>
      </c>
      <c r="DW65" s="545">
        <f t="shared" si="60"/>
        <v>0.52806190313178747</v>
      </c>
      <c r="DX65" s="545">
        <f t="shared" si="60"/>
        <v>0.5333425221631054</v>
      </c>
      <c r="DY65" s="545">
        <f t="shared" si="60"/>
        <v>0.53867594738473645</v>
      </c>
      <c r="DZ65" s="545">
        <f t="shared" si="60"/>
        <v>0.54406270685858382</v>
      </c>
      <c r="EA65" s="545">
        <f t="shared" si="60"/>
        <v>0.54950333392716966</v>
      </c>
      <c r="EB65" s="545">
        <f t="shared" si="60"/>
        <v>0.55499836726644136</v>
      </c>
      <c r="EC65" s="545">
        <f t="shared" si="60"/>
        <v>0.56054835093910582</v>
      </c>
      <c r="ED65" s="545">
        <f t="shared" si="60"/>
        <v>0.56615383444849687</v>
      </c>
      <c r="EE65" s="545">
        <f t="shared" si="60"/>
        <v>0.57181537279298189</v>
      </c>
      <c r="EF65" s="545">
        <f t="shared" ref="EF65:EZ65" si="61">EE65*(1+EF64)</f>
        <v>0.57753352652091172</v>
      </c>
      <c r="EG65" s="545">
        <f t="shared" si="61"/>
        <v>0.58330886178612085</v>
      </c>
      <c r="EH65" s="545">
        <f t="shared" si="61"/>
        <v>0.5891419504039821</v>
      </c>
      <c r="EI65" s="545">
        <f t="shared" si="61"/>
        <v>0.59503336990802191</v>
      </c>
      <c r="EJ65" s="545">
        <f t="shared" si="61"/>
        <v>0.60098370360710218</v>
      </c>
      <c r="EK65" s="545">
        <f t="shared" si="61"/>
        <v>0.60699354064317323</v>
      </c>
      <c r="EL65" s="545">
        <f t="shared" si="61"/>
        <v>0.61306347604960498</v>
      </c>
      <c r="EM65" s="545">
        <f t="shared" si="61"/>
        <v>0.61919411081010101</v>
      </c>
      <c r="EN65" s="545">
        <f t="shared" si="61"/>
        <v>0.62538605191820207</v>
      </c>
      <c r="EO65" s="545">
        <f t="shared" si="61"/>
        <v>0.63163991243738404</v>
      </c>
      <c r="EP65" s="545">
        <f t="shared" si="61"/>
        <v>0.63795631156175792</v>
      </c>
      <c r="EQ65" s="545">
        <f t="shared" si="61"/>
        <v>0.64433587467737552</v>
      </c>
      <c r="ER65" s="545">
        <f t="shared" si="61"/>
        <v>0.65077923342414923</v>
      </c>
      <c r="ES65" s="545">
        <f t="shared" si="61"/>
        <v>0.65728702575839071</v>
      </c>
      <c r="ET65" s="545">
        <f t="shared" si="61"/>
        <v>0.66385989601597462</v>
      </c>
      <c r="EU65" s="545">
        <f t="shared" si="61"/>
        <v>0.67049849497613434</v>
      </c>
      <c r="EV65" s="545">
        <f t="shared" si="61"/>
        <v>0.67720347992589569</v>
      </c>
      <c r="EW65" s="545">
        <f t="shared" si="61"/>
        <v>0.68397551472515461</v>
      </c>
      <c r="EX65" s="545">
        <f t="shared" si="61"/>
        <v>0.69081526987240616</v>
      </c>
      <c r="EY65" s="545">
        <f t="shared" si="61"/>
        <v>0.69772342257113018</v>
      </c>
      <c r="EZ65" s="546">
        <f t="shared" si="61"/>
        <v>0.70470065679684146</v>
      </c>
    </row>
    <row r="66" spans="1:157" x14ac:dyDescent="0.25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 t="shared" ref="H66:AM66" si="62">G66</f>
        <v>0.01</v>
      </c>
      <c r="I66" s="547">
        <f t="shared" si="62"/>
        <v>0.01</v>
      </c>
      <c r="J66" s="547">
        <f t="shared" si="62"/>
        <v>0.01</v>
      </c>
      <c r="K66" s="547">
        <f t="shared" si="62"/>
        <v>0.01</v>
      </c>
      <c r="L66" s="547">
        <f t="shared" si="62"/>
        <v>0.01</v>
      </c>
      <c r="M66" s="547">
        <f t="shared" si="62"/>
        <v>0.01</v>
      </c>
      <c r="N66" s="547">
        <f t="shared" si="62"/>
        <v>0.01</v>
      </c>
      <c r="O66" s="547">
        <f t="shared" si="62"/>
        <v>0.01</v>
      </c>
      <c r="P66" s="547">
        <f t="shared" si="62"/>
        <v>0.01</v>
      </c>
      <c r="Q66" s="547">
        <f t="shared" si="62"/>
        <v>0.01</v>
      </c>
      <c r="R66" s="547">
        <f t="shared" si="62"/>
        <v>0.01</v>
      </c>
      <c r="S66" s="547">
        <f t="shared" si="62"/>
        <v>0.01</v>
      </c>
      <c r="T66" s="547">
        <f t="shared" si="62"/>
        <v>0.01</v>
      </c>
      <c r="U66" s="547">
        <f t="shared" si="62"/>
        <v>0.01</v>
      </c>
      <c r="V66" s="547">
        <f t="shared" si="62"/>
        <v>0.01</v>
      </c>
      <c r="W66" s="547">
        <f t="shared" si="62"/>
        <v>0.01</v>
      </c>
      <c r="X66" s="547">
        <f t="shared" si="62"/>
        <v>0.01</v>
      </c>
      <c r="Y66" s="547">
        <f t="shared" si="62"/>
        <v>0.01</v>
      </c>
      <c r="Z66" s="547">
        <f t="shared" si="62"/>
        <v>0.01</v>
      </c>
      <c r="AA66" s="547">
        <f t="shared" si="62"/>
        <v>0.01</v>
      </c>
      <c r="AB66" s="547">
        <f t="shared" si="62"/>
        <v>0.01</v>
      </c>
      <c r="AC66" s="547">
        <f t="shared" si="62"/>
        <v>0.01</v>
      </c>
      <c r="AD66" s="547">
        <f t="shared" si="62"/>
        <v>0.01</v>
      </c>
      <c r="AE66" s="547">
        <f t="shared" si="62"/>
        <v>0.01</v>
      </c>
      <c r="AF66" s="547">
        <f t="shared" si="62"/>
        <v>0.01</v>
      </c>
      <c r="AG66" s="547">
        <f t="shared" si="62"/>
        <v>0.01</v>
      </c>
      <c r="AH66" s="547">
        <f t="shared" si="62"/>
        <v>0.01</v>
      </c>
      <c r="AI66" s="547">
        <f t="shared" si="62"/>
        <v>0.01</v>
      </c>
      <c r="AJ66" s="547">
        <f t="shared" si="62"/>
        <v>0.01</v>
      </c>
      <c r="AK66" s="547">
        <f t="shared" si="62"/>
        <v>0.01</v>
      </c>
      <c r="AL66" s="547">
        <f t="shared" si="62"/>
        <v>0.01</v>
      </c>
      <c r="AM66" s="547">
        <f t="shared" si="62"/>
        <v>0.01</v>
      </c>
      <c r="AN66" s="547">
        <f t="shared" ref="AN66:BS66" si="63">AM66</f>
        <v>0.01</v>
      </c>
      <c r="AO66" s="547">
        <f t="shared" si="63"/>
        <v>0.01</v>
      </c>
      <c r="AP66" s="547">
        <f t="shared" si="63"/>
        <v>0.01</v>
      </c>
      <c r="AQ66" s="547">
        <f t="shared" si="63"/>
        <v>0.01</v>
      </c>
      <c r="AR66" s="547">
        <f t="shared" si="63"/>
        <v>0.01</v>
      </c>
      <c r="AS66" s="547">
        <f t="shared" si="63"/>
        <v>0.01</v>
      </c>
      <c r="AT66" s="547">
        <f t="shared" si="63"/>
        <v>0.01</v>
      </c>
      <c r="AU66" s="547">
        <f t="shared" si="63"/>
        <v>0.01</v>
      </c>
      <c r="AV66" s="547">
        <f t="shared" si="63"/>
        <v>0.01</v>
      </c>
      <c r="AW66" s="547">
        <f t="shared" si="63"/>
        <v>0.01</v>
      </c>
      <c r="AX66" s="547">
        <f t="shared" si="63"/>
        <v>0.01</v>
      </c>
      <c r="AY66" s="547">
        <f t="shared" si="63"/>
        <v>0.01</v>
      </c>
      <c r="AZ66" s="547">
        <f t="shared" si="63"/>
        <v>0.01</v>
      </c>
      <c r="BA66" s="547">
        <f t="shared" si="63"/>
        <v>0.01</v>
      </c>
      <c r="BB66" s="547">
        <f t="shared" si="63"/>
        <v>0.01</v>
      </c>
      <c r="BC66" s="547">
        <f t="shared" si="63"/>
        <v>0.01</v>
      </c>
      <c r="BD66" s="547">
        <f t="shared" si="63"/>
        <v>0.01</v>
      </c>
      <c r="BE66" s="547">
        <f t="shared" si="63"/>
        <v>0.01</v>
      </c>
      <c r="BF66" s="547">
        <f t="shared" si="63"/>
        <v>0.01</v>
      </c>
      <c r="BG66" s="547">
        <f t="shared" si="63"/>
        <v>0.01</v>
      </c>
      <c r="BH66" s="547">
        <f t="shared" si="63"/>
        <v>0.01</v>
      </c>
      <c r="BI66" s="547">
        <f t="shared" si="63"/>
        <v>0.01</v>
      </c>
      <c r="BJ66" s="547">
        <f t="shared" si="63"/>
        <v>0.01</v>
      </c>
      <c r="BK66" s="547">
        <f t="shared" si="63"/>
        <v>0.01</v>
      </c>
      <c r="BL66" s="547">
        <f t="shared" si="63"/>
        <v>0.01</v>
      </c>
      <c r="BM66" s="547">
        <f t="shared" si="63"/>
        <v>0.01</v>
      </c>
      <c r="BN66" s="547">
        <f t="shared" si="63"/>
        <v>0.01</v>
      </c>
      <c r="BO66" s="547">
        <f t="shared" si="63"/>
        <v>0.01</v>
      </c>
      <c r="BP66" s="547">
        <f t="shared" si="63"/>
        <v>0.01</v>
      </c>
      <c r="BQ66" s="547">
        <f t="shared" si="63"/>
        <v>0.01</v>
      </c>
      <c r="BR66" s="547">
        <f t="shared" si="63"/>
        <v>0.01</v>
      </c>
      <c r="BS66" s="547">
        <f t="shared" si="63"/>
        <v>0.01</v>
      </c>
      <c r="BT66" s="547">
        <f t="shared" ref="BT66:CY66" si="64">BS66</f>
        <v>0.01</v>
      </c>
      <c r="BU66" s="547">
        <f t="shared" si="64"/>
        <v>0.01</v>
      </c>
      <c r="BV66" s="547">
        <f t="shared" si="64"/>
        <v>0.01</v>
      </c>
      <c r="BW66" s="547">
        <f t="shared" si="64"/>
        <v>0.01</v>
      </c>
      <c r="BX66" s="547">
        <f t="shared" si="64"/>
        <v>0.01</v>
      </c>
      <c r="BY66" s="547">
        <f t="shared" si="64"/>
        <v>0.01</v>
      </c>
      <c r="BZ66" s="547">
        <f t="shared" si="64"/>
        <v>0.01</v>
      </c>
      <c r="CA66" s="547">
        <f t="shared" si="64"/>
        <v>0.01</v>
      </c>
      <c r="CB66" s="547">
        <f t="shared" si="64"/>
        <v>0.01</v>
      </c>
      <c r="CC66" s="547">
        <f t="shared" si="64"/>
        <v>0.01</v>
      </c>
      <c r="CD66" s="547">
        <f t="shared" si="64"/>
        <v>0.01</v>
      </c>
      <c r="CE66" s="547">
        <f t="shared" si="64"/>
        <v>0.01</v>
      </c>
      <c r="CF66" s="547">
        <f t="shared" si="64"/>
        <v>0.01</v>
      </c>
      <c r="CG66" s="547">
        <f t="shared" si="64"/>
        <v>0.01</v>
      </c>
      <c r="CH66" s="547">
        <f t="shared" si="64"/>
        <v>0.01</v>
      </c>
      <c r="CI66" s="547">
        <f t="shared" si="64"/>
        <v>0.01</v>
      </c>
      <c r="CJ66" s="547">
        <f t="shared" si="64"/>
        <v>0.01</v>
      </c>
      <c r="CK66" s="547">
        <f t="shared" si="64"/>
        <v>0.01</v>
      </c>
      <c r="CL66" s="547">
        <f t="shared" si="64"/>
        <v>0.01</v>
      </c>
      <c r="CM66" s="547">
        <f t="shared" si="64"/>
        <v>0.01</v>
      </c>
      <c r="CN66" s="547">
        <f t="shared" si="64"/>
        <v>0.01</v>
      </c>
      <c r="CO66" s="547">
        <f t="shared" si="64"/>
        <v>0.01</v>
      </c>
      <c r="CP66" s="547">
        <f t="shared" si="64"/>
        <v>0.01</v>
      </c>
      <c r="CQ66" s="547">
        <f t="shared" si="64"/>
        <v>0.01</v>
      </c>
      <c r="CR66" s="547">
        <f t="shared" si="64"/>
        <v>0.01</v>
      </c>
      <c r="CS66" s="547">
        <f t="shared" si="64"/>
        <v>0.01</v>
      </c>
      <c r="CT66" s="547">
        <f t="shared" si="64"/>
        <v>0.01</v>
      </c>
      <c r="CU66" s="547">
        <f t="shared" si="64"/>
        <v>0.01</v>
      </c>
      <c r="CV66" s="547">
        <f t="shared" si="64"/>
        <v>0.01</v>
      </c>
      <c r="CW66" s="547">
        <f t="shared" si="64"/>
        <v>0.01</v>
      </c>
      <c r="CX66" s="547">
        <f t="shared" si="64"/>
        <v>0.01</v>
      </c>
      <c r="CY66" s="547">
        <f t="shared" si="64"/>
        <v>0.01</v>
      </c>
      <c r="CZ66" s="547">
        <f t="shared" ref="CZ66:EE66" si="65">CY66</f>
        <v>0.01</v>
      </c>
      <c r="DA66" s="547">
        <f t="shared" si="65"/>
        <v>0.01</v>
      </c>
      <c r="DB66" s="547">
        <f t="shared" si="65"/>
        <v>0.01</v>
      </c>
      <c r="DC66" s="547">
        <f t="shared" si="65"/>
        <v>0.01</v>
      </c>
      <c r="DD66" s="547">
        <f t="shared" si="65"/>
        <v>0.01</v>
      </c>
      <c r="DE66" s="547">
        <f t="shared" si="65"/>
        <v>0.01</v>
      </c>
      <c r="DF66" s="547">
        <f t="shared" si="65"/>
        <v>0.01</v>
      </c>
      <c r="DG66" s="547">
        <f t="shared" si="65"/>
        <v>0.01</v>
      </c>
      <c r="DH66" s="547">
        <f t="shared" si="65"/>
        <v>0.01</v>
      </c>
      <c r="DI66" s="547">
        <f t="shared" si="65"/>
        <v>0.01</v>
      </c>
      <c r="DJ66" s="547">
        <f t="shared" si="65"/>
        <v>0.01</v>
      </c>
      <c r="DK66" s="547">
        <f t="shared" si="65"/>
        <v>0.01</v>
      </c>
      <c r="DL66" s="547">
        <f t="shared" si="65"/>
        <v>0.01</v>
      </c>
      <c r="DM66" s="547">
        <f t="shared" si="65"/>
        <v>0.01</v>
      </c>
      <c r="DN66" s="547">
        <f t="shared" si="65"/>
        <v>0.01</v>
      </c>
      <c r="DO66" s="547">
        <f t="shared" si="65"/>
        <v>0.01</v>
      </c>
      <c r="DP66" s="547">
        <f t="shared" si="65"/>
        <v>0.01</v>
      </c>
      <c r="DQ66" s="547">
        <f t="shared" si="65"/>
        <v>0.01</v>
      </c>
      <c r="DR66" s="547">
        <f t="shared" si="65"/>
        <v>0.01</v>
      </c>
      <c r="DS66" s="547">
        <f t="shared" si="65"/>
        <v>0.01</v>
      </c>
      <c r="DT66" s="547">
        <f t="shared" si="65"/>
        <v>0.01</v>
      </c>
      <c r="DU66" s="547">
        <f t="shared" si="65"/>
        <v>0.01</v>
      </c>
      <c r="DV66" s="547">
        <f t="shared" si="65"/>
        <v>0.01</v>
      </c>
      <c r="DW66" s="547">
        <f t="shared" si="65"/>
        <v>0.01</v>
      </c>
      <c r="DX66" s="547">
        <f t="shared" si="65"/>
        <v>0.01</v>
      </c>
      <c r="DY66" s="547">
        <f t="shared" si="65"/>
        <v>0.01</v>
      </c>
      <c r="DZ66" s="547">
        <f t="shared" si="65"/>
        <v>0.01</v>
      </c>
      <c r="EA66" s="547">
        <f t="shared" si="65"/>
        <v>0.01</v>
      </c>
      <c r="EB66" s="547">
        <f t="shared" si="65"/>
        <v>0.01</v>
      </c>
      <c r="EC66" s="547">
        <f t="shared" si="65"/>
        <v>0.01</v>
      </c>
      <c r="ED66" s="547">
        <f t="shared" si="65"/>
        <v>0.01</v>
      </c>
      <c r="EE66" s="547">
        <f t="shared" si="65"/>
        <v>0.01</v>
      </c>
      <c r="EF66" s="547">
        <f t="shared" ref="EF66:EZ66" si="66">EE66</f>
        <v>0.01</v>
      </c>
      <c r="EG66" s="547">
        <f t="shared" si="66"/>
        <v>0.01</v>
      </c>
      <c r="EH66" s="547">
        <f t="shared" si="66"/>
        <v>0.01</v>
      </c>
      <c r="EI66" s="547">
        <f t="shared" si="66"/>
        <v>0.01</v>
      </c>
      <c r="EJ66" s="547">
        <f t="shared" si="66"/>
        <v>0.01</v>
      </c>
      <c r="EK66" s="547">
        <f t="shared" si="66"/>
        <v>0.01</v>
      </c>
      <c r="EL66" s="547">
        <f t="shared" si="66"/>
        <v>0.01</v>
      </c>
      <c r="EM66" s="547">
        <f t="shared" si="66"/>
        <v>0.01</v>
      </c>
      <c r="EN66" s="547">
        <f t="shared" si="66"/>
        <v>0.01</v>
      </c>
      <c r="EO66" s="547">
        <f t="shared" si="66"/>
        <v>0.01</v>
      </c>
      <c r="EP66" s="547">
        <f t="shared" si="66"/>
        <v>0.01</v>
      </c>
      <c r="EQ66" s="547">
        <f t="shared" si="66"/>
        <v>0.01</v>
      </c>
      <c r="ER66" s="547">
        <f t="shared" si="66"/>
        <v>0.01</v>
      </c>
      <c r="ES66" s="547">
        <f t="shared" si="66"/>
        <v>0.01</v>
      </c>
      <c r="ET66" s="547">
        <f t="shared" si="66"/>
        <v>0.01</v>
      </c>
      <c r="EU66" s="547">
        <f t="shared" si="66"/>
        <v>0.01</v>
      </c>
      <c r="EV66" s="547">
        <f t="shared" si="66"/>
        <v>0.01</v>
      </c>
      <c r="EW66" s="547">
        <f t="shared" si="66"/>
        <v>0.01</v>
      </c>
      <c r="EX66" s="547">
        <f t="shared" si="66"/>
        <v>0.01</v>
      </c>
      <c r="EY66" s="547">
        <f t="shared" si="66"/>
        <v>0.01</v>
      </c>
      <c r="EZ66" s="548">
        <f t="shared" si="66"/>
        <v>0.01</v>
      </c>
    </row>
    <row r="67" spans="1:157" x14ac:dyDescent="0.25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 t="shared" ref="H67:AM67" si="67">G67*(1-H66)</f>
        <v>1287</v>
      </c>
      <c r="I67" s="545">
        <f t="shared" si="67"/>
        <v>1274.1299999999999</v>
      </c>
      <c r="J67" s="545">
        <f t="shared" si="67"/>
        <v>1261.3887</v>
      </c>
      <c r="K67" s="545">
        <f t="shared" si="67"/>
        <v>1248.774813</v>
      </c>
      <c r="L67" s="545">
        <f t="shared" si="67"/>
        <v>1236.28706487</v>
      </c>
      <c r="M67" s="545">
        <f t="shared" si="67"/>
        <v>1223.9241942213</v>
      </c>
      <c r="N67" s="545">
        <f t="shared" si="67"/>
        <v>1211.6849522790869</v>
      </c>
      <c r="O67" s="545">
        <f t="shared" si="67"/>
        <v>1199.568102756296</v>
      </c>
      <c r="P67" s="545">
        <f t="shared" si="67"/>
        <v>1187.5724217287329</v>
      </c>
      <c r="Q67" s="545">
        <f t="shared" si="67"/>
        <v>1175.6966975114456</v>
      </c>
      <c r="R67" s="545">
        <f t="shared" si="67"/>
        <v>1163.9397305363311</v>
      </c>
      <c r="S67" s="545">
        <f t="shared" si="67"/>
        <v>1152.3003332309679</v>
      </c>
      <c r="T67" s="545">
        <f t="shared" si="67"/>
        <v>1140.7773298986583</v>
      </c>
      <c r="U67" s="545">
        <f t="shared" si="67"/>
        <v>1129.3695565996718</v>
      </c>
      <c r="V67" s="545">
        <f t="shared" si="67"/>
        <v>1118.075861033675</v>
      </c>
      <c r="W67" s="545">
        <f t="shared" si="67"/>
        <v>1106.8951024233381</v>
      </c>
      <c r="X67" s="545">
        <f t="shared" si="67"/>
        <v>1095.8261513991047</v>
      </c>
      <c r="Y67" s="545">
        <f t="shared" si="67"/>
        <v>1084.8678898851135</v>
      </c>
      <c r="Z67" s="545">
        <f t="shared" si="67"/>
        <v>1074.0192109862624</v>
      </c>
      <c r="AA67" s="545">
        <f t="shared" si="67"/>
        <v>1063.2790188763997</v>
      </c>
      <c r="AB67" s="545">
        <f t="shared" si="67"/>
        <v>1052.6462286876358</v>
      </c>
      <c r="AC67" s="545">
        <f t="shared" si="67"/>
        <v>1042.1197664007595</v>
      </c>
      <c r="AD67" s="545">
        <f t="shared" si="67"/>
        <v>1031.6985687367519</v>
      </c>
      <c r="AE67" s="545">
        <f t="shared" si="67"/>
        <v>1021.3815830493844</v>
      </c>
      <c r="AF67" s="545">
        <f t="shared" si="67"/>
        <v>1011.1677672188905</v>
      </c>
      <c r="AG67" s="545">
        <f t="shared" si="67"/>
        <v>1001.0560895467016</v>
      </c>
      <c r="AH67" s="545">
        <f t="shared" si="67"/>
        <v>991.04552865123458</v>
      </c>
      <c r="AI67" s="545">
        <f t="shared" si="67"/>
        <v>981.13507336472219</v>
      </c>
      <c r="AJ67" s="545">
        <f t="shared" si="67"/>
        <v>971.32372263107493</v>
      </c>
      <c r="AK67" s="545">
        <f t="shared" si="67"/>
        <v>961.61048540476418</v>
      </c>
      <c r="AL67" s="545">
        <f t="shared" si="67"/>
        <v>951.99438055071653</v>
      </c>
      <c r="AM67" s="545">
        <f t="shared" si="67"/>
        <v>942.47443674520935</v>
      </c>
      <c r="AN67" s="545">
        <f t="shared" ref="AN67:BS67" si="68">AM67*(1-AN66)</f>
        <v>933.0496923777572</v>
      </c>
      <c r="AO67" s="545">
        <f t="shared" si="68"/>
        <v>923.71919545397964</v>
      </c>
      <c r="AP67" s="545">
        <f t="shared" si="68"/>
        <v>914.48200349943988</v>
      </c>
      <c r="AQ67" s="545">
        <f t="shared" si="68"/>
        <v>905.3371834644455</v>
      </c>
      <c r="AR67" s="545">
        <f t="shared" si="68"/>
        <v>896.28381162980099</v>
      </c>
      <c r="AS67" s="545">
        <f t="shared" si="68"/>
        <v>887.32097351350296</v>
      </c>
      <c r="AT67" s="545">
        <f t="shared" si="68"/>
        <v>878.44776377836797</v>
      </c>
      <c r="AU67" s="545">
        <f t="shared" si="68"/>
        <v>869.66328614058432</v>
      </c>
      <c r="AV67" s="545">
        <f t="shared" si="68"/>
        <v>860.96665327917844</v>
      </c>
      <c r="AW67" s="545">
        <f t="shared" si="68"/>
        <v>852.35698674638661</v>
      </c>
      <c r="AX67" s="545">
        <f t="shared" si="68"/>
        <v>843.83341687892278</v>
      </c>
      <c r="AY67" s="545">
        <f t="shared" si="68"/>
        <v>835.39508271013358</v>
      </c>
      <c r="AZ67" s="545">
        <f t="shared" si="68"/>
        <v>827.04113188303222</v>
      </c>
      <c r="BA67" s="545">
        <f t="shared" si="68"/>
        <v>818.77072056420184</v>
      </c>
      <c r="BB67" s="545">
        <f t="shared" si="68"/>
        <v>810.58301335855981</v>
      </c>
      <c r="BC67" s="545">
        <f t="shared" si="68"/>
        <v>802.47718322497417</v>
      </c>
      <c r="BD67" s="545">
        <f t="shared" si="68"/>
        <v>794.45241139272446</v>
      </c>
      <c r="BE67" s="545">
        <f t="shared" si="68"/>
        <v>786.50788727879717</v>
      </c>
      <c r="BF67" s="545">
        <f t="shared" si="68"/>
        <v>778.64280840600918</v>
      </c>
      <c r="BG67" s="545">
        <f t="shared" si="68"/>
        <v>770.85638032194913</v>
      </c>
      <c r="BH67" s="545">
        <f t="shared" si="68"/>
        <v>763.14781651872966</v>
      </c>
      <c r="BI67" s="545">
        <f t="shared" si="68"/>
        <v>755.51633835354232</v>
      </c>
      <c r="BJ67" s="545">
        <f t="shared" si="68"/>
        <v>747.96117497000694</v>
      </c>
      <c r="BK67" s="545">
        <f t="shared" si="68"/>
        <v>740.48156322030684</v>
      </c>
      <c r="BL67" s="545">
        <f t="shared" si="68"/>
        <v>733.07674758810379</v>
      </c>
      <c r="BM67" s="545">
        <f t="shared" si="68"/>
        <v>725.7459801122227</v>
      </c>
      <c r="BN67" s="545">
        <f t="shared" si="68"/>
        <v>718.4885203111005</v>
      </c>
      <c r="BO67" s="545">
        <f t="shared" si="68"/>
        <v>711.30363510798952</v>
      </c>
      <c r="BP67" s="545">
        <f t="shared" si="68"/>
        <v>704.19059875690959</v>
      </c>
      <c r="BQ67" s="545">
        <f t="shared" si="68"/>
        <v>697.14869276934053</v>
      </c>
      <c r="BR67" s="545">
        <f t="shared" si="68"/>
        <v>690.17720584164715</v>
      </c>
      <c r="BS67" s="545">
        <f t="shared" si="68"/>
        <v>683.27543378323071</v>
      </c>
      <c r="BT67" s="545">
        <f t="shared" ref="BT67:CY67" si="69">BS67*(1-BT66)</f>
        <v>676.44267944539843</v>
      </c>
      <c r="BU67" s="545">
        <f t="shared" si="69"/>
        <v>669.67825265094439</v>
      </c>
      <c r="BV67" s="545">
        <f t="shared" si="69"/>
        <v>662.98147012443496</v>
      </c>
      <c r="BW67" s="545">
        <f t="shared" si="69"/>
        <v>656.35165542319066</v>
      </c>
      <c r="BX67" s="545">
        <f t="shared" si="69"/>
        <v>649.78813886895875</v>
      </c>
      <c r="BY67" s="545">
        <f t="shared" si="69"/>
        <v>643.29025748026913</v>
      </c>
      <c r="BZ67" s="545">
        <f t="shared" si="69"/>
        <v>636.85735490546642</v>
      </c>
      <c r="CA67" s="545">
        <f t="shared" si="69"/>
        <v>630.48878135641178</v>
      </c>
      <c r="CB67" s="545">
        <f t="shared" si="69"/>
        <v>624.18389354284761</v>
      </c>
      <c r="CC67" s="545">
        <f t="shared" si="69"/>
        <v>617.9420546074191</v>
      </c>
      <c r="CD67" s="545">
        <f t="shared" si="69"/>
        <v>611.7626340613449</v>
      </c>
      <c r="CE67" s="545">
        <f t="shared" si="69"/>
        <v>605.64500772073143</v>
      </c>
      <c r="CF67" s="545">
        <f t="shared" si="69"/>
        <v>599.58855764352415</v>
      </c>
      <c r="CG67" s="545">
        <f t="shared" si="69"/>
        <v>593.59267206708887</v>
      </c>
      <c r="CH67" s="545">
        <f t="shared" si="69"/>
        <v>587.65674534641801</v>
      </c>
      <c r="CI67" s="545">
        <f t="shared" si="69"/>
        <v>581.78017789295382</v>
      </c>
      <c r="CJ67" s="545">
        <f t="shared" si="69"/>
        <v>575.96237611402432</v>
      </c>
      <c r="CK67" s="545">
        <f t="shared" si="69"/>
        <v>570.20275235288409</v>
      </c>
      <c r="CL67" s="545">
        <f t="shared" si="69"/>
        <v>564.50072482935525</v>
      </c>
      <c r="CM67" s="545">
        <f t="shared" si="69"/>
        <v>558.85571758106164</v>
      </c>
      <c r="CN67" s="545">
        <f t="shared" si="69"/>
        <v>553.26716040525105</v>
      </c>
      <c r="CO67" s="545">
        <f t="shared" si="69"/>
        <v>547.73448880119849</v>
      </c>
      <c r="CP67" s="545">
        <f t="shared" si="69"/>
        <v>542.2571439131865</v>
      </c>
      <c r="CQ67" s="545">
        <f t="shared" si="69"/>
        <v>536.83457247405465</v>
      </c>
      <c r="CR67" s="545">
        <f t="shared" si="69"/>
        <v>531.46622674931405</v>
      </c>
      <c r="CS67" s="545">
        <f t="shared" si="69"/>
        <v>526.15156448182086</v>
      </c>
      <c r="CT67" s="545">
        <f t="shared" si="69"/>
        <v>520.89004883700261</v>
      </c>
      <c r="CU67" s="545">
        <f t="shared" si="69"/>
        <v>515.68114834863263</v>
      </c>
      <c r="CV67" s="545">
        <f t="shared" si="69"/>
        <v>510.52433686514632</v>
      </c>
      <c r="CW67" s="545">
        <f t="shared" si="69"/>
        <v>505.41909349649484</v>
      </c>
      <c r="CX67" s="545">
        <f t="shared" si="69"/>
        <v>500.3649025615299</v>
      </c>
      <c r="CY67" s="545">
        <f t="shared" si="69"/>
        <v>495.36125353591461</v>
      </c>
      <c r="CZ67" s="545">
        <f t="shared" ref="CZ67:EE67" si="70">CY67*(1-CZ66)</f>
        <v>490.40764100055549</v>
      </c>
      <c r="DA67" s="545">
        <f t="shared" si="70"/>
        <v>485.5035645905499</v>
      </c>
      <c r="DB67" s="545">
        <f t="shared" si="70"/>
        <v>480.6485289446444</v>
      </c>
      <c r="DC67" s="545">
        <f t="shared" si="70"/>
        <v>475.84204365519793</v>
      </c>
      <c r="DD67" s="545">
        <f t="shared" si="70"/>
        <v>471.08362321864593</v>
      </c>
      <c r="DE67" s="545">
        <f t="shared" si="70"/>
        <v>466.37278698645946</v>
      </c>
      <c r="DF67" s="545">
        <f t="shared" si="70"/>
        <v>461.70905911659486</v>
      </c>
      <c r="DG67" s="545">
        <f t="shared" si="70"/>
        <v>457.09196852542891</v>
      </c>
      <c r="DH67" s="545">
        <f t="shared" si="70"/>
        <v>452.52104884017461</v>
      </c>
      <c r="DI67" s="545">
        <f t="shared" si="70"/>
        <v>447.99583835177287</v>
      </c>
      <c r="DJ67" s="545">
        <f t="shared" si="70"/>
        <v>443.51587996825515</v>
      </c>
      <c r="DK67" s="545">
        <f t="shared" si="70"/>
        <v>439.08072116857261</v>
      </c>
      <c r="DL67" s="545">
        <f t="shared" si="70"/>
        <v>434.68991395688687</v>
      </c>
      <c r="DM67" s="545">
        <f t="shared" si="70"/>
        <v>430.34301481731802</v>
      </c>
      <c r="DN67" s="545">
        <f t="shared" si="70"/>
        <v>426.03958466914486</v>
      </c>
      <c r="DO67" s="545">
        <f t="shared" si="70"/>
        <v>421.77918882245342</v>
      </c>
      <c r="DP67" s="545">
        <f t="shared" si="70"/>
        <v>417.56139693422887</v>
      </c>
      <c r="DQ67" s="545">
        <f t="shared" si="70"/>
        <v>413.38578296488657</v>
      </c>
      <c r="DR67" s="545">
        <f t="shared" si="70"/>
        <v>409.25192513523768</v>
      </c>
      <c r="DS67" s="545">
        <f t="shared" si="70"/>
        <v>405.15940588388531</v>
      </c>
      <c r="DT67" s="545">
        <f t="shared" si="70"/>
        <v>401.10781182504644</v>
      </c>
      <c r="DU67" s="545">
        <f t="shared" si="70"/>
        <v>397.09673370679599</v>
      </c>
      <c r="DV67" s="545">
        <f t="shared" si="70"/>
        <v>393.12576636972801</v>
      </c>
      <c r="DW67" s="545">
        <f t="shared" si="70"/>
        <v>389.19450870603072</v>
      </c>
      <c r="DX67" s="545">
        <f t="shared" si="70"/>
        <v>385.3025636189704</v>
      </c>
      <c r="DY67" s="545">
        <f t="shared" si="70"/>
        <v>381.44953798278067</v>
      </c>
      <c r="DZ67" s="545">
        <f t="shared" si="70"/>
        <v>377.63504260295286</v>
      </c>
      <c r="EA67" s="545">
        <f t="shared" si="70"/>
        <v>373.85869217692334</v>
      </c>
      <c r="EB67" s="545">
        <f t="shared" si="70"/>
        <v>370.1201052551541</v>
      </c>
      <c r="EC67" s="545">
        <f t="shared" si="70"/>
        <v>366.41890420260256</v>
      </c>
      <c r="ED67" s="545">
        <f t="shared" si="70"/>
        <v>362.75471516057655</v>
      </c>
      <c r="EE67" s="545">
        <f t="shared" si="70"/>
        <v>359.12716800897078</v>
      </c>
      <c r="EF67" s="545">
        <f t="shared" ref="EF67:EZ67" si="71">EE67*(1-EF66)</f>
        <v>355.53589632888105</v>
      </c>
      <c r="EG67" s="545">
        <f t="shared" si="71"/>
        <v>351.98053736559223</v>
      </c>
      <c r="EH67" s="545">
        <f t="shared" si="71"/>
        <v>348.46073199193631</v>
      </c>
      <c r="EI67" s="545">
        <f t="shared" si="71"/>
        <v>344.97612467201697</v>
      </c>
      <c r="EJ67" s="545">
        <f t="shared" si="71"/>
        <v>341.52636342529678</v>
      </c>
      <c r="EK67" s="545">
        <f t="shared" si="71"/>
        <v>338.11109979104378</v>
      </c>
      <c r="EL67" s="545">
        <f t="shared" si="71"/>
        <v>334.72998879313332</v>
      </c>
      <c r="EM67" s="545">
        <f t="shared" si="71"/>
        <v>331.38268890520197</v>
      </c>
      <c r="EN67" s="545">
        <f t="shared" si="71"/>
        <v>328.06886201614998</v>
      </c>
      <c r="EO67" s="545">
        <f t="shared" si="71"/>
        <v>324.78817339598845</v>
      </c>
      <c r="EP67" s="545">
        <f t="shared" si="71"/>
        <v>321.54029166202855</v>
      </c>
      <c r="EQ67" s="545">
        <f t="shared" si="71"/>
        <v>318.32488874540826</v>
      </c>
      <c r="ER67" s="545">
        <f t="shared" si="71"/>
        <v>315.14163985795415</v>
      </c>
      <c r="ES67" s="545">
        <f t="shared" si="71"/>
        <v>311.99022345937459</v>
      </c>
      <c r="ET67" s="545">
        <f t="shared" si="71"/>
        <v>308.87032122478087</v>
      </c>
      <c r="EU67" s="545">
        <f t="shared" si="71"/>
        <v>305.78161801253304</v>
      </c>
      <c r="EV67" s="545">
        <f t="shared" si="71"/>
        <v>302.72380183240773</v>
      </c>
      <c r="EW67" s="545">
        <f t="shared" si="71"/>
        <v>299.69656381408367</v>
      </c>
      <c r="EX67" s="545">
        <f t="shared" si="71"/>
        <v>296.69959817594281</v>
      </c>
      <c r="EY67" s="545">
        <f t="shared" si="71"/>
        <v>293.73260219418336</v>
      </c>
      <c r="EZ67" s="546">
        <f t="shared" si="71"/>
        <v>290.79527617224153</v>
      </c>
    </row>
    <row r="68" spans="1:157" ht="15.75" thickBot="1" x14ac:dyDescent="0.3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 t="shared" ref="G68:AL68" si="72">G67*$C$6*1000</f>
        <v>130000000</v>
      </c>
      <c r="H68" s="528">
        <f t="shared" si="72"/>
        <v>128700000</v>
      </c>
      <c r="I68" s="528">
        <f t="shared" si="72"/>
        <v>127412999.99999999</v>
      </c>
      <c r="J68" s="528">
        <f t="shared" si="72"/>
        <v>126138870</v>
      </c>
      <c r="K68" s="528">
        <f t="shared" si="72"/>
        <v>124877481.3</v>
      </c>
      <c r="L68" s="528">
        <f t="shared" si="72"/>
        <v>123628706.487</v>
      </c>
      <c r="M68" s="528">
        <f t="shared" si="72"/>
        <v>122392419.42213</v>
      </c>
      <c r="N68" s="528">
        <f t="shared" si="72"/>
        <v>121168495.22790869</v>
      </c>
      <c r="O68" s="528">
        <f t="shared" si="72"/>
        <v>119956810.27562959</v>
      </c>
      <c r="P68" s="528">
        <f t="shared" si="72"/>
        <v>118757242.17287329</v>
      </c>
      <c r="Q68" s="528">
        <f t="shared" si="72"/>
        <v>117569669.75114456</v>
      </c>
      <c r="R68" s="528">
        <f t="shared" si="72"/>
        <v>116393973.05363312</v>
      </c>
      <c r="S68" s="528">
        <f t="shared" si="72"/>
        <v>115230033.3230968</v>
      </c>
      <c r="T68" s="528">
        <f t="shared" si="72"/>
        <v>114077732.98986584</v>
      </c>
      <c r="U68" s="528">
        <f t="shared" si="72"/>
        <v>112936955.65996718</v>
      </c>
      <c r="V68" s="528">
        <f t="shared" si="72"/>
        <v>111807586.10336751</v>
      </c>
      <c r="W68" s="528">
        <f t="shared" si="72"/>
        <v>110689510.24233381</v>
      </c>
      <c r="X68" s="528">
        <f t="shared" si="72"/>
        <v>109582615.13991047</v>
      </c>
      <c r="Y68" s="528">
        <f t="shared" si="72"/>
        <v>108486788.98851135</v>
      </c>
      <c r="Z68" s="528">
        <f t="shared" si="72"/>
        <v>107401921.09862623</v>
      </c>
      <c r="AA68" s="528">
        <f t="shared" si="72"/>
        <v>106327901.88763998</v>
      </c>
      <c r="AB68" s="528">
        <f t="shared" si="72"/>
        <v>105264622.86876358</v>
      </c>
      <c r="AC68" s="528">
        <f t="shared" si="72"/>
        <v>104211976.64007595</v>
      </c>
      <c r="AD68" s="528">
        <f t="shared" si="72"/>
        <v>103169856.8736752</v>
      </c>
      <c r="AE68" s="528">
        <f t="shared" si="72"/>
        <v>102138158.30493844</v>
      </c>
      <c r="AF68" s="528">
        <f t="shared" si="72"/>
        <v>101116776.72188905</v>
      </c>
      <c r="AG68" s="528">
        <f t="shared" si="72"/>
        <v>100105608.95467018</v>
      </c>
      <c r="AH68" s="528">
        <f t="shared" si="72"/>
        <v>99104552.865123466</v>
      </c>
      <c r="AI68" s="528">
        <f t="shared" si="72"/>
        <v>98113507.336472213</v>
      </c>
      <c r="AJ68" s="528">
        <f t="shared" si="72"/>
        <v>97132372.263107494</v>
      </c>
      <c r="AK68" s="528">
        <f t="shared" si="72"/>
        <v>96161048.540476412</v>
      </c>
      <c r="AL68" s="528">
        <f t="shared" si="72"/>
        <v>95199438.055071667</v>
      </c>
      <c r="AM68" s="528">
        <f t="shared" ref="AM68:BR68" si="73">AM67*$C$6*1000</f>
        <v>94247443.67452094</v>
      </c>
      <c r="AN68" s="528">
        <f t="shared" si="73"/>
        <v>93304969.237775713</v>
      </c>
      <c r="AO68" s="528">
        <f t="shared" si="73"/>
        <v>92371919.545397967</v>
      </c>
      <c r="AP68" s="528">
        <f t="shared" si="73"/>
        <v>91448200.349943995</v>
      </c>
      <c r="AQ68" s="528">
        <f t="shared" si="73"/>
        <v>90533718.346444562</v>
      </c>
      <c r="AR68" s="528">
        <f t="shared" si="73"/>
        <v>89628381.162980109</v>
      </c>
      <c r="AS68" s="528">
        <f t="shared" si="73"/>
        <v>88732097.351350293</v>
      </c>
      <c r="AT68" s="528">
        <f t="shared" si="73"/>
        <v>87844776.377836794</v>
      </c>
      <c r="AU68" s="528">
        <f t="shared" si="73"/>
        <v>86966328.614058435</v>
      </c>
      <c r="AV68" s="528">
        <f t="shared" si="73"/>
        <v>86096665.327917844</v>
      </c>
      <c r="AW68" s="528">
        <f t="shared" si="73"/>
        <v>85235698.674638674</v>
      </c>
      <c r="AX68" s="528">
        <f t="shared" si="73"/>
        <v>84383341.687892273</v>
      </c>
      <c r="AY68" s="528">
        <f t="shared" si="73"/>
        <v>83539508.271013364</v>
      </c>
      <c r="AZ68" s="528">
        <f t="shared" si="73"/>
        <v>82704113.188303217</v>
      </c>
      <c r="BA68" s="528">
        <f t="shared" si="73"/>
        <v>81877072.056420177</v>
      </c>
      <c r="BB68" s="528">
        <f t="shared" si="73"/>
        <v>81058301.335855991</v>
      </c>
      <c r="BC68" s="528">
        <f t="shared" si="73"/>
        <v>80247718.322497413</v>
      </c>
      <c r="BD68" s="528">
        <f t="shared" si="73"/>
        <v>79445241.139272451</v>
      </c>
      <c r="BE68" s="528">
        <f t="shared" si="73"/>
        <v>78650788.727879718</v>
      </c>
      <c r="BF68" s="528">
        <f t="shared" si="73"/>
        <v>77864280.840600908</v>
      </c>
      <c r="BG68" s="528">
        <f t="shared" si="73"/>
        <v>77085638.032194912</v>
      </c>
      <c r="BH68" s="528">
        <f t="shared" si="73"/>
        <v>76314781.651872963</v>
      </c>
      <c r="BI68" s="528">
        <f t="shared" si="73"/>
        <v>75551633.835354239</v>
      </c>
      <c r="BJ68" s="528">
        <f t="shared" si="73"/>
        <v>74796117.497000694</v>
      </c>
      <c r="BK68" s="528">
        <f t="shared" si="73"/>
        <v>74048156.322030678</v>
      </c>
      <c r="BL68" s="528">
        <f t="shared" si="73"/>
        <v>73307674.758810371</v>
      </c>
      <c r="BM68" s="528">
        <f t="shared" si="73"/>
        <v>72574598.011222273</v>
      </c>
      <c r="BN68" s="528">
        <f t="shared" si="73"/>
        <v>71848852.031110048</v>
      </c>
      <c r="BO68" s="528">
        <f t="shared" si="73"/>
        <v>71130363.510798961</v>
      </c>
      <c r="BP68" s="528">
        <f t="shared" si="73"/>
        <v>70419059.875690967</v>
      </c>
      <c r="BQ68" s="528">
        <f t="shared" si="73"/>
        <v>69714869.276934057</v>
      </c>
      <c r="BR68" s="528">
        <f t="shared" si="73"/>
        <v>69017720.584164709</v>
      </c>
      <c r="BS68" s="528">
        <f t="shared" ref="BS68:CX68" si="74">BS67*$C$6*1000</f>
        <v>68327543.378323063</v>
      </c>
      <c r="BT68" s="528">
        <f t="shared" si="74"/>
        <v>67644267.944539845</v>
      </c>
      <c r="BU68" s="528">
        <f t="shared" si="74"/>
        <v>66967825.265094437</v>
      </c>
      <c r="BV68" s="528">
        <f t="shared" si="74"/>
        <v>66298147.012443498</v>
      </c>
      <c r="BW68" s="528">
        <f t="shared" si="74"/>
        <v>65635165.542319067</v>
      </c>
      <c r="BX68" s="528">
        <f t="shared" si="74"/>
        <v>64978813.88689588</v>
      </c>
      <c r="BY68" s="528">
        <f t="shared" si="74"/>
        <v>64329025.748026915</v>
      </c>
      <c r="BZ68" s="528">
        <f t="shared" si="74"/>
        <v>63685735.490546644</v>
      </c>
      <c r="CA68" s="528">
        <f t="shared" si="74"/>
        <v>63048878.13564118</v>
      </c>
      <c r="CB68" s="528">
        <f t="shared" si="74"/>
        <v>62418389.354284756</v>
      </c>
      <c r="CC68" s="528">
        <f t="shared" si="74"/>
        <v>61794205.460741915</v>
      </c>
      <c r="CD68" s="528">
        <f t="shared" si="74"/>
        <v>61176263.406134486</v>
      </c>
      <c r="CE68" s="528">
        <f t="shared" si="74"/>
        <v>60564500.772073142</v>
      </c>
      <c r="CF68" s="528">
        <f t="shared" si="74"/>
        <v>59958855.764352418</v>
      </c>
      <c r="CG68" s="528">
        <f t="shared" si="74"/>
        <v>59359267.206708886</v>
      </c>
      <c r="CH68" s="528">
        <f t="shared" si="74"/>
        <v>58765674.534641802</v>
      </c>
      <c r="CI68" s="528">
        <f t="shared" si="74"/>
        <v>58178017.789295383</v>
      </c>
      <c r="CJ68" s="528">
        <f t="shared" si="74"/>
        <v>57596237.61140243</v>
      </c>
      <c r="CK68" s="528">
        <f t="shared" si="74"/>
        <v>57020275.235288411</v>
      </c>
      <c r="CL68" s="528">
        <f t="shared" si="74"/>
        <v>56450072.482935525</v>
      </c>
      <c r="CM68" s="528">
        <f t="shared" si="74"/>
        <v>55885571.758106165</v>
      </c>
      <c r="CN68" s="528">
        <f t="shared" si="74"/>
        <v>55326716.040525109</v>
      </c>
      <c r="CO68" s="528">
        <f t="shared" si="74"/>
        <v>54773448.880119845</v>
      </c>
      <c r="CP68" s="528">
        <f t="shared" si="74"/>
        <v>54225714.391318649</v>
      </c>
      <c r="CQ68" s="528">
        <f t="shared" si="74"/>
        <v>53683457.247405469</v>
      </c>
      <c r="CR68" s="528">
        <f t="shared" si="74"/>
        <v>53146622.674931407</v>
      </c>
      <c r="CS68" s="528">
        <f t="shared" si="74"/>
        <v>52615156.448182084</v>
      </c>
      <c r="CT68" s="528">
        <f t="shared" si="74"/>
        <v>52089004.883700259</v>
      </c>
      <c r="CU68" s="528">
        <f t="shared" si="74"/>
        <v>51568114.83486326</v>
      </c>
      <c r="CV68" s="528">
        <f t="shared" si="74"/>
        <v>51052433.686514631</v>
      </c>
      <c r="CW68" s="528">
        <f t="shared" si="74"/>
        <v>50541909.349649481</v>
      </c>
      <c r="CX68" s="528">
        <f t="shared" si="74"/>
        <v>50036490.256152987</v>
      </c>
      <c r="CY68" s="528">
        <f t="shared" ref="CY68:ED68" si="75">CY67*$C$6*1000</f>
        <v>49536125.353591457</v>
      </c>
      <c r="CZ68" s="528">
        <f t="shared" si="75"/>
        <v>49040764.100055546</v>
      </c>
      <c r="DA68" s="528">
        <f t="shared" si="75"/>
        <v>48550356.459054984</v>
      </c>
      <c r="DB68" s="528">
        <f t="shared" si="75"/>
        <v>48064852.894464441</v>
      </c>
      <c r="DC68" s="528">
        <f t="shared" si="75"/>
        <v>47584204.365519792</v>
      </c>
      <c r="DD68" s="528">
        <f t="shared" si="75"/>
        <v>47108362.321864597</v>
      </c>
      <c r="DE68" s="528">
        <f t="shared" si="75"/>
        <v>46637278.698645949</v>
      </c>
      <c r="DF68" s="528">
        <f t="shared" si="75"/>
        <v>46170905.911659487</v>
      </c>
      <c r="DG68" s="528">
        <f t="shared" si="75"/>
        <v>45709196.852542892</v>
      </c>
      <c r="DH68" s="528">
        <f t="shared" si="75"/>
        <v>45252104.88401746</v>
      </c>
      <c r="DI68" s="528">
        <f t="shared" si="75"/>
        <v>44799583.835177287</v>
      </c>
      <c r="DJ68" s="528">
        <f t="shared" si="75"/>
        <v>44351587.996825516</v>
      </c>
      <c r="DK68" s="528">
        <f t="shared" si="75"/>
        <v>43908072.11685726</v>
      </c>
      <c r="DL68" s="528">
        <f t="shared" si="75"/>
        <v>43468991.39568869</v>
      </c>
      <c r="DM68" s="528">
        <f t="shared" si="75"/>
        <v>43034301.481731802</v>
      </c>
      <c r="DN68" s="528">
        <f t="shared" si="75"/>
        <v>42603958.466914482</v>
      </c>
      <c r="DO68" s="528">
        <f t="shared" si="75"/>
        <v>42177918.882245347</v>
      </c>
      <c r="DP68" s="528">
        <f t="shared" si="75"/>
        <v>41756139.693422884</v>
      </c>
      <c r="DQ68" s="528">
        <f t="shared" si="75"/>
        <v>41338578.296488658</v>
      </c>
      <c r="DR68" s="528">
        <f t="shared" si="75"/>
        <v>40925192.513523772</v>
      </c>
      <c r="DS68" s="528">
        <f t="shared" si="75"/>
        <v>40515940.588388532</v>
      </c>
      <c r="DT68" s="528">
        <f t="shared" si="75"/>
        <v>40110781.182504646</v>
      </c>
      <c r="DU68" s="528">
        <f t="shared" si="75"/>
        <v>39709673.370679602</v>
      </c>
      <c r="DV68" s="528">
        <f t="shared" si="75"/>
        <v>39312576.6369728</v>
      </c>
      <c r="DW68" s="528">
        <f t="shared" si="75"/>
        <v>38919450.87060307</v>
      </c>
      <c r="DX68" s="528">
        <f t="shared" si="75"/>
        <v>38530256.361897036</v>
      </c>
      <c r="DY68" s="528">
        <f t="shared" si="75"/>
        <v>38144953.798278071</v>
      </c>
      <c r="DZ68" s="528">
        <f t="shared" si="75"/>
        <v>37763504.260295287</v>
      </c>
      <c r="EA68" s="528">
        <f t="shared" si="75"/>
        <v>37385869.217692338</v>
      </c>
      <c r="EB68" s="528">
        <f t="shared" si="75"/>
        <v>37012010.525515415</v>
      </c>
      <c r="EC68" s="528">
        <f t="shared" si="75"/>
        <v>36641890.420260258</v>
      </c>
      <c r="ED68" s="528">
        <f t="shared" si="75"/>
        <v>36275471.516057655</v>
      </c>
      <c r="EE68" s="528">
        <f t="shared" ref="EE68:EZ68" si="76">EE67*$C$6*1000</f>
        <v>35912716.800897077</v>
      </c>
      <c r="EF68" s="528">
        <f t="shared" si="76"/>
        <v>35553589.632888108</v>
      </c>
      <c r="EG68" s="528">
        <f t="shared" si="76"/>
        <v>35198053.736559227</v>
      </c>
      <c r="EH68" s="528">
        <f t="shared" si="76"/>
        <v>34846073.199193634</v>
      </c>
      <c r="EI68" s="528">
        <f t="shared" si="76"/>
        <v>34497612.467201695</v>
      </c>
      <c r="EJ68" s="528">
        <f t="shared" si="76"/>
        <v>34152636.342529677</v>
      </c>
      <c r="EK68" s="528">
        <f t="shared" si="76"/>
        <v>33811109.979104385</v>
      </c>
      <c r="EL68" s="528">
        <f t="shared" si="76"/>
        <v>33472998.879313331</v>
      </c>
      <c r="EM68" s="528">
        <f t="shared" si="76"/>
        <v>33138268.890520193</v>
      </c>
      <c r="EN68" s="528">
        <f t="shared" si="76"/>
        <v>32806886.201614995</v>
      </c>
      <c r="EO68" s="528">
        <f t="shared" si="76"/>
        <v>32478817.339598846</v>
      </c>
      <c r="EP68" s="528">
        <f t="shared" si="76"/>
        <v>32154029.166202854</v>
      </c>
      <c r="EQ68" s="528">
        <f t="shared" si="76"/>
        <v>31832488.874540824</v>
      </c>
      <c r="ER68" s="528">
        <f t="shared" si="76"/>
        <v>31514163.985795416</v>
      </c>
      <c r="ES68" s="528">
        <f t="shared" si="76"/>
        <v>31199022.345937457</v>
      </c>
      <c r="ET68" s="528">
        <f t="shared" si="76"/>
        <v>30887032.122478087</v>
      </c>
      <c r="EU68" s="528">
        <f t="shared" si="76"/>
        <v>30578161.801253304</v>
      </c>
      <c r="EV68" s="528">
        <f t="shared" si="76"/>
        <v>30272380.183240775</v>
      </c>
      <c r="EW68" s="528">
        <f t="shared" si="76"/>
        <v>29969656.381408367</v>
      </c>
      <c r="EX68" s="528">
        <f t="shared" si="76"/>
        <v>29669959.817594282</v>
      </c>
      <c r="EY68" s="528">
        <f t="shared" si="76"/>
        <v>29373260.219418336</v>
      </c>
      <c r="EZ68" s="551">
        <f t="shared" si="76"/>
        <v>29079527.617224153</v>
      </c>
    </row>
    <row r="69" spans="1:157" x14ac:dyDescent="0.25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25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.75" thickBot="1" x14ac:dyDescent="0.3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25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AL72" si="77">G68*G65/(10^6)</f>
        <v>20.8</v>
      </c>
      <c r="H72" s="553">
        <f t="shared" si="77"/>
        <v>20.797920000000001</v>
      </c>
      <c r="I72" s="553">
        <f t="shared" si="77"/>
        <v>20.795840207999998</v>
      </c>
      <c r="J72" s="553">
        <f t="shared" si="77"/>
        <v>20.7937606239792</v>
      </c>
      <c r="K72" s="553">
        <f t="shared" si="77"/>
        <v>20.791681247916802</v>
      </c>
      <c r="L72" s="553">
        <f t="shared" si="77"/>
        <v>20.789602079792012</v>
      </c>
      <c r="M72" s="553">
        <f t="shared" si="77"/>
        <v>20.78752311958403</v>
      </c>
      <c r="N72" s="553">
        <f t="shared" si="77"/>
        <v>20.785444367272071</v>
      </c>
      <c r="O72" s="553">
        <f t="shared" si="77"/>
        <v>20.783365822835346</v>
      </c>
      <c r="P72" s="553">
        <f t="shared" si="77"/>
        <v>20.78128748625306</v>
      </c>
      <c r="Q72" s="553">
        <f t="shared" si="77"/>
        <v>20.779209357504435</v>
      </c>
      <c r="R72" s="553">
        <f t="shared" si="77"/>
        <v>20.777131436568684</v>
      </c>
      <c r="S72" s="553">
        <f t="shared" si="77"/>
        <v>20.775053723425032</v>
      </c>
      <c r="T72" s="553">
        <f t="shared" si="77"/>
        <v>20.77297621805269</v>
      </c>
      <c r="U72" s="553">
        <f t="shared" si="77"/>
        <v>20.770898920430888</v>
      </c>
      <c r="V72" s="553">
        <f t="shared" si="77"/>
        <v>20.768821830538844</v>
      </c>
      <c r="W72" s="553">
        <f t="shared" si="77"/>
        <v>20.766744948355786</v>
      </c>
      <c r="X72" s="553">
        <f t="shared" si="77"/>
        <v>20.764668273860948</v>
      </c>
      <c r="Y72" s="553">
        <f t="shared" si="77"/>
        <v>20.762591807033562</v>
      </c>
      <c r="Z72" s="553">
        <f t="shared" si="77"/>
        <v>20.760515547852854</v>
      </c>
      <c r="AA72" s="553">
        <f t="shared" si="77"/>
        <v>20.758439496298074</v>
      </c>
      <c r="AB72" s="553">
        <f t="shared" si="77"/>
        <v>20.756363652348444</v>
      </c>
      <c r="AC72" s="553">
        <f t="shared" si="77"/>
        <v>20.754288015983214</v>
      </c>
      <c r="AD72" s="553">
        <f t="shared" si="77"/>
        <v>20.752212587181617</v>
      </c>
      <c r="AE72" s="553">
        <f t="shared" si="77"/>
        <v>20.750137365922896</v>
      </c>
      <c r="AF72" s="553">
        <f t="shared" si="77"/>
        <v>20.748062352186302</v>
      </c>
      <c r="AG72" s="553">
        <f t="shared" si="77"/>
        <v>20.745987545951088</v>
      </c>
      <c r="AH72" s="553">
        <f t="shared" si="77"/>
        <v>20.743912947196492</v>
      </c>
      <c r="AI72" s="553">
        <f t="shared" si="77"/>
        <v>20.741838555901769</v>
      </c>
      <c r="AJ72" s="553">
        <f t="shared" si="77"/>
        <v>20.739764372046178</v>
      </c>
      <c r="AK72" s="553">
        <f t="shared" si="77"/>
        <v>20.737690395608968</v>
      </c>
      <c r="AL72" s="553">
        <f t="shared" si="77"/>
        <v>20.735616626569414</v>
      </c>
      <c r="AM72" s="553">
        <f t="shared" ref="AM72:BR72" si="78">AM68*AM65/(10^6)</f>
        <v>20.733543064906755</v>
      </c>
      <c r="AN72" s="553">
        <f t="shared" si="78"/>
        <v>20.731469710600262</v>
      </c>
      <c r="AO72" s="553">
        <f t="shared" si="78"/>
        <v>20.729396563629201</v>
      </c>
      <c r="AP72" s="553">
        <f t="shared" si="78"/>
        <v>20.72732362397284</v>
      </c>
      <c r="AQ72" s="553">
        <f t="shared" si="78"/>
        <v>20.725250891610447</v>
      </c>
      <c r="AR72" s="553">
        <f t="shared" si="78"/>
        <v>20.723178366521285</v>
      </c>
      <c r="AS72" s="553">
        <f t="shared" si="78"/>
        <v>20.721106048684629</v>
      </c>
      <c r="AT72" s="553">
        <f t="shared" si="78"/>
        <v>20.719033938079761</v>
      </c>
      <c r="AU72" s="553">
        <f t="shared" si="78"/>
        <v>20.716962034685956</v>
      </c>
      <c r="AV72" s="553">
        <f t="shared" si="78"/>
        <v>20.714890338482483</v>
      </c>
      <c r="AW72" s="553">
        <f t="shared" si="78"/>
        <v>20.712818849448642</v>
      </c>
      <c r="AX72" s="553">
        <f t="shared" si="78"/>
        <v>20.71074756756369</v>
      </c>
      <c r="AY72" s="553">
        <f t="shared" si="78"/>
        <v>20.708676492806941</v>
      </c>
      <c r="AZ72" s="553">
        <f t="shared" si="78"/>
        <v>20.706605625157657</v>
      </c>
      <c r="BA72" s="553">
        <f t="shared" si="78"/>
        <v>20.704534964595144</v>
      </c>
      <c r="BB72" s="553">
        <f t="shared" si="78"/>
        <v>20.702464511098686</v>
      </c>
      <c r="BC72" s="553">
        <f t="shared" si="78"/>
        <v>20.700394264647571</v>
      </c>
      <c r="BD72" s="553">
        <f t="shared" si="78"/>
        <v>20.698324225221107</v>
      </c>
      <c r="BE72" s="553">
        <f t="shared" si="78"/>
        <v>20.696254392798586</v>
      </c>
      <c r="BF72" s="553">
        <f t="shared" si="78"/>
        <v>20.694184767359307</v>
      </c>
      <c r="BG72" s="553">
        <f t="shared" si="78"/>
        <v>20.69211534888257</v>
      </c>
      <c r="BH72" s="553">
        <f t="shared" si="78"/>
        <v>20.690046137347682</v>
      </c>
      <c r="BI72" s="553">
        <f t="shared" si="78"/>
        <v>20.687977132733948</v>
      </c>
      <c r="BJ72" s="553">
        <f t="shared" si="78"/>
        <v>20.685908335020674</v>
      </c>
      <c r="BK72" s="553">
        <f t="shared" si="78"/>
        <v>20.683839744187168</v>
      </c>
      <c r="BL72" s="553">
        <f t="shared" si="78"/>
        <v>20.68177136021275</v>
      </c>
      <c r="BM72" s="553">
        <f t="shared" si="78"/>
        <v>20.679703183076732</v>
      </c>
      <c r="BN72" s="553">
        <f t="shared" si="78"/>
        <v>20.677635212758425</v>
      </c>
      <c r="BO72" s="553">
        <f t="shared" si="78"/>
        <v>20.675567449237157</v>
      </c>
      <c r="BP72" s="553">
        <f t="shared" si="78"/>
        <v>20.673499892492231</v>
      </c>
      <c r="BQ72" s="553">
        <f t="shared" si="78"/>
        <v>20.671432542502981</v>
      </c>
      <c r="BR72" s="553">
        <f t="shared" si="78"/>
        <v>20.669365399248726</v>
      </c>
      <c r="BS72" s="553">
        <f t="shared" ref="BS72:CX72" si="79">BS68*BS65/(10^6)</f>
        <v>20.667298462708803</v>
      </c>
      <c r="BT72" s="553">
        <f t="shared" si="79"/>
        <v>20.665231732862537</v>
      </c>
      <c r="BU72" s="553">
        <f t="shared" si="79"/>
        <v>20.663165209689247</v>
      </c>
      <c r="BV72" s="553">
        <f t="shared" si="79"/>
        <v>20.661098893168283</v>
      </c>
      <c r="BW72" s="553">
        <f t="shared" si="79"/>
        <v>20.659032783278967</v>
      </c>
      <c r="BX72" s="553">
        <f t="shared" si="79"/>
        <v>20.656966880000642</v>
      </c>
      <c r="BY72" s="553">
        <f t="shared" si="79"/>
        <v>20.654901183312639</v>
      </c>
      <c r="BZ72" s="553">
        <f t="shared" si="79"/>
        <v>20.652835693194312</v>
      </c>
      <c r="CA72" s="553">
        <f t="shared" si="79"/>
        <v>20.65077040962499</v>
      </c>
      <c r="CB72" s="553">
        <f t="shared" si="79"/>
        <v>20.648705332584022</v>
      </c>
      <c r="CC72" s="553">
        <f t="shared" si="79"/>
        <v>20.646640462050769</v>
      </c>
      <c r="CD72" s="553">
        <f t="shared" si="79"/>
        <v>20.644575798004563</v>
      </c>
      <c r="CE72" s="553">
        <f t="shared" si="79"/>
        <v>20.642511340424765</v>
      </c>
      <c r="CF72" s="553">
        <f t="shared" si="79"/>
        <v>20.640447089290724</v>
      </c>
      <c r="CG72" s="553">
        <f t="shared" si="79"/>
        <v>20.638383044581794</v>
      </c>
      <c r="CH72" s="553">
        <f t="shared" si="79"/>
        <v>20.636319206277339</v>
      </c>
      <c r="CI72" s="553">
        <f t="shared" si="79"/>
        <v>20.634255574356708</v>
      </c>
      <c r="CJ72" s="553">
        <f t="shared" si="79"/>
        <v>20.632192148799273</v>
      </c>
      <c r="CK72" s="553">
        <f t="shared" si="79"/>
        <v>20.630128929584398</v>
      </c>
      <c r="CL72" s="553">
        <f t="shared" si="79"/>
        <v>20.62806591669144</v>
      </c>
      <c r="CM72" s="553">
        <f t="shared" si="79"/>
        <v>20.62600311009977</v>
      </c>
      <c r="CN72" s="553">
        <f t="shared" si="79"/>
        <v>20.62394050978876</v>
      </c>
      <c r="CO72" s="553">
        <f t="shared" si="79"/>
        <v>20.621878115737776</v>
      </c>
      <c r="CP72" s="553">
        <f t="shared" si="79"/>
        <v>20.619815927926201</v>
      </c>
      <c r="CQ72" s="553">
        <f t="shared" si="79"/>
        <v>20.617753946333412</v>
      </c>
      <c r="CR72" s="553">
        <f t="shared" si="79"/>
        <v>20.615692170938775</v>
      </c>
      <c r="CS72" s="553">
        <f t="shared" si="79"/>
        <v>20.613630601721677</v>
      </c>
      <c r="CT72" s="553">
        <f t="shared" si="79"/>
        <v>20.611569238661509</v>
      </c>
      <c r="CU72" s="553">
        <f t="shared" si="79"/>
        <v>20.609508081737644</v>
      </c>
      <c r="CV72" s="553">
        <f t="shared" si="79"/>
        <v>20.607447130929472</v>
      </c>
      <c r="CW72" s="553">
        <f t="shared" si="79"/>
        <v>20.605386386216377</v>
      </c>
      <c r="CX72" s="553">
        <f t="shared" si="79"/>
        <v>20.603325847577754</v>
      </c>
      <c r="CY72" s="553">
        <f t="shared" ref="CY72:ED72" si="80">CY68*CY65/(10^6)</f>
        <v>20.601265514992996</v>
      </c>
      <c r="CZ72" s="553">
        <f t="shared" si="80"/>
        <v>20.599205388441501</v>
      </c>
      <c r="DA72" s="553">
        <f t="shared" si="80"/>
        <v>20.597145467902653</v>
      </c>
      <c r="DB72" s="553">
        <f t="shared" si="80"/>
        <v>20.595085753355864</v>
      </c>
      <c r="DC72" s="553">
        <f t="shared" si="80"/>
        <v>20.593026244780525</v>
      </c>
      <c r="DD72" s="553">
        <f t="shared" si="80"/>
        <v>20.590966942156051</v>
      </c>
      <c r="DE72" s="553">
        <f t="shared" si="80"/>
        <v>20.588907845461833</v>
      </c>
      <c r="DF72" s="553">
        <f t="shared" si="80"/>
        <v>20.586848954677286</v>
      </c>
      <c r="DG72" s="553">
        <f t="shared" si="80"/>
        <v>20.58479026978182</v>
      </c>
      <c r="DH72" s="553">
        <f t="shared" si="80"/>
        <v>20.582731790754842</v>
      </c>
      <c r="DI72" s="553">
        <f t="shared" si="80"/>
        <v>20.580673517575768</v>
      </c>
      <c r="DJ72" s="553">
        <f t="shared" si="80"/>
        <v>20.57861545022401</v>
      </c>
      <c r="DK72" s="553">
        <f t="shared" si="80"/>
        <v>20.576557588678991</v>
      </c>
      <c r="DL72" s="553">
        <f t="shared" si="80"/>
        <v>20.574499932920119</v>
      </c>
      <c r="DM72" s="553">
        <f t="shared" si="80"/>
        <v>20.572442482926832</v>
      </c>
      <c r="DN72" s="553">
        <f t="shared" si="80"/>
        <v>20.570385238678536</v>
      </c>
      <c r="DO72" s="553">
        <f t="shared" si="80"/>
        <v>20.568328200154674</v>
      </c>
      <c r="DP72" s="553">
        <f t="shared" si="80"/>
        <v>20.566271367334654</v>
      </c>
      <c r="DQ72" s="553">
        <f t="shared" si="80"/>
        <v>20.564214740197922</v>
      </c>
      <c r="DR72" s="553">
        <f t="shared" si="80"/>
        <v>20.562158318723906</v>
      </c>
      <c r="DS72" s="553">
        <f t="shared" si="80"/>
        <v>20.560102102892035</v>
      </c>
      <c r="DT72" s="553">
        <f t="shared" si="80"/>
        <v>20.558046092681742</v>
      </c>
      <c r="DU72" s="553">
        <f t="shared" si="80"/>
        <v>20.555990288072476</v>
      </c>
      <c r="DV72" s="553">
        <f t="shared" si="80"/>
        <v>20.553934689043668</v>
      </c>
      <c r="DW72" s="553">
        <f t="shared" si="80"/>
        <v>20.551879295574757</v>
      </c>
      <c r="DX72" s="553">
        <f t="shared" si="80"/>
        <v>20.549824107645204</v>
      </c>
      <c r="DY72" s="553">
        <f t="shared" si="80"/>
        <v>20.547769125234439</v>
      </c>
      <c r="DZ72" s="553">
        <f t="shared" si="80"/>
        <v>20.545714348321916</v>
      </c>
      <c r="EA72" s="553">
        <f t="shared" si="80"/>
        <v>20.543659776887086</v>
      </c>
      <c r="EB72" s="553">
        <f t="shared" si="80"/>
        <v>20.541605410909394</v>
      </c>
      <c r="EC72" s="553">
        <f t="shared" si="80"/>
        <v>20.539551250368309</v>
      </c>
      <c r="ED72" s="553">
        <f t="shared" si="80"/>
        <v>20.53749729524327</v>
      </c>
      <c r="EE72" s="553">
        <f t="shared" ref="EE72:EZ72" si="81">EE68*EE65/(10^6)</f>
        <v>20.535443545513747</v>
      </c>
      <c r="EF72" s="553">
        <f t="shared" si="81"/>
        <v>20.533390001159194</v>
      </c>
      <c r="EG72" s="553">
        <f t="shared" si="81"/>
        <v>20.531336662159081</v>
      </c>
      <c r="EH72" s="553">
        <f t="shared" si="81"/>
        <v>20.529283528492865</v>
      </c>
      <c r="EI72" s="553">
        <f t="shared" si="81"/>
        <v>20.527230600140012</v>
      </c>
      <c r="EJ72" s="553">
        <f t="shared" si="81"/>
        <v>20.525177877080001</v>
      </c>
      <c r="EK72" s="553">
        <f t="shared" si="81"/>
        <v>20.523125359292298</v>
      </c>
      <c r="EL72" s="553">
        <f t="shared" si="81"/>
        <v>20.521073046756364</v>
      </c>
      <c r="EM72" s="553">
        <f t="shared" si="81"/>
        <v>20.519020939451682</v>
      </c>
      <c r="EN72" s="553">
        <f t="shared" si="81"/>
        <v>20.516969037357743</v>
      </c>
      <c r="EO72" s="553">
        <f t="shared" si="81"/>
        <v>20.514917340454005</v>
      </c>
      <c r="EP72" s="553">
        <f t="shared" si="81"/>
        <v>20.512865848719958</v>
      </c>
      <c r="EQ72" s="553">
        <f t="shared" si="81"/>
        <v>20.510814562135085</v>
      </c>
      <c r="ER72" s="553">
        <f t="shared" si="81"/>
        <v>20.508763480678873</v>
      </c>
      <c r="ES72" s="553">
        <f t="shared" si="81"/>
        <v>20.506712604330801</v>
      </c>
      <c r="ET72" s="553">
        <f t="shared" si="81"/>
        <v>20.50466193307037</v>
      </c>
      <c r="EU72" s="553">
        <f t="shared" si="81"/>
        <v>20.502611466877063</v>
      </c>
      <c r="EV72" s="553">
        <f t="shared" si="81"/>
        <v>20.500561205730374</v>
      </c>
      <c r="EW72" s="553">
        <f t="shared" si="81"/>
        <v>20.498511149609804</v>
      </c>
      <c r="EX72" s="553">
        <f t="shared" si="81"/>
        <v>20.496461298494843</v>
      </c>
      <c r="EY72" s="553">
        <f t="shared" si="81"/>
        <v>20.494411652364988</v>
      </c>
      <c r="EZ72" s="554">
        <f t="shared" si="81"/>
        <v>20.492362211199751</v>
      </c>
      <c r="FA72" s="555"/>
    </row>
    <row r="73" spans="1:157" s="470" customFormat="1" ht="15.75" thickBot="1" x14ac:dyDescent="0.3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20.8</v>
      </c>
      <c r="H73" s="560">
        <f t="shared" ref="H73:AM73" si="82">G73+H72</f>
        <v>41.597920000000002</v>
      </c>
      <c r="I73" s="560">
        <f t="shared" si="82"/>
        <v>62.393760208000003</v>
      </c>
      <c r="J73" s="560">
        <f t="shared" si="82"/>
        <v>83.187520831979199</v>
      </c>
      <c r="K73" s="560">
        <f t="shared" si="82"/>
        <v>103.979202079896</v>
      </c>
      <c r="L73" s="560">
        <f t="shared" si="82"/>
        <v>124.76880415968802</v>
      </c>
      <c r="M73" s="560">
        <f t="shared" si="82"/>
        <v>145.55632727927204</v>
      </c>
      <c r="N73" s="560">
        <f t="shared" si="82"/>
        <v>166.34177164654412</v>
      </c>
      <c r="O73" s="560">
        <f t="shared" si="82"/>
        <v>187.12513746937947</v>
      </c>
      <c r="P73" s="560">
        <f t="shared" si="82"/>
        <v>207.90642495563253</v>
      </c>
      <c r="Q73" s="560">
        <f t="shared" si="82"/>
        <v>228.68563431313697</v>
      </c>
      <c r="R73" s="560">
        <f t="shared" si="82"/>
        <v>249.46276574970565</v>
      </c>
      <c r="S73" s="560">
        <f t="shared" si="82"/>
        <v>270.23781947313068</v>
      </c>
      <c r="T73" s="560">
        <f t="shared" si="82"/>
        <v>291.01079569118338</v>
      </c>
      <c r="U73" s="560">
        <f t="shared" si="82"/>
        <v>311.78169461161428</v>
      </c>
      <c r="V73" s="560">
        <f t="shared" si="82"/>
        <v>332.55051644215314</v>
      </c>
      <c r="W73" s="560">
        <f t="shared" si="82"/>
        <v>353.31726139050892</v>
      </c>
      <c r="X73" s="560">
        <f t="shared" si="82"/>
        <v>374.08192966436985</v>
      </c>
      <c r="Y73" s="560">
        <f t="shared" si="82"/>
        <v>394.84452147140343</v>
      </c>
      <c r="Z73" s="560">
        <f t="shared" si="82"/>
        <v>415.60503701925626</v>
      </c>
      <c r="AA73" s="560">
        <f t="shared" si="82"/>
        <v>436.36347651555434</v>
      </c>
      <c r="AB73" s="560">
        <f t="shared" si="82"/>
        <v>457.11984016790279</v>
      </c>
      <c r="AC73" s="560">
        <f t="shared" si="82"/>
        <v>477.874128183886</v>
      </c>
      <c r="AD73" s="560">
        <f t="shared" si="82"/>
        <v>498.62634077106759</v>
      </c>
      <c r="AE73" s="560">
        <f t="shared" si="82"/>
        <v>519.3764781369905</v>
      </c>
      <c r="AF73" s="560">
        <f t="shared" si="82"/>
        <v>540.12454048917675</v>
      </c>
      <c r="AG73" s="560">
        <f t="shared" si="82"/>
        <v>560.87052803512779</v>
      </c>
      <c r="AH73" s="560">
        <f t="shared" si="82"/>
        <v>581.61444098232425</v>
      </c>
      <c r="AI73" s="560">
        <f t="shared" si="82"/>
        <v>602.35627953822598</v>
      </c>
      <c r="AJ73" s="560">
        <f t="shared" si="82"/>
        <v>623.0960439102721</v>
      </c>
      <c r="AK73" s="560">
        <f t="shared" si="82"/>
        <v>643.83373430588108</v>
      </c>
      <c r="AL73" s="560">
        <f t="shared" si="82"/>
        <v>664.56935093245045</v>
      </c>
      <c r="AM73" s="560">
        <f t="shared" si="82"/>
        <v>685.30289399735716</v>
      </c>
      <c r="AN73" s="560">
        <f t="shared" ref="AN73:BS73" si="83">AM73+AN72</f>
        <v>706.03436370795737</v>
      </c>
      <c r="AO73" s="560">
        <f t="shared" si="83"/>
        <v>726.76376027158653</v>
      </c>
      <c r="AP73" s="560">
        <f t="shared" si="83"/>
        <v>747.49108389555943</v>
      </c>
      <c r="AQ73" s="560">
        <f t="shared" si="83"/>
        <v>768.2163347871699</v>
      </c>
      <c r="AR73" s="560">
        <f t="shared" si="83"/>
        <v>788.93951315369122</v>
      </c>
      <c r="AS73" s="560">
        <f t="shared" si="83"/>
        <v>809.66061920237587</v>
      </c>
      <c r="AT73" s="560">
        <f t="shared" si="83"/>
        <v>830.37965314045562</v>
      </c>
      <c r="AU73" s="560">
        <f t="shared" si="83"/>
        <v>851.09661517514155</v>
      </c>
      <c r="AV73" s="560">
        <f t="shared" si="83"/>
        <v>871.81150551362407</v>
      </c>
      <c r="AW73" s="560">
        <f t="shared" si="83"/>
        <v>892.52432436307276</v>
      </c>
      <c r="AX73" s="560">
        <f t="shared" si="83"/>
        <v>913.23507193063642</v>
      </c>
      <c r="AY73" s="560">
        <f t="shared" si="83"/>
        <v>933.94374842344337</v>
      </c>
      <c r="AZ73" s="560">
        <f t="shared" si="83"/>
        <v>954.650354048601</v>
      </c>
      <c r="BA73" s="560">
        <f t="shared" si="83"/>
        <v>975.35488901319616</v>
      </c>
      <c r="BB73" s="560">
        <f t="shared" si="83"/>
        <v>996.05735352429485</v>
      </c>
      <c r="BC73" s="560">
        <f t="shared" si="83"/>
        <v>1016.7577477889424</v>
      </c>
      <c r="BD73" s="560">
        <f t="shared" si="83"/>
        <v>1037.4560720141635</v>
      </c>
      <c r="BE73" s="560">
        <f t="shared" si="83"/>
        <v>1058.1523264069622</v>
      </c>
      <c r="BF73" s="560">
        <f t="shared" si="83"/>
        <v>1078.8465111743214</v>
      </c>
      <c r="BG73" s="560">
        <f t="shared" si="83"/>
        <v>1099.5386265232041</v>
      </c>
      <c r="BH73" s="560">
        <f t="shared" si="83"/>
        <v>1120.2286726605519</v>
      </c>
      <c r="BI73" s="560">
        <f t="shared" si="83"/>
        <v>1140.9166497932858</v>
      </c>
      <c r="BJ73" s="560">
        <f t="shared" si="83"/>
        <v>1161.6025581283066</v>
      </c>
      <c r="BK73" s="560">
        <f t="shared" si="83"/>
        <v>1182.2863978724938</v>
      </c>
      <c r="BL73" s="560">
        <f t="shared" si="83"/>
        <v>1202.9681692327065</v>
      </c>
      <c r="BM73" s="560">
        <f t="shared" si="83"/>
        <v>1223.6478724157832</v>
      </c>
      <c r="BN73" s="560">
        <f t="shared" si="83"/>
        <v>1244.3255076285416</v>
      </c>
      <c r="BO73" s="560">
        <f t="shared" si="83"/>
        <v>1265.0010750777788</v>
      </c>
      <c r="BP73" s="560">
        <f t="shared" si="83"/>
        <v>1285.6745749702709</v>
      </c>
      <c r="BQ73" s="560">
        <f t="shared" si="83"/>
        <v>1306.3460075127739</v>
      </c>
      <c r="BR73" s="560">
        <f t="shared" si="83"/>
        <v>1327.0153729120227</v>
      </c>
      <c r="BS73" s="560">
        <f t="shared" si="83"/>
        <v>1347.6826713747316</v>
      </c>
      <c r="BT73" s="560">
        <f t="shared" ref="BT73:CY73" si="84">BS73+BT72</f>
        <v>1368.3479031075942</v>
      </c>
      <c r="BU73" s="560">
        <f t="shared" si="84"/>
        <v>1389.0110683172834</v>
      </c>
      <c r="BV73" s="560">
        <f t="shared" si="84"/>
        <v>1409.6721672104516</v>
      </c>
      <c r="BW73" s="560">
        <f t="shared" si="84"/>
        <v>1430.3311999937305</v>
      </c>
      <c r="BX73" s="560">
        <f t="shared" si="84"/>
        <v>1450.9881668737312</v>
      </c>
      <c r="BY73" s="560">
        <f t="shared" si="84"/>
        <v>1471.6430680570438</v>
      </c>
      <c r="BZ73" s="560">
        <f t="shared" si="84"/>
        <v>1492.295903750238</v>
      </c>
      <c r="CA73" s="560">
        <f t="shared" si="84"/>
        <v>1512.9466741598631</v>
      </c>
      <c r="CB73" s="560">
        <f t="shared" si="84"/>
        <v>1533.5953794924471</v>
      </c>
      <c r="CC73" s="560">
        <f t="shared" si="84"/>
        <v>1554.2420199544979</v>
      </c>
      <c r="CD73" s="560">
        <f t="shared" si="84"/>
        <v>1574.8865957525024</v>
      </c>
      <c r="CE73" s="560">
        <f t="shared" si="84"/>
        <v>1595.5291070929272</v>
      </c>
      <c r="CF73" s="560">
        <f t="shared" si="84"/>
        <v>1616.169554182218</v>
      </c>
      <c r="CG73" s="560">
        <f t="shared" si="84"/>
        <v>1636.8079372267998</v>
      </c>
      <c r="CH73" s="560">
        <f t="shared" si="84"/>
        <v>1657.4442564330773</v>
      </c>
      <c r="CI73" s="560">
        <f t="shared" si="84"/>
        <v>1678.078512007434</v>
      </c>
      <c r="CJ73" s="560">
        <f t="shared" si="84"/>
        <v>1698.7107041562333</v>
      </c>
      <c r="CK73" s="560">
        <f t="shared" si="84"/>
        <v>1719.3408330858176</v>
      </c>
      <c r="CL73" s="560">
        <f t="shared" si="84"/>
        <v>1739.968899002509</v>
      </c>
      <c r="CM73" s="560">
        <f t="shared" si="84"/>
        <v>1760.5949021126089</v>
      </c>
      <c r="CN73" s="560">
        <f t="shared" si="84"/>
        <v>1781.2188426223977</v>
      </c>
      <c r="CO73" s="560">
        <f t="shared" si="84"/>
        <v>1801.8407207381354</v>
      </c>
      <c r="CP73" s="560">
        <f t="shared" si="84"/>
        <v>1822.4605366660617</v>
      </c>
      <c r="CQ73" s="560">
        <f t="shared" si="84"/>
        <v>1843.078290612395</v>
      </c>
      <c r="CR73" s="560">
        <f t="shared" si="84"/>
        <v>1863.6939827833337</v>
      </c>
      <c r="CS73" s="560">
        <f t="shared" si="84"/>
        <v>1884.3076133850554</v>
      </c>
      <c r="CT73" s="560">
        <f t="shared" si="84"/>
        <v>1904.919182623717</v>
      </c>
      <c r="CU73" s="560">
        <f t="shared" si="84"/>
        <v>1925.5286907054547</v>
      </c>
      <c r="CV73" s="560">
        <f t="shared" si="84"/>
        <v>1946.136137836384</v>
      </c>
      <c r="CW73" s="560">
        <f t="shared" si="84"/>
        <v>1966.7415242226004</v>
      </c>
      <c r="CX73" s="560">
        <f t="shared" si="84"/>
        <v>1987.3448500701782</v>
      </c>
      <c r="CY73" s="560">
        <f t="shared" si="84"/>
        <v>2007.9461155851711</v>
      </c>
      <c r="CZ73" s="560">
        <f t="shared" ref="CZ73:EE73" si="85">CY73+CZ72</f>
        <v>2028.5453209736127</v>
      </c>
      <c r="DA73" s="560">
        <f t="shared" si="85"/>
        <v>2049.1424664415154</v>
      </c>
      <c r="DB73" s="560">
        <f t="shared" si="85"/>
        <v>2069.7375521948711</v>
      </c>
      <c r="DC73" s="560">
        <f t="shared" si="85"/>
        <v>2090.3305784396516</v>
      </c>
      <c r="DD73" s="560">
        <f t="shared" si="85"/>
        <v>2110.9215453818078</v>
      </c>
      <c r="DE73" s="560">
        <f t="shared" si="85"/>
        <v>2131.5104532272699</v>
      </c>
      <c r="DF73" s="560">
        <f t="shared" si="85"/>
        <v>2152.0973021819473</v>
      </c>
      <c r="DG73" s="560">
        <f t="shared" si="85"/>
        <v>2172.6820924517292</v>
      </c>
      <c r="DH73" s="560">
        <f t="shared" si="85"/>
        <v>2193.2648242424839</v>
      </c>
      <c r="DI73" s="560">
        <f t="shared" si="85"/>
        <v>2213.8454977600595</v>
      </c>
      <c r="DJ73" s="560">
        <f t="shared" si="85"/>
        <v>2234.4241132102834</v>
      </c>
      <c r="DK73" s="560">
        <f t="shared" si="85"/>
        <v>2255.0006707989623</v>
      </c>
      <c r="DL73" s="560">
        <f t="shared" si="85"/>
        <v>2275.5751707318823</v>
      </c>
      <c r="DM73" s="560">
        <f t="shared" si="85"/>
        <v>2296.1476132148091</v>
      </c>
      <c r="DN73" s="560">
        <f t="shared" si="85"/>
        <v>2316.7179984534878</v>
      </c>
      <c r="DO73" s="560">
        <f t="shared" si="85"/>
        <v>2337.2863266536424</v>
      </c>
      <c r="DP73" s="560">
        <f t="shared" si="85"/>
        <v>2357.852598020977</v>
      </c>
      <c r="DQ73" s="560">
        <f t="shared" si="85"/>
        <v>2378.4168127611747</v>
      </c>
      <c r="DR73" s="560">
        <f t="shared" si="85"/>
        <v>2398.9789710798987</v>
      </c>
      <c r="DS73" s="560">
        <f t="shared" si="85"/>
        <v>2419.5390731827906</v>
      </c>
      <c r="DT73" s="560">
        <f t="shared" si="85"/>
        <v>2440.0971192754723</v>
      </c>
      <c r="DU73" s="560">
        <f t="shared" si="85"/>
        <v>2460.6531095635446</v>
      </c>
      <c r="DV73" s="560">
        <f t="shared" si="85"/>
        <v>2481.2070442525883</v>
      </c>
      <c r="DW73" s="560">
        <f t="shared" si="85"/>
        <v>2501.7589235481632</v>
      </c>
      <c r="DX73" s="560">
        <f t="shared" si="85"/>
        <v>2522.3087476558085</v>
      </c>
      <c r="DY73" s="560">
        <f t="shared" si="85"/>
        <v>2542.856516781043</v>
      </c>
      <c r="DZ73" s="560">
        <f t="shared" si="85"/>
        <v>2563.4022311293647</v>
      </c>
      <c r="EA73" s="560">
        <f t="shared" si="85"/>
        <v>2583.9458909062519</v>
      </c>
      <c r="EB73" s="560">
        <f t="shared" si="85"/>
        <v>2604.4874963171615</v>
      </c>
      <c r="EC73" s="560">
        <f t="shared" si="85"/>
        <v>2625.0270475675297</v>
      </c>
      <c r="ED73" s="560">
        <f t="shared" si="85"/>
        <v>2645.5645448627729</v>
      </c>
      <c r="EE73" s="560">
        <f t="shared" si="85"/>
        <v>2666.0999884082867</v>
      </c>
      <c r="EF73" s="560">
        <f t="shared" ref="EF73:EZ73" si="86">EE73+EF72</f>
        <v>2686.6333784094459</v>
      </c>
      <c r="EG73" s="560">
        <f t="shared" si="86"/>
        <v>2707.1647150716049</v>
      </c>
      <c r="EH73" s="560">
        <f t="shared" si="86"/>
        <v>2727.6939986000975</v>
      </c>
      <c r="EI73" s="560">
        <f t="shared" si="86"/>
        <v>2748.2212292002378</v>
      </c>
      <c r="EJ73" s="560">
        <f t="shared" si="86"/>
        <v>2768.7464070773176</v>
      </c>
      <c r="EK73" s="560">
        <f t="shared" si="86"/>
        <v>2789.26953243661</v>
      </c>
      <c r="EL73" s="560">
        <f t="shared" si="86"/>
        <v>2809.7906054833666</v>
      </c>
      <c r="EM73" s="560">
        <f t="shared" si="86"/>
        <v>2830.3096264228184</v>
      </c>
      <c r="EN73" s="560">
        <f t="shared" si="86"/>
        <v>2850.8265954601761</v>
      </c>
      <c r="EO73" s="560">
        <f t="shared" si="86"/>
        <v>2871.34151280063</v>
      </c>
      <c r="EP73" s="560">
        <f t="shared" si="86"/>
        <v>2891.8543786493501</v>
      </c>
      <c r="EQ73" s="560">
        <f t="shared" si="86"/>
        <v>2912.3651932114853</v>
      </c>
      <c r="ER73" s="560">
        <f t="shared" si="86"/>
        <v>2932.873956692164</v>
      </c>
      <c r="ES73" s="560">
        <f t="shared" si="86"/>
        <v>2953.3806692964949</v>
      </c>
      <c r="ET73" s="560">
        <f t="shared" si="86"/>
        <v>2973.8853312295655</v>
      </c>
      <c r="EU73" s="560">
        <f t="shared" si="86"/>
        <v>2994.3879426964427</v>
      </c>
      <c r="EV73" s="560">
        <f t="shared" si="86"/>
        <v>3014.8885039021729</v>
      </c>
      <c r="EW73" s="560">
        <f t="shared" si="86"/>
        <v>3035.3870150517828</v>
      </c>
      <c r="EX73" s="560">
        <f t="shared" si="86"/>
        <v>3055.8834763502778</v>
      </c>
      <c r="EY73" s="560">
        <f t="shared" si="86"/>
        <v>3076.377888002643</v>
      </c>
      <c r="EZ73" s="561">
        <f t="shared" si="86"/>
        <v>3096.8702502138426</v>
      </c>
      <c r="FA73" s="521"/>
    </row>
    <row r="74" spans="1:157" x14ac:dyDescent="0.25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.75" thickBot="1" x14ac:dyDescent="0.3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.75" thickBot="1" x14ac:dyDescent="0.3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25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.75" thickBot="1" x14ac:dyDescent="0.3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25">
      <c r="A79" s="485"/>
      <c r="B79" s="535" t="s">
        <v>84</v>
      </c>
      <c r="C79" s="569" t="s">
        <v>83</v>
      </c>
      <c r="D79" s="501"/>
      <c r="E79" s="502"/>
      <c r="F79" s="502"/>
      <c r="G79" s="570">
        <f ca="1">C11</f>
        <v>20.5</v>
      </c>
      <c r="H79" s="570">
        <f t="shared" ref="H79:AM79" ca="1" si="87">G79*(1+H63)</f>
        <v>21.115000000000002</v>
      </c>
      <c r="I79" s="570">
        <f t="shared" ca="1" si="87"/>
        <v>21.748450000000002</v>
      </c>
      <c r="J79" s="570">
        <f t="shared" ca="1" si="87"/>
        <v>22.400903500000002</v>
      </c>
      <c r="K79" s="570">
        <f t="shared" ca="1" si="87"/>
        <v>23.072930605000003</v>
      </c>
      <c r="L79" s="570">
        <f t="shared" ca="1" si="87"/>
        <v>23.765118523150004</v>
      </c>
      <c r="M79" s="570">
        <f t="shared" ca="1" si="87"/>
        <v>24.478072078844505</v>
      </c>
      <c r="N79" s="570">
        <f t="shared" ca="1" si="87"/>
        <v>25.212414241209842</v>
      </c>
      <c r="O79" s="570">
        <f t="shared" ca="1" si="87"/>
        <v>25.968786668446139</v>
      </c>
      <c r="P79" s="570">
        <f t="shared" ca="1" si="87"/>
        <v>26.747850268499523</v>
      </c>
      <c r="Q79" s="570">
        <f t="shared" ca="1" si="87"/>
        <v>27.55028577655451</v>
      </c>
      <c r="R79" s="570">
        <f t="shared" ca="1" si="87"/>
        <v>28.376794349851146</v>
      </c>
      <c r="S79" s="570">
        <f t="shared" ca="1" si="87"/>
        <v>29.228098180346681</v>
      </c>
      <c r="T79" s="570">
        <f t="shared" ca="1" si="87"/>
        <v>30.104941125757083</v>
      </c>
      <c r="U79" s="570">
        <f t="shared" ca="1" si="87"/>
        <v>31.008089359529798</v>
      </c>
      <c r="V79" s="570">
        <f t="shared" ca="1" si="87"/>
        <v>31.938332040315693</v>
      </c>
      <c r="W79" s="570">
        <f t="shared" ca="1" si="87"/>
        <v>32.896482001525165</v>
      </c>
      <c r="X79" s="570">
        <f t="shared" ca="1" si="87"/>
        <v>33.883376461570919</v>
      </c>
      <c r="Y79" s="570">
        <f t="shared" ca="1" si="87"/>
        <v>34.899877755418046</v>
      </c>
      <c r="Z79" s="570">
        <f t="shared" ca="1" si="87"/>
        <v>35.946874088080591</v>
      </c>
      <c r="AA79" s="570">
        <f t="shared" ca="1" si="87"/>
        <v>37.025280310723012</v>
      </c>
      <c r="AB79" s="570">
        <f t="shared" ca="1" si="87"/>
        <v>38.136038720044702</v>
      </c>
      <c r="AC79" s="570">
        <f t="shared" ca="1" si="87"/>
        <v>39.280119881646044</v>
      </c>
      <c r="AD79" s="570">
        <f t="shared" ca="1" si="87"/>
        <v>40.458523478095429</v>
      </c>
      <c r="AE79" s="570">
        <f t="shared" ca="1" si="87"/>
        <v>41.672279182438295</v>
      </c>
      <c r="AF79" s="570">
        <f t="shared" ca="1" si="87"/>
        <v>42.922447557911447</v>
      </c>
      <c r="AG79" s="570">
        <f t="shared" ca="1" si="87"/>
        <v>44.210120984648789</v>
      </c>
      <c r="AH79" s="570">
        <f t="shared" ca="1" si="87"/>
        <v>45.536424614188256</v>
      </c>
      <c r="AI79" s="570">
        <f t="shared" ca="1" si="87"/>
        <v>46.902517352613906</v>
      </c>
      <c r="AJ79" s="570">
        <f t="shared" ca="1" si="87"/>
        <v>48.309592873192322</v>
      </c>
      <c r="AK79" s="570">
        <f t="shared" ca="1" si="87"/>
        <v>49.75888065938809</v>
      </c>
      <c r="AL79" s="570">
        <f t="shared" ca="1" si="87"/>
        <v>51.251647079169736</v>
      </c>
      <c r="AM79" s="570">
        <f t="shared" ca="1" si="87"/>
        <v>52.789196491544828</v>
      </c>
      <c r="AN79" s="570">
        <f t="shared" ref="AN79:BS79" ca="1" si="88">AM79*(1+AN63)</f>
        <v>54.372872386291178</v>
      </c>
      <c r="AO79" s="570">
        <f t="shared" ca="1" si="88"/>
        <v>56.004058557879915</v>
      </c>
      <c r="AP79" s="570">
        <f t="shared" ca="1" si="88"/>
        <v>57.684180314616313</v>
      </c>
      <c r="AQ79" s="570">
        <f t="shared" ca="1" si="88"/>
        <v>59.414705724054805</v>
      </c>
      <c r="AR79" s="570">
        <f t="shared" ca="1" si="88"/>
        <v>61.197146895776449</v>
      </c>
      <c r="AS79" s="570">
        <f t="shared" ca="1" si="88"/>
        <v>63.033061302649742</v>
      </c>
      <c r="AT79" s="570">
        <f t="shared" ca="1" si="88"/>
        <v>64.924053141729232</v>
      </c>
      <c r="AU79" s="570">
        <f t="shared" ca="1" si="88"/>
        <v>66.871774735981106</v>
      </c>
      <c r="AV79" s="570">
        <f t="shared" ca="1" si="88"/>
        <v>68.877927978060541</v>
      </c>
      <c r="AW79" s="570">
        <f t="shared" ca="1" si="88"/>
        <v>70.944265817402353</v>
      </c>
      <c r="AX79" s="570">
        <f t="shared" ca="1" si="88"/>
        <v>73.072593791924433</v>
      </c>
      <c r="AY79" s="570">
        <f t="shared" ca="1" si="88"/>
        <v>75.264771605682171</v>
      </c>
      <c r="AZ79" s="570">
        <f t="shared" ca="1" si="88"/>
        <v>77.52271475385264</v>
      </c>
      <c r="BA79" s="570">
        <f t="shared" ca="1" si="88"/>
        <v>79.848396196468215</v>
      </c>
      <c r="BB79" s="570">
        <f t="shared" ca="1" si="88"/>
        <v>82.243848082362263</v>
      </c>
      <c r="BC79" s="570">
        <f t="shared" ca="1" si="88"/>
        <v>84.71116352483314</v>
      </c>
      <c r="BD79" s="570">
        <f t="shared" ca="1" si="88"/>
        <v>87.252498430578143</v>
      </c>
      <c r="BE79" s="570">
        <f t="shared" ca="1" si="88"/>
        <v>89.870073383495495</v>
      </c>
      <c r="BF79" s="570">
        <f t="shared" ca="1" si="88"/>
        <v>92.566175585000366</v>
      </c>
      <c r="BG79" s="570">
        <f t="shared" ca="1" si="88"/>
        <v>95.343160852550383</v>
      </c>
      <c r="BH79" s="570">
        <f t="shared" ca="1" si="88"/>
        <v>98.2034556781269</v>
      </c>
      <c r="BI79" s="570">
        <f t="shared" ca="1" si="88"/>
        <v>101.1495593484707</v>
      </c>
      <c r="BJ79" s="570">
        <f t="shared" ca="1" si="88"/>
        <v>104.18404612892482</v>
      </c>
      <c r="BK79" s="570">
        <f t="shared" ca="1" si="88"/>
        <v>107.30956751279257</v>
      </c>
      <c r="BL79" s="570">
        <f t="shared" ca="1" si="88"/>
        <v>110.52885453817635</v>
      </c>
      <c r="BM79" s="570">
        <f t="shared" ca="1" si="88"/>
        <v>113.84472017432164</v>
      </c>
      <c r="BN79" s="570">
        <f t="shared" ca="1" si="88"/>
        <v>117.26006177955129</v>
      </c>
      <c r="BO79" s="570">
        <f t="shared" ca="1" si="88"/>
        <v>120.77786363293784</v>
      </c>
      <c r="BP79" s="570">
        <f t="shared" ca="1" si="88"/>
        <v>124.40119954192598</v>
      </c>
      <c r="BQ79" s="570">
        <f t="shared" ca="1" si="88"/>
        <v>128.13323552818375</v>
      </c>
      <c r="BR79" s="570">
        <f t="shared" ca="1" si="88"/>
        <v>131.97723259402926</v>
      </c>
      <c r="BS79" s="570">
        <f t="shared" ca="1" si="88"/>
        <v>135.93654957185015</v>
      </c>
      <c r="BT79" s="570">
        <f t="shared" ref="BT79:CY79" ca="1" si="89">BS79*(1+BT63)</f>
        <v>140.01464605900566</v>
      </c>
      <c r="BU79" s="570">
        <f t="shared" ca="1" si="89"/>
        <v>144.21508544077582</v>
      </c>
      <c r="BV79" s="570">
        <f t="shared" ca="1" si="89"/>
        <v>148.54153800399911</v>
      </c>
      <c r="BW79" s="570">
        <f t="shared" ca="1" si="89"/>
        <v>152.99778414411909</v>
      </c>
      <c r="BX79" s="570">
        <f t="shared" ca="1" si="89"/>
        <v>157.58771766844268</v>
      </c>
      <c r="BY79" s="570">
        <f t="shared" ca="1" si="89"/>
        <v>162.31534919849597</v>
      </c>
      <c r="BZ79" s="570">
        <f t="shared" ca="1" si="89"/>
        <v>167.18480967445086</v>
      </c>
      <c r="CA79" s="570">
        <f t="shared" ca="1" si="89"/>
        <v>172.20035396468438</v>
      </c>
      <c r="CB79" s="570">
        <f t="shared" ca="1" si="89"/>
        <v>177.36636458362491</v>
      </c>
      <c r="CC79" s="570">
        <f t="shared" ca="1" si="89"/>
        <v>182.68735552113367</v>
      </c>
      <c r="CD79" s="570">
        <f t="shared" ca="1" si="89"/>
        <v>188.16797618676767</v>
      </c>
      <c r="CE79" s="570">
        <f t="shared" ca="1" si="89"/>
        <v>193.81301547237072</v>
      </c>
      <c r="CF79" s="570">
        <f t="shared" ca="1" si="89"/>
        <v>199.62740593654186</v>
      </c>
      <c r="CG79" s="570">
        <f t="shared" ca="1" si="89"/>
        <v>205.61622811463812</v>
      </c>
      <c r="CH79" s="570">
        <f t="shared" ca="1" si="89"/>
        <v>211.78471495807727</v>
      </c>
      <c r="CI79" s="570">
        <f t="shared" ca="1" si="89"/>
        <v>218.13825640681961</v>
      </c>
      <c r="CJ79" s="570">
        <f t="shared" ca="1" si="89"/>
        <v>224.68240409902421</v>
      </c>
      <c r="CK79" s="570">
        <f t="shared" ca="1" si="89"/>
        <v>231.42287622199495</v>
      </c>
      <c r="CL79" s="570">
        <f t="shared" ca="1" si="89"/>
        <v>238.36556250865482</v>
      </c>
      <c r="CM79" s="570">
        <f t="shared" ca="1" si="89"/>
        <v>245.51652938391447</v>
      </c>
      <c r="CN79" s="570">
        <f t="shared" ca="1" si="89"/>
        <v>252.88202526543191</v>
      </c>
      <c r="CO79" s="570">
        <f t="shared" ca="1" si="89"/>
        <v>260.46848602339486</v>
      </c>
      <c r="CP79" s="570">
        <f t="shared" ca="1" si="89"/>
        <v>268.28254060409671</v>
      </c>
      <c r="CQ79" s="570">
        <f t="shared" ca="1" si="89"/>
        <v>276.33101682221962</v>
      </c>
      <c r="CR79" s="570">
        <f t="shared" ca="1" si="89"/>
        <v>284.62094732688621</v>
      </c>
      <c r="CS79" s="570">
        <f t="shared" ca="1" si="89"/>
        <v>293.15957574669278</v>
      </c>
      <c r="CT79" s="570">
        <f t="shared" ca="1" si="89"/>
        <v>301.95436301909359</v>
      </c>
      <c r="CU79" s="570">
        <f t="shared" ca="1" si="89"/>
        <v>311.01299390966642</v>
      </c>
      <c r="CV79" s="570">
        <f t="shared" ca="1" si="89"/>
        <v>320.3433837269564</v>
      </c>
      <c r="CW79" s="570">
        <f t="shared" ca="1" si="89"/>
        <v>329.9536852387651</v>
      </c>
      <c r="CX79" s="570">
        <f t="shared" ca="1" si="89"/>
        <v>339.85229579592806</v>
      </c>
      <c r="CY79" s="570">
        <f t="shared" ca="1" si="89"/>
        <v>350.0478646698059</v>
      </c>
      <c r="CZ79" s="570">
        <f t="shared" ref="CZ79:EE79" ca="1" si="90">CY79*(1+CZ63)</f>
        <v>360.54930060990011</v>
      </c>
      <c r="DA79" s="570">
        <f t="shared" ca="1" si="90"/>
        <v>371.36577962819712</v>
      </c>
      <c r="DB79" s="570">
        <f t="shared" ca="1" si="90"/>
        <v>382.50675301704302</v>
      </c>
      <c r="DC79" s="570">
        <f t="shared" ca="1" si="90"/>
        <v>393.98195560755431</v>
      </c>
      <c r="DD79" s="570">
        <f t="shared" ca="1" si="90"/>
        <v>405.80141427578093</v>
      </c>
      <c r="DE79" s="570">
        <f t="shared" ca="1" si="90"/>
        <v>417.97545670405435</v>
      </c>
      <c r="DF79" s="570">
        <f t="shared" ca="1" si="90"/>
        <v>430.51472040517598</v>
      </c>
      <c r="DG79" s="570">
        <f t="shared" ca="1" si="90"/>
        <v>443.43016201733127</v>
      </c>
      <c r="DH79" s="570">
        <f t="shared" ca="1" si="90"/>
        <v>456.73306687785123</v>
      </c>
      <c r="DI79" s="570">
        <f t="shared" ca="1" si="90"/>
        <v>470.43505888418679</v>
      </c>
      <c r="DJ79" s="570">
        <f t="shared" ca="1" si="90"/>
        <v>484.54811065071243</v>
      </c>
      <c r="DK79" s="570">
        <f t="shared" ca="1" si="90"/>
        <v>499.0845539702338</v>
      </c>
      <c r="DL79" s="570">
        <f t="shared" ca="1" si="90"/>
        <v>514.05709058934087</v>
      </c>
      <c r="DM79" s="570">
        <f t="shared" ca="1" si="90"/>
        <v>529.47880330702117</v>
      </c>
      <c r="DN79" s="570">
        <f t="shared" ca="1" si="90"/>
        <v>545.36316740623181</v>
      </c>
      <c r="DO79" s="570">
        <f t="shared" ca="1" si="90"/>
        <v>561.72406242841873</v>
      </c>
      <c r="DP79" s="570">
        <f t="shared" ca="1" si="90"/>
        <v>578.57578430127126</v>
      </c>
      <c r="DQ79" s="570">
        <f t="shared" ca="1" si="90"/>
        <v>595.93305783030939</v>
      </c>
      <c r="DR79" s="570">
        <f t="shared" ca="1" si="90"/>
        <v>613.8110495652187</v>
      </c>
      <c r="DS79" s="570">
        <f t="shared" ca="1" si="90"/>
        <v>632.22538105217529</v>
      </c>
      <c r="DT79" s="570">
        <f t="shared" ca="1" si="90"/>
        <v>651.19214248374055</v>
      </c>
      <c r="DU79" s="570">
        <f t="shared" ca="1" si="90"/>
        <v>670.72790675825274</v>
      </c>
      <c r="DV79" s="570">
        <f t="shared" ca="1" si="90"/>
        <v>690.8497439610004</v>
      </c>
      <c r="DW79" s="570">
        <f t="shared" ca="1" si="90"/>
        <v>711.57523627983039</v>
      </c>
      <c r="DX79" s="570">
        <f t="shared" ca="1" si="90"/>
        <v>732.92249336822533</v>
      </c>
      <c r="DY79" s="570">
        <f t="shared" ca="1" si="90"/>
        <v>754.91016816927208</v>
      </c>
      <c r="DZ79" s="570">
        <f t="shared" ca="1" si="90"/>
        <v>777.55747321435024</v>
      </c>
      <c r="EA79" s="570">
        <f t="shared" ca="1" si="90"/>
        <v>800.88419741078076</v>
      </c>
      <c r="EB79" s="570">
        <f t="shared" ca="1" si="90"/>
        <v>824.91072333310422</v>
      </c>
      <c r="EC79" s="570">
        <f t="shared" ca="1" si="90"/>
        <v>849.65804503309732</v>
      </c>
      <c r="ED79" s="570">
        <f t="shared" ca="1" si="90"/>
        <v>875.1477863840903</v>
      </c>
      <c r="EE79" s="570">
        <f t="shared" ca="1" si="90"/>
        <v>901.40221997561298</v>
      </c>
      <c r="EF79" s="570">
        <f t="shared" ref="EF79:EZ79" ca="1" si="91">EE79*(1+EF63)</f>
        <v>928.4442865748814</v>
      </c>
      <c r="EG79" s="570">
        <f t="shared" ca="1" si="91"/>
        <v>956.29761517212785</v>
      </c>
      <c r="EH79" s="570">
        <f t="shared" ca="1" si="91"/>
        <v>984.98654362729167</v>
      </c>
      <c r="EI79" s="570">
        <f t="shared" ca="1" si="91"/>
        <v>1014.5361399361104</v>
      </c>
      <c r="EJ79" s="570">
        <f t="shared" ca="1" si="91"/>
        <v>1044.9722241341938</v>
      </c>
      <c r="EK79" s="570">
        <f t="shared" ca="1" si="91"/>
        <v>1076.3213908582195</v>
      </c>
      <c r="EL79" s="570">
        <f t="shared" ca="1" si="91"/>
        <v>1108.6110325839661</v>
      </c>
      <c r="EM79" s="570">
        <f t="shared" ca="1" si="91"/>
        <v>1141.8693635614852</v>
      </c>
      <c r="EN79" s="570">
        <f t="shared" ca="1" si="91"/>
        <v>1176.1254444683298</v>
      </c>
      <c r="EO79" s="570">
        <f t="shared" ca="1" si="91"/>
        <v>1211.4092078023798</v>
      </c>
      <c r="EP79" s="570">
        <f t="shared" ca="1" si="91"/>
        <v>1247.7514840364513</v>
      </c>
      <c r="EQ79" s="570">
        <f t="shared" ca="1" si="91"/>
        <v>1285.1840285575449</v>
      </c>
      <c r="ER79" s="570">
        <f t="shared" ca="1" si="91"/>
        <v>1323.7395494142713</v>
      </c>
      <c r="ES79" s="570">
        <f t="shared" ca="1" si="91"/>
        <v>1363.4517358966996</v>
      </c>
      <c r="ET79" s="570">
        <f t="shared" ca="1" si="91"/>
        <v>1404.3552879736005</v>
      </c>
      <c r="EU79" s="570">
        <f t="shared" ca="1" si="91"/>
        <v>1446.4859466128087</v>
      </c>
      <c r="EV79" s="570">
        <f t="shared" ca="1" si="91"/>
        <v>1489.880525011193</v>
      </c>
      <c r="EW79" s="570">
        <f t="shared" ca="1" si="91"/>
        <v>1534.5769407615287</v>
      </c>
      <c r="EX79" s="570">
        <f t="shared" ca="1" si="91"/>
        <v>1580.6142489843746</v>
      </c>
      <c r="EY79" s="570">
        <f t="shared" ca="1" si="91"/>
        <v>1628.0326764539059</v>
      </c>
      <c r="EZ79" s="571">
        <f t="shared" ca="1" si="91"/>
        <v>1676.873656747523</v>
      </c>
    </row>
    <row r="80" spans="1:157" x14ac:dyDescent="0.25">
      <c r="A80" s="485"/>
      <c r="B80" s="512" t="s">
        <v>82</v>
      </c>
      <c r="C80" s="572" t="s">
        <v>74</v>
      </c>
      <c r="D80" s="514"/>
      <c r="E80" s="515"/>
      <c r="F80" s="515"/>
      <c r="G80" s="573">
        <f t="shared" ref="G80:AL80" ca="1" si="92">G79*$C$6/(10^3)</f>
        <v>2.0499999999999998</v>
      </c>
      <c r="H80" s="573">
        <f t="shared" ca="1" si="92"/>
        <v>2.1114999999999999</v>
      </c>
      <c r="I80" s="573">
        <f t="shared" ca="1" si="92"/>
        <v>2.1748450000000004</v>
      </c>
      <c r="J80" s="573">
        <f t="shared" ca="1" si="92"/>
        <v>2.2400903500000005</v>
      </c>
      <c r="K80" s="573">
        <f t="shared" ca="1" si="92"/>
        <v>2.3072930605000002</v>
      </c>
      <c r="L80" s="573">
        <f t="shared" ca="1" si="92"/>
        <v>2.3765118523150006</v>
      </c>
      <c r="M80" s="573">
        <f t="shared" ca="1" si="92"/>
        <v>2.4478072078844506</v>
      </c>
      <c r="N80" s="573">
        <f t="shared" ca="1" si="92"/>
        <v>2.5212414241209844</v>
      </c>
      <c r="O80" s="573">
        <f t="shared" ca="1" si="92"/>
        <v>2.5968786668446135</v>
      </c>
      <c r="P80" s="573">
        <f t="shared" ca="1" si="92"/>
        <v>2.6747850268499525</v>
      </c>
      <c r="Q80" s="573">
        <f t="shared" ca="1" si="92"/>
        <v>2.7550285776554508</v>
      </c>
      <c r="R80" s="573">
        <f t="shared" ca="1" si="92"/>
        <v>2.8376794349851147</v>
      </c>
      <c r="S80" s="573">
        <f t="shared" ca="1" si="92"/>
        <v>2.9228098180346684</v>
      </c>
      <c r="T80" s="573">
        <f t="shared" ca="1" si="92"/>
        <v>3.0104941125757083</v>
      </c>
      <c r="U80" s="573">
        <f t="shared" ca="1" si="92"/>
        <v>3.1008089359529798</v>
      </c>
      <c r="V80" s="573">
        <f t="shared" ca="1" si="92"/>
        <v>3.1938332040315696</v>
      </c>
      <c r="W80" s="573">
        <f t="shared" ca="1" si="92"/>
        <v>3.2896482001525165</v>
      </c>
      <c r="X80" s="573">
        <f t="shared" ca="1" si="92"/>
        <v>3.3883376461570918</v>
      </c>
      <c r="Y80" s="573">
        <f t="shared" ca="1" si="92"/>
        <v>3.4899877755418047</v>
      </c>
      <c r="Z80" s="573">
        <f t="shared" ca="1" si="92"/>
        <v>3.5946874088080589</v>
      </c>
      <c r="AA80" s="573">
        <f t="shared" ca="1" si="92"/>
        <v>3.7025280310723012</v>
      </c>
      <c r="AB80" s="573">
        <f t="shared" ca="1" si="92"/>
        <v>3.8136038720044705</v>
      </c>
      <c r="AC80" s="573">
        <f t="shared" ca="1" si="92"/>
        <v>3.9280119881646041</v>
      </c>
      <c r="AD80" s="573">
        <f t="shared" ca="1" si="92"/>
        <v>4.0458523478095429</v>
      </c>
      <c r="AE80" s="573">
        <f t="shared" ca="1" si="92"/>
        <v>4.1672279182438299</v>
      </c>
      <c r="AF80" s="573">
        <f t="shared" ca="1" si="92"/>
        <v>4.2922447557911445</v>
      </c>
      <c r="AG80" s="573">
        <f t="shared" ca="1" si="92"/>
        <v>4.4210120984648791</v>
      </c>
      <c r="AH80" s="573">
        <f t="shared" ca="1" si="92"/>
        <v>4.5536424614188258</v>
      </c>
      <c r="AI80" s="573">
        <f t="shared" ca="1" si="92"/>
        <v>4.6902517352613904</v>
      </c>
      <c r="AJ80" s="573">
        <f t="shared" ca="1" si="92"/>
        <v>4.8309592873192324</v>
      </c>
      <c r="AK80" s="573">
        <f t="shared" ca="1" si="92"/>
        <v>4.9758880659388085</v>
      </c>
      <c r="AL80" s="573">
        <f t="shared" ca="1" si="92"/>
        <v>5.1251647079169738</v>
      </c>
      <c r="AM80" s="573">
        <f t="shared" ref="AM80:BR80" ca="1" si="93">AM79*$C$6/(10^3)</f>
        <v>5.2789196491544823</v>
      </c>
      <c r="AN80" s="573">
        <f t="shared" ca="1" si="93"/>
        <v>5.4372872386291178</v>
      </c>
      <c r="AO80" s="573">
        <f t="shared" ca="1" si="93"/>
        <v>5.6004058557879919</v>
      </c>
      <c r="AP80" s="573">
        <f t="shared" ca="1" si="93"/>
        <v>5.7684180314616311</v>
      </c>
      <c r="AQ80" s="573">
        <f t="shared" ca="1" si="93"/>
        <v>5.9414705724054802</v>
      </c>
      <c r="AR80" s="573">
        <f t="shared" ca="1" si="93"/>
        <v>6.1197146895776449</v>
      </c>
      <c r="AS80" s="573">
        <f t="shared" ca="1" si="93"/>
        <v>6.303306130264974</v>
      </c>
      <c r="AT80" s="573">
        <f t="shared" ca="1" si="93"/>
        <v>6.492405314172923</v>
      </c>
      <c r="AU80" s="573">
        <f t="shared" ca="1" si="93"/>
        <v>6.6871774735981111</v>
      </c>
      <c r="AV80" s="573">
        <f t="shared" ca="1" si="93"/>
        <v>6.8877927978060542</v>
      </c>
      <c r="AW80" s="573">
        <f t="shared" ca="1" si="93"/>
        <v>7.0944265817402359</v>
      </c>
      <c r="AX80" s="573">
        <f t="shared" ca="1" si="93"/>
        <v>7.3072593791924438</v>
      </c>
      <c r="AY80" s="573">
        <f t="shared" ca="1" si="93"/>
        <v>7.5264771605682173</v>
      </c>
      <c r="AZ80" s="573">
        <f t="shared" ca="1" si="93"/>
        <v>7.752271475385264</v>
      </c>
      <c r="BA80" s="573">
        <f t="shared" ca="1" si="93"/>
        <v>7.984839619646821</v>
      </c>
      <c r="BB80" s="573">
        <f t="shared" ca="1" si="93"/>
        <v>8.2243848082362252</v>
      </c>
      <c r="BC80" s="573">
        <f t="shared" ca="1" si="93"/>
        <v>8.471116352483314</v>
      </c>
      <c r="BD80" s="573">
        <f t="shared" ca="1" si="93"/>
        <v>8.7252498430578136</v>
      </c>
      <c r="BE80" s="573">
        <f t="shared" ca="1" si="93"/>
        <v>8.9870073383495495</v>
      </c>
      <c r="BF80" s="573">
        <f t="shared" ca="1" si="93"/>
        <v>9.2566175585000359</v>
      </c>
      <c r="BG80" s="573">
        <f t="shared" ca="1" si="93"/>
        <v>9.534316085255039</v>
      </c>
      <c r="BH80" s="573">
        <f t="shared" ca="1" si="93"/>
        <v>9.8203455678126907</v>
      </c>
      <c r="BI80" s="573">
        <f t="shared" ca="1" si="93"/>
        <v>10.114955934847071</v>
      </c>
      <c r="BJ80" s="573">
        <f t="shared" ca="1" si="93"/>
        <v>10.418404612892482</v>
      </c>
      <c r="BK80" s="573">
        <f t="shared" ca="1" si="93"/>
        <v>10.730956751279257</v>
      </c>
      <c r="BL80" s="573">
        <f t="shared" ca="1" si="93"/>
        <v>11.052885453817634</v>
      </c>
      <c r="BM80" s="573">
        <f t="shared" ca="1" si="93"/>
        <v>11.384472017432163</v>
      </c>
      <c r="BN80" s="573">
        <f t="shared" ca="1" si="93"/>
        <v>11.72600617795513</v>
      </c>
      <c r="BO80" s="573">
        <f t="shared" ca="1" si="93"/>
        <v>12.077786363293784</v>
      </c>
      <c r="BP80" s="573">
        <f t="shared" ca="1" si="93"/>
        <v>12.440119954192598</v>
      </c>
      <c r="BQ80" s="573">
        <f t="shared" ca="1" si="93"/>
        <v>12.813323552818375</v>
      </c>
      <c r="BR80" s="573">
        <f t="shared" ca="1" si="93"/>
        <v>13.197723259402926</v>
      </c>
      <c r="BS80" s="573">
        <f t="shared" ref="BS80:CX80" ca="1" si="94">BS79*$C$6/(10^3)</f>
        <v>13.593654957185015</v>
      </c>
      <c r="BT80" s="573">
        <f t="shared" ca="1" si="94"/>
        <v>14.001464605900566</v>
      </c>
      <c r="BU80" s="573">
        <f t="shared" ca="1" si="94"/>
        <v>14.421508544077582</v>
      </c>
      <c r="BV80" s="573">
        <f t="shared" ca="1" si="94"/>
        <v>14.85415380039991</v>
      </c>
      <c r="BW80" s="573">
        <f t="shared" ca="1" si="94"/>
        <v>15.299778414411909</v>
      </c>
      <c r="BX80" s="573">
        <f t="shared" ca="1" si="94"/>
        <v>15.758771766844268</v>
      </c>
      <c r="BY80" s="573">
        <f t="shared" ca="1" si="94"/>
        <v>16.231534919849597</v>
      </c>
      <c r="BZ80" s="573">
        <f t="shared" ca="1" si="94"/>
        <v>16.718480967445085</v>
      </c>
      <c r="CA80" s="573">
        <f t="shared" ca="1" si="94"/>
        <v>17.22003539646844</v>
      </c>
      <c r="CB80" s="573">
        <f t="shared" ca="1" si="94"/>
        <v>17.736636458362494</v>
      </c>
      <c r="CC80" s="573">
        <f t="shared" ca="1" si="94"/>
        <v>18.268735552113366</v>
      </c>
      <c r="CD80" s="573">
        <f t="shared" ca="1" si="94"/>
        <v>18.816797618676766</v>
      </c>
      <c r="CE80" s="573">
        <f t="shared" ca="1" si="94"/>
        <v>19.381301547237072</v>
      </c>
      <c r="CF80" s="573">
        <f t="shared" ca="1" si="94"/>
        <v>19.962740593654186</v>
      </c>
      <c r="CG80" s="573">
        <f t="shared" ca="1" si="94"/>
        <v>20.56162281146381</v>
      </c>
      <c r="CH80" s="573">
        <f t="shared" ca="1" si="94"/>
        <v>21.178471495807727</v>
      </c>
      <c r="CI80" s="573">
        <f t="shared" ca="1" si="94"/>
        <v>21.813825640681959</v>
      </c>
      <c r="CJ80" s="573">
        <f t="shared" ca="1" si="94"/>
        <v>22.468240409902421</v>
      </c>
      <c r="CK80" s="573">
        <f t="shared" ca="1" si="94"/>
        <v>23.142287622199497</v>
      </c>
      <c r="CL80" s="573">
        <f t="shared" ca="1" si="94"/>
        <v>23.836556250865481</v>
      </c>
      <c r="CM80" s="573">
        <f t="shared" ca="1" si="94"/>
        <v>24.551652938391445</v>
      </c>
      <c r="CN80" s="573">
        <f t="shared" ca="1" si="94"/>
        <v>25.288202526543191</v>
      </c>
      <c r="CO80" s="573">
        <f t="shared" ca="1" si="94"/>
        <v>26.046848602339487</v>
      </c>
      <c r="CP80" s="573">
        <f t="shared" ca="1" si="94"/>
        <v>26.828254060409673</v>
      </c>
      <c r="CQ80" s="573">
        <f t="shared" ca="1" si="94"/>
        <v>27.633101682221962</v>
      </c>
      <c r="CR80" s="573">
        <f t="shared" ca="1" si="94"/>
        <v>28.46209473268862</v>
      </c>
      <c r="CS80" s="573">
        <f t="shared" ca="1" si="94"/>
        <v>29.31595757466928</v>
      </c>
      <c r="CT80" s="573">
        <f t="shared" ca="1" si="94"/>
        <v>30.195436301909357</v>
      </c>
      <c r="CU80" s="573">
        <f t="shared" ca="1" si="94"/>
        <v>31.101299390966641</v>
      </c>
      <c r="CV80" s="573">
        <f t="shared" ca="1" si="94"/>
        <v>32.034338372695643</v>
      </c>
      <c r="CW80" s="573">
        <f t="shared" ca="1" si="94"/>
        <v>32.995368523876508</v>
      </c>
      <c r="CX80" s="573">
        <f t="shared" ca="1" si="94"/>
        <v>33.985229579592804</v>
      </c>
      <c r="CY80" s="573">
        <f t="shared" ref="CY80:ED80" ca="1" si="95">CY79*$C$6/(10^3)</f>
        <v>35.00478646698059</v>
      </c>
      <c r="CZ80" s="573">
        <f t="shared" ca="1" si="95"/>
        <v>36.05493006099001</v>
      </c>
      <c r="DA80" s="573">
        <f t="shared" ca="1" si="95"/>
        <v>37.136577962819715</v>
      </c>
      <c r="DB80" s="573">
        <f t="shared" ca="1" si="95"/>
        <v>38.250675301704298</v>
      </c>
      <c r="DC80" s="573">
        <f t="shared" ca="1" si="95"/>
        <v>39.398195560755433</v>
      </c>
      <c r="DD80" s="573">
        <f t="shared" ca="1" si="95"/>
        <v>40.580141427578091</v>
      </c>
      <c r="DE80" s="573">
        <f t="shared" ca="1" si="95"/>
        <v>41.797545670405441</v>
      </c>
      <c r="DF80" s="573">
        <f t="shared" ca="1" si="95"/>
        <v>43.051472040517595</v>
      </c>
      <c r="DG80" s="573">
        <f t="shared" ca="1" si="95"/>
        <v>44.343016201733121</v>
      </c>
      <c r="DH80" s="573">
        <f t="shared" ca="1" si="95"/>
        <v>45.673306687785121</v>
      </c>
      <c r="DI80" s="573">
        <f t="shared" ca="1" si="95"/>
        <v>47.043505888418679</v>
      </c>
      <c r="DJ80" s="573">
        <f t="shared" ca="1" si="95"/>
        <v>48.45481106507124</v>
      </c>
      <c r="DK80" s="573">
        <f t="shared" ca="1" si="95"/>
        <v>49.908455397023381</v>
      </c>
      <c r="DL80" s="573">
        <f t="shared" ca="1" si="95"/>
        <v>51.405709058934086</v>
      </c>
      <c r="DM80" s="573">
        <f t="shared" ca="1" si="95"/>
        <v>52.947880330702112</v>
      </c>
      <c r="DN80" s="573">
        <f t="shared" ca="1" si="95"/>
        <v>54.536316740623178</v>
      </c>
      <c r="DO80" s="573">
        <f t="shared" ca="1" si="95"/>
        <v>56.172406242841873</v>
      </c>
      <c r="DP80" s="573">
        <f t="shared" ca="1" si="95"/>
        <v>57.857578430127127</v>
      </c>
      <c r="DQ80" s="573">
        <f t="shared" ca="1" si="95"/>
        <v>59.593305783030942</v>
      </c>
      <c r="DR80" s="573">
        <f t="shared" ca="1" si="95"/>
        <v>61.381104956521874</v>
      </c>
      <c r="DS80" s="573">
        <f t="shared" ca="1" si="95"/>
        <v>63.222538105217531</v>
      </c>
      <c r="DT80" s="573">
        <f t="shared" ca="1" si="95"/>
        <v>65.11921424837405</v>
      </c>
      <c r="DU80" s="573">
        <f t="shared" ca="1" si="95"/>
        <v>67.072790675825274</v>
      </c>
      <c r="DV80" s="573">
        <f t="shared" ca="1" si="95"/>
        <v>69.084974396100037</v>
      </c>
      <c r="DW80" s="573">
        <f t="shared" ca="1" si="95"/>
        <v>71.157523627983039</v>
      </c>
      <c r="DX80" s="573">
        <f t="shared" ca="1" si="95"/>
        <v>73.292249336822536</v>
      </c>
      <c r="DY80" s="573">
        <f t="shared" ca="1" si="95"/>
        <v>75.491016816927214</v>
      </c>
      <c r="DZ80" s="573">
        <f t="shared" ca="1" si="95"/>
        <v>77.755747321435024</v>
      </c>
      <c r="EA80" s="573">
        <f t="shared" ca="1" si="95"/>
        <v>80.08841974107807</v>
      </c>
      <c r="EB80" s="573">
        <f t="shared" ca="1" si="95"/>
        <v>82.491072333310427</v>
      </c>
      <c r="EC80" s="573">
        <f t="shared" ca="1" si="95"/>
        <v>84.965804503309727</v>
      </c>
      <c r="ED80" s="573">
        <f t="shared" ca="1" si="95"/>
        <v>87.514778638409027</v>
      </c>
      <c r="EE80" s="573">
        <f t="shared" ref="EE80:EZ80" ca="1" si="96">EE79*$C$6/(10^3)</f>
        <v>90.140221997561298</v>
      </c>
      <c r="EF80" s="573">
        <f t="shared" ca="1" si="96"/>
        <v>92.844428657488137</v>
      </c>
      <c r="EG80" s="573">
        <f t="shared" ca="1" si="96"/>
        <v>95.629761517212785</v>
      </c>
      <c r="EH80" s="573">
        <f t="shared" ca="1" si="96"/>
        <v>98.49865436272917</v>
      </c>
      <c r="EI80" s="573">
        <f t="shared" ca="1" si="96"/>
        <v>101.45361399361104</v>
      </c>
      <c r="EJ80" s="573">
        <f t="shared" ca="1" si="96"/>
        <v>104.49722241341938</v>
      </c>
      <c r="EK80" s="573">
        <f t="shared" ca="1" si="96"/>
        <v>107.63213908582195</v>
      </c>
      <c r="EL80" s="573">
        <f t="shared" ca="1" si="96"/>
        <v>110.86110325839661</v>
      </c>
      <c r="EM80" s="573">
        <f t="shared" ca="1" si="96"/>
        <v>114.18693635614852</v>
      </c>
      <c r="EN80" s="573">
        <f t="shared" ca="1" si="96"/>
        <v>117.61254444683298</v>
      </c>
      <c r="EO80" s="573">
        <f t="shared" ca="1" si="96"/>
        <v>121.14092078023798</v>
      </c>
      <c r="EP80" s="573">
        <f t="shared" ca="1" si="96"/>
        <v>124.77514840364513</v>
      </c>
      <c r="EQ80" s="573">
        <f t="shared" ca="1" si="96"/>
        <v>128.51840285575449</v>
      </c>
      <c r="ER80" s="573">
        <f t="shared" ca="1" si="96"/>
        <v>132.37395494142714</v>
      </c>
      <c r="ES80" s="573">
        <f t="shared" ca="1" si="96"/>
        <v>136.34517358966994</v>
      </c>
      <c r="ET80" s="573">
        <f t="shared" ca="1" si="96"/>
        <v>140.43552879736006</v>
      </c>
      <c r="EU80" s="573">
        <f t="shared" ca="1" si="96"/>
        <v>144.64859466128087</v>
      </c>
      <c r="EV80" s="573">
        <f t="shared" ca="1" si="96"/>
        <v>148.98805250111928</v>
      </c>
      <c r="EW80" s="573">
        <f t="shared" ca="1" si="96"/>
        <v>153.45769407615288</v>
      </c>
      <c r="EX80" s="573">
        <f t="shared" ca="1" si="96"/>
        <v>158.06142489843745</v>
      </c>
      <c r="EY80" s="573">
        <f t="shared" ca="1" si="96"/>
        <v>162.80326764539058</v>
      </c>
      <c r="EZ80" s="574">
        <f t="shared" ca="1" si="96"/>
        <v>167.6873656747523</v>
      </c>
    </row>
    <row r="81" spans="1:156" x14ac:dyDescent="0.25">
      <c r="A81" s="485"/>
      <c r="B81" s="512" t="s">
        <v>78</v>
      </c>
      <c r="C81" s="572" t="s">
        <v>79</v>
      </c>
      <c r="D81" s="514"/>
      <c r="E81" s="515"/>
      <c r="F81" s="515"/>
      <c r="G81" s="573">
        <f ca="1">G80</f>
        <v>2.0499999999999998</v>
      </c>
      <c r="H81" s="573">
        <f t="shared" ref="H81:AM81" ca="1" si="97">G81+H80</f>
        <v>4.1615000000000002</v>
      </c>
      <c r="I81" s="573">
        <f t="shared" ca="1" si="97"/>
        <v>6.3363450000000006</v>
      </c>
      <c r="J81" s="573">
        <f t="shared" ca="1" si="97"/>
        <v>8.5764353500000006</v>
      </c>
      <c r="K81" s="573">
        <f t="shared" ca="1" si="97"/>
        <v>10.883728410500002</v>
      </c>
      <c r="L81" s="573">
        <f t="shared" ca="1" si="97"/>
        <v>13.260240262815003</v>
      </c>
      <c r="M81" s="573">
        <f t="shared" ca="1" si="97"/>
        <v>15.708047470699453</v>
      </c>
      <c r="N81" s="573">
        <f t="shared" ca="1" si="97"/>
        <v>18.229288894820439</v>
      </c>
      <c r="O81" s="573">
        <f t="shared" ca="1" si="97"/>
        <v>20.826167561665052</v>
      </c>
      <c r="P81" s="573">
        <f t="shared" ca="1" si="97"/>
        <v>23.500952588515005</v>
      </c>
      <c r="Q81" s="573">
        <f t="shared" ca="1" si="97"/>
        <v>26.255981166170457</v>
      </c>
      <c r="R81" s="573">
        <f t="shared" ca="1" si="97"/>
        <v>29.093660601155573</v>
      </c>
      <c r="S81" s="573">
        <f t="shared" ca="1" si="97"/>
        <v>32.016470419190242</v>
      </c>
      <c r="T81" s="573">
        <f t="shared" ca="1" si="97"/>
        <v>35.026964531765948</v>
      </c>
      <c r="U81" s="573">
        <f t="shared" ca="1" si="97"/>
        <v>38.127773467718924</v>
      </c>
      <c r="V81" s="573">
        <f t="shared" ca="1" si="97"/>
        <v>41.321606671750494</v>
      </c>
      <c r="W81" s="573">
        <f t="shared" ca="1" si="97"/>
        <v>44.611254871903014</v>
      </c>
      <c r="X81" s="573">
        <f t="shared" ca="1" si="97"/>
        <v>47.999592518060105</v>
      </c>
      <c r="Y81" s="573">
        <f t="shared" ca="1" si="97"/>
        <v>51.489580293601911</v>
      </c>
      <c r="Z81" s="573">
        <f t="shared" ca="1" si="97"/>
        <v>55.084267702409967</v>
      </c>
      <c r="AA81" s="573">
        <f t="shared" ca="1" si="97"/>
        <v>58.786795733482265</v>
      </c>
      <c r="AB81" s="573">
        <f t="shared" ca="1" si="97"/>
        <v>62.600399605486736</v>
      </c>
      <c r="AC81" s="573">
        <f t="shared" ca="1" si="97"/>
        <v>66.528411593651342</v>
      </c>
      <c r="AD81" s="573">
        <f t="shared" ca="1" si="97"/>
        <v>70.574263941460885</v>
      </c>
      <c r="AE81" s="573">
        <f t="shared" ca="1" si="97"/>
        <v>74.741491859704709</v>
      </c>
      <c r="AF81" s="573">
        <f t="shared" ca="1" si="97"/>
        <v>79.033736615495854</v>
      </c>
      <c r="AG81" s="573">
        <f t="shared" ca="1" si="97"/>
        <v>83.45474871396074</v>
      </c>
      <c r="AH81" s="573">
        <f t="shared" ca="1" si="97"/>
        <v>88.008391175379572</v>
      </c>
      <c r="AI81" s="573">
        <f t="shared" ca="1" si="97"/>
        <v>92.698642910640956</v>
      </c>
      <c r="AJ81" s="573">
        <f t="shared" ca="1" si="97"/>
        <v>97.529602197960187</v>
      </c>
      <c r="AK81" s="573">
        <f t="shared" ca="1" si="97"/>
        <v>102.50549026389899</v>
      </c>
      <c r="AL81" s="573">
        <f t="shared" ca="1" si="97"/>
        <v>107.63065497181597</v>
      </c>
      <c r="AM81" s="573">
        <f t="shared" ca="1" si="97"/>
        <v>112.90957462097046</v>
      </c>
      <c r="AN81" s="573">
        <f t="shared" ref="AN81:BS81" ca="1" si="98">AM81+AN80</f>
        <v>118.34686185959958</v>
      </c>
      <c r="AO81" s="573">
        <f t="shared" ca="1" si="98"/>
        <v>123.94726771538758</v>
      </c>
      <c r="AP81" s="573">
        <f t="shared" ca="1" si="98"/>
        <v>129.7156857468492</v>
      </c>
      <c r="AQ81" s="573">
        <f t="shared" ca="1" si="98"/>
        <v>135.65715631925468</v>
      </c>
      <c r="AR81" s="573">
        <f t="shared" ca="1" si="98"/>
        <v>141.77687100883233</v>
      </c>
      <c r="AS81" s="573">
        <f t="shared" ca="1" si="98"/>
        <v>148.08017713909732</v>
      </c>
      <c r="AT81" s="573">
        <f t="shared" ca="1" si="98"/>
        <v>154.57258245327023</v>
      </c>
      <c r="AU81" s="573">
        <f t="shared" ca="1" si="98"/>
        <v>161.25975992686833</v>
      </c>
      <c r="AV81" s="573">
        <f t="shared" ca="1" si="98"/>
        <v>168.14755272467437</v>
      </c>
      <c r="AW81" s="573">
        <f t="shared" ca="1" si="98"/>
        <v>175.24197930641461</v>
      </c>
      <c r="AX81" s="573">
        <f t="shared" ca="1" si="98"/>
        <v>182.54923868560704</v>
      </c>
      <c r="AY81" s="573">
        <f t="shared" ca="1" si="98"/>
        <v>190.07571584617526</v>
      </c>
      <c r="AZ81" s="573">
        <f t="shared" ca="1" si="98"/>
        <v>197.82798732156053</v>
      </c>
      <c r="BA81" s="573">
        <f t="shared" ca="1" si="98"/>
        <v>205.81282694120736</v>
      </c>
      <c r="BB81" s="573">
        <f t="shared" ca="1" si="98"/>
        <v>214.0372117494436</v>
      </c>
      <c r="BC81" s="573">
        <f t="shared" ca="1" si="98"/>
        <v>222.50832810192691</v>
      </c>
      <c r="BD81" s="573">
        <f t="shared" ca="1" si="98"/>
        <v>231.23357794498472</v>
      </c>
      <c r="BE81" s="573">
        <f t="shared" ca="1" si="98"/>
        <v>240.22058528333426</v>
      </c>
      <c r="BF81" s="573">
        <f t="shared" ca="1" si="98"/>
        <v>249.4772028418343</v>
      </c>
      <c r="BG81" s="573">
        <f t="shared" ca="1" si="98"/>
        <v>259.01151892708936</v>
      </c>
      <c r="BH81" s="573">
        <f t="shared" ca="1" si="98"/>
        <v>268.83186449490205</v>
      </c>
      <c r="BI81" s="573">
        <f t="shared" ca="1" si="98"/>
        <v>278.9468204297491</v>
      </c>
      <c r="BJ81" s="573">
        <f t="shared" ca="1" si="98"/>
        <v>289.36522504264155</v>
      </c>
      <c r="BK81" s="573">
        <f t="shared" ca="1" si="98"/>
        <v>300.09618179392083</v>
      </c>
      <c r="BL81" s="573">
        <f t="shared" ca="1" si="98"/>
        <v>311.14906724773846</v>
      </c>
      <c r="BM81" s="573">
        <f t="shared" ca="1" si="98"/>
        <v>322.53353926517065</v>
      </c>
      <c r="BN81" s="573">
        <f t="shared" ca="1" si="98"/>
        <v>334.25954544312577</v>
      </c>
      <c r="BO81" s="573">
        <f t="shared" ca="1" si="98"/>
        <v>346.33733180641957</v>
      </c>
      <c r="BP81" s="573">
        <f t="shared" ca="1" si="98"/>
        <v>358.77745176061217</v>
      </c>
      <c r="BQ81" s="573">
        <f t="shared" ca="1" si="98"/>
        <v>371.59077531343053</v>
      </c>
      <c r="BR81" s="573">
        <f t="shared" ca="1" si="98"/>
        <v>384.78849857283348</v>
      </c>
      <c r="BS81" s="573">
        <f t="shared" ca="1" si="98"/>
        <v>398.38215353001851</v>
      </c>
      <c r="BT81" s="573">
        <f t="shared" ref="BT81:CY81" ca="1" si="99">BS81+BT80</f>
        <v>412.38361813591905</v>
      </c>
      <c r="BU81" s="573">
        <f t="shared" ca="1" si="99"/>
        <v>426.80512667999665</v>
      </c>
      <c r="BV81" s="573">
        <f t="shared" ca="1" si="99"/>
        <v>441.65928048039655</v>
      </c>
      <c r="BW81" s="573">
        <f t="shared" ca="1" si="99"/>
        <v>456.95905889480844</v>
      </c>
      <c r="BX81" s="573">
        <f t="shared" ca="1" si="99"/>
        <v>472.71783066165273</v>
      </c>
      <c r="BY81" s="573">
        <f t="shared" ca="1" si="99"/>
        <v>488.94936558150232</v>
      </c>
      <c r="BZ81" s="573">
        <f t="shared" ca="1" si="99"/>
        <v>505.66784654894741</v>
      </c>
      <c r="CA81" s="573">
        <f t="shared" ca="1" si="99"/>
        <v>522.88788194541587</v>
      </c>
      <c r="CB81" s="573">
        <f t="shared" ca="1" si="99"/>
        <v>540.62451840377832</v>
      </c>
      <c r="CC81" s="573">
        <f t="shared" ca="1" si="99"/>
        <v>558.89325395589174</v>
      </c>
      <c r="CD81" s="573">
        <f t="shared" ca="1" si="99"/>
        <v>577.71005157456852</v>
      </c>
      <c r="CE81" s="573">
        <f t="shared" ca="1" si="99"/>
        <v>597.09135312180558</v>
      </c>
      <c r="CF81" s="573">
        <f t="shared" ca="1" si="99"/>
        <v>617.05409371545977</v>
      </c>
      <c r="CG81" s="573">
        <f t="shared" ca="1" si="99"/>
        <v>637.61571652692362</v>
      </c>
      <c r="CH81" s="573">
        <f t="shared" ca="1" si="99"/>
        <v>658.7941880227313</v>
      </c>
      <c r="CI81" s="573">
        <f t="shared" ca="1" si="99"/>
        <v>680.60801366341332</v>
      </c>
      <c r="CJ81" s="573">
        <f t="shared" ca="1" si="99"/>
        <v>703.07625407331579</v>
      </c>
      <c r="CK81" s="573">
        <f t="shared" ca="1" si="99"/>
        <v>726.21854169551534</v>
      </c>
      <c r="CL81" s="573">
        <f t="shared" ca="1" si="99"/>
        <v>750.05509794638078</v>
      </c>
      <c r="CM81" s="573">
        <f t="shared" ca="1" si="99"/>
        <v>774.60675088477228</v>
      </c>
      <c r="CN81" s="573">
        <f t="shared" ca="1" si="99"/>
        <v>799.89495341131544</v>
      </c>
      <c r="CO81" s="573">
        <f t="shared" ca="1" si="99"/>
        <v>825.94180201365498</v>
      </c>
      <c r="CP81" s="573">
        <f t="shared" ca="1" si="99"/>
        <v>852.77005607406466</v>
      </c>
      <c r="CQ81" s="573">
        <f t="shared" ca="1" si="99"/>
        <v>880.40315775628665</v>
      </c>
      <c r="CR81" s="573">
        <f t="shared" ca="1" si="99"/>
        <v>908.86525248897522</v>
      </c>
      <c r="CS81" s="573">
        <f t="shared" ca="1" si="99"/>
        <v>938.18121006364447</v>
      </c>
      <c r="CT81" s="573">
        <f t="shared" ca="1" si="99"/>
        <v>968.37664636555382</v>
      </c>
      <c r="CU81" s="573">
        <f t="shared" ca="1" si="99"/>
        <v>999.47794575652051</v>
      </c>
      <c r="CV81" s="573">
        <f t="shared" ca="1" si="99"/>
        <v>1031.5122841292161</v>
      </c>
      <c r="CW81" s="573">
        <f t="shared" ca="1" si="99"/>
        <v>1064.5076526530927</v>
      </c>
      <c r="CX81" s="573">
        <f t="shared" ca="1" si="99"/>
        <v>1098.4928822326856</v>
      </c>
      <c r="CY81" s="573">
        <f t="shared" ca="1" si="99"/>
        <v>1133.4976686996661</v>
      </c>
      <c r="CZ81" s="573">
        <f t="shared" ref="CZ81:EE81" ca="1" si="100">CY81+CZ80</f>
        <v>1169.5525987606561</v>
      </c>
      <c r="DA81" s="573">
        <f t="shared" ca="1" si="100"/>
        <v>1206.6891767234758</v>
      </c>
      <c r="DB81" s="573">
        <f t="shared" ca="1" si="100"/>
        <v>1244.9398520251802</v>
      </c>
      <c r="DC81" s="573">
        <f t="shared" ca="1" si="100"/>
        <v>1284.3380475859358</v>
      </c>
      <c r="DD81" s="573">
        <f t="shared" ca="1" si="100"/>
        <v>1324.9181890135139</v>
      </c>
      <c r="DE81" s="573">
        <f t="shared" ca="1" si="100"/>
        <v>1366.7157346839194</v>
      </c>
      <c r="DF81" s="573">
        <f t="shared" ca="1" si="100"/>
        <v>1409.7672067244371</v>
      </c>
      <c r="DG81" s="573">
        <f t="shared" ca="1" si="100"/>
        <v>1454.1102229261701</v>
      </c>
      <c r="DH81" s="573">
        <f t="shared" ca="1" si="100"/>
        <v>1499.7835296139551</v>
      </c>
      <c r="DI81" s="573">
        <f t="shared" ca="1" si="100"/>
        <v>1546.8270355023737</v>
      </c>
      <c r="DJ81" s="573">
        <f t="shared" ca="1" si="100"/>
        <v>1595.281846567445</v>
      </c>
      <c r="DK81" s="573">
        <f t="shared" ca="1" si="100"/>
        <v>1645.1903019644683</v>
      </c>
      <c r="DL81" s="573">
        <f t="shared" ca="1" si="100"/>
        <v>1696.5960110234023</v>
      </c>
      <c r="DM81" s="573">
        <f t="shared" ca="1" si="100"/>
        <v>1749.5438913541045</v>
      </c>
      <c r="DN81" s="573">
        <f t="shared" ca="1" si="100"/>
        <v>1804.0802080947276</v>
      </c>
      <c r="DO81" s="573">
        <f t="shared" ca="1" si="100"/>
        <v>1860.2526143375694</v>
      </c>
      <c r="DP81" s="573">
        <f t="shared" ca="1" si="100"/>
        <v>1918.1101927676966</v>
      </c>
      <c r="DQ81" s="573">
        <f t="shared" ca="1" si="100"/>
        <v>1977.7034985507275</v>
      </c>
      <c r="DR81" s="573">
        <f t="shared" ca="1" si="100"/>
        <v>2039.0846035072493</v>
      </c>
      <c r="DS81" s="573">
        <f t="shared" ca="1" si="100"/>
        <v>2102.3071416124667</v>
      </c>
      <c r="DT81" s="573">
        <f t="shared" ca="1" si="100"/>
        <v>2167.4263558608409</v>
      </c>
      <c r="DU81" s="573">
        <f t="shared" ca="1" si="100"/>
        <v>2234.4991465366661</v>
      </c>
      <c r="DV81" s="573">
        <f t="shared" ca="1" si="100"/>
        <v>2303.5841209327659</v>
      </c>
      <c r="DW81" s="573">
        <f t="shared" ca="1" si="100"/>
        <v>2374.7416445607491</v>
      </c>
      <c r="DX81" s="573">
        <f t="shared" ca="1" si="100"/>
        <v>2448.0338938975715</v>
      </c>
      <c r="DY81" s="573">
        <f t="shared" ca="1" si="100"/>
        <v>2523.5249107144987</v>
      </c>
      <c r="DZ81" s="573">
        <f t="shared" ca="1" si="100"/>
        <v>2601.2806580359338</v>
      </c>
      <c r="EA81" s="573">
        <f t="shared" ca="1" si="100"/>
        <v>2681.3690777770121</v>
      </c>
      <c r="EB81" s="573">
        <f t="shared" ca="1" si="100"/>
        <v>2763.8601501103226</v>
      </c>
      <c r="EC81" s="573">
        <f t="shared" ca="1" si="100"/>
        <v>2848.8259546136323</v>
      </c>
      <c r="ED81" s="573">
        <f t="shared" ca="1" si="100"/>
        <v>2936.3407332520414</v>
      </c>
      <c r="EE81" s="573">
        <f t="shared" ca="1" si="100"/>
        <v>3026.4809552496026</v>
      </c>
      <c r="EF81" s="573">
        <f t="shared" ref="EF81:EZ81" ca="1" si="101">EE81+EF80</f>
        <v>3119.3253839070908</v>
      </c>
      <c r="EG81" s="573">
        <f t="shared" ca="1" si="101"/>
        <v>3214.9551454243037</v>
      </c>
      <c r="EH81" s="573">
        <f t="shared" ca="1" si="101"/>
        <v>3313.4537997870329</v>
      </c>
      <c r="EI81" s="573">
        <f t="shared" ca="1" si="101"/>
        <v>3414.9074137806438</v>
      </c>
      <c r="EJ81" s="573">
        <f t="shared" ca="1" si="101"/>
        <v>3519.4046361940632</v>
      </c>
      <c r="EK81" s="573">
        <f t="shared" ca="1" si="101"/>
        <v>3627.0367752798852</v>
      </c>
      <c r="EL81" s="573">
        <f t="shared" ca="1" si="101"/>
        <v>3737.8978785382819</v>
      </c>
      <c r="EM81" s="573">
        <f t="shared" ca="1" si="101"/>
        <v>3852.0848148944306</v>
      </c>
      <c r="EN81" s="573">
        <f t="shared" ca="1" si="101"/>
        <v>3969.6973593412636</v>
      </c>
      <c r="EO81" s="573">
        <f t="shared" ca="1" si="101"/>
        <v>4090.8382801215016</v>
      </c>
      <c r="EP81" s="573">
        <f t="shared" ca="1" si="101"/>
        <v>4215.6134285251464</v>
      </c>
      <c r="EQ81" s="573">
        <f t="shared" ca="1" si="101"/>
        <v>4344.1318313809006</v>
      </c>
      <c r="ER81" s="573">
        <f t="shared" ca="1" si="101"/>
        <v>4476.5057863223274</v>
      </c>
      <c r="ES81" s="573">
        <f t="shared" ca="1" si="101"/>
        <v>4612.8509599119971</v>
      </c>
      <c r="ET81" s="573">
        <f t="shared" ca="1" si="101"/>
        <v>4753.2864887093574</v>
      </c>
      <c r="EU81" s="573">
        <f t="shared" ca="1" si="101"/>
        <v>4897.9350833706385</v>
      </c>
      <c r="EV81" s="573">
        <f t="shared" ca="1" si="101"/>
        <v>5046.9231358717579</v>
      </c>
      <c r="EW81" s="573">
        <f t="shared" ca="1" si="101"/>
        <v>5200.3808299479106</v>
      </c>
      <c r="EX81" s="573">
        <f t="shared" ca="1" si="101"/>
        <v>5358.4422548463481</v>
      </c>
      <c r="EY81" s="573">
        <f t="shared" ca="1" si="101"/>
        <v>5521.2455224917385</v>
      </c>
      <c r="EZ81" s="574">
        <f t="shared" ca="1" si="101"/>
        <v>5688.9328881664906</v>
      </c>
    </row>
    <row r="82" spans="1:156" x14ac:dyDescent="0.25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25">
      <c r="A83" s="505"/>
      <c r="B83" s="522" t="s">
        <v>96</v>
      </c>
      <c r="C83" s="575" t="s">
        <v>87</v>
      </c>
      <c r="D83" s="508"/>
      <c r="E83" s="509"/>
      <c r="F83" s="509"/>
      <c r="G83" s="576">
        <f t="shared" ref="G83:AL83" si="102">($C$15*$C$16*$C$6)/10^6</f>
        <v>0.24</v>
      </c>
      <c r="H83" s="576">
        <f t="shared" si="102"/>
        <v>0.24</v>
      </c>
      <c r="I83" s="576">
        <f t="shared" si="102"/>
        <v>0.24</v>
      </c>
      <c r="J83" s="576">
        <f t="shared" si="102"/>
        <v>0.24</v>
      </c>
      <c r="K83" s="576">
        <f t="shared" si="102"/>
        <v>0.24</v>
      </c>
      <c r="L83" s="576">
        <f t="shared" si="102"/>
        <v>0.24</v>
      </c>
      <c r="M83" s="576">
        <f t="shared" si="102"/>
        <v>0.24</v>
      </c>
      <c r="N83" s="576">
        <f t="shared" si="102"/>
        <v>0.24</v>
      </c>
      <c r="O83" s="576">
        <f t="shared" si="102"/>
        <v>0.24</v>
      </c>
      <c r="P83" s="576">
        <f t="shared" si="102"/>
        <v>0.24</v>
      </c>
      <c r="Q83" s="576">
        <f t="shared" si="102"/>
        <v>0.24</v>
      </c>
      <c r="R83" s="576">
        <f t="shared" si="102"/>
        <v>0.24</v>
      </c>
      <c r="S83" s="576">
        <f t="shared" si="102"/>
        <v>0.24</v>
      </c>
      <c r="T83" s="576">
        <f t="shared" si="102"/>
        <v>0.24</v>
      </c>
      <c r="U83" s="576">
        <f t="shared" si="102"/>
        <v>0.24</v>
      </c>
      <c r="V83" s="576">
        <f t="shared" si="102"/>
        <v>0.24</v>
      </c>
      <c r="W83" s="576">
        <f t="shared" si="102"/>
        <v>0.24</v>
      </c>
      <c r="X83" s="576">
        <f t="shared" si="102"/>
        <v>0.24</v>
      </c>
      <c r="Y83" s="576">
        <f t="shared" si="102"/>
        <v>0.24</v>
      </c>
      <c r="Z83" s="576">
        <f t="shared" si="102"/>
        <v>0.24</v>
      </c>
      <c r="AA83" s="576">
        <f t="shared" si="102"/>
        <v>0.24</v>
      </c>
      <c r="AB83" s="576">
        <f t="shared" si="102"/>
        <v>0.24</v>
      </c>
      <c r="AC83" s="576">
        <f t="shared" si="102"/>
        <v>0.24</v>
      </c>
      <c r="AD83" s="576">
        <f t="shared" si="102"/>
        <v>0.24</v>
      </c>
      <c r="AE83" s="576">
        <f t="shared" si="102"/>
        <v>0.24</v>
      </c>
      <c r="AF83" s="576">
        <f t="shared" si="102"/>
        <v>0.24</v>
      </c>
      <c r="AG83" s="576">
        <f t="shared" si="102"/>
        <v>0.24</v>
      </c>
      <c r="AH83" s="576">
        <f t="shared" si="102"/>
        <v>0.24</v>
      </c>
      <c r="AI83" s="576">
        <f t="shared" si="102"/>
        <v>0.24</v>
      </c>
      <c r="AJ83" s="576">
        <f t="shared" si="102"/>
        <v>0.24</v>
      </c>
      <c r="AK83" s="576">
        <f t="shared" si="102"/>
        <v>0.24</v>
      </c>
      <c r="AL83" s="576">
        <f t="shared" si="102"/>
        <v>0.24</v>
      </c>
      <c r="AM83" s="576">
        <f t="shared" ref="AM83:BR83" si="103">($C$15*$C$16*$C$6)/10^6</f>
        <v>0.24</v>
      </c>
      <c r="AN83" s="576">
        <f t="shared" si="103"/>
        <v>0.24</v>
      </c>
      <c r="AO83" s="576">
        <f t="shared" si="103"/>
        <v>0.24</v>
      </c>
      <c r="AP83" s="576">
        <f t="shared" si="103"/>
        <v>0.24</v>
      </c>
      <c r="AQ83" s="576">
        <f t="shared" si="103"/>
        <v>0.24</v>
      </c>
      <c r="AR83" s="576">
        <f t="shared" si="103"/>
        <v>0.24</v>
      </c>
      <c r="AS83" s="576">
        <f t="shared" si="103"/>
        <v>0.24</v>
      </c>
      <c r="AT83" s="576">
        <f t="shared" si="103"/>
        <v>0.24</v>
      </c>
      <c r="AU83" s="576">
        <f t="shared" si="103"/>
        <v>0.24</v>
      </c>
      <c r="AV83" s="576">
        <f t="shared" si="103"/>
        <v>0.24</v>
      </c>
      <c r="AW83" s="576">
        <f t="shared" si="103"/>
        <v>0.24</v>
      </c>
      <c r="AX83" s="576">
        <f t="shared" si="103"/>
        <v>0.24</v>
      </c>
      <c r="AY83" s="576">
        <f t="shared" si="103"/>
        <v>0.24</v>
      </c>
      <c r="AZ83" s="576">
        <f t="shared" si="103"/>
        <v>0.24</v>
      </c>
      <c r="BA83" s="576">
        <f t="shared" si="103"/>
        <v>0.24</v>
      </c>
      <c r="BB83" s="576">
        <f t="shared" si="103"/>
        <v>0.24</v>
      </c>
      <c r="BC83" s="576">
        <f t="shared" si="103"/>
        <v>0.24</v>
      </c>
      <c r="BD83" s="576">
        <f t="shared" si="103"/>
        <v>0.24</v>
      </c>
      <c r="BE83" s="576">
        <f t="shared" si="103"/>
        <v>0.24</v>
      </c>
      <c r="BF83" s="576">
        <f t="shared" si="103"/>
        <v>0.24</v>
      </c>
      <c r="BG83" s="576">
        <f t="shared" si="103"/>
        <v>0.24</v>
      </c>
      <c r="BH83" s="576">
        <f t="shared" si="103"/>
        <v>0.24</v>
      </c>
      <c r="BI83" s="576">
        <f t="shared" si="103"/>
        <v>0.24</v>
      </c>
      <c r="BJ83" s="576">
        <f t="shared" si="103"/>
        <v>0.24</v>
      </c>
      <c r="BK83" s="576">
        <f t="shared" si="103"/>
        <v>0.24</v>
      </c>
      <c r="BL83" s="576">
        <f t="shared" si="103"/>
        <v>0.24</v>
      </c>
      <c r="BM83" s="576">
        <f t="shared" si="103"/>
        <v>0.24</v>
      </c>
      <c r="BN83" s="576">
        <f t="shared" si="103"/>
        <v>0.24</v>
      </c>
      <c r="BO83" s="576">
        <f t="shared" si="103"/>
        <v>0.24</v>
      </c>
      <c r="BP83" s="576">
        <f t="shared" si="103"/>
        <v>0.24</v>
      </c>
      <c r="BQ83" s="576">
        <f t="shared" si="103"/>
        <v>0.24</v>
      </c>
      <c r="BR83" s="576">
        <f t="shared" si="103"/>
        <v>0.24</v>
      </c>
      <c r="BS83" s="576">
        <f t="shared" ref="BS83:CX83" si="104">($C$15*$C$16*$C$6)/10^6</f>
        <v>0.24</v>
      </c>
      <c r="BT83" s="576">
        <f t="shared" si="104"/>
        <v>0.24</v>
      </c>
      <c r="BU83" s="576">
        <f t="shared" si="104"/>
        <v>0.24</v>
      </c>
      <c r="BV83" s="576">
        <f t="shared" si="104"/>
        <v>0.24</v>
      </c>
      <c r="BW83" s="576">
        <f t="shared" si="104"/>
        <v>0.24</v>
      </c>
      <c r="BX83" s="576">
        <f t="shared" si="104"/>
        <v>0.24</v>
      </c>
      <c r="BY83" s="576">
        <f t="shared" si="104"/>
        <v>0.24</v>
      </c>
      <c r="BZ83" s="576">
        <f t="shared" si="104"/>
        <v>0.24</v>
      </c>
      <c r="CA83" s="576">
        <f t="shared" si="104"/>
        <v>0.24</v>
      </c>
      <c r="CB83" s="576">
        <f t="shared" si="104"/>
        <v>0.24</v>
      </c>
      <c r="CC83" s="576">
        <f t="shared" si="104"/>
        <v>0.24</v>
      </c>
      <c r="CD83" s="576">
        <f t="shared" si="104"/>
        <v>0.24</v>
      </c>
      <c r="CE83" s="576">
        <f t="shared" si="104"/>
        <v>0.24</v>
      </c>
      <c r="CF83" s="576">
        <f t="shared" si="104"/>
        <v>0.24</v>
      </c>
      <c r="CG83" s="576">
        <f t="shared" si="104"/>
        <v>0.24</v>
      </c>
      <c r="CH83" s="576">
        <f t="shared" si="104"/>
        <v>0.24</v>
      </c>
      <c r="CI83" s="576">
        <f t="shared" si="104"/>
        <v>0.24</v>
      </c>
      <c r="CJ83" s="576">
        <f t="shared" si="104"/>
        <v>0.24</v>
      </c>
      <c r="CK83" s="576">
        <f t="shared" si="104"/>
        <v>0.24</v>
      </c>
      <c r="CL83" s="576">
        <f t="shared" si="104"/>
        <v>0.24</v>
      </c>
      <c r="CM83" s="576">
        <f t="shared" si="104"/>
        <v>0.24</v>
      </c>
      <c r="CN83" s="576">
        <f t="shared" si="104"/>
        <v>0.24</v>
      </c>
      <c r="CO83" s="576">
        <f t="shared" si="104"/>
        <v>0.24</v>
      </c>
      <c r="CP83" s="576">
        <f t="shared" si="104"/>
        <v>0.24</v>
      </c>
      <c r="CQ83" s="576">
        <f t="shared" si="104"/>
        <v>0.24</v>
      </c>
      <c r="CR83" s="576">
        <f t="shared" si="104"/>
        <v>0.24</v>
      </c>
      <c r="CS83" s="576">
        <f t="shared" si="104"/>
        <v>0.24</v>
      </c>
      <c r="CT83" s="576">
        <f t="shared" si="104"/>
        <v>0.24</v>
      </c>
      <c r="CU83" s="576">
        <f t="shared" si="104"/>
        <v>0.24</v>
      </c>
      <c r="CV83" s="576">
        <f t="shared" si="104"/>
        <v>0.24</v>
      </c>
      <c r="CW83" s="576">
        <f t="shared" si="104"/>
        <v>0.24</v>
      </c>
      <c r="CX83" s="576">
        <f t="shared" si="104"/>
        <v>0.24</v>
      </c>
      <c r="CY83" s="576">
        <f t="shared" ref="CY83:ED83" si="105">($C$15*$C$16*$C$6)/10^6</f>
        <v>0.24</v>
      </c>
      <c r="CZ83" s="576">
        <f t="shared" si="105"/>
        <v>0.24</v>
      </c>
      <c r="DA83" s="576">
        <f t="shared" si="105"/>
        <v>0.24</v>
      </c>
      <c r="DB83" s="576">
        <f t="shared" si="105"/>
        <v>0.24</v>
      </c>
      <c r="DC83" s="576">
        <f t="shared" si="105"/>
        <v>0.24</v>
      </c>
      <c r="DD83" s="576">
        <f t="shared" si="105"/>
        <v>0.24</v>
      </c>
      <c r="DE83" s="576">
        <f t="shared" si="105"/>
        <v>0.24</v>
      </c>
      <c r="DF83" s="576">
        <f t="shared" si="105"/>
        <v>0.24</v>
      </c>
      <c r="DG83" s="576">
        <f t="shared" si="105"/>
        <v>0.24</v>
      </c>
      <c r="DH83" s="576">
        <f t="shared" si="105"/>
        <v>0.24</v>
      </c>
      <c r="DI83" s="576">
        <f t="shared" si="105"/>
        <v>0.24</v>
      </c>
      <c r="DJ83" s="576">
        <f t="shared" si="105"/>
        <v>0.24</v>
      </c>
      <c r="DK83" s="576">
        <f t="shared" si="105"/>
        <v>0.24</v>
      </c>
      <c r="DL83" s="576">
        <f t="shared" si="105"/>
        <v>0.24</v>
      </c>
      <c r="DM83" s="576">
        <f t="shared" si="105"/>
        <v>0.24</v>
      </c>
      <c r="DN83" s="576">
        <f t="shared" si="105"/>
        <v>0.24</v>
      </c>
      <c r="DO83" s="576">
        <f t="shared" si="105"/>
        <v>0.24</v>
      </c>
      <c r="DP83" s="576">
        <f t="shared" si="105"/>
        <v>0.24</v>
      </c>
      <c r="DQ83" s="576">
        <f t="shared" si="105"/>
        <v>0.24</v>
      </c>
      <c r="DR83" s="576">
        <f t="shared" si="105"/>
        <v>0.24</v>
      </c>
      <c r="DS83" s="576">
        <f t="shared" si="105"/>
        <v>0.24</v>
      </c>
      <c r="DT83" s="576">
        <f t="shared" si="105"/>
        <v>0.24</v>
      </c>
      <c r="DU83" s="576">
        <f t="shared" si="105"/>
        <v>0.24</v>
      </c>
      <c r="DV83" s="576">
        <f t="shared" si="105"/>
        <v>0.24</v>
      </c>
      <c r="DW83" s="576">
        <f t="shared" si="105"/>
        <v>0.24</v>
      </c>
      <c r="DX83" s="576">
        <f t="shared" si="105"/>
        <v>0.24</v>
      </c>
      <c r="DY83" s="576">
        <f t="shared" si="105"/>
        <v>0.24</v>
      </c>
      <c r="DZ83" s="576">
        <f t="shared" si="105"/>
        <v>0.24</v>
      </c>
      <c r="EA83" s="576">
        <f t="shared" si="105"/>
        <v>0.24</v>
      </c>
      <c r="EB83" s="576">
        <f t="shared" si="105"/>
        <v>0.24</v>
      </c>
      <c r="EC83" s="576">
        <f t="shared" si="105"/>
        <v>0.24</v>
      </c>
      <c r="ED83" s="576">
        <f t="shared" si="105"/>
        <v>0.24</v>
      </c>
      <c r="EE83" s="576">
        <f t="shared" ref="EE83:EZ83" si="106">($C$15*$C$16*$C$6)/10^6</f>
        <v>0.24</v>
      </c>
      <c r="EF83" s="576">
        <f t="shared" si="106"/>
        <v>0.24</v>
      </c>
      <c r="EG83" s="576">
        <f t="shared" si="106"/>
        <v>0.24</v>
      </c>
      <c r="EH83" s="576">
        <f t="shared" si="106"/>
        <v>0.24</v>
      </c>
      <c r="EI83" s="576">
        <f t="shared" si="106"/>
        <v>0.24</v>
      </c>
      <c r="EJ83" s="576">
        <f t="shared" si="106"/>
        <v>0.24</v>
      </c>
      <c r="EK83" s="576">
        <f t="shared" si="106"/>
        <v>0.24</v>
      </c>
      <c r="EL83" s="576">
        <f t="shared" si="106"/>
        <v>0.24</v>
      </c>
      <c r="EM83" s="576">
        <f t="shared" si="106"/>
        <v>0.24</v>
      </c>
      <c r="EN83" s="576">
        <f t="shared" si="106"/>
        <v>0.24</v>
      </c>
      <c r="EO83" s="576">
        <f t="shared" si="106"/>
        <v>0.24</v>
      </c>
      <c r="EP83" s="576">
        <f t="shared" si="106"/>
        <v>0.24</v>
      </c>
      <c r="EQ83" s="576">
        <f t="shared" si="106"/>
        <v>0.24</v>
      </c>
      <c r="ER83" s="576">
        <f t="shared" si="106"/>
        <v>0.24</v>
      </c>
      <c r="ES83" s="576">
        <f t="shared" si="106"/>
        <v>0.24</v>
      </c>
      <c r="ET83" s="576">
        <f t="shared" si="106"/>
        <v>0.24</v>
      </c>
      <c r="EU83" s="576">
        <f t="shared" si="106"/>
        <v>0.24</v>
      </c>
      <c r="EV83" s="576">
        <f t="shared" si="106"/>
        <v>0.24</v>
      </c>
      <c r="EW83" s="576">
        <f t="shared" si="106"/>
        <v>0.24</v>
      </c>
      <c r="EX83" s="576">
        <f t="shared" si="106"/>
        <v>0.24</v>
      </c>
      <c r="EY83" s="576">
        <f t="shared" si="106"/>
        <v>0.24</v>
      </c>
      <c r="EZ83" s="548">
        <f t="shared" si="106"/>
        <v>0.24</v>
      </c>
    </row>
    <row r="84" spans="1:156" x14ac:dyDescent="0.25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25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 t="shared" ref="G85:AL85" ca="1" si="107">G80+(G83)</f>
        <v>2.29</v>
      </c>
      <c r="H85" s="576">
        <f t="shared" ca="1" si="107"/>
        <v>2.3514999999999997</v>
      </c>
      <c r="I85" s="576">
        <f t="shared" ca="1" si="107"/>
        <v>2.4148450000000006</v>
      </c>
      <c r="J85" s="576">
        <f t="shared" ca="1" si="107"/>
        <v>2.4800903500000002</v>
      </c>
      <c r="K85" s="576">
        <f t="shared" ca="1" si="107"/>
        <v>2.5472930605000004</v>
      </c>
      <c r="L85" s="576">
        <f t="shared" ca="1" si="107"/>
        <v>2.6165118523150008</v>
      </c>
      <c r="M85" s="576">
        <f t="shared" ca="1" si="107"/>
        <v>2.6878072078844504</v>
      </c>
      <c r="N85" s="576">
        <f t="shared" ca="1" si="107"/>
        <v>2.7612414241209846</v>
      </c>
      <c r="O85" s="576">
        <f t="shared" ca="1" si="107"/>
        <v>2.8368786668446138</v>
      </c>
      <c r="P85" s="576">
        <f t="shared" ca="1" si="107"/>
        <v>2.9147850268499527</v>
      </c>
      <c r="Q85" s="576">
        <f t="shared" ca="1" si="107"/>
        <v>2.9950285776554511</v>
      </c>
      <c r="R85" s="576">
        <f t="shared" ca="1" si="107"/>
        <v>3.0776794349851144</v>
      </c>
      <c r="S85" s="576">
        <f t="shared" ca="1" si="107"/>
        <v>3.1628098180346687</v>
      </c>
      <c r="T85" s="576">
        <f t="shared" ca="1" si="107"/>
        <v>3.2504941125757085</v>
      </c>
      <c r="U85" s="576">
        <f t="shared" ca="1" si="107"/>
        <v>3.34080893595298</v>
      </c>
      <c r="V85" s="576">
        <f t="shared" ca="1" si="107"/>
        <v>3.4338332040315693</v>
      </c>
      <c r="W85" s="576">
        <f t="shared" ca="1" si="107"/>
        <v>3.5296482001525167</v>
      </c>
      <c r="X85" s="576">
        <f t="shared" ca="1" si="107"/>
        <v>3.6283376461570915</v>
      </c>
      <c r="Y85" s="576">
        <f t="shared" ca="1" si="107"/>
        <v>3.7299877755418045</v>
      </c>
      <c r="Z85" s="576">
        <f t="shared" ca="1" si="107"/>
        <v>3.8346874088080591</v>
      </c>
      <c r="AA85" s="576">
        <f t="shared" ca="1" si="107"/>
        <v>3.9425280310723014</v>
      </c>
      <c r="AB85" s="576">
        <f t="shared" ca="1" si="107"/>
        <v>4.0536038720044703</v>
      </c>
      <c r="AC85" s="576">
        <f t="shared" ca="1" si="107"/>
        <v>4.1680119881646043</v>
      </c>
      <c r="AD85" s="576">
        <f t="shared" ca="1" si="107"/>
        <v>4.2858523478095432</v>
      </c>
      <c r="AE85" s="576">
        <f t="shared" ca="1" si="107"/>
        <v>4.4072279182438301</v>
      </c>
      <c r="AF85" s="576">
        <f t="shared" ca="1" si="107"/>
        <v>4.5322447557911447</v>
      </c>
      <c r="AG85" s="576">
        <f t="shared" ca="1" si="107"/>
        <v>4.6610120984648793</v>
      </c>
      <c r="AH85" s="576">
        <f t="shared" ca="1" si="107"/>
        <v>4.793642461418826</v>
      </c>
      <c r="AI85" s="576">
        <f t="shared" ca="1" si="107"/>
        <v>4.9302517352613906</v>
      </c>
      <c r="AJ85" s="576">
        <f t="shared" ca="1" si="107"/>
        <v>5.0709592873192326</v>
      </c>
      <c r="AK85" s="576">
        <f t="shared" ca="1" si="107"/>
        <v>5.2158880659388087</v>
      </c>
      <c r="AL85" s="576">
        <f t="shared" ca="1" si="107"/>
        <v>5.365164707916974</v>
      </c>
      <c r="AM85" s="576">
        <f t="shared" ref="AM85:BR85" ca="1" si="108">AM80+(AM83)</f>
        <v>5.5189196491544825</v>
      </c>
      <c r="AN85" s="576">
        <f t="shared" ca="1" si="108"/>
        <v>5.677287238629118</v>
      </c>
      <c r="AO85" s="576">
        <f t="shared" ca="1" si="108"/>
        <v>5.8404058557879921</v>
      </c>
      <c r="AP85" s="576">
        <f t="shared" ca="1" si="108"/>
        <v>6.0084180314616313</v>
      </c>
      <c r="AQ85" s="576">
        <f t="shared" ca="1" si="108"/>
        <v>6.1814705724054804</v>
      </c>
      <c r="AR85" s="576">
        <f t="shared" ca="1" si="108"/>
        <v>6.3597146895776451</v>
      </c>
      <c r="AS85" s="576">
        <f t="shared" ca="1" si="108"/>
        <v>6.5433061302649742</v>
      </c>
      <c r="AT85" s="576">
        <f t="shared" ca="1" si="108"/>
        <v>6.7324053141729232</v>
      </c>
      <c r="AU85" s="576">
        <f t="shared" ca="1" si="108"/>
        <v>6.9271774735981113</v>
      </c>
      <c r="AV85" s="576">
        <f t="shared" ca="1" si="108"/>
        <v>7.1277927978060545</v>
      </c>
      <c r="AW85" s="576">
        <f t="shared" ca="1" si="108"/>
        <v>7.3344265817402361</v>
      </c>
      <c r="AX85" s="576">
        <f t="shared" ca="1" si="108"/>
        <v>7.5472593791924441</v>
      </c>
      <c r="AY85" s="576">
        <f t="shared" ca="1" si="108"/>
        <v>7.7664771605682175</v>
      </c>
      <c r="AZ85" s="576">
        <f t="shared" ca="1" si="108"/>
        <v>7.9922714753852642</v>
      </c>
      <c r="BA85" s="576">
        <f t="shared" ca="1" si="108"/>
        <v>8.2248396196468203</v>
      </c>
      <c r="BB85" s="576">
        <f t="shared" ca="1" si="108"/>
        <v>8.4643848082362254</v>
      </c>
      <c r="BC85" s="576">
        <f t="shared" ca="1" si="108"/>
        <v>8.7111163524833142</v>
      </c>
      <c r="BD85" s="576">
        <f t="shared" ca="1" si="108"/>
        <v>8.9652498430578138</v>
      </c>
      <c r="BE85" s="576">
        <f t="shared" ca="1" si="108"/>
        <v>9.2270073383495497</v>
      </c>
      <c r="BF85" s="576">
        <f t="shared" ca="1" si="108"/>
        <v>9.4966175585000361</v>
      </c>
      <c r="BG85" s="576">
        <f t="shared" ca="1" si="108"/>
        <v>9.7743160852550393</v>
      </c>
      <c r="BH85" s="576">
        <f t="shared" ca="1" si="108"/>
        <v>10.060345567812691</v>
      </c>
      <c r="BI85" s="576">
        <f t="shared" ca="1" si="108"/>
        <v>10.354955934847071</v>
      </c>
      <c r="BJ85" s="576">
        <f t="shared" ca="1" si="108"/>
        <v>10.658404612892483</v>
      </c>
      <c r="BK85" s="576">
        <f t="shared" ca="1" si="108"/>
        <v>10.970956751279257</v>
      </c>
      <c r="BL85" s="576">
        <f t="shared" ca="1" si="108"/>
        <v>11.292885453817634</v>
      </c>
      <c r="BM85" s="576">
        <f t="shared" ca="1" si="108"/>
        <v>11.624472017432163</v>
      </c>
      <c r="BN85" s="576">
        <f t="shared" ca="1" si="108"/>
        <v>11.96600617795513</v>
      </c>
      <c r="BO85" s="576">
        <f t="shared" ca="1" si="108"/>
        <v>12.317786363293784</v>
      </c>
      <c r="BP85" s="576">
        <f t="shared" ca="1" si="108"/>
        <v>12.680119954192598</v>
      </c>
      <c r="BQ85" s="576">
        <f t="shared" ca="1" si="108"/>
        <v>13.053323552818375</v>
      </c>
      <c r="BR85" s="576">
        <f t="shared" ca="1" si="108"/>
        <v>13.437723259402926</v>
      </c>
      <c r="BS85" s="576">
        <f t="shared" ref="BS85:CX85" ca="1" si="109">BS80+(BS83)</f>
        <v>13.833654957185015</v>
      </c>
      <c r="BT85" s="576">
        <f t="shared" ca="1" si="109"/>
        <v>14.241464605900566</v>
      </c>
      <c r="BU85" s="576">
        <f t="shared" ca="1" si="109"/>
        <v>14.661508544077583</v>
      </c>
      <c r="BV85" s="576">
        <f t="shared" ca="1" si="109"/>
        <v>15.09415380039991</v>
      </c>
      <c r="BW85" s="576">
        <f t="shared" ca="1" si="109"/>
        <v>15.539778414411909</v>
      </c>
      <c r="BX85" s="576">
        <f t="shared" ca="1" si="109"/>
        <v>15.998771766844268</v>
      </c>
      <c r="BY85" s="576">
        <f t="shared" ca="1" si="109"/>
        <v>16.471534919849596</v>
      </c>
      <c r="BZ85" s="576">
        <f t="shared" ca="1" si="109"/>
        <v>16.958480967445084</v>
      </c>
      <c r="CA85" s="576">
        <f t="shared" ca="1" si="109"/>
        <v>17.460035396468438</v>
      </c>
      <c r="CB85" s="576">
        <f t="shared" ca="1" si="109"/>
        <v>17.976636458362492</v>
      </c>
      <c r="CC85" s="576">
        <f t="shared" ca="1" si="109"/>
        <v>18.508735552113365</v>
      </c>
      <c r="CD85" s="576">
        <f t="shared" ca="1" si="109"/>
        <v>19.056797618676764</v>
      </c>
      <c r="CE85" s="576">
        <f t="shared" ca="1" si="109"/>
        <v>19.621301547237071</v>
      </c>
      <c r="CF85" s="576">
        <f t="shared" ca="1" si="109"/>
        <v>20.202740593654184</v>
      </c>
      <c r="CG85" s="576">
        <f t="shared" ca="1" si="109"/>
        <v>20.801622811463808</v>
      </c>
      <c r="CH85" s="576">
        <f t="shared" ca="1" si="109"/>
        <v>21.418471495807726</v>
      </c>
      <c r="CI85" s="576">
        <f t="shared" ca="1" si="109"/>
        <v>22.053825640681957</v>
      </c>
      <c r="CJ85" s="576">
        <f t="shared" ca="1" si="109"/>
        <v>22.70824040990242</v>
      </c>
      <c r="CK85" s="576">
        <f t="shared" ca="1" si="109"/>
        <v>23.382287622199495</v>
      </c>
      <c r="CL85" s="576">
        <f t="shared" ca="1" si="109"/>
        <v>24.07655625086548</v>
      </c>
      <c r="CM85" s="576">
        <f t="shared" ca="1" si="109"/>
        <v>24.791652938391444</v>
      </c>
      <c r="CN85" s="576">
        <f t="shared" ca="1" si="109"/>
        <v>25.52820252654319</v>
      </c>
      <c r="CO85" s="576">
        <f t="shared" ca="1" si="109"/>
        <v>26.286848602339486</v>
      </c>
      <c r="CP85" s="576">
        <f t="shared" ca="1" si="109"/>
        <v>27.068254060409672</v>
      </c>
      <c r="CQ85" s="576">
        <f t="shared" ca="1" si="109"/>
        <v>27.873101682221961</v>
      </c>
      <c r="CR85" s="576">
        <f t="shared" ca="1" si="109"/>
        <v>28.702094732688618</v>
      </c>
      <c r="CS85" s="576">
        <f t="shared" ca="1" si="109"/>
        <v>29.555957574669279</v>
      </c>
      <c r="CT85" s="576">
        <f t="shared" ca="1" si="109"/>
        <v>30.435436301909355</v>
      </c>
      <c r="CU85" s="576">
        <f t="shared" ca="1" si="109"/>
        <v>31.34129939096664</v>
      </c>
      <c r="CV85" s="576">
        <f t="shared" ca="1" si="109"/>
        <v>32.274338372695645</v>
      </c>
      <c r="CW85" s="576">
        <f t="shared" ca="1" si="109"/>
        <v>33.23536852387651</v>
      </c>
      <c r="CX85" s="576">
        <f t="shared" ca="1" si="109"/>
        <v>34.225229579592806</v>
      </c>
      <c r="CY85" s="576">
        <f t="shared" ref="CY85:ED85" ca="1" si="110">CY80+(CY83)</f>
        <v>35.244786466980592</v>
      </c>
      <c r="CZ85" s="576">
        <f t="shared" ca="1" si="110"/>
        <v>36.294930060990012</v>
      </c>
      <c r="DA85" s="576">
        <f t="shared" ca="1" si="110"/>
        <v>37.376577962819717</v>
      </c>
      <c r="DB85" s="576">
        <f t="shared" ca="1" si="110"/>
        <v>38.4906753017043</v>
      </c>
      <c r="DC85" s="576">
        <f t="shared" ca="1" si="110"/>
        <v>39.638195560755435</v>
      </c>
      <c r="DD85" s="576">
        <f t="shared" ca="1" si="110"/>
        <v>40.820141427578093</v>
      </c>
      <c r="DE85" s="576">
        <f t="shared" ca="1" si="110"/>
        <v>42.037545670405443</v>
      </c>
      <c r="DF85" s="576">
        <f t="shared" ca="1" si="110"/>
        <v>43.291472040517597</v>
      </c>
      <c r="DG85" s="576">
        <f t="shared" ca="1" si="110"/>
        <v>44.583016201733123</v>
      </c>
      <c r="DH85" s="576">
        <f t="shared" ca="1" si="110"/>
        <v>45.913306687785123</v>
      </c>
      <c r="DI85" s="576">
        <f t="shared" ca="1" si="110"/>
        <v>47.283505888418681</v>
      </c>
      <c r="DJ85" s="576">
        <f t="shared" ca="1" si="110"/>
        <v>48.694811065071242</v>
      </c>
      <c r="DK85" s="576">
        <f t="shared" ca="1" si="110"/>
        <v>50.148455397023383</v>
      </c>
      <c r="DL85" s="576">
        <f t="shared" ca="1" si="110"/>
        <v>51.645709058934088</v>
      </c>
      <c r="DM85" s="576">
        <f t="shared" ca="1" si="110"/>
        <v>53.187880330702114</v>
      </c>
      <c r="DN85" s="576">
        <f t="shared" ca="1" si="110"/>
        <v>54.77631674062318</v>
      </c>
      <c r="DO85" s="576">
        <f t="shared" ca="1" si="110"/>
        <v>56.412406242841875</v>
      </c>
      <c r="DP85" s="576">
        <f t="shared" ca="1" si="110"/>
        <v>58.097578430127129</v>
      </c>
      <c r="DQ85" s="576">
        <f t="shared" ca="1" si="110"/>
        <v>59.833305783030944</v>
      </c>
      <c r="DR85" s="576">
        <f t="shared" ca="1" si="110"/>
        <v>61.621104956521876</v>
      </c>
      <c r="DS85" s="576">
        <f t="shared" ca="1" si="110"/>
        <v>63.462538105217533</v>
      </c>
      <c r="DT85" s="576">
        <f t="shared" ca="1" si="110"/>
        <v>65.359214248374045</v>
      </c>
      <c r="DU85" s="576">
        <f t="shared" ca="1" si="110"/>
        <v>67.312790675825269</v>
      </c>
      <c r="DV85" s="576">
        <f t="shared" ca="1" si="110"/>
        <v>69.324974396100032</v>
      </c>
      <c r="DW85" s="576">
        <f t="shared" ca="1" si="110"/>
        <v>71.397523627983034</v>
      </c>
      <c r="DX85" s="576">
        <f t="shared" ca="1" si="110"/>
        <v>73.532249336822531</v>
      </c>
      <c r="DY85" s="576">
        <f t="shared" ca="1" si="110"/>
        <v>75.731016816927209</v>
      </c>
      <c r="DZ85" s="576">
        <f t="shared" ca="1" si="110"/>
        <v>77.995747321435019</v>
      </c>
      <c r="EA85" s="576">
        <f t="shared" ca="1" si="110"/>
        <v>80.328419741078065</v>
      </c>
      <c r="EB85" s="576">
        <f t="shared" ca="1" si="110"/>
        <v>82.731072333310422</v>
      </c>
      <c r="EC85" s="576">
        <f t="shared" ca="1" si="110"/>
        <v>85.205804503309722</v>
      </c>
      <c r="ED85" s="576">
        <f t="shared" ca="1" si="110"/>
        <v>87.754778638409022</v>
      </c>
      <c r="EE85" s="576">
        <f t="shared" ref="EE85:EZ85" ca="1" si="111">EE80+(EE83)</f>
        <v>90.380221997561293</v>
      </c>
      <c r="EF85" s="576">
        <f t="shared" ca="1" si="111"/>
        <v>93.084428657488132</v>
      </c>
      <c r="EG85" s="576">
        <f t="shared" ca="1" si="111"/>
        <v>95.86976151721278</v>
      </c>
      <c r="EH85" s="576">
        <f t="shared" ca="1" si="111"/>
        <v>98.738654362729164</v>
      </c>
      <c r="EI85" s="576">
        <f t="shared" ca="1" si="111"/>
        <v>101.69361399361104</v>
      </c>
      <c r="EJ85" s="576">
        <f t="shared" ca="1" si="111"/>
        <v>104.73722241341937</v>
      </c>
      <c r="EK85" s="576">
        <f t="shared" ca="1" si="111"/>
        <v>107.87213908582194</v>
      </c>
      <c r="EL85" s="576">
        <f t="shared" ca="1" si="111"/>
        <v>111.10110325839661</v>
      </c>
      <c r="EM85" s="576">
        <f t="shared" ca="1" si="111"/>
        <v>114.42693635614852</v>
      </c>
      <c r="EN85" s="576">
        <f t="shared" ca="1" si="111"/>
        <v>117.85254444683298</v>
      </c>
      <c r="EO85" s="576">
        <f t="shared" ca="1" si="111"/>
        <v>121.38092078023797</v>
      </c>
      <c r="EP85" s="576">
        <f t="shared" ca="1" si="111"/>
        <v>125.01514840364513</v>
      </c>
      <c r="EQ85" s="576">
        <f t="shared" ca="1" si="111"/>
        <v>128.7584028557545</v>
      </c>
      <c r="ER85" s="576">
        <f t="shared" ca="1" si="111"/>
        <v>132.61395494142715</v>
      </c>
      <c r="ES85" s="576">
        <f t="shared" ca="1" si="111"/>
        <v>136.58517358966995</v>
      </c>
      <c r="ET85" s="576">
        <f t="shared" ca="1" si="111"/>
        <v>140.67552879736007</v>
      </c>
      <c r="EU85" s="576">
        <f t="shared" ca="1" si="111"/>
        <v>144.88859466128088</v>
      </c>
      <c r="EV85" s="576">
        <f t="shared" ca="1" si="111"/>
        <v>149.22805250111929</v>
      </c>
      <c r="EW85" s="576">
        <f t="shared" ca="1" si="111"/>
        <v>153.69769407615289</v>
      </c>
      <c r="EX85" s="576">
        <f t="shared" ca="1" si="111"/>
        <v>158.30142489843746</v>
      </c>
      <c r="EY85" s="576">
        <f t="shared" ca="1" si="111"/>
        <v>163.04326764539059</v>
      </c>
      <c r="EZ85" s="548">
        <f t="shared" ca="1" si="111"/>
        <v>167.92736567475231</v>
      </c>
    </row>
    <row r="86" spans="1:156" x14ac:dyDescent="0.25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25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 t="shared" ref="G87:AL87" ca="1" si="112">F87+G85</f>
        <v>204.79</v>
      </c>
      <c r="H87" s="523">
        <f t="shared" ca="1" si="112"/>
        <v>207.14149999999998</v>
      </c>
      <c r="I87" s="523">
        <f t="shared" ca="1" si="112"/>
        <v>209.55634499999999</v>
      </c>
      <c r="J87" s="523">
        <f t="shared" ca="1" si="112"/>
        <v>212.03643535</v>
      </c>
      <c r="K87" s="523">
        <f t="shared" ca="1" si="112"/>
        <v>214.58372841050002</v>
      </c>
      <c r="L87" s="523">
        <f t="shared" ca="1" si="112"/>
        <v>217.20024026281502</v>
      </c>
      <c r="M87" s="523">
        <f t="shared" ca="1" si="112"/>
        <v>219.88804747069946</v>
      </c>
      <c r="N87" s="523">
        <f t="shared" ca="1" si="112"/>
        <v>222.64928889482044</v>
      </c>
      <c r="O87" s="523">
        <f t="shared" ca="1" si="112"/>
        <v>225.48616756166507</v>
      </c>
      <c r="P87" s="523">
        <f t="shared" ca="1" si="112"/>
        <v>228.40095258851503</v>
      </c>
      <c r="Q87" s="523">
        <f t="shared" ca="1" si="112"/>
        <v>231.39598116617049</v>
      </c>
      <c r="R87" s="523">
        <f t="shared" ca="1" si="112"/>
        <v>234.47366060115559</v>
      </c>
      <c r="S87" s="523">
        <f t="shared" ca="1" si="112"/>
        <v>237.63647041919026</v>
      </c>
      <c r="T87" s="523">
        <f t="shared" ca="1" si="112"/>
        <v>240.88696453176595</v>
      </c>
      <c r="U87" s="523">
        <f t="shared" ca="1" si="112"/>
        <v>244.22777346771895</v>
      </c>
      <c r="V87" s="523">
        <f t="shared" ca="1" si="112"/>
        <v>247.66160667175052</v>
      </c>
      <c r="W87" s="523">
        <f t="shared" ca="1" si="112"/>
        <v>251.19125487190303</v>
      </c>
      <c r="X87" s="523">
        <f t="shared" ca="1" si="112"/>
        <v>254.81959251806012</v>
      </c>
      <c r="Y87" s="523">
        <f t="shared" ca="1" si="112"/>
        <v>258.54958029360193</v>
      </c>
      <c r="Z87" s="523">
        <f t="shared" ca="1" si="112"/>
        <v>262.38426770241</v>
      </c>
      <c r="AA87" s="523">
        <f t="shared" ca="1" si="112"/>
        <v>266.3267957334823</v>
      </c>
      <c r="AB87" s="523">
        <f t="shared" ca="1" si="112"/>
        <v>270.38039960548679</v>
      </c>
      <c r="AC87" s="523">
        <f t="shared" ca="1" si="112"/>
        <v>274.54841159365139</v>
      </c>
      <c r="AD87" s="523">
        <f t="shared" ca="1" si="112"/>
        <v>278.83426394146096</v>
      </c>
      <c r="AE87" s="523">
        <f t="shared" ca="1" si="112"/>
        <v>283.24149185970481</v>
      </c>
      <c r="AF87" s="523">
        <f t="shared" ca="1" si="112"/>
        <v>287.77373661549598</v>
      </c>
      <c r="AG87" s="523">
        <f t="shared" ca="1" si="112"/>
        <v>292.43474871396086</v>
      </c>
      <c r="AH87" s="523">
        <f t="shared" ca="1" si="112"/>
        <v>297.22839117537967</v>
      </c>
      <c r="AI87" s="523">
        <f t="shared" ca="1" si="112"/>
        <v>302.15864291064105</v>
      </c>
      <c r="AJ87" s="523">
        <f t="shared" ca="1" si="112"/>
        <v>307.22960219796028</v>
      </c>
      <c r="AK87" s="523">
        <f t="shared" ca="1" si="112"/>
        <v>312.4454902638991</v>
      </c>
      <c r="AL87" s="523">
        <f t="shared" ca="1" si="112"/>
        <v>317.81065497181606</v>
      </c>
      <c r="AM87" s="523">
        <f t="shared" ref="AM87:BR87" ca="1" si="113">AL87+AM85</f>
        <v>323.32957462097056</v>
      </c>
      <c r="AN87" s="523">
        <f t="shared" ca="1" si="113"/>
        <v>329.00686185959967</v>
      </c>
      <c r="AO87" s="523">
        <f t="shared" ca="1" si="113"/>
        <v>334.84726771538766</v>
      </c>
      <c r="AP87" s="523">
        <f t="shared" ca="1" si="113"/>
        <v>340.8556857468493</v>
      </c>
      <c r="AQ87" s="523">
        <f t="shared" ca="1" si="113"/>
        <v>347.03715631925479</v>
      </c>
      <c r="AR87" s="523">
        <f t="shared" ca="1" si="113"/>
        <v>353.39687100883242</v>
      </c>
      <c r="AS87" s="523">
        <f t="shared" ca="1" si="113"/>
        <v>359.94017713909739</v>
      </c>
      <c r="AT87" s="523">
        <f t="shared" ca="1" si="113"/>
        <v>366.67258245327031</v>
      </c>
      <c r="AU87" s="523">
        <f t="shared" ca="1" si="113"/>
        <v>373.59975992686844</v>
      </c>
      <c r="AV87" s="523">
        <f t="shared" ca="1" si="113"/>
        <v>380.72755272467452</v>
      </c>
      <c r="AW87" s="523">
        <f t="shared" ca="1" si="113"/>
        <v>388.06197930641474</v>
      </c>
      <c r="AX87" s="523">
        <f t="shared" ca="1" si="113"/>
        <v>395.60923868560718</v>
      </c>
      <c r="AY87" s="523">
        <f t="shared" ca="1" si="113"/>
        <v>403.37571584617541</v>
      </c>
      <c r="AZ87" s="523">
        <f t="shared" ca="1" si="113"/>
        <v>411.36798732156069</v>
      </c>
      <c r="BA87" s="523">
        <f t="shared" ca="1" si="113"/>
        <v>419.59282694120753</v>
      </c>
      <c r="BB87" s="523">
        <f t="shared" ca="1" si="113"/>
        <v>428.05721174944375</v>
      </c>
      <c r="BC87" s="523">
        <f t="shared" ca="1" si="113"/>
        <v>436.76832810192707</v>
      </c>
      <c r="BD87" s="523">
        <f t="shared" ca="1" si="113"/>
        <v>445.73357794498486</v>
      </c>
      <c r="BE87" s="523">
        <f t="shared" ca="1" si="113"/>
        <v>454.96058528333441</v>
      </c>
      <c r="BF87" s="523">
        <f t="shared" ca="1" si="113"/>
        <v>464.45720284183443</v>
      </c>
      <c r="BG87" s="523">
        <f t="shared" ca="1" si="113"/>
        <v>474.2315189270895</v>
      </c>
      <c r="BH87" s="523">
        <f t="shared" ca="1" si="113"/>
        <v>484.2918644949022</v>
      </c>
      <c r="BI87" s="523">
        <f t="shared" ca="1" si="113"/>
        <v>494.64682042974925</v>
      </c>
      <c r="BJ87" s="523">
        <f t="shared" ca="1" si="113"/>
        <v>505.30522504264172</v>
      </c>
      <c r="BK87" s="523">
        <f t="shared" ca="1" si="113"/>
        <v>516.27618179392095</v>
      </c>
      <c r="BL87" s="523">
        <f t="shared" ca="1" si="113"/>
        <v>527.56906724773864</v>
      </c>
      <c r="BM87" s="523">
        <f t="shared" ca="1" si="113"/>
        <v>539.19353926517078</v>
      </c>
      <c r="BN87" s="523">
        <f t="shared" ca="1" si="113"/>
        <v>551.15954544312592</v>
      </c>
      <c r="BO87" s="523">
        <f t="shared" ca="1" si="113"/>
        <v>563.47733180641967</v>
      </c>
      <c r="BP87" s="523">
        <f t="shared" ca="1" si="113"/>
        <v>576.15745176061228</v>
      </c>
      <c r="BQ87" s="523">
        <f t="shared" ca="1" si="113"/>
        <v>589.21077531343064</v>
      </c>
      <c r="BR87" s="523">
        <f t="shared" ca="1" si="113"/>
        <v>602.64849857283355</v>
      </c>
      <c r="BS87" s="523">
        <f t="shared" ref="BS87:CX87" ca="1" si="114">BR87+BS85</f>
        <v>616.48215353001854</v>
      </c>
      <c r="BT87" s="523">
        <f t="shared" ca="1" si="114"/>
        <v>630.72361813591908</v>
      </c>
      <c r="BU87" s="523">
        <f t="shared" ca="1" si="114"/>
        <v>645.38512667999669</v>
      </c>
      <c r="BV87" s="523">
        <f t="shared" ca="1" si="114"/>
        <v>660.4792804803966</v>
      </c>
      <c r="BW87" s="523">
        <f t="shared" ca="1" si="114"/>
        <v>676.0190588948085</v>
      </c>
      <c r="BX87" s="523">
        <f t="shared" ca="1" si="114"/>
        <v>692.01783066165274</v>
      </c>
      <c r="BY87" s="523">
        <f t="shared" ca="1" si="114"/>
        <v>708.48936558150228</v>
      </c>
      <c r="BZ87" s="523">
        <f t="shared" ca="1" si="114"/>
        <v>725.44784654894738</v>
      </c>
      <c r="CA87" s="523">
        <f t="shared" ca="1" si="114"/>
        <v>742.90788194541585</v>
      </c>
      <c r="CB87" s="523">
        <f t="shared" ca="1" si="114"/>
        <v>760.88451840377832</v>
      </c>
      <c r="CC87" s="523">
        <f t="shared" ca="1" si="114"/>
        <v>779.39325395589162</v>
      </c>
      <c r="CD87" s="523">
        <f t="shared" ca="1" si="114"/>
        <v>798.45005157456842</v>
      </c>
      <c r="CE87" s="523">
        <f t="shared" ca="1" si="114"/>
        <v>818.07135312180549</v>
      </c>
      <c r="CF87" s="523">
        <f t="shared" ca="1" si="114"/>
        <v>838.27409371545968</v>
      </c>
      <c r="CG87" s="523">
        <f t="shared" ca="1" si="114"/>
        <v>859.07571652692354</v>
      </c>
      <c r="CH87" s="523">
        <f t="shared" ca="1" si="114"/>
        <v>880.49418802273124</v>
      </c>
      <c r="CI87" s="523">
        <f t="shared" ca="1" si="114"/>
        <v>902.54801366341314</v>
      </c>
      <c r="CJ87" s="523">
        <f t="shared" ca="1" si="114"/>
        <v>925.25625407331552</v>
      </c>
      <c r="CK87" s="523">
        <f t="shared" ca="1" si="114"/>
        <v>948.63854169551496</v>
      </c>
      <c r="CL87" s="523">
        <f t="shared" ca="1" si="114"/>
        <v>972.71509794638041</v>
      </c>
      <c r="CM87" s="523">
        <f t="shared" ca="1" si="114"/>
        <v>997.5067508847718</v>
      </c>
      <c r="CN87" s="523">
        <f t="shared" ca="1" si="114"/>
        <v>1023.034953411315</v>
      </c>
      <c r="CO87" s="523">
        <f t="shared" ca="1" si="114"/>
        <v>1049.3218020136544</v>
      </c>
      <c r="CP87" s="523">
        <f t="shared" ca="1" si="114"/>
        <v>1076.390056074064</v>
      </c>
      <c r="CQ87" s="523">
        <f t="shared" ca="1" si="114"/>
        <v>1104.2631577562859</v>
      </c>
      <c r="CR87" s="523">
        <f t="shared" ca="1" si="114"/>
        <v>1132.9652524889746</v>
      </c>
      <c r="CS87" s="523">
        <f t="shared" ca="1" si="114"/>
        <v>1162.5212100636438</v>
      </c>
      <c r="CT87" s="523">
        <f t="shared" ca="1" si="114"/>
        <v>1192.9566463655531</v>
      </c>
      <c r="CU87" s="523">
        <f t="shared" ca="1" si="114"/>
        <v>1224.2979457565198</v>
      </c>
      <c r="CV87" s="523">
        <f t="shared" ca="1" si="114"/>
        <v>1256.5722841292154</v>
      </c>
      <c r="CW87" s="523">
        <f t="shared" ca="1" si="114"/>
        <v>1289.807652653092</v>
      </c>
      <c r="CX87" s="523">
        <f t="shared" ca="1" si="114"/>
        <v>1324.0328822326849</v>
      </c>
      <c r="CY87" s="523">
        <f t="shared" ref="CY87:ED87" ca="1" si="115">CX87+CY85</f>
        <v>1359.2776686996654</v>
      </c>
      <c r="CZ87" s="523">
        <f t="shared" ca="1" si="115"/>
        <v>1395.5725987606554</v>
      </c>
      <c r="DA87" s="523">
        <f t="shared" ca="1" si="115"/>
        <v>1432.9491767234751</v>
      </c>
      <c r="DB87" s="523">
        <f t="shared" ca="1" si="115"/>
        <v>1471.4398520251793</v>
      </c>
      <c r="DC87" s="523">
        <f t="shared" ca="1" si="115"/>
        <v>1511.0780475859347</v>
      </c>
      <c r="DD87" s="523">
        <f t="shared" ca="1" si="115"/>
        <v>1551.8981890135128</v>
      </c>
      <c r="DE87" s="523">
        <f t="shared" ca="1" si="115"/>
        <v>1593.9357346839183</v>
      </c>
      <c r="DF87" s="523">
        <f t="shared" ca="1" si="115"/>
        <v>1637.227206724436</v>
      </c>
      <c r="DG87" s="523">
        <f t="shared" ca="1" si="115"/>
        <v>1681.810222926169</v>
      </c>
      <c r="DH87" s="523">
        <f t="shared" ca="1" si="115"/>
        <v>1727.723529613954</v>
      </c>
      <c r="DI87" s="523">
        <f t="shared" ca="1" si="115"/>
        <v>1775.0070355023727</v>
      </c>
      <c r="DJ87" s="523">
        <f t="shared" ca="1" si="115"/>
        <v>1823.7018465674439</v>
      </c>
      <c r="DK87" s="523">
        <f t="shared" ca="1" si="115"/>
        <v>1873.8503019644672</v>
      </c>
      <c r="DL87" s="523">
        <f t="shared" ca="1" si="115"/>
        <v>1925.4960110234013</v>
      </c>
      <c r="DM87" s="523">
        <f t="shared" ca="1" si="115"/>
        <v>1978.6838913541033</v>
      </c>
      <c r="DN87" s="523">
        <f t="shared" ca="1" si="115"/>
        <v>2033.4602080947263</v>
      </c>
      <c r="DO87" s="523">
        <f t="shared" ca="1" si="115"/>
        <v>2089.8726143375684</v>
      </c>
      <c r="DP87" s="523">
        <f t="shared" ca="1" si="115"/>
        <v>2147.9701927676956</v>
      </c>
      <c r="DQ87" s="523">
        <f t="shared" ca="1" si="115"/>
        <v>2207.8034985507265</v>
      </c>
      <c r="DR87" s="523">
        <f t="shared" ca="1" si="115"/>
        <v>2269.4246035072483</v>
      </c>
      <c r="DS87" s="523">
        <f t="shared" ca="1" si="115"/>
        <v>2332.8871416124657</v>
      </c>
      <c r="DT87" s="523">
        <f t="shared" ca="1" si="115"/>
        <v>2398.2463558608397</v>
      </c>
      <c r="DU87" s="523">
        <f t="shared" ca="1" si="115"/>
        <v>2465.5591465366651</v>
      </c>
      <c r="DV87" s="523">
        <f t="shared" ca="1" si="115"/>
        <v>2534.8841209327652</v>
      </c>
      <c r="DW87" s="523">
        <f t="shared" ca="1" si="115"/>
        <v>2606.2816445607482</v>
      </c>
      <c r="DX87" s="523">
        <f t="shared" ca="1" si="115"/>
        <v>2679.8138938975708</v>
      </c>
      <c r="DY87" s="523">
        <f t="shared" ca="1" si="115"/>
        <v>2755.5449107144982</v>
      </c>
      <c r="DZ87" s="523">
        <f t="shared" ca="1" si="115"/>
        <v>2833.5406580359331</v>
      </c>
      <c r="EA87" s="523">
        <f t="shared" ca="1" si="115"/>
        <v>2913.8690777770112</v>
      </c>
      <c r="EB87" s="523">
        <f t="shared" ca="1" si="115"/>
        <v>2996.6001501103215</v>
      </c>
      <c r="EC87" s="523">
        <f t="shared" ca="1" si="115"/>
        <v>3081.805954613631</v>
      </c>
      <c r="ED87" s="523">
        <f t="shared" ca="1" si="115"/>
        <v>3169.5607332520399</v>
      </c>
      <c r="EE87" s="523">
        <f t="shared" ref="EE87:EZ87" ca="1" si="116">ED87+EE85</f>
        <v>3259.9409552496013</v>
      </c>
      <c r="EF87" s="523">
        <f t="shared" ca="1" si="116"/>
        <v>3353.0253839070892</v>
      </c>
      <c r="EG87" s="523">
        <f t="shared" ca="1" si="116"/>
        <v>3448.895145424302</v>
      </c>
      <c r="EH87" s="523">
        <f t="shared" ca="1" si="116"/>
        <v>3547.633799787031</v>
      </c>
      <c r="EI87" s="523">
        <f t="shared" ca="1" si="116"/>
        <v>3649.327413780642</v>
      </c>
      <c r="EJ87" s="523">
        <f t="shared" ca="1" si="116"/>
        <v>3754.0646361940612</v>
      </c>
      <c r="EK87" s="523">
        <f t="shared" ca="1" si="116"/>
        <v>3861.936775279883</v>
      </c>
      <c r="EL87" s="523">
        <f t="shared" ca="1" si="116"/>
        <v>3973.0378785382795</v>
      </c>
      <c r="EM87" s="523">
        <f t="shared" ca="1" si="116"/>
        <v>4087.4648148944279</v>
      </c>
      <c r="EN87" s="523">
        <f t="shared" ca="1" si="116"/>
        <v>4205.3173593412612</v>
      </c>
      <c r="EO87" s="523">
        <f t="shared" ca="1" si="116"/>
        <v>4326.698280121499</v>
      </c>
      <c r="EP87" s="523">
        <f t="shared" ca="1" si="116"/>
        <v>4451.7134285251441</v>
      </c>
      <c r="EQ87" s="523">
        <f t="shared" ca="1" si="116"/>
        <v>4580.4718313808989</v>
      </c>
      <c r="ER87" s="523">
        <f t="shared" ca="1" si="116"/>
        <v>4713.0857863223264</v>
      </c>
      <c r="ES87" s="523">
        <f t="shared" ca="1" si="116"/>
        <v>4849.6709599119968</v>
      </c>
      <c r="ET87" s="523">
        <f t="shared" ca="1" si="116"/>
        <v>4990.3464887093569</v>
      </c>
      <c r="EU87" s="523">
        <f t="shared" ca="1" si="116"/>
        <v>5135.2350833706378</v>
      </c>
      <c r="EV87" s="523">
        <f t="shared" ca="1" si="116"/>
        <v>5284.463135871757</v>
      </c>
      <c r="EW87" s="523">
        <f t="shared" ca="1" si="116"/>
        <v>5438.1608299479103</v>
      </c>
      <c r="EX87" s="523">
        <f t="shared" ca="1" si="116"/>
        <v>5596.4622548463476</v>
      </c>
      <c r="EY87" s="523">
        <f t="shared" ca="1" si="116"/>
        <v>5759.5055224917378</v>
      </c>
      <c r="EZ87" s="519">
        <f t="shared" ca="1" si="116"/>
        <v>5927.4328881664896</v>
      </c>
    </row>
    <row r="88" spans="1:156" ht="15.75" thickBot="1" x14ac:dyDescent="0.3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" customHeight="1" x14ac:dyDescent="0.25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25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.75" thickBot="1" x14ac:dyDescent="0.3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25">
      <c r="B92" s="499" t="s">
        <v>32</v>
      </c>
      <c r="C92" s="585"/>
      <c r="D92" s="501"/>
      <c r="E92" s="502"/>
      <c r="F92" s="586"/>
      <c r="G92" s="587">
        <f t="shared" ref="G92:AE92" si="117">F94</f>
        <v>-202.5</v>
      </c>
      <c r="H92" s="587">
        <f t="shared" si="117"/>
        <v>-199.29837026281521</v>
      </c>
      <c r="I92" s="587">
        <f t="shared" si="117"/>
        <v>-195.87262644402747</v>
      </c>
      <c r="J92" s="587">
        <f t="shared" si="117"/>
        <v>-192.2070805579246</v>
      </c>
      <c r="K92" s="587">
        <f t="shared" si="117"/>
        <v>-188.28494645979453</v>
      </c>
      <c r="L92" s="587">
        <f t="shared" si="117"/>
        <v>-184.08826297479536</v>
      </c>
      <c r="M92" s="587">
        <f t="shared" si="117"/>
        <v>-179.59781164584624</v>
      </c>
      <c r="N92" s="587">
        <f t="shared" si="117"/>
        <v>-174.79302872387069</v>
      </c>
      <c r="O92" s="587">
        <f t="shared" si="117"/>
        <v>-169.65191099735685</v>
      </c>
      <c r="P92" s="587">
        <f t="shared" si="117"/>
        <v>-164.15091502998703</v>
      </c>
      <c r="Q92" s="587">
        <f t="shared" si="117"/>
        <v>-158.26484934490134</v>
      </c>
      <c r="R92" s="587">
        <f t="shared" si="117"/>
        <v>-151.96675906185965</v>
      </c>
      <c r="S92" s="587">
        <f t="shared" si="117"/>
        <v>-145.22780245900503</v>
      </c>
      <c r="T92" s="587">
        <f t="shared" si="117"/>
        <v>-138.0171188939506</v>
      </c>
      <c r="U92" s="587">
        <f t="shared" si="117"/>
        <v>-130.30168747934235</v>
      </c>
      <c r="V92" s="587">
        <f t="shared" si="117"/>
        <v>-122.04617586571153</v>
      </c>
      <c r="W92" s="587">
        <f t="shared" si="117"/>
        <v>-113.21277843912655</v>
      </c>
      <c r="X92" s="587">
        <f t="shared" si="117"/>
        <v>-103.76104319268063</v>
      </c>
      <c r="Y92" s="587">
        <f t="shared" si="117"/>
        <v>-93.647686478983488</v>
      </c>
      <c r="Z92" s="587">
        <f t="shared" si="117"/>
        <v>-82.826394795327545</v>
      </c>
      <c r="AA92" s="587">
        <f t="shared" si="117"/>
        <v>-71.247612693815697</v>
      </c>
      <c r="AB92" s="587">
        <f t="shared" si="117"/>
        <v>-58.858315845198014</v>
      </c>
      <c r="AC92" s="587">
        <f t="shared" si="117"/>
        <v>-45.601768217177096</v>
      </c>
      <c r="AD92" s="587">
        <f t="shared" si="117"/>
        <v>-31.417262255194711</v>
      </c>
      <c r="AE92" s="588">
        <f t="shared" si="117"/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25">
      <c r="A93" s="485"/>
      <c r="B93" s="590" t="s">
        <v>33</v>
      </c>
      <c r="C93" s="577"/>
      <c r="D93" s="514"/>
      <c r="E93" s="515"/>
      <c r="F93" s="515"/>
      <c r="G93" s="518">
        <f t="shared" ref="G93:AE93" si="118">G100</f>
        <v>3.2016297371847875</v>
      </c>
      <c r="H93" s="518">
        <f t="shared" si="118"/>
        <v>3.4257438187877232</v>
      </c>
      <c r="I93" s="518">
        <f t="shared" si="118"/>
        <v>3.6655458861028638</v>
      </c>
      <c r="J93" s="518">
        <f t="shared" si="118"/>
        <v>3.9221340981300647</v>
      </c>
      <c r="K93" s="518">
        <f t="shared" si="118"/>
        <v>4.1966834849991681</v>
      </c>
      <c r="L93" s="518">
        <f t="shared" si="118"/>
        <v>4.4904513289491108</v>
      </c>
      <c r="M93" s="518">
        <f t="shared" si="118"/>
        <v>4.8047829219755478</v>
      </c>
      <c r="N93" s="518">
        <f t="shared" si="118"/>
        <v>5.1411177265138361</v>
      </c>
      <c r="O93" s="518">
        <f t="shared" si="118"/>
        <v>5.5009959673698043</v>
      </c>
      <c r="P93" s="518">
        <f t="shared" si="118"/>
        <v>5.8860656850856916</v>
      </c>
      <c r="Q93" s="518">
        <f t="shared" si="118"/>
        <v>6.2980902830416898</v>
      </c>
      <c r="R93" s="518">
        <f t="shared" si="118"/>
        <v>6.7389566028546071</v>
      </c>
      <c r="S93" s="518">
        <f t="shared" si="118"/>
        <v>7.2106835650544303</v>
      </c>
      <c r="T93" s="518">
        <f t="shared" si="118"/>
        <v>7.7154314146082399</v>
      </c>
      <c r="U93" s="518">
        <f t="shared" si="118"/>
        <v>8.2555116136308175</v>
      </c>
      <c r="V93" s="518">
        <f t="shared" si="118"/>
        <v>8.8333974265849751</v>
      </c>
      <c r="W93" s="518">
        <f t="shared" si="118"/>
        <v>9.4517352464459226</v>
      </c>
      <c r="X93" s="518">
        <f t="shared" si="118"/>
        <v>10.113356713697138</v>
      </c>
      <c r="Y93" s="518">
        <f t="shared" si="118"/>
        <v>10.821291683655938</v>
      </c>
      <c r="Z93" s="518">
        <f t="shared" si="118"/>
        <v>11.578782101511853</v>
      </c>
      <c r="AA93" s="518">
        <f t="shared" si="118"/>
        <v>12.389296848617681</v>
      </c>
      <c r="AB93" s="518">
        <f t="shared" si="118"/>
        <v>13.256547628020922</v>
      </c>
      <c r="AC93" s="518">
        <f t="shared" si="118"/>
        <v>14.184505961982385</v>
      </c>
      <c r="AD93" s="518">
        <f t="shared" si="118"/>
        <v>15.177421379321153</v>
      </c>
      <c r="AE93" s="591">
        <f t="shared" si="118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25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 t="shared" ref="G94:AE94" si="119">G92+G93</f>
        <v>-199.29837026281521</v>
      </c>
      <c r="H94" s="518">
        <f t="shared" si="119"/>
        <v>-195.87262644402747</v>
      </c>
      <c r="I94" s="518">
        <f t="shared" si="119"/>
        <v>-192.2070805579246</v>
      </c>
      <c r="J94" s="518">
        <f t="shared" si="119"/>
        <v>-188.28494645979453</v>
      </c>
      <c r="K94" s="518">
        <f t="shared" si="119"/>
        <v>-184.08826297479536</v>
      </c>
      <c r="L94" s="518">
        <f t="shared" si="119"/>
        <v>-179.59781164584624</v>
      </c>
      <c r="M94" s="518">
        <f t="shared" si="119"/>
        <v>-174.79302872387069</v>
      </c>
      <c r="N94" s="518">
        <f t="shared" si="119"/>
        <v>-169.65191099735685</v>
      </c>
      <c r="O94" s="518">
        <f t="shared" si="119"/>
        <v>-164.15091502998703</v>
      </c>
      <c r="P94" s="518">
        <f t="shared" si="119"/>
        <v>-158.26484934490134</v>
      </c>
      <c r="Q94" s="518">
        <f t="shared" si="119"/>
        <v>-151.96675906185965</v>
      </c>
      <c r="R94" s="518">
        <f t="shared" si="119"/>
        <v>-145.22780245900503</v>
      </c>
      <c r="S94" s="518">
        <f t="shared" si="119"/>
        <v>-138.0171188939506</v>
      </c>
      <c r="T94" s="518">
        <f t="shared" si="119"/>
        <v>-130.30168747934235</v>
      </c>
      <c r="U94" s="518">
        <f t="shared" si="119"/>
        <v>-122.04617586571153</v>
      </c>
      <c r="V94" s="518">
        <f t="shared" si="119"/>
        <v>-113.21277843912655</v>
      </c>
      <c r="W94" s="518">
        <f t="shared" si="119"/>
        <v>-103.76104319268063</v>
      </c>
      <c r="X94" s="518">
        <f t="shared" si="119"/>
        <v>-93.647686478983488</v>
      </c>
      <c r="Y94" s="518">
        <f t="shared" si="119"/>
        <v>-82.826394795327545</v>
      </c>
      <c r="Z94" s="518">
        <f t="shared" si="119"/>
        <v>-71.247612693815697</v>
      </c>
      <c r="AA94" s="518">
        <f t="shared" si="119"/>
        <v>-58.858315845198014</v>
      </c>
      <c r="AB94" s="518">
        <f t="shared" si="119"/>
        <v>-45.601768217177096</v>
      </c>
      <c r="AC94" s="518">
        <f t="shared" si="119"/>
        <v>-31.417262255194711</v>
      </c>
      <c r="AD94" s="518">
        <f t="shared" si="119"/>
        <v>-16.239840875873558</v>
      </c>
      <c r="AE94" s="591">
        <f t="shared" si="119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25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25">
      <c r="A96" s="485"/>
      <c r="B96" s="520" t="s">
        <v>29</v>
      </c>
      <c r="C96" s="577"/>
      <c r="D96" s="514"/>
      <c r="E96" s="515"/>
      <c r="F96" s="515"/>
      <c r="G96" s="518">
        <f t="shared" ref="G96:AE96" si="120">G92*$C$13*-1</f>
        <v>14.175000000000001</v>
      </c>
      <c r="H96" s="518">
        <f t="shared" si="120"/>
        <v>13.950885918397066</v>
      </c>
      <c r="I96" s="518">
        <f t="shared" si="120"/>
        <v>13.711083851081925</v>
      </c>
      <c r="J96" s="518">
        <f t="shared" si="120"/>
        <v>13.454495639054723</v>
      </c>
      <c r="K96" s="518">
        <f t="shared" si="120"/>
        <v>13.179946252185617</v>
      </c>
      <c r="L96" s="518">
        <f t="shared" si="120"/>
        <v>12.886178408235676</v>
      </c>
      <c r="M96" s="518">
        <f t="shared" si="120"/>
        <v>12.571846815209238</v>
      </c>
      <c r="N96" s="518">
        <f t="shared" si="120"/>
        <v>12.23551201067095</v>
      </c>
      <c r="O96" s="518">
        <f t="shared" si="120"/>
        <v>11.87563376981498</v>
      </c>
      <c r="P96" s="518">
        <f t="shared" si="120"/>
        <v>11.490564052099094</v>
      </c>
      <c r="Q96" s="518">
        <f t="shared" si="120"/>
        <v>11.078539454143094</v>
      </c>
      <c r="R96" s="518">
        <f t="shared" si="120"/>
        <v>10.637673134330177</v>
      </c>
      <c r="S96" s="518">
        <f t="shared" si="120"/>
        <v>10.165946172130353</v>
      </c>
      <c r="T96" s="518">
        <f t="shared" si="120"/>
        <v>9.6611983225765421</v>
      </c>
      <c r="U96" s="518">
        <f t="shared" si="120"/>
        <v>9.1211181235539645</v>
      </c>
      <c r="V96" s="518">
        <f t="shared" si="120"/>
        <v>8.5432323105998087</v>
      </c>
      <c r="W96" s="518">
        <f t="shared" si="120"/>
        <v>7.9248944907388594</v>
      </c>
      <c r="X96" s="518">
        <f t="shared" si="120"/>
        <v>7.2632730234876446</v>
      </c>
      <c r="Y96" s="518">
        <f t="shared" si="120"/>
        <v>6.5553380535288444</v>
      </c>
      <c r="Z96" s="518">
        <f t="shared" si="120"/>
        <v>5.7978476356729285</v>
      </c>
      <c r="AA96" s="518">
        <f t="shared" si="120"/>
        <v>4.9873328885670993</v>
      </c>
      <c r="AB96" s="518">
        <f t="shared" si="120"/>
        <v>4.1200821091638611</v>
      </c>
      <c r="AC96" s="518">
        <f t="shared" si="120"/>
        <v>3.192123775202397</v>
      </c>
      <c r="AD96" s="518">
        <f t="shared" si="120"/>
        <v>2.1992083578636299</v>
      </c>
      <c r="AE96" s="591">
        <f t="shared" si="120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25">
      <c r="A97" s="485"/>
      <c r="B97" s="520" t="s">
        <v>30</v>
      </c>
      <c r="C97" s="577"/>
      <c r="D97" s="514"/>
      <c r="E97" s="515"/>
      <c r="F97" s="515"/>
      <c r="G97" s="518">
        <f t="shared" ref="G97:AE97" si="121">G93+G96</f>
        <v>17.376629737184789</v>
      </c>
      <c r="H97" s="518">
        <f t="shared" si="121"/>
        <v>17.376629737184789</v>
      </c>
      <c r="I97" s="518">
        <f t="shared" si="121"/>
        <v>17.376629737184789</v>
      </c>
      <c r="J97" s="518">
        <f t="shared" si="121"/>
        <v>17.376629737184789</v>
      </c>
      <c r="K97" s="518">
        <f t="shared" si="121"/>
        <v>17.376629737184786</v>
      </c>
      <c r="L97" s="518">
        <f t="shared" si="121"/>
        <v>17.376629737184786</v>
      </c>
      <c r="M97" s="518">
        <f t="shared" si="121"/>
        <v>17.376629737184786</v>
      </c>
      <c r="N97" s="518">
        <f t="shared" si="121"/>
        <v>17.376629737184786</v>
      </c>
      <c r="O97" s="518">
        <f t="shared" si="121"/>
        <v>17.376629737184786</v>
      </c>
      <c r="P97" s="518">
        <f t="shared" si="121"/>
        <v>17.376629737184786</v>
      </c>
      <c r="Q97" s="518">
        <f t="shared" si="121"/>
        <v>17.376629737184786</v>
      </c>
      <c r="R97" s="518">
        <f t="shared" si="121"/>
        <v>17.376629737184786</v>
      </c>
      <c r="S97" s="518">
        <f t="shared" si="121"/>
        <v>17.376629737184782</v>
      </c>
      <c r="T97" s="518">
        <f t="shared" si="121"/>
        <v>17.376629737184782</v>
      </c>
      <c r="U97" s="518">
        <f t="shared" si="121"/>
        <v>17.376629737184782</v>
      </c>
      <c r="V97" s="518">
        <f t="shared" si="121"/>
        <v>17.376629737184786</v>
      </c>
      <c r="W97" s="518">
        <f t="shared" si="121"/>
        <v>17.376629737184782</v>
      </c>
      <c r="X97" s="518">
        <f t="shared" si="121"/>
        <v>17.376629737184782</v>
      </c>
      <c r="Y97" s="518">
        <f t="shared" si="121"/>
        <v>17.376629737184782</v>
      </c>
      <c r="Z97" s="518">
        <f t="shared" si="121"/>
        <v>17.376629737184782</v>
      </c>
      <c r="AA97" s="518">
        <f t="shared" si="121"/>
        <v>17.376629737184778</v>
      </c>
      <c r="AB97" s="518">
        <f t="shared" si="121"/>
        <v>17.376629737184782</v>
      </c>
      <c r="AC97" s="518">
        <f t="shared" si="121"/>
        <v>17.376629737184782</v>
      </c>
      <c r="AD97" s="518">
        <f t="shared" si="121"/>
        <v>17.376629737184782</v>
      </c>
      <c r="AE97" s="591">
        <f t="shared" si="121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25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 t="shared" ref="H98:AE98" si="122">G98+H97</f>
        <v>34.753259474369578</v>
      </c>
      <c r="I98" s="518">
        <f t="shared" si="122"/>
        <v>52.129889211554371</v>
      </c>
      <c r="J98" s="518">
        <f t="shared" si="122"/>
        <v>69.506518948739156</v>
      </c>
      <c r="K98" s="518">
        <f t="shared" si="122"/>
        <v>86.883148685923942</v>
      </c>
      <c r="L98" s="518">
        <f t="shared" si="122"/>
        <v>104.25977842310873</v>
      </c>
      <c r="M98" s="518">
        <f t="shared" si="122"/>
        <v>121.63640816029351</v>
      </c>
      <c r="N98" s="518">
        <f t="shared" si="122"/>
        <v>139.01303789747828</v>
      </c>
      <c r="O98" s="518">
        <f t="shared" si="122"/>
        <v>156.38966763466306</v>
      </c>
      <c r="P98" s="518">
        <f t="shared" si="122"/>
        <v>173.76629737184783</v>
      </c>
      <c r="Q98" s="518">
        <f t="shared" si="122"/>
        <v>191.1429271090326</v>
      </c>
      <c r="R98" s="518">
        <f t="shared" si="122"/>
        <v>208.51955684621737</v>
      </c>
      <c r="S98" s="518">
        <f t="shared" si="122"/>
        <v>225.89618658340214</v>
      </c>
      <c r="T98" s="518">
        <f t="shared" si="122"/>
        <v>243.27281632058691</v>
      </c>
      <c r="U98" s="518">
        <f t="shared" si="122"/>
        <v>260.64944605777168</v>
      </c>
      <c r="V98" s="518">
        <f t="shared" si="122"/>
        <v>278.02607579495645</v>
      </c>
      <c r="W98" s="518">
        <f t="shared" si="122"/>
        <v>295.40270553214123</v>
      </c>
      <c r="X98" s="518">
        <f t="shared" si="122"/>
        <v>312.779335269326</v>
      </c>
      <c r="Y98" s="518">
        <f t="shared" si="122"/>
        <v>330.15596500651077</v>
      </c>
      <c r="Z98" s="518">
        <f t="shared" si="122"/>
        <v>347.53259474369554</v>
      </c>
      <c r="AA98" s="518">
        <f t="shared" si="122"/>
        <v>364.90922448088031</v>
      </c>
      <c r="AB98" s="518">
        <f t="shared" si="122"/>
        <v>382.28585421806508</v>
      </c>
      <c r="AC98" s="518">
        <f t="shared" si="122"/>
        <v>399.66248395524985</v>
      </c>
      <c r="AD98" s="518">
        <f t="shared" si="122"/>
        <v>417.03911369243463</v>
      </c>
      <c r="AE98" s="591">
        <f t="shared" si="122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25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.75" thickBot="1" x14ac:dyDescent="0.3">
      <c r="A100" s="485"/>
      <c r="B100" s="525" t="s">
        <v>31</v>
      </c>
      <c r="C100" s="597"/>
      <c r="D100" s="527"/>
      <c r="E100" s="528"/>
      <c r="F100" s="528"/>
      <c r="G100" s="529">
        <f t="shared" ref="G100:AE100" si="123">PPMT($C$13,G43:AS43,$C$14,$F$94)</f>
        <v>3.2016297371847875</v>
      </c>
      <c r="H100" s="529">
        <f t="shared" si="123"/>
        <v>3.4257438187877232</v>
      </c>
      <c r="I100" s="529">
        <f t="shared" si="123"/>
        <v>3.6655458861028638</v>
      </c>
      <c r="J100" s="529">
        <f t="shared" si="123"/>
        <v>3.9221340981300647</v>
      </c>
      <c r="K100" s="529">
        <f t="shared" si="123"/>
        <v>4.1966834849991681</v>
      </c>
      <c r="L100" s="529">
        <f t="shared" si="123"/>
        <v>4.4904513289491108</v>
      </c>
      <c r="M100" s="529">
        <f t="shared" si="123"/>
        <v>4.8047829219755478</v>
      </c>
      <c r="N100" s="529">
        <f t="shared" si="123"/>
        <v>5.1411177265138361</v>
      </c>
      <c r="O100" s="529">
        <f t="shared" si="123"/>
        <v>5.5009959673698043</v>
      </c>
      <c r="P100" s="529">
        <f t="shared" si="123"/>
        <v>5.8860656850856916</v>
      </c>
      <c r="Q100" s="529">
        <f t="shared" si="123"/>
        <v>6.2980902830416898</v>
      </c>
      <c r="R100" s="529">
        <f t="shared" si="123"/>
        <v>6.7389566028546071</v>
      </c>
      <c r="S100" s="529">
        <f t="shared" si="123"/>
        <v>7.2106835650544303</v>
      </c>
      <c r="T100" s="529">
        <f t="shared" si="123"/>
        <v>7.7154314146082399</v>
      </c>
      <c r="U100" s="529">
        <f t="shared" si="123"/>
        <v>8.2555116136308175</v>
      </c>
      <c r="V100" s="529">
        <f t="shared" si="123"/>
        <v>8.8333974265849751</v>
      </c>
      <c r="W100" s="529">
        <f t="shared" si="123"/>
        <v>9.4517352464459226</v>
      </c>
      <c r="X100" s="529">
        <f t="shared" si="123"/>
        <v>10.113356713697138</v>
      </c>
      <c r="Y100" s="529">
        <f t="shared" si="123"/>
        <v>10.821291683655938</v>
      </c>
      <c r="Z100" s="529">
        <f t="shared" si="123"/>
        <v>11.578782101511853</v>
      </c>
      <c r="AA100" s="529">
        <f t="shared" si="123"/>
        <v>12.389296848617681</v>
      </c>
      <c r="AB100" s="529">
        <f t="shared" si="123"/>
        <v>13.256547628020922</v>
      </c>
      <c r="AC100" s="529">
        <f t="shared" si="123"/>
        <v>14.184505961982385</v>
      </c>
      <c r="AD100" s="529">
        <f t="shared" si="123"/>
        <v>15.177421379321153</v>
      </c>
      <c r="AE100" s="598">
        <f t="shared" si="123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25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25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.75" thickBot="1" x14ac:dyDescent="0.3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25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ca="1" si="124">G58</f>
        <v>18.749999760000001</v>
      </c>
      <c r="H104" s="587">
        <f t="shared" ca="1" si="124"/>
        <v>18.686419760000003</v>
      </c>
      <c r="I104" s="587">
        <f t="shared" ca="1" si="124"/>
        <v>18.620994967999998</v>
      </c>
      <c r="J104" s="587">
        <f t="shared" ca="1" si="124"/>
        <v>18.553670033979202</v>
      </c>
      <c r="K104" s="587">
        <f t="shared" ca="1" si="124"/>
        <v>18.484387947416803</v>
      </c>
      <c r="L104" s="587">
        <f t="shared" ca="1" si="124"/>
        <v>18.413089987477012</v>
      </c>
      <c r="M104" s="587">
        <f t="shared" ca="1" si="124"/>
        <v>18.33971567169958</v>
      </c>
      <c r="N104" s="587">
        <f t="shared" ca="1" si="124"/>
        <v>18.264202703151089</v>
      </c>
      <c r="O104" s="587">
        <f t="shared" ca="1" si="124"/>
        <v>18.186486915990734</v>
      </c>
      <c r="P104" s="587">
        <f t="shared" ca="1" si="124"/>
        <v>18.106502219403108</v>
      </c>
      <c r="Q104" s="587">
        <f t="shared" ca="1" si="124"/>
        <v>18.024180539848984</v>
      </c>
      <c r="R104" s="587">
        <f t="shared" ca="1" si="124"/>
        <v>17.93945176158357</v>
      </c>
      <c r="S104" s="587">
        <f t="shared" ca="1" si="124"/>
        <v>17.852243665390365</v>
      </c>
      <c r="T104" s="587">
        <f t="shared" ca="1" si="124"/>
        <v>17.762481865476985</v>
      </c>
      <c r="U104" s="587">
        <f t="shared" ca="1" si="124"/>
        <v>17.670089744477909</v>
      </c>
      <c r="V104" s="587">
        <f t="shared" ca="1" si="124"/>
        <v>17.574988386507275</v>
      </c>
      <c r="W104" s="587">
        <f t="shared" ca="1" si="124"/>
        <v>17.477096508203271</v>
      </c>
      <c r="X104" s="587">
        <f t="shared" ca="1" si="124"/>
        <v>17.37633038770386</v>
      </c>
      <c r="Y104" s="587">
        <f t="shared" ca="1" si="124"/>
        <v>17.272603791491758</v>
      </c>
      <c r="Z104" s="587">
        <f t="shared" ca="1" si="124"/>
        <v>17.165827899044796</v>
      </c>
      <c r="AA104" s="587">
        <f t="shared" ca="1" si="124"/>
        <v>17.055911225225774</v>
      </c>
      <c r="AB104" s="587">
        <f t="shared" ca="1" si="124"/>
        <v>16.942759540343975</v>
      </c>
      <c r="AC104" s="587">
        <f t="shared" ca="1" si="124"/>
        <v>16.826275787818609</v>
      </c>
      <c r="AD104" s="588">
        <f t="shared" ca="1" si="124"/>
        <v>16.706359999372076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25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125">G97</f>
        <v>17.376629737184789</v>
      </c>
      <c r="H105" s="518">
        <f t="shared" si="125"/>
        <v>17.376629737184789</v>
      </c>
      <c r="I105" s="518">
        <f t="shared" si="125"/>
        <v>17.376629737184789</v>
      </c>
      <c r="J105" s="518">
        <f t="shared" si="125"/>
        <v>17.376629737184789</v>
      </c>
      <c r="K105" s="518">
        <f t="shared" si="125"/>
        <v>17.376629737184786</v>
      </c>
      <c r="L105" s="518">
        <f t="shared" si="125"/>
        <v>17.376629737184786</v>
      </c>
      <c r="M105" s="518">
        <f t="shared" si="125"/>
        <v>17.376629737184786</v>
      </c>
      <c r="N105" s="518">
        <f t="shared" si="125"/>
        <v>17.376629737184786</v>
      </c>
      <c r="O105" s="518">
        <f t="shared" si="125"/>
        <v>17.376629737184786</v>
      </c>
      <c r="P105" s="518">
        <f t="shared" si="125"/>
        <v>17.376629737184786</v>
      </c>
      <c r="Q105" s="518">
        <f t="shared" si="125"/>
        <v>17.376629737184786</v>
      </c>
      <c r="R105" s="518">
        <f t="shared" si="125"/>
        <v>17.376629737184786</v>
      </c>
      <c r="S105" s="518">
        <f t="shared" si="125"/>
        <v>17.376629737184782</v>
      </c>
      <c r="T105" s="518">
        <f t="shared" si="125"/>
        <v>17.376629737184782</v>
      </c>
      <c r="U105" s="518">
        <f t="shared" si="125"/>
        <v>17.376629737184782</v>
      </c>
      <c r="V105" s="518">
        <f t="shared" si="125"/>
        <v>17.376629737184786</v>
      </c>
      <c r="W105" s="518">
        <f t="shared" si="125"/>
        <v>17.376629737184782</v>
      </c>
      <c r="X105" s="518">
        <f t="shared" si="125"/>
        <v>17.376629737184782</v>
      </c>
      <c r="Y105" s="518">
        <f t="shared" si="125"/>
        <v>17.376629737184782</v>
      </c>
      <c r="Z105" s="518">
        <f t="shared" si="125"/>
        <v>17.376629737184782</v>
      </c>
      <c r="AA105" s="518">
        <f t="shared" si="125"/>
        <v>17.376629737184778</v>
      </c>
      <c r="AB105" s="518">
        <f t="shared" si="125"/>
        <v>17.376629737184782</v>
      </c>
      <c r="AC105" s="518">
        <f t="shared" si="125"/>
        <v>17.376629737184782</v>
      </c>
      <c r="AD105" s="591">
        <f t="shared" si="125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25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 t="shared" ref="G106:AD106" ca="1" si="126">G104/G105</f>
        <v>1.0790354656562828</v>
      </c>
      <c r="H106" s="545">
        <f t="shared" ca="1" si="126"/>
        <v>1.0753765282811059</v>
      </c>
      <c r="I106" s="545">
        <f t="shared" ca="1" si="126"/>
        <v>1.071611425784849</v>
      </c>
      <c r="J106" s="545">
        <f t="shared" ca="1" si="126"/>
        <v>1.0677369728535808</v>
      </c>
      <c r="K106" s="545">
        <f t="shared" ca="1" si="126"/>
        <v>1.0637498886139867</v>
      </c>
      <c r="L106" s="545">
        <f t="shared" ca="1" si="126"/>
        <v>1.0596467937665883</v>
      </c>
      <c r="M106" s="545">
        <f t="shared" ca="1" si="126"/>
        <v>1.0554242076329599</v>
      </c>
      <c r="N106" s="545">
        <f t="shared" ca="1" si="126"/>
        <v>1.0510785451143589</v>
      </c>
      <c r="O106" s="545">
        <f t="shared" ca="1" si="126"/>
        <v>1.0466061135591163</v>
      </c>
      <c r="P106" s="545">
        <f t="shared" ca="1" si="126"/>
        <v>1.042003109536048</v>
      </c>
      <c r="Q106" s="545">
        <f t="shared" ca="1" si="126"/>
        <v>1.0372656155110727</v>
      </c>
      <c r="R106" s="545">
        <f t="shared" ca="1" si="126"/>
        <v>1.0323895964241203</v>
      </c>
      <c r="S106" s="545">
        <f t="shared" ca="1" si="126"/>
        <v>1.0273708961633568</v>
      </c>
      <c r="T106" s="545">
        <f t="shared" ca="1" si="126"/>
        <v>1.0222052339336267</v>
      </c>
      <c r="U106" s="545">
        <f t="shared" ca="1" si="126"/>
        <v>1.0168882005159576</v>
      </c>
      <c r="V106" s="545">
        <f t="shared" ca="1" si="126"/>
        <v>1.0114152544148429</v>
      </c>
      <c r="W106" s="545">
        <f t="shared" ca="1" si="126"/>
        <v>1.0057817178899484</v>
      </c>
      <c r="X106" s="545">
        <f t="shared" ca="1" si="126"/>
        <v>0.99998277286876391</v>
      </c>
      <c r="Y106" s="545">
        <f t="shared" ca="1" si="126"/>
        <v>0.99401345673664121</v>
      </c>
      <c r="Z106" s="545">
        <f t="shared" ca="1" si="126"/>
        <v>0.98786865800052792</v>
      </c>
      <c r="AA106" s="545">
        <f t="shared" ca="1" si="126"/>
        <v>0.98154311182261722</v>
      </c>
      <c r="AB106" s="545">
        <f t="shared" ca="1" si="126"/>
        <v>0.97503139542000161</v>
      </c>
      <c r="AC106" s="545">
        <f t="shared" ca="1" si="126"/>
        <v>0.96832792332632522</v>
      </c>
      <c r="AD106" s="603">
        <f t="shared" ca="1" si="126"/>
        <v>0.96142694251127558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25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25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 ca="1">IRR($F48:G48)</f>
        <v>-0.90740740859259261</v>
      </c>
      <c r="H108" s="606">
        <f ca="1">IRR($F48:H48)</f>
        <v>-0.64642213456809539</v>
      </c>
      <c r="I108" s="606">
        <f ca="1">IRR($F48:I48)</f>
        <v>-0.44399108335352144</v>
      </c>
      <c r="J108" s="606">
        <f ca="1">IRR($F48:J48)</f>
        <v>-0.30716179554885148</v>
      </c>
      <c r="K108" s="606">
        <f ca="1">IRR($F48:K48)</f>
        <v>-0.21380210154324486</v>
      </c>
      <c r="L108" s="606">
        <f ca="1">IRR($F48:L48)</f>
        <v>-0.14812943365600684</v>
      </c>
      <c r="M108" s="606">
        <f ca="1">IRR($F48:M48)</f>
        <v>-0.10048517950639524</v>
      </c>
      <c r="N108" s="606">
        <f ca="1">IRR($F48:N48)</f>
        <v>-6.4965027344941695E-2</v>
      </c>
      <c r="O108" s="606">
        <f ca="1">IRR($F48:O48)</f>
        <v>-3.7859272881612949E-2</v>
      </c>
      <c r="P108" s="606">
        <f ca="1">IRR($F48:P48)</f>
        <v>-1.6760718532947361E-2</v>
      </c>
      <c r="Q108" s="606">
        <f ca="1">IRR($F48:Q48)</f>
        <v>-5.8289133024969075E-5</v>
      </c>
      <c r="R108" s="606">
        <f ca="1">IRR($F48:R48)</f>
        <v>1.3356934478553573E-2</v>
      </c>
      <c r="S108" s="606">
        <f ca="1">IRR($F48:S48)</f>
        <v>2.4267529770924279E-2</v>
      </c>
      <c r="T108" s="606">
        <f ca="1">IRR($F48:T48)</f>
        <v>3.3238121972600121E-2</v>
      </c>
      <c r="U108" s="606">
        <f ca="1">IRR($F48:U48)</f>
        <v>4.0684149442874684E-2</v>
      </c>
      <c r="V108" s="606">
        <f ca="1">IRR($F48:V48)</f>
        <v>4.691665520895838E-2</v>
      </c>
      <c r="W108" s="606">
        <f ca="1">IRR($F48:W48)</f>
        <v>5.2172169966626436E-2</v>
      </c>
      <c r="X108" s="606">
        <f ca="1">IRR($F48:X48)</f>
        <v>5.6633086094979301E-2</v>
      </c>
      <c r="Y108" s="606">
        <f ca="1">IRR($F48:Y48)</f>
        <v>6.0441824259881871E-2</v>
      </c>
      <c r="Z108" s="606">
        <f ca="1">IRR($F48:Z48)</f>
        <v>6.3710861093181803E-2</v>
      </c>
      <c r="AA108" s="606">
        <f ca="1">IRR($F48:AA48)</f>
        <v>6.6529943260463353E-2</v>
      </c>
      <c r="AB108" s="606">
        <f ca="1">IRR($F48:AB48)</f>
        <v>6.8971354739051804E-2</v>
      </c>
      <c r="AC108" s="606">
        <f ca="1">IRR($F48:AC48)</f>
        <v>7.1093815085007339E-2</v>
      </c>
      <c r="AD108" s="607">
        <f ca="1">IRR($F48:AD48)</f>
        <v>7.2945400581398978E-2</v>
      </c>
      <c r="AE108" s="608">
        <f ca="1">IRR($F48:AE48)</f>
        <v>7.4565758294783846E-2</v>
      </c>
      <c r="AF108" s="608">
        <f ca="1">IRR($F48:AF48)</f>
        <v>7.5987802153891115E-2</v>
      </c>
      <c r="AG108" s="608">
        <f ca="1">IRR($F48:AG48)</f>
        <v>7.7239024776736054E-2</v>
      </c>
      <c r="AH108" s="608">
        <f ca="1">IRR($F48:AH48)</f>
        <v>7.8342521488766304E-2</v>
      </c>
      <c r="AI108" s="608">
        <f ca="1">IRR($F48:AI48)</f>
        <v>7.9317796378072014E-2</v>
      </c>
      <c r="AJ108" s="608">
        <f ca="1">IRR($F48:AJ48)</f>
        <v>8.0181401796477036E-2</v>
      </c>
      <c r="AK108" s="608">
        <f ca="1">IRR($F48:AK48)</f>
        <v>8.0947449459174425E-2</v>
      </c>
      <c r="AL108" s="608">
        <f ca="1">IRR($F48:AL48)</f>
        <v>8.1628021740610013E-2</v>
      </c>
      <c r="AM108" s="608">
        <f ca="1">IRR($F48:AM48)</f>
        <v>8.2233504796095591E-2</v>
      </c>
      <c r="AN108" s="608">
        <f ca="1">IRR($F48:AN48)</f>
        <v>8.2772860007174209E-2</v>
      </c>
      <c r="AO108" s="608">
        <f ca="1">IRR($F48:AO48)</f>
        <v>8.3253846435089818E-2</v>
      </c>
      <c r="AP108" s="608">
        <f ca="1">IRR($F48:AP48)</f>
        <v>8.3683204107925624E-2</v>
      </c>
      <c r="AQ108" s="608">
        <f ca="1">IRR($F48:AQ48)</f>
        <v>8.4066805806445766E-2</v>
      </c>
      <c r="AR108" s="608">
        <f ca="1">IRR($F48:AR48)</f>
        <v>8.4409783368283975E-2</v>
      </c>
      <c r="AS108" s="608">
        <f ca="1">IRR($F48:AS48)</f>
        <v>8.47166332678988E-2</v>
      </c>
      <c r="AT108" s="608">
        <f ca="1">IRR($F48:AT48)</f>
        <v>8.4991305254739524E-2</v>
      </c>
      <c r="AU108" s="608">
        <f ca="1">IRR($F48:AU48)</f>
        <v>8.5237277074037943E-2</v>
      </c>
      <c r="AV108" s="608">
        <f ca="1">IRR($F48:AV48)</f>
        <v>8.545761770161775E-2</v>
      </c>
      <c r="AW108" s="608">
        <f ca="1">IRR($F48:AW48)</f>
        <v>8.565504105743571E-2</v>
      </c>
      <c r="AX108" s="608">
        <f ca="1">IRR($F48:AX48)</f>
        <v>8.5831951793240657E-2</v>
      </c>
      <c r="AY108" s="608">
        <f ca="1">IRR($F48:AY48)</f>
        <v>8.5990484455898297E-2</v>
      </c>
      <c r="AZ108" s="608">
        <f ca="1">IRR($F48:AZ48)</f>
        <v>8.6132537092941552E-2</v>
      </c>
      <c r="BA108" s="608">
        <f ca="1">IRR($F48:BA48)</f>
        <v>8.6259800178067669E-2</v>
      </c>
      <c r="BB108" s="608">
        <f ca="1">IRR($F48:BB48)</f>
        <v>8.6373781581841946E-2</v>
      </c>
      <c r="BC108" s="608">
        <f ca="1">IRR($F48:BC48)</f>
        <v>8.6475828189226611E-2</v>
      </c>
      <c r="BD108" s="608">
        <f ca="1">IRR($F48:BD48)</f>
        <v>8.6567144664858597E-2</v>
      </c>
      <c r="BE108" s="608">
        <f ca="1">IRR($F48:BE48)</f>
        <v>8.664880978464029E-2</v>
      </c>
      <c r="BF108" s="608">
        <f ca="1">IRR($F48:BF48)</f>
        <v>8.672179068460073E-2</v>
      </c>
      <c r="BG108" s="608">
        <f ca="1">IRR($F48:BG48)</f>
        <v>8.6786955322280868E-2</v>
      </c>
      <c r="BH108" s="608">
        <f ca="1">IRR($F48:BH48)</f>
        <v>8.6845083399784029E-2</v>
      </c>
      <c r="BI108" s="608">
        <f ca="1">IRR($F48:BI48)</f>
        <v>8.689687595941753E-2</v>
      </c>
      <c r="BJ108" s="608">
        <f ca="1">IRR($F48:BJ48)</f>
        <v>8.6942963830974218E-2</v>
      </c>
      <c r="BK108" s="608">
        <f ca="1">IRR($F48:BK48)</f>
        <v>8.6983915083110652E-2</v>
      </c>
      <c r="BL108" s="608">
        <f ca="1">IRR($F48:BL48)</f>
        <v>8.7020241608964266E-2</v>
      </c>
      <c r="BM108" s="608">
        <f ca="1">IRR($F48:BM48)</f>
        <v>8.7052404957422391E-2</v>
      </c>
      <c r="BN108" s="608">
        <f ca="1">IRR($F48:BN48)</f>
        <v>8.7080821505640671E-2</v>
      </c>
      <c r="BO108" s="608">
        <f ca="1">IRR($F48:BO48)</f>
        <v>8.7105867055061958E-2</v>
      </c>
      <c r="BP108" s="608">
        <f ca="1">IRR($F48:BP48)</f>
        <v>8.7127880921859191E-2</v>
      </c>
      <c r="BQ108" s="608">
        <f ca="1">IRR($F48:BQ48)</f>
        <v>8.7147169583110973E-2</v>
      </c>
      <c r="BR108" s="608">
        <f ca="1">IRR($F48:BR48)</f>
        <v>8.7164009931810726E-2</v>
      </c>
      <c r="BS108" s="608">
        <f ca="1">IRR($F48:BS48)</f>
        <v>8.717865218682852E-2</v>
      </c>
      <c r="BT108" s="608">
        <f ca="1">IRR($F48:BT48)</f>
        <v>8.7191322497931489E-2</v>
      </c>
      <c r="BU108" s="608">
        <f ca="1">IRR($F48:BU48)</f>
        <v>8.7202225280844203E-2</v>
      </c>
      <c r="BV108" s="608">
        <f ca="1">IRR($F48:BV48)</f>
        <v>8.7211545312902983E-2</v>
      </c>
      <c r="BW108" s="608">
        <f ca="1">IRR($F48:BW48)</f>
        <v>8.7219449616043887E-2</v>
      </c>
      <c r="BX108" s="608">
        <f ca="1">IRR($F48:BX48)</f>
        <v>8.722608915058383E-2</v>
      </c>
      <c r="BY108" s="608">
        <f ca="1">IRR($F48:BY48)</f>
        <v>8.7231600340399895E-2</v>
      </c>
      <c r="BZ108" s="608">
        <f ca="1">IRR($F48:BZ48)</f>
        <v>8.7236106447647677E-2</v>
      </c>
      <c r="CA108" s="608">
        <f ca="1">IRR($F48:CA48)</f>
        <v>8.7239718813010514E-2</v>
      </c>
      <c r="CB108" s="608">
        <f ca="1">IRR($F48:CB48)</f>
        <v>8.7242537975610546E-2</v>
      </c>
      <c r="CC108" s="608">
        <f ca="1">IRR($F48:CC48)</f>
        <v>8.724465468508269E-2</v>
      </c>
      <c r="CD108" s="608">
        <f ca="1">IRR($F48:CD48)</f>
        <v>8.7246150816888024E-2</v>
      </c>
      <c r="CE108" s="608">
        <f ca="1">IRR($F48:CE48)</f>
        <v>8.7247100200704031E-2</v>
      </c>
      <c r="CF108" s="608">
        <f ca="1">IRR($F48:CF48)</f>
        <v>8.7247569370631384E-2</v>
      </c>
      <c r="CG108" s="608">
        <f ca="1">IRR($F48:CG48)</f>
        <v>8.724761824501015E-2</v>
      </c>
      <c r="CH108" s="608">
        <f ca="1">IRR($F48:CH48)</f>
        <v>8.7247300742779643E-2</v>
      </c>
      <c r="CI108" s="608">
        <f ca="1">IRR($F48:CI48)</f>
        <v>8.7246665342589624E-2</v>
      </c>
      <c r="CJ108" s="608">
        <f ca="1">IRR($F48:CJ48)</f>
        <v>8.7245755590203089E-2</v>
      </c>
      <c r="CK108" s="608">
        <f ca="1">IRR($F48:CK48)</f>
        <v>8.7244610559159552E-2</v>
      </c>
      <c r="CL108" s="608">
        <f ca="1">IRR($F48:CL48)</f>
        <v>8.7243265269149051E-2</v>
      </c>
      <c r="CM108" s="608">
        <f ca="1">IRR($F48:CM48)</f>
        <v>8.7241751066096551E-2</v>
      </c>
      <c r="CN108" s="608">
        <f ca="1">IRR($F48:CN48)</f>
        <v>8.7240095967549003E-2</v>
      </c>
      <c r="CO108" s="608">
        <f ca="1">IRR($F48:CO48)</f>
        <v>8.7238324976599779E-2</v>
      </c>
      <c r="CP108" s="608">
        <f ca="1">IRR($F48:CP48)</f>
        <v>8.72364603672664E-2</v>
      </c>
      <c r="CQ108" s="608">
        <f ca="1">IRR($F48:CQ48)</f>
        <v>8.7234521943946763E-2</v>
      </c>
      <c r="CR108" s="608">
        <f ca="1">IRR($F48:CR48)</f>
        <v>8.7232527277330885E-2</v>
      </c>
      <c r="CS108" s="608">
        <f ca="1">IRR($F48:CS48)</f>
        <v>8.723049191891219E-2</v>
      </c>
      <c r="CT108" s="608">
        <f ca="1">IRR($F48:CT48)</f>
        <v>8.7228429596037493E-2</v>
      </c>
      <c r="CU108" s="608">
        <f ca="1">IRR($F48:CU48)</f>
        <v>8.7226352389256023E-2</v>
      </c>
      <c r="CV108" s="608">
        <f ca="1">IRR($F48:CV48)</f>
        <v>8.7224270893558664E-2</v>
      </c>
      <c r="CW108" s="608">
        <f ca="1">IRR($F48:CW48)</f>
        <v>8.7222194364952044E-2</v>
      </c>
      <c r="CX108" s="608">
        <f ca="1">IRR($F48:CX48)</f>
        <v>8.7220130853678635E-2</v>
      </c>
      <c r="CY108" s="608">
        <f ca="1">IRR($F48:CY48)</f>
        <v>8.7218087325275917E-2</v>
      </c>
      <c r="CZ108" s="608">
        <f ca="1">IRR($F48:CZ48)</f>
        <v>8.7216069770552185E-2</v>
      </c>
      <c r="DA108" s="608">
        <f ca="1">IRR($F48:DA48)</f>
        <v>8.7214083305471091E-2</v>
      </c>
      <c r="DB108" s="608">
        <f ca="1">IRR($F48:DB48)</f>
        <v>8.7212132261833109E-2</v>
      </c>
      <c r="DC108" s="608">
        <f ca="1">IRR($F48:DC48)</f>
        <v>8.72102202695757E-2</v>
      </c>
      <c r="DD108" s="608">
        <f ca="1">IRR($F48:DD48)</f>
        <v>8.720835033143115E-2</v>
      </c>
      <c r="DE108" s="608">
        <f ca="1">IRR($F48:DE48)</f>
        <v>8.7206524890621528E-2</v>
      </c>
      <c r="DF108" s="608">
        <f ca="1">IRR($F48:DF48)</f>
        <v>8.7204745892208058E-2</v>
      </c>
      <c r="DG108" s="608">
        <f ca="1">IRR($F48:DG48)</f>
        <v>8.7203014838654669E-2</v>
      </c>
      <c r="DH108" s="608">
        <f ca="1">IRR($F48:DH48)</f>
        <v>8.7201332840124213E-2</v>
      </c>
      <c r="DI108" s="608">
        <f ca="1">IRR($F48:DI48)</f>
        <v>8.7199700659970958E-2</v>
      </c>
      <c r="DJ108" s="608">
        <f ca="1">IRR($F48:DJ48)</f>
        <v>8.7198118755862808E-2</v>
      </c>
      <c r="DK108" s="608">
        <f ca="1">IRR($F48:DK48)</f>
        <v>8.7196587316914265E-2</v>
      </c>
      <c r="DL108" s="608">
        <f ca="1">IRR($F48:DL48)</f>
        <v>8.7195106297197844E-2</v>
      </c>
      <c r="DM108" s="608">
        <f ca="1">IRR($F48:DM48)</f>
        <v>8.7193675445951913E-2</v>
      </c>
      <c r="DN108" s="608">
        <f ca="1">IRR($F48:DN48)</f>
        <v>8.7192294334781151E-2</v>
      </c>
      <c r="DO108" s="608">
        <f ca="1">IRR($F48:DO48)</f>
        <v>8.7190962382127646E-2</v>
      </c>
      <c r="DP108" s="608">
        <f ca="1">IRR($F48:DP48)</f>
        <v>8.7189678875255749E-2</v>
      </c>
      <c r="DQ108" s="608">
        <f ca="1">IRR($F48:DQ48)</f>
        <v>8.7188442989973414E-2</v>
      </c>
      <c r="DR108" s="608">
        <f ca="1">IRR($F48:DR48)</f>
        <v>8.7187253808307608E-2</v>
      </c>
      <c r="DS108" s="608">
        <f ca="1">IRR($F48:DS48)</f>
        <v>8.7186110334308564E-2</v>
      </c>
      <c r="DT108" s="608">
        <f ca="1">IRR($F48:DT48)</f>
        <v>8.718501150816782E-2</v>
      </c>
      <c r="DU108" s="608">
        <f ca="1">IRR($F48:DU48)</f>
        <v>8.7183956218798375E-2</v>
      </c>
      <c r="DV108" s="608">
        <f ca="1">IRR($F48:DV48)</f>
        <v>8.718294331502352E-2</v>
      </c>
      <c r="DW108" s="608">
        <f ca="1">IRR($F48:DW48)</f>
        <v>8.7181971615507114E-2</v>
      </c>
      <c r="DX108" s="608">
        <f ca="1">IRR($F48:DX48)</f>
        <v>8.7181039917541003E-2</v>
      </c>
      <c r="DY108" s="608">
        <f ca="1">IRR($F48:DY48)</f>
        <v>8.7180147004801922E-2</v>
      </c>
      <c r="DZ108" s="608">
        <f ca="1">IRR($F48:DZ48)</f>
        <v>8.7179291654173596E-2</v>
      </c>
      <c r="EA108" s="608">
        <f ca="1">IRR($F48:EA48)</f>
        <v>8.7178472641728177E-2</v>
      </c>
      <c r="EB108" s="608">
        <f ca="1">IRR($F48:EB48)</f>
        <v>8.7177688747948734E-2</v>
      </c>
      <c r="EC108" s="608">
        <f ca="1">IRR($F48:EC48)</f>
        <v>8.7176938762262512E-2</v>
      </c>
      <c r="ED108" s="608">
        <f ca="1">IRR($F48:ED48)</f>
        <v>8.7176221486964467E-2</v>
      </c>
      <c r="EE108" s="608">
        <f ca="1">IRR($F48:EE48)</f>
        <v>8.7175535740581678E-2</v>
      </c>
      <c r="EF108" s="608">
        <f ca="1">IRR($F48:EF48)</f>
        <v>8.7174880360741058E-2</v>
      </c>
      <c r="EG108" s="608">
        <f ca="1">IRR($F48:EG48)</f>
        <v>8.7174254206593194E-2</v>
      </c>
      <c r="EH108" s="608">
        <f ca="1">IRR($F48:EH48)</f>
        <v>8.7173656160834723E-2</v>
      </c>
      <c r="EI108" s="608">
        <f ca="1">IRR($F48:EI48)</f>
        <v>8.7173085131375672E-2</v>
      </c>
      <c r="EJ108" s="608">
        <f ca="1">IRR($F48:EJ48)</f>
        <v>8.7172540052686154E-2</v>
      </c>
      <c r="EK108" s="608">
        <f ca="1">IRR($F48:EK48)</f>
        <v>8.7172019886862628E-2</v>
      </c>
      <c r="EL108" s="608">
        <f ca="1">IRR($F48:EL48)</f>
        <v>8.7171523624440583E-2</v>
      </c>
      <c r="EM108" s="608">
        <f ca="1">IRR($F48:EM48)</f>
        <v>8.7171050284984952E-2</v>
      </c>
      <c r="EN108" s="608">
        <f ca="1">IRR($F48:EN48)</f>
        <v>8.7170598917483799E-2</v>
      </c>
      <c r="EO108" s="608">
        <f ca="1">IRR($F48:EO48)</f>
        <v>8.7170168600568809E-2</v>
      </c>
      <c r="EP108" s="608">
        <f ca="1">IRR($F48:EP48)</f>
        <v>8.7169758442581902E-2</v>
      </c>
      <c r="EQ108" s="608">
        <f ca="1">IRR($F48:EQ48)</f>
        <v>8.7169367581511725E-2</v>
      </c>
      <c r="ER108" s="608">
        <f ca="1">IRR($F48:ER48)</f>
        <v>8.7168995184810694E-2</v>
      </c>
      <c r="ES108" s="608">
        <f ca="1">IRR($F48:ES48)</f>
        <v>8.7168640449116319E-2</v>
      </c>
      <c r="ET108" s="608">
        <f ca="1">IRR($F48:ET48)</f>
        <v>8.7168302599880843E-2</v>
      </c>
      <c r="EU108" s="608">
        <f ca="1">IRR($F48:EU48)</f>
        <v>8.7167980890932251E-2</v>
      </c>
      <c r="EV108" s="608">
        <f ca="1">IRR($F48:EV48)</f>
        <v>8.7167674603968903E-2</v>
      </c>
      <c r="EW108" s="608">
        <f ca="1">IRR($F48:EW48)</f>
        <v>8.7167383048005087E-2</v>
      </c>
      <c r="EX108" s="608">
        <f ca="1">IRR($F48:EX48)</f>
        <v>8.716710555876972E-2</v>
      </c>
      <c r="EY108" s="608">
        <f ca="1">IRR($F48:EY48)</f>
        <v>8.7166841498073078E-2</v>
      </c>
      <c r="EZ108" s="608">
        <f ca="1">IRR($F48:EZ48)</f>
        <v>8.7166590253143772E-2</v>
      </c>
    </row>
    <row r="109" spans="1:156" x14ac:dyDescent="0.25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 ca="1">IRR($F55:G55)</f>
        <v>-0.97801779526939936</v>
      </c>
      <c r="H109" s="609">
        <f ca="1">IRR($F55:H55)</f>
        <v>-0.83760206906878742</v>
      </c>
      <c r="I109" s="609">
        <f ca="1">IRR($F55:I55)</f>
        <v>-0.67825920880398982</v>
      </c>
      <c r="J109" s="609">
        <f ca="1">IRR($F55:J55)</f>
        <v>-0.54698964355086455</v>
      </c>
      <c r="K109" s="609">
        <f ca="1">IRR($F55:K55)</f>
        <v>-0.44496986855190535</v>
      </c>
      <c r="L109" s="609">
        <f ca="1">IRR($F55:L55)</f>
        <v>-0.36585649306751844</v>
      </c>
      <c r="M109" s="609">
        <f ca="1">IRR($F55:M55)</f>
        <v>-0.30373793990824738</v>
      </c>
      <c r="N109" s="609">
        <f ca="1">IRR($F55:N55)</f>
        <v>-0.25418298826877539</v>
      </c>
      <c r="O109" s="609">
        <f ca="1">IRR($F55:O55)</f>
        <v>-0.21402032187108733</v>
      </c>
      <c r="P109" s="609">
        <f ca="1">IRR($F55:P55)</f>
        <v>-0.18098867790063167</v>
      </c>
      <c r="Q109" s="609">
        <f ca="1">IRR($F55:Q55)</f>
        <v>-0.15345930436724553</v>
      </c>
      <c r="R109" s="609">
        <f ca="1">IRR($F55:R55)</f>
        <v>-0.13024167514459706</v>
      </c>
      <c r="S109" s="609">
        <f ca="1">IRR($F55:S55)</f>
        <v>-0.11045172672548398</v>
      </c>
      <c r="T109" s="609">
        <f ca="1">IRR($F55:T55)</f>
        <v>-9.3422707782902736E-2</v>
      </c>
      <c r="U109" s="609">
        <f ca="1">IRR($F55:U55)</f>
        <v>-7.8644329893521547E-2</v>
      </c>
      <c r="V109" s="609">
        <f ca="1">IRR($F55:V55)</f>
        <v>-6.5720686462841016E-2</v>
      </c>
      <c r="W109" s="609">
        <f ca="1">IRR($F55:W55)</f>
        <v>-5.4340722141748121E-2</v>
      </c>
      <c r="X109" s="609">
        <f ca="1">IRR($F55:X55)</f>
        <v>-4.4257200140462305E-2</v>
      </c>
      <c r="Y109" s="609">
        <f ca="1">IRR($F55:Y55)</f>
        <v>-3.5271504470060999E-2</v>
      </c>
      <c r="Z109" s="609">
        <f ca="1">IRR($F55:Z55)</f>
        <v>-2.7222506713237227E-2</v>
      </c>
      <c r="AA109" s="609">
        <f ca="1">IRR($F55:AA55)</f>
        <v>-1.9978304044169559E-2</v>
      </c>
      <c r="AB109" s="609">
        <f ca="1">IRR($F55:AB55)</f>
        <v>-1.3430013412634945E-2</v>
      </c>
      <c r="AC109" s="609">
        <f ca="1">IRR($F55:AC55)</f>
        <v>-7.4870569282862176E-3</v>
      </c>
      <c r="AD109" s="610">
        <f ca="1">IRR($F55:AD55)</f>
        <v>-2.0735423981064205E-3</v>
      </c>
      <c r="AE109" s="611">
        <f ca="1">IRR($F55:AE55)</f>
        <v>2.8745431401429045E-3</v>
      </c>
      <c r="AF109" s="611">
        <f ca="1">IRR($F55:AF55)</f>
        <v>7.0093395964130334E-3</v>
      </c>
      <c r="AG109" s="611">
        <f ca="1">IRR($F55:AG55)</f>
        <v>1.0604149347746894E-2</v>
      </c>
      <c r="AH109" s="611">
        <f ca="1">IRR($F55:AH55)</f>
        <v>1.3753722455045914E-2</v>
      </c>
      <c r="AI109" s="611">
        <f ca="1">IRR($F55:AI55)</f>
        <v>1.6530973523585679E-2</v>
      </c>
      <c r="AJ109" s="611">
        <f ca="1">IRR($F55:AJ55)</f>
        <v>1.8993254950264271E-2</v>
      </c>
      <c r="AK109" s="611">
        <f ca="1">IRR($F55:AK55)</f>
        <v>2.1186490840483518E-2</v>
      </c>
      <c r="AL109" s="611">
        <f ca="1">IRR($F55:AL55)</f>
        <v>2.3148003906265702E-2</v>
      </c>
      <c r="AM109" s="611">
        <f ca="1">IRR($F55:AM55)</f>
        <v>2.4908509096532638E-2</v>
      </c>
      <c r="AN109" s="611">
        <f ca="1">IRR($F55:AN55)</f>
        <v>2.6493556432190868E-2</v>
      </c>
      <c r="AO109" s="611">
        <f ca="1">IRR($F55:AO55)</f>
        <v>2.792459848043749E-2</v>
      </c>
      <c r="AP109" s="611">
        <f ca="1">IRR($F55:AP55)</f>
        <v>2.9219795226666623E-2</v>
      </c>
      <c r="AQ109" s="611">
        <f ca="1">IRR($F55:AQ55)</f>
        <v>3.0394631007895967E-2</v>
      </c>
      <c r="AR109" s="611">
        <f ca="1">IRR($F55:AR55)</f>
        <v>3.146239424778341E-2</v>
      </c>
      <c r="AS109" s="611">
        <f ca="1">IRR($F55:AS55)</f>
        <v>3.2434555271231513E-2</v>
      </c>
      <c r="AT109" s="611">
        <f ca="1">IRR($F55:AT55)</f>
        <v>3.3321067226624645E-2</v>
      </c>
      <c r="AU109" s="611">
        <f ca="1">IRR($F55:AU55)</f>
        <v>3.4130608193889023E-2</v>
      </c>
      <c r="AV109" s="611">
        <f ca="1">IRR($F55:AV55)</f>
        <v>3.4870777748192916E-2</v>
      </c>
      <c r="AW109" s="611">
        <f ca="1">IRR($F55:AW55)</f>
        <v>3.5548257861479193E-2</v>
      </c>
      <c r="AX109" s="611">
        <f ca="1">IRR($F55:AX55)</f>
        <v>3.6168945597905511E-2</v>
      </c>
      <c r="AY109" s="611">
        <f ca="1">IRR($F55:AY55)</f>
        <v>3.6738063295774559E-2</v>
      </c>
      <c r="AZ109" s="611">
        <f ca="1">IRR($F55:AZ55)</f>
        <v>3.726025062925209E-2</v>
      </c>
      <c r="BA109" s="611">
        <f ca="1">IRR($F55:BA55)</f>
        <v>3.7739642001161311E-2</v>
      </c>
      <c r="BB109" s="611">
        <f ca="1">IRR($F55:BB55)</f>
        <v>3.8179931811461731E-2</v>
      </c>
      <c r="BC109" s="611">
        <f ca="1">IRR($F55:BC55)</f>
        <v>3.8584430079679821E-2</v>
      </c>
      <c r="BD109" s="611">
        <f ca="1">IRR($F55:BD55)</f>
        <v>3.8956109702543706E-2</v>
      </c>
      <c r="BE109" s="611">
        <f ca="1">IRR($F55:BE55)</f>
        <v>3.9297647019806758E-2</v>
      </c>
      <c r="BF109" s="611">
        <f ca="1">IRR($F55:BF55)</f>
        <v>3.9611456688401825E-2</v>
      </c>
      <c r="BG109" s="611">
        <f ca="1">IRR($F55:BG55)</f>
        <v>3.9899721790043641E-2</v>
      </c>
      <c r="BH109" s="611">
        <f ca="1">IRR($F55:BH55)</f>
        <v>4.0164419916189464E-2</v>
      </c>
      <c r="BI109" s="611">
        <f ca="1">IRR($F55:BI55)</f>
        <v>4.0407345843582743E-2</v>
      </c>
      <c r="BJ109" s="611">
        <f ca="1">IRR($F55:BJ55)</f>
        <v>4.0630131308425188E-2</v>
      </c>
      <c r="BK109" s="611">
        <f ca="1">IRR($F55:BK55)</f>
        <v>4.0834262302102742E-2</v>
      </c>
      <c r="BL109" s="611">
        <f ca="1">IRR($F55:BL55)</f>
        <v>4.1021094242090328E-2</v>
      </c>
      <c r="BM109" s="611">
        <f ca="1">IRR($F55:BM55)</f>
        <v>4.1191865314984533E-2</v>
      </c>
      <c r="BN109" s="611">
        <f ca="1">IRR($F55:BN55)</f>
        <v>4.1347708242003511E-2</v>
      </c>
      <c r="BO109" s="611">
        <f ca="1">IRR($F55:BO55)</f>
        <v>4.1489660678810658E-2</v>
      </c>
      <c r="BP109" s="611">
        <f ca="1">IRR($F55:BP55)</f>
        <v>4.1618674429586777E-2</v>
      </c>
      <c r="BQ109" s="611">
        <f ca="1">IRR($F55:BQ55)</f>
        <v>4.1735623628684326E-2</v>
      </c>
      <c r="BR109" s="611">
        <f ca="1">IRR($F55:BR55)</f>
        <v>4.1841312020961752E-2</v>
      </c>
      <c r="BS109" s="611">
        <f ca="1">IRR($F55:BS55)</f>
        <v>4.1936479453222208E-2</v>
      </c>
      <c r="BT109" s="611">
        <f ca="1">IRR($F55:BT55)</f>
        <v>4.2021807673465084E-2</v>
      </c>
      <c r="BU109" s="611">
        <f ca="1">IRR($F55:BU55)</f>
        <v>4.209792552136693E-2</v>
      </c>
      <c r="BV109" s="611">
        <f ca="1">IRR($F55:BV55)</f>
        <v>4.2165413582127886E-2</v>
      </c>
      <c r="BW109" s="611">
        <f ca="1">IRR($F55:BW55)</f>
        <v>4.2224808366251532E-2</v>
      </c>
      <c r="BX109" s="611">
        <f ca="1">IRR($F55:BX55)</f>
        <v>4.2276606042714882E-2</v>
      </c>
      <c r="BY109" s="611">
        <f ca="1">IRR($F55:BY55)</f>
        <v>4.2321265924834428E-2</v>
      </c>
      <c r="BZ109" s="611">
        <f ca="1">IRR($F55:BZ55)</f>
        <v>4.2359213392561434E-2</v>
      </c>
      <c r="CA109" s="611">
        <f ca="1">IRR($F55:CA55)</f>
        <v>4.239084273761029E-2</v>
      </c>
      <c r="CB109" s="611">
        <f ca="1">IRR($F55:CB55)</f>
        <v>4.2416519643578621E-2</v>
      </c>
      <c r="CC109" s="611">
        <f ca="1">IRR($F55:CC55)</f>
        <v>4.2436583450305987E-2</v>
      </c>
      <c r="CD109" s="611">
        <f ca="1">IRR($F55:CD55)</f>
        <v>4.2451349207802913E-2</v>
      </c>
      <c r="CE109" s="611">
        <f ca="1">IRR($F55:CE55)</f>
        <v>4.2461109541432229E-2</v>
      </c>
      <c r="CF109" s="611">
        <f ca="1">IRR($F55:CF55)</f>
        <v>4.2466136347483641E-2</v>
      </c>
      <c r="CG109" s="611">
        <f ca="1">IRR($F55:CG55)</f>
        <v>4.2466682336097294E-2</v>
      </c>
      <c r="CH109" s="611">
        <f ca="1">IRR($F55:CH55)</f>
        <v>4.2462982436551888E-2</v>
      </c>
      <c r="CI109" s="611">
        <f ca="1">IRR($F55:CI55)</f>
        <v>4.2455255078247767E-2</v>
      </c>
      <c r="CJ109" s="611">
        <f ca="1">IRR($F55:CJ55)</f>
        <v>4.2443703359233531E-2</v>
      </c>
      <c r="CK109" s="611">
        <f ca="1">IRR($F55:CK55)</f>
        <v>4.2428516112816173E-2</v>
      </c>
      <c r="CL109" s="611">
        <f ca="1">IRR($F55:CL55)</f>
        <v>4.2409868881642332E-2</v>
      </c>
      <c r="CM109" s="612">
        <f ca="1">IRR($F55:CM55)</f>
        <v>4.2387924807621546E-2</v>
      </c>
      <c r="CN109" s="612">
        <f ca="1">IRR($F55:CN55)</f>
        <v>4.2362835445155067E-2</v>
      </c>
      <c r="CO109" s="612">
        <f ca="1">IRR($F55:CO55)</f>
        <v>4.2334741517428665E-2</v>
      </c>
      <c r="CP109" s="612">
        <f ca="1">IRR($F55:CP55)</f>
        <v>4.230377353658743E-2</v>
      </c>
      <c r="CQ109" s="612">
        <f ca="1">IRR($F55:CQ55)</f>
        <v>4.2270052525177793E-2</v>
      </c>
      <c r="CR109" s="611">
        <f ca="1">IRR($F55:CR55)</f>
        <v>4.2233690503795662E-2</v>
      </c>
      <c r="CS109" s="611">
        <f ca="1">IRR($F55:CS55)</f>
        <v>4.2194791031037848E-2</v>
      </c>
      <c r="CT109" s="611">
        <f ca="1">IRR($F55:CT55)</f>
        <v>4.2153449674111609E-2</v>
      </c>
      <c r="CU109" s="611">
        <f ca="1">IRR($F55:CU55)</f>
        <v>4.2109754436547631E-2</v>
      </c>
      <c r="CV109" s="611">
        <f ca="1">IRR($F55:CV55)</f>
        <v>4.2063786146023574E-2</v>
      </c>
      <c r="CW109" s="611">
        <f ca="1">IRR($F55:CW55)</f>
        <v>4.2015618785131714E-2</v>
      </c>
      <c r="CX109" s="611">
        <f ca="1">IRR($F55:CX55)</f>
        <v>4.1965319905056031E-2</v>
      </c>
      <c r="CY109" s="611">
        <f ca="1">IRR($F55:CY55)</f>
        <v>4.1912950716144648E-2</v>
      </c>
      <c r="CZ109" s="611">
        <f ca="1">IRR($F55:CZ55)</f>
        <v>4.1858566525498464E-2</v>
      </c>
      <c r="DA109" s="611">
        <f ca="1">IRR($F55:DA55)</f>
        <v>4.1802216871592801E-2</v>
      </c>
      <c r="DB109" s="611">
        <f ca="1">IRR($F55:DB55)</f>
        <v>4.1743945730885024E-2</v>
      </c>
      <c r="DC109" s="611">
        <f ca="1">IRR($F55:DC55)</f>
        <v>4.1683791684527405E-2</v>
      </c>
      <c r="DD109" s="611">
        <f ca="1">IRR($F55:DD55)</f>
        <v>-2.1049765486275573E-2</v>
      </c>
      <c r="DE109" s="611">
        <f ca="1">IRR($F55:DE55)</f>
        <v>-1.875086616063748E-2</v>
      </c>
      <c r="DF109" s="611">
        <f ca="1">IRR($F55:DF55)</f>
        <v>-1.6587975015635581E-2</v>
      </c>
      <c r="DG109" s="611">
        <f ca="1">IRR($F55:DG55)</f>
        <v>-1.454757498775594E-2</v>
      </c>
      <c r="DH109" s="611">
        <f ca="1">IRR($F55:DH55)</f>
        <v>-1.2618006418896766E-2</v>
      </c>
      <c r="DI109" s="611">
        <f ca="1">IRR($F55:DI55)</f>
        <v>-1.0789143352569974E-2</v>
      </c>
      <c r="DJ109" s="611">
        <f ca="1">IRR($F55:DJ55)</f>
        <v>-9.052136380996445E-3</v>
      </c>
      <c r="DK109" s="611">
        <f ca="1">IRR($F55:DK55)</f>
        <v>-7.3992065051514677E-3</v>
      </c>
      <c r="DL109" s="611">
        <f ca="1">IRR($F55:DL55)</f>
        <v>-5.8234784211057544E-3</v>
      </c>
      <c r="DM109" s="611">
        <f ca="1">IRR($F55:DM55)</f>
        <v>-4.318844600719518E-3</v>
      </c>
      <c r="DN109" s="611">
        <f ca="1">IRR($F55:DN55)</f>
        <v>-2.8798536268356267E-3</v>
      </c>
      <c r="DO109" s="611">
        <f ca="1">IRR($F55:DO55)</f>
        <v>-1.5016177855385893E-3</v>
      </c>
      <c r="DP109" s="611">
        <f ca="1">IRR($F55:DP55)</f>
        <v>-1.7973607267951497E-4</v>
      </c>
      <c r="DQ109" s="611">
        <f ca="1">IRR($F55:DQ55)</f>
        <v>1.0897704028542954E-3</v>
      </c>
      <c r="DR109" s="611">
        <f ca="1">IRR($F55:DR55)</f>
        <v>2.3105128972367162E-3</v>
      </c>
      <c r="DS109" s="611">
        <f ca="1">IRR($F55:DS55)</f>
        <v>3.4857813609199262E-3</v>
      </c>
      <c r="DT109" s="611">
        <f ca="1">IRR($F55:DT55)</f>
        <v>4.6185839906633941E-3</v>
      </c>
      <c r="DU109" s="611">
        <f ca="1">IRR($F55:DU55)</f>
        <v>5.7116812305366693E-3</v>
      </c>
      <c r="DV109" s="611">
        <f ca="1">IRR($F55:DV55)</f>
        <v>6.7676152130200506E-3</v>
      </c>
      <c r="DW109" s="611">
        <f ca="1">IRR($F55:DW55)</f>
        <v>7.7887353777883472E-3</v>
      </c>
      <c r="DX109" s="611">
        <f ca="1">IRR($F55:DX55)</f>
        <v>8.7772209377752208E-3</v>
      </c>
      <c r="DY109" s="611">
        <f ca="1">IRR($F55:DY55)</f>
        <v>9.7351007393673417E-3</v>
      </c>
      <c r="DZ109" s="611">
        <f ca="1">IRR($F55:DZ55)</f>
        <v>1.0664270953242294E-2</v>
      </c>
      <c r="EA109" s="611">
        <f ca="1">IRR($F55:EA55)</f>
        <v>1.1566511022013781E-2</v>
      </c>
      <c r="EB109" s="611">
        <f ca="1">IRR($F55:EB55)</f>
        <v>1.2443498131953001E-2</v>
      </c>
      <c r="EC109" s="611">
        <f ca="1">IRR($F55:EC55)</f>
        <v>1.3296820644037588E-2</v>
      </c>
      <c r="ED109" s="611">
        <f ca="1">IRR($F55:ED55)</f>
        <v>1.4127990653753253E-2</v>
      </c>
      <c r="EE109" s="611">
        <f ca="1">IRR($F55:EE55)</f>
        <v>1.4938456021545088E-2</v>
      </c>
      <c r="EF109" s="611">
        <f ca="1">IRR($F55:EF55)</f>
        <v>1.572961216999702E-2</v>
      </c>
      <c r="EG109" s="611">
        <f ca="1">IRR($F55:EG55)</f>
        <v>1.6502813931418947E-2</v>
      </c>
      <c r="EH109" s="611">
        <f ca="1">IRR($F55:EH55)</f>
        <v>1.7259387857727404E-2</v>
      </c>
      <c r="EI109" s="611">
        <f ca="1">IRR($F55:EI55)</f>
        <v>1.800064532275214E-2</v>
      </c>
      <c r="EJ109" s="611">
        <f ca="1">IRR($F55:EJ55)</f>
        <v>1.8727897140489835E-2</v>
      </c>
      <c r="EK109" s="611">
        <f ca="1">IRR($F55:EK55)</f>
        <v>1.9442470264380729E-2</v>
      </c>
      <c r="EL109" s="611">
        <f ca="1">IRR($F55:EL55)</f>
        <v>2.0145727644637068E-2</v>
      </c>
      <c r="EM109" s="611">
        <f ca="1">IRR($F55:EM55)</f>
        <v>2.0839092670805304E-2</v>
      </c>
      <c r="EN109" s="611">
        <f ca="1">IRR($F55:EN55)</f>
        <v>2.1524080214512242E-2</v>
      </c>
      <c r="EO109" s="611">
        <f ca="1">IRR($F55:EO55)</f>
        <v>2.2202337489429347E-2</v>
      </c>
      <c r="EP109" s="611">
        <f ca="1">IRR($F55:EP55)</f>
        <v>2.2875699336309285E-2</v>
      </c>
      <c r="EQ109" s="611">
        <f ca="1">IRR($F55:EQ55)</f>
        <v>2.3546266150106021E-2</v>
      </c>
      <c r="ER109" s="611">
        <f ca="1">IRR($F55:ER55)</f>
        <v>2.4216517246085978E-2</v>
      </c>
      <c r="ES109" s="611">
        <f ca="1">IRR($F55:ES55)</f>
        <v>2.4889482930013695E-2</v>
      </c>
      <c r="ET109" s="611">
        <f ca="1">IRR($F55:ET55)</f>
        <v>2.5569018627356499E-2</v>
      </c>
      <c r="EU109" s="611">
        <f ca="1">IRR($F55:EU55)</f>
        <v>2.6260267178858987E-2</v>
      </c>
      <c r="EV109" s="611">
        <f ca="1">IRR($F55:EV55)</f>
        <v>2.6970497294209306E-2</v>
      </c>
      <c r="EW109" s="611">
        <f ca="1">IRR($F55:EW55)</f>
        <v>2.7710778269385949E-2</v>
      </c>
      <c r="EX109" s="611">
        <f ca="1">IRR($F55:EX55)</f>
        <v>2.8499808387993708E-2</v>
      </c>
      <c r="EY109" s="611">
        <f ca="1">IRR($F55:EY55)</f>
        <v>2.9374706169754905E-2</v>
      </c>
      <c r="EZ109" s="611">
        <f ca="1">IRR($F55:EZ55)</f>
        <v>3.0435974545480082E-2</v>
      </c>
    </row>
    <row r="110" spans="1:156" ht="15.75" thickBot="1" x14ac:dyDescent="0.3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 ca="1">NPV($C18,$F48:G48)</f>
        <v>-178.92826867753794</v>
      </c>
      <c r="H110" s="614">
        <f ca="1">NPV($C18,$F48:H48)</f>
        <v>-161.82754749100189</v>
      </c>
      <c r="I110" s="614">
        <f ca="1">NPV($C18,$F48:I48)</f>
        <v>-145.28303464263067</v>
      </c>
      <c r="J110" s="614">
        <f ca="1">NPV($C18,$F48:J48)</f>
        <v>-129.27847588875497</v>
      </c>
      <c r="K110" s="614">
        <f ca="1">NPV($C18,$F48:K48)</f>
        <v>-113.79809198836033</v>
      </c>
      <c r="L110" s="614">
        <f ca="1">NPV($C18,$F48:L48)</f>
        <v>-98.826564821941474</v>
      </c>
      <c r="M110" s="614">
        <f ca="1">NPV($C18,$F48:M48)</f>
        <v>-84.349023916009827</v>
      </c>
      <c r="N110" s="614">
        <f ca="1">NPV($C18,$F48:N48)</f>
        <v>-70.351033361399146</v>
      </c>
      <c r="O110" s="614">
        <f ca="1">NPV($C18,$F48:O48)</f>
        <v>-56.818579113861539</v>
      </c>
      <c r="P110" s="614">
        <f ca="1">NPV($C18,$F48:P48)</f>
        <v>-43.738056665782025</v>
      </c>
      <c r="Q110" s="614">
        <f ca="1">NPV($C18,$F48:Q48)</f>
        <v>-31.096259078166231</v>
      </c>
      <c r="R110" s="614">
        <f ca="1">NPV($C18,$F48:R48)</f>
        <v>-18.880365362372928</v>
      </c>
      <c r="S110" s="614">
        <f ca="1">NPV($C18,$F48:S48)</f>
        <v>-7.0779292013707105</v>
      </c>
      <c r="T110" s="614">
        <f ca="1">NPV($C18,$F48:T48)</f>
        <v>4.3231319994032216</v>
      </c>
      <c r="U110" s="614">
        <f ca="1">NPV($C18,$F48:U48)</f>
        <v>15.334547741214244</v>
      </c>
      <c r="V110" s="614">
        <f ca="1">NPV($C18,$F48:V48)</f>
        <v>25.967704750581998</v>
      </c>
      <c r="W110" s="614">
        <f ca="1">NPV($C18,$F48:W48)</f>
        <v>36.233656996289959</v>
      </c>
      <c r="X110" s="614">
        <f ca="1">NPV($C18,$F48:X48)</f>
        <v>46.143135413664893</v>
      </c>
      <c r="Y110" s="614">
        <f ca="1">NPV($C18,$F48:Y48)</f>
        <v>55.706557344680839</v>
      </c>
      <c r="Z110" s="614">
        <f ca="1">NPV($C18,$F48:Z48)</f>
        <v>64.934035702191949</v>
      </c>
      <c r="AA110" s="614">
        <f ca="1">NPV($C18,$F48:AA48)</f>
        <v>73.835387866356385</v>
      </c>
      <c r="AB110" s="614">
        <f ca="1">NPV($C18,$F48:AB48)</f>
        <v>82.420144321077146</v>
      </c>
      <c r="AC110" s="614">
        <f ca="1">NPV($C18,$F48:AC48)</f>
        <v>90.697557038057781</v>
      </c>
      <c r="AD110" s="615">
        <f ca="1">NPV($C18,$F48:AD48)</f>
        <v>98.676607615848084</v>
      </c>
      <c r="AE110" s="616">
        <f ca="1">NPV($C18,$F48:AE48)</f>
        <v>106.36601518104028</v>
      </c>
      <c r="AF110" s="616">
        <f ca="1">NPV($C18,$F48:AF48)</f>
        <v>113.77424405856597</v>
      </c>
      <c r="AG110" s="616">
        <f ca="1">NPV($C18,$F48:AG48)</f>
        <v>120.90951121784173</v>
      </c>
      <c r="AH110" s="616">
        <f ca="1">NPV($C18,$F48:AH48)</f>
        <v>127.77979350131379</v>
      </c>
      <c r="AI110" s="616">
        <f ca="1">NPV($C18,$F48:AI48)</f>
        <v>134.39283464176083</v>
      </c>
      <c r="AJ110" s="616">
        <f ca="1">NPV($C18,$F48:AJ48)</f>
        <v>140.75615207452785</v>
      </c>
      <c r="AK110" s="616">
        <f ca="1">NPV($C18,$F48:AK48)</f>
        <v>146.87704355068416</v>
      </c>
      <c r="AL110" s="616">
        <f ca="1">NPV($C18,$F48:AL48)</f>
        <v>152.76259355692329</v>
      </c>
      <c r="AM110" s="616">
        <f ca="1">NPV($C18,$F48:AM48)</f>
        <v>158.41967954785179</v>
      </c>
      <c r="AN110" s="616">
        <f ca="1">NPV($C18,$F48:AN48)</f>
        <v>163.85497799615035</v>
      </c>
      <c r="AO110" s="616">
        <f ca="1">NPV($C18,$F48:AO48)</f>
        <v>169.0749702659291</v>
      </c>
      <c r="AP110" s="616">
        <f ca="1">NPV($C18,$F48:AP48)</f>
        <v>174.08594831444404</v>
      </c>
      <c r="AQ110" s="616">
        <f ca="1">NPV($C18,$F48:AQ48)</f>
        <v>178.89402022719057</v>
      </c>
      <c r="AR110" s="616">
        <f ca="1">NPV($C18,$F48:AR48)</f>
        <v>183.50511559124337</v>
      </c>
      <c r="AS110" s="616">
        <f ca="1">NPV($C18,$F48:AS48)</f>
        <v>187.92499071156928</v>
      </c>
      <c r="AT110" s="616">
        <f ca="1">NPV($C18,$F48:AT48)</f>
        <v>192.15923367490274</v>
      </c>
      <c r="AU110" s="616">
        <f ca="1">NPV($C18,$F48:AU48)</f>
        <v>196.21326926563756</v>
      </c>
      <c r="AV110" s="616">
        <f ca="1">NPV($C18,$F48:AV48)</f>
        <v>200.09236373806058</v>
      </c>
      <c r="AW110" s="616">
        <f ca="1">NPV($C18,$F48:AW48)</f>
        <v>203.80162944912459</v>
      </c>
      <c r="AX110" s="616">
        <f ca="1">NPV($C18,$F48:AX48)</f>
        <v>207.34602935583652</v>
      </c>
      <c r="AY110" s="616">
        <f ca="1">NPV($C18,$F48:AY48)</f>
        <v>210.73038138121689</v>
      </c>
      <c r="AZ110" s="616">
        <f ca="1">NPV($C18,$F48:AZ48)</f>
        <v>213.95936265267184</v>
      </c>
      <c r="BA110" s="616">
        <f ca="1">NPV($C18,$F48:BA48)</f>
        <v>217.03751361650558</v>
      </c>
      <c r="BB110" s="616">
        <f ca="1">NPV($C18,$F48:BB48)</f>
        <v>219.96924203219336</v>
      </c>
      <c r="BC110" s="616">
        <f ca="1">NPV($C18,$F48:BC48)</f>
        <v>222.75882684992877</v>
      </c>
      <c r="BD110" s="616">
        <f ca="1">NPV($C18,$F48:BD48)</f>
        <v>225.41042197485604</v>
      </c>
      <c r="BE110" s="616">
        <f ca="1">NPV($C18,$F48:BE48)</f>
        <v>227.92805992129908</v>
      </c>
      <c r="BF110" s="616">
        <f ca="1">NPV($C18,$F48:BF48)</f>
        <v>230.31565536020216</v>
      </c>
      <c r="BG110" s="616">
        <f ca="1">NPV($C18,$F48:BG48)</f>
        <v>232.57700856290222</v>
      </c>
      <c r="BH110" s="616">
        <f ca="1">NPV($C18,$F48:BH48)</f>
        <v>234.71580874426323</v>
      </c>
      <c r="BI110" s="616">
        <f ca="1">NPV($C18,$F48:BI48)</f>
        <v>236.73563730811279</v>
      </c>
      <c r="BJ110" s="616">
        <f ca="1">NPV($C18,$F48:BJ48)</f>
        <v>238.63997099783657</v>
      </c>
      <c r="BK110" s="616">
        <f ca="1">NPV($C18,$F48:BK48)</f>
        <v>240.43218495490186</v>
      </c>
      <c r="BL110" s="616">
        <f ca="1">NPV($C18,$F48:BL48)</f>
        <v>242.11555568800105</v>
      </c>
      <c r="BM110" s="616">
        <f ca="1">NPV($C18,$F48:BM48)</f>
        <v>243.69326395542686</v>
      </c>
      <c r="BN110" s="616">
        <f ca="1">NPV($C18,$F48:BN48)</f>
        <v>245.16839756321511</v>
      </c>
      <c r="BO110" s="616">
        <f ca="1">NPV($C18,$F48:BO48)</f>
        <v>246.54395408151649</v>
      </c>
      <c r="BP110" s="616">
        <f ca="1">NPV($C18,$F48:BP48)</f>
        <v>247.822843481587</v>
      </c>
      <c r="BQ110" s="616">
        <f ca="1">NPV($C18,$F48:BQ48)</f>
        <v>249.00789069571678</v>
      </c>
      <c r="BR110" s="616">
        <f ca="1">NPV($C18,$F48:BR48)</f>
        <v>250.10183810234943</v>
      </c>
      <c r="BS110" s="616">
        <f ca="1">NPV($C18,$F48:BS48)</f>
        <v>251.10734793857796</v>
      </c>
      <c r="BT110" s="616">
        <f ca="1">NPV($C18,$F48:BT48)</f>
        <v>252.02700464213953</v>
      </c>
      <c r="BU110" s="616">
        <f ca="1">NPV($C18,$F48:BU48)</f>
        <v>252.8633171249694</v>
      </c>
      <c r="BV110" s="616">
        <f ca="1">NPV($C18,$F48:BV48)</f>
        <v>253.61872098031432</v>
      </c>
      <c r="BW110" s="616">
        <f ca="1">NPV($C18,$F48:BW48)</f>
        <v>254.29558062534656</v>
      </c>
      <c r="BX110" s="616">
        <f ca="1">NPV($C18,$F48:BX48)</f>
        <v>254.89619138116365</v>
      </c>
      <c r="BY110" s="616">
        <f ca="1">NPV($C18,$F48:BY48)</f>
        <v>255.42278149200391</v>
      </c>
      <c r="BZ110" s="616">
        <f ca="1">NPV($C18,$F48:BZ48)</f>
        <v>255.87751408545361</v>
      </c>
      <c r="CA110" s="616">
        <f ca="1">NPV($C18,$F48:CA48)</f>
        <v>256.26248907537064</v>
      </c>
      <c r="CB110" s="616">
        <f ca="1">NPV($C18,$F48:CB48)</f>
        <v>256.57974500919801</v>
      </c>
      <c r="CC110" s="616">
        <f ca="1">NPV($C18,$F48:CC48)</f>
        <v>256.83126086129346</v>
      </c>
      <c r="CD110" s="616">
        <f ca="1">NPV($C18,$F48:CD48)</f>
        <v>257.01895777385124</v>
      </c>
      <c r="CE110" s="616">
        <f ca="1">NPV($C18,$F48:CE48)</f>
        <v>257.14470074694935</v>
      </c>
      <c r="CF110" s="616">
        <f ca="1">NPV($C18,$F48:CF48)</f>
        <v>257.21030027920693</v>
      </c>
      <c r="CG110" s="616">
        <f ca="1">NPV($C18,$F48:CG48)</f>
        <v>257.21751396049712</v>
      </c>
      <c r="CH110" s="616">
        <f ca="1">NPV($C18,$F48:CH48)</f>
        <v>257.16804801811526</v>
      </c>
      <c r="CI110" s="616">
        <f ca="1">NPV($C18,$F48:CI48)</f>
        <v>257.06355881776295</v>
      </c>
      <c r="CJ110" s="616">
        <f ca="1">NPV($C18,$F48:CJ48)</f>
        <v>256.9056543206683</v>
      </c>
      <c r="CK110" s="616">
        <f ca="1">NPV($C18,$F48:CK48)</f>
        <v>256.69589549812451</v>
      </c>
      <c r="CL110" s="616">
        <f ca="1">NPV($C18,$F48:CL48)</f>
        <v>256.43579770469086</v>
      </c>
      <c r="CM110" s="616">
        <f ca="1">NPV($C18,$F48:CM48)</f>
        <v>256.12683201126436</v>
      </c>
      <c r="CN110" s="616">
        <f ca="1">NPV($C18,$F48:CN48)</f>
        <v>255.77042649919426</v>
      </c>
      <c r="CO110" s="616">
        <f ca="1">NPV($C18,$F48:CO48)</f>
        <v>255.36796751657889</v>
      </c>
      <c r="CP110" s="616">
        <f ca="1">NPV($C18,$F48:CP48)</f>
        <v>254.92080089784886</v>
      </c>
      <c r="CQ110" s="616">
        <f ca="1">NPV($C18,$F48:CQ48)</f>
        <v>254.43023314771003</v>
      </c>
      <c r="CR110" s="616">
        <f ca="1">NPV($C18,$F48:CR48)</f>
        <v>253.89753259048805</v>
      </c>
      <c r="CS110" s="616">
        <f ca="1">NPV($C18,$F48:CS48)</f>
        <v>253.32393048588517</v>
      </c>
      <c r="CT110" s="616">
        <f ca="1">NPV($C18,$F48:CT48)</f>
        <v>252.71062211213072</v>
      </c>
      <c r="CU110" s="616">
        <f ca="1">NPV($C18,$F48:CU48)</f>
        <v>252.05876781747858</v>
      </c>
      <c r="CV110" s="616">
        <f ca="1">NPV($C18,$F48:CV48)</f>
        <v>251.36949404097638</v>
      </c>
      <c r="CW110" s="616">
        <f ca="1">NPV($C18,$F48:CW48)</f>
        <v>250.64389430340441</v>
      </c>
      <c r="CX110" s="616">
        <f ca="1">NPV($C18,$F48:CX48)</f>
        <v>249.88303016925619</v>
      </c>
      <c r="CY110" s="616">
        <f ca="1">NPV($C18,$F48:CY48)</f>
        <v>249.0879321806064</v>
      </c>
      <c r="CZ110" s="616">
        <f ca="1">NPV($C18,$F48:CZ48)</f>
        <v>248.25960076368858</v>
      </c>
      <c r="DA110" s="616">
        <f ca="1">NPV($C18,$F48:DA48)</f>
        <v>247.39900710897933</v>
      </c>
      <c r="DB110" s="616">
        <f ca="1">NPV($C18,$F48:DB48)</f>
        <v>246.5070940255637</v>
      </c>
      <c r="DC110" s="616">
        <f ca="1">NPV($C18,$F48:DC48)</f>
        <v>245.58477677053298</v>
      </c>
      <c r="DD110" s="616">
        <f ca="1">NPV($C18,$F48:DD48)</f>
        <v>244.63294385414517</v>
      </c>
      <c r="DE110" s="616">
        <f ca="1">NPV($C18,$F48:DE48)</f>
        <v>243.65245782145544</v>
      </c>
      <c r="DF110" s="616">
        <f ca="1">NPV($C18,$F48:DF48)</f>
        <v>242.64415601110525</v>
      </c>
      <c r="DG110" s="616">
        <f ca="1">NPV($C18,$F48:DG48)</f>
        <v>241.60885129193699</v>
      </c>
      <c r="DH110" s="616">
        <f ca="1">NPV($C18,$F48:DH48)</f>
        <v>240.54733277808214</v>
      </c>
      <c r="DI110" s="616">
        <f ca="1">NPV($C18,$F48:DI48)</f>
        <v>239.46036652315243</v>
      </c>
      <c r="DJ110" s="616">
        <f ca="1">NPV($C18,$F48:DJ48)</f>
        <v>238.3486961941444</v>
      </c>
      <c r="DK110" s="616">
        <f ca="1">NPV($C18,$F48:DK48)</f>
        <v>237.21304372565004</v>
      </c>
      <c r="DL110" s="616">
        <f ca="1">NPV($C18,$F48:DL48)</f>
        <v>236.05410995494952</v>
      </c>
      <c r="DM110" s="616">
        <f ca="1">NPV($C18,$F48:DM48)</f>
        <v>234.87257523854421</v>
      </c>
      <c r="DN110" s="616">
        <f ca="1">NPV($C18,$F48:DN48)</f>
        <v>233.66910005067271</v>
      </c>
      <c r="DO110" s="616">
        <f ca="1">NPV($C18,$F48:DO48)</f>
        <v>232.44432556433617</v>
      </c>
      <c r="DP110" s="616">
        <f ca="1">NPV($C18,$F48:DP48)</f>
        <v>231.19887421534409</v>
      </c>
      <c r="DQ110" s="616">
        <f ca="1">NPV($C18,$F48:DQ48)</f>
        <v>229.93335024987704</v>
      </c>
      <c r="DR110" s="616">
        <f ca="1">NPV($C18,$F48:DR48)</f>
        <v>228.64834025604753</v>
      </c>
      <c r="DS110" s="616">
        <f ca="1">NPV($C18,$F48:DS48)</f>
        <v>227.34441367992716</v>
      </c>
      <c r="DT110" s="616">
        <f ca="1">NPV($C18,$F48:DT48)</f>
        <v>226.02212332649356</v>
      </c>
      <c r="DU110" s="616">
        <f ca="1">NPV($C18,$F48:DU48)</f>
        <v>224.68200584593816</v>
      </c>
      <c r="DV110" s="616">
        <f ca="1">NPV($C18,$F48:DV48)</f>
        <v>223.32458220576231</v>
      </c>
      <c r="DW110" s="616">
        <f ca="1">NPV($C18,$F48:DW48)</f>
        <v>221.95035814907726</v>
      </c>
      <c r="DX110" s="616">
        <f ca="1">NPV($C18,$F48:DX48)</f>
        <v>220.55982463951111</v>
      </c>
      <c r="DY110" s="616">
        <f ca="1">NPV($C18,$F48:DY48)</f>
        <v>219.15345829311408</v>
      </c>
      <c r="DZ110" s="616">
        <f ca="1">NPV($C18,$F48:DZ48)</f>
        <v>217.73172179764217</v>
      </c>
      <c r="EA110" s="616">
        <f ca="1">NPV($C18,$F48:EA48)</f>
        <v>216.29506431958771</v>
      </c>
      <c r="EB110" s="616">
        <f ca="1">NPV($C18,$F48:EB48)</f>
        <v>214.84392189931555</v>
      </c>
      <c r="EC110" s="616">
        <f ca="1">NPV($C18,$F48:EC48)</f>
        <v>213.37871783465167</v>
      </c>
      <c r="ED110" s="616">
        <f ca="1">NPV($C18,$F48:ED48)</f>
        <v>211.89986305326232</v>
      </c>
      <c r="EE110" s="616">
        <f ca="1">NPV($C18,$F48:EE48)</f>
        <v>210.40775647415083</v>
      </c>
      <c r="EF110" s="616">
        <f ca="1">NPV($C18,$F48:EF48)</f>
        <v>208.90278535859042</v>
      </c>
      <c r="EG110" s="616">
        <f ca="1">NPV($C18,$F48:EG48)</f>
        <v>207.38532565080166</v>
      </c>
      <c r="EH110" s="616">
        <f ca="1">NPV($C18,$F48:EH48)</f>
        <v>205.85574230867391</v>
      </c>
      <c r="EI110" s="616">
        <f ca="1">NPV($C18,$F48:EI48)</f>
        <v>204.31438962482233</v>
      </c>
      <c r="EJ110" s="616">
        <f ca="1">NPV($C18,$F48:EJ48)</f>
        <v>202.76161153826243</v>
      </c>
      <c r="EK110" s="616">
        <f ca="1">NPV($C18,$F48:EK48)</f>
        <v>201.1977419369762</v>
      </c>
      <c r="EL110" s="616">
        <f ca="1">NPV($C18,$F48:EL48)</f>
        <v>199.62310495163675</v>
      </c>
      <c r="EM110" s="616">
        <f ca="1">NPV($C18,$F48:EM48)</f>
        <v>198.03801524074896</v>
      </c>
      <c r="EN110" s="616">
        <f ca="1">NPV($C18,$F48:EN48)</f>
        <v>196.44277826745747</v>
      </c>
      <c r="EO110" s="616">
        <f ca="1">NPV($C18,$F48:EO48)</f>
        <v>194.83769056826563</v>
      </c>
      <c r="EP110" s="616">
        <f ca="1">NPV($C18,$F48:EP48)</f>
        <v>193.22304001390114</v>
      </c>
      <c r="EQ110" s="616">
        <f ca="1">NPV($C18,$F48:EQ48)</f>
        <v>191.59910606255886</v>
      </c>
      <c r="ER110" s="616">
        <f ca="1">NPV($C18,$F48:ER48)</f>
        <v>189.96616000574275</v>
      </c>
      <c r="ES110" s="616">
        <f ca="1">NPV($C18,$F48:ES48)</f>
        <v>188.32446520692346</v>
      </c>
      <c r="ET110" s="616">
        <f ca="1">NPV($C18,$F48:ET48)</f>
        <v>186.67427733322165</v>
      </c>
      <c r="EU110" s="616">
        <f ca="1">NPV($C18,$F48:EU48)</f>
        <v>185.01584458032082</v>
      </c>
      <c r="EV110" s="616">
        <f ca="1">NPV($C18,$F48:EV48)</f>
        <v>183.34940789080727</v>
      </c>
      <c r="EW110" s="616">
        <f ca="1">NPV($C18,$F48:EW48)</f>
        <v>181.6752011661296</v>
      </c>
      <c r="EX110" s="616">
        <f ca="1">NPV($C18,$F48:EX48)</f>
        <v>179.99345147236392</v>
      </c>
      <c r="EY110" s="616">
        <f ca="1">NPV($C18,$F48:EY48)</f>
        <v>178.30437923996618</v>
      </c>
      <c r="EZ110" s="616">
        <f ca="1">NPV($C18,$F48:EZ48)</f>
        <v>176.60819845768671</v>
      </c>
    </row>
    <row r="65534" spans="255:255" x14ac:dyDescent="0.25">
      <c r="IU65534" s="440"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0"/>
  <sheetViews>
    <sheetView topLeftCell="A10" workbookViewId="0">
      <selection activeCell="C20" sqref="C20"/>
    </sheetView>
  </sheetViews>
  <sheetFormatPr defaultColWidth="8.85546875" defaultRowHeight="15" x14ac:dyDescent="0.25"/>
  <cols>
    <col min="1" max="1" width="18.85546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5546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5546875" style="440" customWidth="1"/>
    <col min="158" max="16384" width="8.85546875" style="440"/>
  </cols>
  <sheetData>
    <row r="1" spans="1:5" x14ac:dyDescent="0.25">
      <c r="A1" s="435" t="s">
        <v>36</v>
      </c>
      <c r="B1" s="436"/>
      <c r="C1" s="437"/>
      <c r="D1" s="438"/>
      <c r="E1" s="439"/>
    </row>
    <row r="2" spans="1:5" x14ac:dyDescent="0.25">
      <c r="A2" s="435" t="s">
        <v>35</v>
      </c>
      <c r="B2" s="436"/>
      <c r="C2" s="437"/>
      <c r="D2" s="438"/>
      <c r="E2" s="439"/>
    </row>
    <row r="3" spans="1:5" x14ac:dyDescent="0.25">
      <c r="A3" s="435"/>
      <c r="B3" s="436"/>
      <c r="C3" s="437"/>
      <c r="D3" s="438"/>
      <c r="E3" s="439"/>
    </row>
    <row r="4" spans="1:5" ht="15.75" thickBot="1" x14ac:dyDescent="0.3">
      <c r="A4" s="436" t="s">
        <v>2</v>
      </c>
      <c r="B4" s="441"/>
      <c r="C4" s="442"/>
    </row>
    <row r="5" spans="1:5" x14ac:dyDescent="0.25">
      <c r="A5" s="436"/>
      <c r="B5" s="444" t="s">
        <v>128</v>
      </c>
      <c r="C5" s="445">
        <v>87</v>
      </c>
    </row>
    <row r="6" spans="1:5" ht="15.75" thickBot="1" x14ac:dyDescent="0.3">
      <c r="A6" s="441"/>
      <c r="B6" s="446" t="s">
        <v>22</v>
      </c>
      <c r="C6" s="447">
        <v>100</v>
      </c>
    </row>
    <row r="7" spans="1:5" ht="15.75" thickBot="1" x14ac:dyDescent="0.3">
      <c r="A7" s="436" t="s">
        <v>0</v>
      </c>
      <c r="B7" s="448"/>
      <c r="C7" s="448"/>
    </row>
    <row r="8" spans="1:5" x14ac:dyDescent="0.25">
      <c r="A8" s="436"/>
      <c r="B8" s="444" t="s">
        <v>21</v>
      </c>
      <c r="C8" s="449">
        <v>0.16</v>
      </c>
    </row>
    <row r="9" spans="1:5" x14ac:dyDescent="0.25">
      <c r="A9" s="441"/>
      <c r="B9" s="450" t="s">
        <v>6</v>
      </c>
      <c r="C9" s="451">
        <f ca="1">_xll.PsiSenParam(1000,1400)</f>
        <v>1200</v>
      </c>
    </row>
    <row r="10" spans="1:5" x14ac:dyDescent="0.25">
      <c r="A10" s="441"/>
      <c r="B10" s="450" t="s">
        <v>99</v>
      </c>
      <c r="C10" s="452">
        <v>0.01</v>
      </c>
    </row>
    <row r="11" spans="1:5" x14ac:dyDescent="0.25">
      <c r="A11" s="441"/>
      <c r="B11" s="450" t="s">
        <v>81</v>
      </c>
      <c r="C11" s="451">
        <v>16.100000000000001</v>
      </c>
      <c r="E11" s="453"/>
    </row>
    <row r="12" spans="1:5" x14ac:dyDescent="0.25">
      <c r="A12" s="441"/>
      <c r="B12" s="450" t="s">
        <v>127</v>
      </c>
      <c r="C12" s="451">
        <f ca="1">C29</f>
        <v>240</v>
      </c>
    </row>
    <row r="13" spans="1:5" x14ac:dyDescent="0.25">
      <c r="A13" s="441"/>
      <c r="B13" s="450" t="s">
        <v>23</v>
      </c>
      <c r="C13" s="454">
        <v>7.0000000000000007E-2</v>
      </c>
    </row>
    <row r="14" spans="1:5" x14ac:dyDescent="0.25">
      <c r="A14" s="441"/>
      <c r="B14" s="450" t="s">
        <v>9</v>
      </c>
      <c r="C14" s="455">
        <v>25</v>
      </c>
    </row>
    <row r="15" spans="1:5" x14ac:dyDescent="0.25">
      <c r="A15" s="441"/>
      <c r="B15" s="450" t="s">
        <v>10</v>
      </c>
      <c r="C15" s="451">
        <v>600</v>
      </c>
    </row>
    <row r="16" spans="1:5" x14ac:dyDescent="0.25">
      <c r="A16" s="441"/>
      <c r="B16" s="450" t="s">
        <v>11</v>
      </c>
      <c r="C16" s="451">
        <v>4</v>
      </c>
    </row>
    <row r="17" spans="1:5" x14ac:dyDescent="0.25">
      <c r="A17" s="441"/>
      <c r="B17" s="450" t="s">
        <v>24</v>
      </c>
      <c r="C17" s="643">
        <v>0.01</v>
      </c>
    </row>
    <row r="18" spans="1:5" x14ac:dyDescent="0.25">
      <c r="A18" s="441"/>
      <c r="B18" s="450" t="s">
        <v>25</v>
      </c>
      <c r="C18" s="641">
        <v>4.7500000000000001E-2</v>
      </c>
    </row>
    <row r="19" spans="1:5" x14ac:dyDescent="0.25">
      <c r="A19" s="441"/>
      <c r="B19" s="450" t="s">
        <v>26</v>
      </c>
      <c r="C19" s="642">
        <f ca="1">_xll.PsiSenParam(1800,3000)</f>
        <v>2400</v>
      </c>
      <c r="D19" s="457"/>
      <c r="E19" s="458"/>
    </row>
    <row r="20" spans="1:5" ht="15.75" thickBot="1" x14ac:dyDescent="0.3">
      <c r="A20" s="441"/>
      <c r="B20" s="446" t="s">
        <v>4</v>
      </c>
      <c r="C20" s="459">
        <v>0.09</v>
      </c>
    </row>
    <row r="21" spans="1:5" ht="15.75" thickBot="1" x14ac:dyDescent="0.3">
      <c r="A21" s="441"/>
      <c r="B21" s="441"/>
      <c r="C21" s="442"/>
    </row>
    <row r="22" spans="1:5" x14ac:dyDescent="0.25">
      <c r="A22" s="460" t="s">
        <v>1</v>
      </c>
      <c r="B22" s="463" t="s">
        <v>14</v>
      </c>
      <c r="C22" s="622">
        <f ca="1">LOOKUP(C5,sensitivity_2!G43:EZ43,sensitivity_2!G56:EZ56)</f>
        <v>-672.26778587311799</v>
      </c>
    </row>
    <row r="23" spans="1:5" x14ac:dyDescent="0.25">
      <c r="A23" s="441"/>
      <c r="B23" s="466" t="s">
        <v>95</v>
      </c>
      <c r="C23" s="621">
        <f ca="1">LOOKUP(C5,G43:EZ43,G110:EZ110)</f>
        <v>21.563408892521728</v>
      </c>
    </row>
    <row r="24" spans="1:5" ht="15.75" thickBot="1" x14ac:dyDescent="0.3">
      <c r="A24" s="441"/>
      <c r="B24" s="471" t="s">
        <v>125</v>
      </c>
      <c r="C24" s="620" t="e">
        <f ca="1">LOOKUP(C5,G43:EZ43,G109:EZ109)</f>
        <v>#NUM!</v>
      </c>
    </row>
    <row r="25" spans="1:5" x14ac:dyDescent="0.25">
      <c r="A25" s="441"/>
    </row>
    <row r="26" spans="1:5" ht="15.75" thickBot="1" x14ac:dyDescent="0.3">
      <c r="A26" s="460" t="s">
        <v>5</v>
      </c>
      <c r="B26" s="442"/>
      <c r="C26" s="442"/>
    </row>
    <row r="27" spans="1:5" x14ac:dyDescent="0.25">
      <c r="A27" s="442"/>
      <c r="B27" s="463" t="s">
        <v>13</v>
      </c>
      <c r="C27" s="464">
        <f ca="1">LOOKUP(C5,G43:EZ43,G49:EZ49)</f>
        <v>-463.89270532778414</v>
      </c>
    </row>
    <row r="28" spans="1:5" x14ac:dyDescent="0.25">
      <c r="A28" s="442"/>
      <c r="B28" s="450" t="s">
        <v>134</v>
      </c>
      <c r="C28" s="465">
        <f ca="1">LOOKUP(C5,G43:EZ43,G73:EZ73)</f>
        <v>1663.2375883736638</v>
      </c>
    </row>
    <row r="29" spans="1:5" x14ac:dyDescent="0.25">
      <c r="A29" s="441"/>
      <c r="B29" s="466" t="s">
        <v>135</v>
      </c>
      <c r="C29" s="467">
        <f ca="1">C19*C6/(1000)</f>
        <v>240</v>
      </c>
    </row>
    <row r="30" spans="1:5" x14ac:dyDescent="0.25">
      <c r="A30" s="441"/>
      <c r="B30" s="466" t="s">
        <v>19</v>
      </c>
      <c r="C30" s="467">
        <f>LOOKUP(C5,G43:EZ43,G81:EZ81)</f>
        <v>1887.1302728214473</v>
      </c>
    </row>
    <row r="31" spans="1:5" x14ac:dyDescent="0.25">
      <c r="A31" s="441"/>
      <c r="B31" s="466" t="s">
        <v>15</v>
      </c>
      <c r="C31" s="467">
        <f>C16*C6*C15*C5/(10^6)</f>
        <v>20.88</v>
      </c>
    </row>
    <row r="32" spans="1:5" x14ac:dyDescent="0.25">
      <c r="A32" s="441"/>
      <c r="B32" s="466" t="s">
        <v>16</v>
      </c>
      <c r="C32" s="468">
        <f ca="1">SUM(G97:AE97)</f>
        <v>514.86310332399376</v>
      </c>
    </row>
    <row r="33" spans="1:157" x14ac:dyDescent="0.25">
      <c r="A33" s="441"/>
      <c r="B33" s="466" t="s">
        <v>140</v>
      </c>
      <c r="C33" s="467">
        <f ca="1">LOOKUP(C5,G43:EZ43,G87:EZ87)</f>
        <v>2148.0102728214474</v>
      </c>
    </row>
    <row r="34" spans="1:157" ht="15.75" thickBot="1" x14ac:dyDescent="0.3">
      <c r="A34" s="441"/>
      <c r="B34" s="471" t="s">
        <v>124</v>
      </c>
      <c r="C34" s="619">
        <f ca="1">LOOKUP(C5,G43:EZ43,G108:EZ108)</f>
        <v>5.7598897850503539E-2</v>
      </c>
    </row>
    <row r="35" spans="1:157" x14ac:dyDescent="0.25">
      <c r="A35" s="436" t="s">
        <v>3</v>
      </c>
      <c r="B35" s="441"/>
      <c r="C35" s="442"/>
    </row>
    <row r="36" spans="1:157" ht="15.75" thickBot="1" x14ac:dyDescent="0.3">
      <c r="A36" s="441"/>
      <c r="C36" s="473" t="s">
        <v>20</v>
      </c>
      <c r="D36" s="474"/>
      <c r="E36" s="475" t="s">
        <v>28</v>
      </c>
    </row>
    <row r="37" spans="1:157" ht="15.75" thickBot="1" x14ac:dyDescent="0.3">
      <c r="A37" s="441"/>
      <c r="B37" s="476" t="s">
        <v>135</v>
      </c>
      <c r="C37" s="477">
        <f ca="1">C29</f>
        <v>240</v>
      </c>
      <c r="D37" s="478" t="s">
        <v>27</v>
      </c>
      <c r="E37" s="479">
        <v>202.5</v>
      </c>
    </row>
    <row r="38" spans="1:157" x14ac:dyDescent="0.25">
      <c r="A38" s="441"/>
      <c r="B38" s="448"/>
      <c r="C38" s="480"/>
      <c r="D38" s="457"/>
      <c r="E38" s="458"/>
    </row>
    <row r="39" spans="1:157" x14ac:dyDescent="0.25">
      <c r="A39" s="441"/>
      <c r="B39" s="448"/>
      <c r="C39" s="480"/>
      <c r="D39" s="457"/>
      <c r="E39" s="458"/>
    </row>
    <row r="40" spans="1:157" x14ac:dyDescent="0.25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.75" thickBot="1" x14ac:dyDescent="0.3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25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.75" thickBot="1" x14ac:dyDescent="0.3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25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.75" thickBot="1" x14ac:dyDescent="0.3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25">
      <c r="A46" s="485"/>
      <c r="B46" s="499" t="s">
        <v>43</v>
      </c>
      <c r="C46" s="500" t="s">
        <v>44</v>
      </c>
      <c r="D46" s="501"/>
      <c r="E46" s="502"/>
      <c r="F46" s="502"/>
      <c r="G46" s="503">
        <f ca="1">G72</f>
        <v>19.2</v>
      </c>
      <c r="H46" s="503">
        <f t="shared" ref="H46:BS46" ca="1" si="1">H72</f>
        <v>19.198080000000001</v>
      </c>
      <c r="I46" s="503">
        <f t="shared" ca="1" si="1"/>
        <v>19.196160191999997</v>
      </c>
      <c r="J46" s="503">
        <f t="shared" ca="1" si="1"/>
        <v>19.194240575980796</v>
      </c>
      <c r="K46" s="503">
        <f t="shared" ca="1" si="1"/>
        <v>19.192321151923203</v>
      </c>
      <c r="L46" s="503">
        <f t="shared" ca="1" si="1"/>
        <v>19.190401919808011</v>
      </c>
      <c r="M46" s="503">
        <f t="shared" ca="1" si="1"/>
        <v>19.188482879616028</v>
      </c>
      <c r="N46" s="503">
        <f t="shared" ca="1" si="1"/>
        <v>19.186564031328071</v>
      </c>
      <c r="O46" s="503">
        <f t="shared" ca="1" si="1"/>
        <v>19.184645374924941</v>
      </c>
      <c r="P46" s="503">
        <f t="shared" ca="1" si="1"/>
        <v>19.182726910387444</v>
      </c>
      <c r="Q46" s="503">
        <f t="shared" ca="1" si="1"/>
        <v>19.180808637696408</v>
      </c>
      <c r="R46" s="503">
        <f t="shared" ca="1" si="1"/>
        <v>19.178890556832638</v>
      </c>
      <c r="S46" s="503">
        <f t="shared" ca="1" si="1"/>
        <v>19.176972667776955</v>
      </c>
      <c r="T46" s="503">
        <f t="shared" ca="1" si="1"/>
        <v>19.175054970510175</v>
      </c>
      <c r="U46" s="503">
        <f t="shared" ca="1" si="1"/>
        <v>19.173137465013127</v>
      </c>
      <c r="V46" s="503">
        <f t="shared" ca="1" si="1"/>
        <v>19.171220151266624</v>
      </c>
      <c r="W46" s="503">
        <f t="shared" ca="1" si="1"/>
        <v>19.169303029251498</v>
      </c>
      <c r="X46" s="503">
        <f t="shared" ca="1" si="1"/>
        <v>19.167386098948572</v>
      </c>
      <c r="Y46" s="503">
        <f t="shared" ca="1" si="1"/>
        <v>19.165469360338676</v>
      </c>
      <c r="Z46" s="503">
        <f t="shared" ca="1" si="1"/>
        <v>19.163552813402646</v>
      </c>
      <c r="AA46" s="503">
        <f t="shared" ca="1" si="1"/>
        <v>19.161636458121304</v>
      </c>
      <c r="AB46" s="503">
        <f t="shared" ca="1" si="1"/>
        <v>19.159720294475491</v>
      </c>
      <c r="AC46" s="503">
        <f t="shared" ca="1" si="1"/>
        <v>19.157804322446044</v>
      </c>
      <c r="AD46" s="503">
        <f t="shared" ca="1" si="1"/>
        <v>19.155888542013798</v>
      </c>
      <c r="AE46" s="503">
        <f t="shared" ca="1" si="1"/>
        <v>19.153972953159595</v>
      </c>
      <c r="AF46" s="503">
        <f t="shared" ca="1" si="1"/>
        <v>19.152057555864282</v>
      </c>
      <c r="AG46" s="503">
        <f t="shared" ca="1" si="1"/>
        <v>19.150142350108695</v>
      </c>
      <c r="AH46" s="503">
        <f t="shared" ca="1" si="1"/>
        <v>19.148227335873685</v>
      </c>
      <c r="AI46" s="503">
        <f t="shared" ca="1" si="1"/>
        <v>19.146312513140096</v>
      </c>
      <c r="AJ46" s="503">
        <f t="shared" ca="1" si="1"/>
        <v>19.144397881888786</v>
      </c>
      <c r="AK46" s="503">
        <f t="shared" ca="1" si="1"/>
        <v>19.142483442100595</v>
      </c>
      <c r="AL46" s="503">
        <f t="shared" ca="1" si="1"/>
        <v>19.140569193756384</v>
      </c>
      <c r="AM46" s="503">
        <f t="shared" ca="1" si="1"/>
        <v>19.138655136837009</v>
      </c>
      <c r="AN46" s="503">
        <f t="shared" ca="1" si="1"/>
        <v>19.136741271323327</v>
      </c>
      <c r="AO46" s="503">
        <f t="shared" ca="1" si="1"/>
        <v>19.134827597196193</v>
      </c>
      <c r="AP46" s="503">
        <f t="shared" ca="1" si="1"/>
        <v>19.132914114436474</v>
      </c>
      <c r="AQ46" s="503">
        <f t="shared" ca="1" si="1"/>
        <v>19.13100082302503</v>
      </c>
      <c r="AR46" s="503">
        <f t="shared" ca="1" si="1"/>
        <v>19.129087722942728</v>
      </c>
      <c r="AS46" s="503">
        <f t="shared" ca="1" si="1"/>
        <v>19.127174814170438</v>
      </c>
      <c r="AT46" s="503">
        <f t="shared" ca="1" si="1"/>
        <v>19.125262096689021</v>
      </c>
      <c r="AU46" s="503">
        <f t="shared" ca="1" si="1"/>
        <v>19.123349570479348</v>
      </c>
      <c r="AV46" s="503">
        <f t="shared" ca="1" si="1"/>
        <v>19.121437235522301</v>
      </c>
      <c r="AW46" s="503">
        <f t="shared" ca="1" si="1"/>
        <v>19.119525091798749</v>
      </c>
      <c r="AX46" s="503">
        <f t="shared" ca="1" si="1"/>
        <v>19.117613139289567</v>
      </c>
      <c r="AY46" s="503">
        <f t="shared" ca="1" si="1"/>
        <v>19.11570137797564</v>
      </c>
      <c r="AZ46" s="503">
        <f t="shared" ca="1" si="1"/>
        <v>19.11378980783784</v>
      </c>
      <c r="BA46" s="503">
        <f t="shared" ca="1" si="1"/>
        <v>19.111878428857057</v>
      </c>
      <c r="BB46" s="503">
        <f t="shared" ca="1" si="1"/>
        <v>19.109967241014168</v>
      </c>
      <c r="BC46" s="503">
        <f t="shared" ca="1" si="1"/>
        <v>19.108056244290069</v>
      </c>
      <c r="BD46" s="503">
        <f t="shared" ca="1" si="1"/>
        <v>19.106145438665642</v>
      </c>
      <c r="BE46" s="503">
        <f t="shared" ca="1" si="1"/>
        <v>19.104234824121775</v>
      </c>
      <c r="BF46" s="503">
        <f t="shared" ca="1" si="1"/>
        <v>19.102324400639361</v>
      </c>
      <c r="BG46" s="503">
        <f t="shared" ca="1" si="1"/>
        <v>19.100414168199297</v>
      </c>
      <c r="BH46" s="503">
        <f t="shared" ca="1" si="1"/>
        <v>19.09850412678248</v>
      </c>
      <c r="BI46" s="503">
        <f t="shared" ca="1" si="1"/>
        <v>19.096594276369803</v>
      </c>
      <c r="BJ46" s="503">
        <f t="shared" ca="1" si="1"/>
        <v>19.094684616942164</v>
      </c>
      <c r="BK46" s="503">
        <f t="shared" ca="1" si="1"/>
        <v>19.09277514848047</v>
      </c>
      <c r="BL46" s="503">
        <f t="shared" ca="1" si="1"/>
        <v>19.090865870965615</v>
      </c>
      <c r="BM46" s="503">
        <f t="shared" ca="1" si="1"/>
        <v>19.088956784378528</v>
      </c>
      <c r="BN46" s="503">
        <f t="shared" ca="1" si="1"/>
        <v>19.087047888700088</v>
      </c>
      <c r="BO46" s="503">
        <f t="shared" ca="1" si="1"/>
        <v>19.08513918391122</v>
      </c>
      <c r="BP46" s="503">
        <f t="shared" ca="1" si="1"/>
        <v>19.083230669992826</v>
      </c>
      <c r="BQ46" s="503">
        <f t="shared" ca="1" si="1"/>
        <v>19.081322346925827</v>
      </c>
      <c r="BR46" s="503">
        <f t="shared" ca="1" si="1"/>
        <v>19.079414214691134</v>
      </c>
      <c r="BS46" s="503">
        <f t="shared" ca="1" si="1"/>
        <v>19.077506273269666</v>
      </c>
      <c r="BT46" s="503">
        <f t="shared" ref="BT46:EE46" ca="1" si="2">BT72</f>
        <v>19.075598522642338</v>
      </c>
      <c r="BU46" s="503">
        <f t="shared" ca="1" si="2"/>
        <v>19.073690962790071</v>
      </c>
      <c r="BV46" s="503">
        <f t="shared" ca="1" si="2"/>
        <v>19.071783593693798</v>
      </c>
      <c r="BW46" s="503">
        <f t="shared" ca="1" si="2"/>
        <v>19.069876415334431</v>
      </c>
      <c r="BX46" s="503">
        <f t="shared" ca="1" si="2"/>
        <v>19.067969427692898</v>
      </c>
      <c r="BY46" s="503">
        <f t="shared" ca="1" si="2"/>
        <v>19.066062630750125</v>
      </c>
      <c r="BZ46" s="503">
        <f t="shared" ca="1" si="2"/>
        <v>19.064156024487051</v>
      </c>
      <c r="CA46" s="503">
        <f t="shared" ca="1" si="2"/>
        <v>19.062249608884603</v>
      </c>
      <c r="CB46" s="503">
        <f t="shared" ca="1" si="2"/>
        <v>19.060343383923716</v>
      </c>
      <c r="CC46" s="503">
        <f t="shared" ca="1" si="2"/>
        <v>19.058437349585322</v>
      </c>
      <c r="CD46" s="503">
        <f t="shared" ca="1" si="2"/>
        <v>19.056531505850359</v>
      </c>
      <c r="CE46" s="503">
        <f t="shared" ca="1" si="2"/>
        <v>19.054625852699779</v>
      </c>
      <c r="CF46" s="503">
        <f t="shared" ca="1" si="2"/>
        <v>19.052720390114505</v>
      </c>
      <c r="CG46" s="503">
        <f t="shared" ca="1" si="2"/>
        <v>19.050815118075498</v>
      </c>
      <c r="CH46" s="503">
        <f t="shared" ca="1" si="2"/>
        <v>19.048910036563687</v>
      </c>
      <c r="CI46" s="503">
        <f t="shared" ca="1" si="2"/>
        <v>19.047005145560032</v>
      </c>
      <c r="CJ46" s="503">
        <f t="shared" ca="1" si="2"/>
        <v>19.045100445045474</v>
      </c>
      <c r="CK46" s="503">
        <f t="shared" ca="1" si="2"/>
        <v>19.04319593500097</v>
      </c>
      <c r="CL46" s="503">
        <f t="shared" ca="1" si="2"/>
        <v>19.04129161540747</v>
      </c>
      <c r="CM46" s="503">
        <f t="shared" ca="1" si="2"/>
        <v>19.039387486245928</v>
      </c>
      <c r="CN46" s="503">
        <f t="shared" ca="1" si="2"/>
        <v>19.037483547497306</v>
      </c>
      <c r="CO46" s="503">
        <f t="shared" ca="1" si="2"/>
        <v>19.035579799142557</v>
      </c>
      <c r="CP46" s="503">
        <f t="shared" ca="1" si="2"/>
        <v>19.033676241162642</v>
      </c>
      <c r="CQ46" s="503">
        <f t="shared" ca="1" si="2"/>
        <v>19.031772873538525</v>
      </c>
      <c r="CR46" s="503">
        <f t="shared" ca="1" si="2"/>
        <v>19.029869696251168</v>
      </c>
      <c r="CS46" s="503">
        <f t="shared" ca="1" si="2"/>
        <v>19.027966709281547</v>
      </c>
      <c r="CT46" s="503">
        <f t="shared" ca="1" si="2"/>
        <v>19.026063912610617</v>
      </c>
      <c r="CU46" s="503">
        <f t="shared" ca="1" si="2"/>
        <v>19.024161306219359</v>
      </c>
      <c r="CV46" s="503">
        <f t="shared" ca="1" si="2"/>
        <v>19.022258890088736</v>
      </c>
      <c r="CW46" s="503">
        <f t="shared" ca="1" si="2"/>
        <v>19.020356664199728</v>
      </c>
      <c r="CX46" s="503">
        <f t="shared" ca="1" si="2"/>
        <v>19.018454628533309</v>
      </c>
      <c r="CY46" s="503">
        <f t="shared" ca="1" si="2"/>
        <v>19.016552783070452</v>
      </c>
      <c r="CZ46" s="503">
        <f t="shared" ca="1" si="2"/>
        <v>19.014651127792146</v>
      </c>
      <c r="DA46" s="503">
        <f t="shared" ca="1" si="2"/>
        <v>19.012749662679362</v>
      </c>
      <c r="DB46" s="503">
        <f t="shared" ca="1" si="2"/>
        <v>19.010848387713096</v>
      </c>
      <c r="DC46" s="503">
        <f t="shared" ca="1" si="2"/>
        <v>19.008947302874322</v>
      </c>
      <c r="DD46" s="503">
        <f t="shared" ca="1" si="2"/>
        <v>19.007046408144035</v>
      </c>
      <c r="DE46" s="503">
        <f t="shared" ca="1" si="2"/>
        <v>19.005145703503221</v>
      </c>
      <c r="DF46" s="503">
        <f t="shared" ca="1" si="2"/>
        <v>19.003245188932869</v>
      </c>
      <c r="DG46" s="503">
        <f t="shared" ca="1" si="2"/>
        <v>19.00134486441398</v>
      </c>
      <c r="DH46" s="503">
        <f t="shared" ca="1" si="2"/>
        <v>18.999444729927539</v>
      </c>
      <c r="DI46" s="503">
        <f t="shared" ca="1" si="2"/>
        <v>18.99754478545454</v>
      </c>
      <c r="DJ46" s="503">
        <f t="shared" ca="1" si="2"/>
        <v>18.995645030975997</v>
      </c>
      <c r="DK46" s="503">
        <f t="shared" ca="1" si="2"/>
        <v>18.993745466472902</v>
      </c>
      <c r="DL46" s="503">
        <f t="shared" ca="1" si="2"/>
        <v>18.991846091926256</v>
      </c>
      <c r="DM46" s="503">
        <f t="shared" ca="1" si="2"/>
        <v>18.989946907317059</v>
      </c>
      <c r="DN46" s="503">
        <f t="shared" ca="1" si="2"/>
        <v>18.988047912626325</v>
      </c>
      <c r="DO46" s="503">
        <f t="shared" ca="1" si="2"/>
        <v>18.986149107835068</v>
      </c>
      <c r="DP46" s="503">
        <f t="shared" ca="1" si="2"/>
        <v>18.984250492924286</v>
      </c>
      <c r="DQ46" s="503">
        <f t="shared" ca="1" si="2"/>
        <v>18.982352067874992</v>
      </c>
      <c r="DR46" s="503">
        <f t="shared" ca="1" si="2"/>
        <v>18.980453832668204</v>
      </c>
      <c r="DS46" s="503">
        <f t="shared" ca="1" si="2"/>
        <v>18.97855578728494</v>
      </c>
      <c r="DT46" s="503">
        <f t="shared" ca="1" si="2"/>
        <v>18.976657931706214</v>
      </c>
      <c r="DU46" s="503">
        <f t="shared" ca="1" si="2"/>
        <v>18.974760265913037</v>
      </c>
      <c r="DV46" s="503">
        <f t="shared" ca="1" si="2"/>
        <v>18.972862789886449</v>
      </c>
      <c r="DW46" s="503">
        <f t="shared" ca="1" si="2"/>
        <v>18.970965503607456</v>
      </c>
      <c r="DX46" s="503">
        <f t="shared" ca="1" si="2"/>
        <v>18.969068407057097</v>
      </c>
      <c r="DY46" s="503">
        <f t="shared" ca="1" si="2"/>
        <v>18.967171500216395</v>
      </c>
      <c r="DZ46" s="503">
        <f t="shared" ca="1" si="2"/>
        <v>18.96527478306637</v>
      </c>
      <c r="EA46" s="503">
        <f t="shared" ca="1" si="2"/>
        <v>18.963378255588061</v>
      </c>
      <c r="EB46" s="503">
        <f t="shared" ca="1" si="2"/>
        <v>18.961481917762512</v>
      </c>
      <c r="EC46" s="503">
        <f t="shared" ca="1" si="2"/>
        <v>18.959585769570729</v>
      </c>
      <c r="ED46" s="503">
        <f t="shared" ca="1" si="2"/>
        <v>18.957689810993777</v>
      </c>
      <c r="EE46" s="503">
        <f t="shared" ca="1" si="2"/>
        <v>18.955794042012677</v>
      </c>
      <c r="EF46" s="503">
        <f t="shared" ref="EF46:EZ46" ca="1" si="3">EF72</f>
        <v>18.953898462608475</v>
      </c>
      <c r="EG46" s="503">
        <f t="shared" ca="1" si="3"/>
        <v>18.952003072762214</v>
      </c>
      <c r="EH46" s="503">
        <f t="shared" ca="1" si="3"/>
        <v>18.950107872454936</v>
      </c>
      <c r="EI46" s="503">
        <f t="shared" ca="1" si="3"/>
        <v>18.948212861667692</v>
      </c>
      <c r="EJ46" s="503">
        <f t="shared" ca="1" si="3"/>
        <v>18.946318040381524</v>
      </c>
      <c r="EK46" s="503">
        <f t="shared" ca="1" si="3"/>
        <v>18.944423408577485</v>
      </c>
      <c r="EL46" s="503">
        <f t="shared" ca="1" si="3"/>
        <v>18.94252896623663</v>
      </c>
      <c r="EM46" s="503">
        <f t="shared" ca="1" si="3"/>
        <v>18.940634713340003</v>
      </c>
      <c r="EN46" s="503">
        <f t="shared" ca="1" si="3"/>
        <v>18.938740649868674</v>
      </c>
      <c r="EO46" s="503">
        <f t="shared" ca="1" si="3"/>
        <v>18.93684677580368</v>
      </c>
      <c r="EP46" s="503">
        <f t="shared" ca="1" si="3"/>
        <v>18.934953091126108</v>
      </c>
      <c r="EQ46" s="503">
        <f t="shared" ca="1" si="3"/>
        <v>18.933059595816989</v>
      </c>
      <c r="ER46" s="503">
        <f t="shared" ca="1" si="3"/>
        <v>18.931166289857412</v>
      </c>
      <c r="ES46" s="503">
        <f t="shared" ca="1" si="3"/>
        <v>18.929273173228424</v>
      </c>
      <c r="ET46" s="503">
        <f t="shared" ca="1" si="3"/>
        <v>18.927380245911102</v>
      </c>
      <c r="EU46" s="503">
        <f t="shared" ca="1" si="3"/>
        <v>18.925487507886508</v>
      </c>
      <c r="EV46" s="503">
        <f t="shared" ca="1" si="3"/>
        <v>18.92359495913572</v>
      </c>
      <c r="EW46" s="503">
        <f t="shared" ca="1" si="3"/>
        <v>18.921702599639804</v>
      </c>
      <c r="EX46" s="503">
        <f t="shared" ca="1" si="3"/>
        <v>18.919810429379844</v>
      </c>
      <c r="EY46" s="503">
        <f t="shared" ca="1" si="3"/>
        <v>18.917918448336902</v>
      </c>
      <c r="EZ46" s="504">
        <f t="shared" ca="1" si="3"/>
        <v>18.916026656492065</v>
      </c>
    </row>
    <row r="47" spans="1:157" s="470" customFormat="1" x14ac:dyDescent="0.25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>
        <f t="shared" ref="H47:BS47" si="4">(H80+(H83))</f>
        <v>1.9264750000000004</v>
      </c>
      <c r="I47" s="510">
        <f t="shared" si="4"/>
        <v>2.0065825625000007</v>
      </c>
      <c r="J47" s="510">
        <f t="shared" si="4"/>
        <v>2.0904952342187508</v>
      </c>
      <c r="K47" s="510">
        <f t="shared" si="4"/>
        <v>2.1783937578441415</v>
      </c>
      <c r="L47" s="510">
        <f t="shared" si="4"/>
        <v>2.2704674613417382</v>
      </c>
      <c r="M47" s="510">
        <f t="shared" si="4"/>
        <v>2.3669146657554707</v>
      </c>
      <c r="N47" s="510">
        <f t="shared" si="4"/>
        <v>2.4679431123788564</v>
      </c>
      <c r="O47" s="510">
        <f t="shared" si="4"/>
        <v>2.5737704102168522</v>
      </c>
      <c r="P47" s="510">
        <f t="shared" si="4"/>
        <v>2.6846245047021524</v>
      </c>
      <c r="Q47" s="510">
        <f t="shared" si="4"/>
        <v>2.8007441686755055</v>
      </c>
      <c r="R47" s="510">
        <f t="shared" si="4"/>
        <v>2.9223795166875917</v>
      </c>
      <c r="S47" s="510">
        <f t="shared" si="4"/>
        <v>3.0497925437302529</v>
      </c>
      <c r="T47" s="510">
        <f t="shared" si="4"/>
        <v>3.1832576895574407</v>
      </c>
      <c r="U47" s="510">
        <f t="shared" si="4"/>
        <v>3.3230624298114195</v>
      </c>
      <c r="V47" s="510">
        <f t="shared" si="4"/>
        <v>3.4695078952274621</v>
      </c>
      <c r="W47" s="510">
        <f t="shared" si="4"/>
        <v>3.6229095202507668</v>
      </c>
      <c r="X47" s="510">
        <f t="shared" si="4"/>
        <v>3.7835977224626784</v>
      </c>
      <c r="Y47" s="510">
        <f t="shared" si="4"/>
        <v>3.9519186142796556</v>
      </c>
      <c r="Z47" s="510">
        <f t="shared" si="4"/>
        <v>4.12823474845794</v>
      </c>
      <c r="AA47" s="510">
        <f t="shared" si="4"/>
        <v>4.3129258990096924</v>
      </c>
      <c r="AB47" s="510">
        <f t="shared" si="4"/>
        <v>4.5063898792126533</v>
      </c>
      <c r="AC47" s="510">
        <f t="shared" si="4"/>
        <v>4.7090433984752549</v>
      </c>
      <c r="AD47" s="510">
        <f t="shared" si="4"/>
        <v>4.9213229599028301</v>
      </c>
      <c r="AE47" s="510">
        <f t="shared" si="4"/>
        <v>5.143685800498214</v>
      </c>
      <c r="AF47" s="510">
        <f t="shared" si="4"/>
        <v>5.3766108760218803</v>
      </c>
      <c r="AG47" s="510">
        <f t="shared" si="4"/>
        <v>5.6205998926329199</v>
      </c>
      <c r="AH47" s="510">
        <f t="shared" si="4"/>
        <v>5.8761783875329838</v>
      </c>
      <c r="AI47" s="510">
        <f t="shared" si="4"/>
        <v>6.1438968609408011</v>
      </c>
      <c r="AJ47" s="510">
        <f t="shared" si="4"/>
        <v>6.4243319618354899</v>
      </c>
      <c r="AK47" s="510">
        <f t="shared" si="4"/>
        <v>6.7180877300226767</v>
      </c>
      <c r="AL47" s="510">
        <f t="shared" si="4"/>
        <v>7.025796897198755</v>
      </c>
      <c r="AM47" s="510">
        <f t="shared" si="4"/>
        <v>7.3481222498156962</v>
      </c>
      <c r="AN47" s="510">
        <f t="shared" si="4"/>
        <v>7.6857580566819435</v>
      </c>
      <c r="AO47" s="510">
        <f t="shared" si="4"/>
        <v>8.0394315643743361</v>
      </c>
      <c r="AP47" s="510">
        <f t="shared" si="4"/>
        <v>8.4099045636821188</v>
      </c>
      <c r="AQ47" s="510">
        <f t="shared" si="4"/>
        <v>8.7979750304570192</v>
      </c>
      <c r="AR47" s="510">
        <f t="shared" si="4"/>
        <v>9.2044788444037291</v>
      </c>
      <c r="AS47" s="510">
        <f t="shared" si="4"/>
        <v>9.6302915895129058</v>
      </c>
      <c r="AT47" s="510">
        <f t="shared" si="4"/>
        <v>10.076330440014772</v>
      </c>
      <c r="AU47" s="510">
        <f t="shared" si="4"/>
        <v>10.543556135915475</v>
      </c>
      <c r="AV47" s="510">
        <f t="shared" si="4"/>
        <v>11.03297505237146</v>
      </c>
      <c r="AW47" s="510">
        <f t="shared" si="4"/>
        <v>11.545641367359105</v>
      </c>
      <c r="AX47" s="510">
        <f t="shared" si="4"/>
        <v>12.082659332308664</v>
      </c>
      <c r="AY47" s="510">
        <f t="shared" si="4"/>
        <v>12.645185650593326</v>
      </c>
      <c r="AZ47" s="510">
        <f t="shared" si="4"/>
        <v>13.23443196899651</v>
      </c>
      <c r="BA47" s="510">
        <f t="shared" si="4"/>
        <v>13.851667487523846</v>
      </c>
      <c r="BB47" s="510">
        <f t="shared" si="4"/>
        <v>14.498221693181229</v>
      </c>
      <c r="BC47" s="510">
        <f t="shared" si="4"/>
        <v>15.175487223607339</v>
      </c>
      <c r="BD47" s="510">
        <f t="shared" si="4"/>
        <v>15.884922866728688</v>
      </c>
      <c r="BE47" s="510">
        <f t="shared" si="4"/>
        <v>16.628056702898302</v>
      </c>
      <c r="BF47" s="510">
        <f t="shared" si="4"/>
        <v>17.406489396285973</v>
      </c>
      <c r="BG47" s="510">
        <f t="shared" si="4"/>
        <v>18.221897642609555</v>
      </c>
      <c r="BH47" s="510">
        <f t="shared" si="4"/>
        <v>19.076037780633516</v>
      </c>
      <c r="BI47" s="510">
        <f t="shared" si="4"/>
        <v>19.970749575213606</v>
      </c>
      <c r="BJ47" s="510">
        <f t="shared" si="4"/>
        <v>20.907960180036252</v>
      </c>
      <c r="BK47" s="510">
        <f t="shared" si="4"/>
        <v>21.889688288587976</v>
      </c>
      <c r="BL47" s="510">
        <f t="shared" si="4"/>
        <v>22.918048482295905</v>
      </c>
      <c r="BM47" s="510">
        <f t="shared" si="4"/>
        <v>23.995255785204968</v>
      </c>
      <c r="BN47" s="510">
        <f t="shared" si="4"/>
        <v>25.123630435002205</v>
      </c>
      <c r="BO47" s="510">
        <f t="shared" si="4"/>
        <v>26.305602880664811</v>
      </c>
      <c r="BP47" s="510">
        <f t="shared" si="4"/>
        <v>27.543719017496393</v>
      </c>
      <c r="BQ47" s="510">
        <f t="shared" si="4"/>
        <v>28.840645670827474</v>
      </c>
      <c r="BR47" s="510">
        <f t="shared" si="4"/>
        <v>30.19917634019178</v>
      </c>
      <c r="BS47" s="510">
        <f t="shared" si="4"/>
        <v>31.622237216350889</v>
      </c>
      <c r="BT47" s="510">
        <f t="shared" ref="BT47:EE47" si="5">(BT80+(BT83))</f>
        <v>33.112893484127561</v>
      </c>
      <c r="BU47" s="510">
        <f t="shared" si="5"/>
        <v>34.674355924623626</v>
      </c>
      <c r="BV47" s="510">
        <f t="shared" si="5"/>
        <v>36.309987831043259</v>
      </c>
      <c r="BW47" s="510">
        <f t="shared" si="5"/>
        <v>38.023312253017806</v>
      </c>
      <c r="BX47" s="510">
        <f t="shared" si="5"/>
        <v>39.818019585036168</v>
      </c>
      <c r="BY47" s="510">
        <f t="shared" si="5"/>
        <v>41.697975515325382</v>
      </c>
      <c r="BZ47" s="510">
        <f t="shared" si="5"/>
        <v>43.667229352303337</v>
      </c>
      <c r="CA47" s="510">
        <f t="shared" si="5"/>
        <v>45.730022746537756</v>
      </c>
      <c r="CB47" s="510">
        <f t="shared" si="5"/>
        <v>47.890798826998306</v>
      </c>
      <c r="CC47" s="510">
        <f t="shared" si="5"/>
        <v>50.154211771280735</v>
      </c>
      <c r="CD47" s="510">
        <f t="shared" si="5"/>
        <v>52.525136830416578</v>
      </c>
      <c r="CE47" s="510">
        <f t="shared" si="5"/>
        <v>55.008680829861362</v>
      </c>
      <c r="CF47" s="510">
        <f t="shared" si="5"/>
        <v>57.610193169279789</v>
      </c>
      <c r="CG47" s="510">
        <f t="shared" si="5"/>
        <v>60.335277344820582</v>
      </c>
      <c r="CH47" s="510">
        <f t="shared" si="5"/>
        <v>63.189803018699564</v>
      </c>
      <c r="CI47" s="510">
        <f t="shared" si="5"/>
        <v>66.179918662087786</v>
      </c>
      <c r="CJ47" s="510">
        <f t="shared" si="5"/>
        <v>69.312064798536952</v>
      </c>
      <c r="CK47" s="510">
        <f t="shared" si="5"/>
        <v>72.592987876467475</v>
      </c>
      <c r="CL47" s="510">
        <f t="shared" si="5"/>
        <v>76.02975480059969</v>
      </c>
      <c r="CM47" s="510">
        <f t="shared" si="5"/>
        <v>79.629768153628163</v>
      </c>
      <c r="CN47" s="510">
        <f t="shared" si="5"/>
        <v>83.400782140925529</v>
      </c>
      <c r="CO47" s="510">
        <f t="shared" si="5"/>
        <v>87.350919292619494</v>
      </c>
      <c r="CP47" s="510">
        <f t="shared" si="5"/>
        <v>91.488687959018932</v>
      </c>
      <c r="CQ47" s="510">
        <f t="shared" si="5"/>
        <v>95.82300063707234</v>
      </c>
      <c r="CR47" s="510">
        <f t="shared" si="5"/>
        <v>100.36319316733329</v>
      </c>
      <c r="CS47" s="510">
        <f t="shared" si="5"/>
        <v>105.11904484278162</v>
      </c>
      <c r="CT47" s="510">
        <f t="shared" si="5"/>
        <v>110.10079947281375</v>
      </c>
      <c r="CU47" s="510">
        <f t="shared" si="5"/>
        <v>115.31918744777242</v>
      </c>
      <c r="CV47" s="510">
        <f t="shared" si="5"/>
        <v>120.78544885154162</v>
      </c>
      <c r="CW47" s="510">
        <f t="shared" si="5"/>
        <v>126.51135767198986</v>
      </c>
      <c r="CX47" s="510">
        <f t="shared" si="5"/>
        <v>132.50924716140938</v>
      </c>
      <c r="CY47" s="510">
        <f t="shared" si="5"/>
        <v>138.79203640157635</v>
      </c>
      <c r="CZ47" s="510">
        <f t="shared" si="5"/>
        <v>145.37325813065124</v>
      </c>
      <c r="DA47" s="510">
        <f t="shared" si="5"/>
        <v>152.26708789185719</v>
      </c>
      <c r="DB47" s="510">
        <f t="shared" si="5"/>
        <v>159.48837456672041</v>
      </c>
      <c r="DC47" s="510">
        <f t="shared" si="5"/>
        <v>167.05267235863963</v>
      </c>
      <c r="DD47" s="510">
        <f t="shared" si="5"/>
        <v>174.97627429567501</v>
      </c>
      <c r="DE47" s="510">
        <f t="shared" si="5"/>
        <v>183.27624732471961</v>
      </c>
      <c r="DF47" s="510">
        <f t="shared" si="5"/>
        <v>191.97046907264379</v>
      </c>
      <c r="DG47" s="510">
        <f t="shared" si="5"/>
        <v>201.0776663535944</v>
      </c>
      <c r="DH47" s="510">
        <f t="shared" si="5"/>
        <v>210.61745550539013</v>
      </c>
      <c r="DI47" s="510">
        <f t="shared" si="5"/>
        <v>220.61038464189619</v>
      </c>
      <c r="DJ47" s="510">
        <f t="shared" si="5"/>
        <v>231.07797791238627</v>
      </c>
      <c r="DK47" s="510">
        <f t="shared" si="5"/>
        <v>242.0427818632246</v>
      </c>
      <c r="DL47" s="510">
        <f t="shared" si="5"/>
        <v>253.52841400172784</v>
      </c>
      <c r="DM47" s="510">
        <f t="shared" si="5"/>
        <v>265.55961366680992</v>
      </c>
      <c r="DN47" s="510">
        <f t="shared" si="5"/>
        <v>278.1622953159835</v>
      </c>
      <c r="DO47" s="510">
        <f t="shared" si="5"/>
        <v>291.36360434349274</v>
      </c>
      <c r="DP47" s="510">
        <f t="shared" si="5"/>
        <v>305.19197554980866</v>
      </c>
      <c r="DQ47" s="510">
        <f t="shared" si="5"/>
        <v>319.6771943884246</v>
      </c>
      <c r="DR47" s="510">
        <f t="shared" si="5"/>
        <v>334.85046112187479</v>
      </c>
      <c r="DS47" s="510">
        <f t="shared" si="5"/>
        <v>350.74445802516385</v>
      </c>
      <c r="DT47" s="510">
        <f t="shared" si="5"/>
        <v>367.39341978135923</v>
      </c>
      <c r="DU47" s="510">
        <f t="shared" si="5"/>
        <v>384.8332072209738</v>
      </c>
      <c r="DV47" s="510">
        <f t="shared" si="5"/>
        <v>403.1013845639701</v>
      </c>
      <c r="DW47" s="510">
        <f t="shared" si="5"/>
        <v>422.23730033075873</v>
      </c>
      <c r="DX47" s="510">
        <f t="shared" si="5"/>
        <v>442.28217209646988</v>
      </c>
      <c r="DY47" s="510">
        <f t="shared" si="5"/>
        <v>463.27917527105222</v>
      </c>
      <c r="DZ47" s="510">
        <f t="shared" si="5"/>
        <v>485.27353609642722</v>
      </c>
      <c r="EA47" s="510">
        <f t="shared" si="5"/>
        <v>508.31262906100761</v>
      </c>
      <c r="EB47" s="510">
        <f t="shared" si="5"/>
        <v>532.44607894140552</v>
      </c>
      <c r="EC47" s="510">
        <f t="shared" si="5"/>
        <v>557.72586769112229</v>
      </c>
      <c r="ED47" s="510">
        <f t="shared" si="5"/>
        <v>584.2064464064506</v>
      </c>
      <c r="EE47" s="510">
        <f t="shared" si="5"/>
        <v>611.94485261075715</v>
      </c>
      <c r="EF47" s="510">
        <f t="shared" ref="EF47:EZ47" si="6">(EF80+(EF83))</f>
        <v>641.00083310976811</v>
      </c>
      <c r="EG47" s="510">
        <f t="shared" si="6"/>
        <v>671.43697268248218</v>
      </c>
      <c r="EH47" s="510">
        <f t="shared" si="6"/>
        <v>703.31882888490009</v>
      </c>
      <c r="EI47" s="510">
        <f t="shared" si="6"/>
        <v>736.7150732569329</v>
      </c>
      <c r="EJ47" s="510">
        <f t="shared" si="6"/>
        <v>771.69763923663743</v>
      </c>
      <c r="EK47" s="510">
        <f t="shared" si="6"/>
        <v>808.3418771003777</v>
      </c>
      <c r="EL47" s="510">
        <f t="shared" si="6"/>
        <v>846.72671626264571</v>
      </c>
      <c r="EM47" s="510">
        <f t="shared" si="6"/>
        <v>886.93483528512138</v>
      </c>
      <c r="EN47" s="510">
        <f t="shared" si="6"/>
        <v>929.05283996116475</v>
      </c>
      <c r="EO47" s="510">
        <f t="shared" si="6"/>
        <v>973.17144985932021</v>
      </c>
      <c r="EP47" s="510">
        <f t="shared" si="6"/>
        <v>1019.385693727638</v>
      </c>
      <c r="EQ47" s="510">
        <f t="shared" si="6"/>
        <v>1067.7951141797009</v>
      </c>
      <c r="ER47" s="510">
        <f t="shared" si="6"/>
        <v>1118.5039821032367</v>
      </c>
      <c r="ES47" s="510">
        <f t="shared" si="6"/>
        <v>1171.6215212531406</v>
      </c>
      <c r="ET47" s="510">
        <f t="shared" si="6"/>
        <v>1227.2621435126648</v>
      </c>
      <c r="EU47" s="510">
        <f t="shared" si="6"/>
        <v>1285.5456953295165</v>
      </c>
      <c r="EV47" s="510">
        <f t="shared" si="6"/>
        <v>1346.5977158576688</v>
      </c>
      <c r="EW47" s="510">
        <f t="shared" si="6"/>
        <v>1410.5497073609079</v>
      </c>
      <c r="EX47" s="510">
        <f t="shared" si="6"/>
        <v>1477.5394184605514</v>
      </c>
      <c r="EY47" s="510">
        <f t="shared" si="6"/>
        <v>1547.7111408374276</v>
      </c>
      <c r="EZ47" s="511">
        <f t="shared" si="6"/>
        <v>1621.2160200272056</v>
      </c>
    </row>
    <row r="48" spans="1:157" x14ac:dyDescent="0.25">
      <c r="A48" s="485"/>
      <c r="B48" s="512" t="s">
        <v>89</v>
      </c>
      <c r="C48" s="513" t="s">
        <v>44</v>
      </c>
      <c r="D48" s="514"/>
      <c r="E48" s="515"/>
      <c r="F48" s="515">
        <f ca="1">C29*-1</f>
        <v>-240</v>
      </c>
      <c r="G48" s="516">
        <f t="shared" ref="G48:BR48" ca="1" si="7">G46-(G80+(G83/(10^6)))</f>
        <v>17.589999759999998</v>
      </c>
      <c r="H48" s="516">
        <f t="shared" ca="1" si="7"/>
        <v>17.511604760000001</v>
      </c>
      <c r="I48" s="516">
        <f t="shared" ca="1" si="7"/>
        <v>17.429577389499997</v>
      </c>
      <c r="J48" s="516">
        <f t="shared" ca="1" si="7"/>
        <v>17.343745101762046</v>
      </c>
      <c r="K48" s="516">
        <f t="shared" ca="1" si="7"/>
        <v>17.253927154079062</v>
      </c>
      <c r="L48" s="516">
        <f t="shared" ca="1" si="7"/>
        <v>17.159934218466272</v>
      </c>
      <c r="M48" s="516">
        <f t="shared" ca="1" si="7"/>
        <v>17.061567973860559</v>
      </c>
      <c r="N48" s="516">
        <f t="shared" ca="1" si="7"/>
        <v>16.958620678949217</v>
      </c>
      <c r="O48" s="516">
        <f t="shared" ca="1" si="7"/>
        <v>16.850874724708088</v>
      </c>
      <c r="P48" s="516">
        <f t="shared" ca="1" si="7"/>
        <v>16.738102165685291</v>
      </c>
      <c r="Q48" s="516">
        <f t="shared" ca="1" si="7"/>
        <v>16.620064229020905</v>
      </c>
      <c r="R48" s="516">
        <f t="shared" ca="1" si="7"/>
        <v>16.496510800145046</v>
      </c>
      <c r="S48" s="516">
        <f t="shared" ca="1" si="7"/>
        <v>16.367179884046703</v>
      </c>
      <c r="T48" s="516">
        <f t="shared" ca="1" si="7"/>
        <v>16.231797040952735</v>
      </c>
      <c r="U48" s="516">
        <f t="shared" ca="1" si="7"/>
        <v>16.090074795201708</v>
      </c>
      <c r="V48" s="516">
        <f t="shared" ca="1" si="7"/>
        <v>15.941712016039162</v>
      </c>
      <c r="W48" s="516">
        <f t="shared" ca="1" si="7"/>
        <v>15.786393269000731</v>
      </c>
      <c r="X48" s="516">
        <f t="shared" ca="1" si="7"/>
        <v>15.623788136485894</v>
      </c>
      <c r="Y48" s="516">
        <f t="shared" ca="1" si="7"/>
        <v>15.45355050605902</v>
      </c>
      <c r="Z48" s="516">
        <f t="shared" ca="1" si="7"/>
        <v>15.275317824944706</v>
      </c>
      <c r="AA48" s="516">
        <f t="shared" ca="1" si="7"/>
        <v>15.088710319111613</v>
      </c>
      <c r="AB48" s="516">
        <f t="shared" ca="1" si="7"/>
        <v>14.893330175262838</v>
      </c>
      <c r="AC48" s="516">
        <f t="shared" ca="1" si="7"/>
        <v>14.688760683970788</v>
      </c>
      <c r="AD48" s="516">
        <f t="shared" ca="1" si="7"/>
        <v>14.474565342110967</v>
      </c>
      <c r="AE48" s="516">
        <f t="shared" ca="1" si="7"/>
        <v>14.25028691266138</v>
      </c>
      <c r="AF48" s="516">
        <f t="shared" ca="1" si="7"/>
        <v>14.015446439842401</v>
      </c>
      <c r="AG48" s="516">
        <f t="shared" ca="1" si="7"/>
        <v>13.769542217475774</v>
      </c>
      <c r="AH48" s="516">
        <f t="shared" ca="1" si="7"/>
        <v>13.5120487083407</v>
      </c>
      <c r="AI48" s="516">
        <f t="shared" ca="1" si="7"/>
        <v>13.242415412199295</v>
      </c>
      <c r="AJ48" s="516">
        <f t="shared" ca="1" si="7"/>
        <v>12.960065680053296</v>
      </c>
      <c r="AK48" s="516">
        <f t="shared" ca="1" si="7"/>
        <v>12.664395472077917</v>
      </c>
      <c r="AL48" s="516">
        <f t="shared" ca="1" si="7"/>
        <v>12.354772056557628</v>
      </c>
      <c r="AM48" s="516">
        <f t="shared" ca="1" si="7"/>
        <v>12.030532647021314</v>
      </c>
      <c r="AN48" s="516">
        <f t="shared" ca="1" si="7"/>
        <v>11.690982974641383</v>
      </c>
      <c r="AO48" s="516">
        <f t="shared" ca="1" si="7"/>
        <v>11.335395792821856</v>
      </c>
      <c r="AP48" s="516">
        <f t="shared" ca="1" si="7"/>
        <v>10.963009310754355</v>
      </c>
      <c r="AQ48" s="516">
        <f t="shared" ca="1" si="7"/>
        <v>10.57302555256801</v>
      </c>
      <c r="AR48" s="516">
        <f t="shared" ca="1" si="7"/>
        <v>10.164608638538999</v>
      </c>
      <c r="AS48" s="516">
        <f t="shared" ca="1" si="7"/>
        <v>9.736882984657532</v>
      </c>
      <c r="AT48" s="516">
        <f t="shared" ca="1" si="7"/>
        <v>9.2889314166742487</v>
      </c>
      <c r="AU48" s="516">
        <f t="shared" ca="1" si="7"/>
        <v>8.8197931945638732</v>
      </c>
      <c r="AV48" s="516">
        <f t="shared" ca="1" si="7"/>
        <v>8.32846194315084</v>
      </c>
      <c r="AW48" s="516">
        <f t="shared" ca="1" si="7"/>
        <v>7.8138834844396445</v>
      </c>
      <c r="AX48" s="516">
        <f t="shared" ca="1" si="7"/>
        <v>7.2749535669809031</v>
      </c>
      <c r="AY48" s="516">
        <f t="shared" ca="1" si="7"/>
        <v>6.7105154873823132</v>
      </c>
      <c r="AZ48" s="516">
        <f t="shared" ca="1" si="7"/>
        <v>6.1193575988413293</v>
      </c>
      <c r="BA48" s="516">
        <f t="shared" ca="1" si="7"/>
        <v>5.5002107013332111</v>
      </c>
      <c r="BB48" s="516">
        <f t="shared" ca="1" si="7"/>
        <v>4.8517453078329389</v>
      </c>
      <c r="BC48" s="516">
        <f t="shared" ca="1" si="7"/>
        <v>4.1725687806827292</v>
      </c>
      <c r="BD48" s="516">
        <f t="shared" ca="1" si="7"/>
        <v>3.4612223319369537</v>
      </c>
      <c r="BE48" s="516">
        <f t="shared" ca="1" si="7"/>
        <v>2.7161778812234729</v>
      </c>
      <c r="BF48" s="516">
        <f t="shared" ca="1" si="7"/>
        <v>1.9358347643533875</v>
      </c>
      <c r="BG48" s="516">
        <f t="shared" ca="1" si="7"/>
        <v>1.1185162855897417</v>
      </c>
      <c r="BH48" s="516">
        <f t="shared" ca="1" si="7"/>
        <v>0.26246610614896326</v>
      </c>
      <c r="BI48" s="516">
        <f t="shared" ca="1" si="7"/>
        <v>-0.63415553884380316</v>
      </c>
      <c r="BJ48" s="516">
        <f t="shared" ca="1" si="7"/>
        <v>-1.5732758030940879</v>
      </c>
      <c r="BK48" s="516">
        <f t="shared" ca="1" si="7"/>
        <v>-2.5569133801075061</v>
      </c>
      <c r="BL48" s="516">
        <f t="shared" ca="1" si="7"/>
        <v>-3.5871828513302901</v>
      </c>
      <c r="BM48" s="516">
        <f t="shared" ca="1" si="7"/>
        <v>-4.6662992408264401</v>
      </c>
      <c r="BN48" s="516">
        <f t="shared" ca="1" si="7"/>
        <v>-5.7965827863021175</v>
      </c>
      <c r="BO48" s="516">
        <f t="shared" ca="1" si="7"/>
        <v>-6.9804639367535906</v>
      </c>
      <c r="BP48" s="516">
        <f t="shared" ca="1" si="7"/>
        <v>-8.2204885875035671</v>
      </c>
      <c r="BQ48" s="516">
        <f t="shared" ca="1" si="7"/>
        <v>-9.5193235639016471</v>
      </c>
      <c r="BR48" s="516">
        <f t="shared" ca="1" si="7"/>
        <v>-10.879762365500646</v>
      </c>
      <c r="BS48" s="516">
        <f t="shared" ref="BS48:ED48" ca="1" si="8">BS46-(BS80+(BS83/(10^6)))</f>
        <v>-12.304731183081223</v>
      </c>
      <c r="BT48" s="516">
        <f t="shared" ca="1" si="8"/>
        <v>-13.79729520148522</v>
      </c>
      <c r="BU48" s="516">
        <f t="shared" ca="1" si="8"/>
        <v>-15.360665201833552</v>
      </c>
      <c r="BV48" s="516">
        <f t="shared" ca="1" si="8"/>
        <v>-16.998204477349457</v>
      </c>
      <c r="BW48" s="516">
        <f t="shared" ca="1" si="8"/>
        <v>-18.713436077683372</v>
      </c>
      <c r="BX48" s="516">
        <f t="shared" ca="1" si="8"/>
        <v>-20.510050397343267</v>
      </c>
      <c r="BY48" s="516">
        <f t="shared" ca="1" si="8"/>
        <v>-22.391913124575254</v>
      </c>
      <c r="BZ48" s="516">
        <f t="shared" ca="1" si="8"/>
        <v>-24.363073567816283</v>
      </c>
      <c r="CA48" s="516">
        <f t="shared" ca="1" si="8"/>
        <v>-26.42777337765315</v>
      </c>
      <c r="CB48" s="516">
        <f t="shared" ca="1" si="8"/>
        <v>-28.590455683074588</v>
      </c>
      <c r="CC48" s="516">
        <f t="shared" ca="1" si="8"/>
        <v>-30.85577466169541</v>
      </c>
      <c r="CD48" s="516">
        <f t="shared" ca="1" si="8"/>
        <v>-33.228605564566216</v>
      </c>
      <c r="CE48" s="516">
        <f t="shared" ca="1" si="8"/>
        <v>-35.714055217161579</v>
      </c>
      <c r="CF48" s="516">
        <f t="shared" ca="1" si="8"/>
        <v>-38.317473019165277</v>
      </c>
      <c r="CG48" s="516">
        <f t="shared" ca="1" si="8"/>
        <v>-41.044462466745081</v>
      </c>
      <c r="CH48" s="516">
        <f t="shared" ca="1" si="8"/>
        <v>-43.900893222135878</v>
      </c>
      <c r="CI48" s="516">
        <f t="shared" ca="1" si="8"/>
        <v>-46.892913756527761</v>
      </c>
      <c r="CJ48" s="516">
        <f t="shared" ca="1" si="8"/>
        <v>-50.026964593491485</v>
      </c>
      <c r="CK48" s="516">
        <f t="shared" ca="1" si="8"/>
        <v>-53.30979218146652</v>
      </c>
      <c r="CL48" s="516">
        <f t="shared" ca="1" si="8"/>
        <v>-56.748463425192227</v>
      </c>
      <c r="CM48" s="516">
        <f t="shared" ca="1" si="8"/>
        <v>-60.350380907382245</v>
      </c>
      <c r="CN48" s="516">
        <f t="shared" ca="1" si="8"/>
        <v>-64.123298833428237</v>
      </c>
      <c r="CO48" s="516">
        <f t="shared" ca="1" si="8"/>
        <v>-68.075339733476952</v>
      </c>
      <c r="CP48" s="516">
        <f t="shared" ca="1" si="8"/>
        <v>-72.215011957856305</v>
      </c>
      <c r="CQ48" s="516">
        <f t="shared" ca="1" si="8"/>
        <v>-76.551228003533822</v>
      </c>
      <c r="CR48" s="516">
        <f t="shared" ca="1" si="8"/>
        <v>-81.093323711082135</v>
      </c>
      <c r="CS48" s="516">
        <f t="shared" ca="1" si="8"/>
        <v>-85.851078373500087</v>
      </c>
      <c r="CT48" s="516">
        <f t="shared" ca="1" si="8"/>
        <v>-90.834735800203134</v>
      </c>
      <c r="CU48" s="516">
        <f t="shared" ca="1" si="8"/>
        <v>-96.055026381553077</v>
      </c>
      <c r="CV48" s="516">
        <f t="shared" ca="1" si="8"/>
        <v>-101.52319020145289</v>
      </c>
      <c r="CW48" s="516">
        <f t="shared" ca="1" si="8"/>
        <v>-107.25100124779014</v>
      </c>
      <c r="CX48" s="516">
        <f t="shared" ca="1" si="8"/>
        <v>-113.25079277287605</v>
      </c>
      <c r="CY48" s="516">
        <f t="shared" ca="1" si="8"/>
        <v>-119.53548385850588</v>
      </c>
      <c r="CZ48" s="516">
        <f t="shared" ca="1" si="8"/>
        <v>-126.11860724285907</v>
      </c>
      <c r="DA48" s="516">
        <f t="shared" ca="1" si="8"/>
        <v>-133.0143384691778</v>
      </c>
      <c r="DB48" s="516">
        <f t="shared" ca="1" si="8"/>
        <v>-140.23752641900728</v>
      </c>
      <c r="DC48" s="516">
        <f t="shared" ca="1" si="8"/>
        <v>-147.80372529576528</v>
      </c>
      <c r="DD48" s="516">
        <f t="shared" ca="1" si="8"/>
        <v>-155.72922812753097</v>
      </c>
      <c r="DE48" s="516">
        <f t="shared" ca="1" si="8"/>
        <v>-164.03110186121637</v>
      </c>
      <c r="DF48" s="516">
        <f t="shared" ca="1" si="8"/>
        <v>-172.7272241237109</v>
      </c>
      <c r="DG48" s="516">
        <f t="shared" ca="1" si="8"/>
        <v>-181.83632172918038</v>
      </c>
      <c r="DH48" s="516">
        <f t="shared" ca="1" si="8"/>
        <v>-191.37801101546256</v>
      </c>
      <c r="DI48" s="516">
        <f t="shared" ca="1" si="8"/>
        <v>-201.37284009644162</v>
      </c>
      <c r="DJ48" s="516">
        <f t="shared" ca="1" si="8"/>
        <v>-211.84233312141026</v>
      </c>
      <c r="DK48" s="516">
        <f t="shared" ca="1" si="8"/>
        <v>-222.80903663675167</v>
      </c>
      <c r="DL48" s="516">
        <f t="shared" ca="1" si="8"/>
        <v>-234.29656814980157</v>
      </c>
      <c r="DM48" s="516">
        <f t="shared" ca="1" si="8"/>
        <v>-246.32966699949287</v>
      </c>
      <c r="DN48" s="516">
        <f t="shared" ca="1" si="8"/>
        <v>-258.9342476433572</v>
      </c>
      <c r="DO48" s="516">
        <f t="shared" ca="1" si="8"/>
        <v>-272.1374554756577</v>
      </c>
      <c r="DP48" s="516">
        <f t="shared" ca="1" si="8"/>
        <v>-285.9677252968844</v>
      </c>
      <c r="DQ48" s="516">
        <f t="shared" ca="1" si="8"/>
        <v>-300.45484256054959</v>
      </c>
      <c r="DR48" s="516">
        <f t="shared" ca="1" si="8"/>
        <v>-315.63000752920658</v>
      </c>
      <c r="DS48" s="516">
        <f t="shared" ca="1" si="8"/>
        <v>-331.5259024778789</v>
      </c>
      <c r="DT48" s="516">
        <f t="shared" ca="1" si="8"/>
        <v>-348.17676208965304</v>
      </c>
      <c r="DU48" s="516">
        <f t="shared" ca="1" si="8"/>
        <v>-365.61844719506075</v>
      </c>
      <c r="DV48" s="516">
        <f t="shared" ca="1" si="8"/>
        <v>-383.88852201408366</v>
      </c>
      <c r="DW48" s="516">
        <f t="shared" ca="1" si="8"/>
        <v>-403.02633506715131</v>
      </c>
      <c r="DX48" s="516">
        <f t="shared" ca="1" si="8"/>
        <v>-423.07310392941281</v>
      </c>
      <c r="DY48" s="516">
        <f t="shared" ca="1" si="8"/>
        <v>-444.07200401083583</v>
      </c>
      <c r="DZ48" s="516">
        <f t="shared" ca="1" si="8"/>
        <v>-466.06826155336086</v>
      </c>
      <c r="EA48" s="516">
        <f t="shared" ca="1" si="8"/>
        <v>-489.10925104541957</v>
      </c>
      <c r="EB48" s="516">
        <f t="shared" ca="1" si="8"/>
        <v>-513.24459726364296</v>
      </c>
      <c r="EC48" s="516">
        <f t="shared" ca="1" si="8"/>
        <v>-538.52628216155153</v>
      </c>
      <c r="ED48" s="516">
        <f t="shared" ca="1" si="8"/>
        <v>-565.00875683545678</v>
      </c>
      <c r="EE48" s="516">
        <f t="shared" ref="EE48:EZ48" ca="1" si="9">EE46-(EE80+(EE83/(10^6)))</f>
        <v>-592.74905880874439</v>
      </c>
      <c r="EF48" s="516">
        <f t="shared" ca="1" si="9"/>
        <v>-621.80693488715963</v>
      </c>
      <c r="EG48" s="516">
        <f t="shared" ca="1" si="9"/>
        <v>-652.24496984971995</v>
      </c>
      <c r="EH48" s="516">
        <f t="shared" ca="1" si="9"/>
        <v>-684.12872125244508</v>
      </c>
      <c r="EI48" s="516">
        <f t="shared" ca="1" si="9"/>
        <v>-717.52686063526517</v>
      </c>
      <c r="EJ48" s="516">
        <f t="shared" ca="1" si="9"/>
        <v>-752.51132143625591</v>
      </c>
      <c r="EK48" s="516">
        <f t="shared" ca="1" si="9"/>
        <v>-789.15745393180021</v>
      </c>
      <c r="EL48" s="516">
        <f t="shared" ca="1" si="9"/>
        <v>-827.54418753640903</v>
      </c>
      <c r="EM48" s="516">
        <f t="shared" ca="1" si="9"/>
        <v>-867.75420081178129</v>
      </c>
      <c r="EN48" s="516">
        <f t="shared" ca="1" si="9"/>
        <v>-909.87409955129601</v>
      </c>
      <c r="EO48" s="516">
        <f t="shared" ca="1" si="9"/>
        <v>-953.99460332351646</v>
      </c>
      <c r="EP48" s="516">
        <f t="shared" ca="1" si="9"/>
        <v>-1000.2107408765119</v>
      </c>
      <c r="EQ48" s="516">
        <f t="shared" ca="1" si="9"/>
        <v>-1048.6220548238839</v>
      </c>
      <c r="ER48" s="516">
        <f t="shared" ca="1" si="9"/>
        <v>-1099.3328160533792</v>
      </c>
      <c r="ES48" s="516">
        <f t="shared" ca="1" si="9"/>
        <v>-1152.4522483199121</v>
      </c>
      <c r="ET48" s="516">
        <f t="shared" ca="1" si="9"/>
        <v>-1208.0947635067537</v>
      </c>
      <c r="EU48" s="516">
        <f t="shared" ca="1" si="9"/>
        <v>-1266.3802080616299</v>
      </c>
      <c r="EV48" s="516">
        <f t="shared" ca="1" si="9"/>
        <v>-1327.4341211385331</v>
      </c>
      <c r="EW48" s="516">
        <f t="shared" ca="1" si="9"/>
        <v>-1391.3880050012681</v>
      </c>
      <c r="EX48" s="516">
        <f t="shared" ca="1" si="9"/>
        <v>-1458.3796082711715</v>
      </c>
      <c r="EY48" s="516">
        <f t="shared" ca="1" si="9"/>
        <v>-1528.5532226290907</v>
      </c>
      <c r="EZ48" s="517">
        <f t="shared" ca="1" si="9"/>
        <v>-1602.0599936107135</v>
      </c>
    </row>
    <row r="49" spans="1:156" x14ac:dyDescent="0.25">
      <c r="A49" s="485"/>
      <c r="B49" s="512" t="s">
        <v>90</v>
      </c>
      <c r="C49" s="513" t="s">
        <v>44</v>
      </c>
      <c r="D49" s="514"/>
      <c r="E49" s="515"/>
      <c r="F49" s="515"/>
      <c r="G49" s="516">
        <f ca="1">F48+G48</f>
        <v>-222.41000023999999</v>
      </c>
      <c r="H49" s="516">
        <f ca="1">G49+H48</f>
        <v>-204.89839547999998</v>
      </c>
      <c r="I49" s="516">
        <f t="shared" ref="I49:BT49" ca="1" si="10">H49+I48</f>
        <v>-187.46881809049998</v>
      </c>
      <c r="J49" s="516">
        <f t="shared" ca="1" si="10"/>
        <v>-170.12507298873794</v>
      </c>
      <c r="K49" s="516">
        <f t="shared" ca="1" si="10"/>
        <v>-152.87114583465888</v>
      </c>
      <c r="L49" s="516">
        <f t="shared" ca="1" si="10"/>
        <v>-135.7112116161926</v>
      </c>
      <c r="M49" s="516">
        <f t="shared" ca="1" si="10"/>
        <v>-118.64964364233204</v>
      </c>
      <c r="N49" s="516">
        <f t="shared" ca="1" si="10"/>
        <v>-101.69102296338282</v>
      </c>
      <c r="O49" s="516">
        <f t="shared" ca="1" si="10"/>
        <v>-84.840148238674729</v>
      </c>
      <c r="P49" s="516">
        <f t="shared" ca="1" si="10"/>
        <v>-68.102046072989438</v>
      </c>
      <c r="Q49" s="516">
        <f t="shared" ca="1" si="10"/>
        <v>-51.481981843968533</v>
      </c>
      <c r="R49" s="516">
        <f t="shared" ca="1" si="10"/>
        <v>-34.985471043823487</v>
      </c>
      <c r="S49" s="516">
        <f t="shared" ca="1" si="10"/>
        <v>-18.618291159776785</v>
      </c>
      <c r="T49" s="516">
        <f t="shared" ca="1" si="10"/>
        <v>-2.38649411882405</v>
      </c>
      <c r="U49" s="516">
        <f t="shared" ca="1" si="10"/>
        <v>13.703580676377658</v>
      </c>
      <c r="V49" s="516">
        <f t="shared" ca="1" si="10"/>
        <v>29.64529269241682</v>
      </c>
      <c r="W49" s="516">
        <f t="shared" ca="1" si="10"/>
        <v>45.43168596141755</v>
      </c>
      <c r="X49" s="516">
        <f t="shared" ca="1" si="10"/>
        <v>61.055474097903442</v>
      </c>
      <c r="Y49" s="516">
        <f t="shared" ca="1" si="10"/>
        <v>76.509024603962459</v>
      </c>
      <c r="Z49" s="516">
        <f t="shared" ca="1" si="10"/>
        <v>91.784342428907166</v>
      </c>
      <c r="AA49" s="516">
        <f t="shared" ca="1" si="10"/>
        <v>106.87305274801878</v>
      </c>
      <c r="AB49" s="516">
        <f t="shared" ca="1" si="10"/>
        <v>121.76638292328161</v>
      </c>
      <c r="AC49" s="516">
        <f t="shared" ca="1" si="10"/>
        <v>136.45514360725241</v>
      </c>
      <c r="AD49" s="516">
        <f t="shared" ca="1" si="10"/>
        <v>150.92970894936337</v>
      </c>
      <c r="AE49" s="516">
        <f t="shared" ca="1" si="10"/>
        <v>165.17999586202475</v>
      </c>
      <c r="AF49" s="516">
        <f t="shared" ca="1" si="10"/>
        <v>179.19544230186716</v>
      </c>
      <c r="AG49" s="516">
        <f t="shared" ca="1" si="10"/>
        <v>192.96498451934292</v>
      </c>
      <c r="AH49" s="516">
        <f t="shared" ca="1" si="10"/>
        <v>206.47703322768362</v>
      </c>
      <c r="AI49" s="516">
        <f t="shared" ca="1" si="10"/>
        <v>219.71944863988293</v>
      </c>
      <c r="AJ49" s="516">
        <f t="shared" ca="1" si="10"/>
        <v>232.67951431993623</v>
      </c>
      <c r="AK49" s="516">
        <f t="shared" ca="1" si="10"/>
        <v>245.34390979201416</v>
      </c>
      <c r="AL49" s="516">
        <f t="shared" ca="1" si="10"/>
        <v>257.69868184857177</v>
      </c>
      <c r="AM49" s="516">
        <f t="shared" ca="1" si="10"/>
        <v>269.72921449559306</v>
      </c>
      <c r="AN49" s="516">
        <f t="shared" ca="1" si="10"/>
        <v>281.42019747023443</v>
      </c>
      <c r="AO49" s="516">
        <f t="shared" ca="1" si="10"/>
        <v>292.75559326305631</v>
      </c>
      <c r="AP49" s="516">
        <f t="shared" ca="1" si="10"/>
        <v>303.71860257381064</v>
      </c>
      <c r="AQ49" s="516">
        <f t="shared" ca="1" si="10"/>
        <v>314.29162812637867</v>
      </c>
      <c r="AR49" s="516">
        <f t="shared" ca="1" si="10"/>
        <v>324.45623676491766</v>
      </c>
      <c r="AS49" s="516">
        <f t="shared" ca="1" si="10"/>
        <v>334.1931197495752</v>
      </c>
      <c r="AT49" s="516">
        <f t="shared" ca="1" si="10"/>
        <v>343.48205116624945</v>
      </c>
      <c r="AU49" s="516">
        <f t="shared" ca="1" si="10"/>
        <v>352.30184436081333</v>
      </c>
      <c r="AV49" s="516">
        <f t="shared" ca="1" si="10"/>
        <v>360.63030630396418</v>
      </c>
      <c r="AW49" s="516">
        <f t="shared" ca="1" si="10"/>
        <v>368.44418978840383</v>
      </c>
      <c r="AX49" s="516">
        <f t="shared" ca="1" si="10"/>
        <v>375.71914335538474</v>
      </c>
      <c r="AY49" s="516">
        <f t="shared" ca="1" si="10"/>
        <v>382.42965884276708</v>
      </c>
      <c r="AZ49" s="516">
        <f t="shared" ca="1" si="10"/>
        <v>388.54901644160839</v>
      </c>
      <c r="BA49" s="516">
        <f t="shared" ca="1" si="10"/>
        <v>394.04922714294162</v>
      </c>
      <c r="BB49" s="516">
        <f t="shared" ca="1" si="10"/>
        <v>398.90097245077453</v>
      </c>
      <c r="BC49" s="516">
        <f t="shared" ca="1" si="10"/>
        <v>403.07354123145728</v>
      </c>
      <c r="BD49" s="516">
        <f t="shared" ca="1" si="10"/>
        <v>406.53476356339422</v>
      </c>
      <c r="BE49" s="516">
        <f t="shared" ca="1" si="10"/>
        <v>409.25094144461769</v>
      </c>
      <c r="BF49" s="516">
        <f t="shared" ca="1" si="10"/>
        <v>411.18677620897108</v>
      </c>
      <c r="BG49" s="516">
        <f t="shared" ca="1" si="10"/>
        <v>412.30529249456083</v>
      </c>
      <c r="BH49" s="516">
        <f t="shared" ca="1" si="10"/>
        <v>412.56775860070979</v>
      </c>
      <c r="BI49" s="516">
        <f t="shared" ca="1" si="10"/>
        <v>411.93360306186599</v>
      </c>
      <c r="BJ49" s="516">
        <f t="shared" ca="1" si="10"/>
        <v>410.36032725877192</v>
      </c>
      <c r="BK49" s="516">
        <f t="shared" ca="1" si="10"/>
        <v>407.8034138786644</v>
      </c>
      <c r="BL49" s="516">
        <f t="shared" ca="1" si="10"/>
        <v>404.21623102733412</v>
      </c>
      <c r="BM49" s="516">
        <f t="shared" ca="1" si="10"/>
        <v>399.54993178650767</v>
      </c>
      <c r="BN49" s="516">
        <f t="shared" ca="1" si="10"/>
        <v>393.75334900020556</v>
      </c>
      <c r="BO49" s="516">
        <f t="shared" ca="1" si="10"/>
        <v>386.77288506345195</v>
      </c>
      <c r="BP49" s="516">
        <f t="shared" ca="1" si="10"/>
        <v>378.5523964759484</v>
      </c>
      <c r="BQ49" s="516">
        <f t="shared" ca="1" si="10"/>
        <v>369.03307291204675</v>
      </c>
      <c r="BR49" s="516">
        <f t="shared" ca="1" si="10"/>
        <v>358.15331054654609</v>
      </c>
      <c r="BS49" s="516">
        <f t="shared" ca="1" si="10"/>
        <v>345.84857936346486</v>
      </c>
      <c r="BT49" s="516">
        <f t="shared" ca="1" si="10"/>
        <v>332.05128416197965</v>
      </c>
      <c r="BU49" s="516">
        <f t="shared" ref="BU49:EF49" ca="1" si="11">BT49+BU48</f>
        <v>316.69061896014608</v>
      </c>
      <c r="BV49" s="516">
        <f t="shared" ca="1" si="11"/>
        <v>299.69241448279661</v>
      </c>
      <c r="BW49" s="516">
        <f t="shared" ca="1" si="11"/>
        <v>280.97897840511325</v>
      </c>
      <c r="BX49" s="516">
        <f t="shared" ca="1" si="11"/>
        <v>260.46892800776999</v>
      </c>
      <c r="BY49" s="516">
        <f t="shared" ca="1" si="11"/>
        <v>238.07701488319475</v>
      </c>
      <c r="BZ49" s="516">
        <f t="shared" ca="1" si="11"/>
        <v>213.71394131537846</v>
      </c>
      <c r="CA49" s="516">
        <f t="shared" ca="1" si="11"/>
        <v>187.28616793772531</v>
      </c>
      <c r="CB49" s="516">
        <f t="shared" ca="1" si="11"/>
        <v>158.69571225465072</v>
      </c>
      <c r="CC49" s="516">
        <f t="shared" ca="1" si="11"/>
        <v>127.83993759295531</v>
      </c>
      <c r="CD49" s="516">
        <f t="shared" ca="1" si="11"/>
        <v>94.611332028389086</v>
      </c>
      <c r="CE49" s="516">
        <f t="shared" ca="1" si="11"/>
        <v>58.897276811227506</v>
      </c>
      <c r="CF49" s="516">
        <f t="shared" ca="1" si="11"/>
        <v>20.579803792062229</v>
      </c>
      <c r="CG49" s="516">
        <f t="shared" ca="1" si="11"/>
        <v>-20.464658674682852</v>
      </c>
      <c r="CH49" s="516">
        <f t="shared" ca="1" si="11"/>
        <v>-64.365551896818729</v>
      </c>
      <c r="CI49" s="516">
        <f t="shared" ca="1" si="11"/>
        <v>-111.25846565334649</v>
      </c>
      <c r="CJ49" s="516">
        <f t="shared" ca="1" si="11"/>
        <v>-161.28543024683796</v>
      </c>
      <c r="CK49" s="516">
        <f t="shared" ca="1" si="11"/>
        <v>-214.59522242830448</v>
      </c>
      <c r="CL49" s="516">
        <f t="shared" ca="1" si="11"/>
        <v>-271.34368585349671</v>
      </c>
      <c r="CM49" s="516">
        <f t="shared" ca="1" si="11"/>
        <v>-331.69406676087897</v>
      </c>
      <c r="CN49" s="516">
        <f t="shared" ca="1" si="11"/>
        <v>-395.8173655943072</v>
      </c>
      <c r="CO49" s="516">
        <f t="shared" ca="1" si="11"/>
        <v>-463.89270532778414</v>
      </c>
      <c r="CP49" s="516">
        <f t="shared" ca="1" si="11"/>
        <v>-536.10771728564043</v>
      </c>
      <c r="CQ49" s="516">
        <f t="shared" ca="1" si="11"/>
        <v>-612.6589452891742</v>
      </c>
      <c r="CR49" s="516">
        <f t="shared" ca="1" si="11"/>
        <v>-693.75226900025632</v>
      </c>
      <c r="CS49" s="516">
        <f t="shared" ca="1" si="11"/>
        <v>-779.60334737375638</v>
      </c>
      <c r="CT49" s="516">
        <f t="shared" ca="1" si="11"/>
        <v>-870.43808317395951</v>
      </c>
      <c r="CU49" s="516">
        <f t="shared" ca="1" si="11"/>
        <v>-966.49310955551255</v>
      </c>
      <c r="CV49" s="516">
        <f t="shared" ca="1" si="11"/>
        <v>-1068.0162997569655</v>
      </c>
      <c r="CW49" s="516">
        <f t="shared" ca="1" si="11"/>
        <v>-1175.2673010047556</v>
      </c>
      <c r="CX49" s="516">
        <f t="shared" ca="1" si="11"/>
        <v>-1288.5180937776317</v>
      </c>
      <c r="CY49" s="516">
        <f t="shared" ca="1" si="11"/>
        <v>-1408.0535776361376</v>
      </c>
      <c r="CZ49" s="516">
        <f t="shared" ca="1" si="11"/>
        <v>-1534.1721848789966</v>
      </c>
      <c r="DA49" s="516">
        <f t="shared" ca="1" si="11"/>
        <v>-1667.1865233481744</v>
      </c>
      <c r="DB49" s="516">
        <f t="shared" ca="1" si="11"/>
        <v>-1807.4240497671817</v>
      </c>
      <c r="DC49" s="516">
        <f t="shared" ca="1" si="11"/>
        <v>-1955.2277750629469</v>
      </c>
      <c r="DD49" s="516">
        <f t="shared" ca="1" si="11"/>
        <v>-2110.9570031904777</v>
      </c>
      <c r="DE49" s="516">
        <f t="shared" ca="1" si="11"/>
        <v>-2274.9881050516942</v>
      </c>
      <c r="DF49" s="516">
        <f t="shared" ca="1" si="11"/>
        <v>-2447.7153291754053</v>
      </c>
      <c r="DG49" s="516">
        <f t="shared" ca="1" si="11"/>
        <v>-2629.5516509045856</v>
      </c>
      <c r="DH49" s="516">
        <f t="shared" ca="1" si="11"/>
        <v>-2820.9296619200481</v>
      </c>
      <c r="DI49" s="516">
        <f t="shared" ca="1" si="11"/>
        <v>-3022.3025020164896</v>
      </c>
      <c r="DJ49" s="516">
        <f t="shared" ca="1" si="11"/>
        <v>-3234.1448351378999</v>
      </c>
      <c r="DK49" s="516">
        <f t="shared" ca="1" si="11"/>
        <v>-3456.9538717746518</v>
      </c>
      <c r="DL49" s="516">
        <f t="shared" ca="1" si="11"/>
        <v>-3691.2504399244535</v>
      </c>
      <c r="DM49" s="516">
        <f t="shared" ca="1" si="11"/>
        <v>-3937.5801069239465</v>
      </c>
      <c r="DN49" s="516">
        <f t="shared" ca="1" si="11"/>
        <v>-4196.5143545673036</v>
      </c>
      <c r="DO49" s="516">
        <f t="shared" ca="1" si="11"/>
        <v>-4468.6518100429612</v>
      </c>
      <c r="DP49" s="516">
        <f t="shared" ca="1" si="11"/>
        <v>-4754.6195353398452</v>
      </c>
      <c r="DQ49" s="516">
        <f t="shared" ca="1" si="11"/>
        <v>-5055.0743779003951</v>
      </c>
      <c r="DR49" s="516">
        <f t="shared" ca="1" si="11"/>
        <v>-5370.7043854296016</v>
      </c>
      <c r="DS49" s="516">
        <f t="shared" ca="1" si="11"/>
        <v>-5702.2302879074805</v>
      </c>
      <c r="DT49" s="516">
        <f t="shared" ca="1" si="11"/>
        <v>-6050.4070499971331</v>
      </c>
      <c r="DU49" s="516">
        <f t="shared" ca="1" si="11"/>
        <v>-6416.0254971921941</v>
      </c>
      <c r="DV49" s="516">
        <f t="shared" ca="1" si="11"/>
        <v>-6799.9140192062778</v>
      </c>
      <c r="DW49" s="516">
        <f t="shared" ca="1" si="11"/>
        <v>-7202.940354273429</v>
      </c>
      <c r="DX49" s="516">
        <f t="shared" ca="1" si="11"/>
        <v>-7626.0134582028422</v>
      </c>
      <c r="DY49" s="516">
        <f t="shared" ca="1" si="11"/>
        <v>-8070.0854622136776</v>
      </c>
      <c r="DZ49" s="516">
        <f t="shared" ca="1" si="11"/>
        <v>-8536.1537237670382</v>
      </c>
      <c r="EA49" s="516">
        <f t="shared" ca="1" si="11"/>
        <v>-9025.2629748124582</v>
      </c>
      <c r="EB49" s="516">
        <f t="shared" ca="1" si="11"/>
        <v>-9538.5075720761015</v>
      </c>
      <c r="EC49" s="516">
        <f t="shared" ca="1" si="11"/>
        <v>-10077.033854237652</v>
      </c>
      <c r="ED49" s="516">
        <f t="shared" ca="1" si="11"/>
        <v>-10642.04261107311</v>
      </c>
      <c r="EE49" s="516">
        <f t="shared" ca="1" si="11"/>
        <v>-11234.791669881854</v>
      </c>
      <c r="EF49" s="516">
        <f t="shared" ca="1" si="11"/>
        <v>-11856.598604769013</v>
      </c>
      <c r="EG49" s="516">
        <f t="shared" ref="EG49:EZ49" ca="1" si="12">EF49+EG48</f>
        <v>-12508.843574618733</v>
      </c>
      <c r="EH49" s="516">
        <f t="shared" ca="1" si="12"/>
        <v>-13192.972295871179</v>
      </c>
      <c r="EI49" s="516">
        <f t="shared" ca="1" si="12"/>
        <v>-13910.499156506445</v>
      </c>
      <c r="EJ49" s="516">
        <f t="shared" ca="1" si="12"/>
        <v>-14663.0104779427</v>
      </c>
      <c r="EK49" s="516">
        <f t="shared" ca="1" si="12"/>
        <v>-15452.167931874501</v>
      </c>
      <c r="EL49" s="516">
        <f t="shared" ca="1" si="12"/>
        <v>-16279.71211941091</v>
      </c>
      <c r="EM49" s="516">
        <f t="shared" ca="1" si="12"/>
        <v>-17147.466320222691</v>
      </c>
      <c r="EN49" s="516">
        <f t="shared" ca="1" si="12"/>
        <v>-18057.340419773987</v>
      </c>
      <c r="EO49" s="516">
        <f t="shared" ca="1" si="12"/>
        <v>-19011.335023097505</v>
      </c>
      <c r="EP49" s="516">
        <f t="shared" ca="1" si="12"/>
        <v>-20011.545763974016</v>
      </c>
      <c r="EQ49" s="516">
        <f t="shared" ca="1" si="12"/>
        <v>-21060.167818797901</v>
      </c>
      <c r="ER49" s="516">
        <f t="shared" ca="1" si="12"/>
        <v>-22159.50063485128</v>
      </c>
      <c r="ES49" s="516">
        <f t="shared" ca="1" si="12"/>
        <v>-23311.95288317119</v>
      </c>
      <c r="ET49" s="516">
        <f t="shared" ca="1" si="12"/>
        <v>-24520.047646677944</v>
      </c>
      <c r="EU49" s="516">
        <f t="shared" ca="1" si="12"/>
        <v>-25786.427854739573</v>
      </c>
      <c r="EV49" s="516">
        <f t="shared" ca="1" si="12"/>
        <v>-27113.861975878106</v>
      </c>
      <c r="EW49" s="516">
        <f t="shared" ca="1" si="12"/>
        <v>-28505.249980879373</v>
      </c>
      <c r="EX49" s="516">
        <f t="shared" ca="1" si="12"/>
        <v>-29963.629589150543</v>
      </c>
      <c r="EY49" s="516">
        <f t="shared" ca="1" si="12"/>
        <v>-31492.182811779632</v>
      </c>
      <c r="EZ49" s="517">
        <f t="shared" ca="1" si="12"/>
        <v>-33094.242805390342</v>
      </c>
    </row>
    <row r="50" spans="1:156" x14ac:dyDescent="0.25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25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ca="1" si="13">G48-G97</f>
        <v>-3.0045243729597502</v>
      </c>
      <c r="H51" s="516">
        <f t="shared" ca="1" si="13"/>
        <v>-3.0829193729597506</v>
      </c>
      <c r="I51" s="516">
        <f t="shared" ca="1" si="13"/>
        <v>-3.1649467434597547</v>
      </c>
      <c r="J51" s="516">
        <f t="shared" ca="1" si="13"/>
        <v>-3.2507790311977018</v>
      </c>
      <c r="K51" s="516">
        <f t="shared" ca="1" si="13"/>
        <v>-3.34059697888069</v>
      </c>
      <c r="L51" s="516">
        <f t="shared" ca="1" si="13"/>
        <v>-3.4345899144934755</v>
      </c>
      <c r="M51" s="516">
        <f t="shared" ca="1" si="13"/>
        <v>-3.5329561590991894</v>
      </c>
      <c r="N51" s="516">
        <f t="shared" ca="1" si="13"/>
        <v>-3.6359034540105313</v>
      </c>
      <c r="O51" s="516">
        <f t="shared" ca="1" si="13"/>
        <v>-3.7436494082516596</v>
      </c>
      <c r="P51" s="516">
        <f t="shared" ca="1" si="13"/>
        <v>-3.8564219672744571</v>
      </c>
      <c r="Q51" s="516">
        <f t="shared" ca="1" si="13"/>
        <v>-3.9744599039388433</v>
      </c>
      <c r="R51" s="516">
        <f t="shared" ca="1" si="13"/>
        <v>-4.0980133328147055</v>
      </c>
      <c r="S51" s="516">
        <f t="shared" ca="1" si="13"/>
        <v>-4.2273442489130453</v>
      </c>
      <c r="T51" s="516">
        <f t="shared" ca="1" si="13"/>
        <v>-4.3627270920070131</v>
      </c>
      <c r="U51" s="516">
        <f t="shared" ca="1" si="13"/>
        <v>-4.5044493377580395</v>
      </c>
      <c r="V51" s="516">
        <f t="shared" ca="1" si="13"/>
        <v>-4.652812116920586</v>
      </c>
      <c r="W51" s="516">
        <f t="shared" ca="1" si="13"/>
        <v>-4.8081308639590166</v>
      </c>
      <c r="X51" s="516">
        <f t="shared" ca="1" si="13"/>
        <v>-4.970735996473854</v>
      </c>
      <c r="Y51" s="516">
        <f t="shared" ca="1" si="13"/>
        <v>-5.1409736269007276</v>
      </c>
      <c r="Z51" s="516">
        <f t="shared" ca="1" si="13"/>
        <v>-5.3192063080150422</v>
      </c>
      <c r="AA51" s="516">
        <f t="shared" ca="1" si="13"/>
        <v>-5.5058138138481318</v>
      </c>
      <c r="AB51" s="516">
        <f t="shared" ca="1" si="13"/>
        <v>-5.7011939576969102</v>
      </c>
      <c r="AC51" s="516">
        <f t="shared" ca="1" si="13"/>
        <v>-5.9057634489889601</v>
      </c>
      <c r="AD51" s="516">
        <f t="shared" ca="1" si="13"/>
        <v>-6.1199587908487807</v>
      </c>
      <c r="AE51" s="516">
        <f t="shared" ca="1" si="13"/>
        <v>-6.3442372202983677</v>
      </c>
      <c r="AF51" s="516">
        <f t="shared" ca="1" si="13"/>
        <v>14.015446439842401</v>
      </c>
      <c r="AG51" s="516">
        <f t="shared" ca="1" si="13"/>
        <v>13.769542217475774</v>
      </c>
      <c r="AH51" s="516">
        <f t="shared" ca="1" si="13"/>
        <v>13.5120487083407</v>
      </c>
      <c r="AI51" s="516">
        <f t="shared" ca="1" si="13"/>
        <v>13.242415412199295</v>
      </c>
      <c r="AJ51" s="516">
        <f t="shared" ca="1" si="13"/>
        <v>12.960065680053296</v>
      </c>
      <c r="AK51" s="516">
        <f t="shared" ca="1" si="13"/>
        <v>12.664395472077917</v>
      </c>
      <c r="AL51" s="516">
        <f t="shared" ca="1" si="13"/>
        <v>12.354772056557628</v>
      </c>
      <c r="AM51" s="516">
        <f t="shared" ca="1" si="13"/>
        <v>12.030532647021314</v>
      </c>
      <c r="AN51" s="516">
        <f t="shared" ca="1" si="13"/>
        <v>11.690982974641383</v>
      </c>
      <c r="AO51" s="516">
        <f t="shared" ca="1" si="13"/>
        <v>11.335395792821856</v>
      </c>
      <c r="AP51" s="516">
        <f t="shared" ca="1" si="13"/>
        <v>10.963009310754355</v>
      </c>
      <c r="AQ51" s="516">
        <f t="shared" ca="1" si="13"/>
        <v>10.57302555256801</v>
      </c>
      <c r="AR51" s="516">
        <f t="shared" ca="1" si="13"/>
        <v>10.164608638538999</v>
      </c>
      <c r="AS51" s="516">
        <f t="shared" ca="1" si="13"/>
        <v>9.736882984657532</v>
      </c>
      <c r="AT51" s="516">
        <f t="shared" ca="1" si="13"/>
        <v>9.2889314166742487</v>
      </c>
      <c r="AU51" s="516">
        <f t="shared" ca="1" si="13"/>
        <v>8.8197931945638732</v>
      </c>
      <c r="AV51" s="516">
        <f t="shared" ca="1" si="13"/>
        <v>8.32846194315084</v>
      </c>
      <c r="AW51" s="516">
        <f t="shared" ca="1" si="13"/>
        <v>7.8138834844396445</v>
      </c>
      <c r="AX51" s="516">
        <f t="shared" ca="1" si="13"/>
        <v>7.2749535669809031</v>
      </c>
      <c r="AY51" s="516">
        <f t="shared" ca="1" si="13"/>
        <v>6.7105154873823132</v>
      </c>
      <c r="AZ51" s="516">
        <f t="shared" ca="1" si="13"/>
        <v>6.1193575988413293</v>
      </c>
      <c r="BA51" s="516">
        <f t="shared" ca="1" si="13"/>
        <v>5.5002107013332111</v>
      </c>
      <c r="BB51" s="516">
        <f t="shared" ca="1" si="13"/>
        <v>4.8517453078329389</v>
      </c>
      <c r="BC51" s="516">
        <f t="shared" ca="1" si="13"/>
        <v>4.1725687806827292</v>
      </c>
      <c r="BD51" s="516">
        <f t="shared" ca="1" si="13"/>
        <v>3.4612223319369537</v>
      </c>
      <c r="BE51" s="516">
        <f t="shared" ca="1" si="13"/>
        <v>2.7161778812234729</v>
      </c>
      <c r="BF51" s="516">
        <f t="shared" ca="1" si="13"/>
        <v>1.9358347643533875</v>
      </c>
      <c r="BG51" s="516">
        <f t="shared" ca="1" si="13"/>
        <v>1.1185162855897417</v>
      </c>
      <c r="BH51" s="516">
        <f t="shared" ca="1" si="13"/>
        <v>0.26246610614896326</v>
      </c>
      <c r="BI51" s="516">
        <f t="shared" ca="1" si="13"/>
        <v>-0.63415553884380316</v>
      </c>
      <c r="BJ51" s="516">
        <f t="shared" ca="1" si="13"/>
        <v>-1.5732758030940879</v>
      </c>
      <c r="BK51" s="516">
        <f t="shared" ca="1" si="13"/>
        <v>-2.5569133801075061</v>
      </c>
      <c r="BL51" s="516">
        <f t="shared" ca="1" si="13"/>
        <v>-3.5871828513302901</v>
      </c>
      <c r="BM51" s="516">
        <f t="shared" ca="1" si="13"/>
        <v>-4.6662992408264401</v>
      </c>
      <c r="BN51" s="516">
        <f t="shared" ca="1" si="13"/>
        <v>-5.7965827863021175</v>
      </c>
      <c r="BO51" s="516">
        <f t="shared" ca="1" si="13"/>
        <v>-6.9804639367535906</v>
      </c>
      <c r="BP51" s="516">
        <f t="shared" ca="1" si="13"/>
        <v>-8.2204885875035671</v>
      </c>
      <c r="BQ51" s="516">
        <f t="shared" ca="1" si="13"/>
        <v>-9.5193235639016471</v>
      </c>
      <c r="BR51" s="516">
        <f t="shared" ca="1" si="13"/>
        <v>-10.879762365500646</v>
      </c>
      <c r="BS51" s="516">
        <f t="shared" ref="BS51:ED51" ca="1" si="14">BS48-BS97</f>
        <v>-12.304731183081223</v>
      </c>
      <c r="BT51" s="516">
        <f t="shared" ca="1" si="14"/>
        <v>-13.79729520148522</v>
      </c>
      <c r="BU51" s="516">
        <f t="shared" ca="1" si="14"/>
        <v>-15.360665201833552</v>
      </c>
      <c r="BV51" s="516">
        <f t="shared" ca="1" si="14"/>
        <v>-16.998204477349457</v>
      </c>
      <c r="BW51" s="516">
        <f t="shared" ca="1" si="14"/>
        <v>-18.713436077683372</v>
      </c>
      <c r="BX51" s="516">
        <f t="shared" ca="1" si="14"/>
        <v>-20.510050397343267</v>
      </c>
      <c r="BY51" s="516">
        <f t="shared" ca="1" si="14"/>
        <v>-22.391913124575254</v>
      </c>
      <c r="BZ51" s="516">
        <f t="shared" ca="1" si="14"/>
        <v>-24.363073567816283</v>
      </c>
      <c r="CA51" s="516">
        <f t="shared" ca="1" si="14"/>
        <v>-26.42777337765315</v>
      </c>
      <c r="CB51" s="516">
        <f t="shared" ca="1" si="14"/>
        <v>-28.590455683074588</v>
      </c>
      <c r="CC51" s="516">
        <f t="shared" ca="1" si="14"/>
        <v>-30.85577466169541</v>
      </c>
      <c r="CD51" s="516">
        <f t="shared" ca="1" si="14"/>
        <v>-33.228605564566216</v>
      </c>
      <c r="CE51" s="516">
        <f t="shared" ca="1" si="14"/>
        <v>-35.714055217161579</v>
      </c>
      <c r="CF51" s="516">
        <f t="shared" ca="1" si="14"/>
        <v>-38.317473019165277</v>
      </c>
      <c r="CG51" s="516">
        <f t="shared" ca="1" si="14"/>
        <v>-41.044462466745081</v>
      </c>
      <c r="CH51" s="516">
        <f t="shared" ca="1" si="14"/>
        <v>-43.900893222135878</v>
      </c>
      <c r="CI51" s="516">
        <f t="shared" ca="1" si="14"/>
        <v>-46.892913756527761</v>
      </c>
      <c r="CJ51" s="516">
        <f t="shared" ca="1" si="14"/>
        <v>-50.026964593491485</v>
      </c>
      <c r="CK51" s="516">
        <f t="shared" ca="1" si="14"/>
        <v>-53.30979218146652</v>
      </c>
      <c r="CL51" s="516">
        <f t="shared" ca="1" si="14"/>
        <v>-56.748463425192227</v>
      </c>
      <c r="CM51" s="516">
        <f t="shared" ca="1" si="14"/>
        <v>-60.350380907382245</v>
      </c>
      <c r="CN51" s="516">
        <f t="shared" ca="1" si="14"/>
        <v>-64.123298833428237</v>
      </c>
      <c r="CO51" s="516">
        <f t="shared" ca="1" si="14"/>
        <v>-68.075339733476952</v>
      </c>
      <c r="CP51" s="516">
        <f t="shared" ca="1" si="14"/>
        <v>-72.215011957856305</v>
      </c>
      <c r="CQ51" s="516">
        <f t="shared" ca="1" si="14"/>
        <v>-76.551228003533822</v>
      </c>
      <c r="CR51" s="516">
        <f t="shared" ca="1" si="14"/>
        <v>-81.093323711082135</v>
      </c>
      <c r="CS51" s="516">
        <f t="shared" ca="1" si="14"/>
        <v>-85.851078373500087</v>
      </c>
      <c r="CT51" s="516">
        <f t="shared" ca="1" si="14"/>
        <v>-90.834735800203134</v>
      </c>
      <c r="CU51" s="516">
        <f t="shared" ca="1" si="14"/>
        <v>-96.055026381553077</v>
      </c>
      <c r="CV51" s="516">
        <f t="shared" ca="1" si="14"/>
        <v>-101.52319020145289</v>
      </c>
      <c r="CW51" s="516">
        <f t="shared" ca="1" si="14"/>
        <v>-107.25100124779014</v>
      </c>
      <c r="CX51" s="516">
        <f t="shared" ca="1" si="14"/>
        <v>-113.25079277287605</v>
      </c>
      <c r="CY51" s="516">
        <f t="shared" ca="1" si="14"/>
        <v>-119.53548385850588</v>
      </c>
      <c r="CZ51" s="516">
        <f t="shared" ca="1" si="14"/>
        <v>-126.11860724285907</v>
      </c>
      <c r="DA51" s="516">
        <f t="shared" ca="1" si="14"/>
        <v>-133.0143384691778</v>
      </c>
      <c r="DB51" s="516">
        <f t="shared" ca="1" si="14"/>
        <v>-140.23752641900728</v>
      </c>
      <c r="DC51" s="516">
        <f t="shared" ca="1" si="14"/>
        <v>-147.80372529576528</v>
      </c>
      <c r="DD51" s="516">
        <f t="shared" ca="1" si="14"/>
        <v>-155.72922812753097</v>
      </c>
      <c r="DE51" s="516">
        <f t="shared" ca="1" si="14"/>
        <v>-164.03110186121637</v>
      </c>
      <c r="DF51" s="516">
        <f t="shared" ca="1" si="14"/>
        <v>-172.7272241237109</v>
      </c>
      <c r="DG51" s="516">
        <f t="shared" ca="1" si="14"/>
        <v>-181.83632172918038</v>
      </c>
      <c r="DH51" s="516">
        <f t="shared" ca="1" si="14"/>
        <v>-191.37801101546256</v>
      </c>
      <c r="DI51" s="516">
        <f t="shared" ca="1" si="14"/>
        <v>-201.37284009644162</v>
      </c>
      <c r="DJ51" s="516">
        <f t="shared" ca="1" si="14"/>
        <v>-211.84233312141026</v>
      </c>
      <c r="DK51" s="516">
        <f t="shared" ca="1" si="14"/>
        <v>-222.80903663675167</v>
      </c>
      <c r="DL51" s="516">
        <f t="shared" ca="1" si="14"/>
        <v>-234.29656814980157</v>
      </c>
      <c r="DM51" s="516">
        <f t="shared" ca="1" si="14"/>
        <v>-246.32966699949287</v>
      </c>
      <c r="DN51" s="516">
        <f t="shared" ca="1" si="14"/>
        <v>-258.9342476433572</v>
      </c>
      <c r="DO51" s="516">
        <f t="shared" ca="1" si="14"/>
        <v>-272.1374554756577</v>
      </c>
      <c r="DP51" s="516">
        <f t="shared" ca="1" si="14"/>
        <v>-285.9677252968844</v>
      </c>
      <c r="DQ51" s="516">
        <f t="shared" ca="1" si="14"/>
        <v>-300.45484256054959</v>
      </c>
      <c r="DR51" s="516">
        <f t="shared" ca="1" si="14"/>
        <v>-315.63000752920658</v>
      </c>
      <c r="DS51" s="516">
        <f t="shared" ca="1" si="14"/>
        <v>-331.5259024778789</v>
      </c>
      <c r="DT51" s="516">
        <f t="shared" ca="1" si="14"/>
        <v>-348.17676208965304</v>
      </c>
      <c r="DU51" s="516">
        <f t="shared" ca="1" si="14"/>
        <v>-365.61844719506075</v>
      </c>
      <c r="DV51" s="516">
        <f t="shared" ca="1" si="14"/>
        <v>-383.88852201408366</v>
      </c>
      <c r="DW51" s="516">
        <f t="shared" ca="1" si="14"/>
        <v>-403.02633506715131</v>
      </c>
      <c r="DX51" s="516">
        <f t="shared" ca="1" si="14"/>
        <v>-423.07310392941281</v>
      </c>
      <c r="DY51" s="516">
        <f t="shared" ca="1" si="14"/>
        <v>-444.07200401083583</v>
      </c>
      <c r="DZ51" s="516">
        <f t="shared" ca="1" si="14"/>
        <v>-466.06826155336086</v>
      </c>
      <c r="EA51" s="516">
        <f t="shared" ca="1" si="14"/>
        <v>-489.10925104541957</v>
      </c>
      <c r="EB51" s="516">
        <f t="shared" ca="1" si="14"/>
        <v>-513.24459726364296</v>
      </c>
      <c r="EC51" s="516">
        <f t="shared" ca="1" si="14"/>
        <v>-538.52628216155153</v>
      </c>
      <c r="ED51" s="516">
        <f t="shared" ca="1" si="14"/>
        <v>-565.00875683545678</v>
      </c>
      <c r="EE51" s="516">
        <f t="shared" ref="EE51:EZ51" ca="1" si="15">EE48-EE97</f>
        <v>-592.74905880874439</v>
      </c>
      <c r="EF51" s="516">
        <f t="shared" ca="1" si="15"/>
        <v>-621.80693488715963</v>
      </c>
      <c r="EG51" s="516">
        <f t="shared" ca="1" si="15"/>
        <v>-652.24496984971995</v>
      </c>
      <c r="EH51" s="516">
        <f t="shared" ca="1" si="15"/>
        <v>-684.12872125244508</v>
      </c>
      <c r="EI51" s="516">
        <f t="shared" ca="1" si="15"/>
        <v>-717.52686063526517</v>
      </c>
      <c r="EJ51" s="516">
        <f t="shared" ca="1" si="15"/>
        <v>-752.51132143625591</v>
      </c>
      <c r="EK51" s="516">
        <f t="shared" ca="1" si="15"/>
        <v>-789.15745393180021</v>
      </c>
      <c r="EL51" s="516">
        <f t="shared" ca="1" si="15"/>
        <v>-827.54418753640903</v>
      </c>
      <c r="EM51" s="516">
        <f t="shared" ca="1" si="15"/>
        <v>-867.75420081178129</v>
      </c>
      <c r="EN51" s="516">
        <f t="shared" ca="1" si="15"/>
        <v>-909.87409955129601</v>
      </c>
      <c r="EO51" s="516">
        <f t="shared" ca="1" si="15"/>
        <v>-953.99460332351646</v>
      </c>
      <c r="EP51" s="516">
        <f t="shared" ca="1" si="15"/>
        <v>-1000.2107408765119</v>
      </c>
      <c r="EQ51" s="516">
        <f t="shared" ca="1" si="15"/>
        <v>-1048.6220548238839</v>
      </c>
      <c r="ER51" s="516">
        <f t="shared" ca="1" si="15"/>
        <v>-1099.3328160533792</v>
      </c>
      <c r="ES51" s="516">
        <f t="shared" ca="1" si="15"/>
        <v>-1152.4522483199121</v>
      </c>
      <c r="ET51" s="516">
        <f t="shared" ca="1" si="15"/>
        <v>-1208.0947635067537</v>
      </c>
      <c r="EU51" s="516">
        <f t="shared" ca="1" si="15"/>
        <v>-1266.3802080616299</v>
      </c>
      <c r="EV51" s="516">
        <f t="shared" ca="1" si="15"/>
        <v>-1327.4341211385331</v>
      </c>
      <c r="EW51" s="516">
        <f t="shared" ca="1" si="15"/>
        <v>-1391.3880050012681</v>
      </c>
      <c r="EX51" s="516">
        <f t="shared" ca="1" si="15"/>
        <v>-1458.3796082711715</v>
      </c>
      <c r="EY51" s="516">
        <f t="shared" ca="1" si="15"/>
        <v>-1528.5532226290907</v>
      </c>
      <c r="EZ51" s="517">
        <f t="shared" ca="1" si="15"/>
        <v>-1602.0599936107135</v>
      </c>
    </row>
    <row r="52" spans="1:156" x14ac:dyDescent="0.25">
      <c r="A52" s="485"/>
      <c r="B52" s="512" t="s">
        <v>46</v>
      </c>
      <c r="C52" s="513" t="s">
        <v>44</v>
      </c>
      <c r="D52" s="514"/>
      <c r="E52" s="515"/>
      <c r="F52" s="515"/>
      <c r="G52" s="518">
        <f ca="1">G51*$C$20</f>
        <v>-0.27040719356637749</v>
      </c>
      <c r="H52" s="518">
        <f t="shared" ref="H52:BS52" ca="1" si="16">H51*$C$20</f>
        <v>-0.27746274356637757</v>
      </c>
      <c r="I52" s="518">
        <f t="shared" ca="1" si="16"/>
        <v>-0.28484520691137794</v>
      </c>
      <c r="J52" s="518">
        <f t="shared" ca="1" si="16"/>
        <v>-0.29257011280779316</v>
      </c>
      <c r="K52" s="518">
        <f t="shared" ca="1" si="16"/>
        <v>-0.30065372809926211</v>
      </c>
      <c r="L52" s="518">
        <f t="shared" ca="1" si="16"/>
        <v>-0.30911309230441281</v>
      </c>
      <c r="M52" s="518">
        <f t="shared" ca="1" si="16"/>
        <v>-0.31796605431892705</v>
      </c>
      <c r="N52" s="518">
        <f t="shared" ca="1" si="16"/>
        <v>-0.32723131086094781</v>
      </c>
      <c r="O52" s="518">
        <f t="shared" ca="1" si="16"/>
        <v>-0.33692844674264932</v>
      </c>
      <c r="P52" s="518">
        <f t="shared" ca="1" si="16"/>
        <v>-0.34707797705470111</v>
      </c>
      <c r="Q52" s="518">
        <f t="shared" ca="1" si="16"/>
        <v>-0.35770139135449586</v>
      </c>
      <c r="R52" s="518">
        <f t="shared" ca="1" si="16"/>
        <v>-0.36882119995332346</v>
      </c>
      <c r="S52" s="518">
        <f t="shared" ca="1" si="16"/>
        <v>-0.38046098240217407</v>
      </c>
      <c r="T52" s="518">
        <f t="shared" ca="1" si="16"/>
        <v>-0.39264543828063114</v>
      </c>
      <c r="U52" s="518">
        <f t="shared" ca="1" si="16"/>
        <v>-0.40540044039822354</v>
      </c>
      <c r="V52" s="518">
        <f t="shared" ca="1" si="16"/>
        <v>-0.41875309052285276</v>
      </c>
      <c r="W52" s="518">
        <f t="shared" ca="1" si="16"/>
        <v>-0.4327317777563115</v>
      </c>
      <c r="X52" s="518">
        <f t="shared" ca="1" si="16"/>
        <v>-0.44736623968264683</v>
      </c>
      <c r="Y52" s="518">
        <f t="shared" ca="1" si="16"/>
        <v>-0.46268762642106548</v>
      </c>
      <c r="Z52" s="518">
        <f t="shared" ca="1" si="16"/>
        <v>-0.4787285677213538</v>
      </c>
      <c r="AA52" s="518">
        <f t="shared" ca="1" si="16"/>
        <v>-0.49552324324633185</v>
      </c>
      <c r="AB52" s="518">
        <f t="shared" ca="1" si="16"/>
        <v>-0.51310745619272191</v>
      </c>
      <c r="AC52" s="518">
        <f t="shared" ca="1" si="16"/>
        <v>-0.53151871040900645</v>
      </c>
      <c r="AD52" s="518">
        <f t="shared" ca="1" si="16"/>
        <v>-0.55079629117639028</v>
      </c>
      <c r="AE52" s="518">
        <f t="shared" ca="1" si="16"/>
        <v>-0.57098134982685311</v>
      </c>
      <c r="AF52" s="518">
        <f t="shared" ca="1" si="16"/>
        <v>1.261390179585816</v>
      </c>
      <c r="AG52" s="518">
        <f t="shared" ca="1" si="16"/>
        <v>1.2392587995728197</v>
      </c>
      <c r="AH52" s="518">
        <f t="shared" ca="1" si="16"/>
        <v>1.216084383750663</v>
      </c>
      <c r="AI52" s="518">
        <f t="shared" ca="1" si="16"/>
        <v>1.1918173870979365</v>
      </c>
      <c r="AJ52" s="518">
        <f t="shared" ca="1" si="16"/>
        <v>1.1664059112047966</v>
      </c>
      <c r="AK52" s="518">
        <f t="shared" ca="1" si="16"/>
        <v>1.1397955924870125</v>
      </c>
      <c r="AL52" s="518">
        <f t="shared" ca="1" si="16"/>
        <v>1.1119294850901864</v>
      </c>
      <c r="AM52" s="518">
        <f t="shared" ca="1" si="16"/>
        <v>1.0827479382319183</v>
      </c>
      <c r="AN52" s="518">
        <f t="shared" ca="1" si="16"/>
        <v>1.0521884677177245</v>
      </c>
      <c r="AO52" s="518">
        <f t="shared" ca="1" si="16"/>
        <v>1.0201856213539671</v>
      </c>
      <c r="AP52" s="518">
        <f t="shared" ca="1" si="16"/>
        <v>0.9866708379678919</v>
      </c>
      <c r="AQ52" s="518">
        <f t="shared" ca="1" si="16"/>
        <v>0.9515722997311209</v>
      </c>
      <c r="AR52" s="518">
        <f t="shared" ca="1" si="16"/>
        <v>0.91481477746850981</v>
      </c>
      <c r="AS52" s="518">
        <f t="shared" ca="1" si="16"/>
        <v>0.87631946861917787</v>
      </c>
      <c r="AT52" s="518">
        <f t="shared" ca="1" si="16"/>
        <v>0.83600382750068236</v>
      </c>
      <c r="AU52" s="518">
        <f t="shared" ca="1" si="16"/>
        <v>0.79378138751074856</v>
      </c>
      <c r="AV52" s="518">
        <f t="shared" ca="1" si="16"/>
        <v>0.74956157488357555</v>
      </c>
      <c r="AW52" s="518">
        <f t="shared" ca="1" si="16"/>
        <v>0.703249513599568</v>
      </c>
      <c r="AX52" s="518">
        <f t="shared" ca="1" si="16"/>
        <v>0.65474582102828127</v>
      </c>
      <c r="AY52" s="518">
        <f t="shared" ca="1" si="16"/>
        <v>0.60394639386440818</v>
      </c>
      <c r="AZ52" s="518">
        <f t="shared" ca="1" si="16"/>
        <v>0.55074218389571961</v>
      </c>
      <c r="BA52" s="518">
        <f t="shared" ca="1" si="16"/>
        <v>0.495018963119989</v>
      </c>
      <c r="BB52" s="518">
        <f t="shared" ca="1" si="16"/>
        <v>0.43665707770496448</v>
      </c>
      <c r="BC52" s="518">
        <f t="shared" ca="1" si="16"/>
        <v>0.3755311902614456</v>
      </c>
      <c r="BD52" s="518">
        <f t="shared" ca="1" si="16"/>
        <v>0.31151000987432581</v>
      </c>
      <c r="BE52" s="518">
        <f t="shared" ca="1" si="16"/>
        <v>0.24445600931011255</v>
      </c>
      <c r="BF52" s="518">
        <f t="shared" ca="1" si="16"/>
        <v>0.17422512879180488</v>
      </c>
      <c r="BG52" s="518">
        <f t="shared" ca="1" si="16"/>
        <v>0.10066646570307675</v>
      </c>
      <c r="BH52" s="518">
        <f t="shared" ca="1" si="16"/>
        <v>2.3621949553406692E-2</v>
      </c>
      <c r="BI52" s="518">
        <f t="shared" ca="1" si="16"/>
        <v>-5.7073998495942281E-2</v>
      </c>
      <c r="BJ52" s="518">
        <f t="shared" ca="1" si="16"/>
        <v>-0.1415948222784679</v>
      </c>
      <c r="BK52" s="518">
        <f t="shared" ca="1" si="16"/>
        <v>-0.23012220420967555</v>
      </c>
      <c r="BL52" s="518">
        <f t="shared" ca="1" si="16"/>
        <v>-0.32284645661972611</v>
      </c>
      <c r="BM52" s="518">
        <f t="shared" ca="1" si="16"/>
        <v>-0.4199669316743796</v>
      </c>
      <c r="BN52" s="518">
        <f t="shared" ca="1" si="16"/>
        <v>-0.52169245076719051</v>
      </c>
      <c r="BO52" s="518">
        <f t="shared" ca="1" si="16"/>
        <v>-0.62824175430782314</v>
      </c>
      <c r="BP52" s="518">
        <f t="shared" ca="1" si="16"/>
        <v>-0.739843972875321</v>
      </c>
      <c r="BQ52" s="518">
        <f t="shared" ca="1" si="16"/>
        <v>-0.85673912075114822</v>
      </c>
      <c r="BR52" s="518">
        <f t="shared" ca="1" si="16"/>
        <v>-0.97917861289505814</v>
      </c>
      <c r="BS52" s="518">
        <f t="shared" ca="1" si="16"/>
        <v>-1.1074258064773101</v>
      </c>
      <c r="BT52" s="518">
        <f t="shared" ref="BT52:EE52" ca="1" si="17">BT51*$C$20</f>
        <v>-1.2417565681336697</v>
      </c>
      <c r="BU52" s="518">
        <f t="shared" ca="1" si="17"/>
        <v>-1.3824598681650195</v>
      </c>
      <c r="BV52" s="518">
        <f t="shared" ca="1" si="17"/>
        <v>-1.5298384029614511</v>
      </c>
      <c r="BW52" s="518">
        <f t="shared" ca="1" si="17"/>
        <v>-1.6842092469915035</v>
      </c>
      <c r="BX52" s="518">
        <f t="shared" ca="1" si="17"/>
        <v>-1.8459045357608941</v>
      </c>
      <c r="BY52" s="518">
        <f t="shared" ca="1" si="17"/>
        <v>-2.0152721812117727</v>
      </c>
      <c r="BZ52" s="518">
        <f t="shared" ca="1" si="17"/>
        <v>-2.1926766211034652</v>
      </c>
      <c r="CA52" s="518">
        <f t="shared" ca="1" si="17"/>
        <v>-2.3784996039887836</v>
      </c>
      <c r="CB52" s="518">
        <f t="shared" ca="1" si="17"/>
        <v>-2.5731410114767126</v>
      </c>
      <c r="CC52" s="518">
        <f t="shared" ca="1" si="17"/>
        <v>-2.777019719552587</v>
      </c>
      <c r="CD52" s="518">
        <f t="shared" ca="1" si="17"/>
        <v>-2.9905745008109594</v>
      </c>
      <c r="CE52" s="518">
        <f t="shared" ca="1" si="17"/>
        <v>-3.214264969544542</v>
      </c>
      <c r="CF52" s="518">
        <f t="shared" ca="1" si="17"/>
        <v>-3.448572571724875</v>
      </c>
      <c r="CG52" s="518">
        <f t="shared" ca="1" si="17"/>
        <v>-3.6940016220070571</v>
      </c>
      <c r="CH52" s="518">
        <f t="shared" ca="1" si="17"/>
        <v>-3.9510803899922289</v>
      </c>
      <c r="CI52" s="518">
        <f t="shared" ca="1" si="17"/>
        <v>-4.2203622380874988</v>
      </c>
      <c r="CJ52" s="518">
        <f t="shared" ca="1" si="17"/>
        <v>-4.5024268134142336</v>
      </c>
      <c r="CK52" s="518">
        <f t="shared" ca="1" si="17"/>
        <v>-4.7978812963319868</v>
      </c>
      <c r="CL52" s="518">
        <f t="shared" ca="1" si="17"/>
        <v>-5.1073617082673</v>
      </c>
      <c r="CM52" s="518">
        <f t="shared" ca="1" si="17"/>
        <v>-5.4315342816644021</v>
      </c>
      <c r="CN52" s="518">
        <f t="shared" ca="1" si="17"/>
        <v>-5.7710968950085411</v>
      </c>
      <c r="CO52" s="518">
        <f t="shared" ca="1" si="17"/>
        <v>-6.1267805760129255</v>
      </c>
      <c r="CP52" s="518">
        <f t="shared" ca="1" si="17"/>
        <v>-6.4993510762070672</v>
      </c>
      <c r="CQ52" s="518">
        <f t="shared" ca="1" si="17"/>
        <v>-6.889610520318044</v>
      </c>
      <c r="CR52" s="518">
        <f t="shared" ca="1" si="17"/>
        <v>-7.2983991339973917</v>
      </c>
      <c r="CS52" s="518">
        <f t="shared" ca="1" si="17"/>
        <v>-7.7265970536150075</v>
      </c>
      <c r="CT52" s="518">
        <f t="shared" ca="1" si="17"/>
        <v>-8.1751262220182817</v>
      </c>
      <c r="CU52" s="518">
        <f t="shared" ca="1" si="17"/>
        <v>-8.6449523743397769</v>
      </c>
      <c r="CV52" s="518">
        <f t="shared" ca="1" si="17"/>
        <v>-9.1370871181307596</v>
      </c>
      <c r="CW52" s="518">
        <f t="shared" ca="1" si="17"/>
        <v>-9.6525901123011124</v>
      </c>
      <c r="CX52" s="518">
        <f t="shared" ca="1" si="17"/>
        <v>-10.192571349558845</v>
      </c>
      <c r="CY52" s="518">
        <f t="shared" ca="1" si="17"/>
        <v>-10.758193547265529</v>
      </c>
      <c r="CZ52" s="518">
        <f t="shared" ca="1" si="17"/>
        <v>-11.350674651857316</v>
      </c>
      <c r="DA52" s="518">
        <f t="shared" ca="1" si="17"/>
        <v>-11.971290462226001</v>
      </c>
      <c r="DB52" s="518">
        <f t="shared" ca="1" si="17"/>
        <v>-12.621377377710655</v>
      </c>
      <c r="DC52" s="518">
        <f t="shared" ca="1" si="17"/>
        <v>-13.302335276618875</v>
      </c>
      <c r="DD52" s="518">
        <f t="shared" ca="1" si="17"/>
        <v>-14.015630531477788</v>
      </c>
      <c r="DE52" s="518">
        <f t="shared" ca="1" si="17"/>
        <v>-14.762799167509472</v>
      </c>
      <c r="DF52" s="518">
        <f t="shared" ca="1" si="17"/>
        <v>-15.545450171133981</v>
      </c>
      <c r="DG52" s="518">
        <f t="shared" ca="1" si="17"/>
        <v>-16.365268955626235</v>
      </c>
      <c r="DH52" s="518">
        <f t="shared" ca="1" si="17"/>
        <v>-17.22402099139163</v>
      </c>
      <c r="DI52" s="518">
        <f t="shared" ca="1" si="17"/>
        <v>-18.123555608679744</v>
      </c>
      <c r="DJ52" s="518">
        <f t="shared" ca="1" si="17"/>
        <v>-19.065809980926922</v>
      </c>
      <c r="DK52" s="518">
        <f t="shared" ca="1" si="17"/>
        <v>-20.052813297307651</v>
      </c>
      <c r="DL52" s="518">
        <f t="shared" ca="1" si="17"/>
        <v>-21.086691133482141</v>
      </c>
      <c r="DM52" s="518">
        <f t="shared" ca="1" si="17"/>
        <v>-22.169670029954357</v>
      </c>
      <c r="DN52" s="518">
        <f t="shared" ca="1" si="17"/>
        <v>-23.304082287902148</v>
      </c>
      <c r="DO52" s="518">
        <f t="shared" ca="1" si="17"/>
        <v>-24.492370992809192</v>
      </c>
      <c r="DP52" s="518">
        <f t="shared" ca="1" si="17"/>
        <v>-25.737095276719593</v>
      </c>
      <c r="DQ52" s="518">
        <f t="shared" ca="1" si="17"/>
        <v>-27.040935830449463</v>
      </c>
      <c r="DR52" s="518">
        <f t="shared" ca="1" si="17"/>
        <v>-28.406700677628592</v>
      </c>
      <c r="DS52" s="518">
        <f t="shared" ca="1" si="17"/>
        <v>-29.837331223009102</v>
      </c>
      <c r="DT52" s="518">
        <f t="shared" ca="1" si="17"/>
        <v>-31.335908588068772</v>
      </c>
      <c r="DU52" s="518">
        <f t="shared" ca="1" si="17"/>
        <v>-32.905660247555467</v>
      </c>
      <c r="DV52" s="518">
        <f t="shared" ca="1" si="17"/>
        <v>-34.549966981267531</v>
      </c>
      <c r="DW52" s="518">
        <f t="shared" ca="1" si="17"/>
        <v>-36.272370156043614</v>
      </c>
      <c r="DX52" s="518">
        <f t="shared" ca="1" si="17"/>
        <v>-38.076579353647155</v>
      </c>
      <c r="DY52" s="518">
        <f t="shared" ca="1" si="17"/>
        <v>-39.966480360975225</v>
      </c>
      <c r="DZ52" s="518">
        <f t="shared" ca="1" si="17"/>
        <v>-41.946143539802478</v>
      </c>
      <c r="EA52" s="518">
        <f t="shared" ca="1" si="17"/>
        <v>-44.01983259408776</v>
      </c>
      <c r="EB52" s="518">
        <f t="shared" ca="1" si="17"/>
        <v>-46.192013753727863</v>
      </c>
      <c r="EC52" s="518">
        <f t="shared" ca="1" si="17"/>
        <v>-48.467365394539634</v>
      </c>
      <c r="ED52" s="518">
        <f t="shared" ca="1" si="17"/>
        <v>-50.850788115191108</v>
      </c>
      <c r="EE52" s="518">
        <f t="shared" ca="1" si="17"/>
        <v>-53.347415292786991</v>
      </c>
      <c r="EF52" s="518">
        <f t="shared" ref="EF52:EZ52" ca="1" si="18">EF51*$C$20</f>
        <v>-55.962624139844365</v>
      </c>
      <c r="EG52" s="518">
        <f t="shared" ca="1" si="18"/>
        <v>-58.702047286474794</v>
      </c>
      <c r="EH52" s="518">
        <f t="shared" ca="1" si="18"/>
        <v>-61.571584912720056</v>
      </c>
      <c r="EI52" s="518">
        <f t="shared" ca="1" si="18"/>
        <v>-64.577417457173866</v>
      </c>
      <c r="EJ52" s="518">
        <f t="shared" ca="1" si="18"/>
        <v>-67.726018929263034</v>
      </c>
      <c r="EK52" s="518">
        <f t="shared" ca="1" si="18"/>
        <v>-71.024170853862017</v>
      </c>
      <c r="EL52" s="518">
        <f t="shared" ca="1" si="18"/>
        <v>-74.478976878276811</v>
      </c>
      <c r="EM52" s="518">
        <f t="shared" ca="1" si="18"/>
        <v>-78.097878073060315</v>
      </c>
      <c r="EN52" s="518">
        <f t="shared" ca="1" si="18"/>
        <v>-81.888668959616638</v>
      </c>
      <c r="EO52" s="518">
        <f t="shared" ca="1" si="18"/>
        <v>-85.859514299116483</v>
      </c>
      <c r="EP52" s="518">
        <f t="shared" ca="1" si="18"/>
        <v>-90.018966678886059</v>
      </c>
      <c r="EQ52" s="518">
        <f t="shared" ca="1" si="18"/>
        <v>-94.375984934149542</v>
      </c>
      <c r="ER52" s="518">
        <f t="shared" ca="1" si="18"/>
        <v>-98.939953444804132</v>
      </c>
      <c r="ES52" s="518">
        <f t="shared" ca="1" si="18"/>
        <v>-103.72070234879209</v>
      </c>
      <c r="ET52" s="518">
        <f t="shared" ca="1" si="18"/>
        <v>-108.72852871560782</v>
      </c>
      <c r="EU52" s="518">
        <f t="shared" ca="1" si="18"/>
        <v>-113.97421872554669</v>
      </c>
      <c r="EV52" s="518">
        <f t="shared" ca="1" si="18"/>
        <v>-119.46907090246798</v>
      </c>
      <c r="EW52" s="518">
        <f t="shared" ca="1" si="18"/>
        <v>-125.22492045011413</v>
      </c>
      <c r="EX52" s="518">
        <f t="shared" ca="1" si="18"/>
        <v>-131.25416474440544</v>
      </c>
      <c r="EY52" s="518">
        <f t="shared" ca="1" si="18"/>
        <v>-137.56979003661814</v>
      </c>
      <c r="EZ52" s="519">
        <f t="shared" ca="1" si="18"/>
        <v>-144.1853994249642</v>
      </c>
    </row>
    <row r="53" spans="1:156" x14ac:dyDescent="0.25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ca="1" si="19">G96</f>
        <v>16.8</v>
      </c>
      <c r="H53" s="518">
        <f t="shared" ca="1" si="19"/>
        <v>16.534383310692821</v>
      </c>
      <c r="I53" s="518">
        <f t="shared" ca="1" si="19"/>
        <v>16.250173453134135</v>
      </c>
      <c r="J53" s="518">
        <f t="shared" ca="1" si="19"/>
        <v>15.94606890554634</v>
      </c>
      <c r="K53" s="518">
        <f t="shared" ca="1" si="19"/>
        <v>15.620677039627402</v>
      </c>
      <c r="L53" s="518">
        <f t="shared" ca="1" si="19"/>
        <v>15.272507743094137</v>
      </c>
      <c r="M53" s="518">
        <f t="shared" ca="1" si="19"/>
        <v>14.899966595803544</v>
      </c>
      <c r="N53" s="518">
        <f t="shared" ca="1" si="19"/>
        <v>14.501347568202609</v>
      </c>
      <c r="O53" s="518">
        <f t="shared" ca="1" si="19"/>
        <v>14.07482520866961</v>
      </c>
      <c r="P53" s="518">
        <f t="shared" ca="1" si="19"/>
        <v>13.6184462839693</v>
      </c>
      <c r="Q53" s="518">
        <f t="shared" ca="1" si="19"/>
        <v>13.130120834539968</v>
      </c>
      <c r="R53" s="518">
        <f t="shared" ca="1" si="19"/>
        <v>12.607612603650585</v>
      </c>
      <c r="S53" s="518">
        <f t="shared" ca="1" si="19"/>
        <v>12.048528796598942</v>
      </c>
      <c r="T53" s="518">
        <f t="shared" ca="1" si="19"/>
        <v>11.450309123053685</v>
      </c>
      <c r="U53" s="518">
        <f t="shared" ca="1" si="19"/>
        <v>10.81021407236026</v>
      </c>
      <c r="V53" s="518">
        <f t="shared" ca="1" si="19"/>
        <v>10.125312368118296</v>
      </c>
      <c r="W53" s="518">
        <f t="shared" ca="1" si="19"/>
        <v>9.392467544579393</v>
      </c>
      <c r="X53" s="518">
        <f t="shared" ca="1" si="19"/>
        <v>8.6083235833927692</v>
      </c>
      <c r="Y53" s="518">
        <f t="shared" ca="1" si="19"/>
        <v>7.7692895449230805</v>
      </c>
      <c r="Z53" s="518">
        <f t="shared" ca="1" si="19"/>
        <v>6.8715231237605137</v>
      </c>
      <c r="AA53" s="518">
        <f t="shared" ca="1" si="19"/>
        <v>5.910913053116567</v>
      </c>
      <c r="AB53" s="518">
        <f t="shared" ca="1" si="19"/>
        <v>4.8830602775275445</v>
      </c>
      <c r="AC53" s="518">
        <f t="shared" ca="1" si="19"/>
        <v>3.7832578076472907</v>
      </c>
      <c r="AD53" s="518">
        <f t="shared" ca="1" si="19"/>
        <v>2.6064691648754184</v>
      </c>
      <c r="AE53" s="518">
        <f t="shared" ca="1" si="19"/>
        <v>1.3473053171095151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25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25">
      <c r="A55" s="485"/>
      <c r="B55" s="512" t="s">
        <v>91</v>
      </c>
      <c r="C55" s="513" t="s">
        <v>44</v>
      </c>
      <c r="D55" s="514"/>
      <c r="E55" s="515"/>
      <c r="F55" s="515">
        <f ca="1">C29*-1</f>
        <v>-240</v>
      </c>
      <c r="G55" s="516">
        <f ca="1">G48-(G52+G53)</f>
        <v>1.0604069535663747</v>
      </c>
      <c r="H55" s="516">
        <f t="shared" ref="H55:BS55" ca="1" si="20">H48-(H52+H53)</f>
        <v>1.2546841928735581</v>
      </c>
      <c r="I55" s="516">
        <f t="shared" ca="1" si="20"/>
        <v>1.4642491432772395</v>
      </c>
      <c r="J55" s="516">
        <f t="shared" ca="1" si="20"/>
        <v>1.6902463090234985</v>
      </c>
      <c r="K55" s="516">
        <f t="shared" ca="1" si="20"/>
        <v>1.9339038425509205</v>
      </c>
      <c r="L55" s="516">
        <f t="shared" ca="1" si="20"/>
        <v>2.1965395676765489</v>
      </c>
      <c r="M55" s="516">
        <f t="shared" ca="1" si="20"/>
        <v>2.4795674323759407</v>
      </c>
      <c r="N55" s="516">
        <f t="shared" ca="1" si="20"/>
        <v>2.7845044216075543</v>
      </c>
      <c r="O55" s="516">
        <f t="shared" ca="1" si="20"/>
        <v>3.1129779627811267</v>
      </c>
      <c r="P55" s="516">
        <f t="shared" ca="1" si="20"/>
        <v>3.4667338587706915</v>
      </c>
      <c r="Q55" s="516">
        <f t="shared" ca="1" si="20"/>
        <v>3.847644785835433</v>
      </c>
      <c r="R55" s="516">
        <f t="shared" ca="1" si="20"/>
        <v>4.2577193964477846</v>
      </c>
      <c r="S55" s="516">
        <f t="shared" ca="1" si="20"/>
        <v>4.6991120698499351</v>
      </c>
      <c r="T55" s="516">
        <f t="shared" ca="1" si="20"/>
        <v>5.1741333561796807</v>
      </c>
      <c r="U55" s="516">
        <f t="shared" ca="1" si="20"/>
        <v>5.6852611632396712</v>
      </c>
      <c r="V55" s="516">
        <f t="shared" ca="1" si="20"/>
        <v>6.235152738443718</v>
      </c>
      <c r="W55" s="516">
        <f t="shared" ca="1" si="20"/>
        <v>6.8266575021776497</v>
      </c>
      <c r="X55" s="516">
        <f t="shared" ca="1" si="20"/>
        <v>7.4628307927757724</v>
      </c>
      <c r="Y55" s="516">
        <f t="shared" ca="1" si="20"/>
        <v>8.1469485875570058</v>
      </c>
      <c r="Z55" s="516">
        <f t="shared" ca="1" si="20"/>
        <v>8.8825232689055458</v>
      </c>
      <c r="AA55" s="516">
        <f t="shared" ca="1" si="20"/>
        <v>9.6733205092413783</v>
      </c>
      <c r="AB55" s="516">
        <f t="shared" ca="1" si="20"/>
        <v>10.523377353928016</v>
      </c>
      <c r="AC55" s="516">
        <f t="shared" ca="1" si="20"/>
        <v>11.437021586732504</v>
      </c>
      <c r="AD55" s="516">
        <f t="shared" ca="1" si="20"/>
        <v>12.41889246841194</v>
      </c>
      <c r="AE55" s="516">
        <f t="shared" ca="1" si="20"/>
        <v>13.473962945378718</v>
      </c>
      <c r="AF55" s="516">
        <f t="shared" ca="1" si="20"/>
        <v>12.754056260256586</v>
      </c>
      <c r="AG55" s="516">
        <f t="shared" ca="1" si="20"/>
        <v>12.530283417902954</v>
      </c>
      <c r="AH55" s="516">
        <f t="shared" ca="1" si="20"/>
        <v>12.295964324590036</v>
      </c>
      <c r="AI55" s="516">
        <f t="shared" ca="1" si="20"/>
        <v>12.050598025101358</v>
      </c>
      <c r="AJ55" s="516">
        <f t="shared" ca="1" si="20"/>
        <v>11.793659768848499</v>
      </c>
      <c r="AK55" s="516">
        <f t="shared" ca="1" si="20"/>
        <v>11.524599879590905</v>
      </c>
      <c r="AL55" s="516">
        <f t="shared" ca="1" si="20"/>
        <v>11.242842571467442</v>
      </c>
      <c r="AM55" s="516">
        <f t="shared" ca="1" si="20"/>
        <v>10.947784708789396</v>
      </c>
      <c r="AN55" s="516">
        <f t="shared" ca="1" si="20"/>
        <v>10.638794506923658</v>
      </c>
      <c r="AO55" s="516">
        <f t="shared" ca="1" si="20"/>
        <v>10.315210171467889</v>
      </c>
      <c r="AP55" s="516">
        <f t="shared" ca="1" si="20"/>
        <v>9.9763384727864626</v>
      </c>
      <c r="AQ55" s="516">
        <f t="shared" ca="1" si="20"/>
        <v>9.6214532528368899</v>
      </c>
      <c r="AR55" s="516">
        <f t="shared" ca="1" si="20"/>
        <v>9.24979386107049</v>
      </c>
      <c r="AS55" s="516">
        <f t="shared" ca="1" si="20"/>
        <v>8.8605635160383542</v>
      </c>
      <c r="AT55" s="516">
        <f t="shared" ca="1" si="20"/>
        <v>8.4529275891735658</v>
      </c>
      <c r="AU55" s="516">
        <f t="shared" ca="1" si="20"/>
        <v>8.0260118070531252</v>
      </c>
      <c r="AV55" s="516">
        <f t="shared" ca="1" si="20"/>
        <v>7.5789003682672647</v>
      </c>
      <c r="AW55" s="516">
        <f t="shared" ca="1" si="20"/>
        <v>7.1106339708400768</v>
      </c>
      <c r="AX55" s="516">
        <f t="shared" ca="1" si="20"/>
        <v>6.6202077459526221</v>
      </c>
      <c r="AY55" s="516">
        <f t="shared" ca="1" si="20"/>
        <v>6.1065690935179049</v>
      </c>
      <c r="AZ55" s="516">
        <f t="shared" ca="1" si="20"/>
        <v>5.5686154149456097</v>
      </c>
      <c r="BA55" s="516">
        <f t="shared" ca="1" si="20"/>
        <v>5.0051917382132221</v>
      </c>
      <c r="BB55" s="516">
        <f t="shared" ca="1" si="20"/>
        <v>4.4150882301279744</v>
      </c>
      <c r="BC55" s="516">
        <f t="shared" ca="1" si="20"/>
        <v>3.7970375904212834</v>
      </c>
      <c r="BD55" s="516">
        <f t="shared" ca="1" si="20"/>
        <v>3.1497123220626277</v>
      </c>
      <c r="BE55" s="516">
        <f t="shared" ca="1" si="20"/>
        <v>2.4717218719133602</v>
      </c>
      <c r="BF55" s="516">
        <f t="shared" ca="1" si="20"/>
        <v>1.7616096355615827</v>
      </c>
      <c r="BG55" s="516">
        <f t="shared" ca="1" si="20"/>
        <v>1.017849819886665</v>
      </c>
      <c r="BH55" s="516">
        <f t="shared" ca="1" si="20"/>
        <v>0.23884415659555658</v>
      </c>
      <c r="BI55" s="516">
        <f t="shared" ca="1" si="20"/>
        <v>-0.57708154034786086</v>
      </c>
      <c r="BJ55" s="516">
        <f t="shared" ca="1" si="20"/>
        <v>-1.4316809808156199</v>
      </c>
      <c r="BK55" s="516">
        <f t="shared" ca="1" si="20"/>
        <v>-2.3267911758978306</v>
      </c>
      <c r="BL55" s="516">
        <f t="shared" ca="1" si="20"/>
        <v>-3.2643363947105639</v>
      </c>
      <c r="BM55" s="516">
        <f t="shared" ca="1" si="20"/>
        <v>-4.2463323091520602</v>
      </c>
      <c r="BN55" s="516">
        <f t="shared" ca="1" si="20"/>
        <v>-5.274890335534927</v>
      </c>
      <c r="BO55" s="516">
        <f t="shared" ca="1" si="20"/>
        <v>-6.3522221824457672</v>
      </c>
      <c r="BP55" s="516">
        <f t="shared" ca="1" si="20"/>
        <v>-7.4806446146282459</v>
      </c>
      <c r="BQ55" s="516">
        <f t="shared" ca="1" si="20"/>
        <v>-8.6625844431504984</v>
      </c>
      <c r="BR55" s="516">
        <f t="shared" ca="1" si="20"/>
        <v>-9.9005837526055878</v>
      </c>
      <c r="BS55" s="516">
        <f t="shared" ca="1" si="20"/>
        <v>-11.197305376603913</v>
      </c>
      <c r="BT55" s="516">
        <f t="shared" ref="BT55:EE55" ca="1" si="21">BT48-(BT52+BT53)</f>
        <v>-12.555538633351549</v>
      </c>
      <c r="BU55" s="516">
        <f t="shared" ca="1" si="21"/>
        <v>-13.978205333668532</v>
      </c>
      <c r="BV55" s="516">
        <f t="shared" ca="1" si="21"/>
        <v>-15.468366074388006</v>
      </c>
      <c r="BW55" s="516">
        <f t="shared" ca="1" si="21"/>
        <v>-17.029226830691869</v>
      </c>
      <c r="BX55" s="516">
        <f t="shared" ca="1" si="21"/>
        <v>-18.664145861582373</v>
      </c>
      <c r="BY55" s="516">
        <f t="shared" ca="1" si="21"/>
        <v>-20.37664094336348</v>
      </c>
      <c r="BZ55" s="516">
        <f t="shared" ca="1" si="21"/>
        <v>-22.170396946712817</v>
      </c>
      <c r="CA55" s="516">
        <f t="shared" ca="1" si="21"/>
        <v>-24.049273773664368</v>
      </c>
      <c r="CB55" s="516">
        <f t="shared" ca="1" si="21"/>
        <v>-26.017314671597873</v>
      </c>
      <c r="CC55" s="516">
        <f t="shared" ca="1" si="21"/>
        <v>-28.078754942142822</v>
      </c>
      <c r="CD55" s="516">
        <f t="shared" ca="1" si="21"/>
        <v>-30.238031063755258</v>
      </c>
      <c r="CE55" s="516">
        <f t="shared" ca="1" si="21"/>
        <v>-32.499790247617035</v>
      </c>
      <c r="CF55" s="516">
        <f t="shared" ca="1" si="21"/>
        <v>-34.868900447440403</v>
      </c>
      <c r="CG55" s="516">
        <f t="shared" ca="1" si="21"/>
        <v>-37.350460844738024</v>
      </c>
      <c r="CH55" s="516">
        <f t="shared" ca="1" si="21"/>
        <v>-39.94981283214365</v>
      </c>
      <c r="CI55" s="516">
        <f t="shared" ca="1" si="21"/>
        <v>-42.672551518440265</v>
      </c>
      <c r="CJ55" s="516">
        <f t="shared" ca="1" si="21"/>
        <v>-45.524537780077253</v>
      </c>
      <c r="CK55" s="516">
        <f t="shared" ca="1" si="21"/>
        <v>-48.511910885134533</v>
      </c>
      <c r="CL55" s="516">
        <f t="shared" ca="1" si="21"/>
        <v>-51.641101716924929</v>
      </c>
      <c r="CM55" s="516">
        <f t="shared" ca="1" si="21"/>
        <v>-54.91884662571784</v>
      </c>
      <c r="CN55" s="516">
        <f t="shared" ca="1" si="21"/>
        <v>-58.352201938419697</v>
      </c>
      <c r="CO55" s="516">
        <f t="shared" ca="1" si="21"/>
        <v>-61.948559157464025</v>
      </c>
      <c r="CP55" s="516">
        <f t="shared" ca="1" si="21"/>
        <v>-65.715660881649242</v>
      </c>
      <c r="CQ55" s="516">
        <f t="shared" ca="1" si="21"/>
        <v>-69.661617483215778</v>
      </c>
      <c r="CR55" s="516">
        <f t="shared" ca="1" si="21"/>
        <v>-73.794924577084743</v>
      </c>
      <c r="CS55" s="516">
        <f t="shared" ca="1" si="21"/>
        <v>-78.124481319885078</v>
      </c>
      <c r="CT55" s="516">
        <f t="shared" ca="1" si="21"/>
        <v>-82.659609578184856</v>
      </c>
      <c r="CU55" s="516">
        <f t="shared" ca="1" si="21"/>
        <v>-87.410074007213296</v>
      </c>
      <c r="CV55" s="516">
        <f t="shared" ca="1" si="21"/>
        <v>-92.386103083322126</v>
      </c>
      <c r="CW55" s="516">
        <f t="shared" ca="1" si="21"/>
        <v>-97.59841113548903</v>
      </c>
      <c r="CX55" s="516">
        <f t="shared" ca="1" si="21"/>
        <v>-103.05822142331721</v>
      </c>
      <c r="CY55" s="516">
        <f t="shared" ca="1" si="21"/>
        <v>-108.77729031124035</v>
      </c>
      <c r="CZ55" s="516">
        <f t="shared" ca="1" si="21"/>
        <v>-114.76793259100175</v>
      </c>
      <c r="DA55" s="516">
        <f t="shared" ca="1" si="21"/>
        <v>-121.04304800695181</v>
      </c>
      <c r="DB55" s="516">
        <f t="shared" ca="1" si="21"/>
        <v>-127.61614904129662</v>
      </c>
      <c r="DC55" s="516">
        <f t="shared" ca="1" si="21"/>
        <v>-134.50139001914641</v>
      </c>
      <c r="DD55" s="516">
        <f t="shared" ca="1" si="21"/>
        <v>-141.71359759605318</v>
      </c>
      <c r="DE55" s="516">
        <f t="shared" ca="1" si="21"/>
        <v>-149.26830269370689</v>
      </c>
      <c r="DF55" s="516">
        <f t="shared" ca="1" si="21"/>
        <v>-157.18177395257692</v>
      </c>
      <c r="DG55" s="516">
        <f t="shared" ca="1" si="21"/>
        <v>-165.47105277355416</v>
      </c>
      <c r="DH55" s="516">
        <f t="shared" ca="1" si="21"/>
        <v>-174.15399002407094</v>
      </c>
      <c r="DI55" s="516">
        <f t="shared" ca="1" si="21"/>
        <v>-183.24928448776188</v>
      </c>
      <c r="DJ55" s="516">
        <f t="shared" ca="1" si="21"/>
        <v>-192.77652314048333</v>
      </c>
      <c r="DK55" s="516">
        <f t="shared" ca="1" si="21"/>
        <v>-202.75622333944403</v>
      </c>
      <c r="DL55" s="516">
        <f t="shared" ca="1" si="21"/>
        <v>-213.20987701631944</v>
      </c>
      <c r="DM55" s="516">
        <f t="shared" ca="1" si="21"/>
        <v>-224.15999696953853</v>
      </c>
      <c r="DN55" s="516">
        <f t="shared" ca="1" si="21"/>
        <v>-235.63016535545506</v>
      </c>
      <c r="DO55" s="516">
        <f t="shared" ca="1" si="21"/>
        <v>-247.64508448284852</v>
      </c>
      <c r="DP55" s="516">
        <f t="shared" ca="1" si="21"/>
        <v>-260.23063002016482</v>
      </c>
      <c r="DQ55" s="516">
        <f t="shared" ca="1" si="21"/>
        <v>-273.41390673010011</v>
      </c>
      <c r="DR55" s="516">
        <f t="shared" ca="1" si="21"/>
        <v>-287.223306851578</v>
      </c>
      <c r="DS55" s="516">
        <f t="shared" ca="1" si="21"/>
        <v>-301.68857125486977</v>
      </c>
      <c r="DT55" s="516">
        <f t="shared" ca="1" si="21"/>
        <v>-316.84085350158426</v>
      </c>
      <c r="DU55" s="516">
        <f t="shared" ca="1" si="21"/>
        <v>-332.71278694750526</v>
      </c>
      <c r="DV55" s="516">
        <f t="shared" ca="1" si="21"/>
        <v>-349.33855503281615</v>
      </c>
      <c r="DW55" s="516">
        <f t="shared" ca="1" si="21"/>
        <v>-366.75396491110769</v>
      </c>
      <c r="DX55" s="516">
        <f t="shared" ca="1" si="21"/>
        <v>-384.99652457576565</v>
      </c>
      <c r="DY55" s="516">
        <f t="shared" ca="1" si="21"/>
        <v>-404.10552364986063</v>
      </c>
      <c r="DZ55" s="516">
        <f t="shared" ca="1" si="21"/>
        <v>-424.12211801355841</v>
      </c>
      <c r="EA55" s="516">
        <f t="shared" ca="1" si="21"/>
        <v>-445.08941845133182</v>
      </c>
      <c r="EB55" s="516">
        <f t="shared" ca="1" si="21"/>
        <v>-467.05258350991511</v>
      </c>
      <c r="EC55" s="516">
        <f t="shared" ca="1" si="21"/>
        <v>-490.05891676701191</v>
      </c>
      <c r="ED55" s="516">
        <f t="shared" ca="1" si="21"/>
        <v>-514.15796872026567</v>
      </c>
      <c r="EE55" s="516">
        <f t="shared" ca="1" si="21"/>
        <v>-539.4016435159574</v>
      </c>
      <c r="EF55" s="516">
        <f t="shared" ref="EF55:EZ55" ca="1" si="22">EF48-(EF52+EF53)</f>
        <v>-565.84431074731526</v>
      </c>
      <c r="EG55" s="516">
        <f t="shared" ca="1" si="22"/>
        <v>-593.54292256324516</v>
      </c>
      <c r="EH55" s="516">
        <f t="shared" ca="1" si="22"/>
        <v>-622.55713633972505</v>
      </c>
      <c r="EI55" s="516">
        <f t="shared" ca="1" si="22"/>
        <v>-652.94944317809131</v>
      </c>
      <c r="EJ55" s="516">
        <f t="shared" ca="1" si="22"/>
        <v>-684.78530250699282</v>
      </c>
      <c r="EK55" s="516">
        <f t="shared" ca="1" si="22"/>
        <v>-718.13328307793813</v>
      </c>
      <c r="EL55" s="516">
        <f t="shared" ca="1" si="22"/>
        <v>-753.06521065813217</v>
      </c>
      <c r="EM55" s="516">
        <f t="shared" ca="1" si="22"/>
        <v>-789.65632273872097</v>
      </c>
      <c r="EN55" s="516">
        <f t="shared" ca="1" si="22"/>
        <v>-827.98543059167935</v>
      </c>
      <c r="EO55" s="516">
        <f t="shared" ca="1" si="22"/>
        <v>-868.13508902440003</v>
      </c>
      <c r="EP55" s="516">
        <f t="shared" ca="1" si="22"/>
        <v>-910.19177419762582</v>
      </c>
      <c r="EQ55" s="516">
        <f t="shared" ca="1" si="22"/>
        <v>-954.24606988973437</v>
      </c>
      <c r="ER55" s="516">
        <f t="shared" ca="1" si="22"/>
        <v>-1000.3928626085751</v>
      </c>
      <c r="ES55" s="516">
        <f t="shared" ca="1" si="22"/>
        <v>-1048.7315459711199</v>
      </c>
      <c r="ET55" s="516">
        <f t="shared" ca="1" si="22"/>
        <v>-1099.3662347911459</v>
      </c>
      <c r="EU55" s="516">
        <f t="shared" ca="1" si="22"/>
        <v>-1152.4059893360832</v>
      </c>
      <c r="EV55" s="516">
        <f t="shared" ca="1" si="22"/>
        <v>-1207.9650502360651</v>
      </c>
      <c r="EW55" s="516">
        <f t="shared" ca="1" si="22"/>
        <v>-1266.163084551154</v>
      </c>
      <c r="EX55" s="516">
        <f t="shared" ca="1" si="22"/>
        <v>-1327.125443526766</v>
      </c>
      <c r="EY55" s="516">
        <f t="shared" ca="1" si="22"/>
        <v>-1390.9834325924726</v>
      </c>
      <c r="EZ55" s="517">
        <f t="shared" ca="1" si="22"/>
        <v>-1457.8745941857492</v>
      </c>
    </row>
    <row r="56" spans="1:156" s="470" customFormat="1" x14ac:dyDescent="0.25">
      <c r="A56" s="505"/>
      <c r="B56" s="522" t="s">
        <v>88</v>
      </c>
      <c r="C56" s="507" t="s">
        <v>44</v>
      </c>
      <c r="D56" s="508"/>
      <c r="E56" s="509"/>
      <c r="F56" s="509">
        <f ca="1">F55</f>
        <v>-240</v>
      </c>
      <c r="G56" s="523">
        <f ca="1">F56+G55</f>
        <v>-238.93959304643363</v>
      </c>
      <c r="H56" s="523">
        <f t="shared" ref="H56:BS56" ca="1" si="23">G56+H55</f>
        <v>-237.68490885356007</v>
      </c>
      <c r="I56" s="523">
        <f t="shared" ca="1" si="23"/>
        <v>-236.22065971028283</v>
      </c>
      <c r="J56" s="523">
        <f t="shared" ca="1" si="23"/>
        <v>-234.53041340125932</v>
      </c>
      <c r="K56" s="523">
        <f t="shared" ca="1" si="23"/>
        <v>-232.59650955870839</v>
      </c>
      <c r="L56" s="523">
        <f t="shared" ca="1" si="23"/>
        <v>-230.39996999103184</v>
      </c>
      <c r="M56" s="523">
        <f t="shared" ca="1" si="23"/>
        <v>-227.92040255865589</v>
      </c>
      <c r="N56" s="523">
        <f t="shared" ca="1" si="23"/>
        <v>-225.13589813704834</v>
      </c>
      <c r="O56" s="523">
        <f t="shared" ca="1" si="23"/>
        <v>-222.02292017426723</v>
      </c>
      <c r="P56" s="523">
        <f t="shared" ca="1" si="23"/>
        <v>-218.55618631549655</v>
      </c>
      <c r="Q56" s="523">
        <f t="shared" ca="1" si="23"/>
        <v>-214.70854152966112</v>
      </c>
      <c r="R56" s="523">
        <f t="shared" ca="1" si="23"/>
        <v>-210.45082213321334</v>
      </c>
      <c r="S56" s="523">
        <f t="shared" ca="1" si="23"/>
        <v>-205.75171006336339</v>
      </c>
      <c r="T56" s="523">
        <f t="shared" ca="1" si="23"/>
        <v>-200.57757670718371</v>
      </c>
      <c r="U56" s="523">
        <f t="shared" ca="1" si="23"/>
        <v>-194.89231554394405</v>
      </c>
      <c r="V56" s="523">
        <f t="shared" ca="1" si="23"/>
        <v>-188.65716280550032</v>
      </c>
      <c r="W56" s="523">
        <f t="shared" ca="1" si="23"/>
        <v>-181.83050530332267</v>
      </c>
      <c r="X56" s="523">
        <f t="shared" ca="1" si="23"/>
        <v>-174.36767451054689</v>
      </c>
      <c r="Y56" s="523">
        <f t="shared" ca="1" si="23"/>
        <v>-166.22072592298989</v>
      </c>
      <c r="Z56" s="523">
        <f t="shared" ca="1" si="23"/>
        <v>-157.33820265408434</v>
      </c>
      <c r="AA56" s="523">
        <f t="shared" ca="1" si="23"/>
        <v>-147.66488214484298</v>
      </c>
      <c r="AB56" s="523">
        <f t="shared" ca="1" si="23"/>
        <v>-137.14150479091495</v>
      </c>
      <c r="AC56" s="523">
        <f t="shared" ca="1" si="23"/>
        <v>-125.70448320418245</v>
      </c>
      <c r="AD56" s="523">
        <f t="shared" ca="1" si="23"/>
        <v>-113.28559073577051</v>
      </c>
      <c r="AE56" s="523">
        <f t="shared" ca="1" si="23"/>
        <v>-99.811627790391796</v>
      </c>
      <c r="AF56" s="523">
        <f t="shared" ca="1" si="23"/>
        <v>-87.057571530135206</v>
      </c>
      <c r="AG56" s="523">
        <f t="shared" ca="1" si="23"/>
        <v>-74.527288112232256</v>
      </c>
      <c r="AH56" s="523">
        <f t="shared" ca="1" si="23"/>
        <v>-62.231323787642218</v>
      </c>
      <c r="AI56" s="523">
        <f t="shared" ca="1" si="23"/>
        <v>-50.18072576254086</v>
      </c>
      <c r="AJ56" s="523">
        <f t="shared" ca="1" si="23"/>
        <v>-38.38706599369236</v>
      </c>
      <c r="AK56" s="523">
        <f t="shared" ca="1" si="23"/>
        <v>-26.862466114101455</v>
      </c>
      <c r="AL56" s="523">
        <f t="shared" ca="1" si="23"/>
        <v>-15.619623542634013</v>
      </c>
      <c r="AM56" s="523">
        <f t="shared" ca="1" si="23"/>
        <v>-4.6718388338446175</v>
      </c>
      <c r="AN56" s="523">
        <f t="shared" ca="1" si="23"/>
        <v>5.9669556730790401</v>
      </c>
      <c r="AO56" s="523">
        <f t="shared" ca="1" si="23"/>
        <v>16.282165844546931</v>
      </c>
      <c r="AP56" s="523">
        <f t="shared" ca="1" si="23"/>
        <v>26.258504317333394</v>
      </c>
      <c r="AQ56" s="523">
        <f t="shared" ca="1" si="23"/>
        <v>35.879957570170284</v>
      </c>
      <c r="AR56" s="523">
        <f t="shared" ca="1" si="23"/>
        <v>45.129751431240777</v>
      </c>
      <c r="AS56" s="523">
        <f t="shared" ca="1" si="23"/>
        <v>53.990314947279131</v>
      </c>
      <c r="AT56" s="523">
        <f t="shared" ca="1" si="23"/>
        <v>62.443242536452701</v>
      </c>
      <c r="AU56" s="523">
        <f t="shared" ca="1" si="23"/>
        <v>70.469254343505824</v>
      </c>
      <c r="AV56" s="523">
        <f t="shared" ca="1" si="23"/>
        <v>78.048154711773094</v>
      </c>
      <c r="AW56" s="523">
        <f t="shared" ca="1" si="23"/>
        <v>85.158788682613164</v>
      </c>
      <c r="AX56" s="523">
        <f t="shared" ca="1" si="23"/>
        <v>91.77899642856579</v>
      </c>
      <c r="AY56" s="523">
        <f t="shared" ca="1" si="23"/>
        <v>97.885565522083695</v>
      </c>
      <c r="AZ56" s="523">
        <f t="shared" ca="1" si="23"/>
        <v>103.45418093702931</v>
      </c>
      <c r="BA56" s="523">
        <f t="shared" ca="1" si="23"/>
        <v>108.45937267524253</v>
      </c>
      <c r="BB56" s="523">
        <f t="shared" ca="1" si="23"/>
        <v>112.87446090537051</v>
      </c>
      <c r="BC56" s="523">
        <f t="shared" ca="1" si="23"/>
        <v>116.67149849579179</v>
      </c>
      <c r="BD56" s="523">
        <f t="shared" ca="1" si="23"/>
        <v>119.82121081785442</v>
      </c>
      <c r="BE56" s="523">
        <f t="shared" ca="1" si="23"/>
        <v>122.29293268976778</v>
      </c>
      <c r="BF56" s="523">
        <f t="shared" ca="1" si="23"/>
        <v>124.05454232532936</v>
      </c>
      <c r="BG56" s="523">
        <f t="shared" ca="1" si="23"/>
        <v>125.07239214521603</v>
      </c>
      <c r="BH56" s="523">
        <f t="shared" ca="1" si="23"/>
        <v>125.31123630181159</v>
      </c>
      <c r="BI56" s="523">
        <f t="shared" ca="1" si="23"/>
        <v>124.73415476146373</v>
      </c>
      <c r="BJ56" s="523">
        <f t="shared" ca="1" si="23"/>
        <v>123.30247378064811</v>
      </c>
      <c r="BK56" s="523">
        <f t="shared" ca="1" si="23"/>
        <v>120.97568260475029</v>
      </c>
      <c r="BL56" s="523">
        <f t="shared" ca="1" si="23"/>
        <v>117.71134621003972</v>
      </c>
      <c r="BM56" s="523">
        <f t="shared" ca="1" si="23"/>
        <v>113.46501390088766</v>
      </c>
      <c r="BN56" s="523">
        <f t="shared" ca="1" si="23"/>
        <v>108.19012356535274</v>
      </c>
      <c r="BO56" s="523">
        <f t="shared" ca="1" si="23"/>
        <v>101.83790138290696</v>
      </c>
      <c r="BP56" s="523">
        <f t="shared" ca="1" si="23"/>
        <v>94.357256768278717</v>
      </c>
      <c r="BQ56" s="523">
        <f t="shared" ca="1" si="23"/>
        <v>85.694672325128224</v>
      </c>
      <c r="BR56" s="523">
        <f t="shared" ca="1" si="23"/>
        <v>75.794088572522639</v>
      </c>
      <c r="BS56" s="523">
        <f t="shared" ca="1" si="23"/>
        <v>64.596783195918732</v>
      </c>
      <c r="BT56" s="523">
        <f t="shared" ref="BT56:EE56" ca="1" si="24">BS56+BT55</f>
        <v>52.041244562567186</v>
      </c>
      <c r="BU56" s="523">
        <f t="shared" ca="1" si="24"/>
        <v>38.063039228898653</v>
      </c>
      <c r="BV56" s="523">
        <f t="shared" ca="1" si="24"/>
        <v>22.594673154510645</v>
      </c>
      <c r="BW56" s="523">
        <f t="shared" ca="1" si="24"/>
        <v>5.5654463238187759</v>
      </c>
      <c r="BX56" s="523">
        <f t="shared" ca="1" si="24"/>
        <v>-13.098699537763597</v>
      </c>
      <c r="BY56" s="523">
        <f t="shared" ca="1" si="24"/>
        <v>-33.475340481127077</v>
      </c>
      <c r="BZ56" s="523">
        <f t="shared" ca="1" si="24"/>
        <v>-55.64573742783989</v>
      </c>
      <c r="CA56" s="523">
        <f t="shared" ca="1" si="24"/>
        <v>-79.695011201504258</v>
      </c>
      <c r="CB56" s="523">
        <f t="shared" ca="1" si="24"/>
        <v>-105.71232587310213</v>
      </c>
      <c r="CC56" s="523">
        <f t="shared" ca="1" si="24"/>
        <v>-133.79108081524495</v>
      </c>
      <c r="CD56" s="523">
        <f t="shared" ca="1" si="24"/>
        <v>-164.0291118790002</v>
      </c>
      <c r="CE56" s="523">
        <f t="shared" ca="1" si="24"/>
        <v>-196.52890212661723</v>
      </c>
      <c r="CF56" s="523">
        <f t="shared" ca="1" si="24"/>
        <v>-231.39780257405764</v>
      </c>
      <c r="CG56" s="523">
        <f t="shared" ca="1" si="24"/>
        <v>-268.74826341879566</v>
      </c>
      <c r="CH56" s="523">
        <f t="shared" ca="1" si="24"/>
        <v>-308.69807625093932</v>
      </c>
      <c r="CI56" s="523">
        <f t="shared" ca="1" si="24"/>
        <v>-351.37062776937961</v>
      </c>
      <c r="CJ56" s="523">
        <f t="shared" ca="1" si="24"/>
        <v>-396.89516554945686</v>
      </c>
      <c r="CK56" s="523">
        <f t="shared" ca="1" si="24"/>
        <v>-445.40707643459137</v>
      </c>
      <c r="CL56" s="523">
        <f t="shared" ca="1" si="24"/>
        <v>-497.04817815151631</v>
      </c>
      <c r="CM56" s="523">
        <f t="shared" ca="1" si="24"/>
        <v>-551.9670247772342</v>
      </c>
      <c r="CN56" s="523">
        <f t="shared" ca="1" si="24"/>
        <v>-610.31922671565394</v>
      </c>
      <c r="CO56" s="523">
        <f t="shared" ca="1" si="24"/>
        <v>-672.26778587311799</v>
      </c>
      <c r="CP56" s="523">
        <f t="shared" ca="1" si="24"/>
        <v>-737.98344675476721</v>
      </c>
      <c r="CQ56" s="523">
        <f t="shared" ca="1" si="24"/>
        <v>-807.64506423798298</v>
      </c>
      <c r="CR56" s="523">
        <f t="shared" ca="1" si="24"/>
        <v>-881.43998881506775</v>
      </c>
      <c r="CS56" s="523">
        <f t="shared" ca="1" si="24"/>
        <v>-959.56447013495278</v>
      </c>
      <c r="CT56" s="523">
        <f t="shared" ca="1" si="24"/>
        <v>-1042.2240797131376</v>
      </c>
      <c r="CU56" s="523">
        <f t="shared" ca="1" si="24"/>
        <v>-1129.6341537203509</v>
      </c>
      <c r="CV56" s="523">
        <f t="shared" ca="1" si="24"/>
        <v>-1222.020256803673</v>
      </c>
      <c r="CW56" s="523">
        <f t="shared" ca="1" si="24"/>
        <v>-1319.6186679391619</v>
      </c>
      <c r="CX56" s="523">
        <f t="shared" ca="1" si="24"/>
        <v>-1422.6768893624792</v>
      </c>
      <c r="CY56" s="523">
        <f t="shared" ca="1" si="24"/>
        <v>-1531.4541796737196</v>
      </c>
      <c r="CZ56" s="523">
        <f t="shared" ca="1" si="24"/>
        <v>-1646.2221122647213</v>
      </c>
      <c r="DA56" s="523">
        <f t="shared" ca="1" si="24"/>
        <v>-1767.265160271673</v>
      </c>
      <c r="DB56" s="523">
        <f t="shared" ca="1" si="24"/>
        <v>-1894.8813093129697</v>
      </c>
      <c r="DC56" s="523">
        <f t="shared" ca="1" si="24"/>
        <v>-2029.3826993321161</v>
      </c>
      <c r="DD56" s="523">
        <f t="shared" ca="1" si="24"/>
        <v>-2171.0962969281691</v>
      </c>
      <c r="DE56" s="523">
        <f t="shared" ca="1" si="24"/>
        <v>-2320.3645996218761</v>
      </c>
      <c r="DF56" s="523">
        <f t="shared" ca="1" si="24"/>
        <v>-2477.5463735744529</v>
      </c>
      <c r="DG56" s="523">
        <f t="shared" ca="1" si="24"/>
        <v>-2643.0174263480071</v>
      </c>
      <c r="DH56" s="523">
        <f t="shared" ca="1" si="24"/>
        <v>-2817.1714163720781</v>
      </c>
      <c r="DI56" s="523">
        <f t="shared" ca="1" si="24"/>
        <v>-3000.4207008598401</v>
      </c>
      <c r="DJ56" s="523">
        <f t="shared" ca="1" si="24"/>
        <v>-3193.1972240003233</v>
      </c>
      <c r="DK56" s="523">
        <f t="shared" ca="1" si="24"/>
        <v>-3395.9534473397675</v>
      </c>
      <c r="DL56" s="523">
        <f t="shared" ca="1" si="24"/>
        <v>-3609.1633243560868</v>
      </c>
      <c r="DM56" s="523">
        <f t="shared" ca="1" si="24"/>
        <v>-3833.3233213256253</v>
      </c>
      <c r="DN56" s="523">
        <f t="shared" ca="1" si="24"/>
        <v>-4068.9534866810804</v>
      </c>
      <c r="DO56" s="523">
        <f t="shared" ca="1" si="24"/>
        <v>-4316.5985711639287</v>
      </c>
      <c r="DP56" s="523">
        <f t="shared" ca="1" si="24"/>
        <v>-4576.8292011840931</v>
      </c>
      <c r="DQ56" s="523">
        <f t="shared" ca="1" si="24"/>
        <v>-4850.2431079141934</v>
      </c>
      <c r="DR56" s="523">
        <f t="shared" ca="1" si="24"/>
        <v>-5137.4664147657713</v>
      </c>
      <c r="DS56" s="523">
        <f t="shared" ca="1" si="24"/>
        <v>-5439.1549860206414</v>
      </c>
      <c r="DT56" s="523">
        <f t="shared" ca="1" si="24"/>
        <v>-5755.9958395222257</v>
      </c>
      <c r="DU56" s="523">
        <f t="shared" ca="1" si="24"/>
        <v>-6088.7086264697309</v>
      </c>
      <c r="DV56" s="523">
        <f t="shared" ca="1" si="24"/>
        <v>-6438.0471815025467</v>
      </c>
      <c r="DW56" s="523">
        <f t="shared" ca="1" si="24"/>
        <v>-6804.8011464136544</v>
      </c>
      <c r="DX56" s="523">
        <f t="shared" ca="1" si="24"/>
        <v>-7189.7976709894201</v>
      </c>
      <c r="DY56" s="523">
        <f t="shared" ca="1" si="24"/>
        <v>-7593.9031946392806</v>
      </c>
      <c r="DZ56" s="523">
        <f t="shared" ca="1" si="24"/>
        <v>-8018.0253126528387</v>
      </c>
      <c r="EA56" s="523">
        <f t="shared" ca="1" si="24"/>
        <v>-8463.1147311041714</v>
      </c>
      <c r="EB56" s="523">
        <f t="shared" ca="1" si="24"/>
        <v>-8930.1673146140856</v>
      </c>
      <c r="EC56" s="523">
        <f t="shared" ca="1" si="24"/>
        <v>-9420.226231381097</v>
      </c>
      <c r="ED56" s="523">
        <f t="shared" ca="1" si="24"/>
        <v>-9934.3842001013618</v>
      </c>
      <c r="EE56" s="523">
        <f t="shared" ca="1" si="24"/>
        <v>-10473.785843617319</v>
      </c>
      <c r="EF56" s="523">
        <f t="shared" ref="EF56:EZ56" ca="1" si="25">EE56+EF55</f>
        <v>-11039.630154364635</v>
      </c>
      <c r="EG56" s="523">
        <f t="shared" ca="1" si="25"/>
        <v>-11633.17307692788</v>
      </c>
      <c r="EH56" s="523">
        <f t="shared" ca="1" si="25"/>
        <v>-12255.730213267605</v>
      </c>
      <c r="EI56" s="523">
        <f t="shared" ca="1" si="25"/>
        <v>-12908.679656445696</v>
      </c>
      <c r="EJ56" s="523">
        <f t="shared" ca="1" si="25"/>
        <v>-13593.464958952689</v>
      </c>
      <c r="EK56" s="523">
        <f t="shared" ca="1" si="25"/>
        <v>-14311.598242030626</v>
      </c>
      <c r="EL56" s="523">
        <f t="shared" ca="1" si="25"/>
        <v>-15064.663452688759</v>
      </c>
      <c r="EM56" s="523">
        <f t="shared" ca="1" si="25"/>
        <v>-15854.319775427481</v>
      </c>
      <c r="EN56" s="523">
        <f t="shared" ca="1" si="25"/>
        <v>-16682.305206019159</v>
      </c>
      <c r="EO56" s="523">
        <f t="shared" ca="1" si="25"/>
        <v>-17550.440295043558</v>
      </c>
      <c r="EP56" s="523">
        <f t="shared" ca="1" si="25"/>
        <v>-18460.632069241183</v>
      </c>
      <c r="EQ56" s="523">
        <f t="shared" ca="1" si="25"/>
        <v>-19414.878139130917</v>
      </c>
      <c r="ER56" s="523">
        <f t="shared" ca="1" si="25"/>
        <v>-20415.271001739493</v>
      </c>
      <c r="ES56" s="523">
        <f t="shared" ca="1" si="25"/>
        <v>-21464.002547710614</v>
      </c>
      <c r="ET56" s="523">
        <f t="shared" ca="1" si="25"/>
        <v>-22563.368782501759</v>
      </c>
      <c r="EU56" s="523">
        <f t="shared" ca="1" si="25"/>
        <v>-23715.774771837841</v>
      </c>
      <c r="EV56" s="523">
        <f t="shared" ca="1" si="25"/>
        <v>-24923.739822073905</v>
      </c>
      <c r="EW56" s="523">
        <f t="shared" ca="1" si="25"/>
        <v>-26189.902906625059</v>
      </c>
      <c r="EX56" s="523">
        <f t="shared" ca="1" si="25"/>
        <v>-27517.028350151824</v>
      </c>
      <c r="EY56" s="523">
        <f t="shared" ca="1" si="25"/>
        <v>-28908.011782744295</v>
      </c>
      <c r="EZ56" s="519">
        <f t="shared" ca="1" si="25"/>
        <v>-30365.886376930044</v>
      </c>
    </row>
    <row r="57" spans="1:156" x14ac:dyDescent="0.25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25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ca="1" si="26">G46-G80-(G83/10^6)</f>
        <v>17.589999760000001</v>
      </c>
      <c r="H58" s="516">
        <f t="shared" ca="1" si="26"/>
        <v>17.511604760000001</v>
      </c>
      <c r="I58" s="516">
        <f t="shared" ca="1" si="26"/>
        <v>17.429577389499997</v>
      </c>
      <c r="J58" s="516">
        <f t="shared" ca="1" si="26"/>
        <v>17.343745101762046</v>
      </c>
      <c r="K58" s="516">
        <f t="shared" ca="1" si="26"/>
        <v>17.253927154079062</v>
      </c>
      <c r="L58" s="516">
        <f t="shared" ca="1" si="26"/>
        <v>17.159934218466272</v>
      </c>
      <c r="M58" s="516">
        <f t="shared" ca="1" si="26"/>
        <v>17.061567973860559</v>
      </c>
      <c r="N58" s="516">
        <f t="shared" ca="1" si="26"/>
        <v>16.958620678949217</v>
      </c>
      <c r="O58" s="516">
        <f t="shared" ca="1" si="26"/>
        <v>16.850874724708092</v>
      </c>
      <c r="P58" s="516">
        <f t="shared" ca="1" si="26"/>
        <v>16.738102165685294</v>
      </c>
      <c r="Q58" s="516">
        <f t="shared" ca="1" si="26"/>
        <v>16.620064229020905</v>
      </c>
      <c r="R58" s="516">
        <f t="shared" ca="1" si="26"/>
        <v>16.496510800145046</v>
      </c>
      <c r="S58" s="516">
        <f t="shared" ca="1" si="26"/>
        <v>16.367179884046703</v>
      </c>
      <c r="T58" s="516">
        <f t="shared" ca="1" si="26"/>
        <v>16.231797040952735</v>
      </c>
      <c r="U58" s="516">
        <f t="shared" ca="1" si="26"/>
        <v>16.090074795201708</v>
      </c>
      <c r="V58" s="516">
        <f t="shared" ca="1" si="26"/>
        <v>15.941712016039162</v>
      </c>
      <c r="W58" s="516">
        <f t="shared" ca="1" si="26"/>
        <v>15.786393269000731</v>
      </c>
      <c r="X58" s="516">
        <f t="shared" ca="1" si="26"/>
        <v>15.623788136485894</v>
      </c>
      <c r="Y58" s="516">
        <f t="shared" ca="1" si="26"/>
        <v>15.45355050605902</v>
      </c>
      <c r="Z58" s="516">
        <f t="shared" ca="1" si="26"/>
        <v>15.275317824944706</v>
      </c>
      <c r="AA58" s="516">
        <f t="shared" ca="1" si="26"/>
        <v>15.088710319111611</v>
      </c>
      <c r="AB58" s="516">
        <f t="shared" ca="1" si="26"/>
        <v>14.893330175262838</v>
      </c>
      <c r="AC58" s="516">
        <f t="shared" ca="1" si="26"/>
        <v>14.68876068397079</v>
      </c>
      <c r="AD58" s="516">
        <f t="shared" ca="1" si="26"/>
        <v>14.474565342110969</v>
      </c>
      <c r="AE58" s="516">
        <f t="shared" ca="1" si="26"/>
        <v>14.250286912661382</v>
      </c>
      <c r="AF58" s="516">
        <f t="shared" ca="1" si="26"/>
        <v>14.015446439842401</v>
      </c>
      <c r="AG58" s="516">
        <f t="shared" ca="1" si="26"/>
        <v>13.769542217475776</v>
      </c>
      <c r="AH58" s="516">
        <f t="shared" ca="1" si="26"/>
        <v>13.512048708340702</v>
      </c>
      <c r="AI58" s="516">
        <f t="shared" ca="1" si="26"/>
        <v>13.242415412199295</v>
      </c>
      <c r="AJ58" s="516">
        <f t="shared" ca="1" si="26"/>
        <v>12.960065680053296</v>
      </c>
      <c r="AK58" s="516">
        <f t="shared" ca="1" si="26"/>
        <v>12.664395472077919</v>
      </c>
      <c r="AL58" s="516">
        <f t="shared" ca="1" si="26"/>
        <v>12.35477205655763</v>
      </c>
      <c r="AM58" s="516">
        <f t="shared" ca="1" si="26"/>
        <v>12.030532647021312</v>
      </c>
      <c r="AN58" s="516">
        <f t="shared" ca="1" si="26"/>
        <v>11.690982974641384</v>
      </c>
      <c r="AO58" s="516">
        <f t="shared" ca="1" si="26"/>
        <v>11.335395792821854</v>
      </c>
      <c r="AP58" s="516">
        <f t="shared" ca="1" si="26"/>
        <v>10.963009310754355</v>
      </c>
      <c r="AQ58" s="516">
        <f t="shared" ca="1" si="26"/>
        <v>10.57302555256801</v>
      </c>
      <c r="AR58" s="516">
        <f t="shared" ca="1" si="26"/>
        <v>10.164608638538999</v>
      </c>
      <c r="AS58" s="516">
        <f t="shared" ca="1" si="26"/>
        <v>9.736882984657532</v>
      </c>
      <c r="AT58" s="516">
        <f t="shared" ca="1" si="26"/>
        <v>9.2889314166742487</v>
      </c>
      <c r="AU58" s="516">
        <f t="shared" ca="1" si="26"/>
        <v>8.8197931945638732</v>
      </c>
      <c r="AV58" s="516">
        <f t="shared" ca="1" si="26"/>
        <v>8.32846194315084</v>
      </c>
      <c r="AW58" s="516">
        <f t="shared" ca="1" si="26"/>
        <v>7.8138834844396445</v>
      </c>
      <c r="AX58" s="516">
        <f t="shared" ca="1" si="26"/>
        <v>7.2749535669809031</v>
      </c>
      <c r="AY58" s="516">
        <f t="shared" ca="1" si="26"/>
        <v>6.7105154873823132</v>
      </c>
      <c r="AZ58" s="516">
        <f t="shared" ca="1" si="26"/>
        <v>6.1193575988413293</v>
      </c>
      <c r="BA58" s="516">
        <f t="shared" ca="1" si="26"/>
        <v>5.5002107013332111</v>
      </c>
      <c r="BB58" s="516">
        <f t="shared" ca="1" si="26"/>
        <v>4.8517453078329389</v>
      </c>
      <c r="BC58" s="516">
        <f t="shared" ca="1" si="26"/>
        <v>4.1725687806827292</v>
      </c>
      <c r="BD58" s="516">
        <f t="shared" ca="1" si="26"/>
        <v>3.4612223319369542</v>
      </c>
      <c r="BE58" s="516">
        <f t="shared" ca="1" si="26"/>
        <v>2.7161778812234716</v>
      </c>
      <c r="BF58" s="516">
        <f t="shared" ca="1" si="26"/>
        <v>1.935834764353386</v>
      </c>
      <c r="BG58" s="516">
        <f t="shared" ca="1" si="26"/>
        <v>1.1185162855897401</v>
      </c>
      <c r="BH58" s="516">
        <f t="shared" ca="1" si="26"/>
        <v>0.26246610614896182</v>
      </c>
      <c r="BI58" s="516">
        <f t="shared" ca="1" si="26"/>
        <v>-0.6341555388438046</v>
      </c>
      <c r="BJ58" s="516">
        <f t="shared" ca="1" si="26"/>
        <v>-1.5732758030940894</v>
      </c>
      <c r="BK58" s="516">
        <f t="shared" ca="1" si="26"/>
        <v>-2.5569133801075075</v>
      </c>
      <c r="BL58" s="516">
        <f t="shared" ca="1" si="26"/>
        <v>-3.5871828513302915</v>
      </c>
      <c r="BM58" s="516">
        <f t="shared" ca="1" si="26"/>
        <v>-4.6662992408264419</v>
      </c>
      <c r="BN58" s="516">
        <f t="shared" ca="1" si="26"/>
        <v>-5.7965827863021193</v>
      </c>
      <c r="BO58" s="516">
        <f t="shared" ca="1" si="26"/>
        <v>-6.9804639367535923</v>
      </c>
      <c r="BP58" s="516">
        <f t="shared" ca="1" si="26"/>
        <v>-8.2204885875035689</v>
      </c>
      <c r="BQ58" s="516">
        <f t="shared" ca="1" si="26"/>
        <v>-9.5193235639016489</v>
      </c>
      <c r="BR58" s="516">
        <f t="shared" ca="1" si="26"/>
        <v>-10.879762365500648</v>
      </c>
      <c r="BS58" s="516">
        <f t="shared" ref="BS58:ED58" ca="1" si="27">BS46-BS80-(BS83/10^6)</f>
        <v>-12.304731183081225</v>
      </c>
      <c r="BT58" s="516">
        <f t="shared" ca="1" si="27"/>
        <v>-13.797295201485221</v>
      </c>
      <c r="BU58" s="516">
        <f t="shared" ca="1" si="27"/>
        <v>-15.360665201833553</v>
      </c>
      <c r="BV58" s="516">
        <f t="shared" ca="1" si="27"/>
        <v>-16.998204477349457</v>
      </c>
      <c r="BW58" s="516">
        <f t="shared" ca="1" si="27"/>
        <v>-18.713436077683372</v>
      </c>
      <c r="BX58" s="516">
        <f t="shared" ca="1" si="27"/>
        <v>-20.510050397343267</v>
      </c>
      <c r="BY58" s="516">
        <f t="shared" ca="1" si="27"/>
        <v>-22.391913124575254</v>
      </c>
      <c r="BZ58" s="516">
        <f t="shared" ca="1" si="27"/>
        <v>-24.363073567816283</v>
      </c>
      <c r="CA58" s="516">
        <f t="shared" ca="1" si="27"/>
        <v>-26.42777337765315</v>
      </c>
      <c r="CB58" s="516">
        <f t="shared" ca="1" si="27"/>
        <v>-28.590455683074588</v>
      </c>
      <c r="CC58" s="516">
        <f t="shared" ca="1" si="27"/>
        <v>-30.85577466169541</v>
      </c>
      <c r="CD58" s="516">
        <f t="shared" ca="1" si="27"/>
        <v>-33.228605564566216</v>
      </c>
      <c r="CE58" s="516">
        <f t="shared" ca="1" si="27"/>
        <v>-35.714055217161579</v>
      </c>
      <c r="CF58" s="516">
        <f t="shared" ca="1" si="27"/>
        <v>-38.317473019165284</v>
      </c>
      <c r="CG58" s="516">
        <f t="shared" ca="1" si="27"/>
        <v>-41.044462466745081</v>
      </c>
      <c r="CH58" s="516">
        <f t="shared" ca="1" si="27"/>
        <v>-43.900893222135871</v>
      </c>
      <c r="CI58" s="516">
        <f t="shared" ca="1" si="27"/>
        <v>-46.892913756527754</v>
      </c>
      <c r="CJ58" s="516">
        <f t="shared" ca="1" si="27"/>
        <v>-50.026964593491478</v>
      </c>
      <c r="CK58" s="516">
        <f t="shared" ca="1" si="27"/>
        <v>-53.309792181466513</v>
      </c>
      <c r="CL58" s="516">
        <f t="shared" ca="1" si="27"/>
        <v>-56.74846342519222</v>
      </c>
      <c r="CM58" s="516">
        <f t="shared" ca="1" si="27"/>
        <v>-60.350380907382238</v>
      </c>
      <c r="CN58" s="516">
        <f t="shared" ca="1" si="27"/>
        <v>-64.123298833428237</v>
      </c>
      <c r="CO58" s="516">
        <f t="shared" ca="1" si="27"/>
        <v>-68.075339733476952</v>
      </c>
      <c r="CP58" s="516">
        <f t="shared" ca="1" si="27"/>
        <v>-72.215011957856305</v>
      </c>
      <c r="CQ58" s="516">
        <f t="shared" ca="1" si="27"/>
        <v>-76.551228003533822</v>
      </c>
      <c r="CR58" s="516">
        <f t="shared" ca="1" si="27"/>
        <v>-81.093323711082135</v>
      </c>
      <c r="CS58" s="516">
        <f t="shared" ca="1" si="27"/>
        <v>-85.851078373500087</v>
      </c>
      <c r="CT58" s="516">
        <f t="shared" ca="1" si="27"/>
        <v>-90.834735800203148</v>
      </c>
      <c r="CU58" s="516">
        <f t="shared" ca="1" si="27"/>
        <v>-96.055026381553077</v>
      </c>
      <c r="CV58" s="516">
        <f t="shared" ca="1" si="27"/>
        <v>-101.52319020145289</v>
      </c>
      <c r="CW58" s="516">
        <f t="shared" ca="1" si="27"/>
        <v>-107.25100124779014</v>
      </c>
      <c r="CX58" s="516">
        <f t="shared" ca="1" si="27"/>
        <v>-113.25079277287607</v>
      </c>
      <c r="CY58" s="516">
        <f t="shared" ca="1" si="27"/>
        <v>-119.5354838585059</v>
      </c>
      <c r="CZ58" s="516">
        <f t="shared" ca="1" si="27"/>
        <v>-126.11860724285908</v>
      </c>
      <c r="DA58" s="516">
        <f t="shared" ca="1" si="27"/>
        <v>-133.0143384691778</v>
      </c>
      <c r="DB58" s="516">
        <f t="shared" ca="1" si="27"/>
        <v>-140.23752641900731</v>
      </c>
      <c r="DC58" s="516">
        <f t="shared" ca="1" si="27"/>
        <v>-147.80372529576528</v>
      </c>
      <c r="DD58" s="516">
        <f t="shared" ca="1" si="27"/>
        <v>-155.72922812753094</v>
      </c>
      <c r="DE58" s="516">
        <f t="shared" ca="1" si="27"/>
        <v>-164.03110186121637</v>
      </c>
      <c r="DF58" s="516">
        <f t="shared" ca="1" si="27"/>
        <v>-172.7272241237109</v>
      </c>
      <c r="DG58" s="516">
        <f t="shared" ca="1" si="27"/>
        <v>-181.83632172918041</v>
      </c>
      <c r="DH58" s="516">
        <f t="shared" ca="1" si="27"/>
        <v>-191.37801101546256</v>
      </c>
      <c r="DI58" s="516">
        <f t="shared" ca="1" si="27"/>
        <v>-201.37284009644162</v>
      </c>
      <c r="DJ58" s="516">
        <f t="shared" ca="1" si="27"/>
        <v>-211.84233312141026</v>
      </c>
      <c r="DK58" s="516">
        <f t="shared" ca="1" si="27"/>
        <v>-222.8090366367517</v>
      </c>
      <c r="DL58" s="516">
        <f t="shared" ca="1" si="27"/>
        <v>-234.29656814980157</v>
      </c>
      <c r="DM58" s="516">
        <f t="shared" ca="1" si="27"/>
        <v>-246.32966699949284</v>
      </c>
      <c r="DN58" s="516">
        <f t="shared" ca="1" si="27"/>
        <v>-258.9342476433572</v>
      </c>
      <c r="DO58" s="516">
        <f t="shared" ca="1" si="27"/>
        <v>-272.1374554756577</v>
      </c>
      <c r="DP58" s="516">
        <f t="shared" ca="1" si="27"/>
        <v>-285.9677252968844</v>
      </c>
      <c r="DQ58" s="516">
        <f t="shared" ca="1" si="27"/>
        <v>-300.45484256054959</v>
      </c>
      <c r="DR58" s="516">
        <f t="shared" ca="1" si="27"/>
        <v>-315.63000752920658</v>
      </c>
      <c r="DS58" s="516">
        <f t="shared" ca="1" si="27"/>
        <v>-331.5259024778789</v>
      </c>
      <c r="DT58" s="516">
        <f t="shared" ca="1" si="27"/>
        <v>-348.17676208965304</v>
      </c>
      <c r="DU58" s="516">
        <f t="shared" ca="1" si="27"/>
        <v>-365.61844719506075</v>
      </c>
      <c r="DV58" s="516">
        <f t="shared" ca="1" si="27"/>
        <v>-383.88852201408366</v>
      </c>
      <c r="DW58" s="516">
        <f t="shared" ca="1" si="27"/>
        <v>-403.02633506715131</v>
      </c>
      <c r="DX58" s="516">
        <f t="shared" ca="1" si="27"/>
        <v>-423.07310392941281</v>
      </c>
      <c r="DY58" s="516">
        <f t="shared" ca="1" si="27"/>
        <v>-444.07200401083583</v>
      </c>
      <c r="DZ58" s="516">
        <f t="shared" ca="1" si="27"/>
        <v>-466.06826155336086</v>
      </c>
      <c r="EA58" s="516">
        <f t="shared" ca="1" si="27"/>
        <v>-489.10925104541957</v>
      </c>
      <c r="EB58" s="516">
        <f t="shared" ca="1" si="27"/>
        <v>-513.24459726364296</v>
      </c>
      <c r="EC58" s="516">
        <f t="shared" ca="1" si="27"/>
        <v>-538.52628216155153</v>
      </c>
      <c r="ED58" s="516">
        <f t="shared" ca="1" si="27"/>
        <v>-565.00875683545678</v>
      </c>
      <c r="EE58" s="516">
        <f t="shared" ref="EE58:EZ58" ca="1" si="28">EE46-EE80-(EE83/10^6)</f>
        <v>-592.74905880874439</v>
      </c>
      <c r="EF58" s="516">
        <f t="shared" ca="1" si="28"/>
        <v>-621.80693488715963</v>
      </c>
      <c r="EG58" s="516">
        <f t="shared" ca="1" si="28"/>
        <v>-652.24496984971995</v>
      </c>
      <c r="EH58" s="516">
        <f t="shared" ca="1" si="28"/>
        <v>-684.12872125244508</v>
      </c>
      <c r="EI58" s="516">
        <f t="shared" ca="1" si="28"/>
        <v>-717.52686063526517</v>
      </c>
      <c r="EJ58" s="516">
        <f t="shared" ca="1" si="28"/>
        <v>-752.51132143625591</v>
      </c>
      <c r="EK58" s="516">
        <f t="shared" ca="1" si="28"/>
        <v>-789.15745393180021</v>
      </c>
      <c r="EL58" s="516">
        <f t="shared" ca="1" si="28"/>
        <v>-827.54418753640903</v>
      </c>
      <c r="EM58" s="516">
        <f t="shared" ca="1" si="28"/>
        <v>-867.75420081178129</v>
      </c>
      <c r="EN58" s="516">
        <f t="shared" ca="1" si="28"/>
        <v>-909.87409955129601</v>
      </c>
      <c r="EO58" s="516">
        <f t="shared" ca="1" si="28"/>
        <v>-953.99460332351646</v>
      </c>
      <c r="EP58" s="516">
        <f t="shared" ca="1" si="28"/>
        <v>-1000.2107408765119</v>
      </c>
      <c r="EQ58" s="516">
        <f t="shared" ca="1" si="28"/>
        <v>-1048.6220548238839</v>
      </c>
      <c r="ER58" s="516">
        <f t="shared" ca="1" si="28"/>
        <v>-1099.3328160533792</v>
      </c>
      <c r="ES58" s="516">
        <f t="shared" ca="1" si="28"/>
        <v>-1152.4522483199121</v>
      </c>
      <c r="ET58" s="516">
        <f t="shared" ca="1" si="28"/>
        <v>-1208.0947635067537</v>
      </c>
      <c r="EU58" s="516">
        <f t="shared" ca="1" si="28"/>
        <v>-1266.3802080616299</v>
      </c>
      <c r="EV58" s="516">
        <f t="shared" ca="1" si="28"/>
        <v>-1327.4341211385331</v>
      </c>
      <c r="EW58" s="516">
        <f t="shared" ca="1" si="28"/>
        <v>-1391.3880050012681</v>
      </c>
      <c r="EX58" s="516">
        <f t="shared" ca="1" si="28"/>
        <v>-1458.3796082711715</v>
      </c>
      <c r="EY58" s="516">
        <f t="shared" ca="1" si="28"/>
        <v>-1528.5532226290907</v>
      </c>
      <c r="EZ58" s="517">
        <f t="shared" ca="1" si="28"/>
        <v>-1602.0599936107135</v>
      </c>
    </row>
    <row r="59" spans="1:156" ht="15.75" thickBot="1" x14ac:dyDescent="0.3">
      <c r="A59" s="485"/>
      <c r="B59" s="525" t="s">
        <v>33</v>
      </c>
      <c r="C59" s="526" t="s">
        <v>44</v>
      </c>
      <c r="D59" s="527"/>
      <c r="E59" s="528"/>
      <c r="F59" s="528"/>
      <c r="G59" s="529">
        <f ca="1">G93</f>
        <v>3.7945241329597481</v>
      </c>
      <c r="H59" s="529">
        <f t="shared" ref="H59:AE59" ca="1" si="29">H93</f>
        <v>4.0601408222669315</v>
      </c>
      <c r="I59" s="529">
        <f t="shared" ca="1" si="29"/>
        <v>4.3443506798256166</v>
      </c>
      <c r="J59" s="529">
        <f t="shared" ca="1" si="29"/>
        <v>4.6484552274134092</v>
      </c>
      <c r="K59" s="529">
        <f t="shared" ca="1" si="29"/>
        <v>4.9738470933323482</v>
      </c>
      <c r="L59" s="529">
        <f t="shared" ca="1" si="29"/>
        <v>5.3220163898656114</v>
      </c>
      <c r="M59" s="529">
        <f t="shared" ca="1" si="29"/>
        <v>5.6945575371562054</v>
      </c>
      <c r="N59" s="529">
        <f t="shared" ca="1" si="29"/>
        <v>6.0931765647571385</v>
      </c>
      <c r="O59" s="529">
        <f t="shared" ca="1" si="29"/>
        <v>6.5196989242901386</v>
      </c>
      <c r="P59" s="529">
        <f t="shared" ca="1" si="29"/>
        <v>6.9760778489904487</v>
      </c>
      <c r="Q59" s="529">
        <f t="shared" ca="1" si="29"/>
        <v>7.4644032984197803</v>
      </c>
      <c r="R59" s="529">
        <f t="shared" ca="1" si="29"/>
        <v>7.9869115293091655</v>
      </c>
      <c r="S59" s="529">
        <f t="shared" ca="1" si="29"/>
        <v>8.5459953363608054</v>
      </c>
      <c r="T59" s="529">
        <f t="shared" ca="1" si="29"/>
        <v>9.1442150099060626</v>
      </c>
      <c r="U59" s="529">
        <f t="shared" ca="1" si="29"/>
        <v>9.7843100605994895</v>
      </c>
      <c r="V59" s="529">
        <f t="shared" ca="1" si="29"/>
        <v>10.469211764841452</v>
      </c>
      <c r="W59" s="529">
        <f t="shared" ca="1" si="29"/>
        <v>11.202056588380353</v>
      </c>
      <c r="X59" s="529">
        <f t="shared" ca="1" si="29"/>
        <v>11.986200549566979</v>
      </c>
      <c r="Y59" s="529">
        <f t="shared" ca="1" si="29"/>
        <v>12.825234588036666</v>
      </c>
      <c r="Z59" s="529">
        <f t="shared" ca="1" si="29"/>
        <v>13.723001009199233</v>
      </c>
      <c r="AA59" s="529">
        <f t="shared" ca="1" si="29"/>
        <v>14.683611079843178</v>
      </c>
      <c r="AB59" s="529">
        <f t="shared" ca="1" si="29"/>
        <v>15.711463855432202</v>
      </c>
      <c r="AC59" s="529">
        <f t="shared" ca="1" si="29"/>
        <v>16.811266325312456</v>
      </c>
      <c r="AD59" s="529">
        <f t="shared" ca="1" si="29"/>
        <v>17.988054968084331</v>
      </c>
      <c r="AE59" s="529">
        <f t="shared" ca="1" si="29"/>
        <v>19.247218815850232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25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.75" thickBot="1" x14ac:dyDescent="0.3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25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4.7500000000000001E-2</v>
      </c>
      <c r="H63" s="618">
        <f>G63</f>
        <v>4.7500000000000001E-2</v>
      </c>
      <c r="I63" s="618">
        <f t="shared" ref="I63:X64" si="30">H63</f>
        <v>4.7500000000000001E-2</v>
      </c>
      <c r="J63" s="618">
        <f t="shared" si="30"/>
        <v>4.7500000000000001E-2</v>
      </c>
      <c r="K63" s="618">
        <f t="shared" si="30"/>
        <v>4.7500000000000001E-2</v>
      </c>
      <c r="L63" s="618">
        <f t="shared" si="30"/>
        <v>4.7500000000000001E-2</v>
      </c>
      <c r="M63" s="618">
        <f t="shared" si="30"/>
        <v>4.7500000000000001E-2</v>
      </c>
      <c r="N63" s="618">
        <f t="shared" si="30"/>
        <v>4.7500000000000001E-2</v>
      </c>
      <c r="O63" s="618">
        <f t="shared" si="30"/>
        <v>4.7500000000000001E-2</v>
      </c>
      <c r="P63" s="618">
        <f t="shared" si="30"/>
        <v>4.7500000000000001E-2</v>
      </c>
      <c r="Q63" s="618">
        <f t="shared" si="30"/>
        <v>4.7500000000000001E-2</v>
      </c>
      <c r="R63" s="618">
        <f t="shared" si="30"/>
        <v>4.7500000000000001E-2</v>
      </c>
      <c r="S63" s="618">
        <f t="shared" si="30"/>
        <v>4.7500000000000001E-2</v>
      </c>
      <c r="T63" s="618">
        <f t="shared" si="30"/>
        <v>4.7500000000000001E-2</v>
      </c>
      <c r="U63" s="618">
        <f t="shared" si="30"/>
        <v>4.7500000000000001E-2</v>
      </c>
      <c r="V63" s="618">
        <f t="shared" si="30"/>
        <v>4.7500000000000001E-2</v>
      </c>
      <c r="W63" s="618">
        <f t="shared" si="30"/>
        <v>4.7500000000000001E-2</v>
      </c>
      <c r="X63" s="618">
        <f t="shared" si="30"/>
        <v>4.7500000000000001E-2</v>
      </c>
      <c r="Y63" s="618">
        <f t="shared" ref="Y63:AN64" si="31">X63</f>
        <v>4.7500000000000001E-2</v>
      </c>
      <c r="Z63" s="618">
        <f t="shared" si="31"/>
        <v>4.7500000000000001E-2</v>
      </c>
      <c r="AA63" s="618">
        <f t="shared" si="31"/>
        <v>4.7500000000000001E-2</v>
      </c>
      <c r="AB63" s="618">
        <f t="shared" si="31"/>
        <v>4.7500000000000001E-2</v>
      </c>
      <c r="AC63" s="618">
        <f t="shared" si="31"/>
        <v>4.7500000000000001E-2</v>
      </c>
      <c r="AD63" s="618">
        <f t="shared" si="31"/>
        <v>4.7500000000000001E-2</v>
      </c>
      <c r="AE63" s="618">
        <f t="shared" si="31"/>
        <v>4.7500000000000001E-2</v>
      </c>
      <c r="AF63" s="618">
        <f t="shared" si="31"/>
        <v>4.7500000000000001E-2</v>
      </c>
      <c r="AG63" s="618">
        <f t="shared" si="31"/>
        <v>4.7500000000000001E-2</v>
      </c>
      <c r="AH63" s="618">
        <f t="shared" si="31"/>
        <v>4.7500000000000001E-2</v>
      </c>
      <c r="AI63" s="618">
        <f t="shared" si="31"/>
        <v>4.7500000000000001E-2</v>
      </c>
      <c r="AJ63" s="618">
        <f t="shared" si="31"/>
        <v>4.7500000000000001E-2</v>
      </c>
      <c r="AK63" s="618">
        <f t="shared" si="31"/>
        <v>4.7500000000000001E-2</v>
      </c>
      <c r="AL63" s="618">
        <f t="shared" si="31"/>
        <v>4.7500000000000001E-2</v>
      </c>
      <c r="AM63" s="618">
        <f t="shared" si="31"/>
        <v>4.7500000000000001E-2</v>
      </c>
      <c r="AN63" s="618">
        <f t="shared" si="31"/>
        <v>4.7500000000000001E-2</v>
      </c>
      <c r="AO63" s="618">
        <f t="shared" ref="AO63:BD64" si="32">AN63</f>
        <v>4.7500000000000001E-2</v>
      </c>
      <c r="AP63" s="618">
        <f t="shared" si="32"/>
        <v>4.7500000000000001E-2</v>
      </c>
      <c r="AQ63" s="618">
        <f t="shared" si="32"/>
        <v>4.7500000000000001E-2</v>
      </c>
      <c r="AR63" s="618">
        <f t="shared" si="32"/>
        <v>4.7500000000000001E-2</v>
      </c>
      <c r="AS63" s="618">
        <f t="shared" si="32"/>
        <v>4.7500000000000001E-2</v>
      </c>
      <c r="AT63" s="618">
        <f t="shared" si="32"/>
        <v>4.7500000000000001E-2</v>
      </c>
      <c r="AU63" s="618">
        <f t="shared" si="32"/>
        <v>4.7500000000000001E-2</v>
      </c>
      <c r="AV63" s="618">
        <f t="shared" si="32"/>
        <v>4.7500000000000001E-2</v>
      </c>
      <c r="AW63" s="618">
        <f t="shared" si="32"/>
        <v>4.7500000000000001E-2</v>
      </c>
      <c r="AX63" s="618">
        <f t="shared" si="32"/>
        <v>4.7500000000000001E-2</v>
      </c>
      <c r="AY63" s="618">
        <f t="shared" si="32"/>
        <v>4.7500000000000001E-2</v>
      </c>
      <c r="AZ63" s="618">
        <f t="shared" si="32"/>
        <v>4.7500000000000001E-2</v>
      </c>
      <c r="BA63" s="618">
        <f t="shared" si="32"/>
        <v>4.7500000000000001E-2</v>
      </c>
      <c r="BB63" s="618">
        <f t="shared" si="32"/>
        <v>4.7500000000000001E-2</v>
      </c>
      <c r="BC63" s="618">
        <f t="shared" si="32"/>
        <v>4.7500000000000001E-2</v>
      </c>
      <c r="BD63" s="618">
        <f t="shared" si="32"/>
        <v>4.7500000000000001E-2</v>
      </c>
      <c r="BE63" s="618">
        <f t="shared" ref="BE63:BT64" si="33">BD63</f>
        <v>4.7500000000000001E-2</v>
      </c>
      <c r="BF63" s="618">
        <f t="shared" si="33"/>
        <v>4.7500000000000001E-2</v>
      </c>
      <c r="BG63" s="618">
        <f t="shared" si="33"/>
        <v>4.7500000000000001E-2</v>
      </c>
      <c r="BH63" s="618">
        <f t="shared" si="33"/>
        <v>4.7500000000000001E-2</v>
      </c>
      <c r="BI63" s="618">
        <f t="shared" si="33"/>
        <v>4.7500000000000001E-2</v>
      </c>
      <c r="BJ63" s="618">
        <f t="shared" si="33"/>
        <v>4.7500000000000001E-2</v>
      </c>
      <c r="BK63" s="618">
        <f t="shared" si="33"/>
        <v>4.7500000000000001E-2</v>
      </c>
      <c r="BL63" s="618">
        <f t="shared" si="33"/>
        <v>4.7500000000000001E-2</v>
      </c>
      <c r="BM63" s="618">
        <f t="shared" si="33"/>
        <v>4.7500000000000001E-2</v>
      </c>
      <c r="BN63" s="618">
        <f t="shared" si="33"/>
        <v>4.7500000000000001E-2</v>
      </c>
      <c r="BO63" s="618">
        <f t="shared" si="33"/>
        <v>4.7500000000000001E-2</v>
      </c>
      <c r="BP63" s="618">
        <f t="shared" si="33"/>
        <v>4.7500000000000001E-2</v>
      </c>
      <c r="BQ63" s="618">
        <f t="shared" si="33"/>
        <v>4.7500000000000001E-2</v>
      </c>
      <c r="BR63" s="618">
        <f t="shared" si="33"/>
        <v>4.7500000000000001E-2</v>
      </c>
      <c r="BS63" s="618">
        <f t="shared" si="33"/>
        <v>4.7500000000000001E-2</v>
      </c>
      <c r="BT63" s="618">
        <f t="shared" si="33"/>
        <v>4.7500000000000001E-2</v>
      </c>
      <c r="BU63" s="618">
        <f t="shared" ref="BU63:CJ64" si="34">BT63</f>
        <v>4.7500000000000001E-2</v>
      </c>
      <c r="BV63" s="618">
        <f t="shared" si="34"/>
        <v>4.7500000000000001E-2</v>
      </c>
      <c r="BW63" s="618">
        <f t="shared" si="34"/>
        <v>4.7500000000000001E-2</v>
      </c>
      <c r="BX63" s="618">
        <f t="shared" si="34"/>
        <v>4.7500000000000001E-2</v>
      </c>
      <c r="BY63" s="618">
        <f t="shared" si="34"/>
        <v>4.7500000000000001E-2</v>
      </c>
      <c r="BZ63" s="618">
        <f t="shared" si="34"/>
        <v>4.7500000000000001E-2</v>
      </c>
      <c r="CA63" s="618">
        <f t="shared" si="34"/>
        <v>4.7500000000000001E-2</v>
      </c>
      <c r="CB63" s="618">
        <f t="shared" si="34"/>
        <v>4.7500000000000001E-2</v>
      </c>
      <c r="CC63" s="618">
        <f t="shared" si="34"/>
        <v>4.7500000000000001E-2</v>
      </c>
      <c r="CD63" s="618">
        <f t="shared" si="34"/>
        <v>4.7500000000000001E-2</v>
      </c>
      <c r="CE63" s="618">
        <f t="shared" si="34"/>
        <v>4.7500000000000001E-2</v>
      </c>
      <c r="CF63" s="618">
        <f t="shared" si="34"/>
        <v>4.7500000000000001E-2</v>
      </c>
      <c r="CG63" s="618">
        <f t="shared" si="34"/>
        <v>4.7500000000000001E-2</v>
      </c>
      <c r="CH63" s="618">
        <f t="shared" si="34"/>
        <v>4.7500000000000001E-2</v>
      </c>
      <c r="CI63" s="618">
        <f t="shared" si="34"/>
        <v>4.7500000000000001E-2</v>
      </c>
      <c r="CJ63" s="618">
        <f t="shared" si="34"/>
        <v>4.7500000000000001E-2</v>
      </c>
      <c r="CK63" s="618">
        <f t="shared" ref="CK63:CZ64" si="35">CJ63</f>
        <v>4.7500000000000001E-2</v>
      </c>
      <c r="CL63" s="618">
        <f t="shared" si="35"/>
        <v>4.7500000000000001E-2</v>
      </c>
      <c r="CM63" s="618">
        <f t="shared" si="35"/>
        <v>4.7500000000000001E-2</v>
      </c>
      <c r="CN63" s="618">
        <f t="shared" si="35"/>
        <v>4.7500000000000001E-2</v>
      </c>
      <c r="CO63" s="618">
        <f t="shared" si="35"/>
        <v>4.7500000000000001E-2</v>
      </c>
      <c r="CP63" s="618">
        <f t="shared" si="35"/>
        <v>4.7500000000000001E-2</v>
      </c>
      <c r="CQ63" s="618">
        <f t="shared" si="35"/>
        <v>4.7500000000000001E-2</v>
      </c>
      <c r="CR63" s="618">
        <f t="shared" si="35"/>
        <v>4.7500000000000001E-2</v>
      </c>
      <c r="CS63" s="618">
        <f t="shared" si="35"/>
        <v>4.7500000000000001E-2</v>
      </c>
      <c r="CT63" s="618">
        <f t="shared" si="35"/>
        <v>4.7500000000000001E-2</v>
      </c>
      <c r="CU63" s="618">
        <f t="shared" si="35"/>
        <v>4.7500000000000001E-2</v>
      </c>
      <c r="CV63" s="618">
        <f t="shared" si="35"/>
        <v>4.7500000000000001E-2</v>
      </c>
      <c r="CW63" s="618">
        <f t="shared" si="35"/>
        <v>4.7500000000000001E-2</v>
      </c>
      <c r="CX63" s="618">
        <f t="shared" si="35"/>
        <v>4.7500000000000001E-2</v>
      </c>
      <c r="CY63" s="618">
        <f t="shared" si="35"/>
        <v>4.7500000000000001E-2</v>
      </c>
      <c r="CZ63" s="618">
        <f t="shared" si="35"/>
        <v>4.7500000000000001E-2</v>
      </c>
      <c r="DA63" s="618">
        <f t="shared" ref="DA63:DP64" si="36">CZ63</f>
        <v>4.7500000000000001E-2</v>
      </c>
      <c r="DB63" s="618">
        <f t="shared" si="36"/>
        <v>4.7500000000000001E-2</v>
      </c>
      <c r="DC63" s="618">
        <f t="shared" si="36"/>
        <v>4.7500000000000001E-2</v>
      </c>
      <c r="DD63" s="618">
        <f t="shared" si="36"/>
        <v>4.7500000000000001E-2</v>
      </c>
      <c r="DE63" s="618">
        <f t="shared" si="36"/>
        <v>4.7500000000000001E-2</v>
      </c>
      <c r="DF63" s="618">
        <f t="shared" si="36"/>
        <v>4.7500000000000001E-2</v>
      </c>
      <c r="DG63" s="618">
        <f t="shared" si="36"/>
        <v>4.7500000000000001E-2</v>
      </c>
      <c r="DH63" s="618">
        <f t="shared" si="36"/>
        <v>4.7500000000000001E-2</v>
      </c>
      <c r="DI63" s="618">
        <f t="shared" si="36"/>
        <v>4.7500000000000001E-2</v>
      </c>
      <c r="DJ63" s="618">
        <f t="shared" si="36"/>
        <v>4.7500000000000001E-2</v>
      </c>
      <c r="DK63" s="618">
        <f t="shared" si="36"/>
        <v>4.7500000000000001E-2</v>
      </c>
      <c r="DL63" s="618">
        <f t="shared" si="36"/>
        <v>4.7500000000000001E-2</v>
      </c>
      <c r="DM63" s="618">
        <f t="shared" si="36"/>
        <v>4.7500000000000001E-2</v>
      </c>
      <c r="DN63" s="618">
        <f t="shared" si="36"/>
        <v>4.7500000000000001E-2</v>
      </c>
      <c r="DO63" s="618">
        <f t="shared" si="36"/>
        <v>4.7500000000000001E-2</v>
      </c>
      <c r="DP63" s="618">
        <f t="shared" si="36"/>
        <v>4.7500000000000001E-2</v>
      </c>
      <c r="DQ63" s="618">
        <f t="shared" ref="DQ63:EF64" si="37">DP63</f>
        <v>4.7500000000000001E-2</v>
      </c>
      <c r="DR63" s="618">
        <f t="shared" si="37"/>
        <v>4.7500000000000001E-2</v>
      </c>
      <c r="DS63" s="618">
        <f t="shared" si="37"/>
        <v>4.7500000000000001E-2</v>
      </c>
      <c r="DT63" s="618">
        <f t="shared" si="37"/>
        <v>4.7500000000000001E-2</v>
      </c>
      <c r="DU63" s="618">
        <f t="shared" si="37"/>
        <v>4.7500000000000001E-2</v>
      </c>
      <c r="DV63" s="618">
        <f t="shared" si="37"/>
        <v>4.7500000000000001E-2</v>
      </c>
      <c r="DW63" s="618">
        <f t="shared" si="37"/>
        <v>4.7500000000000001E-2</v>
      </c>
      <c r="DX63" s="618">
        <f t="shared" si="37"/>
        <v>4.7500000000000001E-2</v>
      </c>
      <c r="DY63" s="618">
        <f t="shared" si="37"/>
        <v>4.7500000000000001E-2</v>
      </c>
      <c r="DZ63" s="618">
        <f t="shared" si="37"/>
        <v>4.7500000000000001E-2</v>
      </c>
      <c r="EA63" s="618">
        <f t="shared" si="37"/>
        <v>4.7500000000000001E-2</v>
      </c>
      <c r="EB63" s="618">
        <f t="shared" si="37"/>
        <v>4.7500000000000001E-2</v>
      </c>
      <c r="EC63" s="618">
        <f t="shared" si="37"/>
        <v>4.7500000000000001E-2</v>
      </c>
      <c r="ED63" s="618">
        <f t="shared" si="37"/>
        <v>4.7500000000000001E-2</v>
      </c>
      <c r="EE63" s="618">
        <f t="shared" si="37"/>
        <v>4.7500000000000001E-2</v>
      </c>
      <c r="EF63" s="618">
        <f t="shared" si="37"/>
        <v>4.7500000000000001E-2</v>
      </c>
      <c r="EG63" s="618">
        <f t="shared" ref="EG63:EV64" si="38">EF63</f>
        <v>4.7500000000000001E-2</v>
      </c>
      <c r="EH63" s="618">
        <f t="shared" si="38"/>
        <v>4.7500000000000001E-2</v>
      </c>
      <c r="EI63" s="618">
        <f t="shared" si="38"/>
        <v>4.7500000000000001E-2</v>
      </c>
      <c r="EJ63" s="618">
        <f t="shared" si="38"/>
        <v>4.7500000000000001E-2</v>
      </c>
      <c r="EK63" s="618">
        <f t="shared" si="38"/>
        <v>4.7500000000000001E-2</v>
      </c>
      <c r="EL63" s="618">
        <f t="shared" si="38"/>
        <v>4.7500000000000001E-2</v>
      </c>
      <c r="EM63" s="618">
        <f t="shared" si="38"/>
        <v>4.7500000000000001E-2</v>
      </c>
      <c r="EN63" s="618">
        <f t="shared" si="38"/>
        <v>4.7500000000000001E-2</v>
      </c>
      <c r="EO63" s="618">
        <f t="shared" si="38"/>
        <v>4.7500000000000001E-2</v>
      </c>
      <c r="EP63" s="618">
        <f t="shared" si="38"/>
        <v>4.7500000000000001E-2</v>
      </c>
      <c r="EQ63" s="618">
        <f t="shared" si="38"/>
        <v>4.7500000000000001E-2</v>
      </c>
      <c r="ER63" s="618">
        <f t="shared" si="38"/>
        <v>4.7500000000000001E-2</v>
      </c>
      <c r="ES63" s="618">
        <f t="shared" si="38"/>
        <v>4.7500000000000001E-2</v>
      </c>
      <c r="ET63" s="618">
        <f t="shared" si="38"/>
        <v>4.7500000000000001E-2</v>
      </c>
      <c r="EU63" s="618">
        <f t="shared" si="38"/>
        <v>4.7500000000000001E-2</v>
      </c>
      <c r="EV63" s="618">
        <f t="shared" si="38"/>
        <v>4.7500000000000001E-2</v>
      </c>
      <c r="EW63" s="618">
        <f t="shared" ref="EW63:EZ64" si="39">EV63</f>
        <v>4.7500000000000001E-2</v>
      </c>
      <c r="EX63" s="618">
        <f t="shared" si="39"/>
        <v>4.7500000000000001E-2</v>
      </c>
      <c r="EY63" s="618">
        <f t="shared" si="39"/>
        <v>4.7500000000000001E-2</v>
      </c>
      <c r="EZ63" s="617">
        <f t="shared" si="39"/>
        <v>4.7500000000000001E-2</v>
      </c>
    </row>
    <row r="64" spans="1:156" s="470" customFormat="1" x14ac:dyDescent="0.25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1"/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si="32"/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si="33"/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si="34"/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si="35"/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si="36"/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si="37"/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si="38"/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 t="shared" si="39"/>
        <v>0.01</v>
      </c>
      <c r="EX64" s="542">
        <f t="shared" si="39"/>
        <v>0.01</v>
      </c>
      <c r="EY64" s="542">
        <f t="shared" si="39"/>
        <v>0.01</v>
      </c>
      <c r="EZ64" s="543">
        <f t="shared" si="39"/>
        <v>0.01</v>
      </c>
    </row>
    <row r="65" spans="1:157" x14ac:dyDescent="0.25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0.16</v>
      </c>
      <c r="H65" s="545">
        <f>G65*(1+H64)</f>
        <v>0.16159999999999999</v>
      </c>
      <c r="I65" s="545">
        <f>H65*(1+I64)</f>
        <v>0.163216</v>
      </c>
      <c r="J65" s="545">
        <f t="shared" ref="J65:BU65" si="40">I65*(1+J64)</f>
        <v>0.16484815999999999</v>
      </c>
      <c r="K65" s="545">
        <f t="shared" si="40"/>
        <v>0.16649664159999999</v>
      </c>
      <c r="L65" s="545">
        <f t="shared" si="40"/>
        <v>0.168161608016</v>
      </c>
      <c r="M65" s="545">
        <f t="shared" si="40"/>
        <v>0.16984322409616001</v>
      </c>
      <c r="N65" s="545">
        <f t="shared" si="40"/>
        <v>0.17154165633712162</v>
      </c>
      <c r="O65" s="545">
        <f t="shared" si="40"/>
        <v>0.17325707290049283</v>
      </c>
      <c r="P65" s="545">
        <f t="shared" si="40"/>
        <v>0.17498964362949776</v>
      </c>
      <c r="Q65" s="545">
        <f t="shared" si="40"/>
        <v>0.17673954006579273</v>
      </c>
      <c r="R65" s="545">
        <f t="shared" si="40"/>
        <v>0.17850693546645066</v>
      </c>
      <c r="S65" s="545">
        <f t="shared" si="40"/>
        <v>0.18029200482111518</v>
      </c>
      <c r="T65" s="545">
        <f t="shared" si="40"/>
        <v>0.18209492486932632</v>
      </c>
      <c r="U65" s="545">
        <f t="shared" si="40"/>
        <v>0.1839158741180196</v>
      </c>
      <c r="V65" s="545">
        <f t="shared" si="40"/>
        <v>0.18575503285919981</v>
      </c>
      <c r="W65" s="545">
        <f t="shared" si="40"/>
        <v>0.18761258318779181</v>
      </c>
      <c r="X65" s="545">
        <f t="shared" si="40"/>
        <v>0.18948870901966972</v>
      </c>
      <c r="Y65" s="545">
        <f t="shared" si="40"/>
        <v>0.19138359610986641</v>
      </c>
      <c r="Z65" s="545">
        <f t="shared" si="40"/>
        <v>0.19329743207096509</v>
      </c>
      <c r="AA65" s="545">
        <f t="shared" si="40"/>
        <v>0.19523040639167474</v>
      </c>
      <c r="AB65" s="545">
        <f t="shared" si="40"/>
        <v>0.19718271045559149</v>
      </c>
      <c r="AC65" s="545">
        <f t="shared" si="40"/>
        <v>0.19915453756014742</v>
      </c>
      <c r="AD65" s="545">
        <f t="shared" si="40"/>
        <v>0.2011460829357489</v>
      </c>
      <c r="AE65" s="545">
        <f t="shared" si="40"/>
        <v>0.20315754376510639</v>
      </c>
      <c r="AF65" s="545">
        <f t="shared" si="40"/>
        <v>0.20518911920275745</v>
      </c>
      <c r="AG65" s="545">
        <f t="shared" si="40"/>
        <v>0.20724101039478504</v>
      </c>
      <c r="AH65" s="545">
        <f t="shared" si="40"/>
        <v>0.20931342049873289</v>
      </c>
      <c r="AI65" s="545">
        <f t="shared" si="40"/>
        <v>0.21140655470372022</v>
      </c>
      <c r="AJ65" s="545">
        <f t="shared" si="40"/>
        <v>0.21352062025075741</v>
      </c>
      <c r="AK65" s="545">
        <f t="shared" si="40"/>
        <v>0.21565582645326498</v>
      </c>
      <c r="AL65" s="545">
        <f t="shared" si="40"/>
        <v>0.21781238471779762</v>
      </c>
      <c r="AM65" s="545">
        <f t="shared" si="40"/>
        <v>0.2199905085649756</v>
      </c>
      <c r="AN65" s="545">
        <f t="shared" si="40"/>
        <v>0.22219041365062536</v>
      </c>
      <c r="AO65" s="545">
        <f t="shared" si="40"/>
        <v>0.22441231778713161</v>
      </c>
      <c r="AP65" s="545">
        <f t="shared" si="40"/>
        <v>0.22665644096500293</v>
      </c>
      <c r="AQ65" s="545">
        <f t="shared" si="40"/>
        <v>0.22892300537465296</v>
      </c>
      <c r="AR65" s="545">
        <f t="shared" si="40"/>
        <v>0.2312122354283995</v>
      </c>
      <c r="AS65" s="545">
        <f t="shared" si="40"/>
        <v>0.23352435778268349</v>
      </c>
      <c r="AT65" s="545">
        <f t="shared" si="40"/>
        <v>0.23585960136051032</v>
      </c>
      <c r="AU65" s="545">
        <f t="shared" si="40"/>
        <v>0.23821819737411543</v>
      </c>
      <c r="AV65" s="545">
        <f t="shared" si="40"/>
        <v>0.24060037934785658</v>
      </c>
      <c r="AW65" s="545">
        <f t="shared" si="40"/>
        <v>0.24300638314133516</v>
      </c>
      <c r="AX65" s="545">
        <f t="shared" si="40"/>
        <v>0.24543644697274852</v>
      </c>
      <c r="AY65" s="545">
        <f t="shared" si="40"/>
        <v>0.24789081144247602</v>
      </c>
      <c r="AZ65" s="545">
        <f t="shared" si="40"/>
        <v>0.25036971955690079</v>
      </c>
      <c r="BA65" s="545">
        <f t="shared" si="40"/>
        <v>0.25287341675246983</v>
      </c>
      <c r="BB65" s="545">
        <f t="shared" si="40"/>
        <v>0.25540215091999452</v>
      </c>
      <c r="BC65" s="545">
        <f t="shared" si="40"/>
        <v>0.25795617242919444</v>
      </c>
      <c r="BD65" s="545">
        <f t="shared" si="40"/>
        <v>0.26053573415348641</v>
      </c>
      <c r="BE65" s="545">
        <f t="shared" si="40"/>
        <v>0.2631410914950213</v>
      </c>
      <c r="BF65" s="545">
        <f t="shared" si="40"/>
        <v>0.26577250240997152</v>
      </c>
      <c r="BG65" s="545">
        <f t="shared" si="40"/>
        <v>0.26843022743407124</v>
      </c>
      <c r="BH65" s="545">
        <f t="shared" si="40"/>
        <v>0.27111452970841193</v>
      </c>
      <c r="BI65" s="545">
        <f t="shared" si="40"/>
        <v>0.27382567500549604</v>
      </c>
      <c r="BJ65" s="545">
        <f t="shared" si="40"/>
        <v>0.276563931755551</v>
      </c>
      <c r="BK65" s="545">
        <f t="shared" si="40"/>
        <v>0.27932957107310652</v>
      </c>
      <c r="BL65" s="545">
        <f t="shared" si="40"/>
        <v>0.28212286678383758</v>
      </c>
      <c r="BM65" s="545">
        <f t="shared" si="40"/>
        <v>0.28494409545167598</v>
      </c>
      <c r="BN65" s="545">
        <f t="shared" si="40"/>
        <v>0.28779353640619276</v>
      </c>
      <c r="BO65" s="545">
        <f t="shared" si="40"/>
        <v>0.29067147177025471</v>
      </c>
      <c r="BP65" s="545">
        <f t="shared" si="40"/>
        <v>0.29357818648795725</v>
      </c>
      <c r="BQ65" s="545">
        <f t="shared" si="40"/>
        <v>0.29651396835283683</v>
      </c>
      <c r="BR65" s="545">
        <f t="shared" si="40"/>
        <v>0.29947910803636518</v>
      </c>
      <c r="BS65" s="545">
        <f t="shared" si="40"/>
        <v>0.30247389911672884</v>
      </c>
      <c r="BT65" s="545">
        <f t="shared" si="40"/>
        <v>0.30549863810789613</v>
      </c>
      <c r="BU65" s="545">
        <f t="shared" si="40"/>
        <v>0.30855362448897511</v>
      </c>
      <c r="BV65" s="545">
        <f t="shared" ref="BV65:EG65" si="41">BU65*(1+BV64)</f>
        <v>0.31163916073386488</v>
      </c>
      <c r="BW65" s="545">
        <f t="shared" si="41"/>
        <v>0.31475555234120356</v>
      </c>
      <c r="BX65" s="545">
        <f t="shared" si="41"/>
        <v>0.31790310786461562</v>
      </c>
      <c r="BY65" s="545">
        <f t="shared" si="41"/>
        <v>0.32108213894326176</v>
      </c>
      <c r="BZ65" s="545">
        <f t="shared" si="41"/>
        <v>0.32429296033269439</v>
      </c>
      <c r="CA65" s="545">
        <f t="shared" si="41"/>
        <v>0.32753588993602134</v>
      </c>
      <c r="CB65" s="545">
        <f t="shared" si="41"/>
        <v>0.33081124883538154</v>
      </c>
      <c r="CC65" s="545">
        <f t="shared" si="41"/>
        <v>0.33411936132373538</v>
      </c>
      <c r="CD65" s="545">
        <f t="shared" si="41"/>
        <v>0.33746055493697275</v>
      </c>
      <c r="CE65" s="545">
        <f t="shared" si="41"/>
        <v>0.34083516048634249</v>
      </c>
      <c r="CF65" s="545">
        <f t="shared" si="41"/>
        <v>0.34424351209120591</v>
      </c>
      <c r="CG65" s="545">
        <f t="shared" si="41"/>
        <v>0.34768594721211799</v>
      </c>
      <c r="CH65" s="545">
        <f t="shared" si="41"/>
        <v>0.35116280668423916</v>
      </c>
      <c r="CI65" s="545">
        <f t="shared" si="41"/>
        <v>0.35467443475108157</v>
      </c>
      <c r="CJ65" s="545">
        <f t="shared" si="41"/>
        <v>0.35822117909859241</v>
      </c>
      <c r="CK65" s="545">
        <f t="shared" si="41"/>
        <v>0.36180339088957836</v>
      </c>
      <c r="CL65" s="545">
        <f t="shared" si="41"/>
        <v>0.36542142479847417</v>
      </c>
      <c r="CM65" s="545">
        <f t="shared" si="41"/>
        <v>0.3690756390464589</v>
      </c>
      <c r="CN65" s="545">
        <f t="shared" si="41"/>
        <v>0.37276639543692347</v>
      </c>
      <c r="CO65" s="545">
        <f t="shared" si="41"/>
        <v>0.37649405939129271</v>
      </c>
      <c r="CP65" s="545">
        <f t="shared" si="41"/>
        <v>0.38025899998520563</v>
      </c>
      <c r="CQ65" s="545">
        <f t="shared" si="41"/>
        <v>0.38406158998505768</v>
      </c>
      <c r="CR65" s="545">
        <f t="shared" si="41"/>
        <v>0.38790220588490826</v>
      </c>
      <c r="CS65" s="545">
        <f t="shared" si="41"/>
        <v>0.39178122794375736</v>
      </c>
      <c r="CT65" s="545">
        <f t="shared" si="41"/>
        <v>0.39569904022319496</v>
      </c>
      <c r="CU65" s="545">
        <f t="shared" si="41"/>
        <v>0.39965603062542693</v>
      </c>
      <c r="CV65" s="545">
        <f t="shared" si="41"/>
        <v>0.40365259093168121</v>
      </c>
      <c r="CW65" s="545">
        <f t="shared" si="41"/>
        <v>0.40768911684099801</v>
      </c>
      <c r="CX65" s="545">
        <f t="shared" si="41"/>
        <v>0.41176600800940799</v>
      </c>
      <c r="CY65" s="545">
        <f t="shared" si="41"/>
        <v>0.41588366808950206</v>
      </c>
      <c r="CZ65" s="545">
        <f t="shared" si="41"/>
        <v>0.42004250477039706</v>
      </c>
      <c r="DA65" s="545">
        <f t="shared" si="41"/>
        <v>0.42424292981810102</v>
      </c>
      <c r="DB65" s="545">
        <f t="shared" si="41"/>
        <v>0.42848535911628205</v>
      </c>
      <c r="DC65" s="545">
        <f t="shared" si="41"/>
        <v>0.43277021270744487</v>
      </c>
      <c r="DD65" s="545">
        <f t="shared" si="41"/>
        <v>0.43709791483451932</v>
      </c>
      <c r="DE65" s="545">
        <f t="shared" si="41"/>
        <v>0.44146889398286454</v>
      </c>
      <c r="DF65" s="545">
        <f t="shared" si="41"/>
        <v>0.4458835829226932</v>
      </c>
      <c r="DG65" s="545">
        <f t="shared" si="41"/>
        <v>0.45034241875192016</v>
      </c>
      <c r="DH65" s="545">
        <f t="shared" si="41"/>
        <v>0.45484584293943936</v>
      </c>
      <c r="DI65" s="545">
        <f t="shared" si="41"/>
        <v>0.45939430136883375</v>
      </c>
      <c r="DJ65" s="545">
        <f t="shared" si="41"/>
        <v>0.46398824438252206</v>
      </c>
      <c r="DK65" s="545">
        <f t="shared" si="41"/>
        <v>0.4686281268263473</v>
      </c>
      <c r="DL65" s="545">
        <f t="shared" si="41"/>
        <v>0.47331440809461078</v>
      </c>
      <c r="DM65" s="545">
        <f t="shared" si="41"/>
        <v>0.47804755217555689</v>
      </c>
      <c r="DN65" s="545">
        <f t="shared" si="41"/>
        <v>0.48282802769731248</v>
      </c>
      <c r="DO65" s="545">
        <f t="shared" si="41"/>
        <v>0.48765630797428561</v>
      </c>
      <c r="DP65" s="545">
        <f t="shared" si="41"/>
        <v>0.49253287105402849</v>
      </c>
      <c r="DQ65" s="545">
        <f t="shared" si="41"/>
        <v>0.49745819976456879</v>
      </c>
      <c r="DR65" s="545">
        <f t="shared" si="41"/>
        <v>0.50243278176221451</v>
      </c>
      <c r="DS65" s="545">
        <f t="shared" si="41"/>
        <v>0.5074571095798367</v>
      </c>
      <c r="DT65" s="545">
        <f t="shared" si="41"/>
        <v>0.51253168067563504</v>
      </c>
      <c r="DU65" s="545">
        <f t="shared" si="41"/>
        <v>0.51765699748239136</v>
      </c>
      <c r="DV65" s="545">
        <f t="shared" si="41"/>
        <v>0.52283356745721532</v>
      </c>
      <c r="DW65" s="545">
        <f t="shared" si="41"/>
        <v>0.52806190313178747</v>
      </c>
      <c r="DX65" s="545">
        <f t="shared" si="41"/>
        <v>0.5333425221631054</v>
      </c>
      <c r="DY65" s="545">
        <f t="shared" si="41"/>
        <v>0.53867594738473645</v>
      </c>
      <c r="DZ65" s="545">
        <f t="shared" si="41"/>
        <v>0.54406270685858382</v>
      </c>
      <c r="EA65" s="545">
        <f t="shared" si="41"/>
        <v>0.54950333392716966</v>
      </c>
      <c r="EB65" s="545">
        <f t="shared" si="41"/>
        <v>0.55499836726644136</v>
      </c>
      <c r="EC65" s="545">
        <f t="shared" si="41"/>
        <v>0.56054835093910582</v>
      </c>
      <c r="ED65" s="545">
        <f t="shared" si="41"/>
        <v>0.56615383444849687</v>
      </c>
      <c r="EE65" s="545">
        <f t="shared" si="41"/>
        <v>0.57181537279298189</v>
      </c>
      <c r="EF65" s="545">
        <f t="shared" si="41"/>
        <v>0.57753352652091172</v>
      </c>
      <c r="EG65" s="545">
        <f t="shared" si="41"/>
        <v>0.58330886178612085</v>
      </c>
      <c r="EH65" s="545">
        <f t="shared" ref="EH65:EZ65" si="42">EG65*(1+EH64)</f>
        <v>0.5891419504039821</v>
      </c>
      <c r="EI65" s="545">
        <f t="shared" si="42"/>
        <v>0.59503336990802191</v>
      </c>
      <c r="EJ65" s="545">
        <f t="shared" si="42"/>
        <v>0.60098370360710218</v>
      </c>
      <c r="EK65" s="545">
        <f t="shared" si="42"/>
        <v>0.60699354064317323</v>
      </c>
      <c r="EL65" s="545">
        <f t="shared" si="42"/>
        <v>0.61306347604960498</v>
      </c>
      <c r="EM65" s="545">
        <f t="shared" si="42"/>
        <v>0.61919411081010101</v>
      </c>
      <c r="EN65" s="545">
        <f t="shared" si="42"/>
        <v>0.62538605191820207</v>
      </c>
      <c r="EO65" s="545">
        <f t="shared" si="42"/>
        <v>0.63163991243738404</v>
      </c>
      <c r="EP65" s="545">
        <f t="shared" si="42"/>
        <v>0.63795631156175792</v>
      </c>
      <c r="EQ65" s="545">
        <f t="shared" si="42"/>
        <v>0.64433587467737552</v>
      </c>
      <c r="ER65" s="545">
        <f t="shared" si="42"/>
        <v>0.65077923342414923</v>
      </c>
      <c r="ES65" s="545">
        <f t="shared" si="42"/>
        <v>0.65728702575839071</v>
      </c>
      <c r="ET65" s="545">
        <f t="shared" si="42"/>
        <v>0.66385989601597462</v>
      </c>
      <c r="EU65" s="545">
        <f t="shared" si="42"/>
        <v>0.67049849497613434</v>
      </c>
      <c r="EV65" s="545">
        <f t="shared" si="42"/>
        <v>0.67720347992589569</v>
      </c>
      <c r="EW65" s="545">
        <f t="shared" si="42"/>
        <v>0.68397551472515461</v>
      </c>
      <c r="EX65" s="545">
        <f t="shared" si="42"/>
        <v>0.69081526987240616</v>
      </c>
      <c r="EY65" s="545">
        <f t="shared" si="42"/>
        <v>0.69772342257113018</v>
      </c>
      <c r="EZ65" s="546">
        <f t="shared" si="42"/>
        <v>0.70470065679684146</v>
      </c>
    </row>
    <row r="66" spans="1:157" x14ac:dyDescent="0.25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3">H66</f>
        <v>0.01</v>
      </c>
      <c r="J66" s="547">
        <f t="shared" si="43"/>
        <v>0.01</v>
      </c>
      <c r="K66" s="547">
        <f t="shared" si="43"/>
        <v>0.01</v>
      </c>
      <c r="L66" s="547">
        <f t="shared" si="43"/>
        <v>0.01</v>
      </c>
      <c r="M66" s="547">
        <f t="shared" si="43"/>
        <v>0.01</v>
      </c>
      <c r="N66" s="547">
        <f t="shared" si="43"/>
        <v>0.01</v>
      </c>
      <c r="O66" s="547">
        <f t="shared" si="43"/>
        <v>0.01</v>
      </c>
      <c r="P66" s="547">
        <f t="shared" si="43"/>
        <v>0.01</v>
      </c>
      <c r="Q66" s="547">
        <f t="shared" si="43"/>
        <v>0.01</v>
      </c>
      <c r="R66" s="547">
        <f t="shared" si="43"/>
        <v>0.01</v>
      </c>
      <c r="S66" s="547">
        <f t="shared" si="43"/>
        <v>0.01</v>
      </c>
      <c r="T66" s="547">
        <f t="shared" si="43"/>
        <v>0.01</v>
      </c>
      <c r="U66" s="547">
        <f t="shared" si="43"/>
        <v>0.01</v>
      </c>
      <c r="V66" s="547">
        <f t="shared" si="43"/>
        <v>0.01</v>
      </c>
      <c r="W66" s="547">
        <f t="shared" si="43"/>
        <v>0.01</v>
      </c>
      <c r="X66" s="547">
        <f t="shared" si="43"/>
        <v>0.01</v>
      </c>
      <c r="Y66" s="547">
        <f t="shared" si="43"/>
        <v>0.01</v>
      </c>
      <c r="Z66" s="547">
        <f t="shared" si="43"/>
        <v>0.01</v>
      </c>
      <c r="AA66" s="547">
        <f t="shared" si="43"/>
        <v>0.01</v>
      </c>
      <c r="AB66" s="547">
        <f t="shared" si="43"/>
        <v>0.01</v>
      </c>
      <c r="AC66" s="547">
        <f t="shared" si="43"/>
        <v>0.01</v>
      </c>
      <c r="AD66" s="547">
        <f t="shared" si="43"/>
        <v>0.01</v>
      </c>
      <c r="AE66" s="547">
        <f t="shared" si="43"/>
        <v>0.01</v>
      </c>
      <c r="AF66" s="547">
        <f t="shared" si="43"/>
        <v>0.01</v>
      </c>
      <c r="AG66" s="547">
        <f t="shared" si="43"/>
        <v>0.01</v>
      </c>
      <c r="AH66" s="547">
        <f t="shared" si="43"/>
        <v>0.01</v>
      </c>
      <c r="AI66" s="547">
        <f t="shared" si="43"/>
        <v>0.01</v>
      </c>
      <c r="AJ66" s="547">
        <f t="shared" si="43"/>
        <v>0.01</v>
      </c>
      <c r="AK66" s="547">
        <f t="shared" si="43"/>
        <v>0.01</v>
      </c>
      <c r="AL66" s="547">
        <f t="shared" si="43"/>
        <v>0.01</v>
      </c>
      <c r="AM66" s="547">
        <f t="shared" si="43"/>
        <v>0.01</v>
      </c>
      <c r="AN66" s="547">
        <f t="shared" si="43"/>
        <v>0.01</v>
      </c>
      <c r="AO66" s="547">
        <f t="shared" si="43"/>
        <v>0.01</v>
      </c>
      <c r="AP66" s="547">
        <f t="shared" si="43"/>
        <v>0.01</v>
      </c>
      <c r="AQ66" s="547">
        <f t="shared" si="43"/>
        <v>0.01</v>
      </c>
      <c r="AR66" s="547">
        <f t="shared" si="43"/>
        <v>0.01</v>
      </c>
      <c r="AS66" s="547">
        <f t="shared" si="43"/>
        <v>0.01</v>
      </c>
      <c r="AT66" s="547">
        <f t="shared" si="43"/>
        <v>0.01</v>
      </c>
      <c r="AU66" s="547">
        <f t="shared" si="43"/>
        <v>0.01</v>
      </c>
      <c r="AV66" s="547">
        <f t="shared" si="43"/>
        <v>0.01</v>
      </c>
      <c r="AW66" s="547">
        <f t="shared" si="43"/>
        <v>0.01</v>
      </c>
      <c r="AX66" s="547">
        <f t="shared" si="43"/>
        <v>0.01</v>
      </c>
      <c r="AY66" s="547">
        <f t="shared" si="43"/>
        <v>0.01</v>
      </c>
      <c r="AZ66" s="547">
        <f t="shared" si="43"/>
        <v>0.01</v>
      </c>
      <c r="BA66" s="547">
        <f t="shared" si="43"/>
        <v>0.01</v>
      </c>
      <c r="BB66" s="547">
        <f t="shared" si="43"/>
        <v>0.01</v>
      </c>
      <c r="BC66" s="547">
        <f t="shared" si="43"/>
        <v>0.01</v>
      </c>
      <c r="BD66" s="547">
        <f t="shared" si="43"/>
        <v>0.01</v>
      </c>
      <c r="BE66" s="547">
        <f t="shared" si="43"/>
        <v>0.01</v>
      </c>
      <c r="BF66" s="547">
        <f t="shared" si="43"/>
        <v>0.01</v>
      </c>
      <c r="BG66" s="547">
        <f t="shared" si="43"/>
        <v>0.01</v>
      </c>
      <c r="BH66" s="547">
        <f t="shared" si="43"/>
        <v>0.01</v>
      </c>
      <c r="BI66" s="547">
        <f t="shared" si="43"/>
        <v>0.01</v>
      </c>
      <c r="BJ66" s="547">
        <f t="shared" si="43"/>
        <v>0.01</v>
      </c>
      <c r="BK66" s="547">
        <f t="shared" si="43"/>
        <v>0.01</v>
      </c>
      <c r="BL66" s="547">
        <f t="shared" si="43"/>
        <v>0.01</v>
      </c>
      <c r="BM66" s="547">
        <f t="shared" si="43"/>
        <v>0.01</v>
      </c>
      <c r="BN66" s="547">
        <f t="shared" si="43"/>
        <v>0.01</v>
      </c>
      <c r="BO66" s="547">
        <f t="shared" si="43"/>
        <v>0.01</v>
      </c>
      <c r="BP66" s="547">
        <f t="shared" si="43"/>
        <v>0.01</v>
      </c>
      <c r="BQ66" s="547">
        <f t="shared" si="43"/>
        <v>0.01</v>
      </c>
      <c r="BR66" s="547">
        <f t="shared" si="43"/>
        <v>0.01</v>
      </c>
      <c r="BS66" s="547">
        <f t="shared" si="43"/>
        <v>0.01</v>
      </c>
      <c r="BT66" s="547">
        <f t="shared" si="43"/>
        <v>0.01</v>
      </c>
      <c r="BU66" s="547">
        <f t="shared" ref="BU66:EF66" si="44">BT66</f>
        <v>0.01</v>
      </c>
      <c r="BV66" s="547">
        <f t="shared" si="44"/>
        <v>0.01</v>
      </c>
      <c r="BW66" s="547">
        <f t="shared" si="44"/>
        <v>0.01</v>
      </c>
      <c r="BX66" s="547">
        <f t="shared" si="44"/>
        <v>0.01</v>
      </c>
      <c r="BY66" s="547">
        <f t="shared" si="44"/>
        <v>0.01</v>
      </c>
      <c r="BZ66" s="547">
        <f t="shared" si="44"/>
        <v>0.01</v>
      </c>
      <c r="CA66" s="547">
        <f t="shared" si="44"/>
        <v>0.01</v>
      </c>
      <c r="CB66" s="547">
        <f t="shared" si="44"/>
        <v>0.01</v>
      </c>
      <c r="CC66" s="547">
        <f t="shared" si="44"/>
        <v>0.01</v>
      </c>
      <c r="CD66" s="547">
        <f t="shared" si="44"/>
        <v>0.01</v>
      </c>
      <c r="CE66" s="547">
        <f t="shared" si="44"/>
        <v>0.01</v>
      </c>
      <c r="CF66" s="547">
        <f t="shared" si="44"/>
        <v>0.01</v>
      </c>
      <c r="CG66" s="547">
        <f t="shared" si="44"/>
        <v>0.01</v>
      </c>
      <c r="CH66" s="547">
        <f t="shared" si="44"/>
        <v>0.01</v>
      </c>
      <c r="CI66" s="547">
        <f t="shared" si="44"/>
        <v>0.01</v>
      </c>
      <c r="CJ66" s="547">
        <f t="shared" si="44"/>
        <v>0.01</v>
      </c>
      <c r="CK66" s="547">
        <f t="shared" si="44"/>
        <v>0.01</v>
      </c>
      <c r="CL66" s="547">
        <f t="shared" si="44"/>
        <v>0.01</v>
      </c>
      <c r="CM66" s="547">
        <f t="shared" si="44"/>
        <v>0.01</v>
      </c>
      <c r="CN66" s="547">
        <f t="shared" si="44"/>
        <v>0.01</v>
      </c>
      <c r="CO66" s="547">
        <f t="shared" si="44"/>
        <v>0.01</v>
      </c>
      <c r="CP66" s="547">
        <f t="shared" si="44"/>
        <v>0.01</v>
      </c>
      <c r="CQ66" s="547">
        <f t="shared" si="44"/>
        <v>0.01</v>
      </c>
      <c r="CR66" s="547">
        <f t="shared" si="44"/>
        <v>0.01</v>
      </c>
      <c r="CS66" s="547">
        <f t="shared" si="44"/>
        <v>0.01</v>
      </c>
      <c r="CT66" s="547">
        <f t="shared" si="44"/>
        <v>0.01</v>
      </c>
      <c r="CU66" s="547">
        <f t="shared" si="44"/>
        <v>0.01</v>
      </c>
      <c r="CV66" s="547">
        <f t="shared" si="44"/>
        <v>0.01</v>
      </c>
      <c r="CW66" s="547">
        <f t="shared" si="44"/>
        <v>0.01</v>
      </c>
      <c r="CX66" s="547">
        <f t="shared" si="44"/>
        <v>0.01</v>
      </c>
      <c r="CY66" s="547">
        <f t="shared" si="44"/>
        <v>0.01</v>
      </c>
      <c r="CZ66" s="547">
        <f t="shared" si="44"/>
        <v>0.01</v>
      </c>
      <c r="DA66" s="547">
        <f t="shared" si="44"/>
        <v>0.01</v>
      </c>
      <c r="DB66" s="547">
        <f t="shared" si="44"/>
        <v>0.01</v>
      </c>
      <c r="DC66" s="547">
        <f t="shared" si="44"/>
        <v>0.01</v>
      </c>
      <c r="DD66" s="547">
        <f t="shared" si="44"/>
        <v>0.01</v>
      </c>
      <c r="DE66" s="547">
        <f t="shared" si="44"/>
        <v>0.01</v>
      </c>
      <c r="DF66" s="547">
        <f t="shared" si="44"/>
        <v>0.01</v>
      </c>
      <c r="DG66" s="547">
        <f t="shared" si="44"/>
        <v>0.01</v>
      </c>
      <c r="DH66" s="547">
        <f t="shared" si="44"/>
        <v>0.01</v>
      </c>
      <c r="DI66" s="547">
        <f t="shared" si="44"/>
        <v>0.01</v>
      </c>
      <c r="DJ66" s="547">
        <f t="shared" si="44"/>
        <v>0.01</v>
      </c>
      <c r="DK66" s="547">
        <f t="shared" si="44"/>
        <v>0.01</v>
      </c>
      <c r="DL66" s="547">
        <f t="shared" si="44"/>
        <v>0.01</v>
      </c>
      <c r="DM66" s="547">
        <f t="shared" si="44"/>
        <v>0.01</v>
      </c>
      <c r="DN66" s="547">
        <f t="shared" si="44"/>
        <v>0.01</v>
      </c>
      <c r="DO66" s="547">
        <f t="shared" si="44"/>
        <v>0.01</v>
      </c>
      <c r="DP66" s="547">
        <f t="shared" si="44"/>
        <v>0.01</v>
      </c>
      <c r="DQ66" s="547">
        <f t="shared" si="44"/>
        <v>0.01</v>
      </c>
      <c r="DR66" s="547">
        <f t="shared" si="44"/>
        <v>0.01</v>
      </c>
      <c r="DS66" s="547">
        <f t="shared" si="44"/>
        <v>0.01</v>
      </c>
      <c r="DT66" s="547">
        <f t="shared" si="44"/>
        <v>0.01</v>
      </c>
      <c r="DU66" s="547">
        <f t="shared" si="44"/>
        <v>0.01</v>
      </c>
      <c r="DV66" s="547">
        <f t="shared" si="44"/>
        <v>0.01</v>
      </c>
      <c r="DW66" s="547">
        <f t="shared" si="44"/>
        <v>0.01</v>
      </c>
      <c r="DX66" s="547">
        <f t="shared" si="44"/>
        <v>0.01</v>
      </c>
      <c r="DY66" s="547">
        <f t="shared" si="44"/>
        <v>0.01</v>
      </c>
      <c r="DZ66" s="547">
        <f t="shared" si="44"/>
        <v>0.01</v>
      </c>
      <c r="EA66" s="547">
        <f t="shared" si="44"/>
        <v>0.01</v>
      </c>
      <c r="EB66" s="547">
        <f t="shared" si="44"/>
        <v>0.01</v>
      </c>
      <c r="EC66" s="547">
        <f t="shared" si="44"/>
        <v>0.01</v>
      </c>
      <c r="ED66" s="547">
        <f t="shared" si="44"/>
        <v>0.01</v>
      </c>
      <c r="EE66" s="547">
        <f t="shared" si="44"/>
        <v>0.01</v>
      </c>
      <c r="EF66" s="547">
        <f t="shared" si="44"/>
        <v>0.01</v>
      </c>
      <c r="EG66" s="547">
        <f t="shared" ref="EG66:EZ66" si="45">EF66</f>
        <v>0.01</v>
      </c>
      <c r="EH66" s="547">
        <f t="shared" si="45"/>
        <v>0.01</v>
      </c>
      <c r="EI66" s="547">
        <f t="shared" si="45"/>
        <v>0.01</v>
      </c>
      <c r="EJ66" s="547">
        <f t="shared" si="45"/>
        <v>0.01</v>
      </c>
      <c r="EK66" s="547">
        <f t="shared" si="45"/>
        <v>0.01</v>
      </c>
      <c r="EL66" s="547">
        <f t="shared" si="45"/>
        <v>0.01</v>
      </c>
      <c r="EM66" s="547">
        <f t="shared" si="45"/>
        <v>0.01</v>
      </c>
      <c r="EN66" s="547">
        <f t="shared" si="45"/>
        <v>0.01</v>
      </c>
      <c r="EO66" s="547">
        <f t="shared" si="45"/>
        <v>0.01</v>
      </c>
      <c r="EP66" s="547">
        <f t="shared" si="45"/>
        <v>0.01</v>
      </c>
      <c r="EQ66" s="547">
        <f t="shared" si="45"/>
        <v>0.01</v>
      </c>
      <c r="ER66" s="547">
        <f t="shared" si="45"/>
        <v>0.01</v>
      </c>
      <c r="ES66" s="547">
        <f t="shared" si="45"/>
        <v>0.01</v>
      </c>
      <c r="ET66" s="547">
        <f t="shared" si="45"/>
        <v>0.01</v>
      </c>
      <c r="EU66" s="547">
        <f t="shared" si="45"/>
        <v>0.01</v>
      </c>
      <c r="EV66" s="547">
        <f t="shared" si="45"/>
        <v>0.01</v>
      </c>
      <c r="EW66" s="547">
        <f t="shared" si="45"/>
        <v>0.01</v>
      </c>
      <c r="EX66" s="547">
        <f t="shared" si="45"/>
        <v>0.01</v>
      </c>
      <c r="EY66" s="547">
        <f t="shared" si="45"/>
        <v>0.01</v>
      </c>
      <c r="EZ66" s="548">
        <f t="shared" si="45"/>
        <v>0.01</v>
      </c>
    </row>
    <row r="67" spans="1:157" x14ac:dyDescent="0.25">
      <c r="A67" s="485"/>
      <c r="B67" s="512" t="s">
        <v>71</v>
      </c>
      <c r="C67" s="514"/>
      <c r="D67" s="524"/>
      <c r="E67" s="515"/>
      <c r="F67" s="544"/>
      <c r="G67" s="545">
        <f ca="1">C9</f>
        <v>1200</v>
      </c>
      <c r="H67" s="545">
        <f ca="1">G67*(1-H66)</f>
        <v>1188</v>
      </c>
      <c r="I67" s="545">
        <f t="shared" ref="I67:BT67" ca="1" si="46">H67*(1-I66)</f>
        <v>1176.1199999999999</v>
      </c>
      <c r="J67" s="545">
        <f t="shared" ca="1" si="46"/>
        <v>1164.3588</v>
      </c>
      <c r="K67" s="545">
        <f t="shared" ca="1" si="46"/>
        <v>1152.7152120000001</v>
      </c>
      <c r="L67" s="545">
        <f t="shared" ca="1" si="46"/>
        <v>1141.1880598800001</v>
      </c>
      <c r="M67" s="545">
        <f t="shared" ca="1" si="46"/>
        <v>1129.7761792812</v>
      </c>
      <c r="N67" s="545">
        <f t="shared" ca="1" si="46"/>
        <v>1118.478417488388</v>
      </c>
      <c r="O67" s="545">
        <f t="shared" ca="1" si="46"/>
        <v>1107.2936333135042</v>
      </c>
      <c r="P67" s="545">
        <f t="shared" ca="1" si="46"/>
        <v>1096.2206969803692</v>
      </c>
      <c r="Q67" s="545">
        <f t="shared" ca="1" si="46"/>
        <v>1085.2584900105655</v>
      </c>
      <c r="R67" s="545">
        <f t="shared" ca="1" si="46"/>
        <v>1074.4059051104598</v>
      </c>
      <c r="S67" s="545">
        <f t="shared" ca="1" si="46"/>
        <v>1063.6618460593552</v>
      </c>
      <c r="T67" s="545">
        <f t="shared" ca="1" si="46"/>
        <v>1053.0252275987616</v>
      </c>
      <c r="U67" s="545">
        <f t="shared" ca="1" si="46"/>
        <v>1042.4949753227741</v>
      </c>
      <c r="V67" s="545">
        <f t="shared" ca="1" si="46"/>
        <v>1032.0700255695463</v>
      </c>
      <c r="W67" s="545">
        <f t="shared" ca="1" si="46"/>
        <v>1021.7493253138508</v>
      </c>
      <c r="X67" s="545">
        <f t="shared" ca="1" si="46"/>
        <v>1011.5318320607123</v>
      </c>
      <c r="Y67" s="545">
        <f t="shared" ca="1" si="46"/>
        <v>1001.4165137401052</v>
      </c>
      <c r="Z67" s="545">
        <f t="shared" ca="1" si="46"/>
        <v>991.40234860270414</v>
      </c>
      <c r="AA67" s="545">
        <f t="shared" ca="1" si="46"/>
        <v>981.48832511667706</v>
      </c>
      <c r="AB67" s="545">
        <f t="shared" ca="1" si="46"/>
        <v>971.67344186551031</v>
      </c>
      <c r="AC67" s="545">
        <f t="shared" ca="1" si="46"/>
        <v>961.95670744685515</v>
      </c>
      <c r="AD67" s="545">
        <f t="shared" ca="1" si="46"/>
        <v>952.33714037238656</v>
      </c>
      <c r="AE67" s="545">
        <f t="shared" ca="1" si="46"/>
        <v>942.81376896866266</v>
      </c>
      <c r="AF67" s="545">
        <f t="shared" ca="1" si="46"/>
        <v>933.38563127897601</v>
      </c>
      <c r="AG67" s="545">
        <f t="shared" ca="1" si="46"/>
        <v>924.05177496618626</v>
      </c>
      <c r="AH67" s="545">
        <f t="shared" ca="1" si="46"/>
        <v>914.81125721652438</v>
      </c>
      <c r="AI67" s="545">
        <f t="shared" ca="1" si="46"/>
        <v>905.66314464435914</v>
      </c>
      <c r="AJ67" s="545">
        <f t="shared" ca="1" si="46"/>
        <v>896.60651319791555</v>
      </c>
      <c r="AK67" s="545">
        <f t="shared" ca="1" si="46"/>
        <v>887.64044806593643</v>
      </c>
      <c r="AL67" s="545">
        <f t="shared" ca="1" si="46"/>
        <v>878.76404358527702</v>
      </c>
      <c r="AM67" s="545">
        <f t="shared" ca="1" si="46"/>
        <v>869.9764031494243</v>
      </c>
      <c r="AN67" s="545">
        <f t="shared" ca="1" si="46"/>
        <v>861.27663911793002</v>
      </c>
      <c r="AO67" s="545">
        <f t="shared" ca="1" si="46"/>
        <v>852.6638727267507</v>
      </c>
      <c r="AP67" s="545">
        <f t="shared" ca="1" si="46"/>
        <v>844.13723399948321</v>
      </c>
      <c r="AQ67" s="545">
        <f t="shared" ca="1" si="46"/>
        <v>835.6958616594884</v>
      </c>
      <c r="AR67" s="545">
        <f t="shared" ca="1" si="46"/>
        <v>827.33890304289355</v>
      </c>
      <c r="AS67" s="545">
        <f t="shared" ca="1" si="46"/>
        <v>819.06551401246463</v>
      </c>
      <c r="AT67" s="545">
        <f t="shared" ca="1" si="46"/>
        <v>810.87485887233993</v>
      </c>
      <c r="AU67" s="545">
        <f t="shared" ca="1" si="46"/>
        <v>802.76611028361651</v>
      </c>
      <c r="AV67" s="545">
        <f t="shared" ca="1" si="46"/>
        <v>794.73844918078032</v>
      </c>
      <c r="AW67" s="545">
        <f t="shared" ca="1" si="46"/>
        <v>786.79106468897248</v>
      </c>
      <c r="AX67" s="545">
        <f t="shared" ca="1" si="46"/>
        <v>778.92315404208273</v>
      </c>
      <c r="AY67" s="545">
        <f t="shared" ca="1" si="46"/>
        <v>771.13392250166191</v>
      </c>
      <c r="AZ67" s="545">
        <f t="shared" ca="1" si="46"/>
        <v>763.42258327664524</v>
      </c>
      <c r="BA67" s="545">
        <f t="shared" ca="1" si="46"/>
        <v>755.78835744387879</v>
      </c>
      <c r="BB67" s="545">
        <f t="shared" ca="1" si="46"/>
        <v>748.23047386943995</v>
      </c>
      <c r="BC67" s="545">
        <f t="shared" ca="1" si="46"/>
        <v>740.74816913074551</v>
      </c>
      <c r="BD67" s="545">
        <f t="shared" ca="1" si="46"/>
        <v>733.34068743943806</v>
      </c>
      <c r="BE67" s="545">
        <f t="shared" ca="1" si="46"/>
        <v>726.00728056504363</v>
      </c>
      <c r="BF67" s="545">
        <f t="shared" ca="1" si="46"/>
        <v>718.74720775939318</v>
      </c>
      <c r="BG67" s="545">
        <f t="shared" ca="1" si="46"/>
        <v>711.55973568179922</v>
      </c>
      <c r="BH67" s="545">
        <f t="shared" ca="1" si="46"/>
        <v>704.44413832498128</v>
      </c>
      <c r="BI67" s="545">
        <f t="shared" ca="1" si="46"/>
        <v>697.39969694173146</v>
      </c>
      <c r="BJ67" s="545">
        <f t="shared" ca="1" si="46"/>
        <v>690.42569997231419</v>
      </c>
      <c r="BK67" s="545">
        <f t="shared" ca="1" si="46"/>
        <v>683.52144297259099</v>
      </c>
      <c r="BL67" s="545">
        <f t="shared" ca="1" si="46"/>
        <v>676.68622854286502</v>
      </c>
      <c r="BM67" s="545">
        <f t="shared" ca="1" si="46"/>
        <v>669.91936625743642</v>
      </c>
      <c r="BN67" s="545">
        <f t="shared" ca="1" si="46"/>
        <v>663.22017259486211</v>
      </c>
      <c r="BO67" s="545">
        <f t="shared" ca="1" si="46"/>
        <v>656.58797086891343</v>
      </c>
      <c r="BP67" s="545">
        <f t="shared" ca="1" si="46"/>
        <v>650.02209116022425</v>
      </c>
      <c r="BQ67" s="545">
        <f t="shared" ca="1" si="46"/>
        <v>643.52187024862201</v>
      </c>
      <c r="BR67" s="545">
        <f t="shared" ca="1" si="46"/>
        <v>637.08665154613573</v>
      </c>
      <c r="BS67" s="545">
        <f t="shared" ca="1" si="46"/>
        <v>630.7157850306744</v>
      </c>
      <c r="BT67" s="545">
        <f t="shared" ca="1" si="46"/>
        <v>624.4086271803676</v>
      </c>
      <c r="BU67" s="545">
        <f t="shared" ref="BU67:EF67" ca="1" si="47">BT67*(1-BU66)</f>
        <v>618.16454090856394</v>
      </c>
      <c r="BV67" s="545">
        <f t="shared" ca="1" si="47"/>
        <v>611.98289549947833</v>
      </c>
      <c r="BW67" s="545">
        <f t="shared" ca="1" si="47"/>
        <v>605.86306654448356</v>
      </c>
      <c r="BX67" s="545">
        <f t="shared" ca="1" si="47"/>
        <v>599.80443587903869</v>
      </c>
      <c r="BY67" s="545">
        <f t="shared" ca="1" si="47"/>
        <v>593.80639152024833</v>
      </c>
      <c r="BZ67" s="545">
        <f t="shared" ca="1" si="47"/>
        <v>587.86832760504581</v>
      </c>
      <c r="CA67" s="545">
        <f t="shared" ca="1" si="47"/>
        <v>581.98964432899538</v>
      </c>
      <c r="CB67" s="545">
        <f t="shared" ca="1" si="47"/>
        <v>576.16974788570542</v>
      </c>
      <c r="CC67" s="545">
        <f t="shared" ca="1" si="47"/>
        <v>570.40805040684836</v>
      </c>
      <c r="CD67" s="545">
        <f t="shared" ca="1" si="47"/>
        <v>564.70396990277982</v>
      </c>
      <c r="CE67" s="545">
        <f t="shared" ca="1" si="47"/>
        <v>559.05693020375202</v>
      </c>
      <c r="CF67" s="545">
        <f t="shared" ca="1" si="47"/>
        <v>553.46636090171444</v>
      </c>
      <c r="CG67" s="545">
        <f t="shared" ca="1" si="47"/>
        <v>547.93169729269732</v>
      </c>
      <c r="CH67" s="545">
        <f t="shared" ca="1" si="47"/>
        <v>542.45238031977033</v>
      </c>
      <c r="CI67" s="545">
        <f t="shared" ca="1" si="47"/>
        <v>537.02785651657257</v>
      </c>
      <c r="CJ67" s="545">
        <f t="shared" ca="1" si="47"/>
        <v>531.65757795140689</v>
      </c>
      <c r="CK67" s="545">
        <f t="shared" ca="1" si="47"/>
        <v>526.3410021718928</v>
      </c>
      <c r="CL67" s="545">
        <f t="shared" ca="1" si="47"/>
        <v>521.07759215017381</v>
      </c>
      <c r="CM67" s="545">
        <f t="shared" ca="1" si="47"/>
        <v>515.86681622867206</v>
      </c>
      <c r="CN67" s="545">
        <f t="shared" ca="1" si="47"/>
        <v>510.70814806638532</v>
      </c>
      <c r="CO67" s="545">
        <f t="shared" ca="1" si="47"/>
        <v>505.60106658572147</v>
      </c>
      <c r="CP67" s="545">
        <f t="shared" ca="1" si="47"/>
        <v>500.54505591986424</v>
      </c>
      <c r="CQ67" s="545">
        <f t="shared" ca="1" si="47"/>
        <v>495.53960536066558</v>
      </c>
      <c r="CR67" s="545">
        <f t="shared" ca="1" si="47"/>
        <v>490.58420930705893</v>
      </c>
      <c r="CS67" s="545">
        <f t="shared" ca="1" si="47"/>
        <v>485.67836721398834</v>
      </c>
      <c r="CT67" s="545">
        <f t="shared" ca="1" si="47"/>
        <v>480.82158354184844</v>
      </c>
      <c r="CU67" s="545">
        <f t="shared" ca="1" si="47"/>
        <v>476.01336770642996</v>
      </c>
      <c r="CV67" s="545">
        <f t="shared" ca="1" si="47"/>
        <v>471.25323402936567</v>
      </c>
      <c r="CW67" s="545">
        <f t="shared" ca="1" si="47"/>
        <v>466.54070168907202</v>
      </c>
      <c r="CX67" s="545">
        <f t="shared" ca="1" si="47"/>
        <v>461.87529467218133</v>
      </c>
      <c r="CY67" s="545">
        <f t="shared" ca="1" si="47"/>
        <v>457.2565417254595</v>
      </c>
      <c r="CZ67" s="545">
        <f t="shared" ca="1" si="47"/>
        <v>452.68397630820488</v>
      </c>
      <c r="DA67" s="545">
        <f t="shared" ca="1" si="47"/>
        <v>448.1571365451228</v>
      </c>
      <c r="DB67" s="545">
        <f t="shared" ca="1" si="47"/>
        <v>443.67556517967154</v>
      </c>
      <c r="DC67" s="545">
        <f t="shared" ca="1" si="47"/>
        <v>439.23880952787482</v>
      </c>
      <c r="DD67" s="545">
        <f t="shared" ca="1" si="47"/>
        <v>434.84642143259606</v>
      </c>
      <c r="DE67" s="545">
        <f t="shared" ca="1" si="47"/>
        <v>430.49795721827007</v>
      </c>
      <c r="DF67" s="545">
        <f t="shared" ca="1" si="47"/>
        <v>426.19297764608734</v>
      </c>
      <c r="DG67" s="545">
        <f t="shared" ca="1" si="47"/>
        <v>421.93104786962647</v>
      </c>
      <c r="DH67" s="545">
        <f t="shared" ca="1" si="47"/>
        <v>417.71173739093018</v>
      </c>
      <c r="DI67" s="545">
        <f t="shared" ca="1" si="47"/>
        <v>413.53462001702087</v>
      </c>
      <c r="DJ67" s="545">
        <f t="shared" ca="1" si="47"/>
        <v>409.39927381685067</v>
      </c>
      <c r="DK67" s="545">
        <f t="shared" ca="1" si="47"/>
        <v>405.30528107868213</v>
      </c>
      <c r="DL67" s="545">
        <f t="shared" ca="1" si="47"/>
        <v>401.2522282678953</v>
      </c>
      <c r="DM67" s="545">
        <f t="shared" ca="1" si="47"/>
        <v>397.23970598521635</v>
      </c>
      <c r="DN67" s="545">
        <f t="shared" ca="1" si="47"/>
        <v>393.2673089253642</v>
      </c>
      <c r="DO67" s="545">
        <f t="shared" ca="1" si="47"/>
        <v>389.33463583611058</v>
      </c>
      <c r="DP67" s="545">
        <f t="shared" ca="1" si="47"/>
        <v>385.44128947774948</v>
      </c>
      <c r="DQ67" s="545">
        <f t="shared" ca="1" si="47"/>
        <v>381.58687658297197</v>
      </c>
      <c r="DR67" s="545">
        <f t="shared" ca="1" si="47"/>
        <v>377.77100781714222</v>
      </c>
      <c r="DS67" s="545">
        <f t="shared" ca="1" si="47"/>
        <v>373.9932977389708</v>
      </c>
      <c r="DT67" s="545">
        <f t="shared" ca="1" si="47"/>
        <v>370.25336476158111</v>
      </c>
      <c r="DU67" s="545">
        <f t="shared" ca="1" si="47"/>
        <v>366.55083111396527</v>
      </c>
      <c r="DV67" s="545">
        <f t="shared" ca="1" si="47"/>
        <v>362.88532280282561</v>
      </c>
      <c r="DW67" s="545">
        <f t="shared" ca="1" si="47"/>
        <v>359.25646957479734</v>
      </c>
      <c r="DX67" s="545">
        <f t="shared" ca="1" si="47"/>
        <v>355.66390487904937</v>
      </c>
      <c r="DY67" s="545">
        <f t="shared" ca="1" si="47"/>
        <v>352.10726583025888</v>
      </c>
      <c r="DZ67" s="545">
        <f t="shared" ca="1" si="47"/>
        <v>348.58619317195627</v>
      </c>
      <c r="EA67" s="545">
        <f t="shared" ca="1" si="47"/>
        <v>345.1003312402367</v>
      </c>
      <c r="EB67" s="545">
        <f t="shared" ca="1" si="47"/>
        <v>341.64932792783435</v>
      </c>
      <c r="EC67" s="545">
        <f t="shared" ca="1" si="47"/>
        <v>338.23283464855598</v>
      </c>
      <c r="ED67" s="545">
        <f t="shared" ca="1" si="47"/>
        <v>334.85050630207041</v>
      </c>
      <c r="EE67" s="545">
        <f t="shared" ca="1" si="47"/>
        <v>331.50200123904972</v>
      </c>
      <c r="EF67" s="545">
        <f t="shared" ca="1" si="47"/>
        <v>328.18698122665921</v>
      </c>
      <c r="EG67" s="545">
        <f t="shared" ref="EG67:EZ67" ca="1" si="48">EF67*(1-EG66)</f>
        <v>324.90511141439259</v>
      </c>
      <c r="EH67" s="545">
        <f t="shared" ca="1" si="48"/>
        <v>321.65606030024867</v>
      </c>
      <c r="EI67" s="545">
        <f t="shared" ca="1" si="48"/>
        <v>318.43949969724616</v>
      </c>
      <c r="EJ67" s="545">
        <f t="shared" ca="1" si="48"/>
        <v>315.25510470027371</v>
      </c>
      <c r="EK67" s="545">
        <f t="shared" ca="1" si="48"/>
        <v>312.10255365327095</v>
      </c>
      <c r="EL67" s="545">
        <f t="shared" ca="1" si="48"/>
        <v>308.98152811673822</v>
      </c>
      <c r="EM67" s="545">
        <f t="shared" ca="1" si="48"/>
        <v>305.89171283557084</v>
      </c>
      <c r="EN67" s="545">
        <f t="shared" ca="1" si="48"/>
        <v>302.83279570721515</v>
      </c>
      <c r="EO67" s="545">
        <f t="shared" ca="1" si="48"/>
        <v>299.80446775014298</v>
      </c>
      <c r="EP67" s="545">
        <f t="shared" ca="1" si="48"/>
        <v>296.80642307264156</v>
      </c>
      <c r="EQ67" s="545">
        <f t="shared" ca="1" si="48"/>
        <v>293.83835884191512</v>
      </c>
      <c r="ER67" s="545">
        <f t="shared" ca="1" si="48"/>
        <v>290.899975253496</v>
      </c>
      <c r="ES67" s="545">
        <f t="shared" ca="1" si="48"/>
        <v>287.99097550096104</v>
      </c>
      <c r="ET67" s="545">
        <f t="shared" ca="1" si="48"/>
        <v>285.11106574595141</v>
      </c>
      <c r="EU67" s="545">
        <f t="shared" ca="1" si="48"/>
        <v>282.25995508849189</v>
      </c>
      <c r="EV67" s="545">
        <f t="shared" ca="1" si="48"/>
        <v>279.43735553760695</v>
      </c>
      <c r="EW67" s="545">
        <f t="shared" ca="1" si="48"/>
        <v>276.64298198223088</v>
      </c>
      <c r="EX67" s="545">
        <f t="shared" ca="1" si="48"/>
        <v>273.87655216240859</v>
      </c>
      <c r="EY67" s="545">
        <f t="shared" ca="1" si="48"/>
        <v>271.1377866407845</v>
      </c>
      <c r="EZ67" s="546">
        <f t="shared" ca="1" si="48"/>
        <v>268.42640877437663</v>
      </c>
    </row>
    <row r="68" spans="1:157" ht="15.75" thickBot="1" x14ac:dyDescent="0.3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 ca="1">G67*$C$6*1000</f>
        <v>120000000</v>
      </c>
      <c r="H68" s="528">
        <f ca="1">H67*$C$6*1000</f>
        <v>118800000</v>
      </c>
      <c r="I68" s="528">
        <f t="shared" ref="I68:BT68" ca="1" si="49">I67*$C$6*1000</f>
        <v>117611999.99999999</v>
      </c>
      <c r="J68" s="528">
        <f t="shared" ca="1" si="49"/>
        <v>116435880</v>
      </c>
      <c r="K68" s="528">
        <f t="shared" ca="1" si="49"/>
        <v>115271521.2</v>
      </c>
      <c r="L68" s="528">
        <f t="shared" ca="1" si="49"/>
        <v>114118805.98800001</v>
      </c>
      <c r="M68" s="528">
        <f t="shared" ca="1" si="49"/>
        <v>112977617.92812</v>
      </c>
      <c r="N68" s="528">
        <f t="shared" ca="1" si="49"/>
        <v>111847841.74883881</v>
      </c>
      <c r="O68" s="528">
        <f t="shared" ca="1" si="49"/>
        <v>110729363.33135043</v>
      </c>
      <c r="P68" s="528">
        <f t="shared" ca="1" si="49"/>
        <v>109622069.69803692</v>
      </c>
      <c r="Q68" s="528">
        <f t="shared" ca="1" si="49"/>
        <v>108525849.00105655</v>
      </c>
      <c r="R68" s="528">
        <f t="shared" ca="1" si="49"/>
        <v>107440590.51104599</v>
      </c>
      <c r="S68" s="528">
        <f t="shared" ca="1" si="49"/>
        <v>106366184.60593551</v>
      </c>
      <c r="T68" s="528">
        <f t="shared" ca="1" si="49"/>
        <v>105302522.75987616</v>
      </c>
      <c r="U68" s="528">
        <f t="shared" ca="1" si="49"/>
        <v>104249497.53227741</v>
      </c>
      <c r="V68" s="528">
        <f t="shared" ca="1" si="49"/>
        <v>103207002.55695462</v>
      </c>
      <c r="W68" s="528">
        <f t="shared" ca="1" si="49"/>
        <v>102174932.53138508</v>
      </c>
      <c r="X68" s="528">
        <f t="shared" ca="1" si="49"/>
        <v>101153183.20607123</v>
      </c>
      <c r="Y68" s="528">
        <f t="shared" ca="1" si="49"/>
        <v>100141651.37401052</v>
      </c>
      <c r="Z68" s="528">
        <f t="shared" ca="1" si="49"/>
        <v>99140234.860270411</v>
      </c>
      <c r="AA68" s="528">
        <f t="shared" ca="1" si="49"/>
        <v>98148832.511667699</v>
      </c>
      <c r="AB68" s="528">
        <f t="shared" ca="1" si="49"/>
        <v>97167344.18655102</v>
      </c>
      <c r="AC68" s="528">
        <f t="shared" ca="1" si="49"/>
        <v>96195670.744685516</v>
      </c>
      <c r="AD68" s="528">
        <f t="shared" ca="1" si="49"/>
        <v>95233714.037238643</v>
      </c>
      <c r="AE68" s="528">
        <f t="shared" ca="1" si="49"/>
        <v>94281376.896866262</v>
      </c>
      <c r="AF68" s="528">
        <f t="shared" ca="1" si="49"/>
        <v>93338563.127897605</v>
      </c>
      <c r="AG68" s="528">
        <f t="shared" ca="1" si="49"/>
        <v>92405177.496618614</v>
      </c>
      <c r="AH68" s="528">
        <f t="shared" ca="1" si="49"/>
        <v>91481125.721652433</v>
      </c>
      <c r="AI68" s="528">
        <f t="shared" ca="1" si="49"/>
        <v>90566314.464435905</v>
      </c>
      <c r="AJ68" s="528">
        <f t="shared" ca="1" si="49"/>
        <v>89660651.319791555</v>
      </c>
      <c r="AK68" s="528">
        <f t="shared" ca="1" si="49"/>
        <v>88764044.806593642</v>
      </c>
      <c r="AL68" s="528">
        <f t="shared" ca="1" si="49"/>
        <v>87876404.35852769</v>
      </c>
      <c r="AM68" s="528">
        <f t="shared" ca="1" si="49"/>
        <v>86997640.314942434</v>
      </c>
      <c r="AN68" s="528">
        <f t="shared" ca="1" si="49"/>
        <v>86127663.911793008</v>
      </c>
      <c r="AO68" s="528">
        <f t="shared" ca="1" si="49"/>
        <v>85266387.272675067</v>
      </c>
      <c r="AP68" s="528">
        <f t="shared" ca="1" si="49"/>
        <v>84413723.399948329</v>
      </c>
      <c r="AQ68" s="528">
        <f t="shared" ca="1" si="49"/>
        <v>83569586.165948838</v>
      </c>
      <c r="AR68" s="528">
        <f t="shared" ca="1" si="49"/>
        <v>82733890.304289356</v>
      </c>
      <c r="AS68" s="528">
        <f t="shared" ca="1" si="49"/>
        <v>81906551.401246473</v>
      </c>
      <c r="AT68" s="528">
        <f t="shared" ca="1" si="49"/>
        <v>81087485.887234002</v>
      </c>
      <c r="AU68" s="528">
        <f t="shared" ca="1" si="49"/>
        <v>80276611.028361663</v>
      </c>
      <c r="AV68" s="528">
        <f t="shared" ca="1" si="49"/>
        <v>79473844.918078035</v>
      </c>
      <c r="AW68" s="528">
        <f t="shared" ca="1" si="49"/>
        <v>78679106.468897253</v>
      </c>
      <c r="AX68" s="528">
        <f t="shared" ca="1" si="49"/>
        <v>77892315.404208273</v>
      </c>
      <c r="AY68" s="528">
        <f t="shared" ca="1" si="49"/>
        <v>77113392.250166193</v>
      </c>
      <c r="AZ68" s="528">
        <f t="shared" ca="1" si="49"/>
        <v>76342258.327664524</v>
      </c>
      <c r="BA68" s="528">
        <f t="shared" ca="1" si="49"/>
        <v>75578835.74438788</v>
      </c>
      <c r="BB68" s="528">
        <f t="shared" ca="1" si="49"/>
        <v>74823047.386943981</v>
      </c>
      <c r="BC68" s="528">
        <f t="shared" ca="1" si="49"/>
        <v>74074816.913074553</v>
      </c>
      <c r="BD68" s="528">
        <f t="shared" ca="1" si="49"/>
        <v>73334068.74394381</v>
      </c>
      <c r="BE68" s="528">
        <f t="shared" ca="1" si="49"/>
        <v>72600728.056504369</v>
      </c>
      <c r="BF68" s="528">
        <f t="shared" ca="1" si="49"/>
        <v>71874720.775939316</v>
      </c>
      <c r="BG68" s="528">
        <f t="shared" ca="1" si="49"/>
        <v>71155973.56817992</v>
      </c>
      <c r="BH68" s="528">
        <f t="shared" ca="1" si="49"/>
        <v>70444413.832498133</v>
      </c>
      <c r="BI68" s="528">
        <f t="shared" ca="1" si="49"/>
        <v>69739969.694173157</v>
      </c>
      <c r="BJ68" s="528">
        <f t="shared" ca="1" si="49"/>
        <v>69042569.997231424</v>
      </c>
      <c r="BK68" s="528">
        <f t="shared" ca="1" si="49"/>
        <v>68352144.297259107</v>
      </c>
      <c r="BL68" s="528">
        <f t="shared" ca="1" si="49"/>
        <v>67668622.854286492</v>
      </c>
      <c r="BM68" s="528">
        <f t="shared" ca="1" si="49"/>
        <v>66991936.62574365</v>
      </c>
      <c r="BN68" s="528">
        <f t="shared" ca="1" si="49"/>
        <v>66322017.259486206</v>
      </c>
      <c r="BO68" s="528">
        <f t="shared" ca="1" si="49"/>
        <v>65658797.086891338</v>
      </c>
      <c r="BP68" s="528">
        <f t="shared" ca="1" si="49"/>
        <v>65002209.116022423</v>
      </c>
      <c r="BQ68" s="528">
        <f t="shared" ca="1" si="49"/>
        <v>64352187.0248622</v>
      </c>
      <c r="BR68" s="528">
        <f t="shared" ca="1" si="49"/>
        <v>63708665.154613569</v>
      </c>
      <c r="BS68" s="528">
        <f t="shared" ca="1" si="49"/>
        <v>63071578.503067441</v>
      </c>
      <c r="BT68" s="528">
        <f t="shared" ca="1" si="49"/>
        <v>62440862.718036763</v>
      </c>
      <c r="BU68" s="528">
        <f t="shared" ref="BU68:EF68" ca="1" si="50">BU67*$C$6*1000</f>
        <v>61816454.090856396</v>
      </c>
      <c r="BV68" s="528">
        <f t="shared" ca="1" si="50"/>
        <v>61198289.549947836</v>
      </c>
      <c r="BW68" s="528">
        <f t="shared" ca="1" si="50"/>
        <v>60586306.65444836</v>
      </c>
      <c r="BX68" s="528">
        <f t="shared" ca="1" si="50"/>
        <v>59980443.587903872</v>
      </c>
      <c r="BY68" s="528">
        <f t="shared" ca="1" si="50"/>
        <v>59380639.152024828</v>
      </c>
      <c r="BZ68" s="528">
        <f t="shared" ca="1" si="50"/>
        <v>58786832.760504581</v>
      </c>
      <c r="CA68" s="528">
        <f t="shared" ca="1" si="50"/>
        <v>58198964.432899535</v>
      </c>
      <c r="CB68" s="528">
        <f t="shared" ca="1" si="50"/>
        <v>57616974.788570546</v>
      </c>
      <c r="CC68" s="528">
        <f t="shared" ca="1" si="50"/>
        <v>57040805.040684834</v>
      </c>
      <c r="CD68" s="528">
        <f t="shared" ca="1" si="50"/>
        <v>56470396.990277976</v>
      </c>
      <c r="CE68" s="528">
        <f t="shared" ca="1" si="50"/>
        <v>55905693.0203752</v>
      </c>
      <c r="CF68" s="528">
        <f t="shared" ca="1" si="50"/>
        <v>55346636.090171441</v>
      </c>
      <c r="CG68" s="528">
        <f t="shared" ca="1" si="50"/>
        <v>54793169.729269736</v>
      </c>
      <c r="CH68" s="528">
        <f t="shared" ca="1" si="50"/>
        <v>54245238.031977028</v>
      </c>
      <c r="CI68" s="528">
        <f t="shared" ca="1" si="50"/>
        <v>53702785.651657261</v>
      </c>
      <c r="CJ68" s="528">
        <f t="shared" ca="1" si="50"/>
        <v>53165757.795140684</v>
      </c>
      <c r="CK68" s="528">
        <f t="shared" ca="1" si="50"/>
        <v>52634100.217189275</v>
      </c>
      <c r="CL68" s="528">
        <f t="shared" ca="1" si="50"/>
        <v>52107759.215017378</v>
      </c>
      <c r="CM68" s="528">
        <f t="shared" ca="1" si="50"/>
        <v>51586681.622867204</v>
      </c>
      <c r="CN68" s="528">
        <f t="shared" ca="1" si="50"/>
        <v>51070814.806638531</v>
      </c>
      <c r="CO68" s="528">
        <f t="shared" ca="1" si="50"/>
        <v>50560106.658572152</v>
      </c>
      <c r="CP68" s="528">
        <f t="shared" ca="1" si="50"/>
        <v>50054505.591986425</v>
      </c>
      <c r="CQ68" s="528">
        <f t="shared" ca="1" si="50"/>
        <v>49553960.536066562</v>
      </c>
      <c r="CR68" s="528">
        <f t="shared" ca="1" si="50"/>
        <v>49058420.93070589</v>
      </c>
      <c r="CS68" s="528">
        <f t="shared" ca="1" si="50"/>
        <v>48567836.72139883</v>
      </c>
      <c r="CT68" s="528">
        <f t="shared" ca="1" si="50"/>
        <v>48082158.354184844</v>
      </c>
      <c r="CU68" s="528">
        <f t="shared" ca="1" si="50"/>
        <v>47601336.770642996</v>
      </c>
      <c r="CV68" s="528">
        <f t="shared" ca="1" si="50"/>
        <v>47125323.40293657</v>
      </c>
      <c r="CW68" s="528">
        <f t="shared" ca="1" si="50"/>
        <v>46654070.168907203</v>
      </c>
      <c r="CX68" s="528">
        <f t="shared" ca="1" si="50"/>
        <v>46187529.467218131</v>
      </c>
      <c r="CY68" s="528">
        <f t="shared" ca="1" si="50"/>
        <v>45725654.172545947</v>
      </c>
      <c r="CZ68" s="528">
        <f t="shared" ca="1" si="50"/>
        <v>45268397.63082049</v>
      </c>
      <c r="DA68" s="528">
        <f t="shared" ca="1" si="50"/>
        <v>44815713.654512279</v>
      </c>
      <c r="DB68" s="528">
        <f t="shared" ca="1" si="50"/>
        <v>44367556.517967157</v>
      </c>
      <c r="DC68" s="528">
        <f t="shared" ca="1" si="50"/>
        <v>43923880.952787481</v>
      </c>
      <c r="DD68" s="528">
        <f t="shared" ca="1" si="50"/>
        <v>43484642.1432596</v>
      </c>
      <c r="DE68" s="528">
        <f t="shared" ca="1" si="50"/>
        <v>43049795.721827008</v>
      </c>
      <c r="DF68" s="528">
        <f t="shared" ca="1" si="50"/>
        <v>42619297.764608733</v>
      </c>
      <c r="DG68" s="528">
        <f t="shared" ca="1" si="50"/>
        <v>42193104.786962651</v>
      </c>
      <c r="DH68" s="528">
        <f t="shared" ca="1" si="50"/>
        <v>41771173.739093021</v>
      </c>
      <c r="DI68" s="528">
        <f t="shared" ca="1" si="50"/>
        <v>41353462.001702085</v>
      </c>
      <c r="DJ68" s="528">
        <f t="shared" ca="1" si="50"/>
        <v>40939927.381685071</v>
      </c>
      <c r="DK68" s="528">
        <f t="shared" ca="1" si="50"/>
        <v>40530528.107868217</v>
      </c>
      <c r="DL68" s="528">
        <f t="shared" ca="1" si="50"/>
        <v>40125222.826789536</v>
      </c>
      <c r="DM68" s="528">
        <f t="shared" ca="1" si="50"/>
        <v>39723970.598521635</v>
      </c>
      <c r="DN68" s="528">
        <f t="shared" ca="1" si="50"/>
        <v>39326730.892536417</v>
      </c>
      <c r="DO68" s="528">
        <f t="shared" ca="1" si="50"/>
        <v>38933463.583611064</v>
      </c>
      <c r="DP68" s="528">
        <f t="shared" ca="1" si="50"/>
        <v>38544128.947774947</v>
      </c>
      <c r="DQ68" s="528">
        <f t="shared" ca="1" si="50"/>
        <v>38158687.658297196</v>
      </c>
      <c r="DR68" s="528">
        <f t="shared" ca="1" si="50"/>
        <v>37777100.781714223</v>
      </c>
      <c r="DS68" s="528">
        <f t="shared" ca="1" si="50"/>
        <v>37399329.773897082</v>
      </c>
      <c r="DT68" s="528">
        <f t="shared" ca="1" si="50"/>
        <v>37025336.476158112</v>
      </c>
      <c r="DU68" s="528">
        <f t="shared" ca="1" si="50"/>
        <v>36655083.111396521</v>
      </c>
      <c r="DV68" s="528">
        <f t="shared" ca="1" si="50"/>
        <v>36288532.280282564</v>
      </c>
      <c r="DW68" s="528">
        <f t="shared" ca="1" si="50"/>
        <v>35925646.95747973</v>
      </c>
      <c r="DX68" s="528">
        <f t="shared" ca="1" si="50"/>
        <v>35566390.487904936</v>
      </c>
      <c r="DY68" s="528">
        <f t="shared" ca="1" si="50"/>
        <v>35210726.583025888</v>
      </c>
      <c r="DZ68" s="528">
        <f t="shared" ca="1" si="50"/>
        <v>34858619.317195624</v>
      </c>
      <c r="EA68" s="528">
        <f t="shared" ca="1" si="50"/>
        <v>34510033.124023668</v>
      </c>
      <c r="EB68" s="528">
        <f t="shared" ca="1" si="50"/>
        <v>34164932.792783439</v>
      </c>
      <c r="EC68" s="528">
        <f t="shared" ca="1" si="50"/>
        <v>33823283.464855596</v>
      </c>
      <c r="ED68" s="528">
        <f t="shared" ca="1" si="50"/>
        <v>33485050.630207043</v>
      </c>
      <c r="EE68" s="528">
        <f t="shared" ca="1" si="50"/>
        <v>33150200.123904973</v>
      </c>
      <c r="EF68" s="528">
        <f t="shared" ca="1" si="50"/>
        <v>32818698.122665919</v>
      </c>
      <c r="EG68" s="528">
        <f t="shared" ref="EG68:EZ68" ca="1" si="51">EG67*$C$6*1000</f>
        <v>32490511.141439259</v>
      </c>
      <c r="EH68" s="528">
        <f t="shared" ca="1" si="51"/>
        <v>32165606.030024868</v>
      </c>
      <c r="EI68" s="528">
        <f t="shared" ca="1" si="51"/>
        <v>31843949.969724618</v>
      </c>
      <c r="EJ68" s="528">
        <f t="shared" ca="1" si="51"/>
        <v>31525510.470027369</v>
      </c>
      <c r="EK68" s="528">
        <f t="shared" ca="1" si="51"/>
        <v>31210255.365327094</v>
      </c>
      <c r="EL68" s="528">
        <f t="shared" ca="1" si="51"/>
        <v>30898152.811673824</v>
      </c>
      <c r="EM68" s="528">
        <f t="shared" ca="1" si="51"/>
        <v>30589171.283557083</v>
      </c>
      <c r="EN68" s="528">
        <f t="shared" ca="1" si="51"/>
        <v>30283279.570721515</v>
      </c>
      <c r="EO68" s="528">
        <f t="shared" ca="1" si="51"/>
        <v>29980446.775014296</v>
      </c>
      <c r="EP68" s="528">
        <f t="shared" ca="1" si="51"/>
        <v>29680642.307264157</v>
      </c>
      <c r="EQ68" s="528">
        <f t="shared" ca="1" si="51"/>
        <v>29383835.884191509</v>
      </c>
      <c r="ER68" s="528">
        <f t="shared" ca="1" si="51"/>
        <v>29089997.525349602</v>
      </c>
      <c r="ES68" s="528">
        <f t="shared" ca="1" si="51"/>
        <v>28799097.550096102</v>
      </c>
      <c r="ET68" s="528">
        <f t="shared" ca="1" si="51"/>
        <v>28511106.574595142</v>
      </c>
      <c r="EU68" s="528">
        <f t="shared" ca="1" si="51"/>
        <v>28225995.508849189</v>
      </c>
      <c r="EV68" s="528">
        <f t="shared" ca="1" si="51"/>
        <v>27943735.553760696</v>
      </c>
      <c r="EW68" s="528">
        <f t="shared" ca="1" si="51"/>
        <v>27664298.198223088</v>
      </c>
      <c r="EX68" s="528">
        <f t="shared" ca="1" si="51"/>
        <v>27387655.216240861</v>
      </c>
      <c r="EY68" s="528">
        <f t="shared" ca="1" si="51"/>
        <v>27113778.664078452</v>
      </c>
      <c r="EZ68" s="551">
        <f t="shared" ca="1" si="51"/>
        <v>26842640.877437662</v>
      </c>
    </row>
    <row r="69" spans="1:157" x14ac:dyDescent="0.25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25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.75" thickBot="1" x14ac:dyDescent="0.3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25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ca="1" si="52">G68*G65/(10^6)</f>
        <v>19.2</v>
      </c>
      <c r="H72" s="553">
        <f t="shared" ca="1" si="52"/>
        <v>19.198080000000001</v>
      </c>
      <c r="I72" s="553">
        <f t="shared" ca="1" si="52"/>
        <v>19.196160191999997</v>
      </c>
      <c r="J72" s="553">
        <f t="shared" ca="1" si="52"/>
        <v>19.194240575980796</v>
      </c>
      <c r="K72" s="553">
        <f t="shared" ca="1" si="52"/>
        <v>19.192321151923203</v>
      </c>
      <c r="L72" s="553">
        <f t="shared" ca="1" si="52"/>
        <v>19.190401919808011</v>
      </c>
      <c r="M72" s="553">
        <f t="shared" ca="1" si="52"/>
        <v>19.188482879616028</v>
      </c>
      <c r="N72" s="553">
        <f t="shared" ca="1" si="52"/>
        <v>19.186564031328071</v>
      </c>
      <c r="O72" s="553">
        <f t="shared" ca="1" si="52"/>
        <v>19.184645374924941</v>
      </c>
      <c r="P72" s="553">
        <f t="shared" ca="1" si="52"/>
        <v>19.182726910387444</v>
      </c>
      <c r="Q72" s="553">
        <f t="shared" ca="1" si="52"/>
        <v>19.180808637696408</v>
      </c>
      <c r="R72" s="553">
        <f t="shared" ca="1" si="52"/>
        <v>19.178890556832638</v>
      </c>
      <c r="S72" s="553">
        <f t="shared" ca="1" si="52"/>
        <v>19.176972667776955</v>
      </c>
      <c r="T72" s="553">
        <f t="shared" ca="1" si="52"/>
        <v>19.175054970510175</v>
      </c>
      <c r="U72" s="553">
        <f t="shared" ca="1" si="52"/>
        <v>19.173137465013127</v>
      </c>
      <c r="V72" s="553">
        <f t="shared" ca="1" si="52"/>
        <v>19.171220151266624</v>
      </c>
      <c r="W72" s="553">
        <f t="shared" ca="1" si="52"/>
        <v>19.169303029251498</v>
      </c>
      <c r="X72" s="553">
        <f t="shared" ca="1" si="52"/>
        <v>19.167386098948572</v>
      </c>
      <c r="Y72" s="553">
        <f t="shared" ca="1" si="52"/>
        <v>19.165469360338676</v>
      </c>
      <c r="Z72" s="553">
        <f t="shared" ca="1" si="52"/>
        <v>19.163552813402646</v>
      </c>
      <c r="AA72" s="553">
        <f t="shared" ca="1" si="52"/>
        <v>19.161636458121304</v>
      </c>
      <c r="AB72" s="553">
        <f t="shared" ca="1" si="52"/>
        <v>19.159720294475491</v>
      </c>
      <c r="AC72" s="553">
        <f t="shared" ca="1" si="52"/>
        <v>19.157804322446044</v>
      </c>
      <c r="AD72" s="553">
        <f t="shared" ca="1" si="52"/>
        <v>19.155888542013798</v>
      </c>
      <c r="AE72" s="553">
        <f t="shared" ca="1" si="52"/>
        <v>19.153972953159595</v>
      </c>
      <c r="AF72" s="553">
        <f t="shared" ca="1" si="52"/>
        <v>19.152057555864282</v>
      </c>
      <c r="AG72" s="553">
        <f t="shared" ca="1" si="52"/>
        <v>19.150142350108695</v>
      </c>
      <c r="AH72" s="553">
        <f t="shared" ca="1" si="52"/>
        <v>19.148227335873685</v>
      </c>
      <c r="AI72" s="553">
        <f t="shared" ca="1" si="52"/>
        <v>19.146312513140096</v>
      </c>
      <c r="AJ72" s="553">
        <f t="shared" ca="1" si="52"/>
        <v>19.144397881888786</v>
      </c>
      <c r="AK72" s="553">
        <f t="shared" ca="1" si="52"/>
        <v>19.142483442100595</v>
      </c>
      <c r="AL72" s="553">
        <f t="shared" ca="1" si="52"/>
        <v>19.140569193756384</v>
      </c>
      <c r="AM72" s="553">
        <f t="shared" ca="1" si="52"/>
        <v>19.138655136837009</v>
      </c>
      <c r="AN72" s="553">
        <f t="shared" ca="1" si="52"/>
        <v>19.136741271323327</v>
      </c>
      <c r="AO72" s="553">
        <f t="shared" ca="1" si="52"/>
        <v>19.134827597196193</v>
      </c>
      <c r="AP72" s="553">
        <f t="shared" ca="1" si="52"/>
        <v>19.132914114436474</v>
      </c>
      <c r="AQ72" s="553">
        <f t="shared" ca="1" si="52"/>
        <v>19.13100082302503</v>
      </c>
      <c r="AR72" s="553">
        <f t="shared" ca="1" si="52"/>
        <v>19.129087722942728</v>
      </c>
      <c r="AS72" s="553">
        <f t="shared" ca="1" si="52"/>
        <v>19.127174814170438</v>
      </c>
      <c r="AT72" s="553">
        <f t="shared" ca="1" si="52"/>
        <v>19.125262096689021</v>
      </c>
      <c r="AU72" s="553">
        <f t="shared" ca="1" si="52"/>
        <v>19.123349570479348</v>
      </c>
      <c r="AV72" s="553">
        <f t="shared" ca="1" si="52"/>
        <v>19.121437235522301</v>
      </c>
      <c r="AW72" s="553">
        <f t="shared" ca="1" si="52"/>
        <v>19.119525091798749</v>
      </c>
      <c r="AX72" s="553">
        <f t="shared" ca="1" si="52"/>
        <v>19.117613139289567</v>
      </c>
      <c r="AY72" s="553">
        <f t="shared" ca="1" si="52"/>
        <v>19.11570137797564</v>
      </c>
      <c r="AZ72" s="553">
        <f t="shared" ca="1" si="52"/>
        <v>19.11378980783784</v>
      </c>
      <c r="BA72" s="553">
        <f t="shared" ca="1" si="52"/>
        <v>19.111878428857057</v>
      </c>
      <c r="BB72" s="553">
        <f t="shared" ca="1" si="52"/>
        <v>19.109967241014168</v>
      </c>
      <c r="BC72" s="553">
        <f t="shared" ca="1" si="52"/>
        <v>19.108056244290069</v>
      </c>
      <c r="BD72" s="553">
        <f t="shared" ca="1" si="52"/>
        <v>19.106145438665642</v>
      </c>
      <c r="BE72" s="553">
        <f t="shared" ca="1" si="52"/>
        <v>19.104234824121775</v>
      </c>
      <c r="BF72" s="553">
        <f t="shared" ca="1" si="52"/>
        <v>19.102324400639361</v>
      </c>
      <c r="BG72" s="553">
        <f t="shared" ca="1" si="52"/>
        <v>19.100414168199297</v>
      </c>
      <c r="BH72" s="553">
        <f t="shared" ca="1" si="52"/>
        <v>19.09850412678248</v>
      </c>
      <c r="BI72" s="553">
        <f t="shared" ca="1" si="52"/>
        <v>19.096594276369803</v>
      </c>
      <c r="BJ72" s="553">
        <f t="shared" ca="1" si="52"/>
        <v>19.094684616942164</v>
      </c>
      <c r="BK72" s="553">
        <f t="shared" ca="1" si="52"/>
        <v>19.09277514848047</v>
      </c>
      <c r="BL72" s="553">
        <f t="shared" ca="1" si="52"/>
        <v>19.090865870965615</v>
      </c>
      <c r="BM72" s="553">
        <f t="shared" ca="1" si="52"/>
        <v>19.088956784378528</v>
      </c>
      <c r="BN72" s="553">
        <f t="shared" ca="1" si="52"/>
        <v>19.087047888700088</v>
      </c>
      <c r="BO72" s="553">
        <f t="shared" ca="1" si="52"/>
        <v>19.08513918391122</v>
      </c>
      <c r="BP72" s="553">
        <f t="shared" ca="1" si="52"/>
        <v>19.083230669992826</v>
      </c>
      <c r="BQ72" s="553">
        <f t="shared" ca="1" si="52"/>
        <v>19.081322346925827</v>
      </c>
      <c r="BR72" s="553">
        <f t="shared" ca="1" si="52"/>
        <v>19.079414214691134</v>
      </c>
      <c r="BS72" s="553">
        <f t="shared" ref="BS72:ED72" ca="1" si="53">BS68*BS65/(10^6)</f>
        <v>19.077506273269666</v>
      </c>
      <c r="BT72" s="553">
        <f t="shared" ca="1" si="53"/>
        <v>19.075598522642338</v>
      </c>
      <c r="BU72" s="553">
        <f t="shared" ca="1" si="53"/>
        <v>19.073690962790071</v>
      </c>
      <c r="BV72" s="553">
        <f t="shared" ca="1" si="53"/>
        <v>19.071783593693798</v>
      </c>
      <c r="BW72" s="553">
        <f t="shared" ca="1" si="53"/>
        <v>19.069876415334431</v>
      </c>
      <c r="BX72" s="553">
        <f t="shared" ca="1" si="53"/>
        <v>19.067969427692898</v>
      </c>
      <c r="BY72" s="553">
        <f t="shared" ca="1" si="53"/>
        <v>19.066062630750125</v>
      </c>
      <c r="BZ72" s="553">
        <f t="shared" ca="1" si="53"/>
        <v>19.064156024487051</v>
      </c>
      <c r="CA72" s="553">
        <f t="shared" ca="1" si="53"/>
        <v>19.062249608884603</v>
      </c>
      <c r="CB72" s="553">
        <f t="shared" ca="1" si="53"/>
        <v>19.060343383923716</v>
      </c>
      <c r="CC72" s="553">
        <f t="shared" ca="1" si="53"/>
        <v>19.058437349585322</v>
      </c>
      <c r="CD72" s="553">
        <f t="shared" ca="1" si="53"/>
        <v>19.056531505850359</v>
      </c>
      <c r="CE72" s="553">
        <f t="shared" ca="1" si="53"/>
        <v>19.054625852699779</v>
      </c>
      <c r="CF72" s="553">
        <f t="shared" ca="1" si="53"/>
        <v>19.052720390114505</v>
      </c>
      <c r="CG72" s="553">
        <f t="shared" ca="1" si="53"/>
        <v>19.050815118075498</v>
      </c>
      <c r="CH72" s="553">
        <f t="shared" ca="1" si="53"/>
        <v>19.048910036563687</v>
      </c>
      <c r="CI72" s="553">
        <f t="shared" ca="1" si="53"/>
        <v>19.047005145560032</v>
      </c>
      <c r="CJ72" s="553">
        <f t="shared" ca="1" si="53"/>
        <v>19.045100445045474</v>
      </c>
      <c r="CK72" s="553">
        <f t="shared" ca="1" si="53"/>
        <v>19.04319593500097</v>
      </c>
      <c r="CL72" s="553">
        <f t="shared" ca="1" si="53"/>
        <v>19.04129161540747</v>
      </c>
      <c r="CM72" s="553">
        <f t="shared" ca="1" si="53"/>
        <v>19.039387486245928</v>
      </c>
      <c r="CN72" s="553">
        <f t="shared" ca="1" si="53"/>
        <v>19.037483547497306</v>
      </c>
      <c r="CO72" s="553">
        <f t="shared" ca="1" si="53"/>
        <v>19.035579799142557</v>
      </c>
      <c r="CP72" s="553">
        <f t="shared" ca="1" si="53"/>
        <v>19.033676241162642</v>
      </c>
      <c r="CQ72" s="553">
        <f t="shared" ca="1" si="53"/>
        <v>19.031772873538525</v>
      </c>
      <c r="CR72" s="553">
        <f t="shared" ca="1" si="53"/>
        <v>19.029869696251168</v>
      </c>
      <c r="CS72" s="553">
        <f t="shared" ca="1" si="53"/>
        <v>19.027966709281547</v>
      </c>
      <c r="CT72" s="553">
        <f t="shared" ca="1" si="53"/>
        <v>19.026063912610617</v>
      </c>
      <c r="CU72" s="553">
        <f t="shared" ca="1" si="53"/>
        <v>19.024161306219359</v>
      </c>
      <c r="CV72" s="553">
        <f t="shared" ca="1" si="53"/>
        <v>19.022258890088736</v>
      </c>
      <c r="CW72" s="553">
        <f t="shared" ca="1" si="53"/>
        <v>19.020356664199728</v>
      </c>
      <c r="CX72" s="553">
        <f t="shared" ca="1" si="53"/>
        <v>19.018454628533309</v>
      </c>
      <c r="CY72" s="553">
        <f t="shared" ca="1" si="53"/>
        <v>19.016552783070452</v>
      </c>
      <c r="CZ72" s="553">
        <f t="shared" ca="1" si="53"/>
        <v>19.014651127792146</v>
      </c>
      <c r="DA72" s="553">
        <f t="shared" ca="1" si="53"/>
        <v>19.012749662679362</v>
      </c>
      <c r="DB72" s="553">
        <f t="shared" ca="1" si="53"/>
        <v>19.010848387713096</v>
      </c>
      <c r="DC72" s="553">
        <f t="shared" ca="1" si="53"/>
        <v>19.008947302874322</v>
      </c>
      <c r="DD72" s="553">
        <f t="shared" ca="1" si="53"/>
        <v>19.007046408144035</v>
      </c>
      <c r="DE72" s="553">
        <f t="shared" ca="1" si="53"/>
        <v>19.005145703503221</v>
      </c>
      <c r="DF72" s="553">
        <f t="shared" ca="1" si="53"/>
        <v>19.003245188932869</v>
      </c>
      <c r="DG72" s="553">
        <f t="shared" ca="1" si="53"/>
        <v>19.00134486441398</v>
      </c>
      <c r="DH72" s="553">
        <f t="shared" ca="1" si="53"/>
        <v>18.999444729927539</v>
      </c>
      <c r="DI72" s="553">
        <f t="shared" ca="1" si="53"/>
        <v>18.99754478545454</v>
      </c>
      <c r="DJ72" s="553">
        <f t="shared" ca="1" si="53"/>
        <v>18.995645030975997</v>
      </c>
      <c r="DK72" s="553">
        <f t="shared" ca="1" si="53"/>
        <v>18.993745466472902</v>
      </c>
      <c r="DL72" s="553">
        <f t="shared" ca="1" si="53"/>
        <v>18.991846091926256</v>
      </c>
      <c r="DM72" s="553">
        <f t="shared" ca="1" si="53"/>
        <v>18.989946907317059</v>
      </c>
      <c r="DN72" s="553">
        <f t="shared" ca="1" si="53"/>
        <v>18.988047912626325</v>
      </c>
      <c r="DO72" s="553">
        <f t="shared" ca="1" si="53"/>
        <v>18.986149107835068</v>
      </c>
      <c r="DP72" s="553">
        <f t="shared" ca="1" si="53"/>
        <v>18.984250492924286</v>
      </c>
      <c r="DQ72" s="553">
        <f t="shared" ca="1" si="53"/>
        <v>18.982352067874992</v>
      </c>
      <c r="DR72" s="553">
        <f t="shared" ca="1" si="53"/>
        <v>18.980453832668204</v>
      </c>
      <c r="DS72" s="553">
        <f t="shared" ca="1" si="53"/>
        <v>18.97855578728494</v>
      </c>
      <c r="DT72" s="553">
        <f t="shared" ca="1" si="53"/>
        <v>18.976657931706214</v>
      </c>
      <c r="DU72" s="553">
        <f t="shared" ca="1" si="53"/>
        <v>18.974760265913037</v>
      </c>
      <c r="DV72" s="553">
        <f t="shared" ca="1" si="53"/>
        <v>18.972862789886449</v>
      </c>
      <c r="DW72" s="553">
        <f t="shared" ca="1" si="53"/>
        <v>18.970965503607456</v>
      </c>
      <c r="DX72" s="553">
        <f t="shared" ca="1" si="53"/>
        <v>18.969068407057097</v>
      </c>
      <c r="DY72" s="553">
        <f t="shared" ca="1" si="53"/>
        <v>18.967171500216395</v>
      </c>
      <c r="DZ72" s="553">
        <f t="shared" ca="1" si="53"/>
        <v>18.96527478306637</v>
      </c>
      <c r="EA72" s="553">
        <f t="shared" ca="1" si="53"/>
        <v>18.963378255588061</v>
      </c>
      <c r="EB72" s="553">
        <f t="shared" ca="1" si="53"/>
        <v>18.961481917762512</v>
      </c>
      <c r="EC72" s="553">
        <f t="shared" ca="1" si="53"/>
        <v>18.959585769570729</v>
      </c>
      <c r="ED72" s="553">
        <f t="shared" ca="1" si="53"/>
        <v>18.957689810993777</v>
      </c>
      <c r="EE72" s="553">
        <f t="shared" ref="EE72:EZ72" ca="1" si="54">EE68*EE65/(10^6)</f>
        <v>18.955794042012677</v>
      </c>
      <c r="EF72" s="553">
        <f t="shared" ca="1" si="54"/>
        <v>18.953898462608475</v>
      </c>
      <c r="EG72" s="553">
        <f t="shared" ca="1" si="54"/>
        <v>18.952003072762214</v>
      </c>
      <c r="EH72" s="553">
        <f t="shared" ca="1" si="54"/>
        <v>18.950107872454936</v>
      </c>
      <c r="EI72" s="553">
        <f t="shared" ca="1" si="54"/>
        <v>18.948212861667692</v>
      </c>
      <c r="EJ72" s="553">
        <f t="shared" ca="1" si="54"/>
        <v>18.946318040381524</v>
      </c>
      <c r="EK72" s="553">
        <f t="shared" ca="1" si="54"/>
        <v>18.944423408577485</v>
      </c>
      <c r="EL72" s="553">
        <f t="shared" ca="1" si="54"/>
        <v>18.94252896623663</v>
      </c>
      <c r="EM72" s="553">
        <f t="shared" ca="1" si="54"/>
        <v>18.940634713340003</v>
      </c>
      <c r="EN72" s="553">
        <f t="shared" ca="1" si="54"/>
        <v>18.938740649868674</v>
      </c>
      <c r="EO72" s="553">
        <f t="shared" ca="1" si="54"/>
        <v>18.93684677580368</v>
      </c>
      <c r="EP72" s="553">
        <f t="shared" ca="1" si="54"/>
        <v>18.934953091126108</v>
      </c>
      <c r="EQ72" s="553">
        <f t="shared" ca="1" si="54"/>
        <v>18.933059595816989</v>
      </c>
      <c r="ER72" s="553">
        <f t="shared" ca="1" si="54"/>
        <v>18.931166289857412</v>
      </c>
      <c r="ES72" s="553">
        <f t="shared" ca="1" si="54"/>
        <v>18.929273173228424</v>
      </c>
      <c r="ET72" s="553">
        <f t="shared" ca="1" si="54"/>
        <v>18.927380245911102</v>
      </c>
      <c r="EU72" s="553">
        <f t="shared" ca="1" si="54"/>
        <v>18.925487507886508</v>
      </c>
      <c r="EV72" s="553">
        <f t="shared" ca="1" si="54"/>
        <v>18.92359495913572</v>
      </c>
      <c r="EW72" s="553">
        <f t="shared" ca="1" si="54"/>
        <v>18.921702599639804</v>
      </c>
      <c r="EX72" s="553">
        <f t="shared" ca="1" si="54"/>
        <v>18.919810429379844</v>
      </c>
      <c r="EY72" s="553">
        <f t="shared" ca="1" si="54"/>
        <v>18.917918448336902</v>
      </c>
      <c r="EZ72" s="554">
        <f t="shared" ca="1" si="54"/>
        <v>18.916026656492065</v>
      </c>
      <c r="FA72" s="555"/>
    </row>
    <row r="73" spans="1:157" s="470" customFormat="1" ht="15.75" thickBot="1" x14ac:dyDescent="0.3">
      <c r="A73" s="505"/>
      <c r="B73" s="556" t="s">
        <v>77</v>
      </c>
      <c r="C73" s="557" t="s">
        <v>44</v>
      </c>
      <c r="D73" s="558"/>
      <c r="E73" s="559"/>
      <c r="F73" s="559"/>
      <c r="G73" s="560">
        <f ca="1">G72</f>
        <v>19.2</v>
      </c>
      <c r="H73" s="560">
        <f t="shared" ref="H73:BS73" ca="1" si="55">G73+H72</f>
        <v>38.39808</v>
      </c>
      <c r="I73" s="560">
        <f t="shared" ca="1" si="55"/>
        <v>57.594240192000001</v>
      </c>
      <c r="J73" s="560">
        <f t="shared" ca="1" si="55"/>
        <v>76.788480767980801</v>
      </c>
      <c r="K73" s="560">
        <f t="shared" ca="1" si="55"/>
        <v>95.980801919903996</v>
      </c>
      <c r="L73" s="560">
        <f t="shared" ca="1" si="55"/>
        <v>115.17120383971201</v>
      </c>
      <c r="M73" s="560">
        <f t="shared" ca="1" si="55"/>
        <v>134.35968671932804</v>
      </c>
      <c r="N73" s="560">
        <f t="shared" ca="1" si="55"/>
        <v>153.5462507506561</v>
      </c>
      <c r="O73" s="560">
        <f t="shared" ca="1" si="55"/>
        <v>172.73089612558104</v>
      </c>
      <c r="P73" s="560">
        <f t="shared" ca="1" si="55"/>
        <v>191.9136230359685</v>
      </c>
      <c r="Q73" s="560">
        <f t="shared" ca="1" si="55"/>
        <v>211.0944316736649</v>
      </c>
      <c r="R73" s="560">
        <f t="shared" ca="1" si="55"/>
        <v>230.27332223049754</v>
      </c>
      <c r="S73" s="560">
        <f t="shared" ca="1" si="55"/>
        <v>249.45029489827451</v>
      </c>
      <c r="T73" s="560">
        <f t="shared" ca="1" si="55"/>
        <v>268.62534986878467</v>
      </c>
      <c r="U73" s="560">
        <f t="shared" ca="1" si="55"/>
        <v>287.79848733379777</v>
      </c>
      <c r="V73" s="560">
        <f t="shared" ca="1" si="55"/>
        <v>306.96970748506442</v>
      </c>
      <c r="W73" s="560">
        <f t="shared" ca="1" si="55"/>
        <v>326.13901051431594</v>
      </c>
      <c r="X73" s="560">
        <f t="shared" ca="1" si="55"/>
        <v>345.3063966132645</v>
      </c>
      <c r="Y73" s="560">
        <f t="shared" ca="1" si="55"/>
        <v>364.47186597360314</v>
      </c>
      <c r="Z73" s="560">
        <f t="shared" ca="1" si="55"/>
        <v>383.63541878700579</v>
      </c>
      <c r="AA73" s="560">
        <f t="shared" ca="1" si="55"/>
        <v>402.79705524512707</v>
      </c>
      <c r="AB73" s="560">
        <f t="shared" ca="1" si="55"/>
        <v>421.95677553960257</v>
      </c>
      <c r="AC73" s="560">
        <f t="shared" ca="1" si="55"/>
        <v>441.11457986204863</v>
      </c>
      <c r="AD73" s="560">
        <f t="shared" ca="1" si="55"/>
        <v>460.2704684040624</v>
      </c>
      <c r="AE73" s="560">
        <f t="shared" ca="1" si="55"/>
        <v>479.42444135722201</v>
      </c>
      <c r="AF73" s="560">
        <f t="shared" ca="1" si="55"/>
        <v>498.57649891308631</v>
      </c>
      <c r="AG73" s="560">
        <f t="shared" ca="1" si="55"/>
        <v>517.72664126319501</v>
      </c>
      <c r="AH73" s="560">
        <f t="shared" ca="1" si="55"/>
        <v>536.87486859906869</v>
      </c>
      <c r="AI73" s="560">
        <f t="shared" ca="1" si="55"/>
        <v>556.02118111220875</v>
      </c>
      <c r="AJ73" s="560">
        <f t="shared" ca="1" si="55"/>
        <v>575.16557899409759</v>
      </c>
      <c r="AK73" s="560">
        <f t="shared" ca="1" si="55"/>
        <v>594.30806243619816</v>
      </c>
      <c r="AL73" s="560">
        <f t="shared" ca="1" si="55"/>
        <v>613.44863162995455</v>
      </c>
      <c r="AM73" s="560">
        <f t="shared" ca="1" si="55"/>
        <v>632.58728676679152</v>
      </c>
      <c r="AN73" s="560">
        <f t="shared" ca="1" si="55"/>
        <v>651.72402803811485</v>
      </c>
      <c r="AO73" s="560">
        <f t="shared" ca="1" si="55"/>
        <v>670.8588556353111</v>
      </c>
      <c r="AP73" s="560">
        <f t="shared" ca="1" si="55"/>
        <v>689.99176974974762</v>
      </c>
      <c r="AQ73" s="560">
        <f t="shared" ca="1" si="55"/>
        <v>709.12277057277265</v>
      </c>
      <c r="AR73" s="560">
        <f t="shared" ca="1" si="55"/>
        <v>728.25185829571535</v>
      </c>
      <c r="AS73" s="560">
        <f t="shared" ca="1" si="55"/>
        <v>747.37903310988577</v>
      </c>
      <c r="AT73" s="560">
        <f t="shared" ca="1" si="55"/>
        <v>766.50429520657474</v>
      </c>
      <c r="AU73" s="560">
        <f t="shared" ca="1" si="55"/>
        <v>785.62764477705412</v>
      </c>
      <c r="AV73" s="560">
        <f t="shared" ca="1" si="55"/>
        <v>804.74908201257642</v>
      </c>
      <c r="AW73" s="560">
        <f t="shared" ca="1" si="55"/>
        <v>823.8686071043752</v>
      </c>
      <c r="AX73" s="560">
        <f t="shared" ca="1" si="55"/>
        <v>842.98622024366477</v>
      </c>
      <c r="AY73" s="560">
        <f t="shared" ca="1" si="55"/>
        <v>862.10192162164037</v>
      </c>
      <c r="AZ73" s="560">
        <f t="shared" ca="1" si="55"/>
        <v>881.21571142947823</v>
      </c>
      <c r="BA73" s="560">
        <f t="shared" ca="1" si="55"/>
        <v>900.32758985833527</v>
      </c>
      <c r="BB73" s="560">
        <f t="shared" ca="1" si="55"/>
        <v>919.43755709934942</v>
      </c>
      <c r="BC73" s="560">
        <f t="shared" ca="1" si="55"/>
        <v>938.5456133436395</v>
      </c>
      <c r="BD73" s="560">
        <f t="shared" ca="1" si="55"/>
        <v>957.65175878230514</v>
      </c>
      <c r="BE73" s="560">
        <f t="shared" ca="1" si="55"/>
        <v>976.75599360642696</v>
      </c>
      <c r="BF73" s="560">
        <f t="shared" ca="1" si="55"/>
        <v>995.85831800706637</v>
      </c>
      <c r="BG73" s="560">
        <f t="shared" ca="1" si="55"/>
        <v>1014.9587321752657</v>
      </c>
      <c r="BH73" s="560">
        <f t="shared" ca="1" si="55"/>
        <v>1034.0572363020483</v>
      </c>
      <c r="BI73" s="560">
        <f t="shared" ca="1" si="55"/>
        <v>1053.1538305784181</v>
      </c>
      <c r="BJ73" s="560">
        <f t="shared" ca="1" si="55"/>
        <v>1072.2485151953604</v>
      </c>
      <c r="BK73" s="560">
        <f t="shared" ca="1" si="55"/>
        <v>1091.3412903438409</v>
      </c>
      <c r="BL73" s="560">
        <f t="shared" ca="1" si="55"/>
        <v>1110.4321562148066</v>
      </c>
      <c r="BM73" s="560">
        <f t="shared" ca="1" si="55"/>
        <v>1129.5211129991851</v>
      </c>
      <c r="BN73" s="560">
        <f t="shared" ca="1" si="55"/>
        <v>1148.6081608878851</v>
      </c>
      <c r="BO73" s="560">
        <f t="shared" ca="1" si="55"/>
        <v>1167.6933000717963</v>
      </c>
      <c r="BP73" s="560">
        <f t="shared" ca="1" si="55"/>
        <v>1186.7765307417892</v>
      </c>
      <c r="BQ73" s="560">
        <f t="shared" ca="1" si="55"/>
        <v>1205.857853088715</v>
      </c>
      <c r="BR73" s="560">
        <f t="shared" ca="1" si="55"/>
        <v>1224.9372673034061</v>
      </c>
      <c r="BS73" s="560">
        <f t="shared" ca="1" si="55"/>
        <v>1244.0147735766757</v>
      </c>
      <c r="BT73" s="560">
        <f t="shared" ref="BT73:EE73" ca="1" si="56">BS73+BT72</f>
        <v>1263.0903720993181</v>
      </c>
      <c r="BU73" s="560">
        <f t="shared" ca="1" si="56"/>
        <v>1282.1640630621082</v>
      </c>
      <c r="BV73" s="560">
        <f t="shared" ca="1" si="56"/>
        <v>1301.2358466558021</v>
      </c>
      <c r="BW73" s="560">
        <f t="shared" ca="1" si="56"/>
        <v>1320.3057230711365</v>
      </c>
      <c r="BX73" s="560">
        <f t="shared" ca="1" si="56"/>
        <v>1339.3736924988293</v>
      </c>
      <c r="BY73" s="560">
        <f t="shared" ca="1" si="56"/>
        <v>1358.4397551295795</v>
      </c>
      <c r="BZ73" s="560">
        <f t="shared" ca="1" si="56"/>
        <v>1377.5039111540666</v>
      </c>
      <c r="CA73" s="560">
        <f t="shared" ca="1" si="56"/>
        <v>1396.5661607629513</v>
      </c>
      <c r="CB73" s="560">
        <f t="shared" ca="1" si="56"/>
        <v>1415.626504146875</v>
      </c>
      <c r="CC73" s="560">
        <f t="shared" ca="1" si="56"/>
        <v>1434.6849414964604</v>
      </c>
      <c r="CD73" s="560">
        <f t="shared" ca="1" si="56"/>
        <v>1453.7414730023108</v>
      </c>
      <c r="CE73" s="560">
        <f t="shared" ca="1" si="56"/>
        <v>1472.7960988550105</v>
      </c>
      <c r="CF73" s="560">
        <f t="shared" ca="1" si="56"/>
        <v>1491.848819245125</v>
      </c>
      <c r="CG73" s="560">
        <f t="shared" ca="1" si="56"/>
        <v>1510.8996343632004</v>
      </c>
      <c r="CH73" s="560">
        <f t="shared" ca="1" si="56"/>
        <v>1529.9485443997642</v>
      </c>
      <c r="CI73" s="560">
        <f t="shared" ca="1" si="56"/>
        <v>1548.9955495453241</v>
      </c>
      <c r="CJ73" s="560">
        <f t="shared" ca="1" si="56"/>
        <v>1568.0406499903695</v>
      </c>
      <c r="CK73" s="560">
        <f t="shared" ca="1" si="56"/>
        <v>1587.0838459253705</v>
      </c>
      <c r="CL73" s="560">
        <f t="shared" ca="1" si="56"/>
        <v>1606.125137540778</v>
      </c>
      <c r="CM73" s="560">
        <f t="shared" ca="1" si="56"/>
        <v>1625.164525027024</v>
      </c>
      <c r="CN73" s="560">
        <f t="shared" ca="1" si="56"/>
        <v>1644.2020085745212</v>
      </c>
      <c r="CO73" s="560">
        <f t="shared" ca="1" si="56"/>
        <v>1663.2375883736638</v>
      </c>
      <c r="CP73" s="560">
        <f t="shared" ca="1" si="56"/>
        <v>1682.2712646148264</v>
      </c>
      <c r="CQ73" s="560">
        <f t="shared" ca="1" si="56"/>
        <v>1701.3030374883649</v>
      </c>
      <c r="CR73" s="560">
        <f t="shared" ca="1" si="56"/>
        <v>1720.332907184616</v>
      </c>
      <c r="CS73" s="560">
        <f t="shared" ca="1" si="56"/>
        <v>1739.3608738938976</v>
      </c>
      <c r="CT73" s="560">
        <f t="shared" ca="1" si="56"/>
        <v>1758.3869378065083</v>
      </c>
      <c r="CU73" s="560">
        <f t="shared" ca="1" si="56"/>
        <v>1777.4110991127277</v>
      </c>
      <c r="CV73" s="560">
        <f t="shared" ca="1" si="56"/>
        <v>1796.4333580028165</v>
      </c>
      <c r="CW73" s="560">
        <f t="shared" ca="1" si="56"/>
        <v>1815.4537146670161</v>
      </c>
      <c r="CX73" s="560">
        <f t="shared" ca="1" si="56"/>
        <v>1834.4721692955495</v>
      </c>
      <c r="CY73" s="560">
        <f t="shared" ca="1" si="56"/>
        <v>1853.48872207862</v>
      </c>
      <c r="CZ73" s="560">
        <f t="shared" ca="1" si="56"/>
        <v>1872.5033732064121</v>
      </c>
      <c r="DA73" s="560">
        <f t="shared" ca="1" si="56"/>
        <v>1891.5161228690915</v>
      </c>
      <c r="DB73" s="560">
        <f t="shared" ca="1" si="56"/>
        <v>1910.5269712568047</v>
      </c>
      <c r="DC73" s="560">
        <f t="shared" ca="1" si="56"/>
        <v>1929.535918559679</v>
      </c>
      <c r="DD73" s="560">
        <f t="shared" ca="1" si="56"/>
        <v>1948.5429649678231</v>
      </c>
      <c r="DE73" s="560">
        <f t="shared" ca="1" si="56"/>
        <v>1967.5481106713264</v>
      </c>
      <c r="DF73" s="560">
        <f t="shared" ca="1" si="56"/>
        <v>1986.5513558602593</v>
      </c>
      <c r="DG73" s="560">
        <f t="shared" ca="1" si="56"/>
        <v>2005.5527007246733</v>
      </c>
      <c r="DH73" s="560">
        <f t="shared" ca="1" si="56"/>
        <v>2024.5521454546008</v>
      </c>
      <c r="DI73" s="560">
        <f t="shared" ca="1" si="56"/>
        <v>2043.5496902400553</v>
      </c>
      <c r="DJ73" s="560">
        <f t="shared" ca="1" si="56"/>
        <v>2062.5453352710315</v>
      </c>
      <c r="DK73" s="560">
        <f t="shared" ca="1" si="56"/>
        <v>2081.5390807375043</v>
      </c>
      <c r="DL73" s="560">
        <f t="shared" ca="1" si="56"/>
        <v>2100.5309268294304</v>
      </c>
      <c r="DM73" s="560">
        <f t="shared" ca="1" si="56"/>
        <v>2119.5208737367475</v>
      </c>
      <c r="DN73" s="560">
        <f t="shared" ca="1" si="56"/>
        <v>2138.5089216493739</v>
      </c>
      <c r="DO73" s="560">
        <f t="shared" ca="1" si="56"/>
        <v>2157.4950707572089</v>
      </c>
      <c r="DP73" s="560">
        <f t="shared" ca="1" si="56"/>
        <v>2176.4793212501331</v>
      </c>
      <c r="DQ73" s="560">
        <f t="shared" ca="1" si="56"/>
        <v>2195.4616733180083</v>
      </c>
      <c r="DR73" s="560">
        <f t="shared" ca="1" si="56"/>
        <v>2214.4421271506762</v>
      </c>
      <c r="DS73" s="560">
        <f t="shared" ca="1" si="56"/>
        <v>2233.4206829379614</v>
      </c>
      <c r="DT73" s="560">
        <f t="shared" ca="1" si="56"/>
        <v>2252.3973408696675</v>
      </c>
      <c r="DU73" s="560">
        <f t="shared" ca="1" si="56"/>
        <v>2271.3721011355806</v>
      </c>
      <c r="DV73" s="560">
        <f t="shared" ca="1" si="56"/>
        <v>2290.3449639254668</v>
      </c>
      <c r="DW73" s="560">
        <f t="shared" ca="1" si="56"/>
        <v>2309.3159294290745</v>
      </c>
      <c r="DX73" s="560">
        <f t="shared" ca="1" si="56"/>
        <v>2328.2849978361314</v>
      </c>
      <c r="DY73" s="560">
        <f t="shared" ca="1" si="56"/>
        <v>2347.2521693363478</v>
      </c>
      <c r="DZ73" s="560">
        <f t="shared" ca="1" si="56"/>
        <v>2366.2174441194143</v>
      </c>
      <c r="EA73" s="560">
        <f t="shared" ca="1" si="56"/>
        <v>2385.1808223750022</v>
      </c>
      <c r="EB73" s="560">
        <f t="shared" ca="1" si="56"/>
        <v>2404.1423042927645</v>
      </c>
      <c r="EC73" s="560">
        <f t="shared" ca="1" si="56"/>
        <v>2423.1018900623353</v>
      </c>
      <c r="ED73" s="560">
        <f t="shared" ca="1" si="56"/>
        <v>2442.0595798733293</v>
      </c>
      <c r="EE73" s="560">
        <f t="shared" ca="1" si="56"/>
        <v>2461.015373915342</v>
      </c>
      <c r="EF73" s="560">
        <f t="shared" ref="EF73:EZ73" ca="1" si="57">EE73+EF72</f>
        <v>2479.9692723779503</v>
      </c>
      <c r="EG73" s="560">
        <f t="shared" ca="1" si="57"/>
        <v>2498.9212754507125</v>
      </c>
      <c r="EH73" s="560">
        <f t="shared" ca="1" si="57"/>
        <v>2517.8713833231673</v>
      </c>
      <c r="EI73" s="560">
        <f t="shared" ca="1" si="57"/>
        <v>2536.8195961848351</v>
      </c>
      <c r="EJ73" s="560">
        <f t="shared" ca="1" si="57"/>
        <v>2555.7659142252164</v>
      </c>
      <c r="EK73" s="560">
        <f t="shared" ca="1" si="57"/>
        <v>2574.7103376337941</v>
      </c>
      <c r="EL73" s="560">
        <f t="shared" ca="1" si="57"/>
        <v>2593.6528666000308</v>
      </c>
      <c r="EM73" s="560">
        <f t="shared" ca="1" si="57"/>
        <v>2612.5935013133708</v>
      </c>
      <c r="EN73" s="560">
        <f t="shared" ca="1" si="57"/>
        <v>2631.5322419632394</v>
      </c>
      <c r="EO73" s="560">
        <f t="shared" ca="1" si="57"/>
        <v>2650.4690887390429</v>
      </c>
      <c r="EP73" s="560">
        <f t="shared" ca="1" si="57"/>
        <v>2669.4040418301693</v>
      </c>
      <c r="EQ73" s="560">
        <f t="shared" ca="1" si="57"/>
        <v>2688.3371014259865</v>
      </c>
      <c r="ER73" s="560">
        <f t="shared" ca="1" si="57"/>
        <v>2707.2682677158441</v>
      </c>
      <c r="ES73" s="560">
        <f t="shared" ca="1" si="57"/>
        <v>2726.1975408890726</v>
      </c>
      <c r="ET73" s="560">
        <f t="shared" ca="1" si="57"/>
        <v>2745.1249211349837</v>
      </c>
      <c r="EU73" s="560">
        <f t="shared" ca="1" si="57"/>
        <v>2764.05040864287</v>
      </c>
      <c r="EV73" s="560">
        <f t="shared" ca="1" si="57"/>
        <v>2782.9740036020057</v>
      </c>
      <c r="EW73" s="560">
        <f t="shared" ca="1" si="57"/>
        <v>2801.8957062016457</v>
      </c>
      <c r="EX73" s="560">
        <f t="shared" ca="1" si="57"/>
        <v>2820.8155166310257</v>
      </c>
      <c r="EY73" s="560">
        <f t="shared" ca="1" si="57"/>
        <v>2839.7334350793626</v>
      </c>
      <c r="EZ73" s="561">
        <f t="shared" ca="1" si="57"/>
        <v>2858.6494617358549</v>
      </c>
      <c r="FA73" s="521"/>
    </row>
    <row r="74" spans="1:157" x14ac:dyDescent="0.25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.75" thickBot="1" x14ac:dyDescent="0.3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.75" thickBot="1" x14ac:dyDescent="0.3">
      <c r="A76" s="485"/>
      <c r="B76" s="563" t="s">
        <v>60</v>
      </c>
      <c r="C76" s="564" t="s">
        <v>44</v>
      </c>
      <c r="D76" s="565"/>
      <c r="E76" s="566"/>
      <c r="F76" s="567">
        <f ca="1">C29</f>
        <v>240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25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.75" thickBot="1" x14ac:dyDescent="0.3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25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BS79" si="58">G79*(1+H63)</f>
        <v>16.864750000000004</v>
      </c>
      <c r="I79" s="570">
        <f t="shared" si="58"/>
        <v>17.665825625000007</v>
      </c>
      <c r="J79" s="570">
        <f t="shared" si="58"/>
        <v>18.504952342187508</v>
      </c>
      <c r="K79" s="570">
        <f t="shared" si="58"/>
        <v>19.383937578441415</v>
      </c>
      <c r="L79" s="570">
        <f t="shared" si="58"/>
        <v>20.304674613417383</v>
      </c>
      <c r="M79" s="570">
        <f t="shared" si="58"/>
        <v>21.26914665755471</v>
      </c>
      <c r="N79" s="570">
        <f t="shared" si="58"/>
        <v>22.279431123788562</v>
      </c>
      <c r="O79" s="570">
        <f t="shared" si="58"/>
        <v>23.337704102168519</v>
      </c>
      <c r="P79" s="570">
        <f t="shared" si="58"/>
        <v>24.446245047021527</v>
      </c>
      <c r="Q79" s="570">
        <f t="shared" si="58"/>
        <v>25.607441686755053</v>
      </c>
      <c r="R79" s="570">
        <f t="shared" si="58"/>
        <v>26.823795166875922</v>
      </c>
      <c r="S79" s="570">
        <f t="shared" si="58"/>
        <v>28.097925437302532</v>
      </c>
      <c r="T79" s="570">
        <f t="shared" si="58"/>
        <v>29.432576895574407</v>
      </c>
      <c r="U79" s="570">
        <f t="shared" si="58"/>
        <v>30.830624298114195</v>
      </c>
      <c r="V79" s="570">
        <f t="shared" si="58"/>
        <v>32.295078952274622</v>
      </c>
      <c r="W79" s="570">
        <f t="shared" si="58"/>
        <v>33.829095202507666</v>
      </c>
      <c r="X79" s="570">
        <f t="shared" si="58"/>
        <v>35.435977224626782</v>
      </c>
      <c r="Y79" s="570">
        <f t="shared" si="58"/>
        <v>37.119186142796558</v>
      </c>
      <c r="Z79" s="570">
        <f t="shared" si="58"/>
        <v>38.882347484579398</v>
      </c>
      <c r="AA79" s="570">
        <f t="shared" si="58"/>
        <v>40.729258990096923</v>
      </c>
      <c r="AB79" s="570">
        <f t="shared" si="58"/>
        <v>42.663898792126531</v>
      </c>
      <c r="AC79" s="570">
        <f t="shared" si="58"/>
        <v>44.690433984752545</v>
      </c>
      <c r="AD79" s="570">
        <f t="shared" si="58"/>
        <v>46.813229599028297</v>
      </c>
      <c r="AE79" s="570">
        <f t="shared" si="58"/>
        <v>49.036858004982143</v>
      </c>
      <c r="AF79" s="570">
        <f t="shared" si="58"/>
        <v>51.3661087602188</v>
      </c>
      <c r="AG79" s="570">
        <f t="shared" si="58"/>
        <v>53.805998926329195</v>
      </c>
      <c r="AH79" s="570">
        <f t="shared" si="58"/>
        <v>56.361783875329834</v>
      </c>
      <c r="AI79" s="570">
        <f t="shared" si="58"/>
        <v>59.038968609408009</v>
      </c>
      <c r="AJ79" s="570">
        <f t="shared" si="58"/>
        <v>61.843319618354897</v>
      </c>
      <c r="AK79" s="570">
        <f t="shared" si="58"/>
        <v>64.780877300226763</v>
      </c>
      <c r="AL79" s="570">
        <f t="shared" si="58"/>
        <v>67.857968971987546</v>
      </c>
      <c r="AM79" s="570">
        <f t="shared" si="58"/>
        <v>71.081222498156961</v>
      </c>
      <c r="AN79" s="570">
        <f t="shared" si="58"/>
        <v>74.457580566819431</v>
      </c>
      <c r="AO79" s="570">
        <f t="shared" si="58"/>
        <v>77.994315643743363</v>
      </c>
      <c r="AP79" s="570">
        <f t="shared" si="58"/>
        <v>81.699045636821182</v>
      </c>
      <c r="AQ79" s="570">
        <f t="shared" si="58"/>
        <v>85.579750304570197</v>
      </c>
      <c r="AR79" s="570">
        <f t="shared" si="58"/>
        <v>89.644788444037289</v>
      </c>
      <c r="AS79" s="570">
        <f t="shared" si="58"/>
        <v>93.90291589512907</v>
      </c>
      <c r="AT79" s="570">
        <f t="shared" si="58"/>
        <v>98.363304400147712</v>
      </c>
      <c r="AU79" s="570">
        <f t="shared" si="58"/>
        <v>103.03556135915474</v>
      </c>
      <c r="AV79" s="570">
        <f t="shared" si="58"/>
        <v>107.9297505237146</v>
      </c>
      <c r="AW79" s="570">
        <f t="shared" si="58"/>
        <v>113.05641367359105</v>
      </c>
      <c r="AX79" s="570">
        <f t="shared" si="58"/>
        <v>118.42659332308664</v>
      </c>
      <c r="AY79" s="570">
        <f t="shared" si="58"/>
        <v>124.05185650593326</v>
      </c>
      <c r="AZ79" s="570">
        <f t="shared" si="58"/>
        <v>129.94431968996511</v>
      </c>
      <c r="BA79" s="570">
        <f t="shared" si="58"/>
        <v>136.11667487523846</v>
      </c>
      <c r="BB79" s="570">
        <f t="shared" si="58"/>
        <v>142.5822169318123</v>
      </c>
      <c r="BC79" s="570">
        <f t="shared" si="58"/>
        <v>149.35487223607339</v>
      </c>
      <c r="BD79" s="570">
        <f t="shared" si="58"/>
        <v>156.44922866728689</v>
      </c>
      <c r="BE79" s="570">
        <f t="shared" si="58"/>
        <v>163.88056702898302</v>
      </c>
      <c r="BF79" s="570">
        <f t="shared" si="58"/>
        <v>171.66489396285974</v>
      </c>
      <c r="BG79" s="570">
        <f t="shared" si="58"/>
        <v>179.81897642609559</v>
      </c>
      <c r="BH79" s="570">
        <f t="shared" si="58"/>
        <v>188.36037780633515</v>
      </c>
      <c r="BI79" s="570">
        <f t="shared" si="58"/>
        <v>197.30749575213608</v>
      </c>
      <c r="BJ79" s="570">
        <f t="shared" si="58"/>
        <v>206.67960180036255</v>
      </c>
      <c r="BK79" s="570">
        <f t="shared" si="58"/>
        <v>216.49688288587978</v>
      </c>
      <c r="BL79" s="570">
        <f t="shared" si="58"/>
        <v>226.7804848229591</v>
      </c>
      <c r="BM79" s="570">
        <f t="shared" si="58"/>
        <v>237.55255785204969</v>
      </c>
      <c r="BN79" s="570">
        <f t="shared" si="58"/>
        <v>248.83630435002206</v>
      </c>
      <c r="BO79" s="570">
        <f t="shared" si="58"/>
        <v>260.65602880664812</v>
      </c>
      <c r="BP79" s="570">
        <f t="shared" si="58"/>
        <v>273.03719017496394</v>
      </c>
      <c r="BQ79" s="570">
        <f t="shared" si="58"/>
        <v>286.00645670827475</v>
      </c>
      <c r="BR79" s="570">
        <f t="shared" si="58"/>
        <v>299.59176340191783</v>
      </c>
      <c r="BS79" s="570">
        <f t="shared" si="58"/>
        <v>313.82237216350893</v>
      </c>
      <c r="BT79" s="570">
        <f t="shared" ref="BT79:EE79" si="59">BS79*(1+BT63)</f>
        <v>328.72893484127565</v>
      </c>
      <c r="BU79" s="570">
        <f t="shared" si="59"/>
        <v>344.34355924623628</v>
      </c>
      <c r="BV79" s="570">
        <f t="shared" si="59"/>
        <v>360.69987831043255</v>
      </c>
      <c r="BW79" s="570">
        <f t="shared" si="59"/>
        <v>377.83312253017812</v>
      </c>
      <c r="BX79" s="570">
        <f t="shared" si="59"/>
        <v>395.78019585036162</v>
      </c>
      <c r="BY79" s="570">
        <f t="shared" si="59"/>
        <v>414.57975515325381</v>
      </c>
      <c r="BZ79" s="570">
        <f t="shared" si="59"/>
        <v>434.2722935230334</v>
      </c>
      <c r="CA79" s="570">
        <f t="shared" si="59"/>
        <v>454.90022746537755</v>
      </c>
      <c r="CB79" s="570">
        <f t="shared" si="59"/>
        <v>476.50798826998306</v>
      </c>
      <c r="CC79" s="570">
        <f t="shared" si="59"/>
        <v>499.14211771280731</v>
      </c>
      <c r="CD79" s="570">
        <f t="shared" si="59"/>
        <v>522.8513683041657</v>
      </c>
      <c r="CE79" s="570">
        <f t="shared" si="59"/>
        <v>547.68680829861364</v>
      </c>
      <c r="CF79" s="570">
        <f t="shared" si="59"/>
        <v>573.70193169279787</v>
      </c>
      <c r="CG79" s="570">
        <f t="shared" si="59"/>
        <v>600.95277344820579</v>
      </c>
      <c r="CH79" s="570">
        <f t="shared" si="59"/>
        <v>629.49803018699561</v>
      </c>
      <c r="CI79" s="570">
        <f t="shared" si="59"/>
        <v>659.39918662087791</v>
      </c>
      <c r="CJ79" s="570">
        <f t="shared" si="59"/>
        <v>690.72064798536962</v>
      </c>
      <c r="CK79" s="570">
        <f t="shared" si="59"/>
        <v>723.52987876467478</v>
      </c>
      <c r="CL79" s="570">
        <f t="shared" si="59"/>
        <v>757.8975480059969</v>
      </c>
      <c r="CM79" s="570">
        <f t="shared" si="59"/>
        <v>793.89768153628177</v>
      </c>
      <c r="CN79" s="570">
        <f t="shared" si="59"/>
        <v>831.60782140925528</v>
      </c>
      <c r="CO79" s="570">
        <f t="shared" si="59"/>
        <v>871.10919292619496</v>
      </c>
      <c r="CP79" s="570">
        <f t="shared" si="59"/>
        <v>912.48687959018935</v>
      </c>
      <c r="CQ79" s="570">
        <f t="shared" si="59"/>
        <v>955.83000637072348</v>
      </c>
      <c r="CR79" s="570">
        <f t="shared" si="59"/>
        <v>1001.231931673333</v>
      </c>
      <c r="CS79" s="570">
        <f t="shared" si="59"/>
        <v>1048.7904484278163</v>
      </c>
      <c r="CT79" s="570">
        <f t="shared" si="59"/>
        <v>1098.6079947281376</v>
      </c>
      <c r="CU79" s="570">
        <f t="shared" si="59"/>
        <v>1150.7918744777241</v>
      </c>
      <c r="CV79" s="570">
        <f t="shared" si="59"/>
        <v>1205.4544885154162</v>
      </c>
      <c r="CW79" s="570">
        <f t="shared" si="59"/>
        <v>1262.7135767198986</v>
      </c>
      <c r="CX79" s="570">
        <f t="shared" si="59"/>
        <v>1322.6924716140938</v>
      </c>
      <c r="CY79" s="570">
        <f t="shared" si="59"/>
        <v>1385.5203640157633</v>
      </c>
      <c r="CZ79" s="570">
        <f t="shared" si="59"/>
        <v>1451.3325813065123</v>
      </c>
      <c r="DA79" s="570">
        <f t="shared" si="59"/>
        <v>1520.2708789185717</v>
      </c>
      <c r="DB79" s="570">
        <f t="shared" si="59"/>
        <v>1592.4837456672039</v>
      </c>
      <c r="DC79" s="570">
        <f t="shared" si="59"/>
        <v>1668.1267235863963</v>
      </c>
      <c r="DD79" s="570">
        <f t="shared" si="59"/>
        <v>1747.3627429567503</v>
      </c>
      <c r="DE79" s="570">
        <f t="shared" si="59"/>
        <v>1830.362473247196</v>
      </c>
      <c r="DF79" s="570">
        <f t="shared" si="59"/>
        <v>1917.3046907264379</v>
      </c>
      <c r="DG79" s="570">
        <f t="shared" si="59"/>
        <v>2008.3766635359439</v>
      </c>
      <c r="DH79" s="570">
        <f t="shared" si="59"/>
        <v>2103.7745550539012</v>
      </c>
      <c r="DI79" s="570">
        <f t="shared" si="59"/>
        <v>2203.7038464189618</v>
      </c>
      <c r="DJ79" s="570">
        <f t="shared" si="59"/>
        <v>2308.3797791238626</v>
      </c>
      <c r="DK79" s="570">
        <f t="shared" si="59"/>
        <v>2418.0278186322462</v>
      </c>
      <c r="DL79" s="570">
        <f t="shared" si="59"/>
        <v>2532.8841400172782</v>
      </c>
      <c r="DM79" s="570">
        <f t="shared" si="59"/>
        <v>2653.1961366680994</v>
      </c>
      <c r="DN79" s="570">
        <f t="shared" si="59"/>
        <v>2779.2229531598346</v>
      </c>
      <c r="DO79" s="570">
        <f t="shared" si="59"/>
        <v>2911.2360434349271</v>
      </c>
      <c r="DP79" s="570">
        <f t="shared" si="59"/>
        <v>3049.5197554980864</v>
      </c>
      <c r="DQ79" s="570">
        <f t="shared" si="59"/>
        <v>3194.3719438842459</v>
      </c>
      <c r="DR79" s="570">
        <f t="shared" si="59"/>
        <v>3346.1046112187478</v>
      </c>
      <c r="DS79" s="570">
        <f t="shared" si="59"/>
        <v>3505.0445802516388</v>
      </c>
      <c r="DT79" s="570">
        <f t="shared" si="59"/>
        <v>3671.5341978135921</v>
      </c>
      <c r="DU79" s="570">
        <f t="shared" si="59"/>
        <v>3845.9320722097382</v>
      </c>
      <c r="DV79" s="570">
        <f t="shared" si="59"/>
        <v>4028.6138456397011</v>
      </c>
      <c r="DW79" s="570">
        <f t="shared" si="59"/>
        <v>4219.9730033075875</v>
      </c>
      <c r="DX79" s="570">
        <f t="shared" si="59"/>
        <v>4420.4217209646986</v>
      </c>
      <c r="DY79" s="570">
        <f t="shared" si="59"/>
        <v>4630.3917527105223</v>
      </c>
      <c r="DZ79" s="570">
        <f t="shared" si="59"/>
        <v>4850.3353609642727</v>
      </c>
      <c r="EA79" s="570">
        <f t="shared" si="59"/>
        <v>5080.7262906100759</v>
      </c>
      <c r="EB79" s="570">
        <f t="shared" si="59"/>
        <v>5322.0607894140549</v>
      </c>
      <c r="EC79" s="570">
        <f t="shared" si="59"/>
        <v>5574.8586769112226</v>
      </c>
      <c r="ED79" s="570">
        <f t="shared" si="59"/>
        <v>5839.6644640645063</v>
      </c>
      <c r="EE79" s="570">
        <f t="shared" si="59"/>
        <v>6117.048526107571</v>
      </c>
      <c r="EF79" s="570">
        <f t="shared" ref="EF79:EZ79" si="60">EE79*(1+EF63)</f>
        <v>6407.608331097681</v>
      </c>
      <c r="EG79" s="570">
        <f t="shared" si="60"/>
        <v>6711.9697268248219</v>
      </c>
      <c r="EH79" s="570">
        <f t="shared" si="60"/>
        <v>7030.7882888490012</v>
      </c>
      <c r="EI79" s="570">
        <f t="shared" si="60"/>
        <v>7364.7507325693296</v>
      </c>
      <c r="EJ79" s="570">
        <f t="shared" si="60"/>
        <v>7714.5763923663735</v>
      </c>
      <c r="EK79" s="570">
        <f t="shared" si="60"/>
        <v>8081.0187710037771</v>
      </c>
      <c r="EL79" s="570">
        <f t="shared" si="60"/>
        <v>8464.8671626264568</v>
      </c>
      <c r="EM79" s="570">
        <f t="shared" si="60"/>
        <v>8866.9483528512137</v>
      </c>
      <c r="EN79" s="570">
        <f t="shared" si="60"/>
        <v>9288.1283996116472</v>
      </c>
      <c r="EO79" s="570">
        <f t="shared" si="60"/>
        <v>9729.3144985932013</v>
      </c>
      <c r="EP79" s="570">
        <f t="shared" si="60"/>
        <v>10191.45693727638</v>
      </c>
      <c r="EQ79" s="570">
        <f t="shared" si="60"/>
        <v>10675.551141797008</v>
      </c>
      <c r="ER79" s="570">
        <f t="shared" si="60"/>
        <v>11182.639821032368</v>
      </c>
      <c r="ES79" s="570">
        <f t="shared" si="60"/>
        <v>11713.815212531406</v>
      </c>
      <c r="ET79" s="570">
        <f t="shared" si="60"/>
        <v>12270.221435126648</v>
      </c>
      <c r="EU79" s="570">
        <f t="shared" si="60"/>
        <v>12853.056953295165</v>
      </c>
      <c r="EV79" s="570">
        <f t="shared" si="60"/>
        <v>13463.577158576687</v>
      </c>
      <c r="EW79" s="570">
        <f t="shared" si="60"/>
        <v>14103.09707360908</v>
      </c>
      <c r="EX79" s="570">
        <f t="shared" si="60"/>
        <v>14772.994184605514</v>
      </c>
      <c r="EY79" s="570">
        <f t="shared" si="60"/>
        <v>15474.711408374276</v>
      </c>
      <c r="EZ79" s="571">
        <f t="shared" si="60"/>
        <v>16209.760200272056</v>
      </c>
    </row>
    <row r="80" spans="1:157" x14ac:dyDescent="0.25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>
        <f>H79*$C$6/(10^3)</f>
        <v>1.6864750000000004</v>
      </c>
      <c r="I80" s="573">
        <f t="shared" ref="I80:BT80" si="61">I79*$C$6/(10^3)</f>
        <v>1.7665825625000007</v>
      </c>
      <c r="J80" s="573">
        <f t="shared" si="61"/>
        <v>1.8504952342187508</v>
      </c>
      <c r="K80" s="573">
        <f t="shared" si="61"/>
        <v>1.9383937578441415</v>
      </c>
      <c r="L80" s="573">
        <f t="shared" si="61"/>
        <v>2.0304674613417384</v>
      </c>
      <c r="M80" s="573">
        <f t="shared" si="61"/>
        <v>2.1269146657554709</v>
      </c>
      <c r="N80" s="573">
        <f t="shared" si="61"/>
        <v>2.2279431123788562</v>
      </c>
      <c r="O80" s="573">
        <f t="shared" si="61"/>
        <v>2.3337704102168519</v>
      </c>
      <c r="P80" s="573">
        <f t="shared" si="61"/>
        <v>2.4446245047021526</v>
      </c>
      <c r="Q80" s="573">
        <f t="shared" si="61"/>
        <v>2.5607441686755053</v>
      </c>
      <c r="R80" s="573">
        <f t="shared" si="61"/>
        <v>2.6823795166875919</v>
      </c>
      <c r="S80" s="573">
        <f t="shared" si="61"/>
        <v>2.8097925437302531</v>
      </c>
      <c r="T80" s="573">
        <f t="shared" si="61"/>
        <v>2.9432576895574405</v>
      </c>
      <c r="U80" s="573">
        <f t="shared" si="61"/>
        <v>3.0830624298114193</v>
      </c>
      <c r="V80" s="573">
        <f t="shared" si="61"/>
        <v>3.2295078952274623</v>
      </c>
      <c r="W80" s="573">
        <f t="shared" si="61"/>
        <v>3.3829095202507666</v>
      </c>
      <c r="X80" s="573">
        <f t="shared" si="61"/>
        <v>3.5435977224626782</v>
      </c>
      <c r="Y80" s="573">
        <f t="shared" si="61"/>
        <v>3.7119186142796559</v>
      </c>
      <c r="Z80" s="573">
        <f t="shared" si="61"/>
        <v>3.8882347484579398</v>
      </c>
      <c r="AA80" s="573">
        <f t="shared" si="61"/>
        <v>4.0729258990096922</v>
      </c>
      <c r="AB80" s="573">
        <f t="shared" si="61"/>
        <v>4.2663898792126531</v>
      </c>
      <c r="AC80" s="573">
        <f t="shared" si="61"/>
        <v>4.4690433984752547</v>
      </c>
      <c r="AD80" s="573">
        <f t="shared" si="61"/>
        <v>4.6813229599028299</v>
      </c>
      <c r="AE80" s="573">
        <f t="shared" si="61"/>
        <v>4.9036858004982138</v>
      </c>
      <c r="AF80" s="573">
        <f t="shared" si="61"/>
        <v>5.13661087602188</v>
      </c>
      <c r="AG80" s="573">
        <f t="shared" si="61"/>
        <v>5.3805998926329197</v>
      </c>
      <c r="AH80" s="573">
        <f t="shared" si="61"/>
        <v>5.6361783875329836</v>
      </c>
      <c r="AI80" s="573">
        <f t="shared" si="61"/>
        <v>5.9038968609408009</v>
      </c>
      <c r="AJ80" s="573">
        <f t="shared" si="61"/>
        <v>6.1843319618354897</v>
      </c>
      <c r="AK80" s="573">
        <f t="shared" si="61"/>
        <v>6.4780877300226765</v>
      </c>
      <c r="AL80" s="573">
        <f t="shared" si="61"/>
        <v>6.7857968971987548</v>
      </c>
      <c r="AM80" s="573">
        <f t="shared" si="61"/>
        <v>7.108122249815696</v>
      </c>
      <c r="AN80" s="573">
        <f t="shared" si="61"/>
        <v>7.4457580566819432</v>
      </c>
      <c r="AO80" s="573">
        <f t="shared" si="61"/>
        <v>7.7994315643743368</v>
      </c>
      <c r="AP80" s="573">
        <f t="shared" si="61"/>
        <v>8.1699045636821186</v>
      </c>
      <c r="AQ80" s="573">
        <f t="shared" si="61"/>
        <v>8.557975030457019</v>
      </c>
      <c r="AR80" s="573">
        <f t="shared" si="61"/>
        <v>8.9644788444037289</v>
      </c>
      <c r="AS80" s="573">
        <f t="shared" si="61"/>
        <v>9.3902915895129055</v>
      </c>
      <c r="AT80" s="573">
        <f t="shared" si="61"/>
        <v>9.8363304400147715</v>
      </c>
      <c r="AU80" s="573">
        <f t="shared" si="61"/>
        <v>10.303556135915475</v>
      </c>
      <c r="AV80" s="573">
        <f t="shared" si="61"/>
        <v>10.79297505237146</v>
      </c>
      <c r="AW80" s="573">
        <f t="shared" si="61"/>
        <v>11.305641367359105</v>
      </c>
      <c r="AX80" s="573">
        <f t="shared" si="61"/>
        <v>11.842659332308664</v>
      </c>
      <c r="AY80" s="573">
        <f t="shared" si="61"/>
        <v>12.405185650593326</v>
      </c>
      <c r="AZ80" s="573">
        <f t="shared" si="61"/>
        <v>12.99443196899651</v>
      </c>
      <c r="BA80" s="573">
        <f t="shared" si="61"/>
        <v>13.611667487523846</v>
      </c>
      <c r="BB80" s="573">
        <f t="shared" si="61"/>
        <v>14.258221693181229</v>
      </c>
      <c r="BC80" s="573">
        <f t="shared" si="61"/>
        <v>14.935487223607339</v>
      </c>
      <c r="BD80" s="573">
        <f t="shared" si="61"/>
        <v>15.644922866728688</v>
      </c>
      <c r="BE80" s="573">
        <f t="shared" si="61"/>
        <v>16.388056702898304</v>
      </c>
      <c r="BF80" s="573">
        <f t="shared" si="61"/>
        <v>17.166489396285975</v>
      </c>
      <c r="BG80" s="573">
        <f t="shared" si="61"/>
        <v>17.981897642609557</v>
      </c>
      <c r="BH80" s="573">
        <f t="shared" si="61"/>
        <v>18.836037780633518</v>
      </c>
      <c r="BI80" s="573">
        <f t="shared" si="61"/>
        <v>19.730749575213608</v>
      </c>
      <c r="BJ80" s="573">
        <f t="shared" si="61"/>
        <v>20.667960180036253</v>
      </c>
      <c r="BK80" s="573">
        <f t="shared" si="61"/>
        <v>21.649688288587978</v>
      </c>
      <c r="BL80" s="573">
        <f t="shared" si="61"/>
        <v>22.678048482295907</v>
      </c>
      <c r="BM80" s="573">
        <f t="shared" si="61"/>
        <v>23.755255785204969</v>
      </c>
      <c r="BN80" s="573">
        <f t="shared" si="61"/>
        <v>24.883630435002207</v>
      </c>
      <c r="BO80" s="573">
        <f t="shared" si="61"/>
        <v>26.065602880664812</v>
      </c>
      <c r="BP80" s="573">
        <f t="shared" si="61"/>
        <v>27.303719017496395</v>
      </c>
      <c r="BQ80" s="573">
        <f t="shared" si="61"/>
        <v>28.600645670827475</v>
      </c>
      <c r="BR80" s="573">
        <f t="shared" si="61"/>
        <v>29.959176340191782</v>
      </c>
      <c r="BS80" s="573">
        <f t="shared" si="61"/>
        <v>31.382237216350891</v>
      </c>
      <c r="BT80" s="573">
        <f t="shared" si="61"/>
        <v>32.872893484127559</v>
      </c>
      <c r="BU80" s="573">
        <f t="shared" ref="BU80:EF80" si="62">BU79*$C$6/(10^3)</f>
        <v>34.434355924623624</v>
      </c>
      <c r="BV80" s="573">
        <f t="shared" si="62"/>
        <v>36.069987831043257</v>
      </c>
      <c r="BW80" s="573">
        <f t="shared" si="62"/>
        <v>37.783312253017804</v>
      </c>
      <c r="BX80" s="573">
        <f t="shared" si="62"/>
        <v>39.578019585036166</v>
      </c>
      <c r="BY80" s="573">
        <f t="shared" si="62"/>
        <v>41.45797551532538</v>
      </c>
      <c r="BZ80" s="573">
        <f t="shared" si="62"/>
        <v>43.427229352303335</v>
      </c>
      <c r="CA80" s="573">
        <f t="shared" si="62"/>
        <v>45.490022746537754</v>
      </c>
      <c r="CB80" s="573">
        <f t="shared" si="62"/>
        <v>47.650798826998304</v>
      </c>
      <c r="CC80" s="573">
        <f t="shared" si="62"/>
        <v>49.914211771280733</v>
      </c>
      <c r="CD80" s="573">
        <f t="shared" si="62"/>
        <v>52.285136830416576</v>
      </c>
      <c r="CE80" s="573">
        <f t="shared" si="62"/>
        <v>54.76868082986136</v>
      </c>
      <c r="CF80" s="573">
        <f t="shared" si="62"/>
        <v>57.370193169279787</v>
      </c>
      <c r="CG80" s="573">
        <f t="shared" si="62"/>
        <v>60.09527734482058</v>
      </c>
      <c r="CH80" s="573">
        <f t="shared" si="62"/>
        <v>62.949803018699562</v>
      </c>
      <c r="CI80" s="573">
        <f t="shared" si="62"/>
        <v>65.939918662087791</v>
      </c>
      <c r="CJ80" s="573">
        <f t="shared" si="62"/>
        <v>69.072064798536957</v>
      </c>
      <c r="CK80" s="573">
        <f t="shared" si="62"/>
        <v>72.352987876467481</v>
      </c>
      <c r="CL80" s="573">
        <f t="shared" si="62"/>
        <v>75.789754800599695</v>
      </c>
      <c r="CM80" s="573">
        <f t="shared" si="62"/>
        <v>79.389768153628168</v>
      </c>
      <c r="CN80" s="573">
        <f t="shared" si="62"/>
        <v>83.160782140925534</v>
      </c>
      <c r="CO80" s="573">
        <f t="shared" si="62"/>
        <v>87.110919292619499</v>
      </c>
      <c r="CP80" s="573">
        <f t="shared" si="62"/>
        <v>91.248687959018937</v>
      </c>
      <c r="CQ80" s="573">
        <f t="shared" si="62"/>
        <v>95.583000637072345</v>
      </c>
      <c r="CR80" s="573">
        <f t="shared" si="62"/>
        <v>100.1231931673333</v>
      </c>
      <c r="CS80" s="573">
        <f t="shared" si="62"/>
        <v>104.87904484278162</v>
      </c>
      <c r="CT80" s="573">
        <f t="shared" si="62"/>
        <v>109.86079947281375</v>
      </c>
      <c r="CU80" s="573">
        <f t="shared" si="62"/>
        <v>115.07918744777243</v>
      </c>
      <c r="CV80" s="573">
        <f t="shared" si="62"/>
        <v>120.54544885154162</v>
      </c>
      <c r="CW80" s="573">
        <f t="shared" si="62"/>
        <v>126.27135767198986</v>
      </c>
      <c r="CX80" s="573">
        <f t="shared" si="62"/>
        <v>132.26924716140937</v>
      </c>
      <c r="CY80" s="573">
        <f t="shared" si="62"/>
        <v>138.55203640157634</v>
      </c>
      <c r="CZ80" s="573">
        <f t="shared" si="62"/>
        <v>145.13325813065123</v>
      </c>
      <c r="DA80" s="573">
        <f t="shared" si="62"/>
        <v>152.02708789185718</v>
      </c>
      <c r="DB80" s="573">
        <f t="shared" si="62"/>
        <v>159.2483745667204</v>
      </c>
      <c r="DC80" s="573">
        <f t="shared" si="62"/>
        <v>166.81267235863962</v>
      </c>
      <c r="DD80" s="573">
        <f t="shared" si="62"/>
        <v>174.736274295675</v>
      </c>
      <c r="DE80" s="573">
        <f t="shared" si="62"/>
        <v>183.0362473247196</v>
      </c>
      <c r="DF80" s="573">
        <f t="shared" si="62"/>
        <v>191.73046907264379</v>
      </c>
      <c r="DG80" s="573">
        <f t="shared" si="62"/>
        <v>200.83766635359439</v>
      </c>
      <c r="DH80" s="573">
        <f t="shared" si="62"/>
        <v>210.37745550539012</v>
      </c>
      <c r="DI80" s="573">
        <f t="shared" si="62"/>
        <v>220.37038464189618</v>
      </c>
      <c r="DJ80" s="573">
        <f t="shared" si="62"/>
        <v>230.83797791238626</v>
      </c>
      <c r="DK80" s="573">
        <f t="shared" si="62"/>
        <v>241.8027818632246</v>
      </c>
      <c r="DL80" s="573">
        <f t="shared" si="62"/>
        <v>253.28841400172783</v>
      </c>
      <c r="DM80" s="573">
        <f t="shared" si="62"/>
        <v>265.31961366680991</v>
      </c>
      <c r="DN80" s="573">
        <f t="shared" si="62"/>
        <v>277.92229531598349</v>
      </c>
      <c r="DO80" s="573">
        <f t="shared" si="62"/>
        <v>291.12360434349273</v>
      </c>
      <c r="DP80" s="573">
        <f t="shared" si="62"/>
        <v>304.95197554980865</v>
      </c>
      <c r="DQ80" s="573">
        <f t="shared" si="62"/>
        <v>319.43719438842459</v>
      </c>
      <c r="DR80" s="573">
        <f t="shared" si="62"/>
        <v>334.61046112187478</v>
      </c>
      <c r="DS80" s="573">
        <f t="shared" si="62"/>
        <v>350.50445802516384</v>
      </c>
      <c r="DT80" s="573">
        <f t="shared" si="62"/>
        <v>367.15341978135922</v>
      </c>
      <c r="DU80" s="573">
        <f t="shared" si="62"/>
        <v>384.5932072209738</v>
      </c>
      <c r="DV80" s="573">
        <f t="shared" si="62"/>
        <v>402.86138456397009</v>
      </c>
      <c r="DW80" s="573">
        <f t="shared" si="62"/>
        <v>421.99730033075872</v>
      </c>
      <c r="DX80" s="573">
        <f t="shared" si="62"/>
        <v>442.04217209646987</v>
      </c>
      <c r="DY80" s="573">
        <f t="shared" si="62"/>
        <v>463.03917527105222</v>
      </c>
      <c r="DZ80" s="573">
        <f t="shared" si="62"/>
        <v>485.03353609642721</v>
      </c>
      <c r="EA80" s="573">
        <f t="shared" si="62"/>
        <v>508.0726290610076</v>
      </c>
      <c r="EB80" s="573">
        <f t="shared" si="62"/>
        <v>532.20607894140551</v>
      </c>
      <c r="EC80" s="573">
        <f t="shared" si="62"/>
        <v>557.48586769112228</v>
      </c>
      <c r="ED80" s="573">
        <f t="shared" si="62"/>
        <v>583.96644640645059</v>
      </c>
      <c r="EE80" s="573">
        <f t="shared" si="62"/>
        <v>611.70485261075714</v>
      </c>
      <c r="EF80" s="573">
        <f t="shared" si="62"/>
        <v>640.7608331097681</v>
      </c>
      <c r="EG80" s="573">
        <f t="shared" ref="EG80:EZ80" si="63">EG79*$C$6/(10^3)</f>
        <v>671.19697268248217</v>
      </c>
      <c r="EH80" s="573">
        <f t="shared" si="63"/>
        <v>703.07882888490008</v>
      </c>
      <c r="EI80" s="573">
        <f t="shared" si="63"/>
        <v>736.47507325693289</v>
      </c>
      <c r="EJ80" s="573">
        <f t="shared" si="63"/>
        <v>771.45763923663742</v>
      </c>
      <c r="EK80" s="573">
        <f t="shared" si="63"/>
        <v>808.10187710037769</v>
      </c>
      <c r="EL80" s="573">
        <f t="shared" si="63"/>
        <v>846.4867162626457</v>
      </c>
      <c r="EM80" s="573">
        <f t="shared" si="63"/>
        <v>886.69483528512137</v>
      </c>
      <c r="EN80" s="573">
        <f t="shared" si="63"/>
        <v>928.81283996116474</v>
      </c>
      <c r="EO80" s="573">
        <f t="shared" si="63"/>
        <v>972.9314498593202</v>
      </c>
      <c r="EP80" s="573">
        <f t="shared" si="63"/>
        <v>1019.145693727638</v>
      </c>
      <c r="EQ80" s="573">
        <f t="shared" si="63"/>
        <v>1067.5551141797009</v>
      </c>
      <c r="ER80" s="573">
        <f t="shared" si="63"/>
        <v>1118.2639821032367</v>
      </c>
      <c r="ES80" s="573">
        <f t="shared" si="63"/>
        <v>1171.3815212531406</v>
      </c>
      <c r="ET80" s="573">
        <f t="shared" si="63"/>
        <v>1227.0221435126648</v>
      </c>
      <c r="EU80" s="573">
        <f t="shared" si="63"/>
        <v>1285.3056953295165</v>
      </c>
      <c r="EV80" s="573">
        <f t="shared" si="63"/>
        <v>1346.3577158576688</v>
      </c>
      <c r="EW80" s="573">
        <f t="shared" si="63"/>
        <v>1410.3097073609079</v>
      </c>
      <c r="EX80" s="573">
        <f t="shared" si="63"/>
        <v>1477.2994184605514</v>
      </c>
      <c r="EY80" s="573">
        <f t="shared" si="63"/>
        <v>1547.4711408374276</v>
      </c>
      <c r="EZ80" s="574">
        <f t="shared" si="63"/>
        <v>1620.9760200272055</v>
      </c>
    </row>
    <row r="81" spans="1:156" x14ac:dyDescent="0.25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BS81" si="64">G81+H80</f>
        <v>3.2964750000000009</v>
      </c>
      <c r="I81" s="573">
        <f t="shared" si="64"/>
        <v>5.0630575625000018</v>
      </c>
      <c r="J81" s="573">
        <f t="shared" si="64"/>
        <v>6.9135527967187524</v>
      </c>
      <c r="K81" s="573">
        <f t="shared" si="64"/>
        <v>8.8519465545628933</v>
      </c>
      <c r="L81" s="573">
        <f t="shared" si="64"/>
        <v>10.882414015904631</v>
      </c>
      <c r="M81" s="573">
        <f t="shared" si="64"/>
        <v>13.009328681660103</v>
      </c>
      <c r="N81" s="573">
        <f t="shared" si="64"/>
        <v>15.237271794038959</v>
      </c>
      <c r="O81" s="573">
        <f t="shared" si="64"/>
        <v>17.571042204255811</v>
      </c>
      <c r="P81" s="573">
        <f t="shared" si="64"/>
        <v>20.015666708957962</v>
      </c>
      <c r="Q81" s="573">
        <f t="shared" si="64"/>
        <v>22.576410877633467</v>
      </c>
      <c r="R81" s="573">
        <f t="shared" si="64"/>
        <v>25.258790394321061</v>
      </c>
      <c r="S81" s="573">
        <f t="shared" si="64"/>
        <v>28.068582938051314</v>
      </c>
      <c r="T81" s="573">
        <f t="shared" si="64"/>
        <v>31.011840627608755</v>
      </c>
      <c r="U81" s="573">
        <f t="shared" si="64"/>
        <v>34.094903057420176</v>
      </c>
      <c r="V81" s="573">
        <f t="shared" si="64"/>
        <v>37.324410952647639</v>
      </c>
      <c r="W81" s="573">
        <f t="shared" si="64"/>
        <v>40.707320472898402</v>
      </c>
      <c r="X81" s="573">
        <f t="shared" si="64"/>
        <v>44.250918195361081</v>
      </c>
      <c r="Y81" s="573">
        <f t="shared" si="64"/>
        <v>47.962836809640734</v>
      </c>
      <c r="Z81" s="573">
        <f t="shared" si="64"/>
        <v>51.851071558098674</v>
      </c>
      <c r="AA81" s="573">
        <f t="shared" si="64"/>
        <v>55.923997457108364</v>
      </c>
      <c r="AB81" s="573">
        <f t="shared" si="64"/>
        <v>60.190387336321017</v>
      </c>
      <c r="AC81" s="573">
        <f t="shared" si="64"/>
        <v>64.659430734796274</v>
      </c>
      <c r="AD81" s="573">
        <f t="shared" si="64"/>
        <v>69.340753694699103</v>
      </c>
      <c r="AE81" s="573">
        <f t="shared" si="64"/>
        <v>74.244439495197312</v>
      </c>
      <c r="AF81" s="573">
        <f t="shared" si="64"/>
        <v>79.381050371219189</v>
      </c>
      <c r="AG81" s="573">
        <f t="shared" si="64"/>
        <v>84.761650263852104</v>
      </c>
      <c r="AH81" s="573">
        <f t="shared" si="64"/>
        <v>90.397828651385083</v>
      </c>
      <c r="AI81" s="573">
        <f t="shared" si="64"/>
        <v>96.301725512325888</v>
      </c>
      <c r="AJ81" s="573">
        <f t="shared" si="64"/>
        <v>102.48605747416138</v>
      </c>
      <c r="AK81" s="573">
        <f t="shared" si="64"/>
        <v>108.96414520418406</v>
      </c>
      <c r="AL81" s="573">
        <f t="shared" si="64"/>
        <v>115.74994210138281</v>
      </c>
      <c r="AM81" s="573">
        <f t="shared" si="64"/>
        <v>122.85806435119851</v>
      </c>
      <c r="AN81" s="573">
        <f t="shared" si="64"/>
        <v>130.30382240788046</v>
      </c>
      <c r="AO81" s="573">
        <f t="shared" si="64"/>
        <v>138.10325397225481</v>
      </c>
      <c r="AP81" s="573">
        <f t="shared" si="64"/>
        <v>146.27315853593691</v>
      </c>
      <c r="AQ81" s="573">
        <f t="shared" si="64"/>
        <v>154.83113356639393</v>
      </c>
      <c r="AR81" s="573">
        <f t="shared" si="64"/>
        <v>163.79561241079767</v>
      </c>
      <c r="AS81" s="573">
        <f t="shared" si="64"/>
        <v>173.18590400031059</v>
      </c>
      <c r="AT81" s="573">
        <f t="shared" si="64"/>
        <v>183.02223444032535</v>
      </c>
      <c r="AU81" s="573">
        <f t="shared" si="64"/>
        <v>193.32579057624082</v>
      </c>
      <c r="AV81" s="573">
        <f t="shared" si="64"/>
        <v>204.11876562861227</v>
      </c>
      <c r="AW81" s="573">
        <f t="shared" si="64"/>
        <v>215.42440699597137</v>
      </c>
      <c r="AX81" s="573">
        <f t="shared" si="64"/>
        <v>227.26706632828004</v>
      </c>
      <c r="AY81" s="573">
        <f t="shared" si="64"/>
        <v>239.67225197887336</v>
      </c>
      <c r="AZ81" s="573">
        <f t="shared" si="64"/>
        <v>252.66668394786987</v>
      </c>
      <c r="BA81" s="573">
        <f t="shared" si="64"/>
        <v>266.27835143539369</v>
      </c>
      <c r="BB81" s="573">
        <f t="shared" si="64"/>
        <v>280.5365731285749</v>
      </c>
      <c r="BC81" s="573">
        <f t="shared" si="64"/>
        <v>295.47206035218221</v>
      </c>
      <c r="BD81" s="573">
        <f t="shared" si="64"/>
        <v>311.11698321891089</v>
      </c>
      <c r="BE81" s="573">
        <f t="shared" si="64"/>
        <v>327.50503992180921</v>
      </c>
      <c r="BF81" s="573">
        <f t="shared" si="64"/>
        <v>344.67152931809517</v>
      </c>
      <c r="BG81" s="573">
        <f t="shared" si="64"/>
        <v>362.65342696070473</v>
      </c>
      <c r="BH81" s="573">
        <f t="shared" si="64"/>
        <v>381.48946474133822</v>
      </c>
      <c r="BI81" s="573">
        <f t="shared" si="64"/>
        <v>401.22021431655185</v>
      </c>
      <c r="BJ81" s="573">
        <f t="shared" si="64"/>
        <v>421.88817449658808</v>
      </c>
      <c r="BK81" s="573">
        <f t="shared" si="64"/>
        <v>443.53786278517606</v>
      </c>
      <c r="BL81" s="573">
        <f t="shared" si="64"/>
        <v>466.21591126747194</v>
      </c>
      <c r="BM81" s="573">
        <f t="shared" si="64"/>
        <v>489.97116705267689</v>
      </c>
      <c r="BN81" s="573">
        <f t="shared" si="64"/>
        <v>514.85479748767909</v>
      </c>
      <c r="BO81" s="573">
        <f t="shared" si="64"/>
        <v>540.92040036834396</v>
      </c>
      <c r="BP81" s="573">
        <f t="shared" si="64"/>
        <v>568.22411938584037</v>
      </c>
      <c r="BQ81" s="573">
        <f t="shared" si="64"/>
        <v>596.82476505666784</v>
      </c>
      <c r="BR81" s="573">
        <f t="shared" si="64"/>
        <v>626.78394139685963</v>
      </c>
      <c r="BS81" s="573">
        <f t="shared" si="64"/>
        <v>658.16617861321049</v>
      </c>
      <c r="BT81" s="573">
        <f t="shared" ref="BT81:EE81" si="65">BS81+BT80</f>
        <v>691.03907209733802</v>
      </c>
      <c r="BU81" s="573">
        <f t="shared" si="65"/>
        <v>725.47342802196169</v>
      </c>
      <c r="BV81" s="573">
        <f t="shared" si="65"/>
        <v>761.54341585300494</v>
      </c>
      <c r="BW81" s="573">
        <f t="shared" si="65"/>
        <v>799.32672810602276</v>
      </c>
      <c r="BX81" s="573">
        <f t="shared" si="65"/>
        <v>838.9047476910589</v>
      </c>
      <c r="BY81" s="573">
        <f t="shared" si="65"/>
        <v>880.36272320638432</v>
      </c>
      <c r="BZ81" s="573">
        <f t="shared" si="65"/>
        <v>923.78995255868767</v>
      </c>
      <c r="CA81" s="573">
        <f t="shared" si="65"/>
        <v>969.27997530522543</v>
      </c>
      <c r="CB81" s="573">
        <f t="shared" si="65"/>
        <v>1016.9307741322237</v>
      </c>
      <c r="CC81" s="573">
        <f t="shared" si="65"/>
        <v>1066.8449859035045</v>
      </c>
      <c r="CD81" s="573">
        <f t="shared" si="65"/>
        <v>1119.1301227339211</v>
      </c>
      <c r="CE81" s="573">
        <f t="shared" si="65"/>
        <v>1173.8988035637824</v>
      </c>
      <c r="CF81" s="573">
        <f t="shared" si="65"/>
        <v>1231.2689967330621</v>
      </c>
      <c r="CG81" s="573">
        <f t="shared" si="65"/>
        <v>1291.3642740778826</v>
      </c>
      <c r="CH81" s="573">
        <f t="shared" si="65"/>
        <v>1354.3140770965822</v>
      </c>
      <c r="CI81" s="573">
        <f t="shared" si="65"/>
        <v>1420.25399575867</v>
      </c>
      <c r="CJ81" s="573">
        <f t="shared" si="65"/>
        <v>1489.326060557207</v>
      </c>
      <c r="CK81" s="573">
        <f t="shared" si="65"/>
        <v>1561.6790484336746</v>
      </c>
      <c r="CL81" s="573">
        <f t="shared" si="65"/>
        <v>1637.4688032342742</v>
      </c>
      <c r="CM81" s="573">
        <f t="shared" si="65"/>
        <v>1716.8585713879024</v>
      </c>
      <c r="CN81" s="573">
        <f t="shared" si="65"/>
        <v>1800.0193535288279</v>
      </c>
      <c r="CO81" s="573">
        <f t="shared" si="65"/>
        <v>1887.1302728214473</v>
      </c>
      <c r="CP81" s="573">
        <f t="shared" si="65"/>
        <v>1978.3789607804663</v>
      </c>
      <c r="CQ81" s="573">
        <f t="shared" si="65"/>
        <v>2073.9619614175385</v>
      </c>
      <c r="CR81" s="573">
        <f t="shared" si="65"/>
        <v>2174.0851545848718</v>
      </c>
      <c r="CS81" s="573">
        <f t="shared" si="65"/>
        <v>2278.9641994276535</v>
      </c>
      <c r="CT81" s="573">
        <f t="shared" si="65"/>
        <v>2388.8249989004671</v>
      </c>
      <c r="CU81" s="573">
        <f t="shared" si="65"/>
        <v>2503.9041863482394</v>
      </c>
      <c r="CV81" s="573">
        <f t="shared" si="65"/>
        <v>2624.4496351997809</v>
      </c>
      <c r="CW81" s="573">
        <f t="shared" si="65"/>
        <v>2750.7209928717707</v>
      </c>
      <c r="CX81" s="573">
        <f t="shared" si="65"/>
        <v>2882.9902400331803</v>
      </c>
      <c r="CY81" s="573">
        <f t="shared" si="65"/>
        <v>3021.5422764347568</v>
      </c>
      <c r="CZ81" s="573">
        <f t="shared" si="65"/>
        <v>3166.6755345654078</v>
      </c>
      <c r="DA81" s="573">
        <f t="shared" si="65"/>
        <v>3318.7026224572651</v>
      </c>
      <c r="DB81" s="573">
        <f t="shared" si="65"/>
        <v>3477.9509970239856</v>
      </c>
      <c r="DC81" s="573">
        <f t="shared" si="65"/>
        <v>3644.7636693826253</v>
      </c>
      <c r="DD81" s="573">
        <f t="shared" si="65"/>
        <v>3819.4999436783</v>
      </c>
      <c r="DE81" s="573">
        <f t="shared" si="65"/>
        <v>4002.5361910030197</v>
      </c>
      <c r="DF81" s="573">
        <f t="shared" si="65"/>
        <v>4194.2666600756638</v>
      </c>
      <c r="DG81" s="573">
        <f t="shared" si="65"/>
        <v>4395.1043264292584</v>
      </c>
      <c r="DH81" s="573">
        <f t="shared" si="65"/>
        <v>4605.4817819346481</v>
      </c>
      <c r="DI81" s="573">
        <f t="shared" si="65"/>
        <v>4825.8521665765438</v>
      </c>
      <c r="DJ81" s="573">
        <f t="shared" si="65"/>
        <v>5056.6901444889299</v>
      </c>
      <c r="DK81" s="573">
        <f t="shared" si="65"/>
        <v>5298.4929263521544</v>
      </c>
      <c r="DL81" s="573">
        <f t="shared" si="65"/>
        <v>5551.7813403538821</v>
      </c>
      <c r="DM81" s="573">
        <f t="shared" si="65"/>
        <v>5817.1009540206924</v>
      </c>
      <c r="DN81" s="573">
        <f t="shared" si="65"/>
        <v>6095.0232493366757</v>
      </c>
      <c r="DO81" s="573">
        <f t="shared" si="65"/>
        <v>6386.1468536801685</v>
      </c>
      <c r="DP81" s="573">
        <f t="shared" si="65"/>
        <v>6691.0988292299771</v>
      </c>
      <c r="DQ81" s="573">
        <f t="shared" si="65"/>
        <v>7010.5360236184015</v>
      </c>
      <c r="DR81" s="573">
        <f t="shared" si="65"/>
        <v>7345.1464847402767</v>
      </c>
      <c r="DS81" s="573">
        <f t="shared" si="65"/>
        <v>7695.650942765441</v>
      </c>
      <c r="DT81" s="573">
        <f t="shared" si="65"/>
        <v>8062.8043625467999</v>
      </c>
      <c r="DU81" s="573">
        <f t="shared" si="65"/>
        <v>8447.3975697677743</v>
      </c>
      <c r="DV81" s="573">
        <f t="shared" si="65"/>
        <v>8850.2589543317445</v>
      </c>
      <c r="DW81" s="573">
        <f t="shared" si="65"/>
        <v>9272.2562546625031</v>
      </c>
      <c r="DX81" s="573">
        <f t="shared" si="65"/>
        <v>9714.2984267589727</v>
      </c>
      <c r="DY81" s="573">
        <f t="shared" si="65"/>
        <v>10177.337602030026</v>
      </c>
      <c r="DZ81" s="573">
        <f t="shared" si="65"/>
        <v>10662.371138126453</v>
      </c>
      <c r="EA81" s="573">
        <f t="shared" si="65"/>
        <v>11170.44376718746</v>
      </c>
      <c r="EB81" s="573">
        <f t="shared" si="65"/>
        <v>11702.649846128867</v>
      </c>
      <c r="EC81" s="573">
        <f t="shared" si="65"/>
        <v>12260.135713819989</v>
      </c>
      <c r="ED81" s="573">
        <f t="shared" si="65"/>
        <v>12844.102160226439</v>
      </c>
      <c r="EE81" s="573">
        <f t="shared" si="65"/>
        <v>13455.807012837196</v>
      </c>
      <c r="EF81" s="573">
        <f t="shared" ref="EF81:EZ81" si="66">EE81+EF80</f>
        <v>14096.567845946964</v>
      </c>
      <c r="EG81" s="573">
        <f t="shared" si="66"/>
        <v>14767.764818629446</v>
      </c>
      <c r="EH81" s="573">
        <f t="shared" si="66"/>
        <v>15470.843647514346</v>
      </c>
      <c r="EI81" s="573">
        <f t="shared" si="66"/>
        <v>16207.31872077128</v>
      </c>
      <c r="EJ81" s="573">
        <f t="shared" si="66"/>
        <v>16978.776360007916</v>
      </c>
      <c r="EK81" s="573">
        <f t="shared" si="66"/>
        <v>17786.878237108293</v>
      </c>
      <c r="EL81" s="573">
        <f t="shared" si="66"/>
        <v>18633.364953370939</v>
      </c>
      <c r="EM81" s="573">
        <f t="shared" si="66"/>
        <v>19520.059788656061</v>
      </c>
      <c r="EN81" s="573">
        <f t="shared" si="66"/>
        <v>20448.872628617224</v>
      </c>
      <c r="EO81" s="573">
        <f t="shared" si="66"/>
        <v>21421.804078476544</v>
      </c>
      <c r="EP81" s="573">
        <f t="shared" si="66"/>
        <v>22440.949772204181</v>
      </c>
      <c r="EQ81" s="573">
        <f t="shared" si="66"/>
        <v>23508.504886383882</v>
      </c>
      <c r="ER81" s="573">
        <f t="shared" si="66"/>
        <v>24626.768868487117</v>
      </c>
      <c r="ES81" s="573">
        <f t="shared" si="66"/>
        <v>25798.150389740258</v>
      </c>
      <c r="ET81" s="573">
        <f t="shared" si="66"/>
        <v>27025.172533252924</v>
      </c>
      <c r="EU81" s="573">
        <f t="shared" si="66"/>
        <v>28310.47822858244</v>
      </c>
      <c r="EV81" s="573">
        <f t="shared" si="66"/>
        <v>29656.83594444011</v>
      </c>
      <c r="EW81" s="573">
        <f t="shared" si="66"/>
        <v>31067.145651801016</v>
      </c>
      <c r="EX81" s="573">
        <f t="shared" si="66"/>
        <v>32544.445070261569</v>
      </c>
      <c r="EY81" s="573">
        <f t="shared" si="66"/>
        <v>34091.916211098993</v>
      </c>
      <c r="EZ81" s="574">
        <f t="shared" si="66"/>
        <v>35712.892231126199</v>
      </c>
    </row>
    <row r="82" spans="1:156" x14ac:dyDescent="0.25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25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7">($C$15*$C$16*$C$6)/10^6</f>
        <v>0.24</v>
      </c>
      <c r="I83" s="576">
        <f t="shared" si="67"/>
        <v>0.24</v>
      </c>
      <c r="J83" s="576">
        <f t="shared" si="67"/>
        <v>0.24</v>
      </c>
      <c r="K83" s="576">
        <f t="shared" si="67"/>
        <v>0.24</v>
      </c>
      <c r="L83" s="576">
        <f t="shared" si="67"/>
        <v>0.24</v>
      </c>
      <c r="M83" s="576">
        <f t="shared" si="67"/>
        <v>0.24</v>
      </c>
      <c r="N83" s="576">
        <f t="shared" si="67"/>
        <v>0.24</v>
      </c>
      <c r="O83" s="576">
        <f t="shared" si="67"/>
        <v>0.24</v>
      </c>
      <c r="P83" s="576">
        <f t="shared" si="67"/>
        <v>0.24</v>
      </c>
      <c r="Q83" s="576">
        <f t="shared" si="67"/>
        <v>0.24</v>
      </c>
      <c r="R83" s="576">
        <f t="shared" si="67"/>
        <v>0.24</v>
      </c>
      <c r="S83" s="576">
        <f t="shared" si="67"/>
        <v>0.24</v>
      </c>
      <c r="T83" s="576">
        <f t="shared" si="67"/>
        <v>0.24</v>
      </c>
      <c r="U83" s="576">
        <f t="shared" si="67"/>
        <v>0.24</v>
      </c>
      <c r="V83" s="576">
        <f t="shared" si="67"/>
        <v>0.24</v>
      </c>
      <c r="W83" s="576">
        <f t="shared" si="67"/>
        <v>0.24</v>
      </c>
      <c r="X83" s="576">
        <f t="shared" si="67"/>
        <v>0.24</v>
      </c>
      <c r="Y83" s="576">
        <f t="shared" si="67"/>
        <v>0.24</v>
      </c>
      <c r="Z83" s="576">
        <f t="shared" si="67"/>
        <v>0.24</v>
      </c>
      <c r="AA83" s="576">
        <f t="shared" si="67"/>
        <v>0.24</v>
      </c>
      <c r="AB83" s="576">
        <f t="shared" si="67"/>
        <v>0.24</v>
      </c>
      <c r="AC83" s="576">
        <f t="shared" si="67"/>
        <v>0.24</v>
      </c>
      <c r="AD83" s="576">
        <f t="shared" si="67"/>
        <v>0.24</v>
      </c>
      <c r="AE83" s="576">
        <f t="shared" si="67"/>
        <v>0.24</v>
      </c>
      <c r="AF83" s="576">
        <f t="shared" si="67"/>
        <v>0.24</v>
      </c>
      <c r="AG83" s="576">
        <f t="shared" si="67"/>
        <v>0.24</v>
      </c>
      <c r="AH83" s="576">
        <f t="shared" si="67"/>
        <v>0.24</v>
      </c>
      <c r="AI83" s="576">
        <f t="shared" si="67"/>
        <v>0.24</v>
      </c>
      <c r="AJ83" s="576">
        <f t="shared" si="67"/>
        <v>0.24</v>
      </c>
      <c r="AK83" s="576">
        <f t="shared" si="67"/>
        <v>0.24</v>
      </c>
      <c r="AL83" s="576">
        <f t="shared" si="67"/>
        <v>0.24</v>
      </c>
      <c r="AM83" s="576">
        <f t="shared" si="67"/>
        <v>0.24</v>
      </c>
      <c r="AN83" s="576">
        <f t="shared" si="67"/>
        <v>0.24</v>
      </c>
      <c r="AO83" s="576">
        <f t="shared" si="67"/>
        <v>0.24</v>
      </c>
      <c r="AP83" s="576">
        <f t="shared" si="67"/>
        <v>0.24</v>
      </c>
      <c r="AQ83" s="576">
        <f t="shared" si="67"/>
        <v>0.24</v>
      </c>
      <c r="AR83" s="576">
        <f t="shared" si="67"/>
        <v>0.24</v>
      </c>
      <c r="AS83" s="576">
        <f t="shared" si="67"/>
        <v>0.24</v>
      </c>
      <c r="AT83" s="576">
        <f t="shared" si="67"/>
        <v>0.24</v>
      </c>
      <c r="AU83" s="576">
        <f t="shared" si="67"/>
        <v>0.24</v>
      </c>
      <c r="AV83" s="576">
        <f t="shared" si="67"/>
        <v>0.24</v>
      </c>
      <c r="AW83" s="576">
        <f t="shared" si="67"/>
        <v>0.24</v>
      </c>
      <c r="AX83" s="576">
        <f t="shared" si="67"/>
        <v>0.24</v>
      </c>
      <c r="AY83" s="576">
        <f t="shared" si="67"/>
        <v>0.24</v>
      </c>
      <c r="AZ83" s="576">
        <f t="shared" si="67"/>
        <v>0.24</v>
      </c>
      <c r="BA83" s="576">
        <f t="shared" si="67"/>
        <v>0.24</v>
      </c>
      <c r="BB83" s="576">
        <f t="shared" si="67"/>
        <v>0.24</v>
      </c>
      <c r="BC83" s="576">
        <f t="shared" si="67"/>
        <v>0.24</v>
      </c>
      <c r="BD83" s="576">
        <f t="shared" si="67"/>
        <v>0.24</v>
      </c>
      <c r="BE83" s="576">
        <f t="shared" si="67"/>
        <v>0.24</v>
      </c>
      <c r="BF83" s="576">
        <f t="shared" si="67"/>
        <v>0.24</v>
      </c>
      <c r="BG83" s="576">
        <f t="shared" si="67"/>
        <v>0.24</v>
      </c>
      <c r="BH83" s="576">
        <f t="shared" si="67"/>
        <v>0.24</v>
      </c>
      <c r="BI83" s="576">
        <f t="shared" si="67"/>
        <v>0.24</v>
      </c>
      <c r="BJ83" s="576">
        <f t="shared" si="67"/>
        <v>0.24</v>
      </c>
      <c r="BK83" s="576">
        <f t="shared" si="67"/>
        <v>0.24</v>
      </c>
      <c r="BL83" s="576">
        <f t="shared" si="67"/>
        <v>0.24</v>
      </c>
      <c r="BM83" s="576">
        <f t="shared" si="67"/>
        <v>0.24</v>
      </c>
      <c r="BN83" s="576">
        <f t="shared" si="67"/>
        <v>0.24</v>
      </c>
      <c r="BO83" s="576">
        <f t="shared" si="67"/>
        <v>0.24</v>
      </c>
      <c r="BP83" s="576">
        <f t="shared" si="67"/>
        <v>0.24</v>
      </c>
      <c r="BQ83" s="576">
        <f t="shared" si="67"/>
        <v>0.24</v>
      </c>
      <c r="BR83" s="576">
        <f t="shared" si="67"/>
        <v>0.24</v>
      </c>
      <c r="BS83" s="576">
        <f t="shared" si="67"/>
        <v>0.24</v>
      </c>
      <c r="BT83" s="576">
        <f t="shared" ref="BT83:EE83" si="68">($C$15*$C$16*$C$6)/10^6</f>
        <v>0.24</v>
      </c>
      <c r="BU83" s="576">
        <f t="shared" si="68"/>
        <v>0.24</v>
      </c>
      <c r="BV83" s="576">
        <f t="shared" si="68"/>
        <v>0.24</v>
      </c>
      <c r="BW83" s="576">
        <f t="shared" si="68"/>
        <v>0.24</v>
      </c>
      <c r="BX83" s="576">
        <f t="shared" si="68"/>
        <v>0.24</v>
      </c>
      <c r="BY83" s="576">
        <f t="shared" si="68"/>
        <v>0.24</v>
      </c>
      <c r="BZ83" s="576">
        <f t="shared" si="68"/>
        <v>0.24</v>
      </c>
      <c r="CA83" s="576">
        <f t="shared" si="68"/>
        <v>0.24</v>
      </c>
      <c r="CB83" s="576">
        <f t="shared" si="68"/>
        <v>0.24</v>
      </c>
      <c r="CC83" s="576">
        <f t="shared" si="68"/>
        <v>0.24</v>
      </c>
      <c r="CD83" s="576">
        <f t="shared" si="68"/>
        <v>0.24</v>
      </c>
      <c r="CE83" s="576">
        <f t="shared" si="68"/>
        <v>0.24</v>
      </c>
      <c r="CF83" s="576">
        <f t="shared" si="68"/>
        <v>0.24</v>
      </c>
      <c r="CG83" s="576">
        <f t="shared" si="68"/>
        <v>0.24</v>
      </c>
      <c r="CH83" s="576">
        <f t="shared" si="68"/>
        <v>0.24</v>
      </c>
      <c r="CI83" s="576">
        <f t="shared" si="68"/>
        <v>0.24</v>
      </c>
      <c r="CJ83" s="576">
        <f t="shared" si="68"/>
        <v>0.24</v>
      </c>
      <c r="CK83" s="576">
        <f t="shared" si="68"/>
        <v>0.24</v>
      </c>
      <c r="CL83" s="576">
        <f t="shared" si="68"/>
        <v>0.24</v>
      </c>
      <c r="CM83" s="576">
        <f t="shared" si="68"/>
        <v>0.24</v>
      </c>
      <c r="CN83" s="576">
        <f t="shared" si="68"/>
        <v>0.24</v>
      </c>
      <c r="CO83" s="576">
        <f t="shared" si="68"/>
        <v>0.24</v>
      </c>
      <c r="CP83" s="576">
        <f t="shared" si="68"/>
        <v>0.24</v>
      </c>
      <c r="CQ83" s="576">
        <f t="shared" si="68"/>
        <v>0.24</v>
      </c>
      <c r="CR83" s="576">
        <f t="shared" si="68"/>
        <v>0.24</v>
      </c>
      <c r="CS83" s="576">
        <f t="shared" si="68"/>
        <v>0.24</v>
      </c>
      <c r="CT83" s="576">
        <f t="shared" si="68"/>
        <v>0.24</v>
      </c>
      <c r="CU83" s="576">
        <f t="shared" si="68"/>
        <v>0.24</v>
      </c>
      <c r="CV83" s="576">
        <f t="shared" si="68"/>
        <v>0.24</v>
      </c>
      <c r="CW83" s="576">
        <f t="shared" si="68"/>
        <v>0.24</v>
      </c>
      <c r="CX83" s="576">
        <f t="shared" si="68"/>
        <v>0.24</v>
      </c>
      <c r="CY83" s="576">
        <f t="shared" si="68"/>
        <v>0.24</v>
      </c>
      <c r="CZ83" s="576">
        <f t="shared" si="68"/>
        <v>0.24</v>
      </c>
      <c r="DA83" s="576">
        <f t="shared" si="68"/>
        <v>0.24</v>
      </c>
      <c r="DB83" s="576">
        <f t="shared" si="68"/>
        <v>0.24</v>
      </c>
      <c r="DC83" s="576">
        <f t="shared" si="68"/>
        <v>0.24</v>
      </c>
      <c r="DD83" s="576">
        <f t="shared" si="68"/>
        <v>0.24</v>
      </c>
      <c r="DE83" s="576">
        <f t="shared" si="68"/>
        <v>0.24</v>
      </c>
      <c r="DF83" s="576">
        <f t="shared" si="68"/>
        <v>0.24</v>
      </c>
      <c r="DG83" s="576">
        <f t="shared" si="68"/>
        <v>0.24</v>
      </c>
      <c r="DH83" s="576">
        <f t="shared" si="68"/>
        <v>0.24</v>
      </c>
      <c r="DI83" s="576">
        <f t="shared" si="68"/>
        <v>0.24</v>
      </c>
      <c r="DJ83" s="576">
        <f t="shared" si="68"/>
        <v>0.24</v>
      </c>
      <c r="DK83" s="576">
        <f t="shared" si="68"/>
        <v>0.24</v>
      </c>
      <c r="DL83" s="576">
        <f t="shared" si="68"/>
        <v>0.24</v>
      </c>
      <c r="DM83" s="576">
        <f t="shared" si="68"/>
        <v>0.24</v>
      </c>
      <c r="DN83" s="576">
        <f t="shared" si="68"/>
        <v>0.24</v>
      </c>
      <c r="DO83" s="576">
        <f t="shared" si="68"/>
        <v>0.24</v>
      </c>
      <c r="DP83" s="576">
        <f t="shared" si="68"/>
        <v>0.24</v>
      </c>
      <c r="DQ83" s="576">
        <f t="shared" si="68"/>
        <v>0.24</v>
      </c>
      <c r="DR83" s="576">
        <f t="shared" si="68"/>
        <v>0.24</v>
      </c>
      <c r="DS83" s="576">
        <f t="shared" si="68"/>
        <v>0.24</v>
      </c>
      <c r="DT83" s="576">
        <f t="shared" si="68"/>
        <v>0.24</v>
      </c>
      <c r="DU83" s="576">
        <f t="shared" si="68"/>
        <v>0.24</v>
      </c>
      <c r="DV83" s="576">
        <f t="shared" si="68"/>
        <v>0.24</v>
      </c>
      <c r="DW83" s="576">
        <f t="shared" si="68"/>
        <v>0.24</v>
      </c>
      <c r="DX83" s="576">
        <f t="shared" si="68"/>
        <v>0.24</v>
      </c>
      <c r="DY83" s="576">
        <f t="shared" si="68"/>
        <v>0.24</v>
      </c>
      <c r="DZ83" s="576">
        <f t="shared" si="68"/>
        <v>0.24</v>
      </c>
      <c r="EA83" s="576">
        <f t="shared" si="68"/>
        <v>0.24</v>
      </c>
      <c r="EB83" s="576">
        <f t="shared" si="68"/>
        <v>0.24</v>
      </c>
      <c r="EC83" s="576">
        <f t="shared" si="68"/>
        <v>0.24</v>
      </c>
      <c r="ED83" s="576">
        <f t="shared" si="68"/>
        <v>0.24</v>
      </c>
      <c r="EE83" s="576">
        <f t="shared" si="68"/>
        <v>0.24</v>
      </c>
      <c r="EF83" s="576">
        <f t="shared" ref="EF83:EZ83" si="69">($C$15*$C$16*$C$6)/10^6</f>
        <v>0.24</v>
      </c>
      <c r="EG83" s="576">
        <f t="shared" si="69"/>
        <v>0.24</v>
      </c>
      <c r="EH83" s="576">
        <f t="shared" si="69"/>
        <v>0.24</v>
      </c>
      <c r="EI83" s="576">
        <f t="shared" si="69"/>
        <v>0.24</v>
      </c>
      <c r="EJ83" s="576">
        <f t="shared" si="69"/>
        <v>0.24</v>
      </c>
      <c r="EK83" s="576">
        <f t="shared" si="69"/>
        <v>0.24</v>
      </c>
      <c r="EL83" s="576">
        <f t="shared" si="69"/>
        <v>0.24</v>
      </c>
      <c r="EM83" s="576">
        <f t="shared" si="69"/>
        <v>0.24</v>
      </c>
      <c r="EN83" s="576">
        <f t="shared" si="69"/>
        <v>0.24</v>
      </c>
      <c r="EO83" s="576">
        <f t="shared" si="69"/>
        <v>0.24</v>
      </c>
      <c r="EP83" s="576">
        <f t="shared" si="69"/>
        <v>0.24</v>
      </c>
      <c r="EQ83" s="576">
        <f t="shared" si="69"/>
        <v>0.24</v>
      </c>
      <c r="ER83" s="576">
        <f t="shared" si="69"/>
        <v>0.24</v>
      </c>
      <c r="ES83" s="576">
        <f t="shared" si="69"/>
        <v>0.24</v>
      </c>
      <c r="ET83" s="576">
        <f t="shared" si="69"/>
        <v>0.24</v>
      </c>
      <c r="EU83" s="576">
        <f t="shared" si="69"/>
        <v>0.24</v>
      </c>
      <c r="EV83" s="576">
        <f t="shared" si="69"/>
        <v>0.24</v>
      </c>
      <c r="EW83" s="576">
        <f t="shared" si="69"/>
        <v>0.24</v>
      </c>
      <c r="EX83" s="576">
        <f t="shared" si="69"/>
        <v>0.24</v>
      </c>
      <c r="EY83" s="576">
        <f t="shared" si="69"/>
        <v>0.24</v>
      </c>
      <c r="EZ83" s="548">
        <f t="shared" si="69"/>
        <v>0.24</v>
      </c>
    </row>
    <row r="84" spans="1:156" x14ac:dyDescent="0.25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25">
      <c r="A85" s="505"/>
      <c r="B85" s="522" t="s">
        <v>86</v>
      </c>
      <c r="C85" s="580"/>
      <c r="D85" s="508"/>
      <c r="E85" s="509"/>
      <c r="F85" s="509">
        <f ca="1">F88</f>
        <v>240</v>
      </c>
      <c r="G85" s="576">
        <f>G80+(G83)</f>
        <v>1.8500000000000003</v>
      </c>
      <c r="H85" s="576">
        <f t="shared" ref="H85:BS85" si="70">H80+(H83)</f>
        <v>1.9264750000000004</v>
      </c>
      <c r="I85" s="576">
        <f t="shared" si="70"/>
        <v>2.0065825625000007</v>
      </c>
      <c r="J85" s="576">
        <f t="shared" si="70"/>
        <v>2.0904952342187508</v>
      </c>
      <c r="K85" s="576">
        <f t="shared" si="70"/>
        <v>2.1783937578441415</v>
      </c>
      <c r="L85" s="576">
        <f t="shared" si="70"/>
        <v>2.2704674613417382</v>
      </c>
      <c r="M85" s="576">
        <f t="shared" si="70"/>
        <v>2.3669146657554707</v>
      </c>
      <c r="N85" s="576">
        <f t="shared" si="70"/>
        <v>2.4679431123788564</v>
      </c>
      <c r="O85" s="576">
        <f t="shared" si="70"/>
        <v>2.5737704102168522</v>
      </c>
      <c r="P85" s="576">
        <f t="shared" si="70"/>
        <v>2.6846245047021524</v>
      </c>
      <c r="Q85" s="576">
        <f t="shared" si="70"/>
        <v>2.8007441686755055</v>
      </c>
      <c r="R85" s="576">
        <f t="shared" si="70"/>
        <v>2.9223795166875917</v>
      </c>
      <c r="S85" s="576">
        <f t="shared" si="70"/>
        <v>3.0497925437302529</v>
      </c>
      <c r="T85" s="576">
        <f t="shared" si="70"/>
        <v>3.1832576895574407</v>
      </c>
      <c r="U85" s="576">
        <f t="shared" si="70"/>
        <v>3.3230624298114195</v>
      </c>
      <c r="V85" s="576">
        <f t="shared" si="70"/>
        <v>3.4695078952274621</v>
      </c>
      <c r="W85" s="576">
        <f t="shared" si="70"/>
        <v>3.6229095202507668</v>
      </c>
      <c r="X85" s="576">
        <f t="shared" si="70"/>
        <v>3.7835977224626784</v>
      </c>
      <c r="Y85" s="576">
        <f t="shared" si="70"/>
        <v>3.9519186142796556</v>
      </c>
      <c r="Z85" s="576">
        <f t="shared" si="70"/>
        <v>4.12823474845794</v>
      </c>
      <c r="AA85" s="576">
        <f t="shared" si="70"/>
        <v>4.3129258990096924</v>
      </c>
      <c r="AB85" s="576">
        <f t="shared" si="70"/>
        <v>4.5063898792126533</v>
      </c>
      <c r="AC85" s="576">
        <f t="shared" si="70"/>
        <v>4.7090433984752549</v>
      </c>
      <c r="AD85" s="576">
        <f t="shared" si="70"/>
        <v>4.9213229599028301</v>
      </c>
      <c r="AE85" s="576">
        <f t="shared" si="70"/>
        <v>5.143685800498214</v>
      </c>
      <c r="AF85" s="576">
        <f t="shared" si="70"/>
        <v>5.3766108760218803</v>
      </c>
      <c r="AG85" s="576">
        <f t="shared" si="70"/>
        <v>5.6205998926329199</v>
      </c>
      <c r="AH85" s="576">
        <f t="shared" si="70"/>
        <v>5.8761783875329838</v>
      </c>
      <c r="AI85" s="576">
        <f t="shared" si="70"/>
        <v>6.1438968609408011</v>
      </c>
      <c r="AJ85" s="576">
        <f t="shared" si="70"/>
        <v>6.4243319618354899</v>
      </c>
      <c r="AK85" s="576">
        <f t="shared" si="70"/>
        <v>6.7180877300226767</v>
      </c>
      <c r="AL85" s="576">
        <f t="shared" si="70"/>
        <v>7.025796897198755</v>
      </c>
      <c r="AM85" s="576">
        <f t="shared" si="70"/>
        <v>7.3481222498156962</v>
      </c>
      <c r="AN85" s="576">
        <f t="shared" si="70"/>
        <v>7.6857580566819435</v>
      </c>
      <c r="AO85" s="576">
        <f t="shared" si="70"/>
        <v>8.0394315643743361</v>
      </c>
      <c r="AP85" s="576">
        <f t="shared" si="70"/>
        <v>8.4099045636821188</v>
      </c>
      <c r="AQ85" s="576">
        <f t="shared" si="70"/>
        <v>8.7979750304570192</v>
      </c>
      <c r="AR85" s="576">
        <f t="shared" si="70"/>
        <v>9.2044788444037291</v>
      </c>
      <c r="AS85" s="576">
        <f t="shared" si="70"/>
        <v>9.6302915895129058</v>
      </c>
      <c r="AT85" s="576">
        <f t="shared" si="70"/>
        <v>10.076330440014772</v>
      </c>
      <c r="AU85" s="576">
        <f t="shared" si="70"/>
        <v>10.543556135915475</v>
      </c>
      <c r="AV85" s="576">
        <f t="shared" si="70"/>
        <v>11.03297505237146</v>
      </c>
      <c r="AW85" s="576">
        <f t="shared" si="70"/>
        <v>11.545641367359105</v>
      </c>
      <c r="AX85" s="576">
        <f t="shared" si="70"/>
        <v>12.082659332308664</v>
      </c>
      <c r="AY85" s="576">
        <f t="shared" si="70"/>
        <v>12.645185650593326</v>
      </c>
      <c r="AZ85" s="576">
        <f t="shared" si="70"/>
        <v>13.23443196899651</v>
      </c>
      <c r="BA85" s="576">
        <f t="shared" si="70"/>
        <v>13.851667487523846</v>
      </c>
      <c r="BB85" s="576">
        <f t="shared" si="70"/>
        <v>14.498221693181229</v>
      </c>
      <c r="BC85" s="576">
        <f t="shared" si="70"/>
        <v>15.175487223607339</v>
      </c>
      <c r="BD85" s="576">
        <f t="shared" si="70"/>
        <v>15.884922866728688</v>
      </c>
      <c r="BE85" s="576">
        <f t="shared" si="70"/>
        <v>16.628056702898302</v>
      </c>
      <c r="BF85" s="576">
        <f t="shared" si="70"/>
        <v>17.406489396285973</v>
      </c>
      <c r="BG85" s="576">
        <f t="shared" si="70"/>
        <v>18.221897642609555</v>
      </c>
      <c r="BH85" s="576">
        <f t="shared" si="70"/>
        <v>19.076037780633516</v>
      </c>
      <c r="BI85" s="576">
        <f t="shared" si="70"/>
        <v>19.970749575213606</v>
      </c>
      <c r="BJ85" s="576">
        <f t="shared" si="70"/>
        <v>20.907960180036252</v>
      </c>
      <c r="BK85" s="576">
        <f t="shared" si="70"/>
        <v>21.889688288587976</v>
      </c>
      <c r="BL85" s="576">
        <f t="shared" si="70"/>
        <v>22.918048482295905</v>
      </c>
      <c r="BM85" s="576">
        <f t="shared" si="70"/>
        <v>23.995255785204968</v>
      </c>
      <c r="BN85" s="576">
        <f t="shared" si="70"/>
        <v>25.123630435002205</v>
      </c>
      <c r="BO85" s="576">
        <f t="shared" si="70"/>
        <v>26.305602880664811</v>
      </c>
      <c r="BP85" s="576">
        <f t="shared" si="70"/>
        <v>27.543719017496393</v>
      </c>
      <c r="BQ85" s="576">
        <f t="shared" si="70"/>
        <v>28.840645670827474</v>
      </c>
      <c r="BR85" s="576">
        <f t="shared" si="70"/>
        <v>30.19917634019178</v>
      </c>
      <c r="BS85" s="576">
        <f t="shared" si="70"/>
        <v>31.622237216350889</v>
      </c>
      <c r="BT85" s="576">
        <f t="shared" ref="BT85:EE85" si="71">BT80+(BT83)</f>
        <v>33.112893484127561</v>
      </c>
      <c r="BU85" s="576">
        <f t="shared" si="71"/>
        <v>34.674355924623626</v>
      </c>
      <c r="BV85" s="576">
        <f t="shared" si="71"/>
        <v>36.309987831043259</v>
      </c>
      <c r="BW85" s="576">
        <f t="shared" si="71"/>
        <v>38.023312253017806</v>
      </c>
      <c r="BX85" s="576">
        <f t="shared" si="71"/>
        <v>39.818019585036168</v>
      </c>
      <c r="BY85" s="576">
        <f t="shared" si="71"/>
        <v>41.697975515325382</v>
      </c>
      <c r="BZ85" s="576">
        <f t="shared" si="71"/>
        <v>43.667229352303337</v>
      </c>
      <c r="CA85" s="576">
        <f t="shared" si="71"/>
        <v>45.730022746537756</v>
      </c>
      <c r="CB85" s="576">
        <f t="shared" si="71"/>
        <v>47.890798826998306</v>
      </c>
      <c r="CC85" s="576">
        <f t="shared" si="71"/>
        <v>50.154211771280735</v>
      </c>
      <c r="CD85" s="576">
        <f t="shared" si="71"/>
        <v>52.525136830416578</v>
      </c>
      <c r="CE85" s="576">
        <f t="shared" si="71"/>
        <v>55.008680829861362</v>
      </c>
      <c r="CF85" s="576">
        <f t="shared" si="71"/>
        <v>57.610193169279789</v>
      </c>
      <c r="CG85" s="576">
        <f t="shared" si="71"/>
        <v>60.335277344820582</v>
      </c>
      <c r="CH85" s="576">
        <f t="shared" si="71"/>
        <v>63.189803018699564</v>
      </c>
      <c r="CI85" s="576">
        <f t="shared" si="71"/>
        <v>66.179918662087786</v>
      </c>
      <c r="CJ85" s="576">
        <f t="shared" si="71"/>
        <v>69.312064798536952</v>
      </c>
      <c r="CK85" s="576">
        <f t="shared" si="71"/>
        <v>72.592987876467475</v>
      </c>
      <c r="CL85" s="576">
        <f t="shared" si="71"/>
        <v>76.02975480059969</v>
      </c>
      <c r="CM85" s="576">
        <f t="shared" si="71"/>
        <v>79.629768153628163</v>
      </c>
      <c r="CN85" s="576">
        <f t="shared" si="71"/>
        <v>83.400782140925529</v>
      </c>
      <c r="CO85" s="576">
        <f t="shared" si="71"/>
        <v>87.350919292619494</v>
      </c>
      <c r="CP85" s="576">
        <f t="shared" si="71"/>
        <v>91.488687959018932</v>
      </c>
      <c r="CQ85" s="576">
        <f t="shared" si="71"/>
        <v>95.82300063707234</v>
      </c>
      <c r="CR85" s="576">
        <f t="shared" si="71"/>
        <v>100.36319316733329</v>
      </c>
      <c r="CS85" s="576">
        <f t="shared" si="71"/>
        <v>105.11904484278162</v>
      </c>
      <c r="CT85" s="576">
        <f t="shared" si="71"/>
        <v>110.10079947281375</v>
      </c>
      <c r="CU85" s="576">
        <f t="shared" si="71"/>
        <v>115.31918744777242</v>
      </c>
      <c r="CV85" s="576">
        <f t="shared" si="71"/>
        <v>120.78544885154162</v>
      </c>
      <c r="CW85" s="576">
        <f t="shared" si="71"/>
        <v>126.51135767198986</v>
      </c>
      <c r="CX85" s="576">
        <f t="shared" si="71"/>
        <v>132.50924716140938</v>
      </c>
      <c r="CY85" s="576">
        <f t="shared" si="71"/>
        <v>138.79203640157635</v>
      </c>
      <c r="CZ85" s="576">
        <f t="shared" si="71"/>
        <v>145.37325813065124</v>
      </c>
      <c r="DA85" s="576">
        <f t="shared" si="71"/>
        <v>152.26708789185719</v>
      </c>
      <c r="DB85" s="576">
        <f t="shared" si="71"/>
        <v>159.48837456672041</v>
      </c>
      <c r="DC85" s="576">
        <f t="shared" si="71"/>
        <v>167.05267235863963</v>
      </c>
      <c r="DD85" s="576">
        <f t="shared" si="71"/>
        <v>174.97627429567501</v>
      </c>
      <c r="DE85" s="576">
        <f t="shared" si="71"/>
        <v>183.27624732471961</v>
      </c>
      <c r="DF85" s="576">
        <f t="shared" si="71"/>
        <v>191.97046907264379</v>
      </c>
      <c r="DG85" s="576">
        <f t="shared" si="71"/>
        <v>201.0776663535944</v>
      </c>
      <c r="DH85" s="576">
        <f t="shared" si="71"/>
        <v>210.61745550539013</v>
      </c>
      <c r="DI85" s="576">
        <f t="shared" si="71"/>
        <v>220.61038464189619</v>
      </c>
      <c r="DJ85" s="576">
        <f t="shared" si="71"/>
        <v>231.07797791238627</v>
      </c>
      <c r="DK85" s="576">
        <f t="shared" si="71"/>
        <v>242.0427818632246</v>
      </c>
      <c r="DL85" s="576">
        <f t="shared" si="71"/>
        <v>253.52841400172784</v>
      </c>
      <c r="DM85" s="576">
        <f t="shared" si="71"/>
        <v>265.55961366680992</v>
      </c>
      <c r="DN85" s="576">
        <f t="shared" si="71"/>
        <v>278.1622953159835</v>
      </c>
      <c r="DO85" s="576">
        <f t="shared" si="71"/>
        <v>291.36360434349274</v>
      </c>
      <c r="DP85" s="576">
        <f t="shared" si="71"/>
        <v>305.19197554980866</v>
      </c>
      <c r="DQ85" s="576">
        <f t="shared" si="71"/>
        <v>319.6771943884246</v>
      </c>
      <c r="DR85" s="576">
        <f t="shared" si="71"/>
        <v>334.85046112187479</v>
      </c>
      <c r="DS85" s="576">
        <f t="shared" si="71"/>
        <v>350.74445802516385</v>
      </c>
      <c r="DT85" s="576">
        <f t="shared" si="71"/>
        <v>367.39341978135923</v>
      </c>
      <c r="DU85" s="576">
        <f t="shared" si="71"/>
        <v>384.8332072209738</v>
      </c>
      <c r="DV85" s="576">
        <f t="shared" si="71"/>
        <v>403.1013845639701</v>
      </c>
      <c r="DW85" s="576">
        <f t="shared" si="71"/>
        <v>422.23730033075873</v>
      </c>
      <c r="DX85" s="576">
        <f t="shared" si="71"/>
        <v>442.28217209646988</v>
      </c>
      <c r="DY85" s="576">
        <f t="shared" si="71"/>
        <v>463.27917527105222</v>
      </c>
      <c r="DZ85" s="576">
        <f t="shared" si="71"/>
        <v>485.27353609642722</v>
      </c>
      <c r="EA85" s="576">
        <f t="shared" si="71"/>
        <v>508.31262906100761</v>
      </c>
      <c r="EB85" s="576">
        <f t="shared" si="71"/>
        <v>532.44607894140552</v>
      </c>
      <c r="EC85" s="576">
        <f t="shared" si="71"/>
        <v>557.72586769112229</v>
      </c>
      <c r="ED85" s="576">
        <f t="shared" si="71"/>
        <v>584.2064464064506</v>
      </c>
      <c r="EE85" s="576">
        <f t="shared" si="71"/>
        <v>611.94485261075715</v>
      </c>
      <c r="EF85" s="576">
        <f t="shared" ref="EF85:EZ85" si="72">EF80+(EF83)</f>
        <v>641.00083310976811</v>
      </c>
      <c r="EG85" s="576">
        <f t="shared" si="72"/>
        <v>671.43697268248218</v>
      </c>
      <c r="EH85" s="576">
        <f t="shared" si="72"/>
        <v>703.31882888490009</v>
      </c>
      <c r="EI85" s="576">
        <f t="shared" si="72"/>
        <v>736.7150732569329</v>
      </c>
      <c r="EJ85" s="576">
        <f t="shared" si="72"/>
        <v>771.69763923663743</v>
      </c>
      <c r="EK85" s="576">
        <f t="shared" si="72"/>
        <v>808.3418771003777</v>
      </c>
      <c r="EL85" s="576">
        <f t="shared" si="72"/>
        <v>846.72671626264571</v>
      </c>
      <c r="EM85" s="576">
        <f t="shared" si="72"/>
        <v>886.93483528512138</v>
      </c>
      <c r="EN85" s="576">
        <f t="shared" si="72"/>
        <v>929.05283996116475</v>
      </c>
      <c r="EO85" s="576">
        <f t="shared" si="72"/>
        <v>973.17144985932021</v>
      </c>
      <c r="EP85" s="576">
        <f t="shared" si="72"/>
        <v>1019.385693727638</v>
      </c>
      <c r="EQ85" s="576">
        <f t="shared" si="72"/>
        <v>1067.7951141797009</v>
      </c>
      <c r="ER85" s="576">
        <f t="shared" si="72"/>
        <v>1118.5039821032367</v>
      </c>
      <c r="ES85" s="576">
        <f t="shared" si="72"/>
        <v>1171.6215212531406</v>
      </c>
      <c r="ET85" s="576">
        <f t="shared" si="72"/>
        <v>1227.2621435126648</v>
      </c>
      <c r="EU85" s="576">
        <f t="shared" si="72"/>
        <v>1285.5456953295165</v>
      </c>
      <c r="EV85" s="576">
        <f t="shared" si="72"/>
        <v>1346.5977158576688</v>
      </c>
      <c r="EW85" s="576">
        <f t="shared" si="72"/>
        <v>1410.5497073609079</v>
      </c>
      <c r="EX85" s="576">
        <f t="shared" si="72"/>
        <v>1477.5394184605514</v>
      </c>
      <c r="EY85" s="576">
        <f t="shared" si="72"/>
        <v>1547.7111408374276</v>
      </c>
      <c r="EZ85" s="548">
        <f t="shared" si="72"/>
        <v>1621.2160200272056</v>
      </c>
    </row>
    <row r="86" spans="1:156" x14ac:dyDescent="0.25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25">
      <c r="A87" s="485"/>
      <c r="B87" s="512" t="s">
        <v>75</v>
      </c>
      <c r="C87" s="513" t="s">
        <v>44</v>
      </c>
      <c r="D87" s="514"/>
      <c r="E87" s="515"/>
      <c r="F87" s="515">
        <f ca="1">F88</f>
        <v>240</v>
      </c>
      <c r="G87" s="523">
        <f ca="1">F87+G85</f>
        <v>241.85</v>
      </c>
      <c r="H87" s="523">
        <f ca="1">G87+H85</f>
        <v>243.776475</v>
      </c>
      <c r="I87" s="523">
        <f ca="1">H87+I85</f>
        <v>245.78305756250001</v>
      </c>
      <c r="J87" s="523">
        <f t="shared" ref="J87:BU87" ca="1" si="73">I87+J85</f>
        <v>247.87355279671877</v>
      </c>
      <c r="K87" s="523">
        <f t="shared" ca="1" si="73"/>
        <v>250.0519465545629</v>
      </c>
      <c r="L87" s="523">
        <f t="shared" ca="1" si="73"/>
        <v>252.32241401590466</v>
      </c>
      <c r="M87" s="523">
        <f t="shared" ca="1" si="73"/>
        <v>254.68932868166013</v>
      </c>
      <c r="N87" s="523">
        <f t="shared" ca="1" si="73"/>
        <v>257.15727179403899</v>
      </c>
      <c r="O87" s="523">
        <f t="shared" ca="1" si="73"/>
        <v>259.73104220425586</v>
      </c>
      <c r="P87" s="523">
        <f t="shared" ca="1" si="73"/>
        <v>262.41566670895799</v>
      </c>
      <c r="Q87" s="523">
        <f t="shared" ca="1" si="73"/>
        <v>265.21641087763351</v>
      </c>
      <c r="R87" s="523">
        <f t="shared" ca="1" si="73"/>
        <v>268.13879039432112</v>
      </c>
      <c r="S87" s="523">
        <f t="shared" ca="1" si="73"/>
        <v>271.18858293805135</v>
      </c>
      <c r="T87" s="523">
        <f t="shared" ca="1" si="73"/>
        <v>274.37184062760878</v>
      </c>
      <c r="U87" s="523">
        <f t="shared" ca="1" si="73"/>
        <v>277.69490305742022</v>
      </c>
      <c r="V87" s="523">
        <f t="shared" ca="1" si="73"/>
        <v>281.1644109526477</v>
      </c>
      <c r="W87" s="523">
        <f t="shared" ca="1" si="73"/>
        <v>284.78732047289844</v>
      </c>
      <c r="X87" s="523">
        <f t="shared" ca="1" si="73"/>
        <v>288.57091819536112</v>
      </c>
      <c r="Y87" s="523">
        <f t="shared" ca="1" si="73"/>
        <v>292.52283680964075</v>
      </c>
      <c r="Z87" s="523">
        <f t="shared" ca="1" si="73"/>
        <v>296.65107155809869</v>
      </c>
      <c r="AA87" s="523">
        <f t="shared" ca="1" si="73"/>
        <v>300.96399745710841</v>
      </c>
      <c r="AB87" s="523">
        <f t="shared" ca="1" si="73"/>
        <v>305.47038733632104</v>
      </c>
      <c r="AC87" s="523">
        <f t="shared" ca="1" si="73"/>
        <v>310.17943073479631</v>
      </c>
      <c r="AD87" s="523">
        <f t="shared" ca="1" si="73"/>
        <v>315.10075369469916</v>
      </c>
      <c r="AE87" s="523">
        <f t="shared" ca="1" si="73"/>
        <v>320.24443949519735</v>
      </c>
      <c r="AF87" s="523">
        <f ca="1">AE87+AF85</f>
        <v>325.62105037121921</v>
      </c>
      <c r="AG87" s="523">
        <f t="shared" ca="1" si="73"/>
        <v>331.24165026385214</v>
      </c>
      <c r="AH87" s="523">
        <f t="shared" ca="1" si="73"/>
        <v>337.11782865138514</v>
      </c>
      <c r="AI87" s="523">
        <f t="shared" ca="1" si="73"/>
        <v>343.26172551232594</v>
      </c>
      <c r="AJ87" s="523">
        <f t="shared" ca="1" si="73"/>
        <v>349.68605747416143</v>
      </c>
      <c r="AK87" s="523">
        <f t="shared" ca="1" si="73"/>
        <v>356.40414520418409</v>
      </c>
      <c r="AL87" s="523">
        <f t="shared" ca="1" si="73"/>
        <v>363.42994210138284</v>
      </c>
      <c r="AM87" s="523">
        <f t="shared" ca="1" si="73"/>
        <v>370.77806435119851</v>
      </c>
      <c r="AN87" s="523">
        <f t="shared" ca="1" si="73"/>
        <v>378.46382240788046</v>
      </c>
      <c r="AO87" s="523">
        <f t="shared" ca="1" si="73"/>
        <v>386.50325397225481</v>
      </c>
      <c r="AP87" s="523">
        <f t="shared" ca="1" si="73"/>
        <v>394.91315853593693</v>
      </c>
      <c r="AQ87" s="523">
        <f t="shared" ca="1" si="73"/>
        <v>403.71113356639393</v>
      </c>
      <c r="AR87" s="523">
        <f t="shared" ca="1" si="73"/>
        <v>412.91561241079768</v>
      </c>
      <c r="AS87" s="523">
        <f t="shared" ca="1" si="73"/>
        <v>422.5459040003106</v>
      </c>
      <c r="AT87" s="523">
        <f t="shared" ca="1" si="73"/>
        <v>432.62223444032537</v>
      </c>
      <c r="AU87" s="523">
        <f t="shared" ca="1" si="73"/>
        <v>443.16579057624085</v>
      </c>
      <c r="AV87" s="523">
        <f t="shared" ca="1" si="73"/>
        <v>454.19876562861231</v>
      </c>
      <c r="AW87" s="523">
        <f t="shared" ca="1" si="73"/>
        <v>465.74440699597142</v>
      </c>
      <c r="AX87" s="523">
        <f t="shared" ca="1" si="73"/>
        <v>477.82706632828007</v>
      </c>
      <c r="AY87" s="523">
        <f t="shared" ca="1" si="73"/>
        <v>490.47225197887337</v>
      </c>
      <c r="AZ87" s="523">
        <f t="shared" ca="1" si="73"/>
        <v>503.70668394786986</v>
      </c>
      <c r="BA87" s="523">
        <f t="shared" ca="1" si="73"/>
        <v>517.55835143539366</v>
      </c>
      <c r="BB87" s="523">
        <f t="shared" ca="1" si="73"/>
        <v>532.05657312857488</v>
      </c>
      <c r="BC87" s="523">
        <f t="shared" ca="1" si="73"/>
        <v>547.2320603521822</v>
      </c>
      <c r="BD87" s="523">
        <f t="shared" ca="1" si="73"/>
        <v>563.11698321891095</v>
      </c>
      <c r="BE87" s="523">
        <f t="shared" ca="1" si="73"/>
        <v>579.74503992180928</v>
      </c>
      <c r="BF87" s="523">
        <f t="shared" ca="1" si="73"/>
        <v>597.1515293180953</v>
      </c>
      <c r="BG87" s="523">
        <f t="shared" ca="1" si="73"/>
        <v>615.37342696070482</v>
      </c>
      <c r="BH87" s="523">
        <f t="shared" ca="1" si="73"/>
        <v>634.44946474133837</v>
      </c>
      <c r="BI87" s="523">
        <f t="shared" ca="1" si="73"/>
        <v>654.42021431655201</v>
      </c>
      <c r="BJ87" s="523">
        <f t="shared" ca="1" si="73"/>
        <v>675.3281744965883</v>
      </c>
      <c r="BK87" s="523">
        <f t="shared" ca="1" si="73"/>
        <v>697.21786278517629</v>
      </c>
      <c r="BL87" s="523">
        <f t="shared" ca="1" si="73"/>
        <v>720.13591126747224</v>
      </c>
      <c r="BM87" s="523">
        <f t="shared" ca="1" si="73"/>
        <v>744.13116705267726</v>
      </c>
      <c r="BN87" s="523">
        <f t="shared" ca="1" si="73"/>
        <v>769.25479748767941</v>
      </c>
      <c r="BO87" s="523">
        <f t="shared" ca="1" si="73"/>
        <v>795.56040036834418</v>
      </c>
      <c r="BP87" s="523">
        <f t="shared" ca="1" si="73"/>
        <v>823.10411938584059</v>
      </c>
      <c r="BQ87" s="523">
        <f t="shared" ca="1" si="73"/>
        <v>851.94476505666807</v>
      </c>
      <c r="BR87" s="523">
        <f t="shared" ca="1" si="73"/>
        <v>882.14394139685987</v>
      </c>
      <c r="BS87" s="523">
        <f t="shared" ca="1" si="73"/>
        <v>913.76617861321074</v>
      </c>
      <c r="BT87" s="523">
        <f t="shared" ca="1" si="73"/>
        <v>946.87907209733828</v>
      </c>
      <c r="BU87" s="523">
        <f t="shared" ca="1" si="73"/>
        <v>981.55342802196196</v>
      </c>
      <c r="BV87" s="523">
        <f t="shared" ref="BV87:EG87" ca="1" si="74">BU87+BV85</f>
        <v>1017.8634158530052</v>
      </c>
      <c r="BW87" s="523">
        <f t="shared" ca="1" si="74"/>
        <v>1055.8867281060229</v>
      </c>
      <c r="BX87" s="523">
        <f t="shared" ca="1" si="74"/>
        <v>1095.7047476910591</v>
      </c>
      <c r="BY87" s="523">
        <f t="shared" ca="1" si="74"/>
        <v>1137.4027232063845</v>
      </c>
      <c r="BZ87" s="523">
        <f t="shared" ca="1" si="74"/>
        <v>1181.0699525586879</v>
      </c>
      <c r="CA87" s="523">
        <f t="shared" ca="1" si="74"/>
        <v>1226.7999753052256</v>
      </c>
      <c r="CB87" s="523">
        <f t="shared" ca="1" si="74"/>
        <v>1274.6907741322239</v>
      </c>
      <c r="CC87" s="523">
        <f t="shared" ca="1" si="74"/>
        <v>1324.8449859035045</v>
      </c>
      <c r="CD87" s="523">
        <f t="shared" ca="1" si="74"/>
        <v>1377.3701227339211</v>
      </c>
      <c r="CE87" s="523">
        <f t="shared" ca="1" si="74"/>
        <v>1432.3788035637824</v>
      </c>
      <c r="CF87" s="523">
        <f t="shared" ca="1" si="74"/>
        <v>1489.9889967330621</v>
      </c>
      <c r="CG87" s="523">
        <f t="shared" ca="1" si="74"/>
        <v>1550.3242740778826</v>
      </c>
      <c r="CH87" s="523">
        <f t="shared" ca="1" si="74"/>
        <v>1613.5140770965822</v>
      </c>
      <c r="CI87" s="523">
        <f t="shared" ca="1" si="74"/>
        <v>1679.6939957586701</v>
      </c>
      <c r="CJ87" s="523">
        <f t="shared" ca="1" si="74"/>
        <v>1749.0060605572071</v>
      </c>
      <c r="CK87" s="523">
        <f t="shared" ca="1" si="74"/>
        <v>1821.5990484336746</v>
      </c>
      <c r="CL87" s="523">
        <f t="shared" ca="1" si="74"/>
        <v>1897.6288032342743</v>
      </c>
      <c r="CM87" s="523">
        <f t="shared" ca="1" si="74"/>
        <v>1977.2585713879025</v>
      </c>
      <c r="CN87" s="523">
        <f t="shared" ca="1" si="74"/>
        <v>2060.659353528828</v>
      </c>
      <c r="CO87" s="523">
        <f t="shared" ca="1" si="74"/>
        <v>2148.0102728214474</v>
      </c>
      <c r="CP87" s="523">
        <f t="shared" ca="1" si="74"/>
        <v>2239.4989607804664</v>
      </c>
      <c r="CQ87" s="523">
        <f t="shared" ca="1" si="74"/>
        <v>2335.3219614175387</v>
      </c>
      <c r="CR87" s="523">
        <f t="shared" ca="1" si="74"/>
        <v>2435.6851545848722</v>
      </c>
      <c r="CS87" s="523">
        <f t="shared" ca="1" si="74"/>
        <v>2540.8041994276537</v>
      </c>
      <c r="CT87" s="523">
        <f t="shared" ca="1" si="74"/>
        <v>2650.9049989004675</v>
      </c>
      <c r="CU87" s="523">
        <f t="shared" ca="1" si="74"/>
        <v>2766.22418634824</v>
      </c>
      <c r="CV87" s="523">
        <f t="shared" ca="1" si="74"/>
        <v>2887.0096351997818</v>
      </c>
      <c r="CW87" s="523">
        <f t="shared" ca="1" si="74"/>
        <v>3013.5209928717718</v>
      </c>
      <c r="CX87" s="523">
        <f t="shared" ca="1" si="74"/>
        <v>3146.0302400331811</v>
      </c>
      <c r="CY87" s="523">
        <f t="shared" ca="1" si="74"/>
        <v>3284.8222764347574</v>
      </c>
      <c r="CZ87" s="523">
        <f t="shared" ca="1" si="74"/>
        <v>3430.1955345654087</v>
      </c>
      <c r="DA87" s="523">
        <f t="shared" ca="1" si="74"/>
        <v>3582.4626224572658</v>
      </c>
      <c r="DB87" s="523">
        <f t="shared" ca="1" si="74"/>
        <v>3741.950997023986</v>
      </c>
      <c r="DC87" s="523">
        <f t="shared" ca="1" si="74"/>
        <v>3909.0036693826255</v>
      </c>
      <c r="DD87" s="523">
        <f t="shared" ca="1" si="74"/>
        <v>4083.9799436783005</v>
      </c>
      <c r="DE87" s="523">
        <f t="shared" ca="1" si="74"/>
        <v>4267.2561910030199</v>
      </c>
      <c r="DF87" s="523">
        <f t="shared" ca="1" si="74"/>
        <v>4459.2266600756639</v>
      </c>
      <c r="DG87" s="523">
        <f t="shared" ca="1" si="74"/>
        <v>4660.3043264292583</v>
      </c>
      <c r="DH87" s="523">
        <f t="shared" ca="1" si="74"/>
        <v>4870.9217819346486</v>
      </c>
      <c r="DI87" s="523">
        <f t="shared" ca="1" si="74"/>
        <v>5091.532166576545</v>
      </c>
      <c r="DJ87" s="523">
        <f t="shared" ca="1" si="74"/>
        <v>5322.6101444889309</v>
      </c>
      <c r="DK87" s="523">
        <f t="shared" ca="1" si="74"/>
        <v>5564.6529263521552</v>
      </c>
      <c r="DL87" s="523">
        <f t="shared" ca="1" si="74"/>
        <v>5818.1813403538827</v>
      </c>
      <c r="DM87" s="523">
        <f t="shared" ca="1" si="74"/>
        <v>6083.7409540206927</v>
      </c>
      <c r="DN87" s="523">
        <f t="shared" ca="1" si="74"/>
        <v>6361.9032493366758</v>
      </c>
      <c r="DO87" s="523">
        <f t="shared" ca="1" si="74"/>
        <v>6653.2668536801684</v>
      </c>
      <c r="DP87" s="523">
        <f t="shared" ca="1" si="74"/>
        <v>6958.4588292299768</v>
      </c>
      <c r="DQ87" s="523">
        <f t="shared" ca="1" si="74"/>
        <v>7278.1360236184009</v>
      </c>
      <c r="DR87" s="523">
        <f t="shared" ca="1" si="74"/>
        <v>7612.986484740276</v>
      </c>
      <c r="DS87" s="523">
        <f t="shared" ca="1" si="74"/>
        <v>7963.73094276544</v>
      </c>
      <c r="DT87" s="523">
        <f t="shared" ca="1" si="74"/>
        <v>8331.1243625467996</v>
      </c>
      <c r="DU87" s="523">
        <f t="shared" ca="1" si="74"/>
        <v>8715.9575697677737</v>
      </c>
      <c r="DV87" s="523">
        <f t="shared" ca="1" si="74"/>
        <v>9119.0589543317437</v>
      </c>
      <c r="DW87" s="523">
        <f t="shared" ca="1" si="74"/>
        <v>9541.2962546625022</v>
      </c>
      <c r="DX87" s="523">
        <f t="shared" ca="1" si="74"/>
        <v>9983.5784267589715</v>
      </c>
      <c r="DY87" s="523">
        <f t="shared" ca="1" si="74"/>
        <v>10446.857602030024</v>
      </c>
      <c r="DZ87" s="523">
        <f t="shared" ca="1" si="74"/>
        <v>10932.131138126451</v>
      </c>
      <c r="EA87" s="523">
        <f t="shared" ca="1" si="74"/>
        <v>11440.443767187458</v>
      </c>
      <c r="EB87" s="523">
        <f t="shared" ca="1" si="74"/>
        <v>11972.889846128865</v>
      </c>
      <c r="EC87" s="523">
        <f t="shared" ca="1" si="74"/>
        <v>12530.615713819987</v>
      </c>
      <c r="ED87" s="523">
        <f t="shared" ca="1" si="74"/>
        <v>13114.822160226438</v>
      </c>
      <c r="EE87" s="523">
        <f t="shared" ca="1" si="74"/>
        <v>13726.767012837196</v>
      </c>
      <c r="EF87" s="523">
        <f t="shared" ca="1" si="74"/>
        <v>14367.767845946964</v>
      </c>
      <c r="EG87" s="523">
        <f t="shared" ca="1" si="74"/>
        <v>15039.204818629447</v>
      </c>
      <c r="EH87" s="523">
        <f t="shared" ref="EH87:EZ87" ca="1" si="75">EG87+EH85</f>
        <v>15742.523647514347</v>
      </c>
      <c r="EI87" s="523">
        <f t="shared" ca="1" si="75"/>
        <v>16479.238720771278</v>
      </c>
      <c r="EJ87" s="523">
        <f t="shared" ca="1" si="75"/>
        <v>17250.936360007916</v>
      </c>
      <c r="EK87" s="523">
        <f t="shared" ca="1" si="75"/>
        <v>18059.278237108294</v>
      </c>
      <c r="EL87" s="523">
        <f t="shared" ca="1" si="75"/>
        <v>18906.004953370939</v>
      </c>
      <c r="EM87" s="523">
        <f t="shared" ca="1" si="75"/>
        <v>19792.939788656062</v>
      </c>
      <c r="EN87" s="523">
        <f t="shared" ca="1" si="75"/>
        <v>20721.992628617227</v>
      </c>
      <c r="EO87" s="523">
        <f t="shared" ca="1" si="75"/>
        <v>21695.164078476548</v>
      </c>
      <c r="EP87" s="523">
        <f t="shared" ca="1" si="75"/>
        <v>22714.549772204187</v>
      </c>
      <c r="EQ87" s="523">
        <f t="shared" ca="1" si="75"/>
        <v>23782.344886383889</v>
      </c>
      <c r="ER87" s="523">
        <f t="shared" ca="1" si="75"/>
        <v>24900.848868487126</v>
      </c>
      <c r="ES87" s="523">
        <f t="shared" ca="1" si="75"/>
        <v>26072.470389740265</v>
      </c>
      <c r="ET87" s="523">
        <f t="shared" ca="1" si="75"/>
        <v>27299.732533252929</v>
      </c>
      <c r="EU87" s="523">
        <f t="shared" ca="1" si="75"/>
        <v>28585.278228582447</v>
      </c>
      <c r="EV87" s="523">
        <f t="shared" ca="1" si="75"/>
        <v>29931.875944440115</v>
      </c>
      <c r="EW87" s="523">
        <f t="shared" ca="1" si="75"/>
        <v>31342.425651801022</v>
      </c>
      <c r="EX87" s="523">
        <f t="shared" ca="1" si="75"/>
        <v>32819.965070261576</v>
      </c>
      <c r="EY87" s="523">
        <f t="shared" ca="1" si="75"/>
        <v>34367.676211099002</v>
      </c>
      <c r="EZ87" s="519">
        <f t="shared" ca="1" si="75"/>
        <v>35988.892231126207</v>
      </c>
    </row>
    <row r="88" spans="1:156" ht="15.75" thickBot="1" x14ac:dyDescent="0.3">
      <c r="A88" s="485"/>
      <c r="B88" s="525" t="s">
        <v>62</v>
      </c>
      <c r="C88" s="526" t="s">
        <v>44</v>
      </c>
      <c r="D88" s="527"/>
      <c r="E88" s="528"/>
      <c r="F88" s="528">
        <f ca="1">F76</f>
        <v>240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" customHeight="1" x14ac:dyDescent="0.25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25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.75" thickBot="1" x14ac:dyDescent="0.3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25">
      <c r="B92" s="499" t="s">
        <v>32</v>
      </c>
      <c r="C92" s="585"/>
      <c r="D92" s="501"/>
      <c r="E92" s="502"/>
      <c r="F92" s="586"/>
      <c r="G92" s="587">
        <f ca="1">F94</f>
        <v>-240</v>
      </c>
      <c r="H92" s="587">
        <f t="shared" ref="H92:AA92" ca="1" si="76">G94</f>
        <v>-236.20547586704026</v>
      </c>
      <c r="I92" s="587">
        <f t="shared" ca="1" si="76"/>
        <v>-232.14533504477333</v>
      </c>
      <c r="J92" s="587">
        <f t="shared" ca="1" si="76"/>
        <v>-227.80098436494771</v>
      </c>
      <c r="K92" s="587">
        <f t="shared" ca="1" si="76"/>
        <v>-223.15252913753429</v>
      </c>
      <c r="L92" s="587">
        <f t="shared" ca="1" si="76"/>
        <v>-218.17868204420193</v>
      </c>
      <c r="M92" s="587">
        <f t="shared" ca="1" si="76"/>
        <v>-212.85666565433633</v>
      </c>
      <c r="N92" s="587">
        <f t="shared" ca="1" si="76"/>
        <v>-207.16210811718011</v>
      </c>
      <c r="O92" s="587">
        <f t="shared" ca="1" si="76"/>
        <v>-201.06893155242298</v>
      </c>
      <c r="P92" s="587">
        <f t="shared" ca="1" si="76"/>
        <v>-194.54923262813284</v>
      </c>
      <c r="Q92" s="587">
        <f t="shared" ca="1" si="76"/>
        <v>-187.57315477914238</v>
      </c>
      <c r="R92" s="587">
        <f t="shared" ca="1" si="76"/>
        <v>-180.10875148072262</v>
      </c>
      <c r="S92" s="587">
        <f t="shared" ca="1" si="76"/>
        <v>-172.12183995141345</v>
      </c>
      <c r="T92" s="587">
        <f t="shared" ca="1" si="76"/>
        <v>-163.57584461505263</v>
      </c>
      <c r="U92" s="587">
        <f t="shared" ca="1" si="76"/>
        <v>-154.43162960514655</v>
      </c>
      <c r="V92" s="587">
        <f t="shared" ca="1" si="76"/>
        <v>-144.64731954454706</v>
      </c>
      <c r="W92" s="587">
        <f t="shared" ca="1" si="76"/>
        <v>-134.17810777970561</v>
      </c>
      <c r="X92" s="587">
        <f t="shared" ca="1" si="76"/>
        <v>-122.97605119132525</v>
      </c>
      <c r="Y92" s="587">
        <f t="shared" ca="1" si="76"/>
        <v>-110.98985064175828</v>
      </c>
      <c r="Z92" s="587">
        <f t="shared" ca="1" si="76"/>
        <v>-98.164616053721616</v>
      </c>
      <c r="AA92" s="587">
        <f t="shared" ca="1" si="76"/>
        <v>-84.441615044522379</v>
      </c>
      <c r="AB92" s="587">
        <f ca="1">AA94</f>
        <v>-69.758003964679205</v>
      </c>
      <c r="AC92" s="587">
        <f ca="1">AB94</f>
        <v>-54.046540109247005</v>
      </c>
      <c r="AD92" s="587">
        <f ca="1">AC94</f>
        <v>-37.235273783934545</v>
      </c>
      <c r="AE92" s="588">
        <f ca="1">AD94</f>
        <v>-19.247218815850214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25">
      <c r="A93" s="485"/>
      <c r="B93" s="590" t="s">
        <v>33</v>
      </c>
      <c r="C93" s="577"/>
      <c r="D93" s="514"/>
      <c r="E93" s="515"/>
      <c r="F93" s="515"/>
      <c r="G93" s="518">
        <f ca="1">G100</f>
        <v>3.7945241329597481</v>
      </c>
      <c r="H93" s="518">
        <f ca="1">H100</f>
        <v>4.0601408222669315</v>
      </c>
      <c r="I93" s="518">
        <f ca="1">I100</f>
        <v>4.3443506798256166</v>
      </c>
      <c r="J93" s="518">
        <f ca="1">J100</f>
        <v>4.6484552274134092</v>
      </c>
      <c r="K93" s="518">
        <f t="shared" ref="K93:AE93" ca="1" si="77">K100</f>
        <v>4.9738470933323482</v>
      </c>
      <c r="L93" s="518">
        <f t="shared" ca="1" si="77"/>
        <v>5.3220163898656114</v>
      </c>
      <c r="M93" s="518">
        <f t="shared" ca="1" si="77"/>
        <v>5.6945575371562054</v>
      </c>
      <c r="N93" s="518">
        <f t="shared" ca="1" si="77"/>
        <v>6.0931765647571385</v>
      </c>
      <c r="O93" s="518">
        <f t="shared" ca="1" si="77"/>
        <v>6.5196989242901386</v>
      </c>
      <c r="P93" s="518">
        <f t="shared" ca="1" si="77"/>
        <v>6.9760778489904487</v>
      </c>
      <c r="Q93" s="518">
        <f t="shared" ca="1" si="77"/>
        <v>7.4644032984197803</v>
      </c>
      <c r="R93" s="518">
        <f t="shared" ca="1" si="77"/>
        <v>7.9869115293091655</v>
      </c>
      <c r="S93" s="518">
        <f t="shared" ca="1" si="77"/>
        <v>8.5459953363608054</v>
      </c>
      <c r="T93" s="518">
        <f t="shared" ca="1" si="77"/>
        <v>9.1442150099060626</v>
      </c>
      <c r="U93" s="518">
        <f t="shared" ca="1" si="77"/>
        <v>9.7843100605994895</v>
      </c>
      <c r="V93" s="518">
        <f t="shared" ca="1" si="77"/>
        <v>10.469211764841452</v>
      </c>
      <c r="W93" s="518">
        <f t="shared" ca="1" si="77"/>
        <v>11.202056588380353</v>
      </c>
      <c r="X93" s="518">
        <f t="shared" ca="1" si="77"/>
        <v>11.986200549566979</v>
      </c>
      <c r="Y93" s="518">
        <f t="shared" ca="1" si="77"/>
        <v>12.825234588036666</v>
      </c>
      <c r="Z93" s="518">
        <f t="shared" ca="1" si="77"/>
        <v>13.723001009199233</v>
      </c>
      <c r="AA93" s="518">
        <f t="shared" ca="1" si="77"/>
        <v>14.683611079843178</v>
      </c>
      <c r="AB93" s="518">
        <f t="shared" ca="1" si="77"/>
        <v>15.711463855432202</v>
      </c>
      <c r="AC93" s="518">
        <f t="shared" ca="1" si="77"/>
        <v>16.811266325312456</v>
      </c>
      <c r="AD93" s="518">
        <f t="shared" ca="1" si="77"/>
        <v>17.988054968084331</v>
      </c>
      <c r="AE93" s="591">
        <f t="shared" ca="1" si="77"/>
        <v>19.247218815850232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25">
      <c r="A94" s="592"/>
      <c r="B94" s="520" t="s">
        <v>34</v>
      </c>
      <c r="C94" s="593"/>
      <c r="D94" s="594"/>
      <c r="E94" s="518"/>
      <c r="F94" s="518">
        <f ca="1">F76*-1</f>
        <v>-240</v>
      </c>
      <c r="G94" s="518">
        <f ca="1">G92+G93</f>
        <v>-236.20547586704026</v>
      </c>
      <c r="H94" s="518">
        <f ca="1">H92+H93</f>
        <v>-232.14533504477333</v>
      </c>
      <c r="I94" s="518">
        <f t="shared" ref="I94:AE94" ca="1" si="78">I92+I93</f>
        <v>-227.80098436494771</v>
      </c>
      <c r="J94" s="518">
        <f t="shared" ca="1" si="78"/>
        <v>-223.15252913753429</v>
      </c>
      <c r="K94" s="518">
        <f t="shared" ca="1" si="78"/>
        <v>-218.17868204420193</v>
      </c>
      <c r="L94" s="518">
        <f t="shared" ca="1" si="78"/>
        <v>-212.85666565433633</v>
      </c>
      <c r="M94" s="518">
        <f t="shared" ca="1" si="78"/>
        <v>-207.16210811718011</v>
      </c>
      <c r="N94" s="518">
        <f t="shared" ca="1" si="78"/>
        <v>-201.06893155242298</v>
      </c>
      <c r="O94" s="518">
        <f t="shared" ca="1" si="78"/>
        <v>-194.54923262813284</v>
      </c>
      <c r="P94" s="518">
        <f t="shared" ca="1" si="78"/>
        <v>-187.57315477914238</v>
      </c>
      <c r="Q94" s="518">
        <f t="shared" ca="1" si="78"/>
        <v>-180.10875148072262</v>
      </c>
      <c r="R94" s="518">
        <f t="shared" ca="1" si="78"/>
        <v>-172.12183995141345</v>
      </c>
      <c r="S94" s="518">
        <f t="shared" ca="1" si="78"/>
        <v>-163.57584461505263</v>
      </c>
      <c r="T94" s="518">
        <f t="shared" ca="1" si="78"/>
        <v>-154.43162960514655</v>
      </c>
      <c r="U94" s="518">
        <f t="shared" ca="1" si="78"/>
        <v>-144.64731954454706</v>
      </c>
      <c r="V94" s="518">
        <f t="shared" ca="1" si="78"/>
        <v>-134.17810777970561</v>
      </c>
      <c r="W94" s="518">
        <f t="shared" ca="1" si="78"/>
        <v>-122.97605119132525</v>
      </c>
      <c r="X94" s="518">
        <f t="shared" ca="1" si="78"/>
        <v>-110.98985064175828</v>
      </c>
      <c r="Y94" s="518">
        <f t="shared" ca="1" si="78"/>
        <v>-98.164616053721616</v>
      </c>
      <c r="Z94" s="518">
        <f t="shared" ca="1" si="78"/>
        <v>-84.441615044522379</v>
      </c>
      <c r="AA94" s="518">
        <f t="shared" ca="1" si="78"/>
        <v>-69.758003964679205</v>
      </c>
      <c r="AB94" s="518">
        <f t="shared" ca="1" si="78"/>
        <v>-54.046540109247005</v>
      </c>
      <c r="AC94" s="518">
        <f t="shared" ca="1" si="78"/>
        <v>-37.235273783934545</v>
      </c>
      <c r="AD94" s="518">
        <f t="shared" ca="1" si="78"/>
        <v>-19.247218815850214</v>
      </c>
      <c r="AE94" s="591">
        <f t="shared" ca="1" si="78"/>
        <v>0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25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25">
      <c r="A96" s="485"/>
      <c r="B96" s="520" t="s">
        <v>29</v>
      </c>
      <c r="C96" s="577"/>
      <c r="D96" s="514"/>
      <c r="E96" s="515"/>
      <c r="F96" s="515"/>
      <c r="G96" s="518">
        <f ca="1">G92*$C$13*-1</f>
        <v>16.8</v>
      </c>
      <c r="H96" s="518">
        <f t="shared" ref="H96:AE96" ca="1" si="79">H92*$C$13*-1</f>
        <v>16.534383310692821</v>
      </c>
      <c r="I96" s="518">
        <f t="shared" ca="1" si="79"/>
        <v>16.250173453134135</v>
      </c>
      <c r="J96" s="518">
        <f t="shared" ca="1" si="79"/>
        <v>15.94606890554634</v>
      </c>
      <c r="K96" s="518">
        <f t="shared" ca="1" si="79"/>
        <v>15.620677039627402</v>
      </c>
      <c r="L96" s="518">
        <f t="shared" ca="1" si="79"/>
        <v>15.272507743094137</v>
      </c>
      <c r="M96" s="518">
        <f t="shared" ca="1" si="79"/>
        <v>14.899966595803544</v>
      </c>
      <c r="N96" s="518">
        <f t="shared" ca="1" si="79"/>
        <v>14.501347568202609</v>
      </c>
      <c r="O96" s="518">
        <f t="shared" ca="1" si="79"/>
        <v>14.07482520866961</v>
      </c>
      <c r="P96" s="518">
        <f t="shared" ca="1" si="79"/>
        <v>13.6184462839693</v>
      </c>
      <c r="Q96" s="518">
        <f t="shared" ca="1" si="79"/>
        <v>13.130120834539968</v>
      </c>
      <c r="R96" s="518">
        <f t="shared" ca="1" si="79"/>
        <v>12.607612603650585</v>
      </c>
      <c r="S96" s="518">
        <f t="shared" ca="1" si="79"/>
        <v>12.048528796598942</v>
      </c>
      <c r="T96" s="518">
        <f t="shared" ca="1" si="79"/>
        <v>11.450309123053685</v>
      </c>
      <c r="U96" s="518">
        <f t="shared" ca="1" si="79"/>
        <v>10.81021407236026</v>
      </c>
      <c r="V96" s="518">
        <f t="shared" ca="1" si="79"/>
        <v>10.125312368118296</v>
      </c>
      <c r="W96" s="518">
        <f t="shared" ca="1" si="79"/>
        <v>9.392467544579393</v>
      </c>
      <c r="X96" s="518">
        <f t="shared" ca="1" si="79"/>
        <v>8.6083235833927692</v>
      </c>
      <c r="Y96" s="518">
        <f t="shared" ca="1" si="79"/>
        <v>7.7692895449230805</v>
      </c>
      <c r="Z96" s="518">
        <f t="shared" ca="1" si="79"/>
        <v>6.8715231237605137</v>
      </c>
      <c r="AA96" s="518">
        <f t="shared" ca="1" si="79"/>
        <v>5.910913053116567</v>
      </c>
      <c r="AB96" s="518">
        <f t="shared" ca="1" si="79"/>
        <v>4.8830602775275445</v>
      </c>
      <c r="AC96" s="518">
        <f t="shared" ca="1" si="79"/>
        <v>3.7832578076472907</v>
      </c>
      <c r="AD96" s="518">
        <f t="shared" ca="1" si="79"/>
        <v>2.6064691648754184</v>
      </c>
      <c r="AE96" s="591">
        <f t="shared" ca="1" si="79"/>
        <v>1.3473053171095151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25">
      <c r="A97" s="485"/>
      <c r="B97" s="520" t="s">
        <v>30</v>
      </c>
      <c r="C97" s="577"/>
      <c r="D97" s="514"/>
      <c r="E97" s="515"/>
      <c r="F97" s="515"/>
      <c r="G97" s="518">
        <f t="shared" ref="G97:AE97" ca="1" si="80">G93+G96</f>
        <v>20.594524132959748</v>
      </c>
      <c r="H97" s="518">
        <f t="shared" ca="1" si="80"/>
        <v>20.594524132959751</v>
      </c>
      <c r="I97" s="518">
        <f t="shared" ca="1" si="80"/>
        <v>20.594524132959751</v>
      </c>
      <c r="J97" s="518">
        <f t="shared" ca="1" si="80"/>
        <v>20.594524132959748</v>
      </c>
      <c r="K97" s="518">
        <f t="shared" ca="1" si="80"/>
        <v>20.594524132959751</v>
      </c>
      <c r="L97" s="518">
        <f t="shared" ca="1" si="80"/>
        <v>20.594524132959748</v>
      </c>
      <c r="M97" s="518">
        <f t="shared" ca="1" si="80"/>
        <v>20.594524132959748</v>
      </c>
      <c r="N97" s="518">
        <f t="shared" ca="1" si="80"/>
        <v>20.594524132959748</v>
      </c>
      <c r="O97" s="518">
        <f t="shared" ca="1" si="80"/>
        <v>20.594524132959748</v>
      </c>
      <c r="P97" s="518">
        <f t="shared" ca="1" si="80"/>
        <v>20.594524132959748</v>
      </c>
      <c r="Q97" s="518">
        <f t="shared" ca="1" si="80"/>
        <v>20.594524132959748</v>
      </c>
      <c r="R97" s="518">
        <f t="shared" ca="1" si="80"/>
        <v>20.594524132959751</v>
      </c>
      <c r="S97" s="518">
        <f t="shared" ca="1" si="80"/>
        <v>20.594524132959748</v>
      </c>
      <c r="T97" s="518">
        <f t="shared" ca="1" si="80"/>
        <v>20.594524132959748</v>
      </c>
      <c r="U97" s="518">
        <f t="shared" ca="1" si="80"/>
        <v>20.594524132959748</v>
      </c>
      <c r="V97" s="518">
        <f t="shared" ca="1" si="80"/>
        <v>20.594524132959748</v>
      </c>
      <c r="W97" s="518">
        <f t="shared" ca="1" si="80"/>
        <v>20.594524132959748</v>
      </c>
      <c r="X97" s="518">
        <f t="shared" ca="1" si="80"/>
        <v>20.594524132959748</v>
      </c>
      <c r="Y97" s="518">
        <f t="shared" ca="1" si="80"/>
        <v>20.594524132959748</v>
      </c>
      <c r="Z97" s="518">
        <f t="shared" ca="1" si="80"/>
        <v>20.594524132959748</v>
      </c>
      <c r="AA97" s="518">
        <f t="shared" ca="1" si="80"/>
        <v>20.594524132959744</v>
      </c>
      <c r="AB97" s="518">
        <f t="shared" ca="1" si="80"/>
        <v>20.594524132959748</v>
      </c>
      <c r="AC97" s="518">
        <f t="shared" ca="1" si="80"/>
        <v>20.594524132959748</v>
      </c>
      <c r="AD97" s="518">
        <f t="shared" ca="1" si="80"/>
        <v>20.594524132959748</v>
      </c>
      <c r="AE97" s="591">
        <f t="shared" ca="1" si="80"/>
        <v>20.594524132959748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25">
      <c r="A98" s="485"/>
      <c r="B98" s="512" t="s">
        <v>76</v>
      </c>
      <c r="C98" s="577"/>
      <c r="D98" s="514"/>
      <c r="E98" s="515"/>
      <c r="F98" s="515"/>
      <c r="G98" s="518">
        <f ca="1">G97</f>
        <v>20.594524132959748</v>
      </c>
      <c r="H98" s="518">
        <f ca="1">G98+H97</f>
        <v>41.189048265919496</v>
      </c>
      <c r="I98" s="518">
        <f t="shared" ref="I98:AE98" ca="1" si="81">H98+I97</f>
        <v>61.783572398879244</v>
      </c>
      <c r="J98" s="518">
        <f t="shared" ca="1" si="81"/>
        <v>82.378096531838992</v>
      </c>
      <c r="K98" s="518">
        <f t="shared" ca="1" si="81"/>
        <v>102.97262066479874</v>
      </c>
      <c r="L98" s="518">
        <f t="shared" ca="1" si="81"/>
        <v>123.56714479775849</v>
      </c>
      <c r="M98" s="518">
        <f t="shared" ca="1" si="81"/>
        <v>144.16166893071824</v>
      </c>
      <c r="N98" s="518">
        <f t="shared" ca="1" si="81"/>
        <v>164.75619306367798</v>
      </c>
      <c r="O98" s="518">
        <f t="shared" ca="1" si="81"/>
        <v>185.35071719663773</v>
      </c>
      <c r="P98" s="518">
        <f t="shared" ca="1" si="81"/>
        <v>205.94524132959748</v>
      </c>
      <c r="Q98" s="518">
        <f t="shared" ca="1" si="81"/>
        <v>226.53976546255723</v>
      </c>
      <c r="R98" s="518">
        <f t="shared" ca="1" si="81"/>
        <v>247.13428959551698</v>
      </c>
      <c r="S98" s="518">
        <f t="shared" ca="1" si="81"/>
        <v>267.72881372847672</v>
      </c>
      <c r="T98" s="518">
        <f t="shared" ca="1" si="81"/>
        <v>288.32333786143647</v>
      </c>
      <c r="U98" s="518">
        <f t="shared" ca="1" si="81"/>
        <v>308.91786199439622</v>
      </c>
      <c r="V98" s="518">
        <f t="shared" ca="1" si="81"/>
        <v>329.51238612735597</v>
      </c>
      <c r="W98" s="518">
        <f t="shared" ca="1" si="81"/>
        <v>350.10691026031571</v>
      </c>
      <c r="X98" s="518">
        <f t="shared" ca="1" si="81"/>
        <v>370.70143439327546</v>
      </c>
      <c r="Y98" s="518">
        <f t="shared" ca="1" si="81"/>
        <v>391.29595852623521</v>
      </c>
      <c r="Z98" s="518">
        <f t="shared" ca="1" si="81"/>
        <v>411.89048265919496</v>
      </c>
      <c r="AA98" s="518">
        <f t="shared" ca="1" si="81"/>
        <v>432.48500679215471</v>
      </c>
      <c r="AB98" s="518">
        <f t="shared" ca="1" si="81"/>
        <v>453.07953092511445</v>
      </c>
      <c r="AC98" s="518">
        <f t="shared" ca="1" si="81"/>
        <v>473.6740550580742</v>
      </c>
      <c r="AD98" s="518">
        <f t="shared" ca="1" si="81"/>
        <v>494.26857919103395</v>
      </c>
      <c r="AE98" s="591">
        <f t="shared" ca="1" si="81"/>
        <v>514.86310332399376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25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.75" thickBot="1" x14ac:dyDescent="0.3">
      <c r="A100" s="485"/>
      <c r="B100" s="525" t="s">
        <v>31</v>
      </c>
      <c r="C100" s="597"/>
      <c r="D100" s="527"/>
      <c r="E100" s="528"/>
      <c r="F100" s="528"/>
      <c r="G100" s="529">
        <f t="shared" ref="G100:AE100" ca="1" si="82">PPMT($C$13,G43:AS43,$C$14,$F$94)</f>
        <v>3.7945241329597481</v>
      </c>
      <c r="H100" s="529">
        <f t="shared" ca="1" si="82"/>
        <v>4.0601408222669315</v>
      </c>
      <c r="I100" s="529">
        <f t="shared" ca="1" si="82"/>
        <v>4.3443506798256166</v>
      </c>
      <c r="J100" s="529">
        <f t="shared" ca="1" si="82"/>
        <v>4.6484552274134092</v>
      </c>
      <c r="K100" s="529">
        <f t="shared" ca="1" si="82"/>
        <v>4.9738470933323482</v>
      </c>
      <c r="L100" s="529">
        <f t="shared" ca="1" si="82"/>
        <v>5.3220163898656114</v>
      </c>
      <c r="M100" s="529">
        <f t="shared" ca="1" si="82"/>
        <v>5.6945575371562054</v>
      </c>
      <c r="N100" s="529">
        <f t="shared" ca="1" si="82"/>
        <v>6.0931765647571385</v>
      </c>
      <c r="O100" s="529">
        <f t="shared" ca="1" si="82"/>
        <v>6.5196989242901386</v>
      </c>
      <c r="P100" s="529">
        <f t="shared" ca="1" si="82"/>
        <v>6.9760778489904487</v>
      </c>
      <c r="Q100" s="529">
        <f t="shared" ca="1" si="82"/>
        <v>7.4644032984197803</v>
      </c>
      <c r="R100" s="529">
        <f t="shared" ca="1" si="82"/>
        <v>7.9869115293091655</v>
      </c>
      <c r="S100" s="529">
        <f t="shared" ca="1" si="82"/>
        <v>8.5459953363608054</v>
      </c>
      <c r="T100" s="529">
        <f t="shared" ca="1" si="82"/>
        <v>9.1442150099060626</v>
      </c>
      <c r="U100" s="529">
        <f t="shared" ca="1" si="82"/>
        <v>9.7843100605994895</v>
      </c>
      <c r="V100" s="529">
        <f t="shared" ca="1" si="82"/>
        <v>10.469211764841452</v>
      </c>
      <c r="W100" s="529">
        <f t="shared" ca="1" si="82"/>
        <v>11.202056588380353</v>
      </c>
      <c r="X100" s="529">
        <f t="shared" ca="1" si="82"/>
        <v>11.986200549566979</v>
      </c>
      <c r="Y100" s="529">
        <f t="shared" ca="1" si="82"/>
        <v>12.825234588036666</v>
      </c>
      <c r="Z100" s="529">
        <f t="shared" ca="1" si="82"/>
        <v>13.723001009199233</v>
      </c>
      <c r="AA100" s="529">
        <f t="shared" ca="1" si="82"/>
        <v>14.683611079843178</v>
      </c>
      <c r="AB100" s="529">
        <f t="shared" ca="1" si="82"/>
        <v>15.711463855432202</v>
      </c>
      <c r="AC100" s="529">
        <f t="shared" ca="1" si="82"/>
        <v>16.811266325312456</v>
      </c>
      <c r="AD100" s="529">
        <f t="shared" ca="1" si="82"/>
        <v>17.988054968084331</v>
      </c>
      <c r="AE100" s="598">
        <f t="shared" ca="1" si="82"/>
        <v>19.247218815850232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25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25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.75" thickBot="1" x14ac:dyDescent="0.3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25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ca="1" si="83">G58</f>
        <v>17.589999760000001</v>
      </c>
      <c r="H104" s="587">
        <f t="shared" ca="1" si="83"/>
        <v>17.511604760000001</v>
      </c>
      <c r="I104" s="587">
        <f t="shared" ca="1" si="83"/>
        <v>17.429577389499997</v>
      </c>
      <c r="J104" s="587">
        <f t="shared" ca="1" si="83"/>
        <v>17.343745101762046</v>
      </c>
      <c r="K104" s="587">
        <f t="shared" ca="1" si="83"/>
        <v>17.253927154079062</v>
      </c>
      <c r="L104" s="587">
        <f t="shared" ca="1" si="83"/>
        <v>17.159934218466272</v>
      </c>
      <c r="M104" s="587">
        <f t="shared" ca="1" si="83"/>
        <v>17.061567973860559</v>
      </c>
      <c r="N104" s="587">
        <f t="shared" ca="1" si="83"/>
        <v>16.958620678949217</v>
      </c>
      <c r="O104" s="587">
        <f t="shared" ca="1" si="83"/>
        <v>16.850874724708092</v>
      </c>
      <c r="P104" s="587">
        <f t="shared" ca="1" si="83"/>
        <v>16.738102165685294</v>
      </c>
      <c r="Q104" s="587">
        <f t="shared" ca="1" si="83"/>
        <v>16.620064229020905</v>
      </c>
      <c r="R104" s="587">
        <f t="shared" ca="1" si="83"/>
        <v>16.496510800145046</v>
      </c>
      <c r="S104" s="587">
        <f t="shared" ca="1" si="83"/>
        <v>16.367179884046703</v>
      </c>
      <c r="T104" s="587">
        <f t="shared" ca="1" si="83"/>
        <v>16.231797040952735</v>
      </c>
      <c r="U104" s="587">
        <f t="shared" ca="1" si="83"/>
        <v>16.090074795201708</v>
      </c>
      <c r="V104" s="587">
        <f t="shared" ca="1" si="83"/>
        <v>15.941712016039162</v>
      </c>
      <c r="W104" s="587">
        <f t="shared" ca="1" si="83"/>
        <v>15.786393269000731</v>
      </c>
      <c r="X104" s="587">
        <f t="shared" ca="1" si="83"/>
        <v>15.623788136485894</v>
      </c>
      <c r="Y104" s="587">
        <f t="shared" ca="1" si="83"/>
        <v>15.45355050605902</v>
      </c>
      <c r="Z104" s="587">
        <f t="shared" ca="1" si="83"/>
        <v>15.275317824944706</v>
      </c>
      <c r="AA104" s="587">
        <f t="shared" ca="1" si="83"/>
        <v>15.088710319111611</v>
      </c>
      <c r="AB104" s="587">
        <f t="shared" ca="1" si="83"/>
        <v>14.893330175262838</v>
      </c>
      <c r="AC104" s="587">
        <f t="shared" ca="1" si="83"/>
        <v>14.68876068397079</v>
      </c>
      <c r="AD104" s="588">
        <f t="shared" ca="1" si="83"/>
        <v>14.474565342110969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25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ca="1" si="84">G97</f>
        <v>20.594524132959748</v>
      </c>
      <c r="H105" s="518">
        <f t="shared" ca="1" si="84"/>
        <v>20.594524132959751</v>
      </c>
      <c r="I105" s="518">
        <f t="shared" ca="1" si="84"/>
        <v>20.594524132959751</v>
      </c>
      <c r="J105" s="518">
        <f t="shared" ca="1" si="84"/>
        <v>20.594524132959748</v>
      </c>
      <c r="K105" s="518">
        <f t="shared" ca="1" si="84"/>
        <v>20.594524132959751</v>
      </c>
      <c r="L105" s="518">
        <f t="shared" ca="1" si="84"/>
        <v>20.594524132959748</v>
      </c>
      <c r="M105" s="518">
        <f t="shared" ca="1" si="84"/>
        <v>20.594524132959748</v>
      </c>
      <c r="N105" s="518">
        <f t="shared" ca="1" si="84"/>
        <v>20.594524132959748</v>
      </c>
      <c r="O105" s="518">
        <f t="shared" ca="1" si="84"/>
        <v>20.594524132959748</v>
      </c>
      <c r="P105" s="518">
        <f t="shared" ca="1" si="84"/>
        <v>20.594524132959748</v>
      </c>
      <c r="Q105" s="518">
        <f t="shared" ca="1" si="84"/>
        <v>20.594524132959748</v>
      </c>
      <c r="R105" s="518">
        <f t="shared" ca="1" si="84"/>
        <v>20.594524132959751</v>
      </c>
      <c r="S105" s="518">
        <f t="shared" ca="1" si="84"/>
        <v>20.594524132959748</v>
      </c>
      <c r="T105" s="518">
        <f t="shared" ca="1" si="84"/>
        <v>20.594524132959748</v>
      </c>
      <c r="U105" s="518">
        <f t="shared" ca="1" si="84"/>
        <v>20.594524132959748</v>
      </c>
      <c r="V105" s="518">
        <f t="shared" ca="1" si="84"/>
        <v>20.594524132959748</v>
      </c>
      <c r="W105" s="518">
        <f t="shared" ca="1" si="84"/>
        <v>20.594524132959748</v>
      </c>
      <c r="X105" s="518">
        <f t="shared" ca="1" si="84"/>
        <v>20.594524132959748</v>
      </c>
      <c r="Y105" s="518">
        <f t="shared" ca="1" si="84"/>
        <v>20.594524132959748</v>
      </c>
      <c r="Z105" s="518">
        <f t="shared" ca="1" si="84"/>
        <v>20.594524132959748</v>
      </c>
      <c r="AA105" s="518">
        <f t="shared" ca="1" si="84"/>
        <v>20.594524132959744</v>
      </c>
      <c r="AB105" s="518">
        <f t="shared" ca="1" si="84"/>
        <v>20.594524132959748</v>
      </c>
      <c r="AC105" s="518">
        <f t="shared" ca="1" si="84"/>
        <v>20.594524132959748</v>
      </c>
      <c r="AD105" s="591">
        <f t="shared" ca="1" si="84"/>
        <v>20.594524132959748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25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 ca="1">G104/G105</f>
        <v>0.85411052211926242</v>
      </c>
      <c r="H106" s="545">
        <f t="shared" ref="H106:AD106" ca="1" si="85">H104/H105</f>
        <v>0.85030392773068231</v>
      </c>
      <c r="I106" s="545">
        <f t="shared" ca="1" si="85"/>
        <v>0.84632095779311878</v>
      </c>
      <c r="J106" s="545">
        <f t="shared" ca="1" si="85"/>
        <v>0.84215323402422726</v>
      </c>
      <c r="K106" s="545">
        <f t="shared" ca="1" si="85"/>
        <v>0.83779198017329504</v>
      </c>
      <c r="L106" s="545">
        <f t="shared" ca="1" si="85"/>
        <v>0.83322800311774559</v>
      </c>
      <c r="M106" s="545">
        <f t="shared" ca="1" si="85"/>
        <v>0.82845167306172418</v>
      </c>
      <c r="N106" s="545">
        <f t="shared" ca="1" si="85"/>
        <v>0.82345290279411776</v>
      </c>
      <c r="O106" s="545">
        <f t="shared" ca="1" si="85"/>
        <v>0.81822112596132923</v>
      </c>
      <c r="P106" s="545">
        <f t="shared" ca="1" si="85"/>
        <v>0.81274527430800958</v>
      </c>
      <c r="Q106" s="545">
        <f t="shared" ca="1" si="85"/>
        <v>0.80701375383672669</v>
      </c>
      <c r="R106" s="545">
        <f t="shared" ca="1" si="85"/>
        <v>0.80101441983521293</v>
      </c>
      <c r="S106" s="545">
        <f t="shared" ca="1" si="85"/>
        <v>0.79473455071741383</v>
      </c>
      <c r="T106" s="545">
        <f t="shared" ca="1" si="85"/>
        <v>0.78816082062198045</v>
      </c>
      <c r="U106" s="545">
        <f t="shared" ca="1" si="85"/>
        <v>0.78127927070919501</v>
      </c>
      <c r="V106" s="545">
        <f t="shared" ca="1" si="85"/>
        <v>0.77407527909449658</v>
      </c>
      <c r="W106" s="545">
        <f t="shared" ca="1" si="85"/>
        <v>0.76653352935385277</v>
      </c>
      <c r="X106" s="545">
        <f t="shared" ca="1" si="85"/>
        <v>0.75863797753313356</v>
      </c>
      <c r="Y106" s="545">
        <f t="shared" ca="1" si="85"/>
        <v>0.75037181759043192</v>
      </c>
      <c r="Z106" s="545">
        <f t="shared" ca="1" si="85"/>
        <v>0.74171744519689509</v>
      </c>
      <c r="AA106" s="545">
        <f t="shared" ca="1" si="85"/>
        <v>0.73265641981809337</v>
      </c>
      <c r="AB106" s="545">
        <f t="shared" ca="1" si="85"/>
        <v>0.7231694249942564</v>
      </c>
      <c r="AC106" s="545">
        <f t="shared" ca="1" si="85"/>
        <v>0.71323622673381915</v>
      </c>
      <c r="AD106" s="603">
        <f t="shared" ca="1" si="85"/>
        <v>0.70283562993066118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25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25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 ca="1">IRR($F48:G48)</f>
        <v>-0.92670833433333333</v>
      </c>
      <c r="H108" s="606">
        <f ca="1">IRR($F48:H48)</f>
        <v>-0.69075934532042926</v>
      </c>
      <c r="I108" s="606">
        <f ca="1">IRR($F48:I48)</f>
        <v>-0.49601495348219193</v>
      </c>
      <c r="J108" s="606">
        <f ca="1">IRR($F48:J48)</f>
        <v>-0.35990947373845639</v>
      </c>
      <c r="K108" s="606">
        <f ca="1">IRR($F48:K48)</f>
        <v>-0.26490784982084403</v>
      </c>
      <c r="L108" s="606">
        <f ca="1">IRR($F48:L48)</f>
        <v>-0.1968991335628183</v>
      </c>
      <c r="M108" s="606">
        <f ca="1">IRR($F48:M48)</f>
        <v>-0.14683726800604302</v>
      </c>
      <c r="N108" s="606">
        <f ca="1">IRR($F48:N48)</f>
        <v>-0.10903847550508861</v>
      </c>
      <c r="O108" s="606">
        <f ca="1">IRR($F48:O48)</f>
        <v>-7.9862289397797714E-2</v>
      </c>
      <c r="P108" s="606">
        <f ca="1">IRR($F48:P48)</f>
        <v>-5.6911299939346183E-2</v>
      </c>
      <c r="Q108" s="606">
        <f ca="1">IRR($F48:Q48)</f>
        <v>-3.8561568528594936E-2</v>
      </c>
      <c r="R108" s="606">
        <f ca="1">IRR($F48:R48)</f>
        <v>-2.3683854681900818E-2</v>
      </c>
      <c r="S108" s="606">
        <f ca="1">IRR($F48:S48)</f>
        <v>-1.1474092077541465E-2</v>
      </c>
      <c r="T108" s="606">
        <f ca="1">IRR($F48:T48)</f>
        <v>-1.3474933815508239E-3</v>
      </c>
      <c r="U108" s="606">
        <f ca="1">IRR($F48:U48)</f>
        <v>7.1293657776823061E-3</v>
      </c>
      <c r="V108" s="606">
        <f ca="1">IRR($F48:V48)</f>
        <v>1.4283195710936614E-2</v>
      </c>
      <c r="W108" s="606">
        <f ca="1">IRR($F48:W48)</f>
        <v>2.0364021472979887E-2</v>
      </c>
      <c r="X108" s="606">
        <f ca="1">IRR($F48:X48)</f>
        <v>2.5565803390483088E-2</v>
      </c>
      <c r="Y108" s="606">
        <f ca="1">IRR($F48:Y48)</f>
        <v>3.0040868013512911E-2</v>
      </c>
      <c r="Z108" s="606">
        <f ca="1">IRR($F48:Z48)</f>
        <v>3.3910183416377748E-2</v>
      </c>
      <c r="AA108" s="606">
        <f ca="1">IRR($F48:AA48)</f>
        <v>3.727079185359683E-2</v>
      </c>
      <c r="AB108" s="606">
        <f ca="1">IRR($F48:AB48)</f>
        <v>4.0201264317056618E-2</v>
      </c>
      <c r="AC108" s="606">
        <f ca="1">IRR($F48:AC48)</f>
        <v>4.2765756752058737E-2</v>
      </c>
      <c r="AD108" s="607">
        <f ca="1">IRR($F48:AD48)</f>
        <v>4.5017063332146279E-2</v>
      </c>
      <c r="AE108" s="608">
        <f ca="1">IRR($F48:AE48)</f>
        <v>4.6998940700484271E-2</v>
      </c>
      <c r="AF108" s="608">
        <f ca="1">IRR($F48:AF48)</f>
        <v>4.8747895684909448E-2</v>
      </c>
      <c r="AG108" s="608">
        <f ca="1">IRR($F48:AG48)</f>
        <v>5.0294573608861581E-2</v>
      </c>
      <c r="AH108" s="608">
        <f ca="1">IRR($F48:AH48)</f>
        <v>5.1664846093295136E-2</v>
      </c>
      <c r="AI108" s="608">
        <f ca="1">IRR($F48:AI48)</f>
        <v>5.2880670505840666E-2</v>
      </c>
      <c r="AJ108" s="608">
        <f ca="1">IRR($F48:AJ48)</f>
        <v>5.3960774276242462E-2</v>
      </c>
      <c r="AK108" s="608">
        <f ca="1">IRR($F48:AK48)</f>
        <v>5.4921203728365064E-2</v>
      </c>
      <c r="AL108" s="608">
        <f ca="1">IRR($F48:AL48)</f>
        <v>5.5775767250459074E-2</v>
      </c>
      <c r="AM108" s="608">
        <f ca="1">IRR($F48:AM48)</f>
        <v>5.6536395432959408E-2</v>
      </c>
      <c r="AN108" s="608">
        <f ca="1">IRR($F48:AN48)</f>
        <v>5.7213435489059661E-2</v>
      </c>
      <c r="AO108" s="608">
        <f ca="1">IRR($F48:AO48)</f>
        <v>5.7815893311491395E-2</v>
      </c>
      <c r="AP108" s="608">
        <f ca="1">IRR($F48:AP48)</f>
        <v>5.8351633540066228E-2</v>
      </c>
      <c r="AQ108" s="608">
        <f ca="1">IRR($F48:AQ48)</f>
        <v>5.8827545756652277E-2</v>
      </c>
      <c r="AR108" s="608">
        <f ca="1">IRR($F48:AR48)</f>
        <v>5.9249683199834369E-2</v>
      </c>
      <c r="AS108" s="608">
        <f ca="1">IRR($F48:AS48)</f>
        <v>5.9623379065011362E-2</v>
      </c>
      <c r="AT108" s="608">
        <f ca="1">IRR($F48:AT48)</f>
        <v>5.9953344428324451E-2</v>
      </c>
      <c r="AU108" s="608">
        <f ca="1">IRR($F48:AU48)</f>
        <v>6.0243751031945125E-2</v>
      </c>
      <c r="AV108" s="608">
        <f ca="1">IRR($F48:AV48)</f>
        <v>6.049830154014324E-2</v>
      </c>
      <c r="AW108" s="608">
        <f ca="1">IRR($F48:AW48)</f>
        <v>6.072028937999141E-2</v>
      </c>
      <c r="AX108" s="608">
        <f ca="1">IRR($F48:AX48)</f>
        <v>6.091264988744749E-2</v>
      </c>
      <c r="AY108" s="608">
        <f ca="1">IRR($F48:AY48)</f>
        <v>6.1078004166001287E-2</v>
      </c>
      <c r="AZ108" s="608">
        <f ca="1">IRR($F48:AZ48)</f>
        <v>6.1218696813723605E-2</v>
      </c>
      <c r="BA108" s="608">
        <f ca="1">IRR($F48:BA48)</f>
        <v>6.1336828472092764E-2</v>
      </c>
      <c r="BB108" s="608">
        <f ca="1">IRR($F48:BB48)</f>
        <v>6.1434283986109728E-2</v>
      </c>
      <c r="BC108" s="608">
        <f ca="1">IRR($F48:BC48)</f>
        <v>6.1512756832009297E-2</v>
      </c>
      <c r="BD108" s="608">
        <f ca="1">IRR($F48:BD48)</f>
        <v>6.1573770360117797E-2</v>
      </c>
      <c r="BE108" s="608">
        <f ca="1">IRR($F48:BE48)</f>
        <v>6.1618696311254606E-2</v>
      </c>
      <c r="BF108" s="608">
        <f ca="1">IRR($F48:BF48)</f>
        <v>6.1648770991662882E-2</v>
      </c>
      <c r="BG108" s="608">
        <f ca="1">IRR($F48:BG48)</f>
        <v>6.166510943082093E-2</v>
      </c>
      <c r="BH108" s="608">
        <f ca="1">IRR($F48:BH48)</f>
        <v>6.1668717796153238E-2</v>
      </c>
      <c r="BI108" s="608">
        <f ca="1">IRR($F48:BI48)</f>
        <v>6.1660504296767726E-2</v>
      </c>
      <c r="BJ108" s="608">
        <f ca="1">IRR($F48:BJ48)</f>
        <v>6.1641288773319092E-2</v>
      </c>
      <c r="BK108" s="608">
        <f ca="1">IRR($F48:BK48)</f>
        <v>6.1611811141710993E-2</v>
      </c>
      <c r="BL108" s="608">
        <f ca="1">IRR($F48:BL48)</f>
        <v>6.1572738833584939E-2</v>
      </c>
      <c r="BM108" s="608">
        <f ca="1">IRR($F48:BM48)</f>
        <v>6.1524673355608739E-2</v>
      </c>
      <c r="BN108" s="608">
        <f ca="1">IRR($F48:BN48)</f>
        <v>6.146815607176781E-2</v>
      </c>
      <c r="BO108" s="608">
        <f ca="1">IRR($F48:BO48)</f>
        <v>6.1403673297674377E-2</v>
      </c>
      <c r="BP108" s="608">
        <f ca="1">IRR($F48:BP48)</f>
        <v>6.1331660782841579E-2</v>
      </c>
      <c r="BQ108" s="608">
        <f ca="1">IRR($F48:BQ48)</f>
        <v>6.1252507645592535E-2</v>
      </c>
      <c r="BR108" s="608">
        <f ca="1">IRR($F48:BR48)</f>
        <v>6.1166559815414301E-2</v>
      </c>
      <c r="BS108" s="608">
        <f ca="1">IRR($F48:BS48)</f>
        <v>6.107412302891424E-2</v>
      </c>
      <c r="BT108" s="608">
        <f ca="1">IRR($F48:BT48)</f>
        <v>6.097546541779586E-2</v>
      </c>
      <c r="BU108" s="608">
        <f ca="1">IRR($F48:BU48)</f>
        <v>6.0870819720275415E-2</v>
      </c>
      <c r="BV108" s="608">
        <f ca="1">IRR($F48:BV48)</f>
        <v>6.0760385140902429E-2</v>
      </c>
      <c r="BW108" s="608">
        <f ca="1">IRR($F48:BW48)</f>
        <v>6.0644328896851007E-2</v>
      </c>
      <c r="BX108" s="608">
        <f ca="1">IRR($F48:BX48)</f>
        <v>6.0522787343594286E-2</v>
      </c>
      <c r="BY108" s="608">
        <f ca="1">IRR($F48:BY48)</f>
        <v>6.0395866999815473E-2</v>
      </c>
      <c r="BZ108" s="608">
        <f ca="1">IRR($F48:BZ48)</f>
        <v>6.0263645037214264E-2</v>
      </c>
      <c r="CA108" s="608">
        <f ca="1">IRR($F48:CA48)</f>
        <v>6.0126169570321686E-2</v>
      </c>
      <c r="CB108" s="608">
        <f ca="1">IRR($F48:CB48)</f>
        <v>5.9983459591052224E-2</v>
      </c>
      <c r="CC108" s="608">
        <f ca="1">IRR($F48:CC48)</f>
        <v>5.983550455151021E-2</v>
      </c>
      <c r="CD108" s="608">
        <f ca="1">IRR($F48:CD48)</f>
        <v>5.9682263564050153E-2</v>
      </c>
      <c r="CE108" s="608">
        <f ca="1">IRR($F48:CE48)</f>
        <v>5.952366417579813E-2</v>
      </c>
      <c r="CF108" s="608">
        <f ca="1">IRR($F48:CF48)</f>
        <v>5.9359600660321421E-2</v>
      </c>
      <c r="CG108" s="608">
        <f ca="1">IRR($F48:CG48)</f>
        <v>5.9189931750869063E-2</v>
      </c>
      <c r="CH108" s="608">
        <f ca="1">IRR($F48:CH48)</f>
        <v>5.9014477716241132E-2</v>
      </c>
      <c r="CI108" s="608">
        <f ca="1">IRR($F48:CI48)</f>
        <v>5.883301665000551E-2</v>
      </c>
      <c r="CJ108" s="608">
        <f ca="1">IRR($F48:CJ48)</f>
        <v>5.8645279803768879E-2</v>
      </c>
      <c r="CK108" s="608">
        <f ca="1">IRR($F48:CK48)</f>
        <v>5.8450945741720606E-2</v>
      </c>
      <c r="CL108" s="608">
        <f ca="1">IRR($F48:CL48)</f>
        <v>5.8249633026052461E-2</v>
      </c>
      <c r="CM108" s="608">
        <f ca="1">IRR($F48:CM48)</f>
        <v>5.8040891004361939E-2</v>
      </c>
      <c r="CN108" s="608">
        <f ca="1">IRR($F48:CN48)</f>
        <v>5.7824188264260279E-2</v>
      </c>
      <c r="CO108" s="608">
        <f ca="1">IRR($F48:CO48)</f>
        <v>5.7598897850503539E-2</v>
      </c>
      <c r="CP108" s="608">
        <f ca="1">IRR($F48:CP48)</f>
        <v>5.7364278419221426E-2</v>
      </c>
      <c r="CQ108" s="608">
        <f ca="1">IRR($F48:CQ48)</f>
        <v>5.7119449724717608E-2</v>
      </c>
      <c r="CR108" s="608">
        <f ca="1">IRR($F48:CR48)</f>
        <v>5.6863360453683232E-2</v>
      </c>
      <c r="CS108" s="608">
        <f ca="1">IRR($F48:CS48)</f>
        <v>5.6594745334747731E-2</v>
      </c>
      <c r="CT108" s="608">
        <f ca="1">IRR($F48:CT48)</f>
        <v>5.6312066836940566E-2</v>
      </c>
      <c r="CU108" s="608">
        <f ca="1">IRR($F48:CU48)</f>
        <v>5.6013434338519241E-2</v>
      </c>
      <c r="CV108" s="608">
        <f ca="1">IRR($F48:CV48)</f>
        <v>5.5696489276896299E-2</v>
      </c>
      <c r="CW108" s="608">
        <f ca="1">IRR($F48:CW48)</f>
        <v>5.535823714193655E-2</v>
      </c>
      <c r="CX108" s="608">
        <f ca="1">IRR($F48:CX48)</f>
        <v>5.4994793031677203E-2</v>
      </c>
      <c r="CY108" s="608">
        <f ca="1">IRR($F48:CY48)</f>
        <v>5.4600980359846174E-2</v>
      </c>
      <c r="CZ108" s="608">
        <f ca="1">IRR($F48:CZ48)</f>
        <v>5.4169663423691894E-2</v>
      </c>
      <c r="DA108" s="608">
        <f ca="1">IRR($F48:DA48)</f>
        <v>5.3690563544825265E-2</v>
      </c>
      <c r="DB108" s="608">
        <f ca="1">IRR($F48:DB48)</f>
        <v>5.3147968848191507E-2</v>
      </c>
      <c r="DC108" s="608">
        <f ca="1">IRR($F48:DC48)</f>
        <v>5.2515743307502749E-2</v>
      </c>
      <c r="DD108" s="608">
        <f ca="1">IRR($F48:DD48)</f>
        <v>4.1120690478696931E-2</v>
      </c>
      <c r="DE108" s="608">
        <f ca="1">IRR($F48:DE48)</f>
        <v>4.2953545543052307E-2</v>
      </c>
      <c r="DF108" s="608">
        <f ca="1">IRR($F48:DF48)</f>
        <v>4.5571817138514659E-2</v>
      </c>
      <c r="DG108" s="608" t="e">
        <f ca="1">IRR($F48:DG48)</f>
        <v>#NUM!</v>
      </c>
      <c r="DH108" s="608" t="e">
        <f ca="1">IRR($F48:DH48)</f>
        <v>#NUM!</v>
      </c>
      <c r="DI108" s="608" t="e">
        <f ca="1">IRR($F48:DI48)</f>
        <v>#NUM!</v>
      </c>
      <c r="DJ108" s="608" t="e">
        <f ca="1">IRR($F48:DJ48)</f>
        <v>#NUM!</v>
      </c>
      <c r="DK108" s="608" t="e">
        <f ca="1">IRR($F48:DK48)</f>
        <v>#NUM!</v>
      </c>
      <c r="DL108" s="608" t="e">
        <f ca="1">IRR($F48:DL48)</f>
        <v>#NUM!</v>
      </c>
      <c r="DM108" s="608" t="e">
        <f ca="1">IRR($F48:DM48)</f>
        <v>#NUM!</v>
      </c>
      <c r="DN108" s="608" t="e">
        <f ca="1">IRR($F48:DN48)</f>
        <v>#NUM!</v>
      </c>
      <c r="DO108" s="608" t="e">
        <f ca="1">IRR($F48:DO48)</f>
        <v>#NUM!</v>
      </c>
      <c r="DP108" s="608" t="e">
        <f ca="1">IRR($F48:DP48)</f>
        <v>#NUM!</v>
      </c>
      <c r="DQ108" s="608" t="e">
        <f ca="1">IRR($F48:DQ48)</f>
        <v>#NUM!</v>
      </c>
      <c r="DR108" s="608" t="e">
        <f ca="1">IRR($F48:DR48)</f>
        <v>#NUM!</v>
      </c>
      <c r="DS108" s="608" t="e">
        <f ca="1">IRR($F48:DS48)</f>
        <v>#NUM!</v>
      </c>
      <c r="DT108" s="608" t="e">
        <f ca="1">IRR($F48:DT48)</f>
        <v>#NUM!</v>
      </c>
      <c r="DU108" s="608" t="e">
        <f ca="1">IRR($F48:DU48)</f>
        <v>#NUM!</v>
      </c>
      <c r="DV108" s="608" t="e">
        <f ca="1">IRR($F48:DV48)</f>
        <v>#NUM!</v>
      </c>
      <c r="DW108" s="608" t="e">
        <f ca="1">IRR($F48:DW48)</f>
        <v>#NUM!</v>
      </c>
      <c r="DX108" s="608" t="e">
        <f ca="1">IRR($F48:DX48)</f>
        <v>#NUM!</v>
      </c>
      <c r="DY108" s="608" t="e">
        <f ca="1">IRR($F48:DY48)</f>
        <v>#NUM!</v>
      </c>
      <c r="DZ108" s="608" t="e">
        <f ca="1">IRR($F48:DZ48)</f>
        <v>#NUM!</v>
      </c>
      <c r="EA108" s="608" t="e">
        <f ca="1">IRR($F48:EA48)</f>
        <v>#NUM!</v>
      </c>
      <c r="EB108" s="608" t="e">
        <f ca="1">IRR($F48:EB48)</f>
        <v>#NUM!</v>
      </c>
      <c r="EC108" s="608" t="e">
        <f ca="1">IRR($F48:EC48)</f>
        <v>#NUM!</v>
      </c>
      <c r="ED108" s="608" t="e">
        <f ca="1">IRR($F48:ED48)</f>
        <v>#NUM!</v>
      </c>
      <c r="EE108" s="608" t="e">
        <f ca="1">IRR($F48:EE48)</f>
        <v>#NUM!</v>
      </c>
      <c r="EF108" s="608" t="e">
        <f ca="1">IRR($F48:EF48)</f>
        <v>#NUM!</v>
      </c>
      <c r="EG108" s="608" t="e">
        <f ca="1">IRR($F48:EG48)</f>
        <v>#NUM!</v>
      </c>
      <c r="EH108" s="608" t="e">
        <f ca="1">IRR($F48:EH48)</f>
        <v>#NUM!</v>
      </c>
      <c r="EI108" s="608" t="e">
        <f ca="1">IRR($F48:EI48)</f>
        <v>#NUM!</v>
      </c>
      <c r="EJ108" s="608" t="e">
        <f ca="1">IRR($F48:EJ48)</f>
        <v>#NUM!</v>
      </c>
      <c r="EK108" s="608" t="e">
        <f ca="1">IRR($F48:EK48)</f>
        <v>#NUM!</v>
      </c>
      <c r="EL108" s="608" t="e">
        <f ca="1">IRR($F48:EL48)</f>
        <v>#NUM!</v>
      </c>
      <c r="EM108" s="608" t="e">
        <f ca="1">IRR($F48:EM48)</f>
        <v>#NUM!</v>
      </c>
      <c r="EN108" s="608" t="e">
        <f ca="1">IRR($F48:EN48)</f>
        <v>#NUM!</v>
      </c>
      <c r="EO108" s="608" t="e">
        <f ca="1">IRR($F48:EO48)</f>
        <v>#NUM!</v>
      </c>
      <c r="EP108" s="608" t="e">
        <f ca="1">IRR($F48:EP48)</f>
        <v>#NUM!</v>
      </c>
      <c r="EQ108" s="608" t="e">
        <f ca="1">IRR($F48:EQ48)</f>
        <v>#NUM!</v>
      </c>
      <c r="ER108" s="608" t="e">
        <f ca="1">IRR($F48:ER48)</f>
        <v>#NUM!</v>
      </c>
      <c r="ES108" s="608" t="e">
        <f ca="1">IRR($F48:ES48)</f>
        <v>#NUM!</v>
      </c>
      <c r="ET108" s="608" t="e">
        <f ca="1">IRR($F48:ET48)</f>
        <v>#NUM!</v>
      </c>
      <c r="EU108" s="608" t="e">
        <f ca="1">IRR($F48:EU48)</f>
        <v>#NUM!</v>
      </c>
      <c r="EV108" s="608" t="e">
        <f ca="1">IRR($F48:EV48)</f>
        <v>#NUM!</v>
      </c>
      <c r="EW108" s="608" t="e">
        <f ca="1">IRR($F48:EW48)</f>
        <v>#NUM!</v>
      </c>
      <c r="EX108" s="608" t="e">
        <f ca="1">IRR($F48:EX48)</f>
        <v>#NUM!</v>
      </c>
      <c r="EY108" s="608" t="e">
        <f ca="1">IRR($F48:EY48)</f>
        <v>#NUM!</v>
      </c>
      <c r="EZ108" s="608" t="e">
        <f ca="1">IRR($F48:EZ48)</f>
        <v>#NUM!</v>
      </c>
    </row>
    <row r="109" spans="1:156" x14ac:dyDescent="0.25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 ca="1">IRR($F55:G55)</f>
        <v>-0.99558163769347341</v>
      </c>
      <c r="H109" s="609">
        <f ca="1">IRR($F55:H55)</f>
        <v>-0.92545319872409404</v>
      </c>
      <c r="I109" s="609">
        <f ca="1">IRR($F55:I55)</f>
        <v>-0.80618754794577963</v>
      </c>
      <c r="J109" s="609">
        <f ca="1">IRR($F55:J55)</f>
        <v>-0.68698172955975645</v>
      </c>
      <c r="K109" s="609">
        <f ca="1">IRR($F55:K55)</f>
        <v>-0.58330163096934617</v>
      </c>
      <c r="L109" s="609">
        <f ca="1">IRR($F55:L55)</f>
        <v>-0.49673697109858161</v>
      </c>
      <c r="M109" s="609">
        <f ca="1">IRR($F55:M55)</f>
        <v>-0.4251332890278019</v>
      </c>
      <c r="N109" s="609">
        <f ca="1">IRR($F55:N55)</f>
        <v>-0.36577055919945078</v>
      </c>
      <c r="O109" s="609">
        <f ca="1">IRR($F55:O55)</f>
        <v>-0.31622667327130993</v>
      </c>
      <c r="P109" s="609">
        <f ca="1">IRR($F55:P55)</f>
        <v>-0.2745374949872712</v>
      </c>
      <c r="Q109" s="609">
        <f ca="1">IRR($F55:Q55)</f>
        <v>-0.2391591623595174</v>
      </c>
      <c r="R109" s="609">
        <f ca="1">IRR($F55:R55)</f>
        <v>-0.2088883724095475</v>
      </c>
      <c r="S109" s="609">
        <f ca="1">IRR($F55:S55)</f>
        <v>-0.18278610081504831</v>
      </c>
      <c r="T109" s="609">
        <f ca="1">IRR($F55:T55)</f>
        <v>-0.160115431598438</v>
      </c>
      <c r="U109" s="609">
        <f ca="1">IRR($F55:U55)</f>
        <v>-0.14029365943117167</v>
      </c>
      <c r="V109" s="609">
        <f ca="1">IRR($F55:V55)</f>
        <v>-0.12285615880358502</v>
      </c>
      <c r="W109" s="609">
        <f ca="1">IRR($F55:W55)</f>
        <v>-0.10742929355800301</v>
      </c>
      <c r="X109" s="609">
        <f ca="1">IRR($F55:X55)</f>
        <v>-9.3710080269470253E-2</v>
      </c>
      <c r="Y109" s="609">
        <f ca="1">IRR($F55:Y55)</f>
        <v>-8.1450847506750024E-2</v>
      </c>
      <c r="Z109" s="609">
        <f ca="1">IRR($F55:Z55)</f>
        <v>-7.0447585560685644E-2</v>
      </c>
      <c r="AA109" s="609">
        <f ca="1">IRR($F55:AA55)</f>
        <v>-6.0531031334214669E-2</v>
      </c>
      <c r="AB109" s="609">
        <f ca="1">IRR($F55:AB55)</f>
        <v>-5.1559791726910609E-2</v>
      </c>
      <c r="AC109" s="609">
        <f ca="1">IRR($F55:AC55)</f>
        <v>-4.3414996798639249E-2</v>
      </c>
      <c r="AD109" s="610">
        <f ca="1">IRR($F55:AD55)</f>
        <v>-3.5996109619268135E-2</v>
      </c>
      <c r="AE109" s="611">
        <f ca="1">IRR($F55:AE55)</f>
        <v>-2.9217617366971149E-2</v>
      </c>
      <c r="AF109" s="611">
        <f ca="1">IRR($F55:AF55)</f>
        <v>-2.3731499027776937E-2</v>
      </c>
      <c r="AG109" s="611">
        <f ca="1">IRR($F55:AG55)</f>
        <v>-1.9031793048490453E-2</v>
      </c>
      <c r="AH109" s="611">
        <f ca="1">IRR($F55:AH55)</f>
        <v>-1.4961688075308621E-2</v>
      </c>
      <c r="AI109" s="611">
        <f ca="1">IRR($F55:AI55)</f>
        <v>-1.1406845313171488E-2</v>
      </c>
      <c r="AJ109" s="611">
        <f ca="1">IRR($F55:AJ55)</f>
        <v>-8.2810739941777678E-3</v>
      </c>
      <c r="AK109" s="611">
        <f ca="1">IRR($F55:AK55)</f>
        <v>-5.5176818708427833E-3</v>
      </c>
      <c r="AL109" s="611">
        <f ca="1">IRR($F55:AL55)</f>
        <v>-3.0639703448377409E-3</v>
      </c>
      <c r="AM109" s="611">
        <f ca="1">IRR($F55:AM55)</f>
        <v>-8.7757864514881323E-4</v>
      </c>
      <c r="AN109" s="611">
        <f ca="1">IRR($F55:AN55)</f>
        <v>1.0760308081807501E-3</v>
      </c>
      <c r="AO109" s="611">
        <f ca="1">IRR($F55:AO55)</f>
        <v>2.8253534827087368E-3</v>
      </c>
      <c r="AP109" s="611">
        <f ca="1">IRR($F55:AP55)</f>
        <v>4.3941359650461198E-3</v>
      </c>
      <c r="AQ109" s="611">
        <f ca="1">IRR($F55:AQ55)</f>
        <v>5.8023349747087227E-3</v>
      </c>
      <c r="AR109" s="611">
        <f ca="1">IRR($F55:AR55)</f>
        <v>7.0668415559509423E-3</v>
      </c>
      <c r="AS109" s="611">
        <f ca="1">IRR($F55:AS55)</f>
        <v>8.2020364377419774E-3</v>
      </c>
      <c r="AT109" s="611">
        <f ca="1">IRR($F55:AT55)</f>
        <v>9.2202216332397668E-3</v>
      </c>
      <c r="AU109" s="611">
        <f ca="1">IRR($F55:AU55)</f>
        <v>1.0131959556365588E-2</v>
      </c>
      <c r="AV109" s="611">
        <f ca="1">IRR($F55:AV55)</f>
        <v>1.0946341954984007E-2</v>
      </c>
      <c r="AW109" s="611">
        <f ca="1">IRR($F55:AW55)</f>
        <v>1.1671204595758322E-2</v>
      </c>
      <c r="AX109" s="611">
        <f ca="1">IRR($F55:AX55)</f>
        <v>1.231329941169812E-2</v>
      </c>
      <c r="AY109" s="611">
        <f ca="1">IRR($F55:AY55)</f>
        <v>1.2878432761577185E-2</v>
      </c>
      <c r="AZ109" s="611">
        <f ca="1">IRR($F55:AZ55)</f>
        <v>1.3371576004796992E-2</v>
      </c>
      <c r="BA109" s="611">
        <f ca="1">IRR($F55:BA55)</f>
        <v>1.3796953180782889E-2</v>
      </c>
      <c r="BB109" s="611">
        <f ca="1">IRR($F55:BB55)</f>
        <v>1.4158109069628777E-2</v>
      </c>
      <c r="BC109" s="611">
        <f ca="1">IRR($F55:BC55)</f>
        <v>1.4457959926232222E-2</v>
      </c>
      <c r="BD109" s="611">
        <f ca="1">IRR($F55:BD55)</f>
        <v>1.4698828244018136E-2</v>
      </c>
      <c r="BE109" s="611">
        <f ca="1">IRR($F55:BE55)</f>
        <v>1.4882462030072929E-2</v>
      </c>
      <c r="BF109" s="611">
        <f ca="1">IRR($F55:BF55)</f>
        <v>1.5010038148782767E-2</v>
      </c>
      <c r="BG109" s="611">
        <f ca="1">IRR($F55:BG55)</f>
        <v>1.5082148235153081E-2</v>
      </c>
      <c r="BH109" s="611">
        <f ca="1">IRR($F55:BH55)</f>
        <v>1.5098764319428248E-2</v>
      </c>
      <c r="BI109" s="611">
        <f ca="1">IRR($F55:BI55)</f>
        <v>1.5059179431105463E-2</v>
      </c>
      <c r="BJ109" s="611">
        <f ca="1">IRR($F55:BJ55)</f>
        <v>1.4961915777486734E-2</v>
      </c>
      <c r="BK109" s="611">
        <f ca="1">IRR($F55:BK55)</f>
        <v>1.4804588812102004E-2</v>
      </c>
      <c r="BL109" s="611">
        <f ca="1">IRR($F55:BL55)</f>
        <v>1.4583709081106733E-2</v>
      </c>
      <c r="BM109" s="611">
        <f ca="1">IRR($F55:BM55)</f>
        <v>1.4294392361859698E-2</v>
      </c>
      <c r="BN109" s="611">
        <f ca="1">IRR($F55:BN55)</f>
        <v>1.3929930117482003E-2</v>
      </c>
      <c r="BO109" s="611">
        <f ca="1">IRR($F55:BO55)</f>
        <v>-0.10797215697994844</v>
      </c>
      <c r="BP109" s="611">
        <f ca="1">IRR($F55:BP55)</f>
        <v>-9.1309246084011142E-2</v>
      </c>
      <c r="BQ109" s="611">
        <f ca="1">IRR($F55:BQ55)</f>
        <v>-7.7464415584927448E-2</v>
      </c>
      <c r="BR109" s="611">
        <f ca="1">IRR($F55:BR55)</f>
        <v>-6.5584916417624428E-2</v>
      </c>
      <c r="BS109" s="611">
        <f ca="1">IRR($F55:BS55)</f>
        <v>-5.5098168195734543E-2</v>
      </c>
      <c r="BT109" s="611">
        <f ca="1">IRR($F55:BT55)</f>
        <v>-4.5580316126118126E-2</v>
      </c>
      <c r="BU109" s="611">
        <f ca="1">IRR($F55:BU55)</f>
        <v>-3.6663133992224539E-2</v>
      </c>
      <c r="BV109" s="611">
        <f ca="1">IRR($F55:BV55)</f>
        <v>-2.7913539909161678E-2</v>
      </c>
      <c r="BW109" s="611">
        <f ca="1">IRR($F55:BW55)</f>
        <v>-1.8408763505750936E-2</v>
      </c>
      <c r="BX109" s="611" t="e">
        <f ca="1">IRR($F55:BX55)</f>
        <v>#NUM!</v>
      </c>
      <c r="BY109" s="611" t="e">
        <f ca="1">IRR($F55:BY55)</f>
        <v>#NUM!</v>
      </c>
      <c r="BZ109" s="611" t="e">
        <f ca="1">IRR($F55:BZ55)</f>
        <v>#NUM!</v>
      </c>
      <c r="CA109" s="611" t="e">
        <f ca="1">IRR($F55:CA55)</f>
        <v>#NUM!</v>
      </c>
      <c r="CB109" s="611" t="e">
        <f ca="1">IRR($F55:CB55)</f>
        <v>#NUM!</v>
      </c>
      <c r="CC109" s="611" t="e">
        <f ca="1">IRR($F55:CC55)</f>
        <v>#NUM!</v>
      </c>
      <c r="CD109" s="611" t="e">
        <f ca="1">IRR($F55:CD55)</f>
        <v>#NUM!</v>
      </c>
      <c r="CE109" s="611" t="e">
        <f ca="1">IRR($F55:CE55)</f>
        <v>#NUM!</v>
      </c>
      <c r="CF109" s="611" t="e">
        <f ca="1">IRR($F55:CF55)</f>
        <v>#NUM!</v>
      </c>
      <c r="CG109" s="611" t="e">
        <f ca="1">IRR($F55:CG55)</f>
        <v>#NUM!</v>
      </c>
      <c r="CH109" s="611" t="e">
        <f ca="1">IRR($F55:CH55)</f>
        <v>#NUM!</v>
      </c>
      <c r="CI109" s="611" t="e">
        <f ca="1">IRR($F55:CI55)</f>
        <v>#NUM!</v>
      </c>
      <c r="CJ109" s="611" t="e">
        <f ca="1">IRR($F55:CJ55)</f>
        <v>#NUM!</v>
      </c>
      <c r="CK109" s="611" t="e">
        <f ca="1">IRR($F55:CK55)</f>
        <v>#NUM!</v>
      </c>
      <c r="CL109" s="611" t="e">
        <f ca="1">IRR($F55:CL55)</f>
        <v>#NUM!</v>
      </c>
      <c r="CM109" s="612" t="e">
        <f ca="1">IRR($F55:CM55)</f>
        <v>#NUM!</v>
      </c>
      <c r="CN109" s="612" t="e">
        <f ca="1">IRR($F55:CN55)</f>
        <v>#NUM!</v>
      </c>
      <c r="CO109" s="612" t="e">
        <f ca="1">IRR($F55:CO55)</f>
        <v>#NUM!</v>
      </c>
      <c r="CP109" s="612" t="e">
        <f ca="1">IRR($F55:CP55)</f>
        <v>#NUM!</v>
      </c>
      <c r="CQ109" s="612" t="e">
        <f ca="1">IRR($F55:CQ55)</f>
        <v>#NUM!</v>
      </c>
      <c r="CR109" s="611" t="e">
        <f ca="1">IRR($F55:CR55)</f>
        <v>#NUM!</v>
      </c>
      <c r="CS109" s="611" t="e">
        <f ca="1">IRR($F55:CS55)</f>
        <v>#NUM!</v>
      </c>
      <c r="CT109" s="611" t="e">
        <f ca="1">IRR($F55:CT55)</f>
        <v>#NUM!</v>
      </c>
      <c r="CU109" s="611" t="e">
        <f ca="1">IRR($F55:CU55)</f>
        <v>#NUM!</v>
      </c>
      <c r="CV109" s="611" t="e">
        <f ca="1">IRR($F55:CV55)</f>
        <v>#NUM!</v>
      </c>
      <c r="CW109" s="611" t="e">
        <f ca="1">IRR($F55:CW55)</f>
        <v>#NUM!</v>
      </c>
      <c r="CX109" s="611" t="e">
        <f ca="1">IRR($F55:CX55)</f>
        <v>#NUM!</v>
      </c>
      <c r="CY109" s="611" t="e">
        <f ca="1">IRR($F55:CY55)</f>
        <v>#NUM!</v>
      </c>
      <c r="CZ109" s="611" t="e">
        <f ca="1">IRR($F55:CZ55)</f>
        <v>#NUM!</v>
      </c>
      <c r="DA109" s="611" t="e">
        <f ca="1">IRR($F55:DA55)</f>
        <v>#NUM!</v>
      </c>
      <c r="DB109" s="611" t="e">
        <f ca="1">IRR($F55:DB55)</f>
        <v>#NUM!</v>
      </c>
      <c r="DC109" s="611" t="e">
        <f ca="1">IRR($F55:DC55)</f>
        <v>#NUM!</v>
      </c>
      <c r="DD109" s="611" t="e">
        <f ca="1">IRR($F55:DD55)</f>
        <v>#NUM!</v>
      </c>
      <c r="DE109" s="611" t="e">
        <f ca="1">IRR($F55:DE55)</f>
        <v>#NUM!</v>
      </c>
      <c r="DF109" s="611" t="e">
        <f ca="1">IRR($F55:DF55)</f>
        <v>#NUM!</v>
      </c>
      <c r="DG109" s="611" t="e">
        <f ca="1">IRR($F55:DG55)</f>
        <v>#NUM!</v>
      </c>
      <c r="DH109" s="611" t="e">
        <f ca="1">IRR($F55:DH55)</f>
        <v>#NUM!</v>
      </c>
      <c r="DI109" s="611" t="e">
        <f ca="1">IRR($F55:DI55)</f>
        <v>#NUM!</v>
      </c>
      <c r="DJ109" s="611" t="e">
        <f ca="1">IRR($F55:DJ55)</f>
        <v>#NUM!</v>
      </c>
      <c r="DK109" s="611" t="e">
        <f ca="1">IRR($F55:DK55)</f>
        <v>#NUM!</v>
      </c>
      <c r="DL109" s="611" t="e">
        <f ca="1">IRR($F55:DL55)</f>
        <v>#NUM!</v>
      </c>
      <c r="DM109" s="611" t="e">
        <f ca="1">IRR($F55:DM55)</f>
        <v>#NUM!</v>
      </c>
      <c r="DN109" s="611" t="e">
        <f ca="1">IRR($F55:DN55)</f>
        <v>#NUM!</v>
      </c>
      <c r="DO109" s="611" t="e">
        <f ca="1">IRR($F55:DO55)</f>
        <v>#NUM!</v>
      </c>
      <c r="DP109" s="611" t="e">
        <f ca="1">IRR($F55:DP55)</f>
        <v>#NUM!</v>
      </c>
      <c r="DQ109" s="611" t="e">
        <f ca="1">IRR($F55:DQ55)</f>
        <v>#NUM!</v>
      </c>
      <c r="DR109" s="611" t="e">
        <f ca="1">IRR($F55:DR55)</f>
        <v>#NUM!</v>
      </c>
      <c r="DS109" s="611" t="e">
        <f ca="1">IRR($F55:DS55)</f>
        <v>#NUM!</v>
      </c>
      <c r="DT109" s="611" t="e">
        <f ca="1">IRR($F55:DT55)</f>
        <v>#NUM!</v>
      </c>
      <c r="DU109" s="611" t="e">
        <f ca="1">IRR($F55:DU55)</f>
        <v>#NUM!</v>
      </c>
      <c r="DV109" s="611" t="e">
        <f ca="1">IRR($F55:DV55)</f>
        <v>#NUM!</v>
      </c>
      <c r="DW109" s="611" t="e">
        <f ca="1">IRR($F55:DW55)</f>
        <v>#NUM!</v>
      </c>
      <c r="DX109" s="611" t="e">
        <f ca="1">IRR($F55:DX55)</f>
        <v>#NUM!</v>
      </c>
      <c r="DY109" s="611" t="e">
        <f ca="1">IRR($F55:DY55)</f>
        <v>#NUM!</v>
      </c>
      <c r="DZ109" s="611" t="e">
        <f ca="1">IRR($F55:DZ55)</f>
        <v>#NUM!</v>
      </c>
      <c r="EA109" s="611" t="e">
        <f ca="1">IRR($F55:EA55)</f>
        <v>#NUM!</v>
      </c>
      <c r="EB109" s="611" t="e">
        <f ca="1">IRR($F55:EB55)</f>
        <v>#NUM!</v>
      </c>
      <c r="EC109" s="611" t="e">
        <f ca="1">IRR($F55:EC55)</f>
        <v>#NUM!</v>
      </c>
      <c r="ED109" s="611" t="e">
        <f ca="1">IRR($F55:ED55)</f>
        <v>#NUM!</v>
      </c>
      <c r="EE109" s="611" t="e">
        <f ca="1">IRR($F55:EE55)</f>
        <v>#NUM!</v>
      </c>
      <c r="EF109" s="611" t="e">
        <f ca="1">IRR($F55:EF55)</f>
        <v>#NUM!</v>
      </c>
      <c r="EG109" s="611" t="e">
        <f ca="1">IRR($F55:EG55)</f>
        <v>#DIV/0!</v>
      </c>
      <c r="EH109" s="611" t="e">
        <f ca="1">IRR($F55:EH55)</f>
        <v>#NUM!</v>
      </c>
      <c r="EI109" s="611" t="e">
        <f ca="1">IRR($F55:EI55)</f>
        <v>#NUM!</v>
      </c>
      <c r="EJ109" s="611" t="e">
        <f ca="1">IRR($F55:EJ55)</f>
        <v>#NUM!</v>
      </c>
      <c r="EK109" s="611" t="e">
        <f ca="1">IRR($F55:EK55)</f>
        <v>#NUM!</v>
      </c>
      <c r="EL109" s="611" t="e">
        <f ca="1">IRR($F55:EL55)</f>
        <v>#NUM!</v>
      </c>
      <c r="EM109" s="611" t="e">
        <f ca="1">IRR($F55:EM55)</f>
        <v>#NUM!</v>
      </c>
      <c r="EN109" s="611" t="e">
        <f ca="1">IRR($F55:EN55)</f>
        <v>#NUM!</v>
      </c>
      <c r="EO109" s="611" t="e">
        <f ca="1">IRR($F55:EO55)</f>
        <v>#NUM!</v>
      </c>
      <c r="EP109" s="611" t="e">
        <f ca="1">IRR($F55:EP55)</f>
        <v>#NUM!</v>
      </c>
      <c r="EQ109" s="611" t="e">
        <f ca="1">IRR($F55:EQ55)</f>
        <v>#NUM!</v>
      </c>
      <c r="ER109" s="611" t="e">
        <f ca="1">IRR($F55:ER55)</f>
        <v>#NUM!</v>
      </c>
      <c r="ES109" s="611" t="e">
        <f ca="1">IRR($F55:ES55)</f>
        <v>#NUM!</v>
      </c>
      <c r="ET109" s="611" t="e">
        <f ca="1">IRR($F55:ET55)</f>
        <v>#NUM!</v>
      </c>
      <c r="EU109" s="611" t="e">
        <f ca="1">IRR($F55:EU55)</f>
        <v>#NUM!</v>
      </c>
      <c r="EV109" s="611" t="e">
        <f ca="1">IRR($F55:EV55)</f>
        <v>#NUM!</v>
      </c>
      <c r="EW109" s="611" t="e">
        <f ca="1">IRR($F55:EW55)</f>
        <v>#NUM!</v>
      </c>
      <c r="EX109" s="611" t="e">
        <f ca="1">IRR($F55:EX55)</f>
        <v>#NUM!</v>
      </c>
      <c r="EY109" s="611" t="e">
        <f ca="1">IRR($F55:EY55)</f>
        <v>#NUM!</v>
      </c>
      <c r="EZ109" s="611" t="e">
        <f ca="1">IRR($F55:EZ55)</f>
        <v>#NUM!</v>
      </c>
    </row>
    <row r="110" spans="1:156" ht="15.75" thickBot="1" x14ac:dyDescent="0.3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 ca="1">NPV($C18,$F48:G48)</f>
        <v>-213.08605008173797</v>
      </c>
      <c r="H110" s="614">
        <f ca="1">NPV($C18,$F48:H48)</f>
        <v>-197.8502995960022</v>
      </c>
      <c r="I110" s="614">
        <f ca="1">NPV($C18,$F48:I48)</f>
        <v>-183.37356106775562</v>
      </c>
      <c r="J110" s="614">
        <f ca="1">NPV($C18,$F48:J48)</f>
        <v>-169.62134383429893</v>
      </c>
      <c r="K110" s="614">
        <f ca="1">NPV($C18,$F48:K48)</f>
        <v>-156.56072454132868</v>
      </c>
      <c r="L110" s="614">
        <f ca="1">NPV($C18,$F48:L48)</f>
        <v>-144.16027592204961</v>
      </c>
      <c r="M110" s="614">
        <f ca="1">NPV($C18,$F48:M48)</f>
        <v>-132.38999881267313</v>
      </c>
      <c r="N110" s="614">
        <f ca="1">NPV($C18,$F48:N48)</f>
        <v>-121.22125725723544</v>
      </c>
      <c r="O110" s="614">
        <f ca="1">NPV($C18,$F48:O48)</f>
        <v>-110.62671656135154</v>
      </c>
      <c r="P110" s="614">
        <f ca="1">NPV($C18,$F48:P48)</f>
        <v>-100.58028416090166</v>
      </c>
      <c r="Q110" s="614">
        <f ca="1">NPV($C18,$F48:Q48)</f>
        <v>-91.05705317773463</v>
      </c>
      <c r="R110" s="614">
        <f ca="1">NPV($C18,$F48:R48)</f>
        <v>-82.033248540286422</v>
      </c>
      <c r="S110" s="614">
        <f ca="1">NPV($C18,$F48:S48)</f>
        <v>-73.486175552560056</v>
      </c>
      <c r="T110" s="614">
        <f ca="1">NPV($C18,$F48:T48)</f>
        <v>-65.394170800209608</v>
      </c>
      <c r="U110" s="614">
        <f ca="1">NPV($C18,$F48:U48)</f>
        <v>-57.736555287526755</v>
      </c>
      <c r="V110" s="614">
        <f ca="1">NPV($C18,$F48:V48)</f>
        <v>-50.493589703954264</v>
      </c>
      <c r="W110" s="614">
        <f ca="1">NPV($C18,$F48:W48)</f>
        <v>-43.646431723357352</v>
      </c>
      <c r="X110" s="614">
        <f ca="1">NPV($C18,$F48:X48)</f>
        <v>-37.177095243681485</v>
      </c>
      <c r="Y110" s="614">
        <f ca="1">NPV($C18,$F48:Y48)</f>
        <v>-31.068411478822291</v>
      </c>
      <c r="Z110" s="614">
        <f ca="1">NPV($C18,$F48:Z48)</f>
        <v>-25.303991818540432</v>
      </c>
      <c r="AA110" s="614">
        <f ca="1">NPV($C18,$F48:AA48)</f>
        <v>-19.868192376078561</v>
      </c>
      <c r="AB110" s="614">
        <f ca="1">NPV($C18,$F48:AB48)</f>
        <v>-14.746080146788813</v>
      </c>
      <c r="AC110" s="614">
        <f ca="1">NPV($C18,$F48:AC48)</f>
        <v>-9.9234007045638979</v>
      </c>
      <c r="AD110" s="615">
        <f ca="1">NPV($C18,$F48:AD48)</f>
        <v>-5.3865473661917287</v>
      </c>
      <c r="AE110" s="616">
        <f ca="1">NPV($C18,$F48:AE48)</f>
        <v>-1.1225317569288711</v>
      </c>
      <c r="AF110" s="616">
        <f ca="1">NPV($C18,$F48:AF48)</f>
        <v>2.8810442863807078</v>
      </c>
      <c r="AG110" s="616">
        <f ca="1">NPV($C18,$F48:AG48)</f>
        <v>6.636015535421687</v>
      </c>
      <c r="AH110" s="616">
        <f ca="1">NPV($C18,$F48:AH48)</f>
        <v>10.153678971776403</v>
      </c>
      <c r="AI110" s="616">
        <f ca="1">NPV($C18,$F48:AI48)</f>
        <v>13.444818224928541</v>
      </c>
      <c r="AJ110" s="616">
        <f ca="1">NPV($C18,$F48:AJ48)</f>
        <v>16.519726899766628</v>
      </c>
      <c r="AK110" s="616">
        <f ca="1">NPV($C18,$F48:AK48)</f>
        <v>19.388230844050103</v>
      </c>
      <c r="AL110" s="616">
        <f ca="1">NPV($C18,$F48:AL48)</f>
        <v>22.059709404007759</v>
      </c>
      <c r="AM110" s="616">
        <f ca="1">NPV($C18,$F48:AM48)</f>
        <v>24.543115714049289</v>
      </c>
      <c r="AN110" s="616">
        <f ca="1">NPV($C18,$F48:AN48)</f>
        <v>26.84699606448137</v>
      </c>
      <c r="AO110" s="616">
        <f ca="1">NPV($C18,$F48:AO48)</f>
        <v>28.979508389125133</v>
      </c>
      <c r="AP110" s="616">
        <f ca="1">NPV($C18,$F48:AP48)</f>
        <v>30.948439912828064</v>
      </c>
      <c r="AQ110" s="616">
        <f ca="1">NPV($C18,$F48:AQ48)</f>
        <v>32.761223997045995</v>
      </c>
      <c r="AR110" s="616">
        <f ca="1">NPV($C18,$F48:AR48)</f>
        <v>34.424956219936142</v>
      </c>
      <c r="AS110" s="616">
        <f ca="1">NPV($C18,$F48:AS48)</f>
        <v>35.946409725746136</v>
      </c>
      <c r="AT110" s="616">
        <f ca="1">NPV($C18,$F48:AT48)</f>
        <v>37.332049876703358</v>
      </c>
      <c r="AU110" s="616">
        <f ca="1">NPV($C18,$F48:AU48)</f>
        <v>38.588048239100097</v>
      </c>
      <c r="AV110" s="616">
        <f ca="1">NPV($C18,$F48:AV48)</f>
        <v>39.720295933829561</v>
      </c>
      <c r="AW110" s="616">
        <f ca="1">NPV($C18,$F48:AW48)</f>
        <v>40.734416380253201</v>
      </c>
      <c r="AX110" s="616">
        <f ca="1">NPV($C18,$F48:AX48)</f>
        <v>41.635777460967205</v>
      </c>
      <c r="AY110" s="616">
        <f ca="1">NPV($C18,$F48:AY48)</f>
        <v>42.429503133783427</v>
      </c>
      <c r="AZ110" s="616">
        <f ca="1">NPV($C18,$F48:AZ48)</f>
        <v>43.120484516044172</v>
      </c>
      <c r="BA110" s="616">
        <f ca="1">NPV($C18,$F48:BA48)</f>
        <v>43.7133904652488</v>
      </c>
      <c r="BB110" s="616">
        <f ca="1">NPV($C18,$F48:BB48)</f>
        <v>44.212677678880446</v>
      </c>
      <c r="BC110" s="616">
        <f ca="1">NPV($C18,$F48:BC48)</f>
        <v>44.622600335281263</v>
      </c>
      <c r="BD110" s="616">
        <f ca="1">NPV($C18,$F48:BD48)</f>
        <v>44.947219296431477</v>
      </c>
      <c r="BE110" s="616">
        <f ca="1">NPV($C18,$F48:BE48)</f>
        <v>45.1904108925402</v>
      </c>
      <c r="BF110" s="616">
        <f ca="1">NPV($C18,$F48:BF48)</f>
        <v>45.355875307450923</v>
      </c>
      <c r="BG110" s="616">
        <f ca="1">NPV($C18,$F48:BG48)</f>
        <v>45.447144583001496</v>
      </c>
      <c r="BH110" s="616">
        <f ca="1">NPV($C18,$F48:BH48)</f>
        <v>45.467590259653612</v>
      </c>
      <c r="BI110" s="616">
        <f ca="1">NPV($C18,$F48:BI48)</f>
        <v>45.420430669920549</v>
      </c>
      <c r="BJ110" s="616">
        <f ca="1">NPV($C18,$F48:BJ48)</f>
        <v>45.308737900370339</v>
      </c>
      <c r="BK110" s="616">
        <f ca="1">NPV($C18,$F48:BK48)</f>
        <v>45.135444437264923</v>
      </c>
      <c r="BL110" s="616">
        <f ca="1">NPV($C18,$F48:BL48)</f>
        <v>44.903349510211278</v>
      </c>
      <c r="BM110" s="616">
        <f ca="1">NPV($C18,$F48:BM48)</f>
        <v>44.615125147547353</v>
      </c>
      <c r="BN110" s="616">
        <f ca="1">NPV($C18,$F48:BN48)</f>
        <v>44.27332195656205</v>
      </c>
      <c r="BO110" s="616">
        <f ca="1">NPV($C18,$F48:BO48)</f>
        <v>43.880374641053137</v>
      </c>
      <c r="BP110" s="616">
        <f ca="1">NPV($C18,$F48:BP48)</f>
        <v>43.438607268158933</v>
      </c>
      <c r="BQ110" s="616">
        <f ca="1">NPV($C18,$F48:BQ48)</f>
        <v>42.950238295857098</v>
      </c>
      <c r="BR110" s="616">
        <f ca="1">NPV($C18,$F48:BR48)</f>
        <v>42.417385372006216</v>
      </c>
      <c r="BS110" s="616">
        <f ca="1">NPV($C18,$F48:BS48)</f>
        <v>41.842069915311569</v>
      </c>
      <c r="BT110" s="616">
        <f ca="1">NPV($C18,$F48:BT48)</f>
        <v>41.226221488124871</v>
      </c>
      <c r="BU110" s="616">
        <f ca="1">NPV($C18,$F48:BU48)</f>
        <v>40.57168197053727</v>
      </c>
      <c r="BV110" s="616">
        <f ca="1">NPV($C18,$F48:BV48)</f>
        <v>39.880209544795186</v>
      </c>
      <c r="BW110" s="616">
        <f ca="1">NPV($C18,$F48:BW48)</f>
        <v>39.153482498658242</v>
      </c>
      <c r="BX110" s="616">
        <f ca="1">NPV($C18,$F48:BX48)</f>
        <v>38.393102855926763</v>
      </c>
      <c r="BY110" s="616">
        <f ca="1">NPV($C18,$F48:BY48)</f>
        <v>37.600599841992569</v>
      </c>
      <c r="BZ110" s="616">
        <f ca="1">NPV($C18,$F48:BZ48)</f>
        <v>36.777433191909878</v>
      </c>
      <c r="CA110" s="616">
        <f ca="1">NPV($C18,$F48:CA48)</f>
        <v>35.924996308142383</v>
      </c>
      <c r="CB110" s="616">
        <f ca="1">NPV($C18,$F48:CB48)</f>
        <v>35.044619274817457</v>
      </c>
      <c r="CC110" s="616">
        <f ca="1">NPV($C18,$F48:CC48)</f>
        <v>34.137571735008095</v>
      </c>
      <c r="CD110" s="616">
        <f ca="1">NPV($C18,$F48:CD48)</f>
        <v>33.205065637266763</v>
      </c>
      <c r="CE110" s="616">
        <f ca="1">NPV($C18,$F48:CE48)</f>
        <v>32.248257857352485</v>
      </c>
      <c r="CF110" s="616">
        <f ca="1">NPV($C18,$F48:CF48)</f>
        <v>31.26825270082276</v>
      </c>
      <c r="CG110" s="616">
        <f ca="1">NPV($C18,$F48:CG48)</f>
        <v>30.266104291903758</v>
      </c>
      <c r="CH110" s="616">
        <f ca="1">NPV($C18,$F48:CH48)</f>
        <v>29.242818853806707</v>
      </c>
      <c r="CI110" s="616">
        <f ca="1">NPV($C18,$F48:CI48)</f>
        <v>28.19935688542316</v>
      </c>
      <c r="CJ110" s="616">
        <f ca="1">NPV($C18,$F48:CJ48)</f>
        <v>27.136635239107925</v>
      </c>
      <c r="CK110" s="616">
        <f ca="1">NPV($C18,$F48:CK48)</f>
        <v>26.055529104044368</v>
      </c>
      <c r="CL110" s="616">
        <f ca="1">NPV($C18,$F48:CL48)</f>
        <v>24.956873899482545</v>
      </c>
      <c r="CM110" s="616">
        <f ca="1">NPV($C18,$F48:CM48)</f>
        <v>23.841467081945748</v>
      </c>
      <c r="CN110" s="616">
        <f ca="1">NPV($C18,$F48:CN48)</f>
        <v>22.710069870314769</v>
      </c>
      <c r="CO110" s="616">
        <f ca="1">NPV($C18,$F48:CO48)</f>
        <v>21.563408892521728</v>
      </c>
      <c r="CP110" s="616">
        <f ca="1">NPV($C18,$F48:CP48)</f>
        <v>20.40217775741564</v>
      </c>
      <c r="CQ110" s="616">
        <f ca="1">NPV($C18,$F48:CQ48)</f>
        <v>19.227038555199954</v>
      </c>
      <c r="CR110" s="616">
        <f ca="1">NPV($C18,$F48:CR48)</f>
        <v>18.038623289687976</v>
      </c>
      <c r="CS110" s="616">
        <f ca="1">NPV($C18,$F48:CS48)</f>
        <v>16.837535245474378</v>
      </c>
      <c r="CT110" s="616">
        <f ca="1">NPV($C18,$F48:CT48)</f>
        <v>15.624350292980363</v>
      </c>
      <c r="CU110" s="616">
        <f ca="1">NPV($C18,$F48:CU48)</f>
        <v>14.39961813419559</v>
      </c>
      <c r="CV110" s="616">
        <f ca="1">NPV($C18,$F48:CV48)</f>
        <v>13.163863491811661</v>
      </c>
      <c r="CW110" s="616">
        <f ca="1">NPV($C18,$F48:CW48)</f>
        <v>11.917587244319584</v>
      </c>
      <c r="CX110" s="616">
        <f ca="1">NPV($C18,$F48:CX48)</f>
        <v>10.661267509526676</v>
      </c>
      <c r="CY110" s="616">
        <f ca="1">NPV($C18,$F48:CY48)</f>
        <v>9.3953606788367861</v>
      </c>
      <c r="CZ110" s="616">
        <f ca="1">NPV($C18,$F48:CZ48)</f>
        <v>8.1203024045312571</v>
      </c>
      <c r="DA110" s="616">
        <f ca="1">NPV($C18,$F48:DA48)</f>
        <v>6.8365085421863343</v>
      </c>
      <c r="DB110" s="616">
        <f ca="1">NPV($C18,$F48:DB48)</f>
        <v>5.5443760502656803</v>
      </c>
      <c r="DC110" s="616">
        <f ca="1">NPV($C18,$F48:DC48)</f>
        <v>4.2442838488340344</v>
      </c>
      <c r="DD110" s="616">
        <f ca="1">NPV($C18,$F48:DD48)</f>
        <v>2.9365936392496144</v>
      </c>
      <c r="DE110" s="616">
        <f ca="1">NPV($C18,$F48:DE48)</f>
        <v>1.6216506866084412</v>
      </c>
      <c r="DF110" s="616">
        <f ca="1">NPV($C18,$F48:DF48)</f>
        <v>0.29978456663319836</v>
      </c>
      <c r="DG110" s="616">
        <f ca="1">NPV($C18,$F48:DG48)</f>
        <v>-1.0286901213776798</v>
      </c>
      <c r="DH110" s="616">
        <f ca="1">NPV($C18,$F48:DH48)</f>
        <v>-2.3634730739984127</v>
      </c>
      <c r="DI110" s="616">
        <f ca="1">NPV($C18,$F48:DI48)</f>
        <v>-3.7042776340495864</v>
      </c>
      <c r="DJ110" s="616">
        <f ca="1">NPV($C18,$F48:DJ48)</f>
        <v>-5.0508301704918717</v>
      </c>
      <c r="DK110" s="616">
        <f ca="1">NPV($C18,$F48:DK48)</f>
        <v>-6.4028694864983242</v>
      </c>
      <c r="DL110" s="616">
        <f ca="1">NPV($C18,$F48:DL48)</f>
        <v>-7.7601462544247806</v>
      </c>
      <c r="DM110" s="616">
        <f ca="1">NPV($C18,$F48:DM48)</f>
        <v>-9.1224224764560642</v>
      </c>
      <c r="DN110" s="616">
        <f ca="1">NPV($C18,$F48:DN48)</f>
        <v>-10.489470969761248</v>
      </c>
      <c r="DO110" s="616">
        <f ca="1">NPV($C18,$F48:DO48)</f>
        <v>-11.861074875044251</v>
      </c>
      <c r="DP110" s="616">
        <f ca="1">NPV($C18,$F48:DP48)</f>
        <v>-13.237027187426648</v>
      </c>
      <c r="DQ110" s="616">
        <f ca="1">NPV($C18,$F48:DQ48)</f>
        <v>-14.617130308647878</v>
      </c>
      <c r="DR110" s="616">
        <f ca="1">NPV($C18,$F48:DR48)</f>
        <v>-16.001195619614165</v>
      </c>
      <c r="DS110" s="616">
        <f ca="1">NPV($C18,$F48:DS48)</f>
        <v>-17.389043072371454</v>
      </c>
      <c r="DT110" s="616">
        <f ca="1">NPV($C18,$F48:DT48)</f>
        <v>-18.780500800619741</v>
      </c>
      <c r="DU110" s="616">
        <f ca="1">NPV($C18,$F48:DU48)</f>
        <v>-20.175404747926208</v>
      </c>
      <c r="DV110" s="616">
        <f ca="1">NPV($C18,$F48:DV48)</f>
        <v>-21.573598312832932</v>
      </c>
      <c r="DW110" s="616">
        <f ca="1">NPV($C18,$F48:DW48)</f>
        <v>-22.974932010091436</v>
      </c>
      <c r="DX110" s="616">
        <f ca="1">NPV($C18,$F48:DX48)</f>
        <v>-24.379263147291276</v>
      </c>
      <c r="DY110" s="616">
        <f ca="1">NPV($C18,$F48:DY48)</f>
        <v>-25.786455516183079</v>
      </c>
      <c r="DZ110" s="616">
        <f ca="1">NPV($C18,$F48:DZ48)</f>
        <v>-27.196379098028384</v>
      </c>
      <c r="EA110" s="616">
        <f ca="1">NPV($C18,$F48:EA48)</f>
        <v>-28.608909782338795</v>
      </c>
      <c r="EB110" s="616">
        <f ca="1">NPV($C18,$F48:EB48)</f>
        <v>-30.023929098396088</v>
      </c>
      <c r="EC110" s="616">
        <f ca="1">NPV($C18,$F48:EC48)</f>
        <v>-31.441323958972436</v>
      </c>
      <c r="ED110" s="616">
        <f ca="1">NPV($C18,$F48:ED48)</f>
        <v>-32.860986415696367</v>
      </c>
      <c r="EE110" s="616">
        <f ca="1">NPV($C18,$F48:EE48)</f>
        <v>-34.282813425535295</v>
      </c>
      <c r="EF110" s="616">
        <f ca="1">NPV($C18,$F48:EF48)</f>
        <v>-35.706706627889453</v>
      </c>
      <c r="EG110" s="616">
        <f ca="1">NPV($C18,$F48:EG48)</f>
        <v>-37.132572131814925</v>
      </c>
      <c r="EH110" s="616">
        <f ca="1">NPV($C18,$F48:EH48)</f>
        <v>-38.560320312915735</v>
      </c>
      <c r="EI110" s="616">
        <f ca="1">NPV($C18,$F48:EI48)</f>
        <v>-39.989865619465348</v>
      </c>
      <c r="EJ110" s="616">
        <f ca="1">NPV($C18,$F48:EJ48)</f>
        <v>-41.421126387338354</v>
      </c>
      <c r="EK110" s="616">
        <f ca="1">NPV($C18,$F48:EK48)</f>
        <v>-42.854024663351936</v>
      </c>
      <c r="EL110" s="616">
        <f ca="1">NPV($C18,$F48:EL48)</f>
        <v>-44.288486036634978</v>
      </c>
      <c r="EM110" s="616">
        <f ca="1">NPV($C18,$F48:EM48)</f>
        <v>-45.724439477660013</v>
      </c>
      <c r="EN110" s="616">
        <f ca="1">NPV($C18,$F48:EN48)</f>
        <v>-47.161817184589786</v>
      </c>
      <c r="EO110" s="616">
        <f ca="1">NPV($C18,$F48:EO48)</f>
        <v>-48.600554436606096</v>
      </c>
      <c r="EP110" s="616">
        <f ca="1">NPV($C18,$F48:EP48)</f>
        <v>-50.040589453903578</v>
      </c>
      <c r="EQ110" s="616">
        <f ca="1">NPV($C18,$F48:EQ48)</f>
        <v>-51.481863264045586</v>
      </c>
      <c r="ER110" s="616">
        <f ca="1">NPV($C18,$F48:ER48)</f>
        <v>-52.924319574393067</v>
      </c>
      <c r="ES110" s="616">
        <f ca="1">NPV($C18,$F48:ES48)</f>
        <v>-54.367904650330487</v>
      </c>
      <c r="ET110" s="616">
        <f ca="1">NPV($C18,$F48:ET48)</f>
        <v>-55.812567199025303</v>
      </c>
      <c r="EU110" s="616">
        <f ca="1">NPV($C18,$F48:EU48)</f>
        <v>-57.258258258469645</v>
      </c>
      <c r="EV110" s="616">
        <f ca="1">NPV($C18,$F48:EV48)</f>
        <v>-58.704931091564042</v>
      </c>
      <c r="EW110" s="616">
        <f ca="1">NPV($C18,$F48:EW48)</f>
        <v>-60.152541085014242</v>
      </c>
      <c r="EX110" s="616">
        <f ca="1">NPV($C18,$F48:EX48)</f>
        <v>-61.601045652822215</v>
      </c>
      <c r="EY110" s="616">
        <f ca="1">NPV($C18,$F48:EY48)</f>
        <v>-63.050404144162712</v>
      </c>
      <c r="EZ110" s="616">
        <f ca="1">NPV($C18,$F48:EZ48)</f>
        <v>-64.500577755446102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"/>
  <sheetViews>
    <sheetView workbookViewId="0">
      <selection activeCell="B6" sqref="B6"/>
    </sheetView>
  </sheetViews>
  <sheetFormatPr defaultRowHeight="15" x14ac:dyDescent="0.25"/>
  <cols>
    <col min="1" max="1" width="19.28515625" style="354" customWidth="1"/>
    <col min="2" max="32" width="5" customWidth="1"/>
  </cols>
  <sheetData>
    <row r="1" spans="1:32" x14ac:dyDescent="0.25">
      <c r="A1" s="627" t="s">
        <v>104</v>
      </c>
      <c r="B1" s="627"/>
      <c r="C1" s="627"/>
      <c r="D1" s="627"/>
      <c r="E1" s="627"/>
    </row>
    <row r="3" spans="1:32" x14ac:dyDescent="0.25">
      <c r="A3" s="56"/>
    </row>
    <row r="4" spans="1:32" x14ac:dyDescent="0.25">
      <c r="A4" s="56"/>
      <c r="D4" s="116" t="s">
        <v>154</v>
      </c>
    </row>
    <row r="5" spans="1:32" ht="15.75" thickBot="1" x14ac:dyDescent="0.3">
      <c r="A5" s="355" t="s">
        <v>139</v>
      </c>
      <c r="B5" s="628" t="s">
        <v>158</v>
      </c>
      <c r="C5" s="628"/>
      <c r="D5" s="628"/>
      <c r="E5" s="628"/>
      <c r="F5" s="628"/>
      <c r="G5" s="628"/>
      <c r="H5" s="628"/>
      <c r="I5" s="628"/>
      <c r="J5" s="628"/>
      <c r="K5" s="628"/>
      <c r="L5" s="628"/>
      <c r="M5" s="628"/>
      <c r="N5" s="628"/>
      <c r="O5" s="628"/>
      <c r="P5" s="628"/>
      <c r="Q5" s="628"/>
      <c r="R5" s="628"/>
      <c r="S5" s="628"/>
      <c r="T5" s="628"/>
      <c r="U5" s="628"/>
      <c r="V5" s="628"/>
      <c r="W5" s="628"/>
      <c r="X5" s="628"/>
      <c r="Y5" s="628"/>
      <c r="Z5" s="628"/>
      <c r="AA5" s="628"/>
      <c r="AB5" s="628"/>
      <c r="AC5" s="628"/>
      <c r="AD5" s="628"/>
      <c r="AE5" s="628"/>
      <c r="AF5" s="628"/>
    </row>
    <row r="6" spans="1:32" s="350" customFormat="1" ht="15.75" thickBot="1" x14ac:dyDescent="0.3">
      <c r="A6" s="351"/>
      <c r="B6" s="349">
        <v>1800</v>
      </c>
      <c r="C6" s="349">
        <v>1840</v>
      </c>
      <c r="D6" s="349">
        <v>1880</v>
      </c>
      <c r="E6" s="349">
        <v>1920</v>
      </c>
      <c r="F6" s="349">
        <v>1960</v>
      </c>
      <c r="G6" s="349">
        <v>2000</v>
      </c>
      <c r="H6" s="349">
        <v>2040</v>
      </c>
      <c r="I6" s="349">
        <v>2080</v>
      </c>
      <c r="J6" s="349">
        <v>2120</v>
      </c>
      <c r="K6" s="349">
        <v>2160</v>
      </c>
      <c r="L6" s="349">
        <v>2200</v>
      </c>
      <c r="M6" s="349">
        <v>2240</v>
      </c>
      <c r="N6" s="349">
        <v>2280</v>
      </c>
      <c r="O6" s="349">
        <v>2320</v>
      </c>
      <c r="P6" s="349">
        <v>2360</v>
      </c>
      <c r="Q6" s="349">
        <v>2400</v>
      </c>
      <c r="R6" s="349">
        <v>2440</v>
      </c>
      <c r="S6" s="349">
        <v>2480</v>
      </c>
      <c r="T6" s="349">
        <v>2520</v>
      </c>
      <c r="U6" s="349">
        <v>2560</v>
      </c>
      <c r="V6" s="349">
        <v>2600</v>
      </c>
      <c r="W6" s="349">
        <v>2640</v>
      </c>
      <c r="X6" s="349">
        <v>2680</v>
      </c>
      <c r="Y6" s="349">
        <v>2720</v>
      </c>
      <c r="Z6" s="349">
        <v>2760</v>
      </c>
      <c r="AA6" s="349">
        <v>2800</v>
      </c>
      <c r="AB6" s="349">
        <v>2840</v>
      </c>
      <c r="AC6" s="349">
        <v>2880</v>
      </c>
      <c r="AD6" s="349">
        <v>2920</v>
      </c>
      <c r="AE6" s="349">
        <v>2960</v>
      </c>
      <c r="AF6" s="349">
        <v>3000</v>
      </c>
    </row>
    <row r="7" spans="1:32" x14ac:dyDescent="0.25">
      <c r="A7" s="352">
        <v>1000</v>
      </c>
      <c r="B7" s="95">
        <v>209.56648120436324</v>
      </c>
      <c r="C7" s="95">
        <v>201.75772413728274</v>
      </c>
      <c r="D7" s="95">
        <v>193.94896707020209</v>
      </c>
      <c r="E7" s="95">
        <v>186.14021000312147</v>
      </c>
      <c r="F7" s="95">
        <v>178.33145293604093</v>
      </c>
      <c r="G7" s="95">
        <v>170.5226958689604</v>
      </c>
      <c r="H7" s="95">
        <v>162.71393880187983</v>
      </c>
      <c r="I7" s="95">
        <v>154.9051817347993</v>
      </c>
      <c r="J7" s="95">
        <v>147.09642466771879</v>
      </c>
      <c r="K7" s="95">
        <v>139.28766760063814</v>
      </c>
      <c r="L7" s="95">
        <v>131.47891053355758</v>
      </c>
      <c r="M7" s="95">
        <v>123.67015346647699</v>
      </c>
      <c r="N7" s="95">
        <v>115.86139639939643</v>
      </c>
      <c r="O7" s="95">
        <v>108.05263933231578</v>
      </c>
      <c r="P7" s="95">
        <v>100.24388226523507</v>
      </c>
      <c r="Q7" s="95">
        <v>92.435125198154708</v>
      </c>
      <c r="R7" s="95">
        <v>84.62636813107386</v>
      </c>
      <c r="S7" s="95">
        <v>76.817611063993326</v>
      </c>
      <c r="T7" s="95">
        <v>69.008853996912862</v>
      </c>
      <c r="U7" s="95">
        <v>61.200096929832299</v>
      </c>
      <c r="V7" s="95">
        <v>53.391339862751821</v>
      </c>
      <c r="W7" s="95">
        <v>45.582582795671257</v>
      </c>
      <c r="X7" s="95">
        <v>37.773825728590722</v>
      </c>
      <c r="Y7" s="95">
        <v>29.965068661510102</v>
      </c>
      <c r="Z7" s="95">
        <v>22.156311594429567</v>
      </c>
      <c r="AA7" s="95">
        <v>14.347554527349002</v>
      </c>
      <c r="AB7" s="95">
        <v>6.5387974602680359</v>
      </c>
      <c r="AC7" s="95">
        <v>-1.2699596068124137</v>
      </c>
      <c r="AD7" s="95">
        <v>-9.078716673892778</v>
      </c>
      <c r="AE7" s="95">
        <v>-16.887473740973363</v>
      </c>
      <c r="AF7" s="348">
        <v>-24.696230808053926</v>
      </c>
    </row>
    <row r="8" spans="1:32" x14ac:dyDescent="0.25">
      <c r="A8" s="352">
        <v>1013.3333333333334</v>
      </c>
      <c r="B8" s="95">
        <v>219.24940454316231</v>
      </c>
      <c r="C8" s="95">
        <v>211.44064747608181</v>
      </c>
      <c r="D8" s="95">
        <v>203.63189040900124</v>
      </c>
      <c r="E8" s="95">
        <v>195.82313334192054</v>
      </c>
      <c r="F8" s="95">
        <v>188.01437627484006</v>
      </c>
      <c r="G8" s="95">
        <v>180.20561920775958</v>
      </c>
      <c r="H8" s="95">
        <v>172.39686214067905</v>
      </c>
      <c r="I8" s="95">
        <v>164.58810507359837</v>
      </c>
      <c r="J8" s="95">
        <v>156.77934800651781</v>
      </c>
      <c r="K8" s="95">
        <v>148.97059093943716</v>
      </c>
      <c r="L8" s="95">
        <v>141.16183387235657</v>
      </c>
      <c r="M8" s="95">
        <v>133.35307680527617</v>
      </c>
      <c r="N8" s="95">
        <v>125.54431973819555</v>
      </c>
      <c r="O8" s="95">
        <v>117.73556267111485</v>
      </c>
      <c r="P8" s="95">
        <v>109.92680560403417</v>
      </c>
      <c r="Q8" s="95">
        <v>102.11804853695389</v>
      </c>
      <c r="R8" s="95">
        <v>94.309291469872932</v>
      </c>
      <c r="S8" s="95">
        <v>86.500534402792439</v>
      </c>
      <c r="T8" s="95">
        <v>78.691777335712104</v>
      </c>
      <c r="U8" s="95">
        <v>70.883020268631483</v>
      </c>
      <c r="V8" s="95">
        <v>63.074263201550778</v>
      </c>
      <c r="W8" s="95">
        <v>55.265506134470385</v>
      </c>
      <c r="X8" s="95">
        <v>47.456749067389822</v>
      </c>
      <c r="Y8" s="95">
        <v>39.647992000309145</v>
      </c>
      <c r="Z8" s="95">
        <v>31.839234933228777</v>
      </c>
      <c r="AA8" s="95">
        <v>24.030477866148097</v>
      </c>
      <c r="AB8" s="95">
        <v>16.221720799067427</v>
      </c>
      <c r="AC8" s="95">
        <v>8.4129637319867907</v>
      </c>
      <c r="AD8" s="95">
        <v>0.60420666490630737</v>
      </c>
      <c r="AE8" s="95">
        <v>-7.2045504021743696</v>
      </c>
      <c r="AF8" s="95">
        <v>-15.013307469254791</v>
      </c>
    </row>
    <row r="9" spans="1:32" x14ac:dyDescent="0.25">
      <c r="A9" s="352">
        <v>1026.6666666666667</v>
      </c>
      <c r="B9" s="95">
        <v>228.93232788196124</v>
      </c>
      <c r="C9" s="95">
        <v>221.12357081488065</v>
      </c>
      <c r="D9" s="95">
        <v>213.31481374780012</v>
      </c>
      <c r="E9" s="95">
        <v>205.50605668071947</v>
      </c>
      <c r="F9" s="95">
        <v>197.69729961363899</v>
      </c>
      <c r="G9" s="95">
        <v>189.88854254655837</v>
      </c>
      <c r="H9" s="95">
        <v>182.07978547947789</v>
      </c>
      <c r="I9" s="95">
        <v>174.27102841239733</v>
      </c>
      <c r="J9" s="95">
        <v>166.46227134531676</v>
      </c>
      <c r="K9" s="95">
        <v>158.653514278236</v>
      </c>
      <c r="L9" s="95">
        <v>150.84475721115555</v>
      </c>
      <c r="M9" s="95">
        <v>143.03600014407505</v>
      </c>
      <c r="N9" s="95">
        <v>135.22724307699451</v>
      </c>
      <c r="O9" s="95">
        <v>127.41848600991374</v>
      </c>
      <c r="P9" s="95">
        <v>119.60972894283306</v>
      </c>
      <c r="Q9" s="95">
        <v>111.80097187575278</v>
      </c>
      <c r="R9" s="95">
        <v>103.99221480867189</v>
      </c>
      <c r="S9" s="95">
        <v>96.18345774159134</v>
      </c>
      <c r="T9" s="95">
        <v>88.374700674511033</v>
      </c>
      <c r="U9" s="95">
        <v>80.565943607430327</v>
      </c>
      <c r="V9" s="95">
        <v>72.757186540349792</v>
      </c>
      <c r="W9" s="95">
        <v>64.9484294732694</v>
      </c>
      <c r="X9" s="95">
        <v>57.139672406188765</v>
      </c>
      <c r="Y9" s="95">
        <v>49.33091533910806</v>
      </c>
      <c r="Z9" s="95">
        <v>41.52215827202771</v>
      </c>
      <c r="AA9" s="95">
        <v>33.713401204947061</v>
      </c>
      <c r="AB9" s="95">
        <v>25.904644137866182</v>
      </c>
      <c r="AC9" s="95">
        <v>18.095887070785771</v>
      </c>
      <c r="AD9" s="95">
        <v>10.287130003705178</v>
      </c>
      <c r="AE9" s="95">
        <v>2.478372936624643</v>
      </c>
      <c r="AF9" s="95">
        <v>-5.3303841304557782</v>
      </c>
    </row>
    <row r="10" spans="1:32" x14ac:dyDescent="0.25">
      <c r="A10" s="352">
        <v>1040</v>
      </c>
      <c r="B10" s="95">
        <v>238.61525122075992</v>
      </c>
      <c r="C10" s="95">
        <v>230.80649415367938</v>
      </c>
      <c r="D10" s="95">
        <v>222.99773708659882</v>
      </c>
      <c r="E10" s="95">
        <v>215.1889800195182</v>
      </c>
      <c r="F10" s="95">
        <v>207.38022295243763</v>
      </c>
      <c r="G10" s="95">
        <v>199.57146588535704</v>
      </c>
      <c r="H10" s="95">
        <v>191.76270881827659</v>
      </c>
      <c r="I10" s="95">
        <v>183.95395175119603</v>
      </c>
      <c r="J10" s="95">
        <v>176.14519468411547</v>
      </c>
      <c r="K10" s="95">
        <v>168.33643761703485</v>
      </c>
      <c r="L10" s="95">
        <v>160.52768054995428</v>
      </c>
      <c r="M10" s="95">
        <v>152.71892348287369</v>
      </c>
      <c r="N10" s="95">
        <v>144.91016641579324</v>
      </c>
      <c r="O10" s="95">
        <v>137.10140934871245</v>
      </c>
      <c r="P10" s="95">
        <v>129.29265228163172</v>
      </c>
      <c r="Q10" s="95">
        <v>121.48389521455141</v>
      </c>
      <c r="R10" s="95">
        <v>113.67513814747053</v>
      </c>
      <c r="S10" s="95">
        <v>105.86638108039</v>
      </c>
      <c r="T10" s="95">
        <v>98.057624013309578</v>
      </c>
      <c r="U10" s="95">
        <v>90.248866946229057</v>
      </c>
      <c r="V10" s="95">
        <v>82.44010987914848</v>
      </c>
      <c r="W10" s="95">
        <v>74.631352812067973</v>
      </c>
      <c r="X10" s="95">
        <v>66.822595744987524</v>
      </c>
      <c r="Y10" s="95">
        <v>59.013838677906826</v>
      </c>
      <c r="Z10" s="95">
        <v>51.205081610826348</v>
      </c>
      <c r="AA10" s="95">
        <v>43.396324543745607</v>
      </c>
      <c r="AB10" s="95">
        <v>35.587567476664852</v>
      </c>
      <c r="AC10" s="95">
        <v>27.778810409584317</v>
      </c>
      <c r="AD10" s="95">
        <v>19.970053342503888</v>
      </c>
      <c r="AE10" s="95">
        <v>12.161296275423323</v>
      </c>
      <c r="AF10" s="95">
        <v>4.3525392083428187</v>
      </c>
    </row>
    <row r="11" spans="1:32" x14ac:dyDescent="0.25">
      <c r="A11" s="352">
        <v>1053.3333333333333</v>
      </c>
      <c r="B11" s="95">
        <v>248.29817455955876</v>
      </c>
      <c r="C11" s="95">
        <v>240.48941749247822</v>
      </c>
      <c r="D11" s="95">
        <v>232.6806604253976</v>
      </c>
      <c r="E11" s="95">
        <v>224.87190335831698</v>
      </c>
      <c r="F11" s="95">
        <v>217.06314629123642</v>
      </c>
      <c r="G11" s="95">
        <v>209.25438922415586</v>
      </c>
      <c r="H11" s="95">
        <v>201.44563215707541</v>
      </c>
      <c r="I11" s="95">
        <v>193.6368750899947</v>
      </c>
      <c r="J11" s="95">
        <v>185.82811802291431</v>
      </c>
      <c r="K11" s="95">
        <v>178.01936095583352</v>
      </c>
      <c r="L11" s="95">
        <v>170.21060388875307</v>
      </c>
      <c r="M11" s="95">
        <v>162.40184682167248</v>
      </c>
      <c r="N11" s="95">
        <v>154.59308975459209</v>
      </c>
      <c r="O11" s="95">
        <v>146.78433268751135</v>
      </c>
      <c r="P11" s="95">
        <v>138.97557562043065</v>
      </c>
      <c r="Q11" s="95">
        <v>131.16681855335028</v>
      </c>
      <c r="R11" s="95">
        <v>123.35806148626943</v>
      </c>
      <c r="S11" s="95">
        <v>115.54930441918896</v>
      </c>
      <c r="T11" s="95">
        <v>107.74054735210851</v>
      </c>
      <c r="U11" s="95">
        <v>99.931790285028029</v>
      </c>
      <c r="V11" s="95">
        <v>92.123033217947381</v>
      </c>
      <c r="W11" s="95">
        <v>84.314276150866903</v>
      </c>
      <c r="X11" s="95">
        <v>76.505519083786297</v>
      </c>
      <c r="Y11" s="95">
        <v>68.696762016705705</v>
      </c>
      <c r="Z11" s="95">
        <v>60.888004949625007</v>
      </c>
      <c r="AA11" s="95">
        <v>53.079247882544657</v>
      </c>
      <c r="AB11" s="95">
        <v>45.270490815463781</v>
      </c>
      <c r="AC11" s="95">
        <v>37.461733748383132</v>
      </c>
      <c r="AD11" s="95">
        <v>29.652976681302597</v>
      </c>
      <c r="AE11" s="95">
        <v>21.844219614222361</v>
      </c>
      <c r="AF11" s="95">
        <v>14.035462547141599</v>
      </c>
    </row>
    <row r="12" spans="1:32" x14ac:dyDescent="0.25">
      <c r="A12" s="352">
        <v>1066.6666666666665</v>
      </c>
      <c r="B12" s="95">
        <v>257.98109789835758</v>
      </c>
      <c r="C12" s="95">
        <v>250.17234083127707</v>
      </c>
      <c r="D12" s="95">
        <v>242.36358376419648</v>
      </c>
      <c r="E12" s="95">
        <v>234.5548266971158</v>
      </c>
      <c r="F12" s="95">
        <v>226.74606963003524</v>
      </c>
      <c r="G12" s="95">
        <v>218.93731256295467</v>
      </c>
      <c r="H12" s="95">
        <v>211.12855549587422</v>
      </c>
      <c r="I12" s="95">
        <v>203.31979842879363</v>
      </c>
      <c r="J12" s="95">
        <v>195.51104136171313</v>
      </c>
      <c r="K12" s="95">
        <v>187.70228429463242</v>
      </c>
      <c r="L12" s="95">
        <v>179.89352722755186</v>
      </c>
      <c r="M12" s="95">
        <v>172.08477016047138</v>
      </c>
      <c r="N12" s="95">
        <v>164.27601309339073</v>
      </c>
      <c r="O12" s="95">
        <v>156.46725602631005</v>
      </c>
      <c r="P12" s="95">
        <v>148.65849895922946</v>
      </c>
      <c r="Q12" s="95">
        <v>140.84974189214904</v>
      </c>
      <c r="R12" s="95">
        <v>133.04098482506814</v>
      </c>
      <c r="S12" s="95">
        <v>125.23222775798764</v>
      </c>
      <c r="T12" s="95">
        <v>117.42347069090738</v>
      </c>
      <c r="U12" s="95">
        <v>109.6147136238268</v>
      </c>
      <c r="V12" s="95">
        <v>101.80595655674637</v>
      </c>
      <c r="W12" s="95">
        <v>93.997199489665718</v>
      </c>
      <c r="X12" s="95">
        <v>86.188442422585155</v>
      </c>
      <c r="Y12" s="95">
        <v>78.379685355504535</v>
      </c>
      <c r="Z12" s="95">
        <v>70.570928288423659</v>
      </c>
      <c r="AA12" s="95">
        <v>62.762171221343358</v>
      </c>
      <c r="AB12" s="95">
        <v>54.953414154262532</v>
      </c>
      <c r="AC12" s="95">
        <v>47.144657087181997</v>
      </c>
      <c r="AD12" s="95">
        <v>39.335900020101306</v>
      </c>
      <c r="AE12" s="95">
        <v>31.527142953020885</v>
      </c>
      <c r="AF12" s="95">
        <v>23.718385885940378</v>
      </c>
    </row>
    <row r="13" spans="1:32" x14ac:dyDescent="0.25">
      <c r="A13" s="352">
        <v>1079.9999999999998</v>
      </c>
      <c r="B13" s="95">
        <v>267.66402123715653</v>
      </c>
      <c r="C13" s="95">
        <v>259.85526417007605</v>
      </c>
      <c r="D13" s="95">
        <v>252.04650710299546</v>
      </c>
      <c r="E13" s="95">
        <v>244.23775003591484</v>
      </c>
      <c r="F13" s="95">
        <v>236.42899296883428</v>
      </c>
      <c r="G13" s="95">
        <v>228.62023590175374</v>
      </c>
      <c r="H13" s="95">
        <v>220.81147883467324</v>
      </c>
      <c r="I13" s="95">
        <v>213.0027217675927</v>
      </c>
      <c r="J13" s="95">
        <v>205.19396470051211</v>
      </c>
      <c r="K13" s="95">
        <v>197.38520763343146</v>
      </c>
      <c r="L13" s="95">
        <v>189.57645056635096</v>
      </c>
      <c r="M13" s="95">
        <v>181.76769349927039</v>
      </c>
      <c r="N13" s="95">
        <v>173.95893643218992</v>
      </c>
      <c r="O13" s="95">
        <v>166.15017936510921</v>
      </c>
      <c r="P13" s="95">
        <v>158.3414222980285</v>
      </c>
      <c r="Q13" s="95">
        <v>150.53266523094814</v>
      </c>
      <c r="R13" s="95">
        <v>142.72390816386729</v>
      </c>
      <c r="S13" s="95">
        <v>134.91515109678673</v>
      </c>
      <c r="T13" s="95">
        <v>127.10639402970644</v>
      </c>
      <c r="U13" s="95">
        <v>119.29763696262584</v>
      </c>
      <c r="V13" s="95">
        <v>111.48887989554511</v>
      </c>
      <c r="W13" s="95">
        <v>103.6801228284648</v>
      </c>
      <c r="X13" s="95">
        <v>95.871365761384055</v>
      </c>
      <c r="Y13" s="95">
        <v>88.062608694303762</v>
      </c>
      <c r="Z13" s="95">
        <v>80.253851627222971</v>
      </c>
      <c r="AA13" s="95">
        <v>72.445094560142365</v>
      </c>
      <c r="AB13" s="95">
        <v>64.636337493061689</v>
      </c>
      <c r="AC13" s="95">
        <v>56.827580425981104</v>
      </c>
      <c r="AD13" s="95">
        <v>49.018823358900612</v>
      </c>
      <c r="AE13" s="95">
        <v>41.21006629182007</v>
      </c>
      <c r="AF13" s="95">
        <v>33.401309224739606</v>
      </c>
    </row>
    <row r="14" spans="1:32" x14ac:dyDescent="0.25">
      <c r="A14" s="352">
        <v>1093.333333333333</v>
      </c>
      <c r="B14" s="95">
        <v>277.34694457595515</v>
      </c>
      <c r="C14" s="95">
        <v>269.53818750887456</v>
      </c>
      <c r="D14" s="95">
        <v>261.72943044179402</v>
      </c>
      <c r="E14" s="95">
        <v>253.92067337471335</v>
      </c>
      <c r="F14" s="95">
        <v>246.11191630763281</v>
      </c>
      <c r="G14" s="95">
        <v>238.30315924055222</v>
      </c>
      <c r="H14" s="95">
        <v>230.49440217347171</v>
      </c>
      <c r="I14" s="95">
        <v>222.68564510639123</v>
      </c>
      <c r="J14" s="95">
        <v>214.87688803931064</v>
      </c>
      <c r="K14" s="95">
        <v>207.06813097222994</v>
      </c>
      <c r="L14" s="95">
        <v>199.2593739051494</v>
      </c>
      <c r="M14" s="95">
        <v>191.45061683806892</v>
      </c>
      <c r="N14" s="95">
        <v>183.64185977098839</v>
      </c>
      <c r="O14" s="95">
        <v>175.83310270390763</v>
      </c>
      <c r="P14" s="95">
        <v>168.02434563682698</v>
      </c>
      <c r="Q14" s="95">
        <v>160.21558856974664</v>
      </c>
      <c r="R14" s="95">
        <v>152.40683150266574</v>
      </c>
      <c r="S14" s="95">
        <v>144.59807443558523</v>
      </c>
      <c r="T14" s="95">
        <v>136.78931736850475</v>
      </c>
      <c r="U14" s="95">
        <v>128.98056030142422</v>
      </c>
      <c r="V14" s="95">
        <v>121.1718032343436</v>
      </c>
      <c r="W14" s="95">
        <v>113.36304616726329</v>
      </c>
      <c r="X14" s="95">
        <v>105.55428910018259</v>
      </c>
      <c r="Y14" s="95">
        <v>97.745532033102023</v>
      </c>
      <c r="Z14" s="95">
        <v>89.936774966021488</v>
      </c>
      <c r="AA14" s="95">
        <v>82.128017898941096</v>
      </c>
      <c r="AB14" s="95">
        <v>74.319260831860078</v>
      </c>
      <c r="AC14" s="95">
        <v>66.510503764779443</v>
      </c>
      <c r="AD14" s="95">
        <v>58.701746697699122</v>
      </c>
      <c r="AE14" s="95">
        <v>50.892989630618359</v>
      </c>
      <c r="AF14" s="95">
        <v>43.08423256353808</v>
      </c>
    </row>
    <row r="15" spans="1:32" x14ac:dyDescent="0.25">
      <c r="A15" s="352">
        <v>1106.6666666666663</v>
      </c>
      <c r="B15" s="95">
        <v>287.02986791475433</v>
      </c>
      <c r="C15" s="95">
        <v>279.2211108476738</v>
      </c>
      <c r="D15" s="95">
        <v>271.41235378059321</v>
      </c>
      <c r="E15" s="95">
        <v>263.60359671351267</v>
      </c>
      <c r="F15" s="95">
        <v>255.79483964643211</v>
      </c>
      <c r="G15" s="95">
        <v>247.98608257935146</v>
      </c>
      <c r="H15" s="95">
        <v>240.17732551227104</v>
      </c>
      <c r="I15" s="95">
        <v>232.36856844519048</v>
      </c>
      <c r="J15" s="95">
        <v>224.55981137810988</v>
      </c>
      <c r="K15" s="95">
        <v>216.75105431102921</v>
      </c>
      <c r="L15" s="95">
        <v>208.9422972439487</v>
      </c>
      <c r="M15" s="95">
        <v>201.13354017686814</v>
      </c>
      <c r="N15" s="95">
        <v>193.32478310978769</v>
      </c>
      <c r="O15" s="95">
        <v>185.5160260427069</v>
      </c>
      <c r="P15" s="95">
        <v>177.70726897562625</v>
      </c>
      <c r="Q15" s="95">
        <v>169.89851190854583</v>
      </c>
      <c r="R15" s="95">
        <v>162.08975484146498</v>
      </c>
      <c r="S15" s="95">
        <v>154.28099777438442</v>
      </c>
      <c r="T15" s="95">
        <v>146.47224070730408</v>
      </c>
      <c r="U15" s="95">
        <v>138.66348364022355</v>
      </c>
      <c r="V15" s="95">
        <v>130.85472657314304</v>
      </c>
      <c r="W15" s="95">
        <v>123.04596950606256</v>
      </c>
      <c r="X15" s="95">
        <v>115.23721243898191</v>
      </c>
      <c r="Y15" s="95">
        <v>107.42845537190129</v>
      </c>
      <c r="Z15" s="95">
        <v>99.61969830482056</v>
      </c>
      <c r="AA15" s="95">
        <v>91.810941237740252</v>
      </c>
      <c r="AB15" s="95">
        <v>84.002184170659433</v>
      </c>
      <c r="AC15" s="95">
        <v>76.193427103578529</v>
      </c>
      <c r="AD15" s="95">
        <v>68.384670036498164</v>
      </c>
      <c r="AE15" s="95">
        <v>60.575912969417764</v>
      </c>
      <c r="AF15" s="95">
        <v>52.767155902337159</v>
      </c>
    </row>
    <row r="16" spans="1:32" x14ac:dyDescent="0.25">
      <c r="A16" s="352">
        <v>1119.9999999999995</v>
      </c>
      <c r="B16" s="95">
        <v>296.71279125355323</v>
      </c>
      <c r="C16" s="95">
        <v>288.9040341864727</v>
      </c>
      <c r="D16" s="95">
        <v>281.09527711939216</v>
      </c>
      <c r="E16" s="95">
        <v>273.28652005231135</v>
      </c>
      <c r="F16" s="95">
        <v>265.47776298523087</v>
      </c>
      <c r="G16" s="95">
        <v>257.66900591815033</v>
      </c>
      <c r="H16" s="95">
        <v>249.86024885106991</v>
      </c>
      <c r="I16" s="95">
        <v>242.05149178398926</v>
      </c>
      <c r="J16" s="95">
        <v>234.24273471690879</v>
      </c>
      <c r="K16" s="95">
        <v>226.43397764982797</v>
      </c>
      <c r="L16" s="95">
        <v>218.6252205827476</v>
      </c>
      <c r="M16" s="95">
        <v>210.81646351566707</v>
      </c>
      <c r="N16" s="95">
        <v>203.00770644858636</v>
      </c>
      <c r="O16" s="95">
        <v>195.19894938150577</v>
      </c>
      <c r="P16" s="95">
        <v>187.39019231442509</v>
      </c>
      <c r="Q16" s="95">
        <v>179.5814352473447</v>
      </c>
      <c r="R16" s="95">
        <v>171.7726781802638</v>
      </c>
      <c r="S16" s="95">
        <v>163.96392111318337</v>
      </c>
      <c r="T16" s="95">
        <v>156.15516404610295</v>
      </c>
      <c r="U16" s="95">
        <v>148.34640697902239</v>
      </c>
      <c r="V16" s="95">
        <v>140.53764991194191</v>
      </c>
      <c r="W16" s="95">
        <v>132.72889284486135</v>
      </c>
      <c r="X16" s="95">
        <v>124.9201357777807</v>
      </c>
      <c r="Y16" s="95">
        <v>117.11137871070014</v>
      </c>
      <c r="Z16" s="95">
        <v>109.3026216436194</v>
      </c>
      <c r="AA16" s="95">
        <v>101.49386457653898</v>
      </c>
      <c r="AB16" s="95">
        <v>93.685107509458135</v>
      </c>
      <c r="AC16" s="95">
        <v>85.876350442377543</v>
      </c>
      <c r="AD16" s="95">
        <v>78.06759337529715</v>
      </c>
      <c r="AE16" s="95">
        <v>70.258836308216758</v>
      </c>
      <c r="AF16" s="95">
        <v>62.450079241136145</v>
      </c>
    </row>
    <row r="17" spans="1:32" x14ac:dyDescent="0.25">
      <c r="A17" s="352">
        <v>1133.3333333333328</v>
      </c>
      <c r="B17" s="95">
        <v>306.39571459235208</v>
      </c>
      <c r="C17" s="95">
        <v>298.58695752527154</v>
      </c>
      <c r="D17" s="95">
        <v>290.77820045819101</v>
      </c>
      <c r="E17" s="95">
        <v>282.96944339111036</v>
      </c>
      <c r="F17" s="95">
        <v>275.16068632402971</v>
      </c>
      <c r="G17" s="95">
        <v>267.35192925694918</v>
      </c>
      <c r="H17" s="95">
        <v>259.54317218986876</v>
      </c>
      <c r="I17" s="95">
        <v>251.73441512278814</v>
      </c>
      <c r="J17" s="95">
        <v>243.9256580557076</v>
      </c>
      <c r="K17" s="95">
        <v>236.11690098862695</v>
      </c>
      <c r="L17" s="95">
        <v>228.30814392154636</v>
      </c>
      <c r="M17" s="95">
        <v>220.49938685446588</v>
      </c>
      <c r="N17" s="95">
        <v>212.6906297873854</v>
      </c>
      <c r="O17" s="95">
        <v>204.88187272030459</v>
      </c>
      <c r="P17" s="95">
        <v>197.07311565322388</v>
      </c>
      <c r="Q17" s="95">
        <v>189.26435858614363</v>
      </c>
      <c r="R17" s="95">
        <v>181.4556015190627</v>
      </c>
      <c r="S17" s="95">
        <v>173.6468444519821</v>
      </c>
      <c r="T17" s="95">
        <v>165.83808738490174</v>
      </c>
      <c r="U17" s="95">
        <v>158.02933031782121</v>
      </c>
      <c r="V17" s="95">
        <v>150.22057325074056</v>
      </c>
      <c r="W17" s="95">
        <v>142.41181618366008</v>
      </c>
      <c r="X17" s="95">
        <v>134.6030591165796</v>
      </c>
      <c r="Y17" s="95">
        <v>126.79430204949891</v>
      </c>
      <c r="Z17" s="95">
        <v>118.98554498241838</v>
      </c>
      <c r="AA17" s="95">
        <v>111.17678791533794</v>
      </c>
      <c r="AB17" s="95">
        <v>103.36803084825716</v>
      </c>
      <c r="AC17" s="95">
        <v>95.559273781176543</v>
      </c>
      <c r="AD17" s="95">
        <v>87.750516714096022</v>
      </c>
      <c r="AE17" s="95">
        <v>79.941759647015488</v>
      </c>
      <c r="AF17" s="95">
        <v>72.13300257993501</v>
      </c>
    </row>
    <row r="18" spans="1:32" x14ac:dyDescent="0.25">
      <c r="A18" s="352">
        <v>1146.6666666666661</v>
      </c>
      <c r="B18" s="95">
        <v>316.07863793115087</v>
      </c>
      <c r="C18" s="95">
        <v>308.26988086407033</v>
      </c>
      <c r="D18" s="95">
        <v>300.46112379698974</v>
      </c>
      <c r="E18" s="95">
        <v>292.65236672990915</v>
      </c>
      <c r="F18" s="95">
        <v>284.84360966282867</v>
      </c>
      <c r="G18" s="95">
        <v>277.03485259574802</v>
      </c>
      <c r="H18" s="95">
        <v>269.22609552866754</v>
      </c>
      <c r="I18" s="95">
        <v>261.41733846158701</v>
      </c>
      <c r="J18" s="95">
        <v>253.6085813945065</v>
      </c>
      <c r="K18" s="95">
        <v>245.79982432742563</v>
      </c>
      <c r="L18" s="95">
        <v>237.99106726034515</v>
      </c>
      <c r="M18" s="95">
        <v>230.18231019326473</v>
      </c>
      <c r="N18" s="95">
        <v>222.37355312618419</v>
      </c>
      <c r="O18" s="95">
        <v>214.56479605910343</v>
      </c>
      <c r="P18" s="95">
        <v>206.75603899202284</v>
      </c>
      <c r="Q18" s="95">
        <v>198.94728192494242</v>
      </c>
      <c r="R18" s="95">
        <v>191.13852485786154</v>
      </c>
      <c r="S18" s="95">
        <v>183.32976779078095</v>
      </c>
      <c r="T18" s="95">
        <v>175.52101072370047</v>
      </c>
      <c r="U18" s="95">
        <v>167.71225365661999</v>
      </c>
      <c r="V18" s="95">
        <v>159.9034965895394</v>
      </c>
      <c r="W18" s="95">
        <v>152.09473952245904</v>
      </c>
      <c r="X18" s="95">
        <v>144.2859824553783</v>
      </c>
      <c r="Y18" s="95">
        <v>136.47722538829782</v>
      </c>
      <c r="Z18" s="95">
        <v>128.6684683212172</v>
      </c>
      <c r="AA18" s="95">
        <v>120.85971125413667</v>
      </c>
      <c r="AB18" s="95">
        <v>113.05095418705582</v>
      </c>
      <c r="AC18" s="95">
        <v>105.24219711997527</v>
      </c>
      <c r="AD18" s="95">
        <v>97.433440052894852</v>
      </c>
      <c r="AE18" s="95">
        <v>89.624682985814289</v>
      </c>
      <c r="AF18" s="95">
        <v>81.815925918733839</v>
      </c>
    </row>
    <row r="19" spans="1:32" x14ac:dyDescent="0.25">
      <c r="A19" s="352">
        <v>1159.9999999999993</v>
      </c>
      <c r="B19" s="95">
        <v>325.76156126994965</v>
      </c>
      <c r="C19" s="95">
        <v>317.95280420286912</v>
      </c>
      <c r="D19" s="95">
        <v>310.14404713578853</v>
      </c>
      <c r="E19" s="95">
        <v>302.33529006870788</v>
      </c>
      <c r="F19" s="95">
        <v>294.52653300162734</v>
      </c>
      <c r="G19" s="95">
        <v>286.71777593454681</v>
      </c>
      <c r="H19" s="95">
        <v>278.90901886746622</v>
      </c>
      <c r="I19" s="95">
        <v>271.10026180038574</v>
      </c>
      <c r="J19" s="95">
        <v>263.2915047333052</v>
      </c>
      <c r="K19" s="95">
        <v>255.4827476662245</v>
      </c>
      <c r="L19" s="95">
        <v>247.67399059914402</v>
      </c>
      <c r="M19" s="95">
        <v>239.8652335320634</v>
      </c>
      <c r="N19" s="95">
        <v>232.05647646498289</v>
      </c>
      <c r="O19" s="95">
        <v>224.24771939790222</v>
      </c>
      <c r="P19" s="95">
        <v>216.43896233082157</v>
      </c>
      <c r="Q19" s="95">
        <v>208.63020526374117</v>
      </c>
      <c r="R19" s="95">
        <v>200.82144819666033</v>
      </c>
      <c r="S19" s="95">
        <v>193.01269112957979</v>
      </c>
      <c r="T19" s="95">
        <v>185.20393406249937</v>
      </c>
      <c r="U19" s="95">
        <v>177.39517699541884</v>
      </c>
      <c r="V19" s="95">
        <v>169.58641992833819</v>
      </c>
      <c r="W19" s="95">
        <v>161.77766286125785</v>
      </c>
      <c r="X19" s="95">
        <v>153.96890579417712</v>
      </c>
      <c r="Y19" s="95">
        <v>146.16014872709655</v>
      </c>
      <c r="Z19" s="95">
        <v>138.35139166001602</v>
      </c>
      <c r="AA19" s="95">
        <v>130.54263459293537</v>
      </c>
      <c r="AB19" s="95">
        <v>122.7338775258546</v>
      </c>
      <c r="AC19" s="95">
        <v>114.92512045877412</v>
      </c>
      <c r="AD19" s="95">
        <v>107.11636339169358</v>
      </c>
      <c r="AE19" s="95">
        <v>99.307606324613033</v>
      </c>
      <c r="AF19" s="95">
        <v>91.498849257532498</v>
      </c>
    </row>
    <row r="20" spans="1:32" x14ac:dyDescent="0.25">
      <c r="A20" s="352">
        <v>1173.3333333333326</v>
      </c>
      <c r="B20" s="95">
        <v>335.44448460874844</v>
      </c>
      <c r="C20" s="95">
        <v>327.63572754166796</v>
      </c>
      <c r="D20" s="95">
        <v>319.82697047458737</v>
      </c>
      <c r="E20" s="95">
        <v>312.01821340750666</v>
      </c>
      <c r="F20" s="95">
        <v>304.20945634042619</v>
      </c>
      <c r="G20" s="95">
        <v>296.40069927334554</v>
      </c>
      <c r="H20" s="95">
        <v>288.59194220626517</v>
      </c>
      <c r="I20" s="95">
        <v>280.78318513918447</v>
      </c>
      <c r="J20" s="95">
        <v>272.9744280721041</v>
      </c>
      <c r="K20" s="95">
        <v>265.16567100502328</v>
      </c>
      <c r="L20" s="95">
        <v>257.35691393794286</v>
      </c>
      <c r="M20" s="95">
        <v>249.54815687086227</v>
      </c>
      <c r="N20" s="95">
        <v>241.73939980378179</v>
      </c>
      <c r="O20" s="95">
        <v>233.93064273670097</v>
      </c>
      <c r="P20" s="95">
        <v>226.12188566962044</v>
      </c>
      <c r="Q20" s="95">
        <v>218.31312860254002</v>
      </c>
      <c r="R20" s="95">
        <v>210.50437153545914</v>
      </c>
      <c r="S20" s="95">
        <v>202.69561446837872</v>
      </c>
      <c r="T20" s="95">
        <v>194.88685740129827</v>
      </c>
      <c r="U20" s="95">
        <v>187.07810033421779</v>
      </c>
      <c r="V20" s="95">
        <v>179.26934326713709</v>
      </c>
      <c r="W20" s="95">
        <v>171.46058620005653</v>
      </c>
      <c r="X20" s="95">
        <v>163.65182913297593</v>
      </c>
      <c r="Y20" s="95">
        <v>155.84307206589537</v>
      </c>
      <c r="Z20" s="95">
        <v>148.03431499881478</v>
      </c>
      <c r="AA20" s="95">
        <v>140.2255579317343</v>
      </c>
      <c r="AB20" s="95">
        <v>132.41680086465357</v>
      </c>
      <c r="AC20" s="95">
        <v>124.60804379757289</v>
      </c>
      <c r="AD20" s="95">
        <v>116.79928673049238</v>
      </c>
      <c r="AE20" s="95">
        <v>108.99052966341185</v>
      </c>
      <c r="AF20" s="95">
        <v>101.18177259633154</v>
      </c>
    </row>
    <row r="21" spans="1:32" x14ac:dyDescent="0.25">
      <c r="A21" s="352">
        <v>1186.6666666666658</v>
      </c>
      <c r="B21" s="95">
        <v>345.12740794754728</v>
      </c>
      <c r="C21" s="95">
        <v>337.31865088046681</v>
      </c>
      <c r="D21" s="95">
        <v>329.50989381338621</v>
      </c>
      <c r="E21" s="95">
        <v>321.70113674630556</v>
      </c>
      <c r="F21" s="95">
        <v>313.89237967922492</v>
      </c>
      <c r="G21" s="95">
        <v>306.08362261214444</v>
      </c>
      <c r="H21" s="95">
        <v>298.27486554506396</v>
      </c>
      <c r="I21" s="95">
        <v>290.46610847798343</v>
      </c>
      <c r="J21" s="95">
        <v>282.65735141090289</v>
      </c>
      <c r="K21" s="95">
        <v>274.84859434382213</v>
      </c>
      <c r="L21" s="95">
        <v>267.03983727674171</v>
      </c>
      <c r="M21" s="95">
        <v>259.23108020966117</v>
      </c>
      <c r="N21" s="95">
        <v>251.42232314258064</v>
      </c>
      <c r="O21" s="95">
        <v>243.61356607549988</v>
      </c>
      <c r="P21" s="95">
        <v>235.80480900841923</v>
      </c>
      <c r="Q21" s="95">
        <v>227.99605194133886</v>
      </c>
      <c r="R21" s="95">
        <v>220.18729487425804</v>
      </c>
      <c r="S21" s="95">
        <v>212.37853780717745</v>
      </c>
      <c r="T21" s="95">
        <v>204.56978074009709</v>
      </c>
      <c r="U21" s="95">
        <v>196.7610236730165</v>
      </c>
      <c r="V21" s="95">
        <v>188.9522666059359</v>
      </c>
      <c r="W21" s="95">
        <v>181.14350953885548</v>
      </c>
      <c r="X21" s="95">
        <v>173.33475247177489</v>
      </c>
      <c r="Y21" s="95">
        <v>165.52599540469419</v>
      </c>
      <c r="Z21" s="95">
        <v>157.71723833761359</v>
      </c>
      <c r="AA21" s="95">
        <v>149.90848127053317</v>
      </c>
      <c r="AB21" s="95">
        <v>142.09972420345247</v>
      </c>
      <c r="AC21" s="95">
        <v>134.29096713637168</v>
      </c>
      <c r="AD21" s="95">
        <v>126.48221006929133</v>
      </c>
      <c r="AE21" s="95">
        <v>118.67345300221065</v>
      </c>
      <c r="AF21" s="95">
        <v>110.86469593513014</v>
      </c>
    </row>
    <row r="22" spans="1:32" x14ac:dyDescent="0.25">
      <c r="A22" s="352">
        <v>1199.9999999999991</v>
      </c>
      <c r="B22" s="95">
        <v>354.81033128634658</v>
      </c>
      <c r="C22" s="95">
        <v>347.00157421926599</v>
      </c>
      <c r="D22" s="95">
        <v>339.1928171521854</v>
      </c>
      <c r="E22" s="95">
        <v>331.38406008510469</v>
      </c>
      <c r="F22" s="95">
        <v>323.5753030180241</v>
      </c>
      <c r="G22" s="95">
        <v>315.76654595094362</v>
      </c>
      <c r="H22" s="95">
        <v>307.95778888386315</v>
      </c>
      <c r="I22" s="95">
        <v>300.1490318167825</v>
      </c>
      <c r="J22" s="95">
        <v>292.34027474970196</v>
      </c>
      <c r="K22" s="95">
        <v>284.53151768262126</v>
      </c>
      <c r="L22" s="95">
        <v>276.72276061554072</v>
      </c>
      <c r="M22" s="95">
        <v>268.91400354846013</v>
      </c>
      <c r="N22" s="95">
        <v>261.10524648137954</v>
      </c>
      <c r="O22" s="95">
        <v>253.29648941429892</v>
      </c>
      <c r="P22" s="95">
        <v>245.48773234721833</v>
      </c>
      <c r="Q22" s="95">
        <v>237.67897528013793</v>
      </c>
      <c r="R22" s="95">
        <v>229.87021821305711</v>
      </c>
      <c r="S22" s="95">
        <v>222.06146114597647</v>
      </c>
      <c r="T22" s="95">
        <v>214.25270407889619</v>
      </c>
      <c r="U22" s="95">
        <v>206.44394701181554</v>
      </c>
      <c r="V22" s="95">
        <v>198.63518994473489</v>
      </c>
      <c r="W22" s="95">
        <v>190.8264328776545</v>
      </c>
      <c r="X22" s="95">
        <v>183.01767581057402</v>
      </c>
      <c r="Y22" s="95">
        <v>175.20891874349326</v>
      </c>
      <c r="Z22" s="95">
        <v>167.40016167641272</v>
      </c>
      <c r="AA22" s="95">
        <v>159.59140460933207</v>
      </c>
      <c r="AB22" s="95">
        <v>151.78264754225137</v>
      </c>
      <c r="AC22" s="95">
        <v>143.97389047517072</v>
      </c>
      <c r="AD22" s="95">
        <v>136.1651334080903</v>
      </c>
      <c r="AE22" s="95">
        <v>128.35637634100979</v>
      </c>
      <c r="AF22" s="95">
        <v>120.54761927392936</v>
      </c>
    </row>
    <row r="23" spans="1:32" x14ac:dyDescent="0.25">
      <c r="A23" s="352">
        <v>1213.3333333333323</v>
      </c>
      <c r="B23" s="95">
        <v>364.49325462514531</v>
      </c>
      <c r="C23" s="95">
        <v>356.68449755806478</v>
      </c>
      <c r="D23" s="95">
        <v>348.87574049098424</v>
      </c>
      <c r="E23" s="95">
        <v>341.06698342390359</v>
      </c>
      <c r="F23" s="95">
        <v>333.25822635682306</v>
      </c>
      <c r="G23" s="95">
        <v>325.44946928974247</v>
      </c>
      <c r="H23" s="95">
        <v>317.64071222266199</v>
      </c>
      <c r="I23" s="95">
        <v>309.83195515558145</v>
      </c>
      <c r="J23" s="95">
        <v>302.02319808850092</v>
      </c>
      <c r="K23" s="95">
        <v>294.21444102142021</v>
      </c>
      <c r="L23" s="95">
        <v>286.40568395433962</v>
      </c>
      <c r="M23" s="95">
        <v>278.59692688725903</v>
      </c>
      <c r="N23" s="95">
        <v>270.7881698201785</v>
      </c>
      <c r="O23" s="95">
        <v>262.97941275309785</v>
      </c>
      <c r="P23" s="95">
        <v>255.17065568601717</v>
      </c>
      <c r="Q23" s="95">
        <v>247.36189861893681</v>
      </c>
      <c r="R23" s="95">
        <v>239.55314155185602</v>
      </c>
      <c r="S23" s="95">
        <v>231.74438448477542</v>
      </c>
      <c r="T23" s="95">
        <v>223.93562741769509</v>
      </c>
      <c r="U23" s="95">
        <v>216.12687035061461</v>
      </c>
      <c r="V23" s="95">
        <v>208.31811328353393</v>
      </c>
      <c r="W23" s="95">
        <v>200.5093562164534</v>
      </c>
      <c r="X23" s="95">
        <v>192.70059914937283</v>
      </c>
      <c r="Y23" s="95">
        <v>184.89184208229233</v>
      </c>
      <c r="Z23" s="95">
        <v>177.08308501521162</v>
      </c>
      <c r="AA23" s="95">
        <v>169.27432794813114</v>
      </c>
      <c r="AB23" s="95">
        <v>161.4655708810503</v>
      </c>
      <c r="AC23" s="95">
        <v>153.65681381396971</v>
      </c>
      <c r="AD23" s="95">
        <v>145.84805674688931</v>
      </c>
      <c r="AE23" s="95">
        <v>138.03929967980864</v>
      </c>
      <c r="AF23" s="95">
        <v>130.23054261272824</v>
      </c>
    </row>
    <row r="24" spans="1:32" x14ac:dyDescent="0.25">
      <c r="A24" s="352">
        <v>1226.6666666666656</v>
      </c>
      <c r="B24" s="95">
        <v>374.17617796394393</v>
      </c>
      <c r="C24" s="95">
        <v>366.36742089686334</v>
      </c>
      <c r="D24" s="95">
        <v>358.55866382978263</v>
      </c>
      <c r="E24" s="95">
        <v>350.74990676270204</v>
      </c>
      <c r="F24" s="95">
        <v>342.94114969562156</v>
      </c>
      <c r="G24" s="95">
        <v>335.13239262854097</v>
      </c>
      <c r="H24" s="95">
        <v>327.32363556146061</v>
      </c>
      <c r="I24" s="95">
        <v>319.5148784943799</v>
      </c>
      <c r="J24" s="95">
        <v>311.70612142729942</v>
      </c>
      <c r="K24" s="95">
        <v>303.89736436021872</v>
      </c>
      <c r="L24" s="95">
        <v>296.08860729313812</v>
      </c>
      <c r="M24" s="95">
        <v>288.27985022605765</v>
      </c>
      <c r="N24" s="95">
        <v>280.47109315897706</v>
      </c>
      <c r="O24" s="95">
        <v>272.66233609189641</v>
      </c>
      <c r="P24" s="95">
        <v>264.8535790248157</v>
      </c>
      <c r="Q24" s="95">
        <v>257.04482195773545</v>
      </c>
      <c r="R24" s="95">
        <v>249.23606489065452</v>
      </c>
      <c r="S24" s="95">
        <v>241.42730782357401</v>
      </c>
      <c r="T24" s="95">
        <v>233.61855075649365</v>
      </c>
      <c r="U24" s="95">
        <v>225.80979368941303</v>
      </c>
      <c r="V24" s="95">
        <v>218.00103662233244</v>
      </c>
      <c r="W24" s="95">
        <v>210.19227955525213</v>
      </c>
      <c r="X24" s="95">
        <v>202.38352248817142</v>
      </c>
      <c r="Y24" s="95">
        <v>194.5747654210908</v>
      </c>
      <c r="Z24" s="95">
        <v>186.76600835401015</v>
      </c>
      <c r="AA24" s="95">
        <v>178.95725128692965</v>
      </c>
      <c r="AB24" s="95">
        <v>171.14849421984889</v>
      </c>
      <c r="AC24" s="95">
        <v>163.33973715276844</v>
      </c>
      <c r="AD24" s="95">
        <v>155.53098008568776</v>
      </c>
      <c r="AE24" s="95">
        <v>147.72222301860737</v>
      </c>
      <c r="AF24" s="95">
        <v>139.91346595152677</v>
      </c>
    </row>
    <row r="25" spans="1:32" x14ac:dyDescent="0.25">
      <c r="A25" s="352">
        <v>1239.9999999999989</v>
      </c>
      <c r="B25" s="95">
        <v>383.85910130274232</v>
      </c>
      <c r="C25" s="95">
        <v>376.05034423566184</v>
      </c>
      <c r="D25" s="95">
        <v>368.24158716858119</v>
      </c>
      <c r="E25" s="95">
        <v>360.43283010150054</v>
      </c>
      <c r="F25" s="95">
        <v>352.62407303441989</v>
      </c>
      <c r="G25" s="95">
        <v>344.81531596733942</v>
      </c>
      <c r="H25" s="95">
        <v>337.00655890025894</v>
      </c>
      <c r="I25" s="95">
        <v>329.19780183317835</v>
      </c>
      <c r="J25" s="95">
        <v>321.38904476609781</v>
      </c>
      <c r="K25" s="95">
        <v>313.58028769901705</v>
      </c>
      <c r="L25" s="95">
        <v>305.77153063193663</v>
      </c>
      <c r="M25" s="95">
        <v>297.96277356485609</v>
      </c>
      <c r="N25" s="95">
        <v>290.15401649777561</v>
      </c>
      <c r="O25" s="95">
        <v>282.3452594306948</v>
      </c>
      <c r="P25" s="95">
        <v>274.5365023636142</v>
      </c>
      <c r="Q25" s="95">
        <v>266.72774529653384</v>
      </c>
      <c r="R25" s="95">
        <v>258.91898822945302</v>
      </c>
      <c r="S25" s="95">
        <v>251.11023116237246</v>
      </c>
      <c r="T25" s="95">
        <v>243.30147409529209</v>
      </c>
      <c r="U25" s="95">
        <v>235.49271702821153</v>
      </c>
      <c r="V25" s="95">
        <v>227.68395996113094</v>
      </c>
      <c r="W25" s="95">
        <v>219.8752028940504</v>
      </c>
      <c r="X25" s="95">
        <v>212.06644582696984</v>
      </c>
      <c r="Y25" s="95">
        <v>204.25768875988916</v>
      </c>
      <c r="Z25" s="95">
        <v>196.44893169280863</v>
      </c>
      <c r="AA25" s="95">
        <v>188.64017462572821</v>
      </c>
      <c r="AB25" s="95">
        <v>180.8314175586473</v>
      </c>
      <c r="AC25" s="95">
        <v>173.02266049156671</v>
      </c>
      <c r="AD25" s="95">
        <v>165.21390342448615</v>
      </c>
      <c r="AE25" s="95">
        <v>157.40514635740564</v>
      </c>
      <c r="AF25" s="95">
        <v>149.59638929032522</v>
      </c>
    </row>
    <row r="26" spans="1:32" x14ac:dyDescent="0.25">
      <c r="A26" s="352">
        <v>1253.3333333333321</v>
      </c>
      <c r="B26" s="95">
        <v>393.54202464154167</v>
      </c>
      <c r="C26" s="95">
        <v>385.73326757446114</v>
      </c>
      <c r="D26" s="95">
        <v>377.9245105073806</v>
      </c>
      <c r="E26" s="95">
        <v>370.1157534402999</v>
      </c>
      <c r="F26" s="95">
        <v>362.30699637321936</v>
      </c>
      <c r="G26" s="95">
        <v>354.49823930613883</v>
      </c>
      <c r="H26" s="95">
        <v>346.68948223905835</v>
      </c>
      <c r="I26" s="95">
        <v>338.8807251719777</v>
      </c>
      <c r="J26" s="95">
        <v>331.07196810489722</v>
      </c>
      <c r="K26" s="95">
        <v>323.2632110378164</v>
      </c>
      <c r="L26" s="95">
        <v>315.45445397073598</v>
      </c>
      <c r="M26" s="95">
        <v>307.64569690365545</v>
      </c>
      <c r="N26" s="95">
        <v>299.83693983657491</v>
      </c>
      <c r="O26" s="95">
        <v>292.02818276949421</v>
      </c>
      <c r="P26" s="95">
        <v>284.2194257024135</v>
      </c>
      <c r="Q26" s="95">
        <v>276.41066863533308</v>
      </c>
      <c r="R26" s="95">
        <v>268.60191156825226</v>
      </c>
      <c r="S26" s="95">
        <v>260.79315450117173</v>
      </c>
      <c r="T26" s="95">
        <v>252.98439743409136</v>
      </c>
      <c r="U26" s="95">
        <v>245.17564036701077</v>
      </c>
      <c r="V26" s="95">
        <v>237.36688329993015</v>
      </c>
      <c r="W26" s="95">
        <v>229.55812623284973</v>
      </c>
      <c r="X26" s="95">
        <v>221.74936916576917</v>
      </c>
      <c r="Y26" s="95">
        <v>213.94061209868855</v>
      </c>
      <c r="Z26" s="95">
        <v>206.1318550316079</v>
      </c>
      <c r="AA26" s="95">
        <v>198.32309796452745</v>
      </c>
      <c r="AB26" s="95">
        <v>190.51434089744657</v>
      </c>
      <c r="AC26" s="95">
        <v>182.70558383036604</v>
      </c>
      <c r="AD26" s="95">
        <v>174.89682676328553</v>
      </c>
      <c r="AE26" s="95">
        <v>167.08806969620491</v>
      </c>
      <c r="AF26" s="95">
        <v>159.27931262912458</v>
      </c>
    </row>
    <row r="27" spans="1:32" x14ac:dyDescent="0.25">
      <c r="A27" s="352">
        <v>1266.6666666666654</v>
      </c>
      <c r="B27" s="95">
        <v>403.22494798034074</v>
      </c>
      <c r="C27" s="95">
        <v>395.41619091326015</v>
      </c>
      <c r="D27" s="95">
        <v>387.60743384617956</v>
      </c>
      <c r="E27" s="95">
        <v>379.79867677909891</v>
      </c>
      <c r="F27" s="95">
        <v>371.98991971201832</v>
      </c>
      <c r="G27" s="95">
        <v>364.18116264493773</v>
      </c>
      <c r="H27" s="95">
        <v>356.37240557785731</v>
      </c>
      <c r="I27" s="95">
        <v>348.56364851077666</v>
      </c>
      <c r="J27" s="95">
        <v>340.75489144369618</v>
      </c>
      <c r="K27" s="95">
        <v>332.94613437661542</v>
      </c>
      <c r="L27" s="95">
        <v>325.13737730953494</v>
      </c>
      <c r="M27" s="95">
        <v>317.32862024245441</v>
      </c>
      <c r="N27" s="95">
        <v>309.51986317537387</v>
      </c>
      <c r="O27" s="95">
        <v>301.71110610829317</v>
      </c>
      <c r="P27" s="95">
        <v>293.90234904121246</v>
      </c>
      <c r="Q27" s="95">
        <v>286.09359197413221</v>
      </c>
      <c r="R27" s="95">
        <v>278.28483490705133</v>
      </c>
      <c r="S27" s="95">
        <v>270.47607783997074</v>
      </c>
      <c r="T27" s="95">
        <v>262.66732077289032</v>
      </c>
      <c r="U27" s="95">
        <v>254.85856370580981</v>
      </c>
      <c r="V27" s="95">
        <v>247.04980663872922</v>
      </c>
      <c r="W27" s="95">
        <v>239.2410495716488</v>
      </c>
      <c r="X27" s="95">
        <v>231.43229250456827</v>
      </c>
      <c r="Y27" s="95">
        <v>223.62353543748748</v>
      </c>
      <c r="Z27" s="95">
        <v>215.81477837040703</v>
      </c>
      <c r="AA27" s="95">
        <v>208.00602130332638</v>
      </c>
      <c r="AB27" s="95">
        <v>200.19726423624564</v>
      </c>
      <c r="AC27" s="95">
        <v>192.38850716916514</v>
      </c>
      <c r="AD27" s="95">
        <v>184.57975010208457</v>
      </c>
      <c r="AE27" s="95">
        <v>176.77099303500412</v>
      </c>
      <c r="AF27" s="95">
        <v>168.96223596792345</v>
      </c>
    </row>
    <row r="28" spans="1:32" x14ac:dyDescent="0.25">
      <c r="A28" s="352">
        <v>1279.9999999999986</v>
      </c>
      <c r="B28" s="95">
        <v>412.90787131913964</v>
      </c>
      <c r="C28" s="95">
        <v>405.09911425205917</v>
      </c>
      <c r="D28" s="95">
        <v>397.29035718497863</v>
      </c>
      <c r="E28" s="95">
        <v>389.48160011789793</v>
      </c>
      <c r="F28" s="95">
        <v>381.67284305081745</v>
      </c>
      <c r="G28" s="95">
        <v>373.8640859837368</v>
      </c>
      <c r="H28" s="95">
        <v>366.05532891665632</v>
      </c>
      <c r="I28" s="95">
        <v>358.24657184957579</v>
      </c>
      <c r="J28" s="95">
        <v>350.43781478249525</v>
      </c>
      <c r="K28" s="95">
        <v>342.62905771541449</v>
      </c>
      <c r="L28" s="95">
        <v>334.82030064833395</v>
      </c>
      <c r="M28" s="95">
        <v>327.01154358125342</v>
      </c>
      <c r="N28" s="95">
        <v>319.20278651417289</v>
      </c>
      <c r="O28" s="95">
        <v>311.39402944709212</v>
      </c>
      <c r="P28" s="95">
        <v>303.58527238001147</v>
      </c>
      <c r="Q28" s="95">
        <v>295.77651531293105</v>
      </c>
      <c r="R28" s="95">
        <v>287.96775824585023</v>
      </c>
      <c r="S28" s="95">
        <v>280.1590011787697</v>
      </c>
      <c r="T28" s="95">
        <v>272.35024411168922</v>
      </c>
      <c r="U28" s="95">
        <v>264.54148704460869</v>
      </c>
      <c r="V28" s="95">
        <v>256.73272997752809</v>
      </c>
      <c r="W28" s="95">
        <v>248.92397291044762</v>
      </c>
      <c r="X28" s="95">
        <v>241.11521584336697</v>
      </c>
      <c r="Y28" s="95">
        <v>233.30645877628655</v>
      </c>
      <c r="Z28" s="95">
        <v>225.49770170920584</v>
      </c>
      <c r="AA28" s="95">
        <v>217.68894464212531</v>
      </c>
      <c r="AB28" s="95">
        <v>209.88018757504466</v>
      </c>
      <c r="AC28" s="95">
        <v>202.07143050796395</v>
      </c>
      <c r="AD28" s="95">
        <v>194.26267344088359</v>
      </c>
      <c r="AE28" s="95">
        <v>186.453916373803</v>
      </c>
      <c r="AF28" s="95">
        <v>178.64515930672258</v>
      </c>
    </row>
    <row r="29" spans="1:32" x14ac:dyDescent="0.25">
      <c r="A29" s="352">
        <v>1293.3333333333319</v>
      </c>
      <c r="B29" s="95">
        <v>422.59079465793815</v>
      </c>
      <c r="C29" s="95">
        <v>414.78203759085756</v>
      </c>
      <c r="D29" s="95">
        <v>406.97328052377691</v>
      </c>
      <c r="E29" s="95">
        <v>399.16452345669637</v>
      </c>
      <c r="F29" s="95">
        <v>391.35576638961572</v>
      </c>
      <c r="G29" s="95">
        <v>383.54700932253525</v>
      </c>
      <c r="H29" s="95">
        <v>375.73825225545471</v>
      </c>
      <c r="I29" s="95">
        <v>367.92949518837423</v>
      </c>
      <c r="J29" s="95">
        <v>360.12073812129364</v>
      </c>
      <c r="K29" s="95">
        <v>352.31198105421294</v>
      </c>
      <c r="L29" s="95">
        <v>344.50322398713251</v>
      </c>
      <c r="M29" s="95">
        <v>336.69446692005204</v>
      </c>
      <c r="N29" s="95">
        <v>328.88570985297139</v>
      </c>
      <c r="O29" s="95">
        <v>321.07695278589074</v>
      </c>
      <c r="P29" s="95">
        <v>313.26819571880998</v>
      </c>
      <c r="Q29" s="95">
        <v>305.45943865172961</v>
      </c>
      <c r="R29" s="95">
        <v>297.65068158464879</v>
      </c>
      <c r="S29" s="95">
        <v>289.84192451756815</v>
      </c>
      <c r="T29" s="95">
        <v>282.03316745048784</v>
      </c>
      <c r="U29" s="95">
        <v>274.22441038340719</v>
      </c>
      <c r="V29" s="95">
        <v>266.41565331632671</v>
      </c>
      <c r="W29" s="95">
        <v>258.60689624924623</v>
      </c>
      <c r="X29" s="95">
        <v>250.79813918216556</v>
      </c>
      <c r="Y29" s="95">
        <v>242.98938211508499</v>
      </c>
      <c r="Z29" s="95">
        <v>235.18062504800449</v>
      </c>
      <c r="AA29" s="95">
        <v>227.37186798092389</v>
      </c>
      <c r="AB29" s="95">
        <v>219.5631109138433</v>
      </c>
      <c r="AC29" s="95">
        <v>211.75435384676251</v>
      </c>
      <c r="AD29" s="95">
        <v>203.94559677968192</v>
      </c>
      <c r="AE29" s="95">
        <v>196.13683971260147</v>
      </c>
      <c r="AF29" s="95">
        <v>188.32808264552094</v>
      </c>
    </row>
    <row r="30" spans="1:32" x14ac:dyDescent="0.25">
      <c r="A30" s="352">
        <v>1306.6666666666652</v>
      </c>
      <c r="B30" s="95">
        <v>432.27371799673722</v>
      </c>
      <c r="C30" s="95">
        <v>424.46496092965668</v>
      </c>
      <c r="D30" s="95">
        <v>416.65620386257609</v>
      </c>
      <c r="E30" s="95">
        <v>408.8474467954955</v>
      </c>
      <c r="F30" s="95">
        <v>401.03868972841491</v>
      </c>
      <c r="G30" s="95">
        <v>393.22993266133437</v>
      </c>
      <c r="H30" s="95">
        <v>385.42117559425384</v>
      </c>
      <c r="I30" s="95">
        <v>377.6124185271733</v>
      </c>
      <c r="J30" s="95">
        <v>369.80366146009271</v>
      </c>
      <c r="K30" s="95">
        <v>361.99490439301201</v>
      </c>
      <c r="L30" s="95">
        <v>354.18614732593153</v>
      </c>
      <c r="M30" s="95">
        <v>346.37739025885105</v>
      </c>
      <c r="N30" s="95">
        <v>338.56863319177063</v>
      </c>
      <c r="O30" s="95">
        <v>330.7598761246897</v>
      </c>
      <c r="P30" s="95">
        <v>322.95111905760905</v>
      </c>
      <c r="Q30" s="95">
        <v>315.14236199052874</v>
      </c>
      <c r="R30" s="95">
        <v>307.33360492344792</v>
      </c>
      <c r="S30" s="95">
        <v>299.52484785636727</v>
      </c>
      <c r="T30" s="95">
        <v>291.71609078928691</v>
      </c>
      <c r="U30" s="95">
        <v>283.90733372220632</v>
      </c>
      <c r="V30" s="95">
        <v>276.09857665512578</v>
      </c>
      <c r="W30" s="95">
        <v>268.28981958804536</v>
      </c>
      <c r="X30" s="95">
        <v>260.48106252096477</v>
      </c>
      <c r="Y30" s="95">
        <v>252.67230545388412</v>
      </c>
      <c r="Z30" s="95">
        <v>244.86354838680347</v>
      </c>
      <c r="AA30" s="95">
        <v>237.05479131972305</v>
      </c>
      <c r="AB30" s="95">
        <v>229.24603425264235</v>
      </c>
      <c r="AC30" s="95">
        <v>221.43727718556158</v>
      </c>
      <c r="AD30" s="95">
        <v>213.62852011848122</v>
      </c>
      <c r="AE30" s="95">
        <v>205.81976305140063</v>
      </c>
      <c r="AF30" s="95">
        <v>198.01100598432018</v>
      </c>
    </row>
    <row r="31" spans="1:32" x14ac:dyDescent="0.25">
      <c r="A31" s="352">
        <v>1319.9999999999984</v>
      </c>
      <c r="B31" s="95">
        <v>441.95664133553555</v>
      </c>
      <c r="C31" s="95">
        <v>434.14788426845502</v>
      </c>
      <c r="D31" s="95">
        <v>426.33912720137442</v>
      </c>
      <c r="E31" s="95">
        <v>418.53037013429378</v>
      </c>
      <c r="F31" s="95">
        <v>410.72161306721318</v>
      </c>
      <c r="G31" s="95">
        <v>402.91285600013265</v>
      </c>
      <c r="H31" s="95">
        <v>395.10409893305223</v>
      </c>
      <c r="I31" s="95">
        <v>387.29534186597152</v>
      </c>
      <c r="J31" s="95">
        <v>379.48658479889099</v>
      </c>
      <c r="K31" s="95">
        <v>371.67782773181034</v>
      </c>
      <c r="L31" s="95">
        <v>363.86907066472986</v>
      </c>
      <c r="M31" s="95">
        <v>356.06031359764933</v>
      </c>
      <c r="N31" s="95">
        <v>348.25155653056885</v>
      </c>
      <c r="O31" s="95">
        <v>340.44279946348809</v>
      </c>
      <c r="P31" s="95">
        <v>332.63404239640744</v>
      </c>
      <c r="Q31" s="95">
        <v>324.82528532932702</v>
      </c>
      <c r="R31" s="95">
        <v>317.01652826224614</v>
      </c>
      <c r="S31" s="95">
        <v>309.20777119516561</v>
      </c>
      <c r="T31" s="95">
        <v>301.3990141280853</v>
      </c>
      <c r="U31" s="95">
        <v>293.59025706100465</v>
      </c>
      <c r="V31" s="95">
        <v>285.78149999392417</v>
      </c>
      <c r="W31" s="95">
        <v>277.97274292684375</v>
      </c>
      <c r="X31" s="95">
        <v>270.1639858597631</v>
      </c>
      <c r="Y31" s="95">
        <v>262.35522879268257</v>
      </c>
      <c r="Z31" s="95">
        <v>254.54647172560189</v>
      </c>
      <c r="AA31" s="95">
        <v>246.73771465852138</v>
      </c>
      <c r="AB31" s="95">
        <v>238.92895759144059</v>
      </c>
      <c r="AC31" s="95">
        <v>231.12020052436006</v>
      </c>
      <c r="AD31" s="95">
        <v>223.31144345727952</v>
      </c>
      <c r="AE31" s="95">
        <v>215.50268639019899</v>
      </c>
      <c r="AF31" s="95">
        <v>207.69392932311843</v>
      </c>
    </row>
    <row r="32" spans="1:32" x14ac:dyDescent="0.25">
      <c r="A32" s="352">
        <v>1333.3333333333317</v>
      </c>
      <c r="B32" s="95">
        <v>451.63956467433445</v>
      </c>
      <c r="C32" s="95">
        <v>443.83080760725386</v>
      </c>
      <c r="D32" s="95">
        <v>436.02205054017332</v>
      </c>
      <c r="E32" s="95">
        <v>428.21329347309262</v>
      </c>
      <c r="F32" s="95">
        <v>420.40453640601214</v>
      </c>
      <c r="G32" s="95">
        <v>412.59577933893155</v>
      </c>
      <c r="H32" s="95">
        <v>404.78702227185096</v>
      </c>
      <c r="I32" s="95">
        <v>396.97826520477048</v>
      </c>
      <c r="J32" s="95">
        <v>389.16950813768995</v>
      </c>
      <c r="K32" s="95">
        <v>381.36075107060918</v>
      </c>
      <c r="L32" s="95">
        <v>373.55199400352882</v>
      </c>
      <c r="M32" s="95">
        <v>365.74323693644834</v>
      </c>
      <c r="N32" s="95">
        <v>357.93447986936769</v>
      </c>
      <c r="O32" s="95">
        <v>350.12572280228699</v>
      </c>
      <c r="P32" s="95">
        <v>342.31696573520634</v>
      </c>
      <c r="Q32" s="95">
        <v>334.50820866812592</v>
      </c>
      <c r="R32" s="95">
        <v>326.6994516010451</v>
      </c>
      <c r="S32" s="95">
        <v>318.89069453396456</v>
      </c>
      <c r="T32" s="95">
        <v>311.08193746688414</v>
      </c>
      <c r="U32" s="95">
        <v>303.27318039980361</v>
      </c>
      <c r="V32" s="95">
        <v>295.46442333272302</v>
      </c>
      <c r="W32" s="95">
        <v>287.65566626564254</v>
      </c>
      <c r="X32" s="95">
        <v>279.84690919856195</v>
      </c>
      <c r="Y32" s="95">
        <v>272.03815213148141</v>
      </c>
      <c r="Z32" s="95">
        <v>264.22939506440076</v>
      </c>
      <c r="AA32" s="95">
        <v>256.42063799732034</v>
      </c>
      <c r="AB32" s="95">
        <v>248.61188093023935</v>
      </c>
      <c r="AC32" s="95">
        <v>240.80312386315893</v>
      </c>
      <c r="AD32" s="95">
        <v>232.9943667960784</v>
      </c>
      <c r="AE32" s="95">
        <v>225.18560972899792</v>
      </c>
      <c r="AF32" s="95">
        <v>217.37685266191733</v>
      </c>
    </row>
    <row r="33" spans="1:32" x14ac:dyDescent="0.25">
      <c r="A33" s="352">
        <v>1346.6666666666649</v>
      </c>
      <c r="B33" s="95">
        <v>461.32248801313398</v>
      </c>
      <c r="C33" s="95">
        <v>453.51373094605339</v>
      </c>
      <c r="D33" s="95">
        <v>445.70497387897285</v>
      </c>
      <c r="E33" s="95">
        <v>437.89621681189215</v>
      </c>
      <c r="F33" s="95">
        <v>430.08745974481167</v>
      </c>
      <c r="G33" s="95">
        <v>422.27870267773108</v>
      </c>
      <c r="H33" s="95">
        <v>414.46994561065054</v>
      </c>
      <c r="I33" s="95">
        <v>406.66118854357001</v>
      </c>
      <c r="J33" s="95">
        <v>398.85243147648947</v>
      </c>
      <c r="K33" s="95">
        <v>391.04367440940877</v>
      </c>
      <c r="L33" s="95">
        <v>383.23491734232823</v>
      </c>
      <c r="M33" s="95">
        <v>375.42616027524764</v>
      </c>
      <c r="N33" s="95">
        <v>367.61740320816716</v>
      </c>
      <c r="O33" s="95">
        <v>359.8086461410864</v>
      </c>
      <c r="P33" s="95">
        <v>351.99988907400569</v>
      </c>
      <c r="Q33" s="95">
        <v>344.19113200692539</v>
      </c>
      <c r="R33" s="95">
        <v>336.38237493984457</v>
      </c>
      <c r="S33" s="95">
        <v>328.57361787276403</v>
      </c>
      <c r="T33" s="95">
        <v>320.76486080568361</v>
      </c>
      <c r="U33" s="95">
        <v>312.95610373860308</v>
      </c>
      <c r="V33" s="95">
        <v>305.14734667152248</v>
      </c>
      <c r="W33" s="95">
        <v>297.33858960444195</v>
      </c>
      <c r="X33" s="95">
        <v>289.52983253736136</v>
      </c>
      <c r="Y33" s="95">
        <v>281.72107547028077</v>
      </c>
      <c r="Z33" s="95">
        <v>273.9123184032</v>
      </c>
      <c r="AA33" s="95">
        <v>266.10356133611964</v>
      </c>
      <c r="AB33" s="95">
        <v>258.29480426903888</v>
      </c>
      <c r="AC33" s="95">
        <v>250.48604720195823</v>
      </c>
      <c r="AD33" s="95">
        <v>242.67729013487792</v>
      </c>
      <c r="AE33" s="95">
        <v>234.86853306779705</v>
      </c>
      <c r="AF33" s="95">
        <v>227.05977600071665</v>
      </c>
    </row>
    <row r="34" spans="1:32" x14ac:dyDescent="0.25">
      <c r="A34" s="352">
        <v>1359.9999999999982</v>
      </c>
      <c r="B34" s="95">
        <v>471.00541135193282</v>
      </c>
      <c r="C34" s="95">
        <v>463.19665428485229</v>
      </c>
      <c r="D34" s="95">
        <v>455.38789721777169</v>
      </c>
      <c r="E34" s="95">
        <v>447.5791401506911</v>
      </c>
      <c r="F34" s="95">
        <v>439.77038308361057</v>
      </c>
      <c r="G34" s="95">
        <v>431.96162601652998</v>
      </c>
      <c r="H34" s="95">
        <v>424.15286894944944</v>
      </c>
      <c r="I34" s="95">
        <v>416.34411188236891</v>
      </c>
      <c r="J34" s="95">
        <v>408.53535481528837</v>
      </c>
      <c r="K34" s="95">
        <v>400.72659774820761</v>
      </c>
      <c r="L34" s="95">
        <v>392.91784068112713</v>
      </c>
      <c r="M34" s="95">
        <v>385.1090836140466</v>
      </c>
      <c r="N34" s="95">
        <v>377.30032654696595</v>
      </c>
      <c r="O34" s="95">
        <v>369.4915694798853</v>
      </c>
      <c r="P34" s="95">
        <v>361.68281241280454</v>
      </c>
      <c r="Q34" s="95">
        <v>353.87405534572417</v>
      </c>
      <c r="R34" s="95">
        <v>346.06529827864335</v>
      </c>
      <c r="S34" s="95">
        <v>338.25654121156282</v>
      </c>
      <c r="T34" s="95">
        <v>330.4477841444824</v>
      </c>
      <c r="U34" s="95">
        <v>322.63902707740192</v>
      </c>
      <c r="V34" s="95">
        <v>314.83027001032121</v>
      </c>
      <c r="W34" s="95">
        <v>307.02151294324074</v>
      </c>
      <c r="X34" s="95">
        <v>299.2127558761602</v>
      </c>
      <c r="Y34" s="95">
        <v>291.40399880907955</v>
      </c>
      <c r="Z34" s="95">
        <v>283.5952417419989</v>
      </c>
      <c r="AA34" s="95">
        <v>275.78648467491843</v>
      </c>
      <c r="AB34" s="95">
        <v>267.97772760783755</v>
      </c>
      <c r="AC34" s="95">
        <v>260.16897054075702</v>
      </c>
      <c r="AD34" s="95">
        <v>252.36021347367665</v>
      </c>
      <c r="AE34" s="95">
        <v>244.55145640659603</v>
      </c>
      <c r="AF34" s="95">
        <v>236.74269933951544</v>
      </c>
    </row>
    <row r="35" spans="1:32" x14ac:dyDescent="0.25">
      <c r="A35" s="352">
        <v>1373.3333333333314</v>
      </c>
      <c r="B35" s="95">
        <v>480.68833469073161</v>
      </c>
      <c r="C35" s="95">
        <v>472.87957762365113</v>
      </c>
      <c r="D35" s="95">
        <v>465.07082055657048</v>
      </c>
      <c r="E35" s="95">
        <v>457.26206348948983</v>
      </c>
      <c r="F35" s="95">
        <v>449.45330642240924</v>
      </c>
      <c r="G35" s="95">
        <v>441.64454935532876</v>
      </c>
      <c r="H35" s="95">
        <v>433.83579228824823</v>
      </c>
      <c r="I35" s="95">
        <v>426.02703522116769</v>
      </c>
      <c r="J35" s="95">
        <v>418.21827815408716</v>
      </c>
      <c r="K35" s="95">
        <v>410.4095210870064</v>
      </c>
      <c r="L35" s="95">
        <v>402.60076401992598</v>
      </c>
      <c r="M35" s="95">
        <v>394.79200695284538</v>
      </c>
      <c r="N35" s="95">
        <v>386.98324988576491</v>
      </c>
      <c r="O35" s="95">
        <v>379.17449281868414</v>
      </c>
      <c r="P35" s="95">
        <v>371.36573575160355</v>
      </c>
      <c r="Q35" s="95">
        <v>363.55697868452319</v>
      </c>
      <c r="R35" s="95">
        <v>355.74822161744225</v>
      </c>
      <c r="S35" s="95">
        <v>347.93946455036178</v>
      </c>
      <c r="T35" s="95">
        <v>340.13070748328147</v>
      </c>
      <c r="U35" s="95">
        <v>332.32195041620076</v>
      </c>
      <c r="V35" s="95">
        <v>324.51319334912029</v>
      </c>
      <c r="W35" s="95">
        <v>316.70443628203975</v>
      </c>
      <c r="X35" s="95">
        <v>308.89567921495922</v>
      </c>
      <c r="Y35" s="95">
        <v>301.08692214787851</v>
      </c>
      <c r="Z35" s="95">
        <v>293.27816508079809</v>
      </c>
      <c r="AA35" s="95">
        <v>285.46940801371738</v>
      </c>
      <c r="AB35" s="95">
        <v>277.66065094663674</v>
      </c>
      <c r="AC35" s="95">
        <v>269.85189387955609</v>
      </c>
      <c r="AD35" s="95">
        <v>262.04313681247561</v>
      </c>
      <c r="AE35" s="95">
        <v>254.23437974539505</v>
      </c>
      <c r="AF35" s="95">
        <v>246.4256226783146</v>
      </c>
    </row>
    <row r="36" spans="1:32" x14ac:dyDescent="0.25">
      <c r="A36" s="352">
        <v>1386.6666666666647</v>
      </c>
      <c r="B36" s="95">
        <v>490.37125802953005</v>
      </c>
      <c r="C36" s="95">
        <v>482.56250096244952</v>
      </c>
      <c r="D36" s="95">
        <v>474.75374389536893</v>
      </c>
      <c r="E36" s="95">
        <v>466.94498682828828</v>
      </c>
      <c r="F36" s="95">
        <v>459.13622976120769</v>
      </c>
      <c r="G36" s="95">
        <v>451.3274726941271</v>
      </c>
      <c r="H36" s="95">
        <v>443.51871562704673</v>
      </c>
      <c r="I36" s="95">
        <v>435.70995855996614</v>
      </c>
      <c r="J36" s="95">
        <v>427.9012014928856</v>
      </c>
      <c r="K36" s="95">
        <v>420.0924444258049</v>
      </c>
      <c r="L36" s="95">
        <v>412.28368735872436</v>
      </c>
      <c r="M36" s="95">
        <v>404.47493029164389</v>
      </c>
      <c r="N36" s="95">
        <v>396.66617322456347</v>
      </c>
      <c r="O36" s="95">
        <v>388.85741615748265</v>
      </c>
      <c r="P36" s="95">
        <v>381.04865909040194</v>
      </c>
      <c r="Q36" s="95">
        <v>373.23990202332158</v>
      </c>
      <c r="R36" s="95">
        <v>365.4311449562407</v>
      </c>
      <c r="S36" s="95">
        <v>357.62238788916022</v>
      </c>
      <c r="T36" s="95">
        <v>349.81363082207974</v>
      </c>
      <c r="U36" s="95">
        <v>342.00487375499927</v>
      </c>
      <c r="V36" s="95">
        <v>334.19611668791867</v>
      </c>
      <c r="W36" s="95">
        <v>326.38735962083814</v>
      </c>
      <c r="X36" s="95">
        <v>318.57860255375761</v>
      </c>
      <c r="Y36" s="95">
        <v>310.76984548667701</v>
      </c>
      <c r="Z36" s="95">
        <v>302.96108841959648</v>
      </c>
      <c r="AA36" s="95">
        <v>295.15233135251583</v>
      </c>
      <c r="AB36" s="95">
        <v>287.34357428543512</v>
      </c>
      <c r="AC36" s="95">
        <v>279.53481721835448</v>
      </c>
      <c r="AD36" s="95">
        <v>271.726060151274</v>
      </c>
      <c r="AE36" s="95">
        <v>263.91730308419352</v>
      </c>
      <c r="AF36" s="95">
        <v>256.10854601711304</v>
      </c>
    </row>
    <row r="37" spans="1:32" ht="15.75" thickBot="1" x14ac:dyDescent="0.3">
      <c r="A37" s="353">
        <v>1399.999999999998</v>
      </c>
      <c r="B37" s="97">
        <v>500.0541813683293</v>
      </c>
      <c r="C37" s="97">
        <v>492.24542430124882</v>
      </c>
      <c r="D37" s="97">
        <v>484.43666723416823</v>
      </c>
      <c r="E37" s="97">
        <v>476.62791016708758</v>
      </c>
      <c r="F37" s="97">
        <v>468.81915310000699</v>
      </c>
      <c r="G37" s="97">
        <v>461.01039603292645</v>
      </c>
      <c r="H37" s="97">
        <v>453.20163896584597</v>
      </c>
      <c r="I37" s="97">
        <v>445.39288189876538</v>
      </c>
      <c r="J37" s="97">
        <v>437.58412483168473</v>
      </c>
      <c r="K37" s="97">
        <v>429.77536776460397</v>
      </c>
      <c r="L37" s="97">
        <v>421.96661069752355</v>
      </c>
      <c r="M37" s="97">
        <v>414.15785363044301</v>
      </c>
      <c r="N37" s="97">
        <v>406.34909656336254</v>
      </c>
      <c r="O37" s="97">
        <v>398.54033949628177</v>
      </c>
      <c r="P37" s="97">
        <v>390.73158242920107</v>
      </c>
      <c r="Q37" s="97">
        <v>382.92282536212076</v>
      </c>
      <c r="R37" s="97">
        <v>375.11406829503989</v>
      </c>
      <c r="S37" s="97">
        <v>367.30531122795935</v>
      </c>
      <c r="T37" s="97">
        <v>359.49655416087899</v>
      </c>
      <c r="U37" s="97">
        <v>351.68779709379839</v>
      </c>
      <c r="V37" s="97">
        <v>343.87904002671769</v>
      </c>
      <c r="W37" s="97">
        <v>336.07028295963738</v>
      </c>
      <c r="X37" s="97">
        <v>328.26152589255679</v>
      </c>
      <c r="Y37" s="97">
        <v>320.4527688254762</v>
      </c>
      <c r="Z37" s="97">
        <v>312.64401175839555</v>
      </c>
      <c r="AA37" s="97">
        <v>304.8352546913149</v>
      </c>
      <c r="AB37" s="97">
        <v>297.02649762423437</v>
      </c>
      <c r="AC37" s="97">
        <v>289.21774055715377</v>
      </c>
      <c r="AD37" s="97">
        <v>281.40898349007301</v>
      </c>
      <c r="AE37" s="97">
        <v>273.60022642299265</v>
      </c>
      <c r="AF37" s="97">
        <v>265.79146935591211</v>
      </c>
    </row>
  </sheetData>
  <mergeCells count="2">
    <mergeCell ref="A1:E1"/>
    <mergeCell ref="B5:AF5"/>
  </mergeCells>
  <conditionalFormatting sqref="B7:AF37">
    <cfRule type="aboveAverage" dxfId="5" priority="1"/>
    <cfRule type="top10" priority="2" rank="10"/>
    <cfRule type="top10" dxfId="4" priority="3" bottom="1" rank="1"/>
    <cfRule type="top10" dxfId="3" priority="4" rank="1"/>
    <cfRule type="cellIs" dxfId="2" priority="5" operator="lessThan">
      <formula>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0"/>
  <sheetViews>
    <sheetView workbookViewId="0">
      <selection activeCell="C18" sqref="C18"/>
    </sheetView>
  </sheetViews>
  <sheetFormatPr defaultColWidth="8.85546875" defaultRowHeight="15" x14ac:dyDescent="0.25"/>
  <cols>
    <col min="1" max="1" width="18.85546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5546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5546875" style="440" customWidth="1"/>
    <col min="158" max="16384" width="8.85546875" style="440"/>
  </cols>
  <sheetData>
    <row r="1" spans="1:5" x14ac:dyDescent="0.25">
      <c r="A1" s="435" t="s">
        <v>36</v>
      </c>
      <c r="B1" s="436"/>
      <c r="C1" s="437"/>
      <c r="D1" s="438"/>
      <c r="E1" s="439"/>
    </row>
    <row r="2" spans="1:5" x14ac:dyDescent="0.25">
      <c r="A2" s="435" t="s">
        <v>35</v>
      </c>
      <c r="B2" s="436"/>
      <c r="C2" s="437"/>
      <c r="D2" s="438"/>
      <c r="E2" s="439"/>
    </row>
    <row r="3" spans="1:5" x14ac:dyDescent="0.25">
      <c r="A3" s="435"/>
      <c r="B3" s="436"/>
      <c r="C3" s="437"/>
      <c r="D3" s="438"/>
      <c r="E3" s="439"/>
    </row>
    <row r="4" spans="1:5" ht="15.75" thickBot="1" x14ac:dyDescent="0.3">
      <c r="A4" s="436" t="s">
        <v>2</v>
      </c>
      <c r="B4" s="441"/>
      <c r="C4" s="442"/>
    </row>
    <row r="5" spans="1:5" x14ac:dyDescent="0.25">
      <c r="A5" s="436"/>
      <c r="B5" s="444" t="s">
        <v>128</v>
      </c>
      <c r="C5" s="445">
        <v>87</v>
      </c>
    </row>
    <row r="6" spans="1:5" ht="15.75" thickBot="1" x14ac:dyDescent="0.3">
      <c r="A6" s="441"/>
      <c r="B6" s="446" t="s">
        <v>22</v>
      </c>
      <c r="C6" s="447">
        <v>100</v>
      </c>
    </row>
    <row r="7" spans="1:5" ht="15.75" thickBot="1" x14ac:dyDescent="0.3">
      <c r="A7" s="436" t="s">
        <v>0</v>
      </c>
      <c r="B7" s="448"/>
      <c r="C7" s="448"/>
    </row>
    <row r="8" spans="1:5" x14ac:dyDescent="0.25">
      <c r="A8" s="436"/>
      <c r="B8" s="444" t="s">
        <v>21</v>
      </c>
      <c r="C8" s="644">
        <f ca="1">_xll.PsiSenParam(0.12,0.165)</f>
        <v>0.14250000000000002</v>
      </c>
    </row>
    <row r="9" spans="1:5" x14ac:dyDescent="0.25">
      <c r="A9" s="441"/>
      <c r="B9" s="450" t="s">
        <v>6</v>
      </c>
      <c r="C9" s="451">
        <v>1300</v>
      </c>
    </row>
    <row r="10" spans="1:5" x14ac:dyDescent="0.25">
      <c r="A10" s="441"/>
      <c r="B10" s="450" t="s">
        <v>99</v>
      </c>
      <c r="C10" s="452">
        <v>0.01</v>
      </c>
    </row>
    <row r="11" spans="1:5" x14ac:dyDescent="0.25">
      <c r="A11" s="441"/>
      <c r="B11" s="450" t="s">
        <v>81</v>
      </c>
      <c r="C11" s="451">
        <v>16.100000000000001</v>
      </c>
      <c r="E11" s="453"/>
    </row>
    <row r="12" spans="1:5" x14ac:dyDescent="0.25">
      <c r="A12" s="441"/>
      <c r="B12" s="450" t="s">
        <v>127</v>
      </c>
      <c r="C12" s="451">
        <f>C29</f>
        <v>202.5</v>
      </c>
    </row>
    <row r="13" spans="1:5" x14ac:dyDescent="0.25">
      <c r="A13" s="441"/>
      <c r="B13" s="450" t="s">
        <v>23</v>
      </c>
      <c r="C13" s="454">
        <v>7.0000000000000007E-2</v>
      </c>
    </row>
    <row r="14" spans="1:5" x14ac:dyDescent="0.25">
      <c r="A14" s="441"/>
      <c r="B14" s="450" t="s">
        <v>9</v>
      </c>
      <c r="C14" s="455">
        <v>25</v>
      </c>
    </row>
    <row r="15" spans="1:5" x14ac:dyDescent="0.25">
      <c r="A15" s="441"/>
      <c r="B15" s="450" t="s">
        <v>10</v>
      </c>
      <c r="C15" s="451">
        <v>600</v>
      </c>
    </row>
    <row r="16" spans="1:5" x14ac:dyDescent="0.25">
      <c r="A16" s="441"/>
      <c r="B16" s="450" t="s">
        <v>11</v>
      </c>
      <c r="C16" s="451">
        <v>4</v>
      </c>
    </row>
    <row r="17" spans="1:5" x14ac:dyDescent="0.25">
      <c r="A17" s="441"/>
      <c r="B17" s="450" t="s">
        <v>24</v>
      </c>
      <c r="C17" s="643">
        <v>0.01</v>
      </c>
    </row>
    <row r="18" spans="1:5" x14ac:dyDescent="0.25">
      <c r="A18" s="441"/>
      <c r="B18" s="450" t="s">
        <v>25</v>
      </c>
      <c r="C18" s="645">
        <f ca="1">_xll.PsiSenParam(0.02,0.08)</f>
        <v>0.05</v>
      </c>
    </row>
    <row r="19" spans="1:5" x14ac:dyDescent="0.25">
      <c r="A19" s="441"/>
      <c r="B19" s="450" t="s">
        <v>26</v>
      </c>
      <c r="C19" s="456">
        <v>2025</v>
      </c>
      <c r="D19" s="457"/>
      <c r="E19" s="458"/>
    </row>
    <row r="20" spans="1:5" ht="15.75" thickBot="1" x14ac:dyDescent="0.3">
      <c r="A20" s="441"/>
      <c r="B20" s="446" t="s">
        <v>4</v>
      </c>
      <c r="C20" s="459">
        <v>0.09</v>
      </c>
    </row>
    <row r="21" spans="1:5" ht="15.75" thickBot="1" x14ac:dyDescent="0.3">
      <c r="A21" s="441"/>
      <c r="B21" s="441"/>
      <c r="C21" s="442"/>
    </row>
    <row r="22" spans="1:5" x14ac:dyDescent="0.25">
      <c r="A22" s="460" t="s">
        <v>1</v>
      </c>
      <c r="B22" s="463" t="s">
        <v>14</v>
      </c>
      <c r="C22" s="622">
        <f ca="1">LOOKUP(C5,sensitivity_3!G43:EZ43,sensitivity_3!G56:EZ56)</f>
        <v>-949.14141764274882</v>
      </c>
    </row>
    <row r="23" spans="1:5" x14ac:dyDescent="0.25">
      <c r="A23" s="441"/>
      <c r="B23" s="466" t="s">
        <v>95</v>
      </c>
      <c r="C23" s="621">
        <f ca="1">LOOKUP(C5,G43:EZ43,G110:EZ110)</f>
        <v>27.242154035618583</v>
      </c>
    </row>
    <row r="24" spans="1:5" ht="15.75" thickBot="1" x14ac:dyDescent="0.3">
      <c r="A24" s="441"/>
      <c r="B24" s="471" t="s">
        <v>125</v>
      </c>
      <c r="C24" s="620" t="e">
        <f ca="1">LOOKUP(C5,G43:EZ43,G109:EZ109)</f>
        <v>#NUM!</v>
      </c>
    </row>
    <row r="25" spans="1:5" x14ac:dyDescent="0.25">
      <c r="A25" s="441"/>
    </row>
    <row r="26" spans="1:5" ht="15.75" thickBot="1" x14ac:dyDescent="0.3">
      <c r="A26" s="460" t="s">
        <v>5</v>
      </c>
      <c r="B26" s="442"/>
      <c r="C26" s="442"/>
    </row>
    <row r="27" spans="1:5" x14ac:dyDescent="0.25">
      <c r="A27" s="442"/>
      <c r="B27" s="463" t="s">
        <v>13</v>
      </c>
      <c r="C27" s="464">
        <f ca="1">LOOKUP(C5,G43:EZ43,G49:EZ49)</f>
        <v>-811.09680343054401</v>
      </c>
    </row>
    <row r="28" spans="1:5" x14ac:dyDescent="0.25">
      <c r="A28" s="442"/>
      <c r="B28" s="450" t="s">
        <v>134</v>
      </c>
      <c r="C28" s="465">
        <f ca="1">LOOKUP(C5,G43:EZ43,G73:EZ73)</f>
        <v>1604.7643919074019</v>
      </c>
    </row>
    <row r="29" spans="1:5" x14ac:dyDescent="0.25">
      <c r="A29" s="441"/>
      <c r="B29" s="466" t="s">
        <v>135</v>
      </c>
      <c r="C29" s="467">
        <f>C19*C6/(1000)</f>
        <v>202.5</v>
      </c>
    </row>
    <row r="30" spans="1:5" x14ac:dyDescent="0.25">
      <c r="A30" s="441"/>
      <c r="B30" s="466" t="s">
        <v>19</v>
      </c>
      <c r="C30" s="467">
        <f ca="1">LOOKUP(C5,G43:EZ43,G81:EZ81)</f>
        <v>2213.3611744579457</v>
      </c>
    </row>
    <row r="31" spans="1:5" x14ac:dyDescent="0.25">
      <c r="A31" s="441"/>
      <c r="B31" s="466" t="s">
        <v>15</v>
      </c>
      <c r="C31" s="467">
        <f>C16*C6*C15*C5/(10^6)</f>
        <v>20.88</v>
      </c>
    </row>
    <row r="32" spans="1:5" x14ac:dyDescent="0.25">
      <c r="A32" s="441"/>
      <c r="B32" s="466" t="s">
        <v>16</v>
      </c>
      <c r="C32" s="468">
        <f>SUM(G97:AE97)</f>
        <v>434.4157434296194</v>
      </c>
    </row>
    <row r="33" spans="1:157" x14ac:dyDescent="0.25">
      <c r="A33" s="441"/>
      <c r="B33" s="466" t="s">
        <v>140</v>
      </c>
      <c r="C33" s="467">
        <f ca="1">LOOKUP(C5,G43:EZ43,G87:EZ87)</f>
        <v>2436.7411744579458</v>
      </c>
    </row>
    <row r="34" spans="1:157" ht="15.75" thickBot="1" x14ac:dyDescent="0.3">
      <c r="A34" s="441"/>
      <c r="B34" s="471" t="s">
        <v>124</v>
      </c>
      <c r="C34" s="619">
        <f ca="1">LOOKUP(C5,G43:EZ43,G108:EZ108)</f>
        <v>6.776143075668184E-2</v>
      </c>
    </row>
    <row r="35" spans="1:157" x14ac:dyDescent="0.25">
      <c r="A35" s="436" t="s">
        <v>3</v>
      </c>
      <c r="B35" s="441"/>
      <c r="C35" s="442"/>
    </row>
    <row r="36" spans="1:157" ht="15.75" thickBot="1" x14ac:dyDescent="0.3">
      <c r="A36" s="441"/>
      <c r="C36" s="473" t="s">
        <v>20</v>
      </c>
      <c r="D36" s="474"/>
      <c r="E36" s="475" t="s">
        <v>28</v>
      </c>
    </row>
    <row r="37" spans="1:157" ht="15.75" thickBot="1" x14ac:dyDescent="0.3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25">
      <c r="A38" s="441"/>
      <c r="B38" s="448"/>
      <c r="C38" s="480"/>
      <c r="D38" s="457"/>
      <c r="E38" s="458"/>
    </row>
    <row r="39" spans="1:157" x14ac:dyDescent="0.25">
      <c r="A39" s="441"/>
      <c r="B39" s="448"/>
      <c r="C39" s="480"/>
      <c r="D39" s="457"/>
      <c r="E39" s="458"/>
    </row>
    <row r="40" spans="1:157" x14ac:dyDescent="0.25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.75" thickBot="1" x14ac:dyDescent="0.3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25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.75" thickBot="1" x14ac:dyDescent="0.3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25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.75" thickBot="1" x14ac:dyDescent="0.3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25">
      <c r="A46" s="485"/>
      <c r="B46" s="499" t="s">
        <v>43</v>
      </c>
      <c r="C46" s="500" t="s">
        <v>44</v>
      </c>
      <c r="D46" s="501"/>
      <c r="E46" s="502"/>
      <c r="F46" s="502"/>
      <c r="G46" s="503">
        <f ca="1">G72</f>
        <v>18.525000000000002</v>
      </c>
      <c r="H46" s="503">
        <f t="shared" ref="H46:BS46" ca="1" si="1">H72</f>
        <v>18.523147500000004</v>
      </c>
      <c r="I46" s="503">
        <f t="shared" ca="1" si="1"/>
        <v>18.521295185250004</v>
      </c>
      <c r="J46" s="503">
        <f t="shared" ca="1" si="1"/>
        <v>18.519443055731479</v>
      </c>
      <c r="K46" s="503">
        <f t="shared" ca="1" si="1"/>
        <v>18.517591111425908</v>
      </c>
      <c r="L46" s="503">
        <f t="shared" ca="1" si="1"/>
        <v>18.515739352314764</v>
      </c>
      <c r="M46" s="503">
        <f t="shared" ca="1" si="1"/>
        <v>18.51388777837953</v>
      </c>
      <c r="N46" s="503">
        <f t="shared" ca="1" si="1"/>
        <v>18.512036389601693</v>
      </c>
      <c r="O46" s="503">
        <f t="shared" ca="1" si="1"/>
        <v>18.510185185962733</v>
      </c>
      <c r="P46" s="503">
        <f t="shared" ca="1" si="1"/>
        <v>18.508334167444136</v>
      </c>
      <c r="Q46" s="503">
        <f t="shared" ca="1" si="1"/>
        <v>18.50648333402739</v>
      </c>
      <c r="R46" s="503">
        <f t="shared" ca="1" si="1"/>
        <v>18.504632685693991</v>
      </c>
      <c r="S46" s="503">
        <f t="shared" ca="1" si="1"/>
        <v>18.502782222425424</v>
      </c>
      <c r="T46" s="503">
        <f t="shared" ca="1" si="1"/>
        <v>18.500931944203185</v>
      </c>
      <c r="U46" s="503">
        <f t="shared" ca="1" si="1"/>
        <v>18.499081851008761</v>
      </c>
      <c r="V46" s="503">
        <f t="shared" ca="1" si="1"/>
        <v>18.49723194282366</v>
      </c>
      <c r="W46" s="503">
        <f t="shared" ca="1" si="1"/>
        <v>18.495382219629374</v>
      </c>
      <c r="X46" s="503">
        <f t="shared" ca="1" si="1"/>
        <v>18.493532681407412</v>
      </c>
      <c r="Y46" s="503">
        <f t="shared" ca="1" si="1"/>
        <v>18.491683328139267</v>
      </c>
      <c r="Z46" s="503">
        <f t="shared" ca="1" si="1"/>
        <v>18.489834159806453</v>
      </c>
      <c r="AA46" s="503">
        <f t="shared" ca="1" si="1"/>
        <v>18.487985176390474</v>
      </c>
      <c r="AB46" s="503">
        <f t="shared" ca="1" si="1"/>
        <v>18.486136377872835</v>
      </c>
      <c r="AC46" s="503">
        <f t="shared" ca="1" si="1"/>
        <v>18.484287764235049</v>
      </c>
      <c r="AD46" s="503">
        <f t="shared" ca="1" si="1"/>
        <v>18.482439335458626</v>
      </c>
      <c r="AE46" s="503">
        <f t="shared" ca="1" si="1"/>
        <v>18.480591091525081</v>
      </c>
      <c r="AF46" s="503">
        <f t="shared" ca="1" si="1"/>
        <v>18.478743032415927</v>
      </c>
      <c r="AG46" s="503">
        <f t="shared" ca="1" si="1"/>
        <v>18.47689515811269</v>
      </c>
      <c r="AH46" s="503">
        <f t="shared" ca="1" si="1"/>
        <v>18.475047468596877</v>
      </c>
      <c r="AI46" s="503">
        <f t="shared" ca="1" si="1"/>
        <v>18.473199963850014</v>
      </c>
      <c r="AJ46" s="503">
        <f t="shared" ca="1" si="1"/>
        <v>18.471352643853628</v>
      </c>
      <c r="AK46" s="503">
        <f t="shared" ca="1" si="1"/>
        <v>18.46950550858924</v>
      </c>
      <c r="AL46" s="503">
        <f t="shared" ca="1" si="1"/>
        <v>18.467658558038387</v>
      </c>
      <c r="AM46" s="503">
        <f t="shared" ca="1" si="1"/>
        <v>18.465811792182581</v>
      </c>
      <c r="AN46" s="503">
        <f t="shared" ca="1" si="1"/>
        <v>18.463965211003359</v>
      </c>
      <c r="AO46" s="503">
        <f t="shared" ca="1" si="1"/>
        <v>18.462118814482263</v>
      </c>
      <c r="AP46" s="503">
        <f t="shared" ca="1" si="1"/>
        <v>18.460272602600817</v>
      </c>
      <c r="AQ46" s="503">
        <f t="shared" ca="1" si="1"/>
        <v>18.458426575340557</v>
      </c>
      <c r="AR46" s="503">
        <f t="shared" ca="1" si="1"/>
        <v>18.456580732683026</v>
      </c>
      <c r="AS46" s="503">
        <f t="shared" ca="1" si="1"/>
        <v>18.454735074609754</v>
      </c>
      <c r="AT46" s="503">
        <f t="shared" ca="1" si="1"/>
        <v>18.452889601102292</v>
      </c>
      <c r="AU46" s="503">
        <f t="shared" ca="1" si="1"/>
        <v>18.451044312142184</v>
      </c>
      <c r="AV46" s="503">
        <f t="shared" ca="1" si="1"/>
        <v>18.449199207710965</v>
      </c>
      <c r="AW46" s="503">
        <f t="shared" ca="1" si="1"/>
        <v>18.447354287790198</v>
      </c>
      <c r="AX46" s="503">
        <f t="shared" ca="1" si="1"/>
        <v>18.445509552361418</v>
      </c>
      <c r="AY46" s="503">
        <f t="shared" ca="1" si="1"/>
        <v>18.443665001406185</v>
      </c>
      <c r="AZ46" s="503">
        <f t="shared" ca="1" si="1"/>
        <v>18.441820634906044</v>
      </c>
      <c r="BA46" s="503">
        <f t="shared" ca="1" si="1"/>
        <v>18.439976452842551</v>
      </c>
      <c r="BB46" s="503">
        <f t="shared" ca="1" si="1"/>
        <v>18.43813245519727</v>
      </c>
      <c r="BC46" s="503">
        <f t="shared" ca="1" si="1"/>
        <v>18.436288641951748</v>
      </c>
      <c r="BD46" s="503">
        <f t="shared" ca="1" si="1"/>
        <v>18.434445013087551</v>
      </c>
      <c r="BE46" s="503">
        <f t="shared" ca="1" si="1"/>
        <v>18.432601568586247</v>
      </c>
      <c r="BF46" s="503">
        <f t="shared" ca="1" si="1"/>
        <v>18.430758308429382</v>
      </c>
      <c r="BG46" s="503">
        <f t="shared" ca="1" si="1"/>
        <v>18.428915232598545</v>
      </c>
      <c r="BH46" s="503">
        <f t="shared" ca="1" si="1"/>
        <v>18.427072341075281</v>
      </c>
      <c r="BI46" s="503">
        <f t="shared" ca="1" si="1"/>
        <v>18.425229633841177</v>
      </c>
      <c r="BJ46" s="503">
        <f t="shared" ca="1" si="1"/>
        <v>18.423387110877794</v>
      </c>
      <c r="BK46" s="503">
        <f t="shared" ca="1" si="1"/>
        <v>18.421544772166701</v>
      </c>
      <c r="BL46" s="503">
        <f t="shared" ca="1" si="1"/>
        <v>18.419702617689488</v>
      </c>
      <c r="BM46" s="503">
        <f t="shared" ca="1" si="1"/>
        <v>18.41786064742772</v>
      </c>
      <c r="BN46" s="503">
        <f t="shared" ca="1" si="1"/>
        <v>18.416018861362978</v>
      </c>
      <c r="BO46" s="503">
        <f t="shared" ca="1" si="1"/>
        <v>18.414177259476844</v>
      </c>
      <c r="BP46" s="503">
        <f t="shared" ca="1" si="1"/>
        <v>18.412335841750895</v>
      </c>
      <c r="BQ46" s="503">
        <f t="shared" ca="1" si="1"/>
        <v>18.410494608166722</v>
      </c>
      <c r="BR46" s="503">
        <f t="shared" ca="1" si="1"/>
        <v>18.4086535587059</v>
      </c>
      <c r="BS46" s="503">
        <f t="shared" ca="1" si="1"/>
        <v>18.406812693350027</v>
      </c>
      <c r="BT46" s="503">
        <f t="shared" ref="BT46:EE46" ca="1" si="2">BT72</f>
        <v>18.404972012080698</v>
      </c>
      <c r="BU46" s="503">
        <f t="shared" ca="1" si="2"/>
        <v>18.403131514879487</v>
      </c>
      <c r="BV46" s="503">
        <f t="shared" ca="1" si="2"/>
        <v>18.401291201728</v>
      </c>
      <c r="BW46" s="503">
        <f t="shared" ca="1" si="2"/>
        <v>18.399451072607832</v>
      </c>
      <c r="BX46" s="503">
        <f t="shared" ca="1" si="2"/>
        <v>18.397611127500571</v>
      </c>
      <c r="BY46" s="503">
        <f t="shared" ca="1" si="2"/>
        <v>18.39577136638782</v>
      </c>
      <c r="BZ46" s="503">
        <f t="shared" ca="1" si="2"/>
        <v>18.393931789251184</v>
      </c>
      <c r="CA46" s="503">
        <f t="shared" ca="1" si="2"/>
        <v>18.392092396072258</v>
      </c>
      <c r="CB46" s="503">
        <f t="shared" ca="1" si="2"/>
        <v>18.390253186832648</v>
      </c>
      <c r="CC46" s="503">
        <f t="shared" ca="1" si="2"/>
        <v>18.388414161513964</v>
      </c>
      <c r="CD46" s="503">
        <f t="shared" ca="1" si="2"/>
        <v>18.386575320097812</v>
      </c>
      <c r="CE46" s="503">
        <f t="shared" ca="1" si="2"/>
        <v>18.3847366625658</v>
      </c>
      <c r="CF46" s="503">
        <f t="shared" ca="1" si="2"/>
        <v>18.382898188899546</v>
      </c>
      <c r="CG46" s="503">
        <f t="shared" ca="1" si="2"/>
        <v>18.381059899080658</v>
      </c>
      <c r="CH46" s="503">
        <f t="shared" ca="1" si="2"/>
        <v>18.379221793090746</v>
      </c>
      <c r="CI46" s="503">
        <f t="shared" ca="1" si="2"/>
        <v>18.377383870911437</v>
      </c>
      <c r="CJ46" s="503">
        <f t="shared" ca="1" si="2"/>
        <v>18.375546132524349</v>
      </c>
      <c r="CK46" s="503">
        <f t="shared" ca="1" si="2"/>
        <v>18.373708577911099</v>
      </c>
      <c r="CL46" s="503">
        <f t="shared" ca="1" si="2"/>
        <v>18.371871207053307</v>
      </c>
      <c r="CM46" s="503">
        <f t="shared" ca="1" si="2"/>
        <v>18.370034019932596</v>
      </c>
      <c r="CN46" s="503">
        <f t="shared" ca="1" si="2"/>
        <v>18.368197016530608</v>
      </c>
      <c r="CO46" s="503">
        <f t="shared" ca="1" si="2"/>
        <v>18.36636019682895</v>
      </c>
      <c r="CP46" s="503">
        <f t="shared" ca="1" si="2"/>
        <v>18.364523560809264</v>
      </c>
      <c r="CQ46" s="503">
        <f t="shared" ca="1" si="2"/>
        <v>18.362687108453187</v>
      </c>
      <c r="CR46" s="503">
        <f t="shared" ca="1" si="2"/>
        <v>18.360850839742341</v>
      </c>
      <c r="CS46" s="503">
        <f t="shared" ca="1" si="2"/>
        <v>18.359014754658364</v>
      </c>
      <c r="CT46" s="503">
        <f t="shared" ca="1" si="2"/>
        <v>18.357178853182898</v>
      </c>
      <c r="CU46" s="503">
        <f t="shared" ca="1" si="2"/>
        <v>18.355343135297581</v>
      </c>
      <c r="CV46" s="503">
        <f t="shared" ca="1" si="2"/>
        <v>18.353507600984052</v>
      </c>
      <c r="CW46" s="503">
        <f t="shared" ca="1" si="2"/>
        <v>18.351672250223952</v>
      </c>
      <c r="CX46" s="503">
        <f t="shared" ca="1" si="2"/>
        <v>18.349837082998928</v>
      </c>
      <c r="CY46" s="503">
        <f t="shared" ca="1" si="2"/>
        <v>18.348002099290628</v>
      </c>
      <c r="CZ46" s="503">
        <f t="shared" ca="1" si="2"/>
        <v>18.346167299080701</v>
      </c>
      <c r="DA46" s="503">
        <f t="shared" ca="1" si="2"/>
        <v>18.344332682350792</v>
      </c>
      <c r="DB46" s="503">
        <f t="shared" ca="1" si="2"/>
        <v>18.342498249082556</v>
      </c>
      <c r="DC46" s="503">
        <f t="shared" ca="1" si="2"/>
        <v>18.34066399925765</v>
      </c>
      <c r="DD46" s="503">
        <f t="shared" ca="1" si="2"/>
        <v>18.33882993285772</v>
      </c>
      <c r="DE46" s="503">
        <f t="shared" ca="1" si="2"/>
        <v>18.336996049864439</v>
      </c>
      <c r="DF46" s="503">
        <f t="shared" ca="1" si="2"/>
        <v>18.335162350259449</v>
      </c>
      <c r="DG46" s="503">
        <f t="shared" ca="1" si="2"/>
        <v>18.333328834024424</v>
      </c>
      <c r="DH46" s="503">
        <f t="shared" ca="1" si="2"/>
        <v>18.331495501141021</v>
      </c>
      <c r="DI46" s="503">
        <f t="shared" ca="1" si="2"/>
        <v>18.329662351590908</v>
      </c>
      <c r="DJ46" s="503">
        <f t="shared" ca="1" si="2"/>
        <v>18.327829385355749</v>
      </c>
      <c r="DK46" s="503">
        <f t="shared" ca="1" si="2"/>
        <v>18.325996602417217</v>
      </c>
      <c r="DL46" s="503">
        <f t="shared" ca="1" si="2"/>
        <v>18.324164002756977</v>
      </c>
      <c r="DM46" s="503">
        <f t="shared" ca="1" si="2"/>
        <v>18.3223315863567</v>
      </c>
      <c r="DN46" s="503">
        <f t="shared" ca="1" si="2"/>
        <v>18.320499353198063</v>
      </c>
      <c r="DO46" s="503">
        <f t="shared" ca="1" si="2"/>
        <v>18.318667303262746</v>
      </c>
      <c r="DP46" s="503">
        <f t="shared" ca="1" si="2"/>
        <v>18.316835436532418</v>
      </c>
      <c r="DQ46" s="503">
        <f t="shared" ca="1" si="2"/>
        <v>18.315003752988765</v>
      </c>
      <c r="DR46" s="503">
        <f t="shared" ca="1" si="2"/>
        <v>18.313172252613466</v>
      </c>
      <c r="DS46" s="503">
        <f t="shared" ca="1" si="2"/>
        <v>18.311340935388202</v>
      </c>
      <c r="DT46" s="503">
        <f t="shared" ca="1" si="2"/>
        <v>18.309509801294666</v>
      </c>
      <c r="DU46" s="503">
        <f t="shared" ca="1" si="2"/>
        <v>18.307678850314538</v>
      </c>
      <c r="DV46" s="503">
        <f t="shared" ca="1" si="2"/>
        <v>18.305848082429502</v>
      </c>
      <c r="DW46" s="503">
        <f t="shared" ca="1" si="2"/>
        <v>18.30401749762126</v>
      </c>
      <c r="DX46" s="503">
        <f t="shared" ca="1" si="2"/>
        <v>18.302187095871496</v>
      </c>
      <c r="DY46" s="503">
        <f t="shared" ca="1" si="2"/>
        <v>18.300356877161914</v>
      </c>
      <c r="DZ46" s="503">
        <f t="shared" ca="1" si="2"/>
        <v>18.298526841474192</v>
      </c>
      <c r="EA46" s="503">
        <f t="shared" ca="1" si="2"/>
        <v>18.29669698879005</v>
      </c>
      <c r="EB46" s="503">
        <f t="shared" ca="1" si="2"/>
        <v>18.294867319091171</v>
      </c>
      <c r="EC46" s="503">
        <f t="shared" ca="1" si="2"/>
        <v>18.293037832359257</v>
      </c>
      <c r="ED46" s="503">
        <f t="shared" ca="1" si="2"/>
        <v>18.291208528576025</v>
      </c>
      <c r="EE46" s="503">
        <f t="shared" ca="1" si="2"/>
        <v>18.289379407723164</v>
      </c>
      <c r="EF46" s="503">
        <f t="shared" ref="EF46:EZ46" ca="1" si="3">EF72</f>
        <v>18.287550469782389</v>
      </c>
      <c r="EG46" s="503">
        <f t="shared" ca="1" si="3"/>
        <v>18.285721714735416</v>
      </c>
      <c r="EH46" s="503">
        <f t="shared" ca="1" si="3"/>
        <v>18.283893142563944</v>
      </c>
      <c r="EI46" s="503">
        <f t="shared" ca="1" si="3"/>
        <v>18.282064753249681</v>
      </c>
      <c r="EJ46" s="503">
        <f t="shared" ca="1" si="3"/>
        <v>18.280236546774358</v>
      </c>
      <c r="EK46" s="503">
        <f t="shared" ca="1" si="3"/>
        <v>18.27840852311968</v>
      </c>
      <c r="EL46" s="503">
        <f t="shared" ca="1" si="3"/>
        <v>18.276580682267365</v>
      </c>
      <c r="EM46" s="503">
        <f t="shared" ca="1" si="3"/>
        <v>18.274753024199136</v>
      </c>
      <c r="EN46" s="503">
        <f t="shared" ca="1" si="3"/>
        <v>18.272925548896719</v>
      </c>
      <c r="EO46" s="503">
        <f t="shared" ca="1" si="3"/>
        <v>18.27109825634183</v>
      </c>
      <c r="EP46" s="503">
        <f t="shared" ca="1" si="3"/>
        <v>18.269271146516196</v>
      </c>
      <c r="EQ46" s="503">
        <f t="shared" ca="1" si="3"/>
        <v>18.267444219401547</v>
      </c>
      <c r="ER46" s="503">
        <f t="shared" ca="1" si="3"/>
        <v>18.26561747497961</v>
      </c>
      <c r="ES46" s="503">
        <f t="shared" ca="1" si="3"/>
        <v>18.263790913232107</v>
      </c>
      <c r="ET46" s="503">
        <f t="shared" ca="1" si="3"/>
        <v>18.261964534140784</v>
      </c>
      <c r="EU46" s="503">
        <f t="shared" ca="1" si="3"/>
        <v>18.260138337687369</v>
      </c>
      <c r="EV46" s="503">
        <f t="shared" ca="1" si="3"/>
        <v>18.258312323853605</v>
      </c>
      <c r="EW46" s="503">
        <f t="shared" ca="1" si="3"/>
        <v>18.256486492621217</v>
      </c>
      <c r="EX46" s="503">
        <f t="shared" ca="1" si="3"/>
        <v>18.254660843971955</v>
      </c>
      <c r="EY46" s="503">
        <f t="shared" ca="1" si="3"/>
        <v>18.252835377887557</v>
      </c>
      <c r="EZ46" s="504">
        <f t="shared" ca="1" si="3"/>
        <v>18.25101009434977</v>
      </c>
    </row>
    <row r="47" spans="1:157" s="470" customFormat="1" x14ac:dyDescent="0.25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>
        <f t="shared" ref="H47:BS47" ca="1" si="4">(H80+(H83))</f>
        <v>1.9304999999999999</v>
      </c>
      <c r="I47" s="510">
        <f t="shared" ca="1" si="4"/>
        <v>2.0150250000000001</v>
      </c>
      <c r="J47" s="510">
        <f t="shared" ca="1" si="4"/>
        <v>2.1037762500000001</v>
      </c>
      <c r="K47" s="510">
        <f t="shared" ca="1" si="4"/>
        <v>2.1969650625000003</v>
      </c>
      <c r="L47" s="510">
        <f t="shared" ca="1" si="4"/>
        <v>2.2948133156250003</v>
      </c>
      <c r="M47" s="510">
        <f t="shared" ca="1" si="4"/>
        <v>2.3975539814062508</v>
      </c>
      <c r="N47" s="510">
        <f t="shared" ca="1" si="4"/>
        <v>2.5054316804765628</v>
      </c>
      <c r="O47" s="510">
        <f t="shared" ca="1" si="4"/>
        <v>2.6187032645003914</v>
      </c>
      <c r="P47" s="510">
        <f t="shared" ca="1" si="4"/>
        <v>2.7376384277254111</v>
      </c>
      <c r="Q47" s="510">
        <f t="shared" ca="1" si="4"/>
        <v>2.8625203491116817</v>
      </c>
      <c r="R47" s="510">
        <f t="shared" ca="1" si="4"/>
        <v>2.9936463665672655</v>
      </c>
      <c r="S47" s="510">
        <f t="shared" ca="1" si="4"/>
        <v>3.1313286848956299</v>
      </c>
      <c r="T47" s="510">
        <f t="shared" ca="1" si="4"/>
        <v>3.2758951191404106</v>
      </c>
      <c r="U47" s="510">
        <f t="shared" ca="1" si="4"/>
        <v>3.4276898750974318</v>
      </c>
      <c r="V47" s="510">
        <f t="shared" ca="1" si="4"/>
        <v>3.5870743688523037</v>
      </c>
      <c r="W47" s="510">
        <f t="shared" ca="1" si="4"/>
        <v>3.7544280872949187</v>
      </c>
      <c r="X47" s="510">
        <f t="shared" ca="1" si="4"/>
        <v>3.9301494916596651</v>
      </c>
      <c r="Y47" s="510">
        <f t="shared" ca="1" si="4"/>
        <v>4.1146569662426478</v>
      </c>
      <c r="Z47" s="510">
        <f t="shared" ca="1" si="4"/>
        <v>4.308389814554781</v>
      </c>
      <c r="AA47" s="510">
        <f t="shared" ca="1" si="4"/>
        <v>4.5118093052825206</v>
      </c>
      <c r="AB47" s="510">
        <f t="shared" ca="1" si="4"/>
        <v>4.7253997705466473</v>
      </c>
      <c r="AC47" s="510">
        <f t="shared" ca="1" si="4"/>
        <v>4.9496697590739798</v>
      </c>
      <c r="AD47" s="510">
        <f t="shared" ca="1" si="4"/>
        <v>5.1851532470276789</v>
      </c>
      <c r="AE47" s="510">
        <f t="shared" ca="1" si="4"/>
        <v>5.4324109093790636</v>
      </c>
      <c r="AF47" s="510">
        <f t="shared" ca="1" si="4"/>
        <v>5.6920314548480171</v>
      </c>
      <c r="AG47" s="510">
        <f t="shared" ca="1" si="4"/>
        <v>5.964633027590418</v>
      </c>
      <c r="AH47" s="510">
        <f t="shared" ca="1" si="4"/>
        <v>6.2508646789699398</v>
      </c>
      <c r="AI47" s="510">
        <f t="shared" ca="1" si="4"/>
        <v>6.551407912918437</v>
      </c>
      <c r="AJ47" s="510">
        <f t="shared" ca="1" si="4"/>
        <v>6.8669783085643585</v>
      </c>
      <c r="AK47" s="510">
        <f t="shared" ca="1" si="4"/>
        <v>7.1983272239925764</v>
      </c>
      <c r="AL47" s="510">
        <f t="shared" ca="1" si="4"/>
        <v>7.5462435851922045</v>
      </c>
      <c r="AM47" s="510">
        <f t="shared" ca="1" si="4"/>
        <v>7.9115557644518164</v>
      </c>
      <c r="AN47" s="510">
        <f t="shared" ca="1" si="4"/>
        <v>8.2951335526744074</v>
      </c>
      <c r="AO47" s="510">
        <f t="shared" ca="1" si="4"/>
        <v>8.6978902303081291</v>
      </c>
      <c r="AP47" s="510">
        <f t="shared" ca="1" si="4"/>
        <v>9.1207847418235346</v>
      </c>
      <c r="AQ47" s="510">
        <f t="shared" ca="1" si="4"/>
        <v>9.5648239789147098</v>
      </c>
      <c r="AR47" s="510">
        <f t="shared" ca="1" si="4"/>
        <v>10.031065177860446</v>
      </c>
      <c r="AS47" s="510">
        <f t="shared" ca="1" si="4"/>
        <v>10.520618436753468</v>
      </c>
      <c r="AT47" s="510">
        <f t="shared" ca="1" si="4"/>
        <v>11.034649358591142</v>
      </c>
      <c r="AU47" s="510">
        <f t="shared" ca="1" si="4"/>
        <v>11.574381826520701</v>
      </c>
      <c r="AV47" s="510">
        <f t="shared" ca="1" si="4"/>
        <v>12.141100917846735</v>
      </c>
      <c r="AW47" s="510">
        <f t="shared" ca="1" si="4"/>
        <v>12.736155963739073</v>
      </c>
      <c r="AX47" s="510">
        <f t="shared" ca="1" si="4"/>
        <v>13.360963761926026</v>
      </c>
      <c r="AY47" s="510">
        <f t="shared" ca="1" si="4"/>
        <v>14.017011950022328</v>
      </c>
      <c r="AZ47" s="510">
        <f t="shared" ca="1" si="4"/>
        <v>14.705862547523445</v>
      </c>
      <c r="BA47" s="510">
        <f t="shared" ca="1" si="4"/>
        <v>15.429155674899615</v>
      </c>
      <c r="BB47" s="510">
        <f t="shared" ca="1" si="4"/>
        <v>16.188613458644593</v>
      </c>
      <c r="BC47" s="510">
        <f t="shared" ca="1" si="4"/>
        <v>16.986044131576826</v>
      </c>
      <c r="BD47" s="510">
        <f t="shared" ca="1" si="4"/>
        <v>17.823346338155666</v>
      </c>
      <c r="BE47" s="510">
        <f t="shared" ca="1" si="4"/>
        <v>18.702513655063456</v>
      </c>
      <c r="BF47" s="510">
        <f t="shared" ca="1" si="4"/>
        <v>19.625639337816626</v>
      </c>
      <c r="BG47" s="510">
        <f t="shared" ca="1" si="4"/>
        <v>20.594921304707459</v>
      </c>
      <c r="BH47" s="510">
        <f t="shared" ca="1" si="4"/>
        <v>21.612667369942834</v>
      </c>
      <c r="BI47" s="510">
        <f t="shared" ca="1" si="4"/>
        <v>22.681300738439976</v>
      </c>
      <c r="BJ47" s="510">
        <f t="shared" ca="1" si="4"/>
        <v>23.803365775361975</v>
      </c>
      <c r="BK47" s="510">
        <f t="shared" ca="1" si="4"/>
        <v>24.981534064130077</v>
      </c>
      <c r="BL47" s="510">
        <f t="shared" ca="1" si="4"/>
        <v>26.218610767336582</v>
      </c>
      <c r="BM47" s="510">
        <f t="shared" ca="1" si="4"/>
        <v>27.517541305703411</v>
      </c>
      <c r="BN47" s="510">
        <f t="shared" ca="1" si="4"/>
        <v>28.881418370988587</v>
      </c>
      <c r="BO47" s="510">
        <f t="shared" ca="1" si="4"/>
        <v>30.313489289538015</v>
      </c>
      <c r="BP47" s="510">
        <f t="shared" ca="1" si="4"/>
        <v>31.817163754014924</v>
      </c>
      <c r="BQ47" s="510">
        <f t="shared" ca="1" si="4"/>
        <v>33.396021941715674</v>
      </c>
      <c r="BR47" s="510">
        <f t="shared" ca="1" si="4"/>
        <v>35.053823038801461</v>
      </c>
      <c r="BS47" s="510">
        <f t="shared" ca="1" si="4"/>
        <v>36.794514190741531</v>
      </c>
      <c r="BT47" s="510">
        <f t="shared" ref="BT47:EE47" ca="1" si="5">(BT80+(BT83))</f>
        <v>38.622239900278615</v>
      </c>
      <c r="BU47" s="510">
        <f t="shared" ca="1" si="5"/>
        <v>40.541351895292536</v>
      </c>
      <c r="BV47" s="510">
        <f t="shared" ca="1" si="5"/>
        <v>42.556419490057166</v>
      </c>
      <c r="BW47" s="510">
        <f t="shared" ca="1" si="5"/>
        <v>44.672240464560026</v>
      </c>
      <c r="BX47" s="510">
        <f t="shared" ca="1" si="5"/>
        <v>46.893852487788038</v>
      </c>
      <c r="BY47" s="510">
        <f t="shared" ca="1" si="5"/>
        <v>49.22654511217744</v>
      </c>
      <c r="BZ47" s="510">
        <f t="shared" ca="1" si="5"/>
        <v>51.675872367786305</v>
      </c>
      <c r="CA47" s="510">
        <f t="shared" ca="1" si="5"/>
        <v>54.247665986175619</v>
      </c>
      <c r="CB47" s="510">
        <f t="shared" ca="1" si="5"/>
        <v>56.948049285484402</v>
      </c>
      <c r="CC47" s="510">
        <f t="shared" ca="1" si="5"/>
        <v>59.783451749758626</v>
      </c>
      <c r="CD47" s="510">
        <f t="shared" ca="1" si="5"/>
        <v>62.760624337246568</v>
      </c>
      <c r="CE47" s="510">
        <f t="shared" ca="1" si="5"/>
        <v>65.886655554108884</v>
      </c>
      <c r="CF47" s="510">
        <f t="shared" ca="1" si="5"/>
        <v>69.168988331814333</v>
      </c>
      <c r="CG47" s="510">
        <f t="shared" ca="1" si="5"/>
        <v>72.615437748405057</v>
      </c>
      <c r="CH47" s="510">
        <f t="shared" ca="1" si="5"/>
        <v>76.234209635825309</v>
      </c>
      <c r="CI47" s="510">
        <f t="shared" ca="1" si="5"/>
        <v>80.033920117616589</v>
      </c>
      <c r="CJ47" s="510">
        <f t="shared" ca="1" si="5"/>
        <v>84.023616123497419</v>
      </c>
      <c r="CK47" s="510">
        <f t="shared" ca="1" si="5"/>
        <v>88.212796929672294</v>
      </c>
      <c r="CL47" s="510">
        <f t="shared" ca="1" si="5"/>
        <v>92.611436776155912</v>
      </c>
      <c r="CM47" s="510">
        <f t="shared" ca="1" si="5"/>
        <v>97.230008614963722</v>
      </c>
      <c r="CN47" s="510">
        <f t="shared" ca="1" si="5"/>
        <v>102.0795090457119</v>
      </c>
      <c r="CO47" s="510">
        <f t="shared" ca="1" si="5"/>
        <v>107.1714844979975</v>
      </c>
      <c r="CP47" s="510">
        <f t="shared" ca="1" si="5"/>
        <v>112.51805872289738</v>
      </c>
      <c r="CQ47" s="510">
        <f t="shared" ca="1" si="5"/>
        <v>118.13196165904226</v>
      </c>
      <c r="CR47" s="510">
        <f t="shared" ca="1" si="5"/>
        <v>124.02655974199439</v>
      </c>
      <c r="CS47" s="510">
        <f t="shared" ca="1" si="5"/>
        <v>130.21588772909413</v>
      </c>
      <c r="CT47" s="510">
        <f t="shared" ca="1" si="5"/>
        <v>136.71468211554884</v>
      </c>
      <c r="CU47" s="510">
        <f t="shared" ca="1" si="5"/>
        <v>143.53841622132629</v>
      </c>
      <c r="CV47" s="510">
        <f t="shared" ca="1" si="5"/>
        <v>150.70333703239262</v>
      </c>
      <c r="CW47" s="510">
        <f t="shared" ca="1" si="5"/>
        <v>158.22650388401226</v>
      </c>
      <c r="CX47" s="510">
        <f t="shared" ca="1" si="5"/>
        <v>166.12582907821289</v>
      </c>
      <c r="CY47" s="510">
        <f t="shared" ca="1" si="5"/>
        <v>174.42012053212355</v>
      </c>
      <c r="CZ47" s="510">
        <f t="shared" ca="1" si="5"/>
        <v>183.12912655872972</v>
      </c>
      <c r="DA47" s="510">
        <f t="shared" ca="1" si="5"/>
        <v>192.27358288666622</v>
      </c>
      <c r="DB47" s="510">
        <f t="shared" ca="1" si="5"/>
        <v>201.87526203099952</v>
      </c>
      <c r="DC47" s="510">
        <f t="shared" ca="1" si="5"/>
        <v>211.95702513254949</v>
      </c>
      <c r="DD47" s="510">
        <f t="shared" ca="1" si="5"/>
        <v>222.542876389177</v>
      </c>
      <c r="DE47" s="510">
        <f t="shared" ca="1" si="5"/>
        <v>233.65802020863583</v>
      </c>
      <c r="DF47" s="510">
        <f t="shared" ca="1" si="5"/>
        <v>245.32892121906767</v>
      </c>
      <c r="DG47" s="510">
        <f t="shared" ca="1" si="5"/>
        <v>257.58336728002104</v>
      </c>
      <c r="DH47" s="510">
        <f t="shared" ca="1" si="5"/>
        <v>270.45053564402212</v>
      </c>
      <c r="DI47" s="510">
        <f t="shared" ca="1" si="5"/>
        <v>283.96106242622318</v>
      </c>
      <c r="DJ47" s="510">
        <f t="shared" ca="1" si="5"/>
        <v>298.14711554753438</v>
      </c>
      <c r="DK47" s="510">
        <f t="shared" ca="1" si="5"/>
        <v>313.04247132491111</v>
      </c>
      <c r="DL47" s="510">
        <f t="shared" ca="1" si="5"/>
        <v>328.68259489115673</v>
      </c>
      <c r="DM47" s="510">
        <f t="shared" ca="1" si="5"/>
        <v>345.10472463571455</v>
      </c>
      <c r="DN47" s="510">
        <f t="shared" ca="1" si="5"/>
        <v>362.34796086750032</v>
      </c>
      <c r="DO47" s="510">
        <f t="shared" ca="1" si="5"/>
        <v>380.45335891087535</v>
      </c>
      <c r="DP47" s="510">
        <f t="shared" ca="1" si="5"/>
        <v>399.46402685641914</v>
      </c>
      <c r="DQ47" s="510">
        <f t="shared" ca="1" si="5"/>
        <v>419.42522819924011</v>
      </c>
      <c r="DR47" s="510">
        <f t="shared" ca="1" si="5"/>
        <v>440.38448960920209</v>
      </c>
      <c r="DS47" s="510">
        <f t="shared" ca="1" si="5"/>
        <v>462.39171408966217</v>
      </c>
      <c r="DT47" s="510">
        <f t="shared" ca="1" si="5"/>
        <v>485.49929979414537</v>
      </c>
      <c r="DU47" s="510">
        <f t="shared" ca="1" si="5"/>
        <v>509.76226478385263</v>
      </c>
      <c r="DV47" s="510">
        <f t="shared" ca="1" si="5"/>
        <v>535.23837802304524</v>
      </c>
      <c r="DW47" s="510">
        <f t="shared" ca="1" si="5"/>
        <v>561.98829692419758</v>
      </c>
      <c r="DX47" s="510">
        <f t="shared" ca="1" si="5"/>
        <v>590.07571177040745</v>
      </c>
      <c r="DY47" s="510">
        <f t="shared" ca="1" si="5"/>
        <v>619.56749735892777</v>
      </c>
      <c r="DZ47" s="510">
        <f t="shared" ca="1" si="5"/>
        <v>650.53387222687422</v>
      </c>
      <c r="EA47" s="510">
        <f t="shared" ca="1" si="5"/>
        <v>683.048565838218</v>
      </c>
      <c r="EB47" s="510">
        <f t="shared" ca="1" si="5"/>
        <v>717.18899413012889</v>
      </c>
      <c r="EC47" s="510">
        <f t="shared" ca="1" si="5"/>
        <v>753.03644383663539</v>
      </c>
      <c r="ED47" s="510">
        <f t="shared" ca="1" si="5"/>
        <v>790.67626602846724</v>
      </c>
      <c r="EE47" s="510">
        <f t="shared" ca="1" si="5"/>
        <v>830.19807932989067</v>
      </c>
      <c r="EF47" s="510">
        <f t="shared" ref="EF47:EZ47" ca="1" si="6">(EF80+(EF83))</f>
        <v>871.69598329638529</v>
      </c>
      <c r="EG47" s="510">
        <f t="shared" ca="1" si="6"/>
        <v>915.26878246120452</v>
      </c>
      <c r="EH47" s="510">
        <f t="shared" ca="1" si="6"/>
        <v>961.02022158426485</v>
      </c>
      <c r="EI47" s="510">
        <f t="shared" ca="1" si="6"/>
        <v>1009.059232663478</v>
      </c>
      <c r="EJ47" s="510">
        <f t="shared" ca="1" si="6"/>
        <v>1059.5001942966519</v>
      </c>
      <c r="EK47" s="510">
        <f t="shared" ca="1" si="6"/>
        <v>1112.4632040114845</v>
      </c>
      <c r="EL47" s="510">
        <f t="shared" ca="1" si="6"/>
        <v>1168.074364212059</v>
      </c>
      <c r="EM47" s="510">
        <f t="shared" ca="1" si="6"/>
        <v>1226.4660824226621</v>
      </c>
      <c r="EN47" s="510">
        <f t="shared" ca="1" si="6"/>
        <v>1287.777386543795</v>
      </c>
      <c r="EO47" s="510">
        <f t="shared" ca="1" si="6"/>
        <v>1352.1542558709848</v>
      </c>
      <c r="EP47" s="510">
        <f t="shared" ca="1" si="6"/>
        <v>1419.7499686645342</v>
      </c>
      <c r="EQ47" s="510">
        <f t="shared" ca="1" si="6"/>
        <v>1490.7254670977611</v>
      </c>
      <c r="ER47" s="510">
        <f t="shared" ca="1" si="6"/>
        <v>1565.2497404526493</v>
      </c>
      <c r="ES47" s="510">
        <f t="shared" ca="1" si="6"/>
        <v>1643.5002274752819</v>
      </c>
      <c r="ET47" s="510">
        <f t="shared" ca="1" si="6"/>
        <v>1725.6632388490461</v>
      </c>
      <c r="EU47" s="510">
        <f t="shared" ca="1" si="6"/>
        <v>1811.9344007914985</v>
      </c>
      <c r="EV47" s="510">
        <f t="shared" ca="1" si="6"/>
        <v>1902.5191208310737</v>
      </c>
      <c r="EW47" s="510">
        <f t="shared" ca="1" si="6"/>
        <v>1997.6330768726273</v>
      </c>
      <c r="EX47" s="510">
        <f t="shared" ca="1" si="6"/>
        <v>2097.5027307162586</v>
      </c>
      <c r="EY47" s="510">
        <f t="shared" ca="1" si="6"/>
        <v>2202.3658672520714</v>
      </c>
      <c r="EZ47" s="511">
        <f t="shared" ca="1" si="6"/>
        <v>2312.472160614675</v>
      </c>
    </row>
    <row r="48" spans="1:157" x14ac:dyDescent="0.25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BR48" ca="1" si="7">G46-(G80+(G83/(10^6)))</f>
        <v>16.914999760000001</v>
      </c>
      <c r="H48" s="516">
        <f t="shared" ca="1" si="7"/>
        <v>16.832647260000005</v>
      </c>
      <c r="I48" s="516">
        <f t="shared" ca="1" si="7"/>
        <v>16.746269945250003</v>
      </c>
      <c r="J48" s="516">
        <f t="shared" ca="1" si="7"/>
        <v>16.65566656573148</v>
      </c>
      <c r="K48" s="516">
        <f t="shared" ca="1" si="7"/>
        <v>16.560625808925909</v>
      </c>
      <c r="L48" s="516">
        <f t="shared" ca="1" si="7"/>
        <v>16.460925796689764</v>
      </c>
      <c r="M48" s="516">
        <f t="shared" ca="1" si="7"/>
        <v>16.356333556973279</v>
      </c>
      <c r="N48" s="516">
        <f t="shared" ca="1" si="7"/>
        <v>16.246604469125131</v>
      </c>
      <c r="O48" s="516">
        <f t="shared" ca="1" si="7"/>
        <v>16.13148168146234</v>
      </c>
      <c r="P48" s="516">
        <f t="shared" ca="1" si="7"/>
        <v>16.010695499718725</v>
      </c>
      <c r="Q48" s="516">
        <f t="shared" ca="1" si="7"/>
        <v>15.883962744915708</v>
      </c>
      <c r="R48" s="516">
        <f t="shared" ca="1" si="7"/>
        <v>15.750986079126726</v>
      </c>
      <c r="S48" s="516">
        <f t="shared" ca="1" si="7"/>
        <v>15.611453297529794</v>
      </c>
      <c r="T48" s="516">
        <f t="shared" ca="1" si="7"/>
        <v>15.465036585062773</v>
      </c>
      <c r="U48" s="516">
        <f t="shared" ca="1" si="7"/>
        <v>15.311391735911329</v>
      </c>
      <c r="V48" s="516">
        <f t="shared" ca="1" si="7"/>
        <v>15.150157333971357</v>
      </c>
      <c r="W48" s="516">
        <f t="shared" ca="1" si="7"/>
        <v>14.980953892334455</v>
      </c>
      <c r="X48" s="516">
        <f t="shared" ca="1" si="7"/>
        <v>14.803382949747748</v>
      </c>
      <c r="Y48" s="516">
        <f t="shared" ca="1" si="7"/>
        <v>14.617026121896618</v>
      </c>
      <c r="Z48" s="516">
        <f t="shared" ca="1" si="7"/>
        <v>14.421444105251672</v>
      </c>
      <c r="AA48" s="516">
        <f t="shared" ca="1" si="7"/>
        <v>14.216175631107953</v>
      </c>
      <c r="AB48" s="516">
        <f t="shared" ca="1" si="7"/>
        <v>14.000736367326187</v>
      </c>
      <c r="AC48" s="516">
        <f t="shared" ca="1" si="7"/>
        <v>13.774617765161068</v>
      </c>
      <c r="AD48" s="516">
        <f t="shared" ca="1" si="7"/>
        <v>13.537285848430948</v>
      </c>
      <c r="AE48" s="516">
        <f t="shared" ca="1" si="7"/>
        <v>13.288179942146018</v>
      </c>
      <c r="AF48" s="516">
        <f t="shared" ca="1" si="7"/>
        <v>13.02671133756791</v>
      </c>
      <c r="AG48" s="516">
        <f t="shared" ca="1" si="7"/>
        <v>12.752261890522272</v>
      </c>
      <c r="AH48" s="516">
        <f t="shared" ca="1" si="7"/>
        <v>12.464182549626937</v>
      </c>
      <c r="AI48" s="516">
        <f t="shared" ca="1" si="7"/>
        <v>12.161791810931577</v>
      </c>
      <c r="AJ48" s="516">
        <f t="shared" ca="1" si="7"/>
        <v>11.844374095289268</v>
      </c>
      <c r="AK48" s="516">
        <f t="shared" ca="1" si="7"/>
        <v>11.511178044596663</v>
      </c>
      <c r="AL48" s="516">
        <f t="shared" ca="1" si="7"/>
        <v>11.161414732846183</v>
      </c>
      <c r="AM48" s="516">
        <f t="shared" ca="1" si="7"/>
        <v>10.794255787730766</v>
      </c>
      <c r="AN48" s="516">
        <f t="shared" ca="1" si="7"/>
        <v>10.408831418328951</v>
      </c>
      <c r="AO48" s="516">
        <f t="shared" ca="1" si="7"/>
        <v>10.004228344174134</v>
      </c>
      <c r="AP48" s="516">
        <f t="shared" ca="1" si="7"/>
        <v>9.5794876207772823</v>
      </c>
      <c r="AQ48" s="516">
        <f t="shared" ca="1" si="7"/>
        <v>9.1336023564258468</v>
      </c>
      <c r="AR48" s="516">
        <f t="shared" ca="1" si="7"/>
        <v>8.6655153148225796</v>
      </c>
      <c r="AS48" s="516">
        <f t="shared" ca="1" si="7"/>
        <v>8.1741163978562863</v>
      </c>
      <c r="AT48" s="516">
        <f t="shared" ca="1" si="7"/>
        <v>7.6582400025111497</v>
      </c>
      <c r="AU48" s="516">
        <f t="shared" ca="1" si="7"/>
        <v>7.1166622456214821</v>
      </c>
      <c r="AV48" s="516">
        <f t="shared" ca="1" si="7"/>
        <v>6.5480980498642296</v>
      </c>
      <c r="AW48" s="516">
        <f t="shared" ca="1" si="7"/>
        <v>5.9511980840511249</v>
      </c>
      <c r="AX48" s="516">
        <f t="shared" ca="1" si="7"/>
        <v>5.324545550435392</v>
      </c>
      <c r="AY48" s="516">
        <f t="shared" ca="1" si="7"/>
        <v>4.666652811383857</v>
      </c>
      <c r="AZ48" s="516">
        <f t="shared" ca="1" si="7"/>
        <v>3.9759578473825989</v>
      </c>
      <c r="BA48" s="516">
        <f t="shared" ca="1" si="7"/>
        <v>3.2508205379429356</v>
      </c>
      <c r="BB48" s="516">
        <f t="shared" ca="1" si="7"/>
        <v>2.4895187565526751</v>
      </c>
      <c r="BC48" s="516">
        <f t="shared" ca="1" si="7"/>
        <v>1.6902442703749223</v>
      </c>
      <c r="BD48" s="516">
        <f t="shared" ca="1" si="7"/>
        <v>0.85109843493188464</v>
      </c>
      <c r="BE48" s="516">
        <f t="shared" ca="1" si="7"/>
        <v>-2.9912326477209206E-2</v>
      </c>
      <c r="BF48" s="516">
        <f t="shared" ca="1" si="7"/>
        <v>-0.95488126938724349</v>
      </c>
      <c r="BG48" s="516">
        <f t="shared" ca="1" si="7"/>
        <v>-1.9260063121089139</v>
      </c>
      <c r="BH48" s="516">
        <f t="shared" ca="1" si="7"/>
        <v>-2.9455952688675531</v>
      </c>
      <c r="BI48" s="516">
        <f t="shared" ca="1" si="7"/>
        <v>-4.0160713445987994</v>
      </c>
      <c r="BJ48" s="516">
        <f t="shared" ca="1" si="7"/>
        <v>-5.139978904484181</v>
      </c>
      <c r="BK48" s="516">
        <f t="shared" ca="1" si="7"/>
        <v>-6.3199895319633761</v>
      </c>
      <c r="BL48" s="516">
        <f t="shared" ca="1" si="7"/>
        <v>-7.5589083896470939</v>
      </c>
      <c r="BM48" s="516">
        <f t="shared" ca="1" si="7"/>
        <v>-8.8596808982756912</v>
      </c>
      <c r="BN48" s="516">
        <f t="shared" ca="1" si="7"/>
        <v>-10.225399749625609</v>
      </c>
      <c r="BO48" s="516">
        <f t="shared" ca="1" si="7"/>
        <v>-11.659312270061172</v>
      </c>
      <c r="BP48" s="516">
        <f t="shared" ca="1" si="7"/>
        <v>-13.164828152264029</v>
      </c>
      <c r="BQ48" s="516">
        <f t="shared" ca="1" si="7"/>
        <v>-14.745527573548948</v>
      </c>
      <c r="BR48" s="516">
        <f t="shared" ca="1" si="7"/>
        <v>-16.405169720095557</v>
      </c>
      <c r="BS48" s="516">
        <f t="shared" ref="BS48:ED48" ca="1" si="8">BS46-(BS80+(BS83/(10^6)))</f>
        <v>-18.1477017373915</v>
      </c>
      <c r="BT48" s="516">
        <f t="shared" ca="1" si="8"/>
        <v>-19.977268128197913</v>
      </c>
      <c r="BU48" s="516">
        <f t="shared" ca="1" si="8"/>
        <v>-21.898220620413046</v>
      </c>
      <c r="BV48" s="516">
        <f t="shared" ca="1" si="8"/>
        <v>-23.915128528329163</v>
      </c>
      <c r="BW48" s="516">
        <f t="shared" ca="1" si="8"/>
        <v>-26.032789631952191</v>
      </c>
      <c r="BX48" s="516">
        <f t="shared" ca="1" si="8"/>
        <v>-28.256241600287463</v>
      </c>
      <c r="BY48" s="516">
        <f t="shared" ca="1" si="8"/>
        <v>-30.590773985789617</v>
      </c>
      <c r="BZ48" s="516">
        <f t="shared" ca="1" si="8"/>
        <v>-33.041940818535117</v>
      </c>
      <c r="CA48" s="516">
        <f t="shared" ca="1" si="8"/>
        <v>-35.615573830103358</v>
      </c>
      <c r="CB48" s="516">
        <f t="shared" ca="1" si="8"/>
        <v>-38.317796338651746</v>
      </c>
      <c r="CC48" s="516">
        <f t="shared" ca="1" si="8"/>
        <v>-41.155037828244659</v>
      </c>
      <c r="CD48" s="516">
        <f t="shared" ca="1" si="8"/>
        <v>-44.134049257148753</v>
      </c>
      <c r="CE48" s="516">
        <f t="shared" ca="1" si="8"/>
        <v>-47.261919131543095</v>
      </c>
      <c r="CF48" s="516">
        <f t="shared" ca="1" si="8"/>
        <v>-50.546090382914798</v>
      </c>
      <c r="CG48" s="516">
        <f t="shared" ca="1" si="8"/>
        <v>-53.994378089324414</v>
      </c>
      <c r="CH48" s="516">
        <f t="shared" ca="1" si="8"/>
        <v>-57.61498808273457</v>
      </c>
      <c r="CI48" s="516">
        <f t="shared" ca="1" si="8"/>
        <v>-61.416536486705162</v>
      </c>
      <c r="CJ48" s="516">
        <f t="shared" ca="1" si="8"/>
        <v>-65.408070230973081</v>
      </c>
      <c r="CK48" s="516">
        <f t="shared" ca="1" si="8"/>
        <v>-69.599088591761202</v>
      </c>
      <c r="CL48" s="516">
        <f t="shared" ca="1" si="8"/>
        <v>-73.99956580910262</v>
      </c>
      <c r="CM48" s="516">
        <f t="shared" ca="1" si="8"/>
        <v>-78.619974835031144</v>
      </c>
      <c r="CN48" s="516">
        <f t="shared" ca="1" si="8"/>
        <v>-83.471312269181311</v>
      </c>
      <c r="CO48" s="516">
        <f t="shared" ca="1" si="8"/>
        <v>-88.565124541168558</v>
      </c>
      <c r="CP48" s="516">
        <f t="shared" ca="1" si="8"/>
        <v>-93.913535402088129</v>
      </c>
      <c r="CQ48" s="516">
        <f t="shared" ca="1" si="8"/>
        <v>-99.529274790589085</v>
      </c>
      <c r="CR48" s="516">
        <f t="shared" ca="1" si="8"/>
        <v>-105.42570914225206</v>
      </c>
      <c r="CS48" s="516">
        <f t="shared" ca="1" si="8"/>
        <v>-111.61687321443576</v>
      </c>
      <c r="CT48" s="516">
        <f t="shared" ca="1" si="8"/>
        <v>-118.11750350236592</v>
      </c>
      <c r="CU48" s="516">
        <f t="shared" ca="1" si="8"/>
        <v>-124.9430733260287</v>
      </c>
      <c r="CV48" s="516">
        <f t="shared" ca="1" si="8"/>
        <v>-132.10982967140856</v>
      </c>
      <c r="CW48" s="516">
        <f t="shared" ca="1" si="8"/>
        <v>-139.6348318737883</v>
      </c>
      <c r="CX48" s="516">
        <f t="shared" ca="1" si="8"/>
        <v>-147.53599223521394</v>
      </c>
      <c r="CY48" s="516">
        <f t="shared" ca="1" si="8"/>
        <v>-155.83211867283291</v>
      </c>
      <c r="CZ48" s="516">
        <f t="shared" ca="1" si="8"/>
        <v>-164.54295949964902</v>
      </c>
      <c r="DA48" s="516">
        <f t="shared" ca="1" si="8"/>
        <v>-173.68925044431541</v>
      </c>
      <c r="DB48" s="516">
        <f t="shared" ca="1" si="8"/>
        <v>-183.29276402191695</v>
      </c>
      <c r="DC48" s="516">
        <f t="shared" ca="1" si="8"/>
        <v>-193.37636137329181</v>
      </c>
      <c r="DD48" s="516">
        <f t="shared" ca="1" si="8"/>
        <v>-203.96404669631926</v>
      </c>
      <c r="DE48" s="516">
        <f t="shared" ca="1" si="8"/>
        <v>-215.08102439877138</v>
      </c>
      <c r="DF48" s="516">
        <f t="shared" ca="1" si="8"/>
        <v>-226.7537591088082</v>
      </c>
      <c r="DG48" s="516">
        <f t="shared" ca="1" si="8"/>
        <v>-239.01003868599662</v>
      </c>
      <c r="DH48" s="516">
        <f t="shared" ca="1" si="8"/>
        <v>-251.8790403828811</v>
      </c>
      <c r="DI48" s="516">
        <f t="shared" ca="1" si="8"/>
        <v>-265.39140031463228</v>
      </c>
      <c r="DJ48" s="516">
        <f t="shared" ca="1" si="8"/>
        <v>-279.57928640217864</v>
      </c>
      <c r="DK48" s="516">
        <f t="shared" ca="1" si="8"/>
        <v>-294.47647496249391</v>
      </c>
      <c r="DL48" s="516">
        <f t="shared" ca="1" si="8"/>
        <v>-310.11843112839978</v>
      </c>
      <c r="DM48" s="516">
        <f t="shared" ca="1" si="8"/>
        <v>-326.54239328935785</v>
      </c>
      <c r="DN48" s="516">
        <f t="shared" ca="1" si="8"/>
        <v>-343.78746175430229</v>
      </c>
      <c r="DO48" s="516">
        <f t="shared" ca="1" si="8"/>
        <v>-361.89469184761259</v>
      </c>
      <c r="DP48" s="516">
        <f t="shared" ca="1" si="8"/>
        <v>-380.90719165988673</v>
      </c>
      <c r="DQ48" s="516">
        <f t="shared" ca="1" si="8"/>
        <v>-400.87022468625133</v>
      </c>
      <c r="DR48" s="516">
        <f t="shared" ca="1" si="8"/>
        <v>-421.83131759658863</v>
      </c>
      <c r="DS48" s="516">
        <f t="shared" ca="1" si="8"/>
        <v>-443.84037339427397</v>
      </c>
      <c r="DT48" s="516">
        <f t="shared" ca="1" si="8"/>
        <v>-466.94979023285072</v>
      </c>
      <c r="DU48" s="516">
        <f t="shared" ca="1" si="8"/>
        <v>-491.21458617353812</v>
      </c>
      <c r="DV48" s="516">
        <f t="shared" ca="1" si="8"/>
        <v>-516.69253018061568</v>
      </c>
      <c r="DW48" s="516">
        <f t="shared" ca="1" si="8"/>
        <v>-543.44427966657622</v>
      </c>
      <c r="DX48" s="516">
        <f t="shared" ca="1" si="8"/>
        <v>-571.53352491453586</v>
      </c>
      <c r="DY48" s="516">
        <f t="shared" ca="1" si="8"/>
        <v>-601.02714072176582</v>
      </c>
      <c r="DZ48" s="516">
        <f t="shared" ca="1" si="8"/>
        <v>-631.99534562539998</v>
      </c>
      <c r="EA48" s="516">
        <f t="shared" ca="1" si="8"/>
        <v>-664.51186908942793</v>
      </c>
      <c r="EB48" s="516">
        <f t="shared" ca="1" si="8"/>
        <v>-698.65412705103768</v>
      </c>
      <c r="EC48" s="516">
        <f t="shared" ca="1" si="8"/>
        <v>-734.50340624427611</v>
      </c>
      <c r="ED48" s="516">
        <f t="shared" ca="1" si="8"/>
        <v>-772.14505773989117</v>
      </c>
      <c r="EE48" s="516">
        <f t="shared" ref="EE48:EZ48" ca="1" si="9">EE46-(EE80+(EE83/(10^6)))</f>
        <v>-811.66870016216751</v>
      </c>
      <c r="EF48" s="516">
        <f t="shared" ca="1" si="9"/>
        <v>-853.1684330666028</v>
      </c>
      <c r="EG48" s="516">
        <f t="shared" ca="1" si="9"/>
        <v>-896.74306098646912</v>
      </c>
      <c r="EH48" s="516">
        <f t="shared" ca="1" si="9"/>
        <v>-942.4963286817009</v>
      </c>
      <c r="EI48" s="516">
        <f t="shared" ca="1" si="9"/>
        <v>-990.53716815022835</v>
      </c>
      <c r="EJ48" s="516">
        <f t="shared" ca="1" si="9"/>
        <v>-1040.9799579898774</v>
      </c>
      <c r="EK48" s="516">
        <f t="shared" ca="1" si="9"/>
        <v>-1093.9447957283649</v>
      </c>
      <c r="EL48" s="516">
        <f t="shared" ca="1" si="9"/>
        <v>-1149.5577837697915</v>
      </c>
      <c r="EM48" s="516">
        <f t="shared" ca="1" si="9"/>
        <v>-1207.951329638463</v>
      </c>
      <c r="EN48" s="516">
        <f t="shared" ca="1" si="9"/>
        <v>-1269.2644612348984</v>
      </c>
      <c r="EO48" s="516">
        <f t="shared" ca="1" si="9"/>
        <v>-1333.6431578546428</v>
      </c>
      <c r="EP48" s="516">
        <f t="shared" ca="1" si="9"/>
        <v>-1401.2406977580179</v>
      </c>
      <c r="EQ48" s="516">
        <f t="shared" ca="1" si="9"/>
        <v>-1472.2180231183595</v>
      </c>
      <c r="ER48" s="516">
        <f t="shared" ca="1" si="9"/>
        <v>-1546.7441232176698</v>
      </c>
      <c r="ES48" s="516">
        <f t="shared" ca="1" si="9"/>
        <v>-1624.9964368020499</v>
      </c>
      <c r="ET48" s="516">
        <f t="shared" ca="1" si="9"/>
        <v>-1707.1612745549053</v>
      </c>
      <c r="EU48" s="516">
        <f t="shared" ca="1" si="9"/>
        <v>-1793.4342626938112</v>
      </c>
      <c r="EV48" s="516">
        <f t="shared" ca="1" si="9"/>
        <v>-1884.0208087472199</v>
      </c>
      <c r="EW48" s="516">
        <f t="shared" ca="1" si="9"/>
        <v>-1979.136590620006</v>
      </c>
      <c r="EX48" s="516">
        <f t="shared" ca="1" si="9"/>
        <v>-2079.008070112287</v>
      </c>
      <c r="EY48" s="516">
        <f t="shared" ca="1" si="9"/>
        <v>-2183.8730321141843</v>
      </c>
      <c r="EZ48" s="517">
        <f t="shared" ca="1" si="9"/>
        <v>-2293.9811507603258</v>
      </c>
    </row>
    <row r="49" spans="1:156" x14ac:dyDescent="0.25">
      <c r="A49" s="485"/>
      <c r="B49" s="512" t="s">
        <v>90</v>
      </c>
      <c r="C49" s="513" t="s">
        <v>44</v>
      </c>
      <c r="D49" s="514"/>
      <c r="E49" s="515"/>
      <c r="F49" s="515"/>
      <c r="G49" s="516">
        <f ca="1">F48+G48</f>
        <v>-185.58500024</v>
      </c>
      <c r="H49" s="516">
        <f ca="1">G49+H48</f>
        <v>-168.75235297999998</v>
      </c>
      <c r="I49" s="516">
        <f t="shared" ref="I49:BT49" ca="1" si="10">H49+I48</f>
        <v>-152.00608303474999</v>
      </c>
      <c r="J49" s="516">
        <f t="shared" ca="1" si="10"/>
        <v>-135.35041646901851</v>
      </c>
      <c r="K49" s="516">
        <f t="shared" ca="1" si="10"/>
        <v>-118.78979066009261</v>
      </c>
      <c r="L49" s="516">
        <f t="shared" ca="1" si="10"/>
        <v>-102.32886486340284</v>
      </c>
      <c r="M49" s="516">
        <f t="shared" ca="1" si="10"/>
        <v>-85.972531306429559</v>
      </c>
      <c r="N49" s="516">
        <f t="shared" ca="1" si="10"/>
        <v>-69.725926837304428</v>
      </c>
      <c r="O49" s="516">
        <f t="shared" ca="1" si="10"/>
        <v>-53.594445155842088</v>
      </c>
      <c r="P49" s="516">
        <f t="shared" ca="1" si="10"/>
        <v>-37.583749656123359</v>
      </c>
      <c r="Q49" s="516">
        <f t="shared" ca="1" si="10"/>
        <v>-21.699786911207653</v>
      </c>
      <c r="R49" s="516">
        <f t="shared" ca="1" si="10"/>
        <v>-5.9488008320809271</v>
      </c>
      <c r="S49" s="516">
        <f t="shared" ca="1" si="10"/>
        <v>9.6626524654488666</v>
      </c>
      <c r="T49" s="516">
        <f t="shared" ca="1" si="10"/>
        <v>25.127689050511641</v>
      </c>
      <c r="U49" s="516">
        <f t="shared" ca="1" si="10"/>
        <v>40.43908078642297</v>
      </c>
      <c r="V49" s="516">
        <f t="shared" ca="1" si="10"/>
        <v>55.589238120394327</v>
      </c>
      <c r="W49" s="516">
        <f t="shared" ca="1" si="10"/>
        <v>70.570192012728782</v>
      </c>
      <c r="X49" s="516">
        <f t="shared" ca="1" si="10"/>
        <v>85.373574962476525</v>
      </c>
      <c r="Y49" s="516">
        <f t="shared" ca="1" si="10"/>
        <v>99.990601084373139</v>
      </c>
      <c r="Z49" s="516">
        <f t="shared" ca="1" si="10"/>
        <v>114.41204518962481</v>
      </c>
      <c r="AA49" s="516">
        <f t="shared" ca="1" si="10"/>
        <v>128.62822082073276</v>
      </c>
      <c r="AB49" s="516">
        <f t="shared" ca="1" si="10"/>
        <v>142.62895718805896</v>
      </c>
      <c r="AC49" s="516">
        <f t="shared" ca="1" si="10"/>
        <v>156.40357495322002</v>
      </c>
      <c r="AD49" s="516">
        <f t="shared" ca="1" si="10"/>
        <v>169.94086080165096</v>
      </c>
      <c r="AE49" s="516">
        <f t="shared" ca="1" si="10"/>
        <v>183.22904074379699</v>
      </c>
      <c r="AF49" s="516">
        <f t="shared" ca="1" si="10"/>
        <v>196.2557520813649</v>
      </c>
      <c r="AG49" s="516">
        <f t="shared" ca="1" si="10"/>
        <v>209.00801397188718</v>
      </c>
      <c r="AH49" s="516">
        <f t="shared" ca="1" si="10"/>
        <v>221.47219652151412</v>
      </c>
      <c r="AI49" s="516">
        <f t="shared" ca="1" si="10"/>
        <v>233.63398833244571</v>
      </c>
      <c r="AJ49" s="516">
        <f t="shared" ca="1" si="10"/>
        <v>245.47836242773496</v>
      </c>
      <c r="AK49" s="516">
        <f t="shared" ca="1" si="10"/>
        <v>256.98954047233161</v>
      </c>
      <c r="AL49" s="516">
        <f t="shared" ca="1" si="10"/>
        <v>268.15095520517781</v>
      </c>
      <c r="AM49" s="516">
        <f t="shared" ca="1" si="10"/>
        <v>278.94521099290859</v>
      </c>
      <c r="AN49" s="516">
        <f t="shared" ca="1" si="10"/>
        <v>289.35404241123751</v>
      </c>
      <c r="AO49" s="516">
        <f t="shared" ca="1" si="10"/>
        <v>299.35827075541164</v>
      </c>
      <c r="AP49" s="516">
        <f t="shared" ca="1" si="10"/>
        <v>308.93775837618892</v>
      </c>
      <c r="AQ49" s="516">
        <f t="shared" ca="1" si="10"/>
        <v>318.07136073261478</v>
      </c>
      <c r="AR49" s="516">
        <f t="shared" ca="1" si="10"/>
        <v>326.73687604743736</v>
      </c>
      <c r="AS49" s="516">
        <f t="shared" ca="1" si="10"/>
        <v>334.91099244529363</v>
      </c>
      <c r="AT49" s="516">
        <f t="shared" ca="1" si="10"/>
        <v>342.56923244780478</v>
      </c>
      <c r="AU49" s="516">
        <f t="shared" ca="1" si="10"/>
        <v>349.68589469342623</v>
      </c>
      <c r="AV49" s="516">
        <f t="shared" ca="1" si="10"/>
        <v>356.23399274329046</v>
      </c>
      <c r="AW49" s="516">
        <f t="shared" ca="1" si="10"/>
        <v>362.18519082734156</v>
      </c>
      <c r="AX49" s="516">
        <f t="shared" ca="1" si="10"/>
        <v>367.50973637777696</v>
      </c>
      <c r="AY49" s="516">
        <f t="shared" ca="1" si="10"/>
        <v>372.17638918916083</v>
      </c>
      <c r="AZ49" s="516">
        <f t="shared" ca="1" si="10"/>
        <v>376.1523470365434</v>
      </c>
      <c r="BA49" s="516">
        <f t="shared" ca="1" si="10"/>
        <v>379.40316757448636</v>
      </c>
      <c r="BB49" s="516">
        <f t="shared" ca="1" si="10"/>
        <v>381.89268633103904</v>
      </c>
      <c r="BC49" s="516">
        <f t="shared" ca="1" si="10"/>
        <v>383.58293060141398</v>
      </c>
      <c r="BD49" s="516">
        <f t="shared" ca="1" si="10"/>
        <v>384.43402903634586</v>
      </c>
      <c r="BE49" s="516">
        <f t="shared" ca="1" si="10"/>
        <v>384.40411670986867</v>
      </c>
      <c r="BF49" s="516">
        <f t="shared" ca="1" si="10"/>
        <v>383.4492354404814</v>
      </c>
      <c r="BG49" s="516">
        <f t="shared" ca="1" si="10"/>
        <v>381.52322912837246</v>
      </c>
      <c r="BH49" s="516">
        <f t="shared" ca="1" si="10"/>
        <v>378.57763385950489</v>
      </c>
      <c r="BI49" s="516">
        <f t="shared" ca="1" si="10"/>
        <v>374.56156251490609</v>
      </c>
      <c r="BJ49" s="516">
        <f t="shared" ca="1" si="10"/>
        <v>369.42158361042192</v>
      </c>
      <c r="BK49" s="516">
        <f t="shared" ca="1" si="10"/>
        <v>363.10159407845856</v>
      </c>
      <c r="BL49" s="516">
        <f t="shared" ca="1" si="10"/>
        <v>355.54268568881145</v>
      </c>
      <c r="BM49" s="516">
        <f t="shared" ca="1" si="10"/>
        <v>346.68300479053573</v>
      </c>
      <c r="BN49" s="516">
        <f t="shared" ca="1" si="10"/>
        <v>336.45760504091015</v>
      </c>
      <c r="BO49" s="516">
        <f t="shared" ca="1" si="10"/>
        <v>324.798292770849</v>
      </c>
      <c r="BP49" s="516">
        <f t="shared" ca="1" si="10"/>
        <v>311.63346461858498</v>
      </c>
      <c r="BQ49" s="516">
        <f t="shared" ca="1" si="10"/>
        <v>296.88793704503604</v>
      </c>
      <c r="BR49" s="516">
        <f t="shared" ca="1" si="10"/>
        <v>280.48276732494048</v>
      </c>
      <c r="BS49" s="516">
        <f t="shared" ca="1" si="10"/>
        <v>262.33506558754897</v>
      </c>
      <c r="BT49" s="516">
        <f t="shared" ca="1" si="10"/>
        <v>242.35779745935105</v>
      </c>
      <c r="BU49" s="516">
        <f t="shared" ref="BU49:EF49" ca="1" si="11">BT49+BU48</f>
        <v>220.45957683893801</v>
      </c>
      <c r="BV49" s="516">
        <f t="shared" ca="1" si="11"/>
        <v>196.54444831060886</v>
      </c>
      <c r="BW49" s="516">
        <f t="shared" ca="1" si="11"/>
        <v>170.51165867865666</v>
      </c>
      <c r="BX49" s="516">
        <f t="shared" ca="1" si="11"/>
        <v>142.25541707836919</v>
      </c>
      <c r="BY49" s="516">
        <f t="shared" ca="1" si="11"/>
        <v>111.66464309257958</v>
      </c>
      <c r="BZ49" s="516">
        <f t="shared" ca="1" si="11"/>
        <v>78.622702274044457</v>
      </c>
      <c r="CA49" s="516">
        <f t="shared" ca="1" si="11"/>
        <v>43.007128443941099</v>
      </c>
      <c r="CB49" s="516">
        <f t="shared" ca="1" si="11"/>
        <v>4.6893321052893526</v>
      </c>
      <c r="CC49" s="516">
        <f t="shared" ca="1" si="11"/>
        <v>-36.465705722955306</v>
      </c>
      <c r="CD49" s="516">
        <f t="shared" ca="1" si="11"/>
        <v>-80.599754980104052</v>
      </c>
      <c r="CE49" s="516">
        <f t="shared" ca="1" si="11"/>
        <v>-127.86167411164715</v>
      </c>
      <c r="CF49" s="516">
        <f t="shared" ca="1" si="11"/>
        <v>-178.40776449456195</v>
      </c>
      <c r="CG49" s="516">
        <f t="shared" ca="1" si="11"/>
        <v>-232.40214258388636</v>
      </c>
      <c r="CH49" s="516">
        <f t="shared" ca="1" si="11"/>
        <v>-290.01713066662091</v>
      </c>
      <c r="CI49" s="516">
        <f t="shared" ca="1" si="11"/>
        <v>-351.4336671533261</v>
      </c>
      <c r="CJ49" s="516">
        <f t="shared" ca="1" si="11"/>
        <v>-416.84173738429917</v>
      </c>
      <c r="CK49" s="516">
        <f t="shared" ca="1" si="11"/>
        <v>-486.44082597606035</v>
      </c>
      <c r="CL49" s="516">
        <f t="shared" ca="1" si="11"/>
        <v>-560.440391785163</v>
      </c>
      <c r="CM49" s="516">
        <f t="shared" ca="1" si="11"/>
        <v>-639.06036662019415</v>
      </c>
      <c r="CN49" s="516">
        <f t="shared" ca="1" si="11"/>
        <v>-722.53167888937548</v>
      </c>
      <c r="CO49" s="516">
        <f t="shared" ca="1" si="11"/>
        <v>-811.09680343054401</v>
      </c>
      <c r="CP49" s="516">
        <f t="shared" ca="1" si="11"/>
        <v>-905.0103388326321</v>
      </c>
      <c r="CQ49" s="516">
        <f t="shared" ca="1" si="11"/>
        <v>-1004.5396136232212</v>
      </c>
      <c r="CR49" s="516">
        <f t="shared" ca="1" si="11"/>
        <v>-1109.9653227654733</v>
      </c>
      <c r="CS49" s="516">
        <f t="shared" ca="1" si="11"/>
        <v>-1221.5821959799091</v>
      </c>
      <c r="CT49" s="516">
        <f t="shared" ca="1" si="11"/>
        <v>-1339.699699482275</v>
      </c>
      <c r="CU49" s="516">
        <f t="shared" ca="1" si="11"/>
        <v>-1464.6427728083038</v>
      </c>
      <c r="CV49" s="516">
        <f t="shared" ca="1" si="11"/>
        <v>-1596.7526024797123</v>
      </c>
      <c r="CW49" s="516">
        <f t="shared" ca="1" si="11"/>
        <v>-1736.3874343535006</v>
      </c>
      <c r="CX49" s="516">
        <f t="shared" ca="1" si="11"/>
        <v>-1883.9234265887144</v>
      </c>
      <c r="CY49" s="516">
        <f t="shared" ca="1" si="11"/>
        <v>-2039.7555452615472</v>
      </c>
      <c r="CZ49" s="516">
        <f t="shared" ca="1" si="11"/>
        <v>-2204.2985047611965</v>
      </c>
      <c r="DA49" s="516">
        <f t="shared" ca="1" si="11"/>
        <v>-2377.9877552055118</v>
      </c>
      <c r="DB49" s="516">
        <f t="shared" ca="1" si="11"/>
        <v>-2561.2805192274286</v>
      </c>
      <c r="DC49" s="516">
        <f t="shared" ca="1" si="11"/>
        <v>-2754.6568806007203</v>
      </c>
      <c r="DD49" s="516">
        <f t="shared" ca="1" si="11"/>
        <v>-2958.6209272970395</v>
      </c>
      <c r="DE49" s="516">
        <f t="shared" ca="1" si="11"/>
        <v>-3173.7019516958107</v>
      </c>
      <c r="DF49" s="516">
        <f t="shared" ca="1" si="11"/>
        <v>-3400.4557108046188</v>
      </c>
      <c r="DG49" s="516">
        <f t="shared" ca="1" si="11"/>
        <v>-3639.4657494906155</v>
      </c>
      <c r="DH49" s="516">
        <f t="shared" ca="1" si="11"/>
        <v>-3891.3447898734967</v>
      </c>
      <c r="DI49" s="516">
        <f t="shared" ca="1" si="11"/>
        <v>-4156.7361901881286</v>
      </c>
      <c r="DJ49" s="516">
        <f t="shared" ca="1" si="11"/>
        <v>-4436.3154765903073</v>
      </c>
      <c r="DK49" s="516">
        <f t="shared" ca="1" si="11"/>
        <v>-4730.791951552801</v>
      </c>
      <c r="DL49" s="516">
        <f t="shared" ca="1" si="11"/>
        <v>-5040.9103826812006</v>
      </c>
      <c r="DM49" s="516">
        <f t="shared" ca="1" si="11"/>
        <v>-5367.4527759705588</v>
      </c>
      <c r="DN49" s="516">
        <f t="shared" ca="1" si="11"/>
        <v>-5711.2402377248609</v>
      </c>
      <c r="DO49" s="516">
        <f t="shared" ca="1" si="11"/>
        <v>-6073.1349295724731</v>
      </c>
      <c r="DP49" s="516">
        <f t="shared" ca="1" si="11"/>
        <v>-6454.0421212323599</v>
      </c>
      <c r="DQ49" s="516">
        <f t="shared" ca="1" si="11"/>
        <v>-6854.9123459186112</v>
      </c>
      <c r="DR49" s="516">
        <f t="shared" ca="1" si="11"/>
        <v>-7276.7436635151998</v>
      </c>
      <c r="DS49" s="516">
        <f t="shared" ca="1" si="11"/>
        <v>-7720.584036909474</v>
      </c>
      <c r="DT49" s="516">
        <f t="shared" ca="1" si="11"/>
        <v>-8187.5338271423243</v>
      </c>
      <c r="DU49" s="516">
        <f t="shared" ca="1" si="11"/>
        <v>-8678.7484133158632</v>
      </c>
      <c r="DV49" s="516">
        <f t="shared" ca="1" si="11"/>
        <v>-9195.4409434964782</v>
      </c>
      <c r="DW49" s="516">
        <f t="shared" ca="1" si="11"/>
        <v>-9738.8852231630553</v>
      </c>
      <c r="DX49" s="516">
        <f t="shared" ca="1" si="11"/>
        <v>-10310.418748077591</v>
      </c>
      <c r="DY49" s="516">
        <f t="shared" ca="1" si="11"/>
        <v>-10911.445888799357</v>
      </c>
      <c r="DZ49" s="516">
        <f t="shared" ca="1" si="11"/>
        <v>-11543.441234424758</v>
      </c>
      <c r="EA49" s="516">
        <f t="shared" ca="1" si="11"/>
        <v>-12207.953103514186</v>
      </c>
      <c r="EB49" s="516">
        <f t="shared" ca="1" si="11"/>
        <v>-12906.607230565223</v>
      </c>
      <c r="EC49" s="516">
        <f t="shared" ca="1" si="11"/>
        <v>-13641.110636809499</v>
      </c>
      <c r="ED49" s="516">
        <f t="shared" ca="1" si="11"/>
        <v>-14413.255694549391</v>
      </c>
      <c r="EE49" s="516">
        <f t="shared" ca="1" si="11"/>
        <v>-15224.924394711557</v>
      </c>
      <c r="EF49" s="516">
        <f t="shared" ca="1" si="11"/>
        <v>-16078.09282777816</v>
      </c>
      <c r="EG49" s="516">
        <f t="shared" ref="EG49:EZ49" ca="1" si="12">EF49+EG48</f>
        <v>-16974.835888764628</v>
      </c>
      <c r="EH49" s="516">
        <f t="shared" ca="1" si="12"/>
        <v>-17917.332217446328</v>
      </c>
      <c r="EI49" s="516">
        <f t="shared" ca="1" si="12"/>
        <v>-18907.869385596558</v>
      </c>
      <c r="EJ49" s="516">
        <f t="shared" ca="1" si="12"/>
        <v>-19948.849343586437</v>
      </c>
      <c r="EK49" s="516">
        <f t="shared" ca="1" si="12"/>
        <v>-21042.794139314803</v>
      </c>
      <c r="EL49" s="516">
        <f t="shared" ca="1" si="12"/>
        <v>-22192.351923084596</v>
      </c>
      <c r="EM49" s="516">
        <f t="shared" ca="1" si="12"/>
        <v>-23400.303252723061</v>
      </c>
      <c r="EN49" s="516">
        <f t="shared" ca="1" si="12"/>
        <v>-24669.56771395796</v>
      </c>
      <c r="EO49" s="516">
        <f t="shared" ca="1" si="12"/>
        <v>-26003.210871812604</v>
      </c>
      <c r="EP49" s="516">
        <f t="shared" ca="1" si="12"/>
        <v>-27404.451569570621</v>
      </c>
      <c r="EQ49" s="516">
        <f t="shared" ca="1" si="12"/>
        <v>-28876.669592688981</v>
      </c>
      <c r="ER49" s="516">
        <f t="shared" ca="1" si="12"/>
        <v>-30423.413715906652</v>
      </c>
      <c r="ES49" s="516">
        <f t="shared" ca="1" si="12"/>
        <v>-32048.4101527087</v>
      </c>
      <c r="ET49" s="516">
        <f t="shared" ca="1" si="12"/>
        <v>-33755.571427263603</v>
      </c>
      <c r="EU49" s="516">
        <f t="shared" ca="1" si="12"/>
        <v>-35549.005689957412</v>
      </c>
      <c r="EV49" s="516">
        <f t="shared" ca="1" si="12"/>
        <v>-37433.026498704632</v>
      </c>
      <c r="EW49" s="516">
        <f t="shared" ca="1" si="12"/>
        <v>-39412.16308932464</v>
      </c>
      <c r="EX49" s="516">
        <f t="shared" ca="1" si="12"/>
        <v>-41491.171159436926</v>
      </c>
      <c r="EY49" s="516">
        <f t="shared" ca="1" si="12"/>
        <v>-43675.044191551111</v>
      </c>
      <c r="EZ49" s="517">
        <f t="shared" ca="1" si="12"/>
        <v>-45969.025342311434</v>
      </c>
    </row>
    <row r="50" spans="1:156" x14ac:dyDescent="0.25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25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ca="1" si="13">G48-G97</f>
        <v>-0.46162997718478849</v>
      </c>
      <c r="H51" s="516">
        <f t="shared" ca="1" si="13"/>
        <v>-0.54398247718478387</v>
      </c>
      <c r="I51" s="516">
        <f t="shared" ca="1" si="13"/>
        <v>-0.63035979193478653</v>
      </c>
      <c r="J51" s="516">
        <f t="shared" ca="1" si="13"/>
        <v>-0.72096317145330957</v>
      </c>
      <c r="K51" s="516">
        <f t="shared" ca="1" si="13"/>
        <v>-0.81600392825887624</v>
      </c>
      <c r="L51" s="516">
        <f t="shared" ca="1" si="13"/>
        <v>-0.91570394049502113</v>
      </c>
      <c r="M51" s="516">
        <f t="shared" ca="1" si="13"/>
        <v>-1.0202961802115063</v>
      </c>
      <c r="N51" s="516">
        <f t="shared" ca="1" si="13"/>
        <v>-1.1300252680596543</v>
      </c>
      <c r="O51" s="516">
        <f t="shared" ca="1" si="13"/>
        <v>-1.2451480557224457</v>
      </c>
      <c r="P51" s="516">
        <f t="shared" ca="1" si="13"/>
        <v>-1.3659342374660604</v>
      </c>
      <c r="Q51" s="516">
        <f t="shared" ca="1" si="13"/>
        <v>-1.4926669922690774</v>
      </c>
      <c r="R51" s="516">
        <f t="shared" ca="1" si="13"/>
        <v>-1.6256436580580598</v>
      </c>
      <c r="S51" s="516">
        <f t="shared" ca="1" si="13"/>
        <v>-1.7651764396549883</v>
      </c>
      <c r="T51" s="516">
        <f t="shared" ca="1" si="13"/>
        <v>-1.9115931521220091</v>
      </c>
      <c r="U51" s="516">
        <f t="shared" ca="1" si="13"/>
        <v>-2.0652380012734532</v>
      </c>
      <c r="V51" s="516">
        <f t="shared" ca="1" si="13"/>
        <v>-2.2264724032134282</v>
      </c>
      <c r="W51" s="516">
        <f t="shared" ca="1" si="13"/>
        <v>-2.3956758448503273</v>
      </c>
      <c r="X51" s="516">
        <f t="shared" ca="1" si="13"/>
        <v>-2.5732467874370339</v>
      </c>
      <c r="Y51" s="516">
        <f t="shared" ca="1" si="13"/>
        <v>-2.7596036152881638</v>
      </c>
      <c r="Z51" s="516">
        <f t="shared" ca="1" si="13"/>
        <v>-2.9551856319331105</v>
      </c>
      <c r="AA51" s="516">
        <f t="shared" ca="1" si="13"/>
        <v>-3.1604541060768252</v>
      </c>
      <c r="AB51" s="516">
        <f t="shared" ca="1" si="13"/>
        <v>-3.3758933698585949</v>
      </c>
      <c r="AC51" s="516">
        <f t="shared" ca="1" si="13"/>
        <v>-3.602011972023714</v>
      </c>
      <c r="AD51" s="516">
        <f t="shared" ca="1" si="13"/>
        <v>-3.8393438887538345</v>
      </c>
      <c r="AE51" s="516">
        <f t="shared" ca="1" si="13"/>
        <v>-4.0884497950387644</v>
      </c>
      <c r="AF51" s="516">
        <f t="shared" ca="1" si="13"/>
        <v>13.02671133756791</v>
      </c>
      <c r="AG51" s="516">
        <f t="shared" ca="1" si="13"/>
        <v>12.752261890522272</v>
      </c>
      <c r="AH51" s="516">
        <f t="shared" ca="1" si="13"/>
        <v>12.464182549626937</v>
      </c>
      <c r="AI51" s="516">
        <f t="shared" ca="1" si="13"/>
        <v>12.161791810931577</v>
      </c>
      <c r="AJ51" s="516">
        <f t="shared" ca="1" si="13"/>
        <v>11.844374095289268</v>
      </c>
      <c r="AK51" s="516">
        <f t="shared" ca="1" si="13"/>
        <v>11.511178044596663</v>
      </c>
      <c r="AL51" s="516">
        <f t="shared" ca="1" si="13"/>
        <v>11.161414732846183</v>
      </c>
      <c r="AM51" s="516">
        <f t="shared" ca="1" si="13"/>
        <v>10.794255787730766</v>
      </c>
      <c r="AN51" s="516">
        <f t="shared" ca="1" si="13"/>
        <v>10.408831418328951</v>
      </c>
      <c r="AO51" s="516">
        <f t="shared" ca="1" si="13"/>
        <v>10.004228344174134</v>
      </c>
      <c r="AP51" s="516">
        <f t="shared" ca="1" si="13"/>
        <v>9.5794876207772823</v>
      </c>
      <c r="AQ51" s="516">
        <f t="shared" ca="1" si="13"/>
        <v>9.1336023564258468</v>
      </c>
      <c r="AR51" s="516">
        <f t="shared" ca="1" si="13"/>
        <v>8.6655153148225796</v>
      </c>
      <c r="AS51" s="516">
        <f t="shared" ca="1" si="13"/>
        <v>8.1741163978562863</v>
      </c>
      <c r="AT51" s="516">
        <f t="shared" ca="1" si="13"/>
        <v>7.6582400025111497</v>
      </c>
      <c r="AU51" s="516">
        <f t="shared" ca="1" si="13"/>
        <v>7.1166622456214821</v>
      </c>
      <c r="AV51" s="516">
        <f t="shared" ca="1" si="13"/>
        <v>6.5480980498642296</v>
      </c>
      <c r="AW51" s="516">
        <f t="shared" ca="1" si="13"/>
        <v>5.9511980840511249</v>
      </c>
      <c r="AX51" s="516">
        <f t="shared" ca="1" si="13"/>
        <v>5.324545550435392</v>
      </c>
      <c r="AY51" s="516">
        <f t="shared" ca="1" si="13"/>
        <v>4.666652811383857</v>
      </c>
      <c r="AZ51" s="516">
        <f t="shared" ca="1" si="13"/>
        <v>3.9759578473825989</v>
      </c>
      <c r="BA51" s="516">
        <f t="shared" ca="1" si="13"/>
        <v>3.2508205379429356</v>
      </c>
      <c r="BB51" s="516">
        <f t="shared" ca="1" si="13"/>
        <v>2.4895187565526751</v>
      </c>
      <c r="BC51" s="516">
        <f t="shared" ca="1" si="13"/>
        <v>1.6902442703749223</v>
      </c>
      <c r="BD51" s="516">
        <f t="shared" ca="1" si="13"/>
        <v>0.85109843493188464</v>
      </c>
      <c r="BE51" s="516">
        <f t="shared" ca="1" si="13"/>
        <v>-2.9912326477209206E-2</v>
      </c>
      <c r="BF51" s="516">
        <f t="shared" ca="1" si="13"/>
        <v>-0.95488126938724349</v>
      </c>
      <c r="BG51" s="516">
        <f t="shared" ca="1" si="13"/>
        <v>-1.9260063121089139</v>
      </c>
      <c r="BH51" s="516">
        <f t="shared" ca="1" si="13"/>
        <v>-2.9455952688675531</v>
      </c>
      <c r="BI51" s="516">
        <f t="shared" ca="1" si="13"/>
        <v>-4.0160713445987994</v>
      </c>
      <c r="BJ51" s="516">
        <f t="shared" ca="1" si="13"/>
        <v>-5.139978904484181</v>
      </c>
      <c r="BK51" s="516">
        <f t="shared" ca="1" si="13"/>
        <v>-6.3199895319633761</v>
      </c>
      <c r="BL51" s="516">
        <f t="shared" ca="1" si="13"/>
        <v>-7.5589083896470939</v>
      </c>
      <c r="BM51" s="516">
        <f t="shared" ca="1" si="13"/>
        <v>-8.8596808982756912</v>
      </c>
      <c r="BN51" s="516">
        <f t="shared" ca="1" si="13"/>
        <v>-10.225399749625609</v>
      </c>
      <c r="BO51" s="516">
        <f t="shared" ca="1" si="13"/>
        <v>-11.659312270061172</v>
      </c>
      <c r="BP51" s="516">
        <f t="shared" ca="1" si="13"/>
        <v>-13.164828152264029</v>
      </c>
      <c r="BQ51" s="516">
        <f t="shared" ca="1" si="13"/>
        <v>-14.745527573548948</v>
      </c>
      <c r="BR51" s="516">
        <f t="shared" ca="1" si="13"/>
        <v>-16.405169720095557</v>
      </c>
      <c r="BS51" s="516">
        <f t="shared" ref="BS51:ED51" ca="1" si="14">BS48-BS97</f>
        <v>-18.1477017373915</v>
      </c>
      <c r="BT51" s="516">
        <f t="shared" ca="1" si="14"/>
        <v>-19.977268128197913</v>
      </c>
      <c r="BU51" s="516">
        <f t="shared" ca="1" si="14"/>
        <v>-21.898220620413046</v>
      </c>
      <c r="BV51" s="516">
        <f t="shared" ca="1" si="14"/>
        <v>-23.915128528329163</v>
      </c>
      <c r="BW51" s="516">
        <f t="shared" ca="1" si="14"/>
        <v>-26.032789631952191</v>
      </c>
      <c r="BX51" s="516">
        <f t="shared" ca="1" si="14"/>
        <v>-28.256241600287463</v>
      </c>
      <c r="BY51" s="516">
        <f t="shared" ca="1" si="14"/>
        <v>-30.590773985789617</v>
      </c>
      <c r="BZ51" s="516">
        <f t="shared" ca="1" si="14"/>
        <v>-33.041940818535117</v>
      </c>
      <c r="CA51" s="516">
        <f t="shared" ca="1" si="14"/>
        <v>-35.615573830103358</v>
      </c>
      <c r="CB51" s="516">
        <f t="shared" ca="1" si="14"/>
        <v>-38.317796338651746</v>
      </c>
      <c r="CC51" s="516">
        <f t="shared" ca="1" si="14"/>
        <v>-41.155037828244659</v>
      </c>
      <c r="CD51" s="516">
        <f t="shared" ca="1" si="14"/>
        <v>-44.134049257148753</v>
      </c>
      <c r="CE51" s="516">
        <f t="shared" ca="1" si="14"/>
        <v>-47.261919131543095</v>
      </c>
      <c r="CF51" s="516">
        <f t="shared" ca="1" si="14"/>
        <v>-50.546090382914798</v>
      </c>
      <c r="CG51" s="516">
        <f t="shared" ca="1" si="14"/>
        <v>-53.994378089324414</v>
      </c>
      <c r="CH51" s="516">
        <f t="shared" ca="1" si="14"/>
        <v>-57.61498808273457</v>
      </c>
      <c r="CI51" s="516">
        <f t="shared" ca="1" si="14"/>
        <v>-61.416536486705162</v>
      </c>
      <c r="CJ51" s="516">
        <f t="shared" ca="1" si="14"/>
        <v>-65.408070230973081</v>
      </c>
      <c r="CK51" s="516">
        <f t="shared" ca="1" si="14"/>
        <v>-69.599088591761202</v>
      </c>
      <c r="CL51" s="516">
        <f t="shared" ca="1" si="14"/>
        <v>-73.99956580910262</v>
      </c>
      <c r="CM51" s="516">
        <f t="shared" ca="1" si="14"/>
        <v>-78.619974835031144</v>
      </c>
      <c r="CN51" s="516">
        <f t="shared" ca="1" si="14"/>
        <v>-83.471312269181311</v>
      </c>
      <c r="CO51" s="516">
        <f t="shared" ca="1" si="14"/>
        <v>-88.565124541168558</v>
      </c>
      <c r="CP51" s="516">
        <f t="shared" ca="1" si="14"/>
        <v>-93.913535402088129</v>
      </c>
      <c r="CQ51" s="516">
        <f t="shared" ca="1" si="14"/>
        <v>-99.529274790589085</v>
      </c>
      <c r="CR51" s="516">
        <f t="shared" ca="1" si="14"/>
        <v>-105.42570914225206</v>
      </c>
      <c r="CS51" s="516">
        <f t="shared" ca="1" si="14"/>
        <v>-111.61687321443576</v>
      </c>
      <c r="CT51" s="516">
        <f t="shared" ca="1" si="14"/>
        <v>-118.11750350236592</v>
      </c>
      <c r="CU51" s="516">
        <f t="shared" ca="1" si="14"/>
        <v>-124.9430733260287</v>
      </c>
      <c r="CV51" s="516">
        <f t="shared" ca="1" si="14"/>
        <v>-132.10982967140856</v>
      </c>
      <c r="CW51" s="516">
        <f t="shared" ca="1" si="14"/>
        <v>-139.6348318737883</v>
      </c>
      <c r="CX51" s="516">
        <f t="shared" ca="1" si="14"/>
        <v>-147.53599223521394</v>
      </c>
      <c r="CY51" s="516">
        <f t="shared" ca="1" si="14"/>
        <v>-155.83211867283291</v>
      </c>
      <c r="CZ51" s="516">
        <f t="shared" ca="1" si="14"/>
        <v>-164.54295949964902</v>
      </c>
      <c r="DA51" s="516">
        <f t="shared" ca="1" si="14"/>
        <v>-173.68925044431541</v>
      </c>
      <c r="DB51" s="516">
        <f t="shared" ca="1" si="14"/>
        <v>-183.29276402191695</v>
      </c>
      <c r="DC51" s="516">
        <f t="shared" ca="1" si="14"/>
        <v>-193.37636137329181</v>
      </c>
      <c r="DD51" s="516">
        <f t="shared" ca="1" si="14"/>
        <v>-203.96404669631926</v>
      </c>
      <c r="DE51" s="516">
        <f t="shared" ca="1" si="14"/>
        <v>-215.08102439877138</v>
      </c>
      <c r="DF51" s="516">
        <f t="shared" ca="1" si="14"/>
        <v>-226.7537591088082</v>
      </c>
      <c r="DG51" s="516">
        <f t="shared" ca="1" si="14"/>
        <v>-239.01003868599662</v>
      </c>
      <c r="DH51" s="516">
        <f t="shared" ca="1" si="14"/>
        <v>-251.8790403828811</v>
      </c>
      <c r="DI51" s="516">
        <f t="shared" ca="1" si="14"/>
        <v>-265.39140031463228</v>
      </c>
      <c r="DJ51" s="516">
        <f t="shared" ca="1" si="14"/>
        <v>-279.57928640217864</v>
      </c>
      <c r="DK51" s="516">
        <f t="shared" ca="1" si="14"/>
        <v>-294.47647496249391</v>
      </c>
      <c r="DL51" s="516">
        <f t="shared" ca="1" si="14"/>
        <v>-310.11843112839978</v>
      </c>
      <c r="DM51" s="516">
        <f t="shared" ca="1" si="14"/>
        <v>-326.54239328935785</v>
      </c>
      <c r="DN51" s="516">
        <f t="shared" ca="1" si="14"/>
        <v>-343.78746175430229</v>
      </c>
      <c r="DO51" s="516">
        <f t="shared" ca="1" si="14"/>
        <v>-361.89469184761259</v>
      </c>
      <c r="DP51" s="516">
        <f t="shared" ca="1" si="14"/>
        <v>-380.90719165988673</v>
      </c>
      <c r="DQ51" s="516">
        <f t="shared" ca="1" si="14"/>
        <v>-400.87022468625133</v>
      </c>
      <c r="DR51" s="516">
        <f t="shared" ca="1" si="14"/>
        <v>-421.83131759658863</v>
      </c>
      <c r="DS51" s="516">
        <f t="shared" ca="1" si="14"/>
        <v>-443.84037339427397</v>
      </c>
      <c r="DT51" s="516">
        <f t="shared" ca="1" si="14"/>
        <v>-466.94979023285072</v>
      </c>
      <c r="DU51" s="516">
        <f t="shared" ca="1" si="14"/>
        <v>-491.21458617353812</v>
      </c>
      <c r="DV51" s="516">
        <f t="shared" ca="1" si="14"/>
        <v>-516.69253018061568</v>
      </c>
      <c r="DW51" s="516">
        <f t="shared" ca="1" si="14"/>
        <v>-543.44427966657622</v>
      </c>
      <c r="DX51" s="516">
        <f t="shared" ca="1" si="14"/>
        <v>-571.53352491453586</v>
      </c>
      <c r="DY51" s="516">
        <f t="shared" ca="1" si="14"/>
        <v>-601.02714072176582</v>
      </c>
      <c r="DZ51" s="516">
        <f t="shared" ca="1" si="14"/>
        <v>-631.99534562539998</v>
      </c>
      <c r="EA51" s="516">
        <f t="shared" ca="1" si="14"/>
        <v>-664.51186908942793</v>
      </c>
      <c r="EB51" s="516">
        <f t="shared" ca="1" si="14"/>
        <v>-698.65412705103768</v>
      </c>
      <c r="EC51" s="516">
        <f t="shared" ca="1" si="14"/>
        <v>-734.50340624427611</v>
      </c>
      <c r="ED51" s="516">
        <f t="shared" ca="1" si="14"/>
        <v>-772.14505773989117</v>
      </c>
      <c r="EE51" s="516">
        <f t="shared" ref="EE51:EZ51" ca="1" si="15">EE48-EE97</f>
        <v>-811.66870016216751</v>
      </c>
      <c r="EF51" s="516">
        <f t="shared" ca="1" si="15"/>
        <v>-853.1684330666028</v>
      </c>
      <c r="EG51" s="516">
        <f t="shared" ca="1" si="15"/>
        <v>-896.74306098646912</v>
      </c>
      <c r="EH51" s="516">
        <f t="shared" ca="1" si="15"/>
        <v>-942.4963286817009</v>
      </c>
      <c r="EI51" s="516">
        <f t="shared" ca="1" si="15"/>
        <v>-990.53716815022835</v>
      </c>
      <c r="EJ51" s="516">
        <f t="shared" ca="1" si="15"/>
        <v>-1040.9799579898774</v>
      </c>
      <c r="EK51" s="516">
        <f t="shared" ca="1" si="15"/>
        <v>-1093.9447957283649</v>
      </c>
      <c r="EL51" s="516">
        <f t="shared" ca="1" si="15"/>
        <v>-1149.5577837697915</v>
      </c>
      <c r="EM51" s="516">
        <f t="shared" ca="1" si="15"/>
        <v>-1207.951329638463</v>
      </c>
      <c r="EN51" s="516">
        <f t="shared" ca="1" si="15"/>
        <v>-1269.2644612348984</v>
      </c>
      <c r="EO51" s="516">
        <f t="shared" ca="1" si="15"/>
        <v>-1333.6431578546428</v>
      </c>
      <c r="EP51" s="516">
        <f t="shared" ca="1" si="15"/>
        <v>-1401.2406977580179</v>
      </c>
      <c r="EQ51" s="516">
        <f t="shared" ca="1" si="15"/>
        <v>-1472.2180231183595</v>
      </c>
      <c r="ER51" s="516">
        <f t="shared" ca="1" si="15"/>
        <v>-1546.7441232176698</v>
      </c>
      <c r="ES51" s="516">
        <f t="shared" ca="1" si="15"/>
        <v>-1624.9964368020499</v>
      </c>
      <c r="ET51" s="516">
        <f t="shared" ca="1" si="15"/>
        <v>-1707.1612745549053</v>
      </c>
      <c r="EU51" s="516">
        <f t="shared" ca="1" si="15"/>
        <v>-1793.4342626938112</v>
      </c>
      <c r="EV51" s="516">
        <f t="shared" ca="1" si="15"/>
        <v>-1884.0208087472199</v>
      </c>
      <c r="EW51" s="516">
        <f t="shared" ca="1" si="15"/>
        <v>-1979.136590620006</v>
      </c>
      <c r="EX51" s="516">
        <f t="shared" ca="1" si="15"/>
        <v>-2079.008070112287</v>
      </c>
      <c r="EY51" s="516">
        <f t="shared" ca="1" si="15"/>
        <v>-2183.8730321141843</v>
      </c>
      <c r="EZ51" s="517">
        <f t="shared" ca="1" si="15"/>
        <v>-2293.9811507603258</v>
      </c>
    </row>
    <row r="52" spans="1:156" x14ac:dyDescent="0.25">
      <c r="A52" s="485"/>
      <c r="B52" s="512" t="s">
        <v>46</v>
      </c>
      <c r="C52" s="513" t="s">
        <v>44</v>
      </c>
      <c r="D52" s="514"/>
      <c r="E52" s="515"/>
      <c r="F52" s="515"/>
      <c r="G52" s="518">
        <f ca="1">G51*$C$20</f>
        <v>-4.1546697946630962E-2</v>
      </c>
      <c r="H52" s="518">
        <f t="shared" ref="H52:BS52" ca="1" si="16">H51*$C$20</f>
        <v>-4.8958422946630546E-2</v>
      </c>
      <c r="I52" s="518">
        <f t="shared" ca="1" si="16"/>
        <v>-5.6732381274130786E-2</v>
      </c>
      <c r="J52" s="518">
        <f t="shared" ca="1" si="16"/>
        <v>-6.4886685430797855E-2</v>
      </c>
      <c r="K52" s="518">
        <f t="shared" ca="1" si="16"/>
        <v>-7.3440353543298864E-2</v>
      </c>
      <c r="L52" s="518">
        <f t="shared" ca="1" si="16"/>
        <v>-8.2413354644551892E-2</v>
      </c>
      <c r="M52" s="518">
        <f t="shared" ca="1" si="16"/>
        <v>-9.182665621903556E-2</v>
      </c>
      <c r="N52" s="518">
        <f t="shared" ca="1" si="16"/>
        <v>-0.10170227412536888</v>
      </c>
      <c r="O52" s="518">
        <f t="shared" ca="1" si="16"/>
        <v>-0.1120633250150201</v>
      </c>
      <c r="P52" s="518">
        <f t="shared" ca="1" si="16"/>
        <v>-0.12293408137194543</v>
      </c>
      <c r="Q52" s="518">
        <f t="shared" ca="1" si="16"/>
        <v>-0.13434002930421696</v>
      </c>
      <c r="R52" s="518">
        <f t="shared" ca="1" si="16"/>
        <v>-0.14630792922522537</v>
      </c>
      <c r="S52" s="518">
        <f t="shared" ca="1" si="16"/>
        <v>-0.15886587956894893</v>
      </c>
      <c r="T52" s="518">
        <f t="shared" ca="1" si="16"/>
        <v>-0.17204338369098082</v>
      </c>
      <c r="U52" s="518">
        <f t="shared" ca="1" si="16"/>
        <v>-0.18587142011461077</v>
      </c>
      <c r="V52" s="518">
        <f t="shared" ca="1" si="16"/>
        <v>-0.20038251628920853</v>
      </c>
      <c r="W52" s="518">
        <f t="shared" ca="1" si="16"/>
        <v>-0.21561082603652945</v>
      </c>
      <c r="X52" s="518">
        <f t="shared" ca="1" si="16"/>
        <v>-0.23159221086933304</v>
      </c>
      <c r="Y52" s="518">
        <f t="shared" ca="1" si="16"/>
        <v>-0.24836432537593472</v>
      </c>
      <c r="Z52" s="518">
        <f t="shared" ca="1" si="16"/>
        <v>-0.26596670687397994</v>
      </c>
      <c r="AA52" s="518">
        <f t="shared" ca="1" si="16"/>
        <v>-0.28444086954691428</v>
      </c>
      <c r="AB52" s="518">
        <f t="shared" ca="1" si="16"/>
        <v>-0.30383040328727351</v>
      </c>
      <c r="AC52" s="518">
        <f t="shared" ca="1" si="16"/>
        <v>-0.32418107748213426</v>
      </c>
      <c r="AD52" s="518">
        <f t="shared" ca="1" si="16"/>
        <v>-0.34554094998784507</v>
      </c>
      <c r="AE52" s="518">
        <f t="shared" ca="1" si="16"/>
        <v>-0.36796048155348876</v>
      </c>
      <c r="AF52" s="518">
        <f t="shared" ca="1" si="16"/>
        <v>1.1724040203811119</v>
      </c>
      <c r="AG52" s="518">
        <f t="shared" ca="1" si="16"/>
        <v>1.1477035701470044</v>
      </c>
      <c r="AH52" s="518">
        <f t="shared" ca="1" si="16"/>
        <v>1.1217764294664243</v>
      </c>
      <c r="AI52" s="518">
        <f t="shared" ca="1" si="16"/>
        <v>1.0945612629838419</v>
      </c>
      <c r="AJ52" s="518">
        <f t="shared" ca="1" si="16"/>
        <v>1.0659936685760341</v>
      </c>
      <c r="AK52" s="518">
        <f t="shared" ca="1" si="16"/>
        <v>1.0360060240136997</v>
      </c>
      <c r="AL52" s="518">
        <f t="shared" ca="1" si="16"/>
        <v>1.0045273259561565</v>
      </c>
      <c r="AM52" s="518">
        <f t="shared" ca="1" si="16"/>
        <v>0.97148302089576888</v>
      </c>
      <c r="AN52" s="518">
        <f t="shared" ca="1" si="16"/>
        <v>0.93679482764960553</v>
      </c>
      <c r="AO52" s="518">
        <f t="shared" ca="1" si="16"/>
        <v>0.90038055097567204</v>
      </c>
      <c r="AP52" s="518">
        <f t="shared" ca="1" si="16"/>
        <v>0.86215388586995534</v>
      </c>
      <c r="AQ52" s="518">
        <f t="shared" ca="1" si="16"/>
        <v>0.82202421207832621</v>
      </c>
      <c r="AR52" s="518">
        <f t="shared" ca="1" si="16"/>
        <v>0.77989637833403214</v>
      </c>
      <c r="AS52" s="518">
        <f t="shared" ca="1" si="16"/>
        <v>0.73567047580706579</v>
      </c>
      <c r="AT52" s="518">
        <f t="shared" ca="1" si="16"/>
        <v>0.68924160022600345</v>
      </c>
      <c r="AU52" s="518">
        <f t="shared" ca="1" si="16"/>
        <v>0.64049960210593337</v>
      </c>
      <c r="AV52" s="518">
        <f t="shared" ca="1" si="16"/>
        <v>0.58932882448778068</v>
      </c>
      <c r="AW52" s="518">
        <f t="shared" ca="1" si="16"/>
        <v>0.53560782756460124</v>
      </c>
      <c r="AX52" s="518">
        <f t="shared" ca="1" si="16"/>
        <v>0.47920909953918528</v>
      </c>
      <c r="AY52" s="518">
        <f t="shared" ca="1" si="16"/>
        <v>0.41999875302454709</v>
      </c>
      <c r="AZ52" s="518">
        <f t="shared" ca="1" si="16"/>
        <v>0.35783620626443391</v>
      </c>
      <c r="BA52" s="518">
        <f t="shared" ca="1" si="16"/>
        <v>0.29257384841486417</v>
      </c>
      <c r="BB52" s="518">
        <f t="shared" ca="1" si="16"/>
        <v>0.22405668808974075</v>
      </c>
      <c r="BC52" s="518">
        <f t="shared" ca="1" si="16"/>
        <v>0.15212198433374299</v>
      </c>
      <c r="BD52" s="518">
        <f t="shared" ca="1" si="16"/>
        <v>7.6598859143869616E-2</v>
      </c>
      <c r="BE52" s="518">
        <f t="shared" ca="1" si="16"/>
        <v>-2.6921093829488283E-3</v>
      </c>
      <c r="BF52" s="518">
        <f t="shared" ca="1" si="16"/>
        <v>-8.5939314244851905E-2</v>
      </c>
      <c r="BG52" s="518">
        <f t="shared" ca="1" si="16"/>
        <v>-0.17334056808980225</v>
      </c>
      <c r="BH52" s="518">
        <f t="shared" ca="1" si="16"/>
        <v>-0.26510357419807978</v>
      </c>
      <c r="BI52" s="518">
        <f t="shared" ca="1" si="16"/>
        <v>-0.36144642101389196</v>
      </c>
      <c r="BJ52" s="518">
        <f t="shared" ca="1" si="16"/>
        <v>-0.46259810140357627</v>
      </c>
      <c r="BK52" s="518">
        <f t="shared" ca="1" si="16"/>
        <v>-0.56879905787670382</v>
      </c>
      <c r="BL52" s="518">
        <f t="shared" ca="1" si="16"/>
        <v>-0.68030175506823842</v>
      </c>
      <c r="BM52" s="518">
        <f t="shared" ca="1" si="16"/>
        <v>-0.79737128084481212</v>
      </c>
      <c r="BN52" s="518">
        <f t="shared" ca="1" si="16"/>
        <v>-0.92028597746630481</v>
      </c>
      <c r="BO52" s="518">
        <f t="shared" ca="1" si="16"/>
        <v>-1.0493381043055054</v>
      </c>
      <c r="BP52" s="518">
        <f t="shared" ca="1" si="16"/>
        <v>-1.1848345337037625</v>
      </c>
      <c r="BQ52" s="518">
        <f t="shared" ca="1" si="16"/>
        <v>-1.3270974816194052</v>
      </c>
      <c r="BR52" s="518">
        <f t="shared" ca="1" si="16"/>
        <v>-1.4764652748086</v>
      </c>
      <c r="BS52" s="518">
        <f t="shared" ca="1" si="16"/>
        <v>-1.6332931563652349</v>
      </c>
      <c r="BT52" s="518">
        <f t="shared" ref="BT52:EE52" ca="1" si="17">BT51*$C$20</f>
        <v>-1.797954131537812</v>
      </c>
      <c r="BU52" s="518">
        <f t="shared" ca="1" si="17"/>
        <v>-1.970839855837174</v>
      </c>
      <c r="BV52" s="518">
        <f t="shared" ca="1" si="17"/>
        <v>-2.1523615675496246</v>
      </c>
      <c r="BW52" s="518">
        <f t="shared" ca="1" si="17"/>
        <v>-2.3429510668756972</v>
      </c>
      <c r="BX52" s="518">
        <f t="shared" ca="1" si="17"/>
        <v>-2.5430617440258718</v>
      </c>
      <c r="BY52" s="518">
        <f t="shared" ca="1" si="17"/>
        <v>-2.7531696587210654</v>
      </c>
      <c r="BZ52" s="518">
        <f t="shared" ca="1" si="17"/>
        <v>-2.9737746736681605</v>
      </c>
      <c r="CA52" s="518">
        <f t="shared" ca="1" si="17"/>
        <v>-3.2054016447093021</v>
      </c>
      <c r="CB52" s="518">
        <f t="shared" ca="1" si="17"/>
        <v>-3.4486016704786571</v>
      </c>
      <c r="CC52" s="518">
        <f t="shared" ca="1" si="17"/>
        <v>-3.7039534045420193</v>
      </c>
      <c r="CD52" s="518">
        <f t="shared" ca="1" si="17"/>
        <v>-3.9720644331433874</v>
      </c>
      <c r="CE52" s="518">
        <f t="shared" ca="1" si="17"/>
        <v>-4.2535727218388786</v>
      </c>
      <c r="CF52" s="518">
        <f t="shared" ca="1" si="17"/>
        <v>-4.5491481344623317</v>
      </c>
      <c r="CG52" s="518">
        <f t="shared" ca="1" si="17"/>
        <v>-4.8594940280391974</v>
      </c>
      <c r="CH52" s="518">
        <f t="shared" ca="1" si="17"/>
        <v>-5.1853489274461113</v>
      </c>
      <c r="CI52" s="518">
        <f t="shared" ca="1" si="17"/>
        <v>-5.5274882838034642</v>
      </c>
      <c r="CJ52" s="518">
        <f t="shared" ca="1" si="17"/>
        <v>-5.8867263207875773</v>
      </c>
      <c r="CK52" s="518">
        <f t="shared" ca="1" si="17"/>
        <v>-6.2639179732585077</v>
      </c>
      <c r="CL52" s="518">
        <f t="shared" ca="1" si="17"/>
        <v>-6.6599609228192351</v>
      </c>
      <c r="CM52" s="518">
        <f t="shared" ca="1" si="17"/>
        <v>-7.0757977351528023</v>
      </c>
      <c r="CN52" s="518">
        <f t="shared" ca="1" si="17"/>
        <v>-7.5124181042263176</v>
      </c>
      <c r="CO52" s="518">
        <f t="shared" ca="1" si="17"/>
        <v>-7.9708612087051698</v>
      </c>
      <c r="CP52" s="518">
        <f t="shared" ca="1" si="17"/>
        <v>-8.4522181861879311</v>
      </c>
      <c r="CQ52" s="518">
        <f t="shared" ca="1" si="17"/>
        <v>-8.9576347311530178</v>
      </c>
      <c r="CR52" s="518">
        <f t="shared" ca="1" si="17"/>
        <v>-9.4883138228026844</v>
      </c>
      <c r="CS52" s="518">
        <f t="shared" ca="1" si="17"/>
        <v>-10.045518589299217</v>
      </c>
      <c r="CT52" s="518">
        <f t="shared" ca="1" si="17"/>
        <v>-10.630575315212932</v>
      </c>
      <c r="CU52" s="518">
        <f t="shared" ca="1" si="17"/>
        <v>-11.244876599342582</v>
      </c>
      <c r="CV52" s="518">
        <f t="shared" ca="1" si="17"/>
        <v>-11.88988467042677</v>
      </c>
      <c r="CW52" s="518">
        <f t="shared" ca="1" si="17"/>
        <v>-12.567134868640947</v>
      </c>
      <c r="CX52" s="518">
        <f t="shared" ca="1" si="17"/>
        <v>-13.278239301169254</v>
      </c>
      <c r="CY52" s="518">
        <f t="shared" ca="1" si="17"/>
        <v>-14.024890680554961</v>
      </c>
      <c r="CZ52" s="518">
        <f t="shared" ca="1" si="17"/>
        <v>-14.80886635496841</v>
      </c>
      <c r="DA52" s="518">
        <f t="shared" ca="1" si="17"/>
        <v>-15.632032539988385</v>
      </c>
      <c r="DB52" s="518">
        <f t="shared" ca="1" si="17"/>
        <v>-16.496348761972524</v>
      </c>
      <c r="DC52" s="518">
        <f t="shared" ca="1" si="17"/>
        <v>-17.403872523596263</v>
      </c>
      <c r="DD52" s="518">
        <f t="shared" ca="1" si="17"/>
        <v>-18.356764202668732</v>
      </c>
      <c r="DE52" s="518">
        <f t="shared" ca="1" si="17"/>
        <v>-19.357292195889425</v>
      </c>
      <c r="DF52" s="518">
        <f t="shared" ca="1" si="17"/>
        <v>-20.407838319792738</v>
      </c>
      <c r="DG52" s="518">
        <f t="shared" ca="1" si="17"/>
        <v>-21.510903481739696</v>
      </c>
      <c r="DH52" s="518">
        <f t="shared" ca="1" si="17"/>
        <v>-22.669113634459297</v>
      </c>
      <c r="DI52" s="518">
        <f t="shared" ca="1" si="17"/>
        <v>-23.885226028316904</v>
      </c>
      <c r="DJ52" s="518">
        <f t="shared" ca="1" si="17"/>
        <v>-25.162135776196077</v>
      </c>
      <c r="DK52" s="518">
        <f t="shared" ca="1" si="17"/>
        <v>-26.502882746624451</v>
      </c>
      <c r="DL52" s="518">
        <f t="shared" ca="1" si="17"/>
        <v>-27.910658801555979</v>
      </c>
      <c r="DM52" s="518">
        <f t="shared" ca="1" si="17"/>
        <v>-29.388815396042204</v>
      </c>
      <c r="DN52" s="518">
        <f t="shared" ca="1" si="17"/>
        <v>-30.940871557887206</v>
      </c>
      <c r="DO52" s="518">
        <f t="shared" ca="1" si="17"/>
        <v>-32.570522266285131</v>
      </c>
      <c r="DP52" s="518">
        <f t="shared" ca="1" si="17"/>
        <v>-34.281647249389806</v>
      </c>
      <c r="DQ52" s="518">
        <f t="shared" ca="1" si="17"/>
        <v>-36.078320221762617</v>
      </c>
      <c r="DR52" s="518">
        <f t="shared" ca="1" si="17"/>
        <v>-37.964818583692974</v>
      </c>
      <c r="DS52" s="518">
        <f t="shared" ca="1" si="17"/>
        <v>-39.945633605484659</v>
      </c>
      <c r="DT52" s="518">
        <f t="shared" ca="1" si="17"/>
        <v>-42.025481120956563</v>
      </c>
      <c r="DU52" s="518">
        <f t="shared" ca="1" si="17"/>
        <v>-44.209312755618427</v>
      </c>
      <c r="DV52" s="518">
        <f t="shared" ca="1" si="17"/>
        <v>-46.502327716255408</v>
      </c>
      <c r="DW52" s="518">
        <f t="shared" ca="1" si="17"/>
        <v>-48.909985169991856</v>
      </c>
      <c r="DX52" s="518">
        <f t="shared" ca="1" si="17"/>
        <v>-51.438017242308227</v>
      </c>
      <c r="DY52" s="518">
        <f t="shared" ca="1" si="17"/>
        <v>-54.092442664958924</v>
      </c>
      <c r="DZ52" s="518">
        <f t="shared" ca="1" si="17"/>
        <v>-56.879581106285997</v>
      </c>
      <c r="EA52" s="518">
        <f t="shared" ca="1" si="17"/>
        <v>-59.806068218048509</v>
      </c>
      <c r="EB52" s="518">
        <f t="shared" ca="1" si="17"/>
        <v>-62.878871434593385</v>
      </c>
      <c r="EC52" s="518">
        <f t="shared" ca="1" si="17"/>
        <v>-66.105306561984847</v>
      </c>
      <c r="ED52" s="518">
        <f t="shared" ca="1" si="17"/>
        <v>-69.493055196590205</v>
      </c>
      <c r="EE52" s="518">
        <f t="shared" ca="1" si="17"/>
        <v>-73.050183014595078</v>
      </c>
      <c r="EF52" s="518">
        <f t="shared" ref="EF52:EZ52" ca="1" si="18">EF51*$C$20</f>
        <v>-76.78515897599425</v>
      </c>
      <c r="EG52" s="518">
        <f t="shared" ca="1" si="18"/>
        <v>-80.706875488782217</v>
      </c>
      <c r="EH52" s="518">
        <f t="shared" ca="1" si="18"/>
        <v>-84.824669581353078</v>
      </c>
      <c r="EI52" s="518">
        <f t="shared" ca="1" si="18"/>
        <v>-89.14834513352055</v>
      </c>
      <c r="EJ52" s="518">
        <f t="shared" ca="1" si="18"/>
        <v>-93.688196219088965</v>
      </c>
      <c r="EK52" s="518">
        <f t="shared" ca="1" si="18"/>
        <v>-98.455031615552826</v>
      </c>
      <c r="EL52" s="518">
        <f t="shared" ca="1" si="18"/>
        <v>-103.46020053928123</v>
      </c>
      <c r="EM52" s="518">
        <f t="shared" ca="1" si="18"/>
        <v>-108.71561966746167</v>
      </c>
      <c r="EN52" s="518">
        <f t="shared" ca="1" si="18"/>
        <v>-114.23380151114085</v>
      </c>
      <c r="EO52" s="518">
        <f t="shared" ca="1" si="18"/>
        <v>-120.02788420691785</v>
      </c>
      <c r="EP52" s="518">
        <f t="shared" ca="1" si="18"/>
        <v>-126.1116627982216</v>
      </c>
      <c r="EQ52" s="518">
        <f t="shared" ca="1" si="18"/>
        <v>-132.49962208065236</v>
      </c>
      <c r="ER52" s="518">
        <f t="shared" ca="1" si="18"/>
        <v>-139.20697108959027</v>
      </c>
      <c r="ES52" s="518">
        <f t="shared" ca="1" si="18"/>
        <v>-146.24967931218447</v>
      </c>
      <c r="ET52" s="518">
        <f t="shared" ca="1" si="18"/>
        <v>-153.64451470994146</v>
      </c>
      <c r="EU52" s="518">
        <f t="shared" ca="1" si="18"/>
        <v>-161.40908364244299</v>
      </c>
      <c r="EV52" s="518">
        <f t="shared" ca="1" si="18"/>
        <v>-169.5618727872498</v>
      </c>
      <c r="EW52" s="518">
        <f t="shared" ca="1" si="18"/>
        <v>-178.12229315580055</v>
      </c>
      <c r="EX52" s="518">
        <f t="shared" ca="1" si="18"/>
        <v>-187.11072631010583</v>
      </c>
      <c r="EY52" s="518">
        <f t="shared" ca="1" si="18"/>
        <v>-196.54857289027657</v>
      </c>
      <c r="EZ52" s="519">
        <f t="shared" ca="1" si="18"/>
        <v>-206.45830356842933</v>
      </c>
    </row>
    <row r="53" spans="1:156" x14ac:dyDescent="0.25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25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25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 ca="1">G48-(G52+G53)</f>
        <v>2.7815464579466305</v>
      </c>
      <c r="H55" s="516">
        <f t="shared" ref="H55:BS55" ca="1" si="20">H48-(H52+H53)</f>
        <v>2.9307197645495702</v>
      </c>
      <c r="I55" s="516">
        <f t="shared" ca="1" si="20"/>
        <v>3.091918475442208</v>
      </c>
      <c r="J55" s="516">
        <f t="shared" ca="1" si="20"/>
        <v>3.266057612107554</v>
      </c>
      <c r="K55" s="516">
        <f t="shared" ca="1" si="20"/>
        <v>3.4541199102835911</v>
      </c>
      <c r="L55" s="516">
        <f t="shared" ca="1" si="20"/>
        <v>3.6571607430986415</v>
      </c>
      <c r="M55" s="516">
        <f t="shared" ca="1" si="20"/>
        <v>3.8763133979830773</v>
      </c>
      <c r="N55" s="516">
        <f t="shared" ca="1" si="20"/>
        <v>4.11279473257955</v>
      </c>
      <c r="O55" s="516">
        <f t="shared" ca="1" si="20"/>
        <v>4.3679112366623798</v>
      </c>
      <c r="P55" s="516">
        <f t="shared" ca="1" si="20"/>
        <v>4.6430655289915759</v>
      </c>
      <c r="Q55" s="516">
        <f t="shared" ca="1" si="20"/>
        <v>4.9397633200768318</v>
      </c>
      <c r="R55" s="516">
        <f t="shared" ca="1" si="20"/>
        <v>5.259620874021774</v>
      </c>
      <c r="S55" s="516">
        <f t="shared" ca="1" si="20"/>
        <v>5.6043730049683909</v>
      </c>
      <c r="T55" s="516">
        <f t="shared" ca="1" si="20"/>
        <v>5.9758816461772124</v>
      </c>
      <c r="U55" s="516">
        <f t="shared" ca="1" si="20"/>
        <v>6.3761450324719746</v>
      </c>
      <c r="V55" s="516">
        <f t="shared" ca="1" si="20"/>
        <v>6.8073075396607567</v>
      </c>
      <c r="W55" s="516">
        <f t="shared" ca="1" si="20"/>
        <v>7.271670227632125</v>
      </c>
      <c r="X55" s="516">
        <f t="shared" ca="1" si="20"/>
        <v>7.7717021371294361</v>
      </c>
      <c r="Y55" s="516">
        <f t="shared" ca="1" si="20"/>
        <v>8.3100523937437085</v>
      </c>
      <c r="Z55" s="516">
        <f t="shared" ca="1" si="20"/>
        <v>8.8895631764527234</v>
      </c>
      <c r="AA55" s="516">
        <f t="shared" ca="1" si="20"/>
        <v>9.5132836120877684</v>
      </c>
      <c r="AB55" s="516">
        <f t="shared" ca="1" si="20"/>
        <v>10.184484661449599</v>
      </c>
      <c r="AC55" s="516">
        <f t="shared" ca="1" si="20"/>
        <v>10.906675067440805</v>
      </c>
      <c r="AD55" s="516">
        <f t="shared" ca="1" si="20"/>
        <v>11.683618440555163</v>
      </c>
      <c r="AE55" s="516">
        <f t="shared" ca="1" si="20"/>
        <v>12.519351562388357</v>
      </c>
      <c r="AF55" s="516">
        <f t="shared" ca="1" si="20"/>
        <v>11.854307317186798</v>
      </c>
      <c r="AG55" s="516">
        <f t="shared" ca="1" si="20"/>
        <v>11.604558320375267</v>
      </c>
      <c r="AH55" s="516">
        <f t="shared" ca="1" si="20"/>
        <v>11.342406120160513</v>
      </c>
      <c r="AI55" s="516">
        <f t="shared" ca="1" si="20"/>
        <v>11.067230547947736</v>
      </c>
      <c r="AJ55" s="516">
        <f t="shared" ca="1" si="20"/>
        <v>10.778380426713234</v>
      </c>
      <c r="AK55" s="516">
        <f t="shared" ca="1" si="20"/>
        <v>10.475172020582963</v>
      </c>
      <c r="AL55" s="516">
        <f t="shared" ca="1" si="20"/>
        <v>10.156887406890027</v>
      </c>
      <c r="AM55" s="516">
        <f t="shared" ca="1" si="20"/>
        <v>9.822772766834996</v>
      </c>
      <c r="AN55" s="516">
        <f t="shared" ca="1" si="20"/>
        <v>9.4720365906793464</v>
      </c>
      <c r="AO55" s="516">
        <f t="shared" ca="1" si="20"/>
        <v>9.1038477931984616</v>
      </c>
      <c r="AP55" s="516">
        <f t="shared" ca="1" si="20"/>
        <v>8.7173337349073279</v>
      </c>
      <c r="AQ55" s="516">
        <f t="shared" ca="1" si="20"/>
        <v>8.3115781443475214</v>
      </c>
      <c r="AR55" s="516">
        <f t="shared" ca="1" si="20"/>
        <v>7.8856189364885472</v>
      </c>
      <c r="AS55" s="516">
        <f t="shared" ca="1" si="20"/>
        <v>7.4384459220492207</v>
      </c>
      <c r="AT55" s="516">
        <f t="shared" ca="1" si="20"/>
        <v>6.9689984022851466</v>
      </c>
      <c r="AU55" s="516">
        <f t="shared" ca="1" si="20"/>
        <v>6.4761626435155488</v>
      </c>
      <c r="AV55" s="516">
        <f t="shared" ca="1" si="20"/>
        <v>5.9587692253764493</v>
      </c>
      <c r="AW55" s="516">
        <f t="shared" ca="1" si="20"/>
        <v>5.4155902564865235</v>
      </c>
      <c r="AX55" s="516">
        <f t="shared" ca="1" si="20"/>
        <v>4.8453364508962071</v>
      </c>
      <c r="AY55" s="516">
        <f t="shared" ca="1" si="20"/>
        <v>4.2466540583593098</v>
      </c>
      <c r="AZ55" s="516">
        <f t="shared" ca="1" si="20"/>
        <v>3.6181216411181651</v>
      </c>
      <c r="BA55" s="516">
        <f t="shared" ca="1" si="20"/>
        <v>2.9582466895280715</v>
      </c>
      <c r="BB55" s="516">
        <f t="shared" ca="1" si="20"/>
        <v>2.2654620684629343</v>
      </c>
      <c r="BC55" s="516">
        <f t="shared" ca="1" si="20"/>
        <v>1.5381222860411794</v>
      </c>
      <c r="BD55" s="516">
        <f t="shared" ca="1" si="20"/>
        <v>0.77449957578801498</v>
      </c>
      <c r="BE55" s="516">
        <f t="shared" ca="1" si="20"/>
        <v>-2.7220217094260379E-2</v>
      </c>
      <c r="BF55" s="516">
        <f t="shared" ca="1" si="20"/>
        <v>-0.86894195514239159</v>
      </c>
      <c r="BG55" s="516">
        <f t="shared" ca="1" si="20"/>
        <v>-1.7526657440191116</v>
      </c>
      <c r="BH55" s="516">
        <f t="shared" ca="1" si="20"/>
        <v>-2.6804916946694735</v>
      </c>
      <c r="BI55" s="516">
        <f t="shared" ca="1" si="20"/>
        <v>-3.6546249235849073</v>
      </c>
      <c r="BJ55" s="516">
        <f t="shared" ca="1" si="20"/>
        <v>-4.677380803080605</v>
      </c>
      <c r="BK55" s="516">
        <f t="shared" ca="1" si="20"/>
        <v>-5.7511904740866724</v>
      </c>
      <c r="BL55" s="516">
        <f t="shared" ca="1" si="20"/>
        <v>-6.8786066345788557</v>
      </c>
      <c r="BM55" s="516">
        <f t="shared" ca="1" si="20"/>
        <v>-8.0623096174308788</v>
      </c>
      <c r="BN55" s="516">
        <f t="shared" ca="1" si="20"/>
        <v>-9.305113772159304</v>
      </c>
      <c r="BO55" s="516">
        <f t="shared" ca="1" si="20"/>
        <v>-10.609974165755666</v>
      </c>
      <c r="BP55" s="516">
        <f t="shared" ca="1" si="20"/>
        <v>-11.979993618560266</v>
      </c>
      <c r="BQ55" s="516">
        <f t="shared" ca="1" si="20"/>
        <v>-13.418430091929542</v>
      </c>
      <c r="BR55" s="516">
        <f t="shared" ca="1" si="20"/>
        <v>-14.928704445286957</v>
      </c>
      <c r="BS55" s="516">
        <f t="shared" ca="1" si="20"/>
        <v>-16.514408581026267</v>
      </c>
      <c r="BT55" s="516">
        <f t="shared" ref="BT55:EE55" ca="1" si="21">BT48-(BT52+BT53)</f>
        <v>-18.179313996660103</v>
      </c>
      <c r="BU55" s="516">
        <f t="shared" ca="1" si="21"/>
        <v>-19.927380764575872</v>
      </c>
      <c r="BV55" s="516">
        <f t="shared" ca="1" si="21"/>
        <v>-21.762766960779537</v>
      </c>
      <c r="BW55" s="516">
        <f t="shared" ca="1" si="21"/>
        <v>-23.689838565076492</v>
      </c>
      <c r="BX55" s="516">
        <f t="shared" ca="1" si="21"/>
        <v>-25.71317985626159</v>
      </c>
      <c r="BY55" s="516">
        <f t="shared" ca="1" si="21"/>
        <v>-27.837604327068551</v>
      </c>
      <c r="BZ55" s="516">
        <f t="shared" ca="1" si="21"/>
        <v>-30.068166144866957</v>
      </c>
      <c r="CA55" s="516">
        <f t="shared" ca="1" si="21"/>
        <v>-32.410172185394053</v>
      </c>
      <c r="CB55" s="516">
        <f t="shared" ca="1" si="21"/>
        <v>-34.869194668173087</v>
      </c>
      <c r="CC55" s="516">
        <f t="shared" ca="1" si="21"/>
        <v>-37.451084423702639</v>
      </c>
      <c r="CD55" s="516">
        <f t="shared" ca="1" si="21"/>
        <v>-40.161984824005366</v>
      </c>
      <c r="CE55" s="516">
        <f t="shared" ca="1" si="21"/>
        <v>-43.008346409704217</v>
      </c>
      <c r="CF55" s="516">
        <f t="shared" ca="1" si="21"/>
        <v>-45.99694224845247</v>
      </c>
      <c r="CG55" s="516">
        <f t="shared" ca="1" si="21"/>
        <v>-49.13488406128522</v>
      </c>
      <c r="CH55" s="516">
        <f t="shared" ca="1" si="21"/>
        <v>-52.429639155288456</v>
      </c>
      <c r="CI55" s="516">
        <f t="shared" ca="1" si="21"/>
        <v>-55.889048202901698</v>
      </c>
      <c r="CJ55" s="516">
        <f t="shared" ca="1" si="21"/>
        <v>-59.521343910185507</v>
      </c>
      <c r="CK55" s="516">
        <f t="shared" ca="1" si="21"/>
        <v>-63.335170618502694</v>
      </c>
      <c r="CL55" s="516">
        <f t="shared" ca="1" si="21"/>
        <v>-67.339604886283382</v>
      </c>
      <c r="CM55" s="516">
        <f t="shared" ca="1" si="21"/>
        <v>-71.54417709987834</v>
      </c>
      <c r="CN55" s="516">
        <f t="shared" ca="1" si="21"/>
        <v>-75.958894164954998</v>
      </c>
      <c r="CO55" s="516">
        <f t="shared" ca="1" si="21"/>
        <v>-80.594263332463385</v>
      </c>
      <c r="CP55" s="516">
        <f t="shared" ca="1" si="21"/>
        <v>-85.461317215900195</v>
      </c>
      <c r="CQ55" s="516">
        <f t="shared" ca="1" si="21"/>
        <v>-90.571640059436064</v>
      </c>
      <c r="CR55" s="516">
        <f t="shared" ca="1" si="21"/>
        <v>-95.937395319449379</v>
      </c>
      <c r="CS55" s="516">
        <f t="shared" ca="1" si="21"/>
        <v>-101.57135462513654</v>
      </c>
      <c r="CT55" s="516">
        <f t="shared" ca="1" si="21"/>
        <v>-107.48692818715298</v>
      </c>
      <c r="CU55" s="516">
        <f t="shared" ca="1" si="21"/>
        <v>-113.69819672668612</v>
      </c>
      <c r="CV55" s="516">
        <f t="shared" ca="1" si="21"/>
        <v>-120.2199450009818</v>
      </c>
      <c r="CW55" s="516">
        <f t="shared" ca="1" si="21"/>
        <v>-127.06769700514735</v>
      </c>
      <c r="CX55" s="516">
        <f t="shared" ca="1" si="21"/>
        <v>-134.25775293404467</v>
      </c>
      <c r="CY55" s="516">
        <f t="shared" ca="1" si="21"/>
        <v>-141.80722799227794</v>
      </c>
      <c r="CZ55" s="516">
        <f t="shared" ca="1" si="21"/>
        <v>-149.7340931446806</v>
      </c>
      <c r="DA55" s="516">
        <f t="shared" ca="1" si="21"/>
        <v>-158.05721790432702</v>
      </c>
      <c r="DB55" s="516">
        <f t="shared" ca="1" si="21"/>
        <v>-166.79641525994444</v>
      </c>
      <c r="DC55" s="516">
        <f t="shared" ca="1" si="21"/>
        <v>-175.97248884969554</v>
      </c>
      <c r="DD55" s="516">
        <f t="shared" ca="1" si="21"/>
        <v>-185.60728249365053</v>
      </c>
      <c r="DE55" s="516">
        <f t="shared" ca="1" si="21"/>
        <v>-195.72373220288196</v>
      </c>
      <c r="DF55" s="516">
        <f t="shared" ca="1" si="21"/>
        <v>-206.34592078901545</v>
      </c>
      <c r="DG55" s="516">
        <f t="shared" ca="1" si="21"/>
        <v>-217.49913520425693</v>
      </c>
      <c r="DH55" s="516">
        <f t="shared" ca="1" si="21"/>
        <v>-229.20992674842179</v>
      </c>
      <c r="DI55" s="516">
        <f t="shared" ca="1" si="21"/>
        <v>-241.50617428631537</v>
      </c>
      <c r="DJ55" s="516">
        <f t="shared" ca="1" si="21"/>
        <v>-254.41715062598257</v>
      </c>
      <c r="DK55" s="516">
        <f t="shared" ca="1" si="21"/>
        <v>-267.97359221586947</v>
      </c>
      <c r="DL55" s="516">
        <f t="shared" ca="1" si="21"/>
        <v>-282.20777232684378</v>
      </c>
      <c r="DM55" s="516">
        <f t="shared" ca="1" si="21"/>
        <v>-297.15357789331563</v>
      </c>
      <c r="DN55" s="516">
        <f t="shared" ca="1" si="21"/>
        <v>-312.84659019641509</v>
      </c>
      <c r="DO55" s="516">
        <f t="shared" ca="1" si="21"/>
        <v>-329.32416958132745</v>
      </c>
      <c r="DP55" s="516">
        <f t="shared" ca="1" si="21"/>
        <v>-346.6255444104969</v>
      </c>
      <c r="DQ55" s="516">
        <f t="shared" ca="1" si="21"/>
        <v>-364.79190446448871</v>
      </c>
      <c r="DR55" s="516">
        <f t="shared" ca="1" si="21"/>
        <v>-383.86649901289564</v>
      </c>
      <c r="DS55" s="516">
        <f t="shared" ca="1" si="21"/>
        <v>-403.89473978878931</v>
      </c>
      <c r="DT55" s="516">
        <f t="shared" ca="1" si="21"/>
        <v>-424.92430911189416</v>
      </c>
      <c r="DU55" s="516">
        <f t="shared" ca="1" si="21"/>
        <v>-447.00527341791968</v>
      </c>
      <c r="DV55" s="516">
        <f t="shared" ca="1" si="21"/>
        <v>-470.19020246436025</v>
      </c>
      <c r="DW55" s="516">
        <f t="shared" ca="1" si="21"/>
        <v>-494.53429449658438</v>
      </c>
      <c r="DX55" s="516">
        <f t="shared" ca="1" si="21"/>
        <v>-520.09550767222765</v>
      </c>
      <c r="DY55" s="516">
        <f t="shared" ca="1" si="21"/>
        <v>-546.93469805680684</v>
      </c>
      <c r="DZ55" s="516">
        <f t="shared" ca="1" si="21"/>
        <v>-575.11576451911401</v>
      </c>
      <c r="EA55" s="516">
        <f t="shared" ca="1" si="21"/>
        <v>-604.70580087137944</v>
      </c>
      <c r="EB55" s="516">
        <f t="shared" ca="1" si="21"/>
        <v>-635.77525561644427</v>
      </c>
      <c r="EC55" s="516">
        <f t="shared" ca="1" si="21"/>
        <v>-668.39809968229122</v>
      </c>
      <c r="ED55" s="516">
        <f t="shared" ca="1" si="21"/>
        <v>-702.65200254330102</v>
      </c>
      <c r="EE55" s="516">
        <f t="shared" ca="1" si="21"/>
        <v>-738.61851714757245</v>
      </c>
      <c r="EF55" s="516">
        <f t="shared" ref="EF55:EZ55" ca="1" si="22">EF48-(EF52+EF53)</f>
        <v>-776.38327409060855</v>
      </c>
      <c r="EG55" s="516">
        <f t="shared" ca="1" si="22"/>
        <v>-816.03618549768692</v>
      </c>
      <c r="EH55" s="516">
        <f t="shared" ca="1" si="22"/>
        <v>-857.67165910034782</v>
      </c>
      <c r="EI55" s="516">
        <f t="shared" ca="1" si="22"/>
        <v>-901.38882301670776</v>
      </c>
      <c r="EJ55" s="516">
        <f t="shared" ca="1" si="22"/>
        <v>-947.29176177078853</v>
      </c>
      <c r="EK55" s="516">
        <f t="shared" ca="1" si="22"/>
        <v>-995.48976411281205</v>
      </c>
      <c r="EL55" s="516">
        <f t="shared" ca="1" si="22"/>
        <v>-1046.0975832305103</v>
      </c>
      <c r="EM55" s="516">
        <f t="shared" ca="1" si="22"/>
        <v>-1099.2357099710014</v>
      </c>
      <c r="EN55" s="516">
        <f t="shared" ca="1" si="22"/>
        <v>-1155.0306597237575</v>
      </c>
      <c r="EO55" s="516">
        <f t="shared" ca="1" si="22"/>
        <v>-1213.615273647725</v>
      </c>
      <c r="EP55" s="516">
        <f t="shared" ca="1" si="22"/>
        <v>-1275.1290349597962</v>
      </c>
      <c r="EQ55" s="516">
        <f t="shared" ca="1" si="22"/>
        <v>-1339.7184010377071</v>
      </c>
      <c r="ER55" s="516">
        <f t="shared" ca="1" si="22"/>
        <v>-1407.5371521280795</v>
      </c>
      <c r="ES55" s="516">
        <f t="shared" ca="1" si="22"/>
        <v>-1478.7467574898653</v>
      </c>
      <c r="ET55" s="516">
        <f t="shared" ca="1" si="22"/>
        <v>-1553.5167598449639</v>
      </c>
      <c r="EU55" s="516">
        <f t="shared" ca="1" si="22"/>
        <v>-1632.0251790513682</v>
      </c>
      <c r="EV55" s="516">
        <f t="shared" ca="1" si="22"/>
        <v>-1714.4589359599702</v>
      </c>
      <c r="EW55" s="516">
        <f t="shared" ca="1" si="22"/>
        <v>-1801.0142974642054</v>
      </c>
      <c r="EX55" s="516">
        <f t="shared" ca="1" si="22"/>
        <v>-1891.8973438021812</v>
      </c>
      <c r="EY55" s="516">
        <f t="shared" ca="1" si="22"/>
        <v>-1987.3244592239078</v>
      </c>
      <c r="EZ55" s="517">
        <f t="shared" ca="1" si="22"/>
        <v>-2087.5228471918963</v>
      </c>
    </row>
    <row r="56" spans="1:156" s="470" customFormat="1" x14ac:dyDescent="0.25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 ca="1">F56+G55</f>
        <v>-199.71845354205337</v>
      </c>
      <c r="H56" s="523">
        <f t="shared" ref="H56:BS56" ca="1" si="23">G56+H55</f>
        <v>-196.7877337775038</v>
      </c>
      <c r="I56" s="523">
        <f t="shared" ca="1" si="23"/>
        <v>-193.69581530206159</v>
      </c>
      <c r="J56" s="523">
        <f t="shared" ca="1" si="23"/>
        <v>-190.42975768995404</v>
      </c>
      <c r="K56" s="523">
        <f t="shared" ca="1" si="23"/>
        <v>-186.97563777967045</v>
      </c>
      <c r="L56" s="523">
        <f t="shared" ca="1" si="23"/>
        <v>-183.31847703657181</v>
      </c>
      <c r="M56" s="523">
        <f t="shared" ca="1" si="23"/>
        <v>-179.44216363858874</v>
      </c>
      <c r="N56" s="523">
        <f t="shared" ca="1" si="23"/>
        <v>-175.32936890600919</v>
      </c>
      <c r="O56" s="523">
        <f t="shared" ca="1" si="23"/>
        <v>-170.96145766934683</v>
      </c>
      <c r="P56" s="523">
        <f t="shared" ca="1" si="23"/>
        <v>-166.31839214035526</v>
      </c>
      <c r="Q56" s="523">
        <f t="shared" ca="1" si="23"/>
        <v>-161.37862882027844</v>
      </c>
      <c r="R56" s="523">
        <f t="shared" ca="1" si="23"/>
        <v>-156.11900794625666</v>
      </c>
      <c r="S56" s="523">
        <f t="shared" ca="1" si="23"/>
        <v>-150.51463494128828</v>
      </c>
      <c r="T56" s="523">
        <f t="shared" ca="1" si="23"/>
        <v>-144.53875329511106</v>
      </c>
      <c r="U56" s="523">
        <f t="shared" ca="1" si="23"/>
        <v>-138.16260826263908</v>
      </c>
      <c r="V56" s="523">
        <f t="shared" ca="1" si="23"/>
        <v>-131.35530072297831</v>
      </c>
      <c r="W56" s="523">
        <f t="shared" ca="1" si="23"/>
        <v>-124.08363049534618</v>
      </c>
      <c r="X56" s="523">
        <f t="shared" ca="1" si="23"/>
        <v>-116.31192835821675</v>
      </c>
      <c r="Y56" s="523">
        <f t="shared" ca="1" si="23"/>
        <v>-108.00187596447304</v>
      </c>
      <c r="Z56" s="523">
        <f t="shared" ca="1" si="23"/>
        <v>-99.112312788020319</v>
      </c>
      <c r="AA56" s="523">
        <f t="shared" ca="1" si="23"/>
        <v>-89.599029175932543</v>
      </c>
      <c r="AB56" s="523">
        <f t="shared" ca="1" si="23"/>
        <v>-79.414544514482941</v>
      </c>
      <c r="AC56" s="523">
        <f t="shared" ca="1" si="23"/>
        <v>-68.50786944704214</v>
      </c>
      <c r="AD56" s="523">
        <f t="shared" ca="1" si="23"/>
        <v>-56.824251006486975</v>
      </c>
      <c r="AE56" s="523">
        <f t="shared" ca="1" si="23"/>
        <v>-44.304899444098616</v>
      </c>
      <c r="AF56" s="523">
        <f t="shared" ca="1" si="23"/>
        <v>-32.450592126911815</v>
      </c>
      <c r="AG56" s="523">
        <f t="shared" ca="1" si="23"/>
        <v>-20.846033806536546</v>
      </c>
      <c r="AH56" s="523">
        <f t="shared" ca="1" si="23"/>
        <v>-9.5036276863760332</v>
      </c>
      <c r="AI56" s="523">
        <f t="shared" ca="1" si="23"/>
        <v>1.5636028615717024</v>
      </c>
      <c r="AJ56" s="523">
        <f t="shared" ca="1" si="23"/>
        <v>12.341983288284936</v>
      </c>
      <c r="AK56" s="523">
        <f t="shared" ca="1" si="23"/>
        <v>22.8171553088679</v>
      </c>
      <c r="AL56" s="523">
        <f t="shared" ca="1" si="23"/>
        <v>32.974042715757925</v>
      </c>
      <c r="AM56" s="523">
        <f t="shared" ca="1" si="23"/>
        <v>42.796815482592919</v>
      </c>
      <c r="AN56" s="523">
        <f t="shared" ca="1" si="23"/>
        <v>52.268852073272264</v>
      </c>
      <c r="AO56" s="523">
        <f t="shared" ca="1" si="23"/>
        <v>61.372699866470725</v>
      </c>
      <c r="AP56" s="523">
        <f t="shared" ca="1" si="23"/>
        <v>70.090033601378053</v>
      </c>
      <c r="AQ56" s="523">
        <f t="shared" ca="1" si="23"/>
        <v>78.401611745725575</v>
      </c>
      <c r="AR56" s="523">
        <f t="shared" ca="1" si="23"/>
        <v>86.287230682214116</v>
      </c>
      <c r="AS56" s="523">
        <f t="shared" ca="1" si="23"/>
        <v>93.725676604263342</v>
      </c>
      <c r="AT56" s="523">
        <f t="shared" ca="1" si="23"/>
        <v>100.69467500654849</v>
      </c>
      <c r="AU56" s="523">
        <f t="shared" ca="1" si="23"/>
        <v>107.17083765006404</v>
      </c>
      <c r="AV56" s="523">
        <f t="shared" ca="1" si="23"/>
        <v>113.12960687544049</v>
      </c>
      <c r="AW56" s="523">
        <f t="shared" ca="1" si="23"/>
        <v>118.54519713192701</v>
      </c>
      <c r="AX56" s="523">
        <f t="shared" ca="1" si="23"/>
        <v>123.39053358282322</v>
      </c>
      <c r="AY56" s="523">
        <f t="shared" ca="1" si="23"/>
        <v>127.63718764118254</v>
      </c>
      <c r="AZ56" s="523">
        <f t="shared" ca="1" si="23"/>
        <v>131.25530928230069</v>
      </c>
      <c r="BA56" s="523">
        <f t="shared" ca="1" si="23"/>
        <v>134.21355597182875</v>
      </c>
      <c r="BB56" s="523">
        <f t="shared" ca="1" si="23"/>
        <v>136.47901804029169</v>
      </c>
      <c r="BC56" s="523">
        <f t="shared" ca="1" si="23"/>
        <v>138.01714032633288</v>
      </c>
      <c r="BD56" s="523">
        <f t="shared" ca="1" si="23"/>
        <v>138.79163990212089</v>
      </c>
      <c r="BE56" s="523">
        <f t="shared" ca="1" si="23"/>
        <v>138.76441968502664</v>
      </c>
      <c r="BF56" s="523">
        <f t="shared" ca="1" si="23"/>
        <v>137.89547772988425</v>
      </c>
      <c r="BG56" s="523">
        <f t="shared" ca="1" si="23"/>
        <v>136.14281198586514</v>
      </c>
      <c r="BH56" s="523">
        <f t="shared" ca="1" si="23"/>
        <v>133.46232029119565</v>
      </c>
      <c r="BI56" s="523">
        <f t="shared" ca="1" si="23"/>
        <v>129.80769536761073</v>
      </c>
      <c r="BJ56" s="523">
        <f t="shared" ca="1" si="23"/>
        <v>125.13031456453012</v>
      </c>
      <c r="BK56" s="523">
        <f t="shared" ca="1" si="23"/>
        <v>119.37912409044345</v>
      </c>
      <c r="BL56" s="523">
        <f t="shared" ca="1" si="23"/>
        <v>112.5005174558646</v>
      </c>
      <c r="BM56" s="523">
        <f t="shared" ca="1" si="23"/>
        <v>104.43820783843371</v>
      </c>
      <c r="BN56" s="523">
        <f t="shared" ca="1" si="23"/>
        <v>95.13309406627441</v>
      </c>
      <c r="BO56" s="523">
        <f t="shared" ca="1" si="23"/>
        <v>84.523119900518736</v>
      </c>
      <c r="BP56" s="523">
        <f t="shared" ca="1" si="23"/>
        <v>72.543126281958465</v>
      </c>
      <c r="BQ56" s="523">
        <f t="shared" ca="1" si="23"/>
        <v>59.124696190028921</v>
      </c>
      <c r="BR56" s="523">
        <f t="shared" ca="1" si="23"/>
        <v>44.19599174474196</v>
      </c>
      <c r="BS56" s="523">
        <f t="shared" ca="1" si="23"/>
        <v>27.681583163715693</v>
      </c>
      <c r="BT56" s="523">
        <f t="shared" ref="BT56:EE56" ca="1" si="24">BS56+BT55</f>
        <v>9.5022691670555908</v>
      </c>
      <c r="BU56" s="523">
        <f t="shared" ca="1" si="24"/>
        <v>-10.425111597520281</v>
      </c>
      <c r="BV56" s="523">
        <f t="shared" ca="1" si="24"/>
        <v>-32.187878558299815</v>
      </c>
      <c r="BW56" s="523">
        <f t="shared" ca="1" si="24"/>
        <v>-55.877717123376307</v>
      </c>
      <c r="BX56" s="523">
        <f t="shared" ca="1" si="24"/>
        <v>-81.590896979637904</v>
      </c>
      <c r="BY56" s="523">
        <f t="shared" ca="1" si="24"/>
        <v>-109.42850130670645</v>
      </c>
      <c r="BZ56" s="523">
        <f t="shared" ca="1" si="24"/>
        <v>-139.49666745157342</v>
      </c>
      <c r="CA56" s="523">
        <f t="shared" ca="1" si="24"/>
        <v>-171.90683963696748</v>
      </c>
      <c r="CB56" s="523">
        <f t="shared" ca="1" si="24"/>
        <v>-206.77603430514057</v>
      </c>
      <c r="CC56" s="523">
        <f t="shared" ca="1" si="24"/>
        <v>-244.22711872884321</v>
      </c>
      <c r="CD56" s="523">
        <f t="shared" ca="1" si="24"/>
        <v>-284.38910355284855</v>
      </c>
      <c r="CE56" s="523">
        <f t="shared" ca="1" si="24"/>
        <v>-327.39744996255274</v>
      </c>
      <c r="CF56" s="523">
        <f t="shared" ca="1" si="24"/>
        <v>-373.3943922110052</v>
      </c>
      <c r="CG56" s="523">
        <f t="shared" ca="1" si="24"/>
        <v>-422.52927627229042</v>
      </c>
      <c r="CH56" s="523">
        <f t="shared" ca="1" si="24"/>
        <v>-474.95891542757886</v>
      </c>
      <c r="CI56" s="523">
        <f t="shared" ca="1" si="24"/>
        <v>-530.84796363048054</v>
      </c>
      <c r="CJ56" s="523">
        <f t="shared" ca="1" si="24"/>
        <v>-590.369307540666</v>
      </c>
      <c r="CK56" s="523">
        <f t="shared" ca="1" si="24"/>
        <v>-653.70447815916873</v>
      </c>
      <c r="CL56" s="523">
        <f t="shared" ca="1" si="24"/>
        <v>-721.04408304545211</v>
      </c>
      <c r="CM56" s="523">
        <f t="shared" ca="1" si="24"/>
        <v>-792.58826014533042</v>
      </c>
      <c r="CN56" s="523">
        <f t="shared" ca="1" si="24"/>
        <v>-868.54715431028546</v>
      </c>
      <c r="CO56" s="523">
        <f t="shared" ca="1" si="24"/>
        <v>-949.14141764274882</v>
      </c>
      <c r="CP56" s="523">
        <f t="shared" ca="1" si="24"/>
        <v>-1034.602734858649</v>
      </c>
      <c r="CQ56" s="523">
        <f t="shared" ca="1" si="24"/>
        <v>-1125.1743749180851</v>
      </c>
      <c r="CR56" s="523">
        <f t="shared" ca="1" si="24"/>
        <v>-1221.1117702375345</v>
      </c>
      <c r="CS56" s="523">
        <f t="shared" ca="1" si="24"/>
        <v>-1322.6831248626711</v>
      </c>
      <c r="CT56" s="523">
        <f t="shared" ca="1" si="24"/>
        <v>-1430.170053049824</v>
      </c>
      <c r="CU56" s="523">
        <f t="shared" ca="1" si="24"/>
        <v>-1543.8682497765101</v>
      </c>
      <c r="CV56" s="523">
        <f t="shared" ca="1" si="24"/>
        <v>-1664.0881947774919</v>
      </c>
      <c r="CW56" s="523">
        <f t="shared" ca="1" si="24"/>
        <v>-1791.1558917826392</v>
      </c>
      <c r="CX56" s="523">
        <f t="shared" ca="1" si="24"/>
        <v>-1925.4136447166838</v>
      </c>
      <c r="CY56" s="523">
        <f t="shared" ca="1" si="24"/>
        <v>-2067.2208727089619</v>
      </c>
      <c r="CZ56" s="523">
        <f t="shared" ca="1" si="24"/>
        <v>-2216.9549658536425</v>
      </c>
      <c r="DA56" s="523">
        <f t="shared" ca="1" si="24"/>
        <v>-2375.0121837579695</v>
      </c>
      <c r="DB56" s="523">
        <f t="shared" ca="1" si="24"/>
        <v>-2541.8085990179138</v>
      </c>
      <c r="DC56" s="523">
        <f t="shared" ca="1" si="24"/>
        <v>-2717.7810878676091</v>
      </c>
      <c r="DD56" s="523">
        <f t="shared" ca="1" si="24"/>
        <v>-2903.3883703612596</v>
      </c>
      <c r="DE56" s="523">
        <f t="shared" ca="1" si="24"/>
        <v>-3099.1121025641414</v>
      </c>
      <c r="DF56" s="523">
        <f t="shared" ca="1" si="24"/>
        <v>-3305.4580233531569</v>
      </c>
      <c r="DG56" s="523">
        <f t="shared" ca="1" si="24"/>
        <v>-3522.957158557414</v>
      </c>
      <c r="DH56" s="523">
        <f t="shared" ca="1" si="24"/>
        <v>-3752.1670853058358</v>
      </c>
      <c r="DI56" s="523">
        <f t="shared" ca="1" si="24"/>
        <v>-3993.6732595921512</v>
      </c>
      <c r="DJ56" s="523">
        <f t="shared" ca="1" si="24"/>
        <v>-4248.0904102181339</v>
      </c>
      <c r="DK56" s="523">
        <f t="shared" ca="1" si="24"/>
        <v>-4516.0640024340037</v>
      </c>
      <c r="DL56" s="523">
        <f t="shared" ca="1" si="24"/>
        <v>-4798.2717747608476</v>
      </c>
      <c r="DM56" s="523">
        <f t="shared" ca="1" si="24"/>
        <v>-5095.4253526541634</v>
      </c>
      <c r="DN56" s="523">
        <f t="shared" ca="1" si="24"/>
        <v>-5408.2719428505789</v>
      </c>
      <c r="DO56" s="523">
        <f t="shared" ca="1" si="24"/>
        <v>-5737.5961124319065</v>
      </c>
      <c r="DP56" s="523">
        <f t="shared" ca="1" si="24"/>
        <v>-6084.2216568424037</v>
      </c>
      <c r="DQ56" s="523">
        <f t="shared" ca="1" si="24"/>
        <v>-6449.0135613068924</v>
      </c>
      <c r="DR56" s="523">
        <f t="shared" ca="1" si="24"/>
        <v>-6832.8800603197878</v>
      </c>
      <c r="DS56" s="523">
        <f t="shared" ca="1" si="24"/>
        <v>-7236.7748001085774</v>
      </c>
      <c r="DT56" s="523">
        <f t="shared" ca="1" si="24"/>
        <v>-7661.6991092204717</v>
      </c>
      <c r="DU56" s="523">
        <f t="shared" ca="1" si="24"/>
        <v>-8108.7043826383915</v>
      </c>
      <c r="DV56" s="523">
        <f t="shared" ca="1" si="24"/>
        <v>-8578.8945851027511</v>
      </c>
      <c r="DW56" s="523">
        <f t="shared" ca="1" si="24"/>
        <v>-9073.4288795993361</v>
      </c>
      <c r="DX56" s="523">
        <f t="shared" ca="1" si="24"/>
        <v>-9593.5243872715637</v>
      </c>
      <c r="DY56" s="523">
        <f t="shared" ca="1" si="24"/>
        <v>-10140.45908532837</v>
      </c>
      <c r="DZ56" s="523">
        <f t="shared" ca="1" si="24"/>
        <v>-10715.574849847484</v>
      </c>
      <c r="EA56" s="523">
        <f t="shared" ca="1" si="24"/>
        <v>-11320.280650718863</v>
      </c>
      <c r="EB56" s="523">
        <f t="shared" ca="1" si="24"/>
        <v>-11956.055906335308</v>
      </c>
      <c r="EC56" s="523">
        <f t="shared" ca="1" si="24"/>
        <v>-12624.4540060176</v>
      </c>
      <c r="ED56" s="523">
        <f t="shared" ca="1" si="24"/>
        <v>-13327.106008560902</v>
      </c>
      <c r="EE56" s="523">
        <f t="shared" ca="1" si="24"/>
        <v>-14065.724525708474</v>
      </c>
      <c r="EF56" s="523">
        <f t="shared" ref="EF56:EZ56" ca="1" si="25">EE56+EF55</f>
        <v>-14842.107799799083</v>
      </c>
      <c r="EG56" s="523">
        <f t="shared" ca="1" si="25"/>
        <v>-15658.143985296771</v>
      </c>
      <c r="EH56" s="523">
        <f t="shared" ca="1" si="25"/>
        <v>-16515.815644397117</v>
      </c>
      <c r="EI56" s="523">
        <f t="shared" ca="1" si="25"/>
        <v>-17417.204467413823</v>
      </c>
      <c r="EJ56" s="523">
        <f t="shared" ca="1" si="25"/>
        <v>-18364.496229184613</v>
      </c>
      <c r="EK56" s="523">
        <f t="shared" ca="1" si="25"/>
        <v>-19359.985993297425</v>
      </c>
      <c r="EL56" s="523">
        <f t="shared" ca="1" si="25"/>
        <v>-20406.083576527933</v>
      </c>
      <c r="EM56" s="523">
        <f t="shared" ca="1" si="25"/>
        <v>-21505.319286498936</v>
      </c>
      <c r="EN56" s="523">
        <f t="shared" ca="1" si="25"/>
        <v>-22660.349946222694</v>
      </c>
      <c r="EO56" s="523">
        <f t="shared" ca="1" si="25"/>
        <v>-23873.965219870417</v>
      </c>
      <c r="EP56" s="523">
        <f t="shared" ca="1" si="25"/>
        <v>-25149.094254830212</v>
      </c>
      <c r="EQ56" s="523">
        <f t="shared" ca="1" si="25"/>
        <v>-26488.812655867918</v>
      </c>
      <c r="ER56" s="523">
        <f t="shared" ca="1" si="25"/>
        <v>-27896.349807995997</v>
      </c>
      <c r="ES56" s="523">
        <f t="shared" ca="1" si="25"/>
        <v>-29375.096565485863</v>
      </c>
      <c r="ET56" s="523">
        <f t="shared" ca="1" si="25"/>
        <v>-30928.613325330825</v>
      </c>
      <c r="EU56" s="523">
        <f t="shared" ca="1" si="25"/>
        <v>-32560.638504382194</v>
      </c>
      <c r="EV56" s="523">
        <f t="shared" ca="1" si="25"/>
        <v>-34275.097440342164</v>
      </c>
      <c r="EW56" s="523">
        <f t="shared" ca="1" si="25"/>
        <v>-36076.111737806372</v>
      </c>
      <c r="EX56" s="523">
        <f t="shared" ca="1" si="25"/>
        <v>-37968.00908160855</v>
      </c>
      <c r="EY56" s="523">
        <f t="shared" ca="1" si="25"/>
        <v>-39955.333540832456</v>
      </c>
      <c r="EZ56" s="519">
        <f t="shared" ca="1" si="25"/>
        <v>-42042.856388024353</v>
      </c>
    </row>
    <row r="57" spans="1:156" x14ac:dyDescent="0.25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25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ca="1" si="26">G46-G80-(G83/10^6)</f>
        <v>16.914999760000004</v>
      </c>
      <c r="H58" s="516">
        <f t="shared" ca="1" si="26"/>
        <v>16.832647260000005</v>
      </c>
      <c r="I58" s="516">
        <f t="shared" ca="1" si="26"/>
        <v>16.746269945250006</v>
      </c>
      <c r="J58" s="516">
        <f t="shared" ca="1" si="26"/>
        <v>16.65566656573148</v>
      </c>
      <c r="K58" s="516">
        <f t="shared" ca="1" si="26"/>
        <v>16.560625808925909</v>
      </c>
      <c r="L58" s="516">
        <f t="shared" ca="1" si="26"/>
        <v>16.460925796689764</v>
      </c>
      <c r="M58" s="516">
        <f t="shared" ca="1" si="26"/>
        <v>16.356333556973283</v>
      </c>
      <c r="N58" s="516">
        <f t="shared" ca="1" si="26"/>
        <v>16.246604469125131</v>
      </c>
      <c r="O58" s="516">
        <f t="shared" ca="1" si="26"/>
        <v>16.131481681462343</v>
      </c>
      <c r="P58" s="516">
        <f t="shared" ca="1" si="26"/>
        <v>16.010695499718729</v>
      </c>
      <c r="Q58" s="516">
        <f t="shared" ca="1" si="26"/>
        <v>15.883962744915708</v>
      </c>
      <c r="R58" s="516">
        <f t="shared" ca="1" si="26"/>
        <v>15.750986079126726</v>
      </c>
      <c r="S58" s="516">
        <f t="shared" ca="1" si="26"/>
        <v>15.611453297529794</v>
      </c>
      <c r="T58" s="516">
        <f t="shared" ca="1" si="26"/>
        <v>15.465036585062773</v>
      </c>
      <c r="U58" s="516">
        <f t="shared" ca="1" si="26"/>
        <v>15.311391735911329</v>
      </c>
      <c r="V58" s="516">
        <f t="shared" ca="1" si="26"/>
        <v>15.150157333971356</v>
      </c>
      <c r="W58" s="516">
        <f t="shared" ca="1" si="26"/>
        <v>14.980953892334455</v>
      </c>
      <c r="X58" s="516">
        <f t="shared" ca="1" si="26"/>
        <v>14.803382949747748</v>
      </c>
      <c r="Y58" s="516">
        <f t="shared" ca="1" si="26"/>
        <v>14.617026121896618</v>
      </c>
      <c r="Z58" s="516">
        <f t="shared" ca="1" si="26"/>
        <v>14.421444105251672</v>
      </c>
      <c r="AA58" s="516">
        <f t="shared" ca="1" si="26"/>
        <v>14.216175631107953</v>
      </c>
      <c r="AB58" s="516">
        <f t="shared" ca="1" si="26"/>
        <v>14.000736367326189</v>
      </c>
      <c r="AC58" s="516">
        <f t="shared" ca="1" si="26"/>
        <v>13.77461776516107</v>
      </c>
      <c r="AD58" s="516">
        <f t="shared" ca="1" si="26"/>
        <v>13.537285848430946</v>
      </c>
      <c r="AE58" s="516">
        <f t="shared" ca="1" si="26"/>
        <v>13.288179942146018</v>
      </c>
      <c r="AF58" s="516">
        <f t="shared" ca="1" si="26"/>
        <v>13.02671133756791</v>
      </c>
      <c r="AG58" s="516">
        <f t="shared" ca="1" si="26"/>
        <v>12.752261890522272</v>
      </c>
      <c r="AH58" s="516">
        <f t="shared" ca="1" si="26"/>
        <v>12.464182549626937</v>
      </c>
      <c r="AI58" s="516">
        <f t="shared" ca="1" si="26"/>
        <v>12.161791810931577</v>
      </c>
      <c r="AJ58" s="516">
        <f t="shared" ca="1" si="26"/>
        <v>11.84437409528927</v>
      </c>
      <c r="AK58" s="516">
        <f t="shared" ca="1" si="26"/>
        <v>11.511178044596663</v>
      </c>
      <c r="AL58" s="516">
        <f t="shared" ca="1" si="26"/>
        <v>11.161414732846183</v>
      </c>
      <c r="AM58" s="516">
        <f t="shared" ca="1" si="26"/>
        <v>10.794255787730764</v>
      </c>
      <c r="AN58" s="516">
        <f t="shared" ca="1" si="26"/>
        <v>10.408831418328951</v>
      </c>
      <c r="AO58" s="516">
        <f t="shared" ca="1" si="26"/>
        <v>10.004228344174134</v>
      </c>
      <c r="AP58" s="516">
        <f t="shared" ca="1" si="26"/>
        <v>9.5794876207772823</v>
      </c>
      <c r="AQ58" s="516">
        <f t="shared" ca="1" si="26"/>
        <v>9.1336023564258468</v>
      </c>
      <c r="AR58" s="516">
        <f t="shared" ca="1" si="26"/>
        <v>8.6655153148225796</v>
      </c>
      <c r="AS58" s="516">
        <f t="shared" ca="1" si="26"/>
        <v>8.1741163978562863</v>
      </c>
      <c r="AT58" s="516">
        <f t="shared" ca="1" si="26"/>
        <v>7.6582400025111497</v>
      </c>
      <c r="AU58" s="516">
        <f t="shared" ca="1" si="26"/>
        <v>7.1166622456214821</v>
      </c>
      <c r="AV58" s="516">
        <f t="shared" ca="1" si="26"/>
        <v>6.5480980498642296</v>
      </c>
      <c r="AW58" s="516">
        <f t="shared" ca="1" si="26"/>
        <v>5.9511980840511249</v>
      </c>
      <c r="AX58" s="516">
        <f t="shared" ca="1" si="26"/>
        <v>5.324545550435392</v>
      </c>
      <c r="AY58" s="516">
        <f t="shared" ca="1" si="26"/>
        <v>4.666652811383857</v>
      </c>
      <c r="AZ58" s="516">
        <f t="shared" ca="1" si="26"/>
        <v>3.9759578473825994</v>
      </c>
      <c r="BA58" s="516">
        <f t="shared" ca="1" si="26"/>
        <v>3.250820537942936</v>
      </c>
      <c r="BB58" s="516">
        <f t="shared" ca="1" si="26"/>
        <v>2.4895187565526755</v>
      </c>
      <c r="BC58" s="516">
        <f t="shared" ca="1" si="26"/>
        <v>1.6902442703749208</v>
      </c>
      <c r="BD58" s="516">
        <f t="shared" ca="1" si="26"/>
        <v>0.8510984349318832</v>
      </c>
      <c r="BE58" s="516">
        <f t="shared" ca="1" si="26"/>
        <v>-2.9912326477210663E-2</v>
      </c>
      <c r="BF58" s="516">
        <f t="shared" ca="1" si="26"/>
        <v>-0.95488126938724494</v>
      </c>
      <c r="BG58" s="516">
        <f t="shared" ca="1" si="26"/>
        <v>-1.9260063121089155</v>
      </c>
      <c r="BH58" s="516">
        <f t="shared" ca="1" si="26"/>
        <v>-2.9455952688675544</v>
      </c>
      <c r="BI58" s="516">
        <f t="shared" ca="1" si="26"/>
        <v>-4.0160713445988012</v>
      </c>
      <c r="BJ58" s="516">
        <f t="shared" ca="1" si="26"/>
        <v>-5.1399789044841828</v>
      </c>
      <c r="BK58" s="516">
        <f t="shared" ca="1" si="26"/>
        <v>-6.3199895319633779</v>
      </c>
      <c r="BL58" s="516">
        <f t="shared" ca="1" si="26"/>
        <v>-7.5589083896470957</v>
      </c>
      <c r="BM58" s="516">
        <f t="shared" ca="1" si="26"/>
        <v>-8.8596808982756929</v>
      </c>
      <c r="BN58" s="516">
        <f t="shared" ca="1" si="26"/>
        <v>-10.225399749625611</v>
      </c>
      <c r="BO58" s="516">
        <f t="shared" ca="1" si="26"/>
        <v>-11.659312270061173</v>
      </c>
      <c r="BP58" s="516">
        <f t="shared" ca="1" si="26"/>
        <v>-13.164828152264031</v>
      </c>
      <c r="BQ58" s="516">
        <f t="shared" ca="1" si="26"/>
        <v>-14.74552757354895</v>
      </c>
      <c r="BR58" s="516">
        <f t="shared" ca="1" si="26"/>
        <v>-16.405169720095557</v>
      </c>
      <c r="BS58" s="516">
        <f t="shared" ref="BS58:ED58" ca="1" si="27">BS46-BS80-(BS83/10^6)</f>
        <v>-18.1477017373915</v>
      </c>
      <c r="BT58" s="516">
        <f t="shared" ca="1" si="27"/>
        <v>-19.977268128197913</v>
      </c>
      <c r="BU58" s="516">
        <f t="shared" ca="1" si="27"/>
        <v>-21.898220620413046</v>
      </c>
      <c r="BV58" s="516">
        <f t="shared" ca="1" si="27"/>
        <v>-23.915128528329163</v>
      </c>
      <c r="BW58" s="516">
        <f t="shared" ca="1" si="27"/>
        <v>-26.032789631952191</v>
      </c>
      <c r="BX58" s="516">
        <f t="shared" ca="1" si="27"/>
        <v>-28.256241600287463</v>
      </c>
      <c r="BY58" s="516">
        <f t="shared" ca="1" si="27"/>
        <v>-30.590773985789617</v>
      </c>
      <c r="BZ58" s="516">
        <f t="shared" ca="1" si="27"/>
        <v>-33.041940818535117</v>
      </c>
      <c r="CA58" s="516">
        <f t="shared" ca="1" si="27"/>
        <v>-35.615573830103358</v>
      </c>
      <c r="CB58" s="516">
        <f t="shared" ca="1" si="27"/>
        <v>-38.317796338651753</v>
      </c>
      <c r="CC58" s="516">
        <f t="shared" ca="1" si="27"/>
        <v>-41.155037828244659</v>
      </c>
      <c r="CD58" s="516">
        <f t="shared" ca="1" si="27"/>
        <v>-44.134049257148753</v>
      </c>
      <c r="CE58" s="516">
        <f t="shared" ca="1" si="27"/>
        <v>-47.261919131543088</v>
      </c>
      <c r="CF58" s="516">
        <f t="shared" ca="1" si="27"/>
        <v>-50.546090382914791</v>
      </c>
      <c r="CG58" s="516">
        <f t="shared" ca="1" si="27"/>
        <v>-53.994378089324407</v>
      </c>
      <c r="CH58" s="516">
        <f t="shared" ca="1" si="27"/>
        <v>-57.614988082734563</v>
      </c>
      <c r="CI58" s="516">
        <f t="shared" ca="1" si="27"/>
        <v>-61.416536486705155</v>
      </c>
      <c r="CJ58" s="516">
        <f t="shared" ca="1" si="27"/>
        <v>-65.408070230973081</v>
      </c>
      <c r="CK58" s="516">
        <f t="shared" ca="1" si="27"/>
        <v>-69.599088591761202</v>
      </c>
      <c r="CL58" s="516">
        <f t="shared" ca="1" si="27"/>
        <v>-73.99956580910262</v>
      </c>
      <c r="CM58" s="516">
        <f t="shared" ca="1" si="27"/>
        <v>-78.61997483503113</v>
      </c>
      <c r="CN58" s="516">
        <f t="shared" ca="1" si="27"/>
        <v>-83.471312269181297</v>
      </c>
      <c r="CO58" s="516">
        <f t="shared" ca="1" si="27"/>
        <v>-88.565124541168558</v>
      </c>
      <c r="CP58" s="516">
        <f t="shared" ca="1" si="27"/>
        <v>-93.913535402088129</v>
      </c>
      <c r="CQ58" s="516">
        <f t="shared" ca="1" si="27"/>
        <v>-99.529274790589085</v>
      </c>
      <c r="CR58" s="516">
        <f t="shared" ca="1" si="27"/>
        <v>-105.42570914225206</v>
      </c>
      <c r="CS58" s="516">
        <f t="shared" ca="1" si="27"/>
        <v>-111.61687321443577</v>
      </c>
      <c r="CT58" s="516">
        <f t="shared" ca="1" si="27"/>
        <v>-118.11750350236593</v>
      </c>
      <c r="CU58" s="516">
        <f t="shared" ca="1" si="27"/>
        <v>-124.94307332602871</v>
      </c>
      <c r="CV58" s="516">
        <f t="shared" ca="1" si="27"/>
        <v>-132.10982967140856</v>
      </c>
      <c r="CW58" s="516">
        <f t="shared" ca="1" si="27"/>
        <v>-139.6348318737883</v>
      </c>
      <c r="CX58" s="516">
        <f t="shared" ca="1" si="27"/>
        <v>-147.53599223521394</v>
      </c>
      <c r="CY58" s="516">
        <f t="shared" ca="1" si="27"/>
        <v>-155.83211867283291</v>
      </c>
      <c r="CZ58" s="516">
        <f t="shared" ca="1" si="27"/>
        <v>-164.54295949964902</v>
      </c>
      <c r="DA58" s="516">
        <f t="shared" ca="1" si="27"/>
        <v>-173.68925044431541</v>
      </c>
      <c r="DB58" s="516">
        <f t="shared" ca="1" si="27"/>
        <v>-183.29276402191695</v>
      </c>
      <c r="DC58" s="516">
        <f t="shared" ca="1" si="27"/>
        <v>-193.37636137329181</v>
      </c>
      <c r="DD58" s="516">
        <f t="shared" ca="1" si="27"/>
        <v>-203.96404669631926</v>
      </c>
      <c r="DE58" s="516">
        <f t="shared" ca="1" si="27"/>
        <v>-215.08102439877138</v>
      </c>
      <c r="DF58" s="516">
        <f t="shared" ca="1" si="27"/>
        <v>-226.7537591088082</v>
      </c>
      <c r="DG58" s="516">
        <f t="shared" ca="1" si="27"/>
        <v>-239.01003868599659</v>
      </c>
      <c r="DH58" s="516">
        <f t="shared" ca="1" si="27"/>
        <v>-251.87904038288107</v>
      </c>
      <c r="DI58" s="516">
        <f t="shared" ca="1" si="27"/>
        <v>-265.39140031463228</v>
      </c>
      <c r="DJ58" s="516">
        <f t="shared" ca="1" si="27"/>
        <v>-279.57928640217864</v>
      </c>
      <c r="DK58" s="516">
        <f t="shared" ca="1" si="27"/>
        <v>-294.47647496249391</v>
      </c>
      <c r="DL58" s="516">
        <f t="shared" ca="1" si="27"/>
        <v>-310.11843112839978</v>
      </c>
      <c r="DM58" s="516">
        <f t="shared" ca="1" si="27"/>
        <v>-326.54239328935785</v>
      </c>
      <c r="DN58" s="516">
        <f t="shared" ca="1" si="27"/>
        <v>-343.78746175430229</v>
      </c>
      <c r="DO58" s="516">
        <f t="shared" ca="1" si="27"/>
        <v>-361.89469184761259</v>
      </c>
      <c r="DP58" s="516">
        <f t="shared" ca="1" si="27"/>
        <v>-380.90719165988673</v>
      </c>
      <c r="DQ58" s="516">
        <f t="shared" ca="1" si="27"/>
        <v>-400.87022468625133</v>
      </c>
      <c r="DR58" s="516">
        <f t="shared" ca="1" si="27"/>
        <v>-421.83131759658863</v>
      </c>
      <c r="DS58" s="516">
        <f t="shared" ca="1" si="27"/>
        <v>-443.84037339427397</v>
      </c>
      <c r="DT58" s="516">
        <f t="shared" ca="1" si="27"/>
        <v>-466.94979023285072</v>
      </c>
      <c r="DU58" s="516">
        <f t="shared" ca="1" si="27"/>
        <v>-491.21458617353812</v>
      </c>
      <c r="DV58" s="516">
        <f t="shared" ca="1" si="27"/>
        <v>-516.69253018061568</v>
      </c>
      <c r="DW58" s="516">
        <f t="shared" ca="1" si="27"/>
        <v>-543.44427966657622</v>
      </c>
      <c r="DX58" s="516">
        <f t="shared" ca="1" si="27"/>
        <v>-571.53352491453586</v>
      </c>
      <c r="DY58" s="516">
        <f t="shared" ca="1" si="27"/>
        <v>-601.02714072176582</v>
      </c>
      <c r="DZ58" s="516">
        <f t="shared" ca="1" si="27"/>
        <v>-631.99534562539998</v>
      </c>
      <c r="EA58" s="516">
        <f t="shared" ca="1" si="27"/>
        <v>-664.51186908942793</v>
      </c>
      <c r="EB58" s="516">
        <f t="shared" ca="1" si="27"/>
        <v>-698.65412705103768</v>
      </c>
      <c r="EC58" s="516">
        <f t="shared" ca="1" si="27"/>
        <v>-734.50340624427611</v>
      </c>
      <c r="ED58" s="516">
        <f t="shared" ca="1" si="27"/>
        <v>-772.14505773989117</v>
      </c>
      <c r="EE58" s="516">
        <f t="shared" ref="EE58:EZ58" ca="1" si="28">EE46-EE80-(EE83/10^6)</f>
        <v>-811.66870016216751</v>
      </c>
      <c r="EF58" s="516">
        <f t="shared" ca="1" si="28"/>
        <v>-853.1684330666028</v>
      </c>
      <c r="EG58" s="516">
        <f t="shared" ca="1" si="28"/>
        <v>-896.74306098646912</v>
      </c>
      <c r="EH58" s="516">
        <f t="shared" ca="1" si="28"/>
        <v>-942.4963286817009</v>
      </c>
      <c r="EI58" s="516">
        <f t="shared" ca="1" si="28"/>
        <v>-990.53716815022835</v>
      </c>
      <c r="EJ58" s="516">
        <f t="shared" ca="1" si="28"/>
        <v>-1040.9799579898774</v>
      </c>
      <c r="EK58" s="516">
        <f t="shared" ca="1" si="28"/>
        <v>-1093.9447957283649</v>
      </c>
      <c r="EL58" s="516">
        <f t="shared" ca="1" si="28"/>
        <v>-1149.5577837697915</v>
      </c>
      <c r="EM58" s="516">
        <f t="shared" ca="1" si="28"/>
        <v>-1207.951329638463</v>
      </c>
      <c r="EN58" s="516">
        <f t="shared" ca="1" si="28"/>
        <v>-1269.2644612348984</v>
      </c>
      <c r="EO58" s="516">
        <f t="shared" ca="1" si="28"/>
        <v>-1333.6431578546428</v>
      </c>
      <c r="EP58" s="516">
        <f t="shared" ca="1" si="28"/>
        <v>-1401.2406977580179</v>
      </c>
      <c r="EQ58" s="516">
        <f t="shared" ca="1" si="28"/>
        <v>-1472.2180231183595</v>
      </c>
      <c r="ER58" s="516">
        <f t="shared" ca="1" si="28"/>
        <v>-1546.7441232176698</v>
      </c>
      <c r="ES58" s="516">
        <f t="shared" ca="1" si="28"/>
        <v>-1624.9964368020499</v>
      </c>
      <c r="ET58" s="516">
        <f t="shared" ca="1" si="28"/>
        <v>-1707.1612745549053</v>
      </c>
      <c r="EU58" s="516">
        <f t="shared" ca="1" si="28"/>
        <v>-1793.4342626938112</v>
      </c>
      <c r="EV58" s="516">
        <f t="shared" ca="1" si="28"/>
        <v>-1884.0208087472199</v>
      </c>
      <c r="EW58" s="516">
        <f t="shared" ca="1" si="28"/>
        <v>-1979.136590620006</v>
      </c>
      <c r="EX58" s="516">
        <f t="shared" ca="1" si="28"/>
        <v>-2079.008070112287</v>
      </c>
      <c r="EY58" s="516">
        <f t="shared" ca="1" si="28"/>
        <v>-2183.8730321141843</v>
      </c>
      <c r="EZ58" s="517">
        <f t="shared" ca="1" si="28"/>
        <v>-2293.9811507603258</v>
      </c>
    </row>
    <row r="59" spans="1:156" ht="15.75" thickBot="1" x14ac:dyDescent="0.3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25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.75" thickBot="1" x14ac:dyDescent="0.3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25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 ca="1">C18</f>
        <v>0.05</v>
      </c>
      <c r="H63" s="618">
        <f ca="1">G63</f>
        <v>0.05</v>
      </c>
      <c r="I63" s="618">
        <f t="shared" ref="I63:X64" ca="1" si="30">H63</f>
        <v>0.05</v>
      </c>
      <c r="J63" s="618">
        <f t="shared" ca="1" si="30"/>
        <v>0.05</v>
      </c>
      <c r="K63" s="618">
        <f t="shared" ca="1" si="30"/>
        <v>0.05</v>
      </c>
      <c r="L63" s="618">
        <f t="shared" ca="1" si="30"/>
        <v>0.05</v>
      </c>
      <c r="M63" s="618">
        <f t="shared" ca="1" si="30"/>
        <v>0.05</v>
      </c>
      <c r="N63" s="618">
        <f t="shared" ca="1" si="30"/>
        <v>0.05</v>
      </c>
      <c r="O63" s="618">
        <f t="shared" ca="1" si="30"/>
        <v>0.05</v>
      </c>
      <c r="P63" s="618">
        <f t="shared" ca="1" si="30"/>
        <v>0.05</v>
      </c>
      <c r="Q63" s="618">
        <f t="shared" ca="1" si="30"/>
        <v>0.05</v>
      </c>
      <c r="R63" s="618">
        <f t="shared" ca="1" si="30"/>
        <v>0.05</v>
      </c>
      <c r="S63" s="618">
        <f t="shared" ca="1" si="30"/>
        <v>0.05</v>
      </c>
      <c r="T63" s="618">
        <f t="shared" ca="1" si="30"/>
        <v>0.05</v>
      </c>
      <c r="U63" s="618">
        <f t="shared" ca="1" si="30"/>
        <v>0.05</v>
      </c>
      <c r="V63" s="618">
        <f t="shared" ca="1" si="30"/>
        <v>0.05</v>
      </c>
      <c r="W63" s="618">
        <f t="shared" ca="1" si="30"/>
        <v>0.05</v>
      </c>
      <c r="X63" s="618">
        <f t="shared" ca="1" si="30"/>
        <v>0.05</v>
      </c>
      <c r="Y63" s="618">
        <f t="shared" ref="Y63:AN64" ca="1" si="31">X63</f>
        <v>0.05</v>
      </c>
      <c r="Z63" s="618">
        <f t="shared" ca="1" si="31"/>
        <v>0.05</v>
      </c>
      <c r="AA63" s="618">
        <f t="shared" ca="1" si="31"/>
        <v>0.05</v>
      </c>
      <c r="AB63" s="618">
        <f t="shared" ca="1" si="31"/>
        <v>0.05</v>
      </c>
      <c r="AC63" s="618">
        <f t="shared" ca="1" si="31"/>
        <v>0.05</v>
      </c>
      <c r="AD63" s="618">
        <f t="shared" ca="1" si="31"/>
        <v>0.05</v>
      </c>
      <c r="AE63" s="618">
        <f t="shared" ca="1" si="31"/>
        <v>0.05</v>
      </c>
      <c r="AF63" s="618">
        <f t="shared" ca="1" si="31"/>
        <v>0.05</v>
      </c>
      <c r="AG63" s="618">
        <f t="shared" ca="1" si="31"/>
        <v>0.05</v>
      </c>
      <c r="AH63" s="618">
        <f t="shared" ca="1" si="31"/>
        <v>0.05</v>
      </c>
      <c r="AI63" s="618">
        <f t="shared" ca="1" si="31"/>
        <v>0.05</v>
      </c>
      <c r="AJ63" s="618">
        <f t="shared" ca="1" si="31"/>
        <v>0.05</v>
      </c>
      <c r="AK63" s="618">
        <f t="shared" ca="1" si="31"/>
        <v>0.05</v>
      </c>
      <c r="AL63" s="618">
        <f t="shared" ca="1" si="31"/>
        <v>0.05</v>
      </c>
      <c r="AM63" s="618">
        <f t="shared" ca="1" si="31"/>
        <v>0.05</v>
      </c>
      <c r="AN63" s="618">
        <f t="shared" ca="1" si="31"/>
        <v>0.05</v>
      </c>
      <c r="AO63" s="618">
        <f t="shared" ref="AO63:BD64" ca="1" si="32">AN63</f>
        <v>0.05</v>
      </c>
      <c r="AP63" s="618">
        <f t="shared" ca="1" si="32"/>
        <v>0.05</v>
      </c>
      <c r="AQ63" s="618">
        <f t="shared" ca="1" si="32"/>
        <v>0.05</v>
      </c>
      <c r="AR63" s="618">
        <f t="shared" ca="1" si="32"/>
        <v>0.05</v>
      </c>
      <c r="AS63" s="618">
        <f t="shared" ca="1" si="32"/>
        <v>0.05</v>
      </c>
      <c r="AT63" s="618">
        <f t="shared" ca="1" si="32"/>
        <v>0.05</v>
      </c>
      <c r="AU63" s="618">
        <f t="shared" ca="1" si="32"/>
        <v>0.05</v>
      </c>
      <c r="AV63" s="618">
        <f t="shared" ca="1" si="32"/>
        <v>0.05</v>
      </c>
      <c r="AW63" s="618">
        <f t="shared" ca="1" si="32"/>
        <v>0.05</v>
      </c>
      <c r="AX63" s="618">
        <f t="shared" ca="1" si="32"/>
        <v>0.05</v>
      </c>
      <c r="AY63" s="618">
        <f t="shared" ca="1" si="32"/>
        <v>0.05</v>
      </c>
      <c r="AZ63" s="618">
        <f t="shared" ca="1" si="32"/>
        <v>0.05</v>
      </c>
      <c r="BA63" s="618">
        <f t="shared" ca="1" si="32"/>
        <v>0.05</v>
      </c>
      <c r="BB63" s="618">
        <f t="shared" ca="1" si="32"/>
        <v>0.05</v>
      </c>
      <c r="BC63" s="618">
        <f t="shared" ca="1" si="32"/>
        <v>0.05</v>
      </c>
      <c r="BD63" s="618">
        <f t="shared" ca="1" si="32"/>
        <v>0.05</v>
      </c>
      <c r="BE63" s="618">
        <f t="shared" ref="BE63:BT64" ca="1" si="33">BD63</f>
        <v>0.05</v>
      </c>
      <c r="BF63" s="618">
        <f t="shared" ca="1" si="33"/>
        <v>0.05</v>
      </c>
      <c r="BG63" s="618">
        <f t="shared" ca="1" si="33"/>
        <v>0.05</v>
      </c>
      <c r="BH63" s="618">
        <f t="shared" ca="1" si="33"/>
        <v>0.05</v>
      </c>
      <c r="BI63" s="618">
        <f t="shared" ca="1" si="33"/>
        <v>0.05</v>
      </c>
      <c r="BJ63" s="618">
        <f t="shared" ca="1" si="33"/>
        <v>0.05</v>
      </c>
      <c r="BK63" s="618">
        <f t="shared" ca="1" si="33"/>
        <v>0.05</v>
      </c>
      <c r="BL63" s="618">
        <f t="shared" ca="1" si="33"/>
        <v>0.05</v>
      </c>
      <c r="BM63" s="618">
        <f t="shared" ca="1" si="33"/>
        <v>0.05</v>
      </c>
      <c r="BN63" s="618">
        <f t="shared" ca="1" si="33"/>
        <v>0.05</v>
      </c>
      <c r="BO63" s="618">
        <f t="shared" ca="1" si="33"/>
        <v>0.05</v>
      </c>
      <c r="BP63" s="618">
        <f t="shared" ca="1" si="33"/>
        <v>0.05</v>
      </c>
      <c r="BQ63" s="618">
        <f t="shared" ca="1" si="33"/>
        <v>0.05</v>
      </c>
      <c r="BR63" s="618">
        <f t="shared" ca="1" si="33"/>
        <v>0.05</v>
      </c>
      <c r="BS63" s="618">
        <f t="shared" ca="1" si="33"/>
        <v>0.05</v>
      </c>
      <c r="BT63" s="618">
        <f t="shared" ca="1" si="33"/>
        <v>0.05</v>
      </c>
      <c r="BU63" s="618">
        <f t="shared" ref="BU63:CJ64" ca="1" si="34">BT63</f>
        <v>0.05</v>
      </c>
      <c r="BV63" s="618">
        <f t="shared" ca="1" si="34"/>
        <v>0.05</v>
      </c>
      <c r="BW63" s="618">
        <f t="shared" ca="1" si="34"/>
        <v>0.05</v>
      </c>
      <c r="BX63" s="618">
        <f t="shared" ca="1" si="34"/>
        <v>0.05</v>
      </c>
      <c r="BY63" s="618">
        <f t="shared" ca="1" si="34"/>
        <v>0.05</v>
      </c>
      <c r="BZ63" s="618">
        <f t="shared" ca="1" si="34"/>
        <v>0.05</v>
      </c>
      <c r="CA63" s="618">
        <f t="shared" ca="1" si="34"/>
        <v>0.05</v>
      </c>
      <c r="CB63" s="618">
        <f t="shared" ca="1" si="34"/>
        <v>0.05</v>
      </c>
      <c r="CC63" s="618">
        <f t="shared" ca="1" si="34"/>
        <v>0.05</v>
      </c>
      <c r="CD63" s="618">
        <f t="shared" ca="1" si="34"/>
        <v>0.05</v>
      </c>
      <c r="CE63" s="618">
        <f t="shared" ca="1" si="34"/>
        <v>0.05</v>
      </c>
      <c r="CF63" s="618">
        <f t="shared" ca="1" si="34"/>
        <v>0.05</v>
      </c>
      <c r="CG63" s="618">
        <f t="shared" ca="1" si="34"/>
        <v>0.05</v>
      </c>
      <c r="CH63" s="618">
        <f t="shared" ca="1" si="34"/>
        <v>0.05</v>
      </c>
      <c r="CI63" s="618">
        <f t="shared" ca="1" si="34"/>
        <v>0.05</v>
      </c>
      <c r="CJ63" s="618">
        <f t="shared" ca="1" si="34"/>
        <v>0.05</v>
      </c>
      <c r="CK63" s="618">
        <f t="shared" ref="CK63:CZ64" ca="1" si="35">CJ63</f>
        <v>0.05</v>
      </c>
      <c r="CL63" s="618">
        <f t="shared" ca="1" si="35"/>
        <v>0.05</v>
      </c>
      <c r="CM63" s="618">
        <f t="shared" ca="1" si="35"/>
        <v>0.05</v>
      </c>
      <c r="CN63" s="618">
        <f t="shared" ca="1" si="35"/>
        <v>0.05</v>
      </c>
      <c r="CO63" s="618">
        <f t="shared" ca="1" si="35"/>
        <v>0.05</v>
      </c>
      <c r="CP63" s="618">
        <f t="shared" ca="1" si="35"/>
        <v>0.05</v>
      </c>
      <c r="CQ63" s="618">
        <f t="shared" ca="1" si="35"/>
        <v>0.05</v>
      </c>
      <c r="CR63" s="618">
        <f t="shared" ca="1" si="35"/>
        <v>0.05</v>
      </c>
      <c r="CS63" s="618">
        <f t="shared" ca="1" si="35"/>
        <v>0.05</v>
      </c>
      <c r="CT63" s="618">
        <f t="shared" ca="1" si="35"/>
        <v>0.05</v>
      </c>
      <c r="CU63" s="618">
        <f t="shared" ca="1" si="35"/>
        <v>0.05</v>
      </c>
      <c r="CV63" s="618">
        <f t="shared" ca="1" si="35"/>
        <v>0.05</v>
      </c>
      <c r="CW63" s="618">
        <f t="shared" ca="1" si="35"/>
        <v>0.05</v>
      </c>
      <c r="CX63" s="618">
        <f t="shared" ca="1" si="35"/>
        <v>0.05</v>
      </c>
      <c r="CY63" s="618">
        <f t="shared" ca="1" si="35"/>
        <v>0.05</v>
      </c>
      <c r="CZ63" s="618">
        <f t="shared" ca="1" si="35"/>
        <v>0.05</v>
      </c>
      <c r="DA63" s="618">
        <f t="shared" ref="DA63:DP64" ca="1" si="36">CZ63</f>
        <v>0.05</v>
      </c>
      <c r="DB63" s="618">
        <f t="shared" ca="1" si="36"/>
        <v>0.05</v>
      </c>
      <c r="DC63" s="618">
        <f t="shared" ca="1" si="36"/>
        <v>0.05</v>
      </c>
      <c r="DD63" s="618">
        <f t="shared" ca="1" si="36"/>
        <v>0.05</v>
      </c>
      <c r="DE63" s="618">
        <f t="shared" ca="1" si="36"/>
        <v>0.05</v>
      </c>
      <c r="DF63" s="618">
        <f t="shared" ca="1" si="36"/>
        <v>0.05</v>
      </c>
      <c r="DG63" s="618">
        <f t="shared" ca="1" si="36"/>
        <v>0.05</v>
      </c>
      <c r="DH63" s="618">
        <f t="shared" ca="1" si="36"/>
        <v>0.05</v>
      </c>
      <c r="DI63" s="618">
        <f t="shared" ca="1" si="36"/>
        <v>0.05</v>
      </c>
      <c r="DJ63" s="618">
        <f t="shared" ca="1" si="36"/>
        <v>0.05</v>
      </c>
      <c r="DK63" s="618">
        <f t="shared" ca="1" si="36"/>
        <v>0.05</v>
      </c>
      <c r="DL63" s="618">
        <f t="shared" ca="1" si="36"/>
        <v>0.05</v>
      </c>
      <c r="DM63" s="618">
        <f t="shared" ca="1" si="36"/>
        <v>0.05</v>
      </c>
      <c r="DN63" s="618">
        <f t="shared" ca="1" si="36"/>
        <v>0.05</v>
      </c>
      <c r="DO63" s="618">
        <f t="shared" ca="1" si="36"/>
        <v>0.05</v>
      </c>
      <c r="DP63" s="618">
        <f t="shared" ca="1" si="36"/>
        <v>0.05</v>
      </c>
      <c r="DQ63" s="618">
        <f t="shared" ref="DQ63:EF64" ca="1" si="37">DP63</f>
        <v>0.05</v>
      </c>
      <c r="DR63" s="618">
        <f t="shared" ca="1" si="37"/>
        <v>0.05</v>
      </c>
      <c r="DS63" s="618">
        <f t="shared" ca="1" si="37"/>
        <v>0.05</v>
      </c>
      <c r="DT63" s="618">
        <f t="shared" ca="1" si="37"/>
        <v>0.05</v>
      </c>
      <c r="DU63" s="618">
        <f t="shared" ca="1" si="37"/>
        <v>0.05</v>
      </c>
      <c r="DV63" s="618">
        <f t="shared" ca="1" si="37"/>
        <v>0.05</v>
      </c>
      <c r="DW63" s="618">
        <f t="shared" ca="1" si="37"/>
        <v>0.05</v>
      </c>
      <c r="DX63" s="618">
        <f t="shared" ca="1" si="37"/>
        <v>0.05</v>
      </c>
      <c r="DY63" s="618">
        <f t="shared" ca="1" si="37"/>
        <v>0.05</v>
      </c>
      <c r="DZ63" s="618">
        <f t="shared" ca="1" si="37"/>
        <v>0.05</v>
      </c>
      <c r="EA63" s="618">
        <f t="shared" ca="1" si="37"/>
        <v>0.05</v>
      </c>
      <c r="EB63" s="618">
        <f t="shared" ca="1" si="37"/>
        <v>0.05</v>
      </c>
      <c r="EC63" s="618">
        <f t="shared" ca="1" si="37"/>
        <v>0.05</v>
      </c>
      <c r="ED63" s="618">
        <f t="shared" ca="1" si="37"/>
        <v>0.05</v>
      </c>
      <c r="EE63" s="618">
        <f t="shared" ca="1" si="37"/>
        <v>0.05</v>
      </c>
      <c r="EF63" s="618">
        <f t="shared" ca="1" si="37"/>
        <v>0.05</v>
      </c>
      <c r="EG63" s="618">
        <f t="shared" ref="EG63:EV64" ca="1" si="38">EF63</f>
        <v>0.05</v>
      </c>
      <c r="EH63" s="618">
        <f t="shared" ca="1" si="38"/>
        <v>0.05</v>
      </c>
      <c r="EI63" s="618">
        <f t="shared" ca="1" si="38"/>
        <v>0.05</v>
      </c>
      <c r="EJ63" s="618">
        <f t="shared" ca="1" si="38"/>
        <v>0.05</v>
      </c>
      <c r="EK63" s="618">
        <f t="shared" ca="1" si="38"/>
        <v>0.05</v>
      </c>
      <c r="EL63" s="618">
        <f t="shared" ca="1" si="38"/>
        <v>0.05</v>
      </c>
      <c r="EM63" s="618">
        <f t="shared" ca="1" si="38"/>
        <v>0.05</v>
      </c>
      <c r="EN63" s="618">
        <f t="shared" ca="1" si="38"/>
        <v>0.05</v>
      </c>
      <c r="EO63" s="618">
        <f t="shared" ca="1" si="38"/>
        <v>0.05</v>
      </c>
      <c r="EP63" s="618">
        <f t="shared" ca="1" si="38"/>
        <v>0.05</v>
      </c>
      <c r="EQ63" s="618">
        <f t="shared" ca="1" si="38"/>
        <v>0.05</v>
      </c>
      <c r="ER63" s="618">
        <f t="shared" ca="1" si="38"/>
        <v>0.05</v>
      </c>
      <c r="ES63" s="618">
        <f t="shared" ca="1" si="38"/>
        <v>0.05</v>
      </c>
      <c r="ET63" s="618">
        <f t="shared" ca="1" si="38"/>
        <v>0.05</v>
      </c>
      <c r="EU63" s="618">
        <f t="shared" ca="1" si="38"/>
        <v>0.05</v>
      </c>
      <c r="EV63" s="618">
        <f t="shared" ca="1" si="38"/>
        <v>0.05</v>
      </c>
      <c r="EW63" s="618">
        <f t="shared" ref="EW63:EZ64" ca="1" si="39">EV63</f>
        <v>0.05</v>
      </c>
      <c r="EX63" s="618">
        <f t="shared" ca="1" si="39"/>
        <v>0.05</v>
      </c>
      <c r="EY63" s="618">
        <f t="shared" ca="1" si="39"/>
        <v>0.05</v>
      </c>
      <c r="EZ63" s="617">
        <f t="shared" ca="1" si="39"/>
        <v>0.05</v>
      </c>
    </row>
    <row r="64" spans="1:156" s="470" customFormat="1" x14ac:dyDescent="0.25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1"/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si="32"/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si="33"/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si="34"/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si="35"/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si="36"/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si="37"/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si="38"/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 t="shared" si="39"/>
        <v>0.01</v>
      </c>
      <c r="EX64" s="542">
        <f t="shared" si="39"/>
        <v>0.01</v>
      </c>
      <c r="EY64" s="542">
        <f t="shared" si="39"/>
        <v>0.01</v>
      </c>
      <c r="EZ64" s="543">
        <f t="shared" si="39"/>
        <v>0.01</v>
      </c>
    </row>
    <row r="65" spans="1:157" x14ac:dyDescent="0.25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 ca="1">C8</f>
        <v>0.14250000000000002</v>
      </c>
      <c r="H65" s="545">
        <f ca="1">G65*(1+H64)</f>
        <v>0.14392500000000003</v>
      </c>
      <c r="I65" s="545">
        <f ca="1">H65*(1+I64)</f>
        <v>0.14536425000000003</v>
      </c>
      <c r="J65" s="545">
        <f t="shared" ref="J65:BU65" ca="1" si="40">I65*(1+J64)</f>
        <v>0.14681789250000002</v>
      </c>
      <c r="K65" s="545">
        <f t="shared" ca="1" si="40"/>
        <v>0.14828607142500003</v>
      </c>
      <c r="L65" s="545">
        <f t="shared" ca="1" si="40"/>
        <v>0.14976893213925002</v>
      </c>
      <c r="M65" s="545">
        <f t="shared" ca="1" si="40"/>
        <v>0.15126662146064251</v>
      </c>
      <c r="N65" s="545">
        <f t="shared" ca="1" si="40"/>
        <v>0.15277928767524895</v>
      </c>
      <c r="O65" s="545">
        <f t="shared" ca="1" si="40"/>
        <v>0.15430708055200146</v>
      </c>
      <c r="P65" s="545">
        <f t="shared" ca="1" si="40"/>
        <v>0.15585015135752148</v>
      </c>
      <c r="Q65" s="545">
        <f t="shared" ca="1" si="40"/>
        <v>0.1574086528710967</v>
      </c>
      <c r="R65" s="545">
        <f t="shared" ca="1" si="40"/>
        <v>0.15898273939980767</v>
      </c>
      <c r="S65" s="545">
        <f t="shared" ca="1" si="40"/>
        <v>0.16057256679380574</v>
      </c>
      <c r="T65" s="545">
        <f t="shared" ca="1" si="40"/>
        <v>0.16217829246174381</v>
      </c>
      <c r="U65" s="545">
        <f t="shared" ca="1" si="40"/>
        <v>0.16380007538636124</v>
      </c>
      <c r="V65" s="545">
        <f t="shared" ca="1" si="40"/>
        <v>0.16543807614022485</v>
      </c>
      <c r="W65" s="545">
        <f t="shared" ca="1" si="40"/>
        <v>0.16709245690162711</v>
      </c>
      <c r="X65" s="545">
        <f t="shared" ca="1" si="40"/>
        <v>0.16876338147064338</v>
      </c>
      <c r="Y65" s="545">
        <f t="shared" ca="1" si="40"/>
        <v>0.17045101528534981</v>
      </c>
      <c r="Z65" s="545">
        <f t="shared" ca="1" si="40"/>
        <v>0.17215552543820331</v>
      </c>
      <c r="AA65" s="545">
        <f t="shared" ca="1" si="40"/>
        <v>0.17387708069258534</v>
      </c>
      <c r="AB65" s="545">
        <f t="shared" ca="1" si="40"/>
        <v>0.1756158514995112</v>
      </c>
      <c r="AC65" s="545">
        <f t="shared" ca="1" si="40"/>
        <v>0.17737201001450631</v>
      </c>
      <c r="AD65" s="545">
        <f t="shared" ca="1" si="40"/>
        <v>0.17914573011465137</v>
      </c>
      <c r="AE65" s="545">
        <f t="shared" ca="1" si="40"/>
        <v>0.1809371874157979</v>
      </c>
      <c r="AF65" s="545">
        <f t="shared" ca="1" si="40"/>
        <v>0.18274655928995587</v>
      </c>
      <c r="AG65" s="545">
        <f t="shared" ca="1" si="40"/>
        <v>0.18457402488285543</v>
      </c>
      <c r="AH65" s="545">
        <f t="shared" ca="1" si="40"/>
        <v>0.18641976513168398</v>
      </c>
      <c r="AI65" s="545">
        <f t="shared" ca="1" si="40"/>
        <v>0.18828396278300083</v>
      </c>
      <c r="AJ65" s="545">
        <f t="shared" ca="1" si="40"/>
        <v>0.19016680241083084</v>
      </c>
      <c r="AK65" s="545">
        <f t="shared" ca="1" si="40"/>
        <v>0.19206847043493916</v>
      </c>
      <c r="AL65" s="545">
        <f t="shared" ca="1" si="40"/>
        <v>0.19398915513928855</v>
      </c>
      <c r="AM65" s="545">
        <f t="shared" ca="1" si="40"/>
        <v>0.19592904669068142</v>
      </c>
      <c r="AN65" s="545">
        <f t="shared" ca="1" si="40"/>
        <v>0.19788833715758825</v>
      </c>
      <c r="AO65" s="545">
        <f t="shared" ca="1" si="40"/>
        <v>0.19986722052916414</v>
      </c>
      <c r="AP65" s="545">
        <f t="shared" ca="1" si="40"/>
        <v>0.20186589273445579</v>
      </c>
      <c r="AQ65" s="545">
        <f t="shared" ca="1" si="40"/>
        <v>0.20388455166180036</v>
      </c>
      <c r="AR65" s="545">
        <f t="shared" ca="1" si="40"/>
        <v>0.20592339717841837</v>
      </c>
      <c r="AS65" s="545">
        <f t="shared" ca="1" si="40"/>
        <v>0.20798263115020255</v>
      </c>
      <c r="AT65" s="545">
        <f t="shared" ca="1" si="40"/>
        <v>0.21006245746170457</v>
      </c>
      <c r="AU65" s="545">
        <f t="shared" ca="1" si="40"/>
        <v>0.21216308203632162</v>
      </c>
      <c r="AV65" s="545">
        <f t="shared" ca="1" si="40"/>
        <v>0.21428471285668482</v>
      </c>
      <c r="AW65" s="545">
        <f t="shared" ca="1" si="40"/>
        <v>0.21642755998525168</v>
      </c>
      <c r="AX65" s="545">
        <f t="shared" ca="1" si="40"/>
        <v>0.2185918355851042</v>
      </c>
      <c r="AY65" s="545">
        <f t="shared" ca="1" si="40"/>
        <v>0.22077775394095525</v>
      </c>
      <c r="AZ65" s="545">
        <f t="shared" ca="1" si="40"/>
        <v>0.22298553148036482</v>
      </c>
      <c r="BA65" s="545">
        <f t="shared" ca="1" si="40"/>
        <v>0.22521538679516848</v>
      </c>
      <c r="BB65" s="545">
        <f t="shared" ca="1" si="40"/>
        <v>0.22746754066312017</v>
      </c>
      <c r="BC65" s="545">
        <f t="shared" ca="1" si="40"/>
        <v>0.22974221606975137</v>
      </c>
      <c r="BD65" s="545">
        <f t="shared" ca="1" si="40"/>
        <v>0.23203963823044887</v>
      </c>
      <c r="BE65" s="545">
        <f t="shared" ca="1" si="40"/>
        <v>0.23436003461275337</v>
      </c>
      <c r="BF65" s="545">
        <f t="shared" ca="1" si="40"/>
        <v>0.23670363495888092</v>
      </c>
      <c r="BG65" s="545">
        <f t="shared" ca="1" si="40"/>
        <v>0.23907067130846973</v>
      </c>
      <c r="BH65" s="545">
        <f t="shared" ca="1" si="40"/>
        <v>0.24146137802155443</v>
      </c>
      <c r="BI65" s="545">
        <f t="shared" ca="1" si="40"/>
        <v>0.24387599180176997</v>
      </c>
      <c r="BJ65" s="545">
        <f t="shared" ca="1" si="40"/>
        <v>0.24631475171978767</v>
      </c>
      <c r="BK65" s="545">
        <f t="shared" ca="1" si="40"/>
        <v>0.24877789923698554</v>
      </c>
      <c r="BL65" s="545">
        <f t="shared" ca="1" si="40"/>
        <v>0.25126567822935542</v>
      </c>
      <c r="BM65" s="545">
        <f t="shared" ca="1" si="40"/>
        <v>0.25377833501164898</v>
      </c>
      <c r="BN65" s="545">
        <f t="shared" ca="1" si="40"/>
        <v>0.25631611836176549</v>
      </c>
      <c r="BO65" s="545">
        <f t="shared" ca="1" si="40"/>
        <v>0.25887927954538315</v>
      </c>
      <c r="BP65" s="545">
        <f t="shared" ca="1" si="40"/>
        <v>0.26146807234083697</v>
      </c>
      <c r="BQ65" s="545">
        <f t="shared" ca="1" si="40"/>
        <v>0.26408275306424533</v>
      </c>
      <c r="BR65" s="545">
        <f t="shared" ca="1" si="40"/>
        <v>0.26672358059488777</v>
      </c>
      <c r="BS65" s="545">
        <f t="shared" ca="1" si="40"/>
        <v>0.26939081640083662</v>
      </c>
      <c r="BT65" s="545">
        <f t="shared" ca="1" si="40"/>
        <v>0.272084724564845</v>
      </c>
      <c r="BU65" s="545">
        <f t="shared" ca="1" si="40"/>
        <v>0.27480557181049348</v>
      </c>
      <c r="BV65" s="545">
        <f t="shared" ref="BV65:EG65" ca="1" si="41">BU65*(1+BV64)</f>
        <v>0.27755362752859841</v>
      </c>
      <c r="BW65" s="545">
        <f t="shared" ca="1" si="41"/>
        <v>0.2803291638038844</v>
      </c>
      <c r="BX65" s="545">
        <f t="shared" ca="1" si="41"/>
        <v>0.28313245544192323</v>
      </c>
      <c r="BY65" s="545">
        <f t="shared" ca="1" si="41"/>
        <v>0.28596377999634248</v>
      </c>
      <c r="BZ65" s="545">
        <f t="shared" ca="1" si="41"/>
        <v>0.28882341779630594</v>
      </c>
      <c r="CA65" s="545">
        <f t="shared" ca="1" si="41"/>
        <v>0.29171165197426902</v>
      </c>
      <c r="CB65" s="545">
        <f t="shared" ca="1" si="41"/>
        <v>0.29462876849401171</v>
      </c>
      <c r="CC65" s="545">
        <f t="shared" ca="1" si="41"/>
        <v>0.2975750561789518</v>
      </c>
      <c r="CD65" s="545">
        <f t="shared" ca="1" si="41"/>
        <v>0.30055080674074131</v>
      </c>
      <c r="CE65" s="545">
        <f t="shared" ca="1" si="41"/>
        <v>0.30355631480814871</v>
      </c>
      <c r="CF65" s="545">
        <f t="shared" ca="1" si="41"/>
        <v>0.30659187795623022</v>
      </c>
      <c r="CG65" s="545">
        <f t="shared" ca="1" si="41"/>
        <v>0.30965779673579252</v>
      </c>
      <c r="CH65" s="545">
        <f t="shared" ca="1" si="41"/>
        <v>0.31275437470315043</v>
      </c>
      <c r="CI65" s="545">
        <f t="shared" ca="1" si="41"/>
        <v>0.31588191845018193</v>
      </c>
      <c r="CJ65" s="545">
        <f t="shared" ca="1" si="41"/>
        <v>0.31904073763468377</v>
      </c>
      <c r="CK65" s="545">
        <f t="shared" ca="1" si="41"/>
        <v>0.32223114501103062</v>
      </c>
      <c r="CL65" s="545">
        <f t="shared" ca="1" si="41"/>
        <v>0.32545345646114093</v>
      </c>
      <c r="CM65" s="545">
        <f t="shared" ca="1" si="41"/>
        <v>0.32870799102575232</v>
      </c>
      <c r="CN65" s="545">
        <f t="shared" ca="1" si="41"/>
        <v>0.33199507093600983</v>
      </c>
      <c r="CO65" s="545">
        <f t="shared" ca="1" si="41"/>
        <v>0.33531502164536992</v>
      </c>
      <c r="CP65" s="545">
        <f t="shared" ca="1" si="41"/>
        <v>0.33866817186182363</v>
      </c>
      <c r="CQ65" s="545">
        <f t="shared" ca="1" si="41"/>
        <v>0.34205485358044185</v>
      </c>
      <c r="CR65" s="545">
        <f t="shared" ca="1" si="41"/>
        <v>0.34547540211624628</v>
      </c>
      <c r="CS65" s="545">
        <f t="shared" ca="1" si="41"/>
        <v>0.34893015613740874</v>
      </c>
      <c r="CT65" s="545">
        <f t="shared" ca="1" si="41"/>
        <v>0.35241945769878286</v>
      </c>
      <c r="CU65" s="545">
        <f t="shared" ca="1" si="41"/>
        <v>0.35594365227577068</v>
      </c>
      <c r="CV65" s="545">
        <f t="shared" ca="1" si="41"/>
        <v>0.35950308879852838</v>
      </c>
      <c r="CW65" s="545">
        <f t="shared" ca="1" si="41"/>
        <v>0.36309811968651368</v>
      </c>
      <c r="CX65" s="545">
        <f t="shared" ca="1" si="41"/>
        <v>0.36672910088337879</v>
      </c>
      <c r="CY65" s="545">
        <f t="shared" ca="1" si="41"/>
        <v>0.37039639189221257</v>
      </c>
      <c r="CZ65" s="545">
        <f t="shared" ca="1" si="41"/>
        <v>0.37410035581113471</v>
      </c>
      <c r="DA65" s="545">
        <f t="shared" ca="1" si="41"/>
        <v>0.37784135936924607</v>
      </c>
      <c r="DB65" s="545">
        <f t="shared" ca="1" si="41"/>
        <v>0.38161977296293853</v>
      </c>
      <c r="DC65" s="545">
        <f t="shared" ca="1" si="41"/>
        <v>0.38543597069256791</v>
      </c>
      <c r="DD65" s="545">
        <f t="shared" ca="1" si="41"/>
        <v>0.38929033039949357</v>
      </c>
      <c r="DE65" s="545">
        <f t="shared" ca="1" si="41"/>
        <v>0.39318323370348851</v>
      </c>
      <c r="DF65" s="545">
        <f t="shared" ca="1" si="41"/>
        <v>0.39711506604052338</v>
      </c>
      <c r="DG65" s="545">
        <f t="shared" ca="1" si="41"/>
        <v>0.40108621670092864</v>
      </c>
      <c r="DH65" s="545">
        <f t="shared" ca="1" si="41"/>
        <v>0.40509707886793794</v>
      </c>
      <c r="DI65" s="545">
        <f t="shared" ca="1" si="41"/>
        <v>0.40914804965661733</v>
      </c>
      <c r="DJ65" s="545">
        <f t="shared" ca="1" si="41"/>
        <v>0.41323953015318349</v>
      </c>
      <c r="DK65" s="545">
        <f t="shared" ca="1" si="41"/>
        <v>0.41737192545471535</v>
      </c>
      <c r="DL65" s="545">
        <f t="shared" ca="1" si="41"/>
        <v>0.42154564470926253</v>
      </c>
      <c r="DM65" s="545">
        <f t="shared" ca="1" si="41"/>
        <v>0.42576110115635518</v>
      </c>
      <c r="DN65" s="545">
        <f t="shared" ca="1" si="41"/>
        <v>0.43001871216791876</v>
      </c>
      <c r="DO65" s="545">
        <f t="shared" ca="1" si="41"/>
        <v>0.43431889928959794</v>
      </c>
      <c r="DP65" s="545">
        <f t="shared" ca="1" si="41"/>
        <v>0.43866208828249392</v>
      </c>
      <c r="DQ65" s="545">
        <f t="shared" ca="1" si="41"/>
        <v>0.44304870916531885</v>
      </c>
      <c r="DR65" s="545">
        <f t="shared" ca="1" si="41"/>
        <v>0.44747919625697202</v>
      </c>
      <c r="DS65" s="545">
        <f t="shared" ca="1" si="41"/>
        <v>0.45195398821954175</v>
      </c>
      <c r="DT65" s="545">
        <f t="shared" ca="1" si="41"/>
        <v>0.45647352810173719</v>
      </c>
      <c r="DU65" s="545">
        <f t="shared" ca="1" si="41"/>
        <v>0.46103826338275455</v>
      </c>
      <c r="DV65" s="545">
        <f t="shared" ca="1" si="41"/>
        <v>0.46564864601658212</v>
      </c>
      <c r="DW65" s="545">
        <f t="shared" ca="1" si="41"/>
        <v>0.47030513247674793</v>
      </c>
      <c r="DX65" s="545">
        <f t="shared" ca="1" si="41"/>
        <v>0.47500818380151544</v>
      </c>
      <c r="DY65" s="545">
        <f t="shared" ca="1" si="41"/>
        <v>0.47975826563953061</v>
      </c>
      <c r="DZ65" s="545">
        <f t="shared" ca="1" si="41"/>
        <v>0.48455584829592591</v>
      </c>
      <c r="EA65" s="545">
        <f t="shared" ca="1" si="41"/>
        <v>0.48940140677888516</v>
      </c>
      <c r="EB65" s="545">
        <f t="shared" ca="1" si="41"/>
        <v>0.49429542084667399</v>
      </c>
      <c r="EC65" s="545">
        <f t="shared" ca="1" si="41"/>
        <v>0.49923837505514074</v>
      </c>
      <c r="ED65" s="545">
        <f t="shared" ca="1" si="41"/>
        <v>0.50423075880569213</v>
      </c>
      <c r="EE65" s="545">
        <f t="shared" ca="1" si="41"/>
        <v>0.50927306639374903</v>
      </c>
      <c r="EF65" s="545">
        <f t="shared" ca="1" si="41"/>
        <v>0.51436579705768648</v>
      </c>
      <c r="EG65" s="545">
        <f t="shared" ca="1" si="41"/>
        <v>0.5195094550282634</v>
      </c>
      <c r="EH65" s="545">
        <f t="shared" ref="EH65:EZ65" ca="1" si="42">EG65*(1+EH64)</f>
        <v>0.52470454957854606</v>
      </c>
      <c r="EI65" s="545">
        <f t="shared" ca="1" si="42"/>
        <v>0.52995159507433154</v>
      </c>
      <c r="EJ65" s="545">
        <f t="shared" ca="1" si="42"/>
        <v>0.53525111102507483</v>
      </c>
      <c r="EK65" s="545">
        <f t="shared" ca="1" si="42"/>
        <v>0.54060362213532553</v>
      </c>
      <c r="EL65" s="545">
        <f t="shared" ca="1" si="42"/>
        <v>0.54600965835667881</v>
      </c>
      <c r="EM65" s="545">
        <f t="shared" ca="1" si="42"/>
        <v>0.55146975494024564</v>
      </c>
      <c r="EN65" s="545">
        <f t="shared" ca="1" si="42"/>
        <v>0.55698445248964812</v>
      </c>
      <c r="EO65" s="545">
        <f t="shared" ca="1" si="42"/>
        <v>0.56255429701454462</v>
      </c>
      <c r="EP65" s="545">
        <f t="shared" ca="1" si="42"/>
        <v>0.56817983998469013</v>
      </c>
      <c r="EQ65" s="545">
        <f t="shared" ca="1" si="42"/>
        <v>0.57386163838453708</v>
      </c>
      <c r="ER65" s="545">
        <f t="shared" ca="1" si="42"/>
        <v>0.57960025476838251</v>
      </c>
      <c r="ES65" s="545">
        <f t="shared" ca="1" si="42"/>
        <v>0.58539625731606637</v>
      </c>
      <c r="ET65" s="545">
        <f t="shared" ca="1" si="42"/>
        <v>0.59125021988922699</v>
      </c>
      <c r="EU65" s="545">
        <f t="shared" ca="1" si="42"/>
        <v>0.59716272208811927</v>
      </c>
      <c r="EV65" s="545">
        <f t="shared" ca="1" si="42"/>
        <v>0.60313434930900045</v>
      </c>
      <c r="EW65" s="545">
        <f t="shared" ca="1" si="42"/>
        <v>0.60916569280209043</v>
      </c>
      <c r="EX65" s="545">
        <f t="shared" ca="1" si="42"/>
        <v>0.61525734973011137</v>
      </c>
      <c r="EY65" s="545">
        <f t="shared" ca="1" si="42"/>
        <v>0.62140992322741251</v>
      </c>
      <c r="EZ65" s="546">
        <f t="shared" ca="1" si="42"/>
        <v>0.62762402245968663</v>
      </c>
    </row>
    <row r="66" spans="1:157" x14ac:dyDescent="0.25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3">H66</f>
        <v>0.01</v>
      </c>
      <c r="J66" s="547">
        <f t="shared" si="43"/>
        <v>0.01</v>
      </c>
      <c r="K66" s="547">
        <f t="shared" si="43"/>
        <v>0.01</v>
      </c>
      <c r="L66" s="547">
        <f t="shared" si="43"/>
        <v>0.01</v>
      </c>
      <c r="M66" s="547">
        <f t="shared" si="43"/>
        <v>0.01</v>
      </c>
      <c r="N66" s="547">
        <f t="shared" si="43"/>
        <v>0.01</v>
      </c>
      <c r="O66" s="547">
        <f t="shared" si="43"/>
        <v>0.01</v>
      </c>
      <c r="P66" s="547">
        <f t="shared" si="43"/>
        <v>0.01</v>
      </c>
      <c r="Q66" s="547">
        <f t="shared" si="43"/>
        <v>0.01</v>
      </c>
      <c r="R66" s="547">
        <f t="shared" si="43"/>
        <v>0.01</v>
      </c>
      <c r="S66" s="547">
        <f t="shared" si="43"/>
        <v>0.01</v>
      </c>
      <c r="T66" s="547">
        <f t="shared" si="43"/>
        <v>0.01</v>
      </c>
      <c r="U66" s="547">
        <f t="shared" si="43"/>
        <v>0.01</v>
      </c>
      <c r="V66" s="547">
        <f t="shared" si="43"/>
        <v>0.01</v>
      </c>
      <c r="W66" s="547">
        <f t="shared" si="43"/>
        <v>0.01</v>
      </c>
      <c r="X66" s="547">
        <f t="shared" si="43"/>
        <v>0.01</v>
      </c>
      <c r="Y66" s="547">
        <f t="shared" si="43"/>
        <v>0.01</v>
      </c>
      <c r="Z66" s="547">
        <f t="shared" si="43"/>
        <v>0.01</v>
      </c>
      <c r="AA66" s="547">
        <f t="shared" si="43"/>
        <v>0.01</v>
      </c>
      <c r="AB66" s="547">
        <f t="shared" si="43"/>
        <v>0.01</v>
      </c>
      <c r="AC66" s="547">
        <f t="shared" si="43"/>
        <v>0.01</v>
      </c>
      <c r="AD66" s="547">
        <f t="shared" si="43"/>
        <v>0.01</v>
      </c>
      <c r="AE66" s="547">
        <f t="shared" si="43"/>
        <v>0.01</v>
      </c>
      <c r="AF66" s="547">
        <f t="shared" si="43"/>
        <v>0.01</v>
      </c>
      <c r="AG66" s="547">
        <f t="shared" si="43"/>
        <v>0.01</v>
      </c>
      <c r="AH66" s="547">
        <f t="shared" si="43"/>
        <v>0.01</v>
      </c>
      <c r="AI66" s="547">
        <f t="shared" si="43"/>
        <v>0.01</v>
      </c>
      <c r="AJ66" s="547">
        <f t="shared" si="43"/>
        <v>0.01</v>
      </c>
      <c r="AK66" s="547">
        <f t="shared" si="43"/>
        <v>0.01</v>
      </c>
      <c r="AL66" s="547">
        <f t="shared" si="43"/>
        <v>0.01</v>
      </c>
      <c r="AM66" s="547">
        <f t="shared" si="43"/>
        <v>0.01</v>
      </c>
      <c r="AN66" s="547">
        <f t="shared" si="43"/>
        <v>0.01</v>
      </c>
      <c r="AO66" s="547">
        <f t="shared" si="43"/>
        <v>0.01</v>
      </c>
      <c r="AP66" s="547">
        <f t="shared" si="43"/>
        <v>0.01</v>
      </c>
      <c r="AQ66" s="547">
        <f t="shared" si="43"/>
        <v>0.01</v>
      </c>
      <c r="AR66" s="547">
        <f t="shared" si="43"/>
        <v>0.01</v>
      </c>
      <c r="AS66" s="547">
        <f t="shared" si="43"/>
        <v>0.01</v>
      </c>
      <c r="AT66" s="547">
        <f t="shared" si="43"/>
        <v>0.01</v>
      </c>
      <c r="AU66" s="547">
        <f t="shared" si="43"/>
        <v>0.01</v>
      </c>
      <c r="AV66" s="547">
        <f t="shared" si="43"/>
        <v>0.01</v>
      </c>
      <c r="AW66" s="547">
        <f t="shared" si="43"/>
        <v>0.01</v>
      </c>
      <c r="AX66" s="547">
        <f t="shared" si="43"/>
        <v>0.01</v>
      </c>
      <c r="AY66" s="547">
        <f t="shared" si="43"/>
        <v>0.01</v>
      </c>
      <c r="AZ66" s="547">
        <f t="shared" si="43"/>
        <v>0.01</v>
      </c>
      <c r="BA66" s="547">
        <f t="shared" si="43"/>
        <v>0.01</v>
      </c>
      <c r="BB66" s="547">
        <f t="shared" si="43"/>
        <v>0.01</v>
      </c>
      <c r="BC66" s="547">
        <f t="shared" si="43"/>
        <v>0.01</v>
      </c>
      <c r="BD66" s="547">
        <f t="shared" si="43"/>
        <v>0.01</v>
      </c>
      <c r="BE66" s="547">
        <f t="shared" si="43"/>
        <v>0.01</v>
      </c>
      <c r="BF66" s="547">
        <f t="shared" si="43"/>
        <v>0.01</v>
      </c>
      <c r="BG66" s="547">
        <f t="shared" si="43"/>
        <v>0.01</v>
      </c>
      <c r="BH66" s="547">
        <f t="shared" si="43"/>
        <v>0.01</v>
      </c>
      <c r="BI66" s="547">
        <f t="shared" si="43"/>
        <v>0.01</v>
      </c>
      <c r="BJ66" s="547">
        <f t="shared" si="43"/>
        <v>0.01</v>
      </c>
      <c r="BK66" s="547">
        <f t="shared" si="43"/>
        <v>0.01</v>
      </c>
      <c r="BL66" s="547">
        <f t="shared" si="43"/>
        <v>0.01</v>
      </c>
      <c r="BM66" s="547">
        <f t="shared" si="43"/>
        <v>0.01</v>
      </c>
      <c r="BN66" s="547">
        <f t="shared" si="43"/>
        <v>0.01</v>
      </c>
      <c r="BO66" s="547">
        <f t="shared" si="43"/>
        <v>0.01</v>
      </c>
      <c r="BP66" s="547">
        <f t="shared" si="43"/>
        <v>0.01</v>
      </c>
      <c r="BQ66" s="547">
        <f t="shared" si="43"/>
        <v>0.01</v>
      </c>
      <c r="BR66" s="547">
        <f t="shared" si="43"/>
        <v>0.01</v>
      </c>
      <c r="BS66" s="547">
        <f t="shared" si="43"/>
        <v>0.01</v>
      </c>
      <c r="BT66" s="547">
        <f t="shared" si="43"/>
        <v>0.01</v>
      </c>
      <c r="BU66" s="547">
        <f t="shared" ref="BU66:EF66" si="44">BT66</f>
        <v>0.01</v>
      </c>
      <c r="BV66" s="547">
        <f t="shared" si="44"/>
        <v>0.01</v>
      </c>
      <c r="BW66" s="547">
        <f t="shared" si="44"/>
        <v>0.01</v>
      </c>
      <c r="BX66" s="547">
        <f t="shared" si="44"/>
        <v>0.01</v>
      </c>
      <c r="BY66" s="547">
        <f t="shared" si="44"/>
        <v>0.01</v>
      </c>
      <c r="BZ66" s="547">
        <f t="shared" si="44"/>
        <v>0.01</v>
      </c>
      <c r="CA66" s="547">
        <f t="shared" si="44"/>
        <v>0.01</v>
      </c>
      <c r="CB66" s="547">
        <f t="shared" si="44"/>
        <v>0.01</v>
      </c>
      <c r="CC66" s="547">
        <f t="shared" si="44"/>
        <v>0.01</v>
      </c>
      <c r="CD66" s="547">
        <f t="shared" si="44"/>
        <v>0.01</v>
      </c>
      <c r="CE66" s="547">
        <f t="shared" si="44"/>
        <v>0.01</v>
      </c>
      <c r="CF66" s="547">
        <f t="shared" si="44"/>
        <v>0.01</v>
      </c>
      <c r="CG66" s="547">
        <f t="shared" si="44"/>
        <v>0.01</v>
      </c>
      <c r="CH66" s="547">
        <f t="shared" si="44"/>
        <v>0.01</v>
      </c>
      <c r="CI66" s="547">
        <f t="shared" si="44"/>
        <v>0.01</v>
      </c>
      <c r="CJ66" s="547">
        <f t="shared" si="44"/>
        <v>0.01</v>
      </c>
      <c r="CK66" s="547">
        <f t="shared" si="44"/>
        <v>0.01</v>
      </c>
      <c r="CL66" s="547">
        <f t="shared" si="44"/>
        <v>0.01</v>
      </c>
      <c r="CM66" s="547">
        <f t="shared" si="44"/>
        <v>0.01</v>
      </c>
      <c r="CN66" s="547">
        <f t="shared" si="44"/>
        <v>0.01</v>
      </c>
      <c r="CO66" s="547">
        <f t="shared" si="44"/>
        <v>0.01</v>
      </c>
      <c r="CP66" s="547">
        <f t="shared" si="44"/>
        <v>0.01</v>
      </c>
      <c r="CQ66" s="547">
        <f t="shared" si="44"/>
        <v>0.01</v>
      </c>
      <c r="CR66" s="547">
        <f t="shared" si="44"/>
        <v>0.01</v>
      </c>
      <c r="CS66" s="547">
        <f t="shared" si="44"/>
        <v>0.01</v>
      </c>
      <c r="CT66" s="547">
        <f t="shared" si="44"/>
        <v>0.01</v>
      </c>
      <c r="CU66" s="547">
        <f t="shared" si="44"/>
        <v>0.01</v>
      </c>
      <c r="CV66" s="547">
        <f t="shared" si="44"/>
        <v>0.01</v>
      </c>
      <c r="CW66" s="547">
        <f t="shared" si="44"/>
        <v>0.01</v>
      </c>
      <c r="CX66" s="547">
        <f t="shared" si="44"/>
        <v>0.01</v>
      </c>
      <c r="CY66" s="547">
        <f t="shared" si="44"/>
        <v>0.01</v>
      </c>
      <c r="CZ66" s="547">
        <f t="shared" si="44"/>
        <v>0.01</v>
      </c>
      <c r="DA66" s="547">
        <f t="shared" si="44"/>
        <v>0.01</v>
      </c>
      <c r="DB66" s="547">
        <f t="shared" si="44"/>
        <v>0.01</v>
      </c>
      <c r="DC66" s="547">
        <f t="shared" si="44"/>
        <v>0.01</v>
      </c>
      <c r="DD66" s="547">
        <f t="shared" si="44"/>
        <v>0.01</v>
      </c>
      <c r="DE66" s="547">
        <f t="shared" si="44"/>
        <v>0.01</v>
      </c>
      <c r="DF66" s="547">
        <f t="shared" si="44"/>
        <v>0.01</v>
      </c>
      <c r="DG66" s="547">
        <f t="shared" si="44"/>
        <v>0.01</v>
      </c>
      <c r="DH66" s="547">
        <f t="shared" si="44"/>
        <v>0.01</v>
      </c>
      <c r="DI66" s="547">
        <f t="shared" si="44"/>
        <v>0.01</v>
      </c>
      <c r="DJ66" s="547">
        <f t="shared" si="44"/>
        <v>0.01</v>
      </c>
      <c r="DK66" s="547">
        <f t="shared" si="44"/>
        <v>0.01</v>
      </c>
      <c r="DL66" s="547">
        <f t="shared" si="44"/>
        <v>0.01</v>
      </c>
      <c r="DM66" s="547">
        <f t="shared" si="44"/>
        <v>0.01</v>
      </c>
      <c r="DN66" s="547">
        <f t="shared" si="44"/>
        <v>0.01</v>
      </c>
      <c r="DO66" s="547">
        <f t="shared" si="44"/>
        <v>0.01</v>
      </c>
      <c r="DP66" s="547">
        <f t="shared" si="44"/>
        <v>0.01</v>
      </c>
      <c r="DQ66" s="547">
        <f t="shared" si="44"/>
        <v>0.01</v>
      </c>
      <c r="DR66" s="547">
        <f t="shared" si="44"/>
        <v>0.01</v>
      </c>
      <c r="DS66" s="547">
        <f t="shared" si="44"/>
        <v>0.01</v>
      </c>
      <c r="DT66" s="547">
        <f t="shared" si="44"/>
        <v>0.01</v>
      </c>
      <c r="DU66" s="547">
        <f t="shared" si="44"/>
        <v>0.01</v>
      </c>
      <c r="DV66" s="547">
        <f t="shared" si="44"/>
        <v>0.01</v>
      </c>
      <c r="DW66" s="547">
        <f t="shared" si="44"/>
        <v>0.01</v>
      </c>
      <c r="DX66" s="547">
        <f t="shared" si="44"/>
        <v>0.01</v>
      </c>
      <c r="DY66" s="547">
        <f t="shared" si="44"/>
        <v>0.01</v>
      </c>
      <c r="DZ66" s="547">
        <f t="shared" si="44"/>
        <v>0.01</v>
      </c>
      <c r="EA66" s="547">
        <f t="shared" si="44"/>
        <v>0.01</v>
      </c>
      <c r="EB66" s="547">
        <f t="shared" si="44"/>
        <v>0.01</v>
      </c>
      <c r="EC66" s="547">
        <f t="shared" si="44"/>
        <v>0.01</v>
      </c>
      <c r="ED66" s="547">
        <f t="shared" si="44"/>
        <v>0.01</v>
      </c>
      <c r="EE66" s="547">
        <f t="shared" si="44"/>
        <v>0.01</v>
      </c>
      <c r="EF66" s="547">
        <f t="shared" si="44"/>
        <v>0.01</v>
      </c>
      <c r="EG66" s="547">
        <f t="shared" ref="EG66:EZ66" si="45">EF66</f>
        <v>0.01</v>
      </c>
      <c r="EH66" s="547">
        <f t="shared" si="45"/>
        <v>0.01</v>
      </c>
      <c r="EI66" s="547">
        <f t="shared" si="45"/>
        <v>0.01</v>
      </c>
      <c r="EJ66" s="547">
        <f t="shared" si="45"/>
        <v>0.01</v>
      </c>
      <c r="EK66" s="547">
        <f t="shared" si="45"/>
        <v>0.01</v>
      </c>
      <c r="EL66" s="547">
        <f t="shared" si="45"/>
        <v>0.01</v>
      </c>
      <c r="EM66" s="547">
        <f t="shared" si="45"/>
        <v>0.01</v>
      </c>
      <c r="EN66" s="547">
        <f t="shared" si="45"/>
        <v>0.01</v>
      </c>
      <c r="EO66" s="547">
        <f t="shared" si="45"/>
        <v>0.01</v>
      </c>
      <c r="EP66" s="547">
        <f t="shared" si="45"/>
        <v>0.01</v>
      </c>
      <c r="EQ66" s="547">
        <f t="shared" si="45"/>
        <v>0.01</v>
      </c>
      <c r="ER66" s="547">
        <f t="shared" si="45"/>
        <v>0.01</v>
      </c>
      <c r="ES66" s="547">
        <f t="shared" si="45"/>
        <v>0.01</v>
      </c>
      <c r="ET66" s="547">
        <f t="shared" si="45"/>
        <v>0.01</v>
      </c>
      <c r="EU66" s="547">
        <f t="shared" si="45"/>
        <v>0.01</v>
      </c>
      <c r="EV66" s="547">
        <f t="shared" si="45"/>
        <v>0.01</v>
      </c>
      <c r="EW66" s="547">
        <f t="shared" si="45"/>
        <v>0.01</v>
      </c>
      <c r="EX66" s="547">
        <f t="shared" si="45"/>
        <v>0.01</v>
      </c>
      <c r="EY66" s="547">
        <f t="shared" si="45"/>
        <v>0.01</v>
      </c>
      <c r="EZ66" s="548">
        <f t="shared" si="45"/>
        <v>0.01</v>
      </c>
    </row>
    <row r="67" spans="1:157" x14ac:dyDescent="0.25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>G67*(1-H66)</f>
        <v>1287</v>
      </c>
      <c r="I67" s="545">
        <f t="shared" ref="I67:BT67" si="46">H67*(1-I66)</f>
        <v>1274.1299999999999</v>
      </c>
      <c r="J67" s="545">
        <f t="shared" si="46"/>
        <v>1261.3887</v>
      </c>
      <c r="K67" s="545">
        <f t="shared" si="46"/>
        <v>1248.774813</v>
      </c>
      <c r="L67" s="545">
        <f t="shared" si="46"/>
        <v>1236.28706487</v>
      </c>
      <c r="M67" s="545">
        <f t="shared" si="46"/>
        <v>1223.9241942213</v>
      </c>
      <c r="N67" s="545">
        <f t="shared" si="46"/>
        <v>1211.6849522790869</v>
      </c>
      <c r="O67" s="545">
        <f t="shared" si="46"/>
        <v>1199.568102756296</v>
      </c>
      <c r="P67" s="545">
        <f t="shared" si="46"/>
        <v>1187.5724217287329</v>
      </c>
      <c r="Q67" s="545">
        <f t="shared" si="46"/>
        <v>1175.6966975114456</v>
      </c>
      <c r="R67" s="545">
        <f t="shared" si="46"/>
        <v>1163.9397305363311</v>
      </c>
      <c r="S67" s="545">
        <f t="shared" si="46"/>
        <v>1152.3003332309679</v>
      </c>
      <c r="T67" s="545">
        <f t="shared" si="46"/>
        <v>1140.7773298986583</v>
      </c>
      <c r="U67" s="545">
        <f t="shared" si="46"/>
        <v>1129.3695565996718</v>
      </c>
      <c r="V67" s="545">
        <f t="shared" si="46"/>
        <v>1118.075861033675</v>
      </c>
      <c r="W67" s="545">
        <f t="shared" si="46"/>
        <v>1106.8951024233381</v>
      </c>
      <c r="X67" s="545">
        <f t="shared" si="46"/>
        <v>1095.8261513991047</v>
      </c>
      <c r="Y67" s="545">
        <f t="shared" si="46"/>
        <v>1084.8678898851135</v>
      </c>
      <c r="Z67" s="545">
        <f t="shared" si="46"/>
        <v>1074.0192109862624</v>
      </c>
      <c r="AA67" s="545">
        <f t="shared" si="46"/>
        <v>1063.2790188763997</v>
      </c>
      <c r="AB67" s="545">
        <f t="shared" si="46"/>
        <v>1052.6462286876358</v>
      </c>
      <c r="AC67" s="545">
        <f t="shared" si="46"/>
        <v>1042.1197664007595</v>
      </c>
      <c r="AD67" s="545">
        <f t="shared" si="46"/>
        <v>1031.6985687367519</v>
      </c>
      <c r="AE67" s="545">
        <f t="shared" si="46"/>
        <v>1021.3815830493844</v>
      </c>
      <c r="AF67" s="545">
        <f t="shared" si="46"/>
        <v>1011.1677672188905</v>
      </c>
      <c r="AG67" s="545">
        <f t="shared" si="46"/>
        <v>1001.0560895467016</v>
      </c>
      <c r="AH67" s="545">
        <f t="shared" si="46"/>
        <v>991.04552865123458</v>
      </c>
      <c r="AI67" s="545">
        <f t="shared" si="46"/>
        <v>981.13507336472219</v>
      </c>
      <c r="AJ67" s="545">
        <f t="shared" si="46"/>
        <v>971.32372263107493</v>
      </c>
      <c r="AK67" s="545">
        <f t="shared" si="46"/>
        <v>961.61048540476418</v>
      </c>
      <c r="AL67" s="545">
        <f t="shared" si="46"/>
        <v>951.99438055071653</v>
      </c>
      <c r="AM67" s="545">
        <f t="shared" si="46"/>
        <v>942.47443674520935</v>
      </c>
      <c r="AN67" s="545">
        <f t="shared" si="46"/>
        <v>933.0496923777572</v>
      </c>
      <c r="AO67" s="545">
        <f t="shared" si="46"/>
        <v>923.71919545397964</v>
      </c>
      <c r="AP67" s="545">
        <f t="shared" si="46"/>
        <v>914.48200349943988</v>
      </c>
      <c r="AQ67" s="545">
        <f t="shared" si="46"/>
        <v>905.3371834644455</v>
      </c>
      <c r="AR67" s="545">
        <f t="shared" si="46"/>
        <v>896.28381162980099</v>
      </c>
      <c r="AS67" s="545">
        <f t="shared" si="46"/>
        <v>887.32097351350296</v>
      </c>
      <c r="AT67" s="545">
        <f t="shared" si="46"/>
        <v>878.44776377836797</v>
      </c>
      <c r="AU67" s="545">
        <f t="shared" si="46"/>
        <v>869.66328614058432</v>
      </c>
      <c r="AV67" s="545">
        <f t="shared" si="46"/>
        <v>860.96665327917844</v>
      </c>
      <c r="AW67" s="545">
        <f t="shared" si="46"/>
        <v>852.35698674638661</v>
      </c>
      <c r="AX67" s="545">
        <f t="shared" si="46"/>
        <v>843.83341687892278</v>
      </c>
      <c r="AY67" s="545">
        <f t="shared" si="46"/>
        <v>835.39508271013358</v>
      </c>
      <c r="AZ67" s="545">
        <f t="shared" si="46"/>
        <v>827.04113188303222</v>
      </c>
      <c r="BA67" s="545">
        <f t="shared" si="46"/>
        <v>818.77072056420184</v>
      </c>
      <c r="BB67" s="545">
        <f t="shared" si="46"/>
        <v>810.58301335855981</v>
      </c>
      <c r="BC67" s="545">
        <f t="shared" si="46"/>
        <v>802.47718322497417</v>
      </c>
      <c r="BD67" s="545">
        <f t="shared" si="46"/>
        <v>794.45241139272446</v>
      </c>
      <c r="BE67" s="545">
        <f t="shared" si="46"/>
        <v>786.50788727879717</v>
      </c>
      <c r="BF67" s="545">
        <f t="shared" si="46"/>
        <v>778.64280840600918</v>
      </c>
      <c r="BG67" s="545">
        <f t="shared" si="46"/>
        <v>770.85638032194913</v>
      </c>
      <c r="BH67" s="545">
        <f t="shared" si="46"/>
        <v>763.14781651872966</v>
      </c>
      <c r="BI67" s="545">
        <f t="shared" si="46"/>
        <v>755.51633835354232</v>
      </c>
      <c r="BJ67" s="545">
        <f t="shared" si="46"/>
        <v>747.96117497000694</v>
      </c>
      <c r="BK67" s="545">
        <f t="shared" si="46"/>
        <v>740.48156322030684</v>
      </c>
      <c r="BL67" s="545">
        <f t="shared" si="46"/>
        <v>733.07674758810379</v>
      </c>
      <c r="BM67" s="545">
        <f t="shared" si="46"/>
        <v>725.7459801122227</v>
      </c>
      <c r="BN67" s="545">
        <f t="shared" si="46"/>
        <v>718.4885203111005</v>
      </c>
      <c r="BO67" s="545">
        <f t="shared" si="46"/>
        <v>711.30363510798952</v>
      </c>
      <c r="BP67" s="545">
        <f t="shared" si="46"/>
        <v>704.19059875690959</v>
      </c>
      <c r="BQ67" s="545">
        <f t="shared" si="46"/>
        <v>697.14869276934053</v>
      </c>
      <c r="BR67" s="545">
        <f t="shared" si="46"/>
        <v>690.17720584164715</v>
      </c>
      <c r="BS67" s="545">
        <f t="shared" si="46"/>
        <v>683.27543378323071</v>
      </c>
      <c r="BT67" s="545">
        <f t="shared" si="46"/>
        <v>676.44267944539843</v>
      </c>
      <c r="BU67" s="545">
        <f t="shared" ref="BU67:EF67" si="47">BT67*(1-BU66)</f>
        <v>669.67825265094439</v>
      </c>
      <c r="BV67" s="545">
        <f t="shared" si="47"/>
        <v>662.98147012443496</v>
      </c>
      <c r="BW67" s="545">
        <f t="shared" si="47"/>
        <v>656.35165542319066</v>
      </c>
      <c r="BX67" s="545">
        <f t="shared" si="47"/>
        <v>649.78813886895875</v>
      </c>
      <c r="BY67" s="545">
        <f t="shared" si="47"/>
        <v>643.29025748026913</v>
      </c>
      <c r="BZ67" s="545">
        <f t="shared" si="47"/>
        <v>636.85735490546642</v>
      </c>
      <c r="CA67" s="545">
        <f t="shared" si="47"/>
        <v>630.48878135641178</v>
      </c>
      <c r="CB67" s="545">
        <f t="shared" si="47"/>
        <v>624.18389354284761</v>
      </c>
      <c r="CC67" s="545">
        <f t="shared" si="47"/>
        <v>617.9420546074191</v>
      </c>
      <c r="CD67" s="545">
        <f t="shared" si="47"/>
        <v>611.7626340613449</v>
      </c>
      <c r="CE67" s="545">
        <f t="shared" si="47"/>
        <v>605.64500772073143</v>
      </c>
      <c r="CF67" s="545">
        <f t="shared" si="47"/>
        <v>599.58855764352415</v>
      </c>
      <c r="CG67" s="545">
        <f t="shared" si="47"/>
        <v>593.59267206708887</v>
      </c>
      <c r="CH67" s="545">
        <f t="shared" si="47"/>
        <v>587.65674534641801</v>
      </c>
      <c r="CI67" s="545">
        <f t="shared" si="47"/>
        <v>581.78017789295382</v>
      </c>
      <c r="CJ67" s="545">
        <f t="shared" si="47"/>
        <v>575.96237611402432</v>
      </c>
      <c r="CK67" s="545">
        <f t="shared" si="47"/>
        <v>570.20275235288409</v>
      </c>
      <c r="CL67" s="545">
        <f t="shared" si="47"/>
        <v>564.50072482935525</v>
      </c>
      <c r="CM67" s="545">
        <f t="shared" si="47"/>
        <v>558.85571758106164</v>
      </c>
      <c r="CN67" s="545">
        <f t="shared" si="47"/>
        <v>553.26716040525105</v>
      </c>
      <c r="CO67" s="545">
        <f t="shared" si="47"/>
        <v>547.73448880119849</v>
      </c>
      <c r="CP67" s="545">
        <f t="shared" si="47"/>
        <v>542.2571439131865</v>
      </c>
      <c r="CQ67" s="545">
        <f t="shared" si="47"/>
        <v>536.83457247405465</v>
      </c>
      <c r="CR67" s="545">
        <f t="shared" si="47"/>
        <v>531.46622674931405</v>
      </c>
      <c r="CS67" s="545">
        <f t="shared" si="47"/>
        <v>526.15156448182086</v>
      </c>
      <c r="CT67" s="545">
        <f t="shared" si="47"/>
        <v>520.89004883700261</v>
      </c>
      <c r="CU67" s="545">
        <f t="shared" si="47"/>
        <v>515.68114834863263</v>
      </c>
      <c r="CV67" s="545">
        <f t="shared" si="47"/>
        <v>510.52433686514632</v>
      </c>
      <c r="CW67" s="545">
        <f t="shared" si="47"/>
        <v>505.41909349649484</v>
      </c>
      <c r="CX67" s="545">
        <f t="shared" si="47"/>
        <v>500.3649025615299</v>
      </c>
      <c r="CY67" s="545">
        <f t="shared" si="47"/>
        <v>495.36125353591461</v>
      </c>
      <c r="CZ67" s="545">
        <f t="shared" si="47"/>
        <v>490.40764100055549</v>
      </c>
      <c r="DA67" s="545">
        <f t="shared" si="47"/>
        <v>485.5035645905499</v>
      </c>
      <c r="DB67" s="545">
        <f t="shared" si="47"/>
        <v>480.6485289446444</v>
      </c>
      <c r="DC67" s="545">
        <f t="shared" si="47"/>
        <v>475.84204365519793</v>
      </c>
      <c r="DD67" s="545">
        <f t="shared" si="47"/>
        <v>471.08362321864593</v>
      </c>
      <c r="DE67" s="545">
        <f t="shared" si="47"/>
        <v>466.37278698645946</v>
      </c>
      <c r="DF67" s="545">
        <f t="shared" si="47"/>
        <v>461.70905911659486</v>
      </c>
      <c r="DG67" s="545">
        <f t="shared" si="47"/>
        <v>457.09196852542891</v>
      </c>
      <c r="DH67" s="545">
        <f t="shared" si="47"/>
        <v>452.52104884017461</v>
      </c>
      <c r="DI67" s="545">
        <f t="shared" si="47"/>
        <v>447.99583835177287</v>
      </c>
      <c r="DJ67" s="545">
        <f t="shared" si="47"/>
        <v>443.51587996825515</v>
      </c>
      <c r="DK67" s="545">
        <f t="shared" si="47"/>
        <v>439.08072116857261</v>
      </c>
      <c r="DL67" s="545">
        <f t="shared" si="47"/>
        <v>434.68991395688687</v>
      </c>
      <c r="DM67" s="545">
        <f t="shared" si="47"/>
        <v>430.34301481731802</v>
      </c>
      <c r="DN67" s="545">
        <f t="shared" si="47"/>
        <v>426.03958466914486</v>
      </c>
      <c r="DO67" s="545">
        <f t="shared" si="47"/>
        <v>421.77918882245342</v>
      </c>
      <c r="DP67" s="545">
        <f t="shared" si="47"/>
        <v>417.56139693422887</v>
      </c>
      <c r="DQ67" s="545">
        <f t="shared" si="47"/>
        <v>413.38578296488657</v>
      </c>
      <c r="DR67" s="545">
        <f t="shared" si="47"/>
        <v>409.25192513523768</v>
      </c>
      <c r="DS67" s="545">
        <f t="shared" si="47"/>
        <v>405.15940588388531</v>
      </c>
      <c r="DT67" s="545">
        <f t="shared" si="47"/>
        <v>401.10781182504644</v>
      </c>
      <c r="DU67" s="545">
        <f t="shared" si="47"/>
        <v>397.09673370679599</v>
      </c>
      <c r="DV67" s="545">
        <f t="shared" si="47"/>
        <v>393.12576636972801</v>
      </c>
      <c r="DW67" s="545">
        <f t="shared" si="47"/>
        <v>389.19450870603072</v>
      </c>
      <c r="DX67" s="545">
        <f t="shared" si="47"/>
        <v>385.3025636189704</v>
      </c>
      <c r="DY67" s="545">
        <f t="shared" si="47"/>
        <v>381.44953798278067</v>
      </c>
      <c r="DZ67" s="545">
        <f t="shared" si="47"/>
        <v>377.63504260295286</v>
      </c>
      <c r="EA67" s="545">
        <f t="shared" si="47"/>
        <v>373.85869217692334</v>
      </c>
      <c r="EB67" s="545">
        <f t="shared" si="47"/>
        <v>370.1201052551541</v>
      </c>
      <c r="EC67" s="545">
        <f t="shared" si="47"/>
        <v>366.41890420260256</v>
      </c>
      <c r="ED67" s="545">
        <f t="shared" si="47"/>
        <v>362.75471516057655</v>
      </c>
      <c r="EE67" s="545">
        <f t="shared" si="47"/>
        <v>359.12716800897078</v>
      </c>
      <c r="EF67" s="545">
        <f t="shared" si="47"/>
        <v>355.53589632888105</v>
      </c>
      <c r="EG67" s="545">
        <f t="shared" ref="EG67:EZ67" si="48">EF67*(1-EG66)</f>
        <v>351.98053736559223</v>
      </c>
      <c r="EH67" s="545">
        <f t="shared" si="48"/>
        <v>348.46073199193631</v>
      </c>
      <c r="EI67" s="545">
        <f t="shared" si="48"/>
        <v>344.97612467201697</v>
      </c>
      <c r="EJ67" s="545">
        <f t="shared" si="48"/>
        <v>341.52636342529678</v>
      </c>
      <c r="EK67" s="545">
        <f t="shared" si="48"/>
        <v>338.11109979104378</v>
      </c>
      <c r="EL67" s="545">
        <f t="shared" si="48"/>
        <v>334.72998879313332</v>
      </c>
      <c r="EM67" s="545">
        <f t="shared" si="48"/>
        <v>331.38268890520197</v>
      </c>
      <c r="EN67" s="545">
        <f t="shared" si="48"/>
        <v>328.06886201614998</v>
      </c>
      <c r="EO67" s="545">
        <f t="shared" si="48"/>
        <v>324.78817339598845</v>
      </c>
      <c r="EP67" s="545">
        <f t="shared" si="48"/>
        <v>321.54029166202855</v>
      </c>
      <c r="EQ67" s="545">
        <f t="shared" si="48"/>
        <v>318.32488874540826</v>
      </c>
      <c r="ER67" s="545">
        <f t="shared" si="48"/>
        <v>315.14163985795415</v>
      </c>
      <c r="ES67" s="545">
        <f t="shared" si="48"/>
        <v>311.99022345937459</v>
      </c>
      <c r="ET67" s="545">
        <f t="shared" si="48"/>
        <v>308.87032122478087</v>
      </c>
      <c r="EU67" s="545">
        <f t="shared" si="48"/>
        <v>305.78161801253304</v>
      </c>
      <c r="EV67" s="545">
        <f t="shared" si="48"/>
        <v>302.72380183240773</v>
      </c>
      <c r="EW67" s="545">
        <f t="shared" si="48"/>
        <v>299.69656381408367</v>
      </c>
      <c r="EX67" s="545">
        <f t="shared" si="48"/>
        <v>296.69959817594281</v>
      </c>
      <c r="EY67" s="545">
        <f t="shared" si="48"/>
        <v>293.73260219418336</v>
      </c>
      <c r="EZ67" s="546">
        <f t="shared" si="48"/>
        <v>290.79527617224153</v>
      </c>
    </row>
    <row r="68" spans="1:157" ht="15.75" thickBot="1" x14ac:dyDescent="0.3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130000000</v>
      </c>
      <c r="H68" s="528">
        <f>H67*$C$6*1000</f>
        <v>128700000</v>
      </c>
      <c r="I68" s="528">
        <f t="shared" ref="I68:BT68" si="49">I67*$C$6*1000</f>
        <v>127412999.99999999</v>
      </c>
      <c r="J68" s="528">
        <f t="shared" si="49"/>
        <v>126138870</v>
      </c>
      <c r="K68" s="528">
        <f t="shared" si="49"/>
        <v>124877481.3</v>
      </c>
      <c r="L68" s="528">
        <f t="shared" si="49"/>
        <v>123628706.487</v>
      </c>
      <c r="M68" s="528">
        <f t="shared" si="49"/>
        <v>122392419.42213</v>
      </c>
      <c r="N68" s="528">
        <f t="shared" si="49"/>
        <v>121168495.22790869</v>
      </c>
      <c r="O68" s="528">
        <f t="shared" si="49"/>
        <v>119956810.27562959</v>
      </c>
      <c r="P68" s="528">
        <f t="shared" si="49"/>
        <v>118757242.17287329</v>
      </c>
      <c r="Q68" s="528">
        <f t="shared" si="49"/>
        <v>117569669.75114456</v>
      </c>
      <c r="R68" s="528">
        <f t="shared" si="49"/>
        <v>116393973.05363312</v>
      </c>
      <c r="S68" s="528">
        <f t="shared" si="49"/>
        <v>115230033.3230968</v>
      </c>
      <c r="T68" s="528">
        <f t="shared" si="49"/>
        <v>114077732.98986584</v>
      </c>
      <c r="U68" s="528">
        <f t="shared" si="49"/>
        <v>112936955.65996718</v>
      </c>
      <c r="V68" s="528">
        <f t="shared" si="49"/>
        <v>111807586.10336751</v>
      </c>
      <c r="W68" s="528">
        <f t="shared" si="49"/>
        <v>110689510.24233381</v>
      </c>
      <c r="X68" s="528">
        <f t="shared" si="49"/>
        <v>109582615.13991047</v>
      </c>
      <c r="Y68" s="528">
        <f t="shared" si="49"/>
        <v>108486788.98851135</v>
      </c>
      <c r="Z68" s="528">
        <f t="shared" si="49"/>
        <v>107401921.09862623</v>
      </c>
      <c r="AA68" s="528">
        <f t="shared" si="49"/>
        <v>106327901.88763998</v>
      </c>
      <c r="AB68" s="528">
        <f t="shared" si="49"/>
        <v>105264622.86876358</v>
      </c>
      <c r="AC68" s="528">
        <f t="shared" si="49"/>
        <v>104211976.64007595</v>
      </c>
      <c r="AD68" s="528">
        <f t="shared" si="49"/>
        <v>103169856.8736752</v>
      </c>
      <c r="AE68" s="528">
        <f t="shared" si="49"/>
        <v>102138158.30493844</v>
      </c>
      <c r="AF68" s="528">
        <f t="shared" si="49"/>
        <v>101116776.72188905</v>
      </c>
      <c r="AG68" s="528">
        <f t="shared" si="49"/>
        <v>100105608.95467018</v>
      </c>
      <c r="AH68" s="528">
        <f t="shared" si="49"/>
        <v>99104552.865123466</v>
      </c>
      <c r="AI68" s="528">
        <f t="shared" si="49"/>
        <v>98113507.336472213</v>
      </c>
      <c r="AJ68" s="528">
        <f t="shared" si="49"/>
        <v>97132372.263107494</v>
      </c>
      <c r="AK68" s="528">
        <f t="shared" si="49"/>
        <v>96161048.540476412</v>
      </c>
      <c r="AL68" s="528">
        <f t="shared" si="49"/>
        <v>95199438.055071667</v>
      </c>
      <c r="AM68" s="528">
        <f t="shared" si="49"/>
        <v>94247443.67452094</v>
      </c>
      <c r="AN68" s="528">
        <f t="shared" si="49"/>
        <v>93304969.237775713</v>
      </c>
      <c r="AO68" s="528">
        <f t="shared" si="49"/>
        <v>92371919.545397967</v>
      </c>
      <c r="AP68" s="528">
        <f t="shared" si="49"/>
        <v>91448200.349943995</v>
      </c>
      <c r="AQ68" s="528">
        <f t="shared" si="49"/>
        <v>90533718.346444562</v>
      </c>
      <c r="AR68" s="528">
        <f t="shared" si="49"/>
        <v>89628381.162980109</v>
      </c>
      <c r="AS68" s="528">
        <f t="shared" si="49"/>
        <v>88732097.351350293</v>
      </c>
      <c r="AT68" s="528">
        <f t="shared" si="49"/>
        <v>87844776.377836794</v>
      </c>
      <c r="AU68" s="528">
        <f t="shared" si="49"/>
        <v>86966328.614058435</v>
      </c>
      <c r="AV68" s="528">
        <f t="shared" si="49"/>
        <v>86096665.327917844</v>
      </c>
      <c r="AW68" s="528">
        <f t="shared" si="49"/>
        <v>85235698.674638674</v>
      </c>
      <c r="AX68" s="528">
        <f t="shared" si="49"/>
        <v>84383341.687892273</v>
      </c>
      <c r="AY68" s="528">
        <f t="shared" si="49"/>
        <v>83539508.271013364</v>
      </c>
      <c r="AZ68" s="528">
        <f t="shared" si="49"/>
        <v>82704113.188303217</v>
      </c>
      <c r="BA68" s="528">
        <f t="shared" si="49"/>
        <v>81877072.056420177</v>
      </c>
      <c r="BB68" s="528">
        <f t="shared" si="49"/>
        <v>81058301.335855991</v>
      </c>
      <c r="BC68" s="528">
        <f t="shared" si="49"/>
        <v>80247718.322497413</v>
      </c>
      <c r="BD68" s="528">
        <f t="shared" si="49"/>
        <v>79445241.139272451</v>
      </c>
      <c r="BE68" s="528">
        <f t="shared" si="49"/>
        <v>78650788.727879718</v>
      </c>
      <c r="BF68" s="528">
        <f t="shared" si="49"/>
        <v>77864280.840600908</v>
      </c>
      <c r="BG68" s="528">
        <f t="shared" si="49"/>
        <v>77085638.032194912</v>
      </c>
      <c r="BH68" s="528">
        <f t="shared" si="49"/>
        <v>76314781.651872963</v>
      </c>
      <c r="BI68" s="528">
        <f t="shared" si="49"/>
        <v>75551633.835354239</v>
      </c>
      <c r="BJ68" s="528">
        <f t="shared" si="49"/>
        <v>74796117.497000694</v>
      </c>
      <c r="BK68" s="528">
        <f t="shared" si="49"/>
        <v>74048156.322030678</v>
      </c>
      <c r="BL68" s="528">
        <f t="shared" si="49"/>
        <v>73307674.758810371</v>
      </c>
      <c r="BM68" s="528">
        <f t="shared" si="49"/>
        <v>72574598.011222273</v>
      </c>
      <c r="BN68" s="528">
        <f t="shared" si="49"/>
        <v>71848852.031110048</v>
      </c>
      <c r="BO68" s="528">
        <f t="shared" si="49"/>
        <v>71130363.510798961</v>
      </c>
      <c r="BP68" s="528">
        <f t="shared" si="49"/>
        <v>70419059.875690967</v>
      </c>
      <c r="BQ68" s="528">
        <f t="shared" si="49"/>
        <v>69714869.276934057</v>
      </c>
      <c r="BR68" s="528">
        <f t="shared" si="49"/>
        <v>69017720.584164709</v>
      </c>
      <c r="BS68" s="528">
        <f t="shared" si="49"/>
        <v>68327543.378323063</v>
      </c>
      <c r="BT68" s="528">
        <f t="shared" si="49"/>
        <v>67644267.944539845</v>
      </c>
      <c r="BU68" s="528">
        <f t="shared" ref="BU68:EF68" si="50">BU67*$C$6*1000</f>
        <v>66967825.265094437</v>
      </c>
      <c r="BV68" s="528">
        <f t="shared" si="50"/>
        <v>66298147.012443498</v>
      </c>
      <c r="BW68" s="528">
        <f t="shared" si="50"/>
        <v>65635165.542319067</v>
      </c>
      <c r="BX68" s="528">
        <f t="shared" si="50"/>
        <v>64978813.88689588</v>
      </c>
      <c r="BY68" s="528">
        <f t="shared" si="50"/>
        <v>64329025.748026915</v>
      </c>
      <c r="BZ68" s="528">
        <f t="shared" si="50"/>
        <v>63685735.490546644</v>
      </c>
      <c r="CA68" s="528">
        <f t="shared" si="50"/>
        <v>63048878.13564118</v>
      </c>
      <c r="CB68" s="528">
        <f t="shared" si="50"/>
        <v>62418389.354284756</v>
      </c>
      <c r="CC68" s="528">
        <f t="shared" si="50"/>
        <v>61794205.460741915</v>
      </c>
      <c r="CD68" s="528">
        <f t="shared" si="50"/>
        <v>61176263.406134486</v>
      </c>
      <c r="CE68" s="528">
        <f t="shared" si="50"/>
        <v>60564500.772073142</v>
      </c>
      <c r="CF68" s="528">
        <f t="shared" si="50"/>
        <v>59958855.764352418</v>
      </c>
      <c r="CG68" s="528">
        <f t="shared" si="50"/>
        <v>59359267.206708886</v>
      </c>
      <c r="CH68" s="528">
        <f t="shared" si="50"/>
        <v>58765674.534641802</v>
      </c>
      <c r="CI68" s="528">
        <f t="shared" si="50"/>
        <v>58178017.789295383</v>
      </c>
      <c r="CJ68" s="528">
        <f t="shared" si="50"/>
        <v>57596237.61140243</v>
      </c>
      <c r="CK68" s="528">
        <f t="shared" si="50"/>
        <v>57020275.235288411</v>
      </c>
      <c r="CL68" s="528">
        <f t="shared" si="50"/>
        <v>56450072.482935525</v>
      </c>
      <c r="CM68" s="528">
        <f t="shared" si="50"/>
        <v>55885571.758106165</v>
      </c>
      <c r="CN68" s="528">
        <f t="shared" si="50"/>
        <v>55326716.040525109</v>
      </c>
      <c r="CO68" s="528">
        <f t="shared" si="50"/>
        <v>54773448.880119845</v>
      </c>
      <c r="CP68" s="528">
        <f t="shared" si="50"/>
        <v>54225714.391318649</v>
      </c>
      <c r="CQ68" s="528">
        <f t="shared" si="50"/>
        <v>53683457.247405469</v>
      </c>
      <c r="CR68" s="528">
        <f t="shared" si="50"/>
        <v>53146622.674931407</v>
      </c>
      <c r="CS68" s="528">
        <f t="shared" si="50"/>
        <v>52615156.448182084</v>
      </c>
      <c r="CT68" s="528">
        <f t="shared" si="50"/>
        <v>52089004.883700259</v>
      </c>
      <c r="CU68" s="528">
        <f t="shared" si="50"/>
        <v>51568114.83486326</v>
      </c>
      <c r="CV68" s="528">
        <f t="shared" si="50"/>
        <v>51052433.686514631</v>
      </c>
      <c r="CW68" s="528">
        <f t="shared" si="50"/>
        <v>50541909.349649481</v>
      </c>
      <c r="CX68" s="528">
        <f t="shared" si="50"/>
        <v>50036490.256152987</v>
      </c>
      <c r="CY68" s="528">
        <f t="shared" si="50"/>
        <v>49536125.353591457</v>
      </c>
      <c r="CZ68" s="528">
        <f t="shared" si="50"/>
        <v>49040764.100055546</v>
      </c>
      <c r="DA68" s="528">
        <f t="shared" si="50"/>
        <v>48550356.459054984</v>
      </c>
      <c r="DB68" s="528">
        <f t="shared" si="50"/>
        <v>48064852.894464441</v>
      </c>
      <c r="DC68" s="528">
        <f t="shared" si="50"/>
        <v>47584204.365519792</v>
      </c>
      <c r="DD68" s="528">
        <f t="shared" si="50"/>
        <v>47108362.321864597</v>
      </c>
      <c r="DE68" s="528">
        <f t="shared" si="50"/>
        <v>46637278.698645949</v>
      </c>
      <c r="DF68" s="528">
        <f t="shared" si="50"/>
        <v>46170905.911659487</v>
      </c>
      <c r="DG68" s="528">
        <f t="shared" si="50"/>
        <v>45709196.852542892</v>
      </c>
      <c r="DH68" s="528">
        <f t="shared" si="50"/>
        <v>45252104.88401746</v>
      </c>
      <c r="DI68" s="528">
        <f t="shared" si="50"/>
        <v>44799583.835177287</v>
      </c>
      <c r="DJ68" s="528">
        <f t="shared" si="50"/>
        <v>44351587.996825516</v>
      </c>
      <c r="DK68" s="528">
        <f t="shared" si="50"/>
        <v>43908072.11685726</v>
      </c>
      <c r="DL68" s="528">
        <f t="shared" si="50"/>
        <v>43468991.39568869</v>
      </c>
      <c r="DM68" s="528">
        <f t="shared" si="50"/>
        <v>43034301.481731802</v>
      </c>
      <c r="DN68" s="528">
        <f t="shared" si="50"/>
        <v>42603958.466914482</v>
      </c>
      <c r="DO68" s="528">
        <f t="shared" si="50"/>
        <v>42177918.882245347</v>
      </c>
      <c r="DP68" s="528">
        <f t="shared" si="50"/>
        <v>41756139.693422884</v>
      </c>
      <c r="DQ68" s="528">
        <f t="shared" si="50"/>
        <v>41338578.296488658</v>
      </c>
      <c r="DR68" s="528">
        <f t="shared" si="50"/>
        <v>40925192.513523772</v>
      </c>
      <c r="DS68" s="528">
        <f t="shared" si="50"/>
        <v>40515940.588388532</v>
      </c>
      <c r="DT68" s="528">
        <f t="shared" si="50"/>
        <v>40110781.182504646</v>
      </c>
      <c r="DU68" s="528">
        <f t="shared" si="50"/>
        <v>39709673.370679602</v>
      </c>
      <c r="DV68" s="528">
        <f t="shared" si="50"/>
        <v>39312576.6369728</v>
      </c>
      <c r="DW68" s="528">
        <f t="shared" si="50"/>
        <v>38919450.87060307</v>
      </c>
      <c r="DX68" s="528">
        <f t="shared" si="50"/>
        <v>38530256.361897036</v>
      </c>
      <c r="DY68" s="528">
        <f t="shared" si="50"/>
        <v>38144953.798278071</v>
      </c>
      <c r="DZ68" s="528">
        <f t="shared" si="50"/>
        <v>37763504.260295287</v>
      </c>
      <c r="EA68" s="528">
        <f t="shared" si="50"/>
        <v>37385869.217692338</v>
      </c>
      <c r="EB68" s="528">
        <f t="shared" si="50"/>
        <v>37012010.525515415</v>
      </c>
      <c r="EC68" s="528">
        <f t="shared" si="50"/>
        <v>36641890.420260258</v>
      </c>
      <c r="ED68" s="528">
        <f t="shared" si="50"/>
        <v>36275471.516057655</v>
      </c>
      <c r="EE68" s="528">
        <f t="shared" si="50"/>
        <v>35912716.800897077</v>
      </c>
      <c r="EF68" s="528">
        <f t="shared" si="50"/>
        <v>35553589.632888108</v>
      </c>
      <c r="EG68" s="528">
        <f t="shared" ref="EG68:EZ68" si="51">EG67*$C$6*1000</f>
        <v>35198053.736559227</v>
      </c>
      <c r="EH68" s="528">
        <f t="shared" si="51"/>
        <v>34846073.199193634</v>
      </c>
      <c r="EI68" s="528">
        <f t="shared" si="51"/>
        <v>34497612.467201695</v>
      </c>
      <c r="EJ68" s="528">
        <f t="shared" si="51"/>
        <v>34152636.342529677</v>
      </c>
      <c r="EK68" s="528">
        <f t="shared" si="51"/>
        <v>33811109.979104385</v>
      </c>
      <c r="EL68" s="528">
        <f t="shared" si="51"/>
        <v>33472998.879313331</v>
      </c>
      <c r="EM68" s="528">
        <f t="shared" si="51"/>
        <v>33138268.890520193</v>
      </c>
      <c r="EN68" s="528">
        <f t="shared" si="51"/>
        <v>32806886.201614995</v>
      </c>
      <c r="EO68" s="528">
        <f t="shared" si="51"/>
        <v>32478817.339598846</v>
      </c>
      <c r="EP68" s="528">
        <f t="shared" si="51"/>
        <v>32154029.166202854</v>
      </c>
      <c r="EQ68" s="528">
        <f t="shared" si="51"/>
        <v>31832488.874540824</v>
      </c>
      <c r="ER68" s="528">
        <f t="shared" si="51"/>
        <v>31514163.985795416</v>
      </c>
      <c r="ES68" s="528">
        <f t="shared" si="51"/>
        <v>31199022.345937457</v>
      </c>
      <c r="ET68" s="528">
        <f t="shared" si="51"/>
        <v>30887032.122478087</v>
      </c>
      <c r="EU68" s="528">
        <f t="shared" si="51"/>
        <v>30578161.801253304</v>
      </c>
      <c r="EV68" s="528">
        <f t="shared" si="51"/>
        <v>30272380.183240775</v>
      </c>
      <c r="EW68" s="528">
        <f t="shared" si="51"/>
        <v>29969656.381408367</v>
      </c>
      <c r="EX68" s="528">
        <f t="shared" si="51"/>
        <v>29669959.817594282</v>
      </c>
      <c r="EY68" s="528">
        <f t="shared" si="51"/>
        <v>29373260.219418336</v>
      </c>
      <c r="EZ68" s="551">
        <f t="shared" si="51"/>
        <v>29079527.617224153</v>
      </c>
    </row>
    <row r="69" spans="1:157" x14ac:dyDescent="0.25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25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.75" thickBot="1" x14ac:dyDescent="0.3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25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ca="1" si="52">G68*G65/(10^6)</f>
        <v>18.525000000000002</v>
      </c>
      <c r="H72" s="553">
        <f t="shared" ca="1" si="52"/>
        <v>18.523147500000004</v>
      </c>
      <c r="I72" s="553">
        <f t="shared" ca="1" si="52"/>
        <v>18.521295185250004</v>
      </c>
      <c r="J72" s="553">
        <f t="shared" ca="1" si="52"/>
        <v>18.519443055731479</v>
      </c>
      <c r="K72" s="553">
        <f t="shared" ca="1" si="52"/>
        <v>18.517591111425908</v>
      </c>
      <c r="L72" s="553">
        <f t="shared" ca="1" si="52"/>
        <v>18.515739352314764</v>
      </c>
      <c r="M72" s="553">
        <f t="shared" ca="1" si="52"/>
        <v>18.51388777837953</v>
      </c>
      <c r="N72" s="553">
        <f t="shared" ca="1" si="52"/>
        <v>18.512036389601693</v>
      </c>
      <c r="O72" s="553">
        <f t="shared" ca="1" si="52"/>
        <v>18.510185185962733</v>
      </c>
      <c r="P72" s="553">
        <f t="shared" ca="1" si="52"/>
        <v>18.508334167444136</v>
      </c>
      <c r="Q72" s="553">
        <f t="shared" ca="1" si="52"/>
        <v>18.50648333402739</v>
      </c>
      <c r="R72" s="553">
        <f t="shared" ca="1" si="52"/>
        <v>18.504632685693991</v>
      </c>
      <c r="S72" s="553">
        <f t="shared" ca="1" si="52"/>
        <v>18.502782222425424</v>
      </c>
      <c r="T72" s="553">
        <f t="shared" ca="1" si="52"/>
        <v>18.500931944203185</v>
      </c>
      <c r="U72" s="553">
        <f t="shared" ca="1" si="52"/>
        <v>18.499081851008761</v>
      </c>
      <c r="V72" s="553">
        <f t="shared" ca="1" si="52"/>
        <v>18.49723194282366</v>
      </c>
      <c r="W72" s="553">
        <f t="shared" ca="1" si="52"/>
        <v>18.495382219629374</v>
      </c>
      <c r="X72" s="553">
        <f t="shared" ca="1" si="52"/>
        <v>18.493532681407412</v>
      </c>
      <c r="Y72" s="553">
        <f t="shared" ca="1" si="52"/>
        <v>18.491683328139267</v>
      </c>
      <c r="Z72" s="553">
        <f t="shared" ca="1" si="52"/>
        <v>18.489834159806453</v>
      </c>
      <c r="AA72" s="553">
        <f t="shared" ca="1" si="52"/>
        <v>18.487985176390474</v>
      </c>
      <c r="AB72" s="553">
        <f t="shared" ca="1" si="52"/>
        <v>18.486136377872835</v>
      </c>
      <c r="AC72" s="553">
        <f t="shared" ca="1" si="52"/>
        <v>18.484287764235049</v>
      </c>
      <c r="AD72" s="553">
        <f t="shared" ca="1" si="52"/>
        <v>18.482439335458626</v>
      </c>
      <c r="AE72" s="553">
        <f t="shared" ca="1" si="52"/>
        <v>18.480591091525081</v>
      </c>
      <c r="AF72" s="553">
        <f t="shared" ca="1" si="52"/>
        <v>18.478743032415927</v>
      </c>
      <c r="AG72" s="553">
        <f t="shared" ca="1" si="52"/>
        <v>18.47689515811269</v>
      </c>
      <c r="AH72" s="553">
        <f t="shared" ca="1" si="52"/>
        <v>18.475047468596877</v>
      </c>
      <c r="AI72" s="553">
        <f t="shared" ca="1" si="52"/>
        <v>18.473199963850014</v>
      </c>
      <c r="AJ72" s="553">
        <f t="shared" ca="1" si="52"/>
        <v>18.471352643853628</v>
      </c>
      <c r="AK72" s="553">
        <f t="shared" ca="1" si="52"/>
        <v>18.46950550858924</v>
      </c>
      <c r="AL72" s="553">
        <f t="shared" ca="1" si="52"/>
        <v>18.467658558038387</v>
      </c>
      <c r="AM72" s="553">
        <f t="shared" ca="1" si="52"/>
        <v>18.465811792182581</v>
      </c>
      <c r="AN72" s="553">
        <f t="shared" ca="1" si="52"/>
        <v>18.463965211003359</v>
      </c>
      <c r="AO72" s="553">
        <f t="shared" ca="1" si="52"/>
        <v>18.462118814482263</v>
      </c>
      <c r="AP72" s="553">
        <f t="shared" ca="1" si="52"/>
        <v>18.460272602600817</v>
      </c>
      <c r="AQ72" s="553">
        <f t="shared" ca="1" si="52"/>
        <v>18.458426575340557</v>
      </c>
      <c r="AR72" s="553">
        <f t="shared" ca="1" si="52"/>
        <v>18.456580732683026</v>
      </c>
      <c r="AS72" s="553">
        <f t="shared" ca="1" si="52"/>
        <v>18.454735074609754</v>
      </c>
      <c r="AT72" s="553">
        <f t="shared" ca="1" si="52"/>
        <v>18.452889601102292</v>
      </c>
      <c r="AU72" s="553">
        <f t="shared" ca="1" si="52"/>
        <v>18.451044312142184</v>
      </c>
      <c r="AV72" s="553">
        <f t="shared" ca="1" si="52"/>
        <v>18.449199207710965</v>
      </c>
      <c r="AW72" s="553">
        <f t="shared" ca="1" si="52"/>
        <v>18.447354287790198</v>
      </c>
      <c r="AX72" s="553">
        <f t="shared" ca="1" si="52"/>
        <v>18.445509552361418</v>
      </c>
      <c r="AY72" s="553">
        <f t="shared" ca="1" si="52"/>
        <v>18.443665001406185</v>
      </c>
      <c r="AZ72" s="553">
        <f t="shared" ca="1" si="52"/>
        <v>18.441820634906044</v>
      </c>
      <c r="BA72" s="553">
        <f t="shared" ca="1" si="52"/>
        <v>18.439976452842551</v>
      </c>
      <c r="BB72" s="553">
        <f t="shared" ca="1" si="52"/>
        <v>18.43813245519727</v>
      </c>
      <c r="BC72" s="553">
        <f t="shared" ca="1" si="52"/>
        <v>18.436288641951748</v>
      </c>
      <c r="BD72" s="553">
        <f t="shared" ca="1" si="52"/>
        <v>18.434445013087551</v>
      </c>
      <c r="BE72" s="553">
        <f t="shared" ca="1" si="52"/>
        <v>18.432601568586247</v>
      </c>
      <c r="BF72" s="553">
        <f t="shared" ca="1" si="52"/>
        <v>18.430758308429382</v>
      </c>
      <c r="BG72" s="553">
        <f t="shared" ca="1" si="52"/>
        <v>18.428915232598545</v>
      </c>
      <c r="BH72" s="553">
        <f t="shared" ca="1" si="52"/>
        <v>18.427072341075281</v>
      </c>
      <c r="BI72" s="553">
        <f t="shared" ca="1" si="52"/>
        <v>18.425229633841177</v>
      </c>
      <c r="BJ72" s="553">
        <f t="shared" ca="1" si="52"/>
        <v>18.423387110877794</v>
      </c>
      <c r="BK72" s="553">
        <f t="shared" ca="1" si="52"/>
        <v>18.421544772166701</v>
      </c>
      <c r="BL72" s="553">
        <f t="shared" ca="1" si="52"/>
        <v>18.419702617689488</v>
      </c>
      <c r="BM72" s="553">
        <f t="shared" ca="1" si="52"/>
        <v>18.41786064742772</v>
      </c>
      <c r="BN72" s="553">
        <f t="shared" ca="1" si="52"/>
        <v>18.416018861362978</v>
      </c>
      <c r="BO72" s="553">
        <f t="shared" ca="1" si="52"/>
        <v>18.414177259476844</v>
      </c>
      <c r="BP72" s="553">
        <f t="shared" ca="1" si="52"/>
        <v>18.412335841750895</v>
      </c>
      <c r="BQ72" s="553">
        <f t="shared" ca="1" si="52"/>
        <v>18.410494608166722</v>
      </c>
      <c r="BR72" s="553">
        <f t="shared" ca="1" si="52"/>
        <v>18.4086535587059</v>
      </c>
      <c r="BS72" s="553">
        <f t="shared" ref="BS72:ED72" ca="1" si="53">BS68*BS65/(10^6)</f>
        <v>18.406812693350027</v>
      </c>
      <c r="BT72" s="553">
        <f t="shared" ca="1" si="53"/>
        <v>18.404972012080698</v>
      </c>
      <c r="BU72" s="553">
        <f t="shared" ca="1" si="53"/>
        <v>18.403131514879487</v>
      </c>
      <c r="BV72" s="553">
        <f t="shared" ca="1" si="53"/>
        <v>18.401291201728</v>
      </c>
      <c r="BW72" s="553">
        <f t="shared" ca="1" si="53"/>
        <v>18.399451072607832</v>
      </c>
      <c r="BX72" s="553">
        <f t="shared" ca="1" si="53"/>
        <v>18.397611127500571</v>
      </c>
      <c r="BY72" s="553">
        <f t="shared" ca="1" si="53"/>
        <v>18.39577136638782</v>
      </c>
      <c r="BZ72" s="553">
        <f t="shared" ca="1" si="53"/>
        <v>18.393931789251184</v>
      </c>
      <c r="CA72" s="553">
        <f t="shared" ca="1" si="53"/>
        <v>18.392092396072258</v>
      </c>
      <c r="CB72" s="553">
        <f t="shared" ca="1" si="53"/>
        <v>18.390253186832648</v>
      </c>
      <c r="CC72" s="553">
        <f t="shared" ca="1" si="53"/>
        <v>18.388414161513964</v>
      </c>
      <c r="CD72" s="553">
        <f t="shared" ca="1" si="53"/>
        <v>18.386575320097812</v>
      </c>
      <c r="CE72" s="553">
        <f t="shared" ca="1" si="53"/>
        <v>18.3847366625658</v>
      </c>
      <c r="CF72" s="553">
        <f t="shared" ca="1" si="53"/>
        <v>18.382898188899546</v>
      </c>
      <c r="CG72" s="553">
        <f t="shared" ca="1" si="53"/>
        <v>18.381059899080658</v>
      </c>
      <c r="CH72" s="553">
        <f t="shared" ca="1" si="53"/>
        <v>18.379221793090746</v>
      </c>
      <c r="CI72" s="553">
        <f t="shared" ca="1" si="53"/>
        <v>18.377383870911437</v>
      </c>
      <c r="CJ72" s="553">
        <f t="shared" ca="1" si="53"/>
        <v>18.375546132524349</v>
      </c>
      <c r="CK72" s="553">
        <f t="shared" ca="1" si="53"/>
        <v>18.373708577911099</v>
      </c>
      <c r="CL72" s="553">
        <f t="shared" ca="1" si="53"/>
        <v>18.371871207053307</v>
      </c>
      <c r="CM72" s="553">
        <f t="shared" ca="1" si="53"/>
        <v>18.370034019932596</v>
      </c>
      <c r="CN72" s="553">
        <f t="shared" ca="1" si="53"/>
        <v>18.368197016530608</v>
      </c>
      <c r="CO72" s="553">
        <f t="shared" ca="1" si="53"/>
        <v>18.36636019682895</v>
      </c>
      <c r="CP72" s="553">
        <f t="shared" ca="1" si="53"/>
        <v>18.364523560809264</v>
      </c>
      <c r="CQ72" s="553">
        <f t="shared" ca="1" si="53"/>
        <v>18.362687108453187</v>
      </c>
      <c r="CR72" s="553">
        <f t="shared" ca="1" si="53"/>
        <v>18.360850839742341</v>
      </c>
      <c r="CS72" s="553">
        <f t="shared" ca="1" si="53"/>
        <v>18.359014754658364</v>
      </c>
      <c r="CT72" s="553">
        <f t="shared" ca="1" si="53"/>
        <v>18.357178853182898</v>
      </c>
      <c r="CU72" s="553">
        <f t="shared" ca="1" si="53"/>
        <v>18.355343135297581</v>
      </c>
      <c r="CV72" s="553">
        <f t="shared" ca="1" si="53"/>
        <v>18.353507600984052</v>
      </c>
      <c r="CW72" s="553">
        <f t="shared" ca="1" si="53"/>
        <v>18.351672250223952</v>
      </c>
      <c r="CX72" s="553">
        <f t="shared" ca="1" si="53"/>
        <v>18.349837082998928</v>
      </c>
      <c r="CY72" s="553">
        <f t="shared" ca="1" si="53"/>
        <v>18.348002099290628</v>
      </c>
      <c r="CZ72" s="553">
        <f t="shared" ca="1" si="53"/>
        <v>18.346167299080701</v>
      </c>
      <c r="DA72" s="553">
        <f t="shared" ca="1" si="53"/>
        <v>18.344332682350792</v>
      </c>
      <c r="DB72" s="553">
        <f t="shared" ca="1" si="53"/>
        <v>18.342498249082556</v>
      </c>
      <c r="DC72" s="553">
        <f t="shared" ca="1" si="53"/>
        <v>18.34066399925765</v>
      </c>
      <c r="DD72" s="553">
        <f t="shared" ca="1" si="53"/>
        <v>18.33882993285772</v>
      </c>
      <c r="DE72" s="553">
        <f t="shared" ca="1" si="53"/>
        <v>18.336996049864439</v>
      </c>
      <c r="DF72" s="553">
        <f t="shared" ca="1" si="53"/>
        <v>18.335162350259449</v>
      </c>
      <c r="DG72" s="553">
        <f t="shared" ca="1" si="53"/>
        <v>18.333328834024424</v>
      </c>
      <c r="DH72" s="553">
        <f t="shared" ca="1" si="53"/>
        <v>18.331495501141021</v>
      </c>
      <c r="DI72" s="553">
        <f t="shared" ca="1" si="53"/>
        <v>18.329662351590908</v>
      </c>
      <c r="DJ72" s="553">
        <f t="shared" ca="1" si="53"/>
        <v>18.327829385355749</v>
      </c>
      <c r="DK72" s="553">
        <f t="shared" ca="1" si="53"/>
        <v>18.325996602417217</v>
      </c>
      <c r="DL72" s="553">
        <f t="shared" ca="1" si="53"/>
        <v>18.324164002756977</v>
      </c>
      <c r="DM72" s="553">
        <f t="shared" ca="1" si="53"/>
        <v>18.3223315863567</v>
      </c>
      <c r="DN72" s="553">
        <f t="shared" ca="1" si="53"/>
        <v>18.320499353198063</v>
      </c>
      <c r="DO72" s="553">
        <f t="shared" ca="1" si="53"/>
        <v>18.318667303262746</v>
      </c>
      <c r="DP72" s="553">
        <f t="shared" ca="1" si="53"/>
        <v>18.316835436532418</v>
      </c>
      <c r="DQ72" s="553">
        <f t="shared" ca="1" si="53"/>
        <v>18.315003752988765</v>
      </c>
      <c r="DR72" s="553">
        <f t="shared" ca="1" si="53"/>
        <v>18.313172252613466</v>
      </c>
      <c r="DS72" s="553">
        <f t="shared" ca="1" si="53"/>
        <v>18.311340935388202</v>
      </c>
      <c r="DT72" s="553">
        <f t="shared" ca="1" si="53"/>
        <v>18.309509801294666</v>
      </c>
      <c r="DU72" s="553">
        <f t="shared" ca="1" si="53"/>
        <v>18.307678850314538</v>
      </c>
      <c r="DV72" s="553">
        <f t="shared" ca="1" si="53"/>
        <v>18.305848082429502</v>
      </c>
      <c r="DW72" s="553">
        <f t="shared" ca="1" si="53"/>
        <v>18.30401749762126</v>
      </c>
      <c r="DX72" s="553">
        <f t="shared" ca="1" si="53"/>
        <v>18.302187095871496</v>
      </c>
      <c r="DY72" s="553">
        <f t="shared" ca="1" si="53"/>
        <v>18.300356877161914</v>
      </c>
      <c r="DZ72" s="553">
        <f t="shared" ca="1" si="53"/>
        <v>18.298526841474192</v>
      </c>
      <c r="EA72" s="553">
        <f t="shared" ca="1" si="53"/>
        <v>18.29669698879005</v>
      </c>
      <c r="EB72" s="553">
        <f t="shared" ca="1" si="53"/>
        <v>18.294867319091171</v>
      </c>
      <c r="EC72" s="553">
        <f t="shared" ca="1" si="53"/>
        <v>18.293037832359257</v>
      </c>
      <c r="ED72" s="553">
        <f t="shared" ca="1" si="53"/>
        <v>18.291208528576025</v>
      </c>
      <c r="EE72" s="553">
        <f t="shared" ref="EE72:EZ72" ca="1" si="54">EE68*EE65/(10^6)</f>
        <v>18.289379407723164</v>
      </c>
      <c r="EF72" s="553">
        <f t="shared" ca="1" si="54"/>
        <v>18.287550469782389</v>
      </c>
      <c r="EG72" s="553">
        <f t="shared" ca="1" si="54"/>
        <v>18.285721714735416</v>
      </c>
      <c r="EH72" s="553">
        <f t="shared" ca="1" si="54"/>
        <v>18.283893142563944</v>
      </c>
      <c r="EI72" s="553">
        <f t="shared" ca="1" si="54"/>
        <v>18.282064753249681</v>
      </c>
      <c r="EJ72" s="553">
        <f t="shared" ca="1" si="54"/>
        <v>18.280236546774358</v>
      </c>
      <c r="EK72" s="553">
        <f t="shared" ca="1" si="54"/>
        <v>18.27840852311968</v>
      </c>
      <c r="EL72" s="553">
        <f t="shared" ca="1" si="54"/>
        <v>18.276580682267365</v>
      </c>
      <c r="EM72" s="553">
        <f t="shared" ca="1" si="54"/>
        <v>18.274753024199136</v>
      </c>
      <c r="EN72" s="553">
        <f t="shared" ca="1" si="54"/>
        <v>18.272925548896719</v>
      </c>
      <c r="EO72" s="553">
        <f t="shared" ca="1" si="54"/>
        <v>18.27109825634183</v>
      </c>
      <c r="EP72" s="553">
        <f t="shared" ca="1" si="54"/>
        <v>18.269271146516196</v>
      </c>
      <c r="EQ72" s="553">
        <f t="shared" ca="1" si="54"/>
        <v>18.267444219401547</v>
      </c>
      <c r="ER72" s="553">
        <f t="shared" ca="1" si="54"/>
        <v>18.26561747497961</v>
      </c>
      <c r="ES72" s="553">
        <f t="shared" ca="1" si="54"/>
        <v>18.263790913232107</v>
      </c>
      <c r="ET72" s="553">
        <f t="shared" ca="1" si="54"/>
        <v>18.261964534140784</v>
      </c>
      <c r="EU72" s="553">
        <f t="shared" ca="1" si="54"/>
        <v>18.260138337687369</v>
      </c>
      <c r="EV72" s="553">
        <f t="shared" ca="1" si="54"/>
        <v>18.258312323853605</v>
      </c>
      <c r="EW72" s="553">
        <f t="shared" ca="1" si="54"/>
        <v>18.256486492621217</v>
      </c>
      <c r="EX72" s="553">
        <f t="shared" ca="1" si="54"/>
        <v>18.254660843971955</v>
      </c>
      <c r="EY72" s="553">
        <f t="shared" ca="1" si="54"/>
        <v>18.252835377887557</v>
      </c>
      <c r="EZ72" s="554">
        <f t="shared" ca="1" si="54"/>
        <v>18.25101009434977</v>
      </c>
      <c r="FA72" s="555"/>
    </row>
    <row r="73" spans="1:157" s="470" customFormat="1" ht="15.75" thickBot="1" x14ac:dyDescent="0.3">
      <c r="A73" s="505"/>
      <c r="B73" s="556" t="s">
        <v>77</v>
      </c>
      <c r="C73" s="557" t="s">
        <v>44</v>
      </c>
      <c r="D73" s="558"/>
      <c r="E73" s="559"/>
      <c r="F73" s="559"/>
      <c r="G73" s="560">
        <f ca="1">G72</f>
        <v>18.525000000000002</v>
      </c>
      <c r="H73" s="560">
        <f t="shared" ref="H73:BS73" ca="1" si="55">G73+H72</f>
        <v>37.048147500000006</v>
      </c>
      <c r="I73" s="560">
        <f t="shared" ca="1" si="55"/>
        <v>55.56944268525001</v>
      </c>
      <c r="J73" s="560">
        <f t="shared" ca="1" si="55"/>
        <v>74.088885740981482</v>
      </c>
      <c r="K73" s="560">
        <f t="shared" ca="1" si="55"/>
        <v>92.606476852407383</v>
      </c>
      <c r="L73" s="560">
        <f t="shared" ca="1" si="55"/>
        <v>111.12221620472215</v>
      </c>
      <c r="M73" s="560">
        <f t="shared" ca="1" si="55"/>
        <v>129.63610398310169</v>
      </c>
      <c r="N73" s="560">
        <f t="shared" ca="1" si="55"/>
        <v>148.14814037270338</v>
      </c>
      <c r="O73" s="560">
        <f t="shared" ca="1" si="55"/>
        <v>166.65832555866612</v>
      </c>
      <c r="P73" s="560">
        <f t="shared" ca="1" si="55"/>
        <v>185.16665972611025</v>
      </c>
      <c r="Q73" s="560">
        <f t="shared" ca="1" si="55"/>
        <v>203.67314306013765</v>
      </c>
      <c r="R73" s="560">
        <f t="shared" ca="1" si="55"/>
        <v>222.17777574583164</v>
      </c>
      <c r="S73" s="560">
        <f t="shared" ca="1" si="55"/>
        <v>240.68055796825706</v>
      </c>
      <c r="T73" s="560">
        <f t="shared" ca="1" si="55"/>
        <v>259.18148991246022</v>
      </c>
      <c r="U73" s="560">
        <f t="shared" ca="1" si="55"/>
        <v>277.680571763469</v>
      </c>
      <c r="V73" s="560">
        <f t="shared" ca="1" si="55"/>
        <v>296.17780370629265</v>
      </c>
      <c r="W73" s="560">
        <f t="shared" ca="1" si="55"/>
        <v>314.67318592592204</v>
      </c>
      <c r="X73" s="560">
        <f t="shared" ca="1" si="55"/>
        <v>333.16671860732947</v>
      </c>
      <c r="Y73" s="560">
        <f t="shared" ca="1" si="55"/>
        <v>351.65840193546876</v>
      </c>
      <c r="Z73" s="560">
        <f t="shared" ca="1" si="55"/>
        <v>370.14823609527519</v>
      </c>
      <c r="AA73" s="560">
        <f t="shared" ca="1" si="55"/>
        <v>388.63622127166565</v>
      </c>
      <c r="AB73" s="560">
        <f t="shared" ca="1" si="55"/>
        <v>407.12235764953846</v>
      </c>
      <c r="AC73" s="560">
        <f t="shared" ca="1" si="55"/>
        <v>425.60664541377349</v>
      </c>
      <c r="AD73" s="560">
        <f t="shared" ca="1" si="55"/>
        <v>444.08908474923214</v>
      </c>
      <c r="AE73" s="560">
        <f t="shared" ca="1" si="55"/>
        <v>462.56967584075721</v>
      </c>
      <c r="AF73" s="560">
        <f t="shared" ca="1" si="55"/>
        <v>481.04841887317315</v>
      </c>
      <c r="AG73" s="560">
        <f t="shared" ca="1" si="55"/>
        <v>499.52531403128586</v>
      </c>
      <c r="AH73" s="560">
        <f t="shared" ca="1" si="55"/>
        <v>518.00036149988273</v>
      </c>
      <c r="AI73" s="560">
        <f t="shared" ca="1" si="55"/>
        <v>536.47356146373272</v>
      </c>
      <c r="AJ73" s="560">
        <f t="shared" ca="1" si="55"/>
        <v>554.94491410758633</v>
      </c>
      <c r="AK73" s="560">
        <f t="shared" ca="1" si="55"/>
        <v>573.41441961617556</v>
      </c>
      <c r="AL73" s="560">
        <f t="shared" ca="1" si="55"/>
        <v>591.88207817421392</v>
      </c>
      <c r="AM73" s="560">
        <f t="shared" ca="1" si="55"/>
        <v>610.34788996639645</v>
      </c>
      <c r="AN73" s="560">
        <f t="shared" ca="1" si="55"/>
        <v>628.81185517739982</v>
      </c>
      <c r="AO73" s="560">
        <f t="shared" ca="1" si="55"/>
        <v>647.27397399188203</v>
      </c>
      <c r="AP73" s="560">
        <f t="shared" ca="1" si="55"/>
        <v>665.7342465944829</v>
      </c>
      <c r="AQ73" s="560">
        <f t="shared" ca="1" si="55"/>
        <v>684.19267316982348</v>
      </c>
      <c r="AR73" s="560">
        <f t="shared" ca="1" si="55"/>
        <v>702.64925390250653</v>
      </c>
      <c r="AS73" s="560">
        <f t="shared" ca="1" si="55"/>
        <v>721.10398897711627</v>
      </c>
      <c r="AT73" s="560">
        <f t="shared" ca="1" si="55"/>
        <v>739.55687857821852</v>
      </c>
      <c r="AU73" s="560">
        <f t="shared" ca="1" si="55"/>
        <v>758.00792289036065</v>
      </c>
      <c r="AV73" s="560">
        <f t="shared" ca="1" si="55"/>
        <v>776.45712209807164</v>
      </c>
      <c r="AW73" s="560">
        <f t="shared" ca="1" si="55"/>
        <v>794.90447638586181</v>
      </c>
      <c r="AX73" s="560">
        <f t="shared" ca="1" si="55"/>
        <v>813.3499859382232</v>
      </c>
      <c r="AY73" s="560">
        <f t="shared" ca="1" si="55"/>
        <v>831.7936509396294</v>
      </c>
      <c r="AZ73" s="560">
        <f t="shared" ca="1" si="55"/>
        <v>850.2354715745355</v>
      </c>
      <c r="BA73" s="560">
        <f t="shared" ca="1" si="55"/>
        <v>868.67544802737802</v>
      </c>
      <c r="BB73" s="560">
        <f t="shared" ca="1" si="55"/>
        <v>887.11358048257534</v>
      </c>
      <c r="BC73" s="560">
        <f t="shared" ca="1" si="55"/>
        <v>905.54986912452705</v>
      </c>
      <c r="BD73" s="560">
        <f t="shared" ca="1" si="55"/>
        <v>923.98431413761455</v>
      </c>
      <c r="BE73" s="560">
        <f t="shared" ca="1" si="55"/>
        <v>942.41691570620083</v>
      </c>
      <c r="BF73" s="560">
        <f t="shared" ca="1" si="55"/>
        <v>960.84767401463023</v>
      </c>
      <c r="BG73" s="560">
        <f t="shared" ca="1" si="55"/>
        <v>979.2765892472288</v>
      </c>
      <c r="BH73" s="560">
        <f t="shared" ca="1" si="55"/>
        <v>997.70366158830404</v>
      </c>
      <c r="BI73" s="560">
        <f t="shared" ca="1" si="55"/>
        <v>1016.1288912221452</v>
      </c>
      <c r="BJ73" s="560">
        <f t="shared" ca="1" si="55"/>
        <v>1034.552278333023</v>
      </c>
      <c r="BK73" s="560">
        <f t="shared" ca="1" si="55"/>
        <v>1052.9738231051897</v>
      </c>
      <c r="BL73" s="560">
        <f t="shared" ca="1" si="55"/>
        <v>1071.3935257228791</v>
      </c>
      <c r="BM73" s="560">
        <f t="shared" ca="1" si="55"/>
        <v>1089.8113863703068</v>
      </c>
      <c r="BN73" s="560">
        <f t="shared" ca="1" si="55"/>
        <v>1108.2274052316698</v>
      </c>
      <c r="BO73" s="560">
        <f t="shared" ca="1" si="55"/>
        <v>1126.6415824911467</v>
      </c>
      <c r="BP73" s="560">
        <f t="shared" ca="1" si="55"/>
        <v>1145.0539183328976</v>
      </c>
      <c r="BQ73" s="560">
        <f t="shared" ca="1" si="55"/>
        <v>1163.4644129410644</v>
      </c>
      <c r="BR73" s="560">
        <f t="shared" ca="1" si="55"/>
        <v>1181.8730664997704</v>
      </c>
      <c r="BS73" s="560">
        <f t="shared" ca="1" si="55"/>
        <v>1200.2798791931205</v>
      </c>
      <c r="BT73" s="560">
        <f t="shared" ref="BT73:EE73" ca="1" si="56">BS73+BT72</f>
        <v>1218.6848512052011</v>
      </c>
      <c r="BU73" s="560">
        <f t="shared" ca="1" si="56"/>
        <v>1237.0879827200806</v>
      </c>
      <c r="BV73" s="560">
        <f t="shared" ca="1" si="56"/>
        <v>1255.4892739218087</v>
      </c>
      <c r="BW73" s="560">
        <f t="shared" ca="1" si="56"/>
        <v>1273.8887249944166</v>
      </c>
      <c r="BX73" s="560">
        <f t="shared" ca="1" si="56"/>
        <v>1292.2863361219172</v>
      </c>
      <c r="BY73" s="560">
        <f t="shared" ca="1" si="56"/>
        <v>1310.6821074883051</v>
      </c>
      <c r="BZ73" s="560">
        <f t="shared" ca="1" si="56"/>
        <v>1329.0760392775562</v>
      </c>
      <c r="CA73" s="560">
        <f t="shared" ca="1" si="56"/>
        <v>1347.4681316736285</v>
      </c>
      <c r="CB73" s="560">
        <f t="shared" ca="1" si="56"/>
        <v>1365.8583848604612</v>
      </c>
      <c r="CC73" s="560">
        <f t="shared" ca="1" si="56"/>
        <v>1384.2467990219752</v>
      </c>
      <c r="CD73" s="560">
        <f t="shared" ca="1" si="56"/>
        <v>1402.633374342073</v>
      </c>
      <c r="CE73" s="560">
        <f t="shared" ca="1" si="56"/>
        <v>1421.0181110046387</v>
      </c>
      <c r="CF73" s="560">
        <f t="shared" ca="1" si="56"/>
        <v>1439.4010091935384</v>
      </c>
      <c r="CG73" s="560">
        <f t="shared" ca="1" si="56"/>
        <v>1457.7820690926189</v>
      </c>
      <c r="CH73" s="560">
        <f t="shared" ca="1" si="56"/>
        <v>1476.1612908857096</v>
      </c>
      <c r="CI73" s="560">
        <f t="shared" ca="1" si="56"/>
        <v>1494.538674756621</v>
      </c>
      <c r="CJ73" s="560">
        <f t="shared" ca="1" si="56"/>
        <v>1512.9142208891453</v>
      </c>
      <c r="CK73" s="560">
        <f t="shared" ca="1" si="56"/>
        <v>1531.2879294670565</v>
      </c>
      <c r="CL73" s="560">
        <f t="shared" ca="1" si="56"/>
        <v>1549.6598006741099</v>
      </c>
      <c r="CM73" s="560">
        <f t="shared" ca="1" si="56"/>
        <v>1568.0298346940424</v>
      </c>
      <c r="CN73" s="560">
        <f t="shared" ca="1" si="56"/>
        <v>1586.3980317105729</v>
      </c>
      <c r="CO73" s="560">
        <f t="shared" ca="1" si="56"/>
        <v>1604.7643919074019</v>
      </c>
      <c r="CP73" s="560">
        <f t="shared" ca="1" si="56"/>
        <v>1623.1289154682111</v>
      </c>
      <c r="CQ73" s="560">
        <f t="shared" ca="1" si="56"/>
        <v>1641.4916025766643</v>
      </c>
      <c r="CR73" s="560">
        <f t="shared" ca="1" si="56"/>
        <v>1659.8524534164067</v>
      </c>
      <c r="CS73" s="560">
        <f t="shared" ca="1" si="56"/>
        <v>1678.211468171065</v>
      </c>
      <c r="CT73" s="560">
        <f t="shared" ca="1" si="56"/>
        <v>1696.5686470242479</v>
      </c>
      <c r="CU73" s="560">
        <f t="shared" ca="1" si="56"/>
        <v>1714.9239901595454</v>
      </c>
      <c r="CV73" s="560">
        <f t="shared" ca="1" si="56"/>
        <v>1733.2774977605295</v>
      </c>
      <c r="CW73" s="560">
        <f t="shared" ca="1" si="56"/>
        <v>1751.6291700107536</v>
      </c>
      <c r="CX73" s="560">
        <f t="shared" ca="1" si="56"/>
        <v>1769.9790070937524</v>
      </c>
      <c r="CY73" s="560">
        <f t="shared" ca="1" si="56"/>
        <v>1788.3270091930431</v>
      </c>
      <c r="CZ73" s="560">
        <f t="shared" ca="1" si="56"/>
        <v>1806.6731764921237</v>
      </c>
      <c r="DA73" s="560">
        <f t="shared" ca="1" si="56"/>
        <v>1825.0175091744745</v>
      </c>
      <c r="DB73" s="560">
        <f t="shared" ca="1" si="56"/>
        <v>1843.3600074235571</v>
      </c>
      <c r="DC73" s="560">
        <f t="shared" ca="1" si="56"/>
        <v>1861.7006714228148</v>
      </c>
      <c r="DD73" s="560">
        <f t="shared" ca="1" si="56"/>
        <v>1880.0395013556727</v>
      </c>
      <c r="DE73" s="560">
        <f t="shared" ca="1" si="56"/>
        <v>1898.3764974055371</v>
      </c>
      <c r="DF73" s="560">
        <f t="shared" ca="1" si="56"/>
        <v>1916.7116597557965</v>
      </c>
      <c r="DG73" s="560">
        <f t="shared" ca="1" si="56"/>
        <v>1935.0449885898208</v>
      </c>
      <c r="DH73" s="560">
        <f t="shared" ca="1" si="56"/>
        <v>1953.3764840909619</v>
      </c>
      <c r="DI73" s="560">
        <f t="shared" ca="1" si="56"/>
        <v>1971.7061464425528</v>
      </c>
      <c r="DJ73" s="560">
        <f t="shared" ca="1" si="56"/>
        <v>1990.0339758279085</v>
      </c>
      <c r="DK73" s="560">
        <f t="shared" ca="1" si="56"/>
        <v>2008.3599724303258</v>
      </c>
      <c r="DL73" s="560">
        <f t="shared" ca="1" si="56"/>
        <v>2026.6841364330828</v>
      </c>
      <c r="DM73" s="560">
        <f t="shared" ca="1" si="56"/>
        <v>2045.0064680194396</v>
      </c>
      <c r="DN73" s="560">
        <f t="shared" ca="1" si="56"/>
        <v>2063.3269673726377</v>
      </c>
      <c r="DO73" s="560">
        <f t="shared" ca="1" si="56"/>
        <v>2081.6456346759005</v>
      </c>
      <c r="DP73" s="560">
        <f t="shared" ca="1" si="56"/>
        <v>2099.962470112433</v>
      </c>
      <c r="DQ73" s="560">
        <f t="shared" ca="1" si="56"/>
        <v>2118.2774738654216</v>
      </c>
      <c r="DR73" s="560">
        <f t="shared" ca="1" si="56"/>
        <v>2136.5906461180352</v>
      </c>
      <c r="DS73" s="560">
        <f t="shared" ca="1" si="56"/>
        <v>2154.9019870534235</v>
      </c>
      <c r="DT73" s="560">
        <f t="shared" ca="1" si="56"/>
        <v>2173.211496854718</v>
      </c>
      <c r="DU73" s="560">
        <f t="shared" ca="1" si="56"/>
        <v>2191.5191757050325</v>
      </c>
      <c r="DV73" s="560">
        <f t="shared" ca="1" si="56"/>
        <v>2209.8250237874618</v>
      </c>
      <c r="DW73" s="560">
        <f t="shared" ca="1" si="56"/>
        <v>2228.1290412850831</v>
      </c>
      <c r="DX73" s="560">
        <f t="shared" ca="1" si="56"/>
        <v>2246.4312283809545</v>
      </c>
      <c r="DY73" s="560">
        <f t="shared" ca="1" si="56"/>
        <v>2264.7315852581164</v>
      </c>
      <c r="DZ73" s="560">
        <f t="shared" ca="1" si="56"/>
        <v>2283.0301120995905</v>
      </c>
      <c r="EA73" s="560">
        <f t="shared" ca="1" si="56"/>
        <v>2301.3268090883807</v>
      </c>
      <c r="EB73" s="560">
        <f t="shared" ca="1" si="56"/>
        <v>2319.621676407472</v>
      </c>
      <c r="EC73" s="560">
        <f t="shared" ca="1" si="56"/>
        <v>2337.9147142398315</v>
      </c>
      <c r="ED73" s="560">
        <f t="shared" ca="1" si="56"/>
        <v>2356.2059227684076</v>
      </c>
      <c r="EE73" s="560">
        <f t="shared" ca="1" si="56"/>
        <v>2374.4953021761307</v>
      </c>
      <c r="EF73" s="560">
        <f t="shared" ref="EF73:EZ73" ca="1" si="57">EE73+EF72</f>
        <v>2392.782852645913</v>
      </c>
      <c r="EG73" s="560">
        <f t="shared" ca="1" si="57"/>
        <v>2411.0685743606482</v>
      </c>
      <c r="EH73" s="560">
        <f t="shared" ca="1" si="57"/>
        <v>2429.3524675032122</v>
      </c>
      <c r="EI73" s="560">
        <f t="shared" ca="1" si="57"/>
        <v>2447.6345322564621</v>
      </c>
      <c r="EJ73" s="560">
        <f t="shared" ca="1" si="57"/>
        <v>2465.9147688032363</v>
      </c>
      <c r="EK73" s="560">
        <f t="shared" ca="1" si="57"/>
        <v>2484.1931773263559</v>
      </c>
      <c r="EL73" s="560">
        <f t="shared" ca="1" si="57"/>
        <v>2502.4697580086231</v>
      </c>
      <c r="EM73" s="560">
        <f t="shared" ca="1" si="57"/>
        <v>2520.7445110328222</v>
      </c>
      <c r="EN73" s="560">
        <f t="shared" ca="1" si="57"/>
        <v>2539.0174365817188</v>
      </c>
      <c r="EO73" s="560">
        <f t="shared" ca="1" si="57"/>
        <v>2557.2885348380605</v>
      </c>
      <c r="EP73" s="560">
        <f t="shared" ca="1" si="57"/>
        <v>2575.5578059845766</v>
      </c>
      <c r="EQ73" s="560">
        <f t="shared" ca="1" si="57"/>
        <v>2593.8252502039782</v>
      </c>
      <c r="ER73" s="560">
        <f t="shared" ca="1" si="57"/>
        <v>2612.0908676789577</v>
      </c>
      <c r="ES73" s="560">
        <f t="shared" ca="1" si="57"/>
        <v>2630.3546585921899</v>
      </c>
      <c r="ET73" s="560">
        <f t="shared" ca="1" si="57"/>
        <v>2648.6166231263305</v>
      </c>
      <c r="EU73" s="560">
        <f t="shared" ca="1" si="57"/>
        <v>2666.8767614640178</v>
      </c>
      <c r="EV73" s="560">
        <f t="shared" ca="1" si="57"/>
        <v>2685.1350737878715</v>
      </c>
      <c r="EW73" s="560">
        <f t="shared" ca="1" si="57"/>
        <v>2703.3915602804927</v>
      </c>
      <c r="EX73" s="560">
        <f t="shared" ca="1" si="57"/>
        <v>2721.6462211244648</v>
      </c>
      <c r="EY73" s="560">
        <f t="shared" ca="1" si="57"/>
        <v>2739.8990565023523</v>
      </c>
      <c r="EZ73" s="561">
        <f t="shared" ca="1" si="57"/>
        <v>2758.1500665967019</v>
      </c>
      <c r="FA73" s="521"/>
    </row>
    <row r="74" spans="1:157" x14ac:dyDescent="0.25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.75" thickBot="1" x14ac:dyDescent="0.3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.75" thickBot="1" x14ac:dyDescent="0.3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25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.75" thickBot="1" x14ac:dyDescent="0.3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25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BS79" ca="1" si="58">G79*(1+H63)</f>
        <v>16.905000000000001</v>
      </c>
      <c r="I79" s="570">
        <f t="shared" ca="1" si="58"/>
        <v>17.750250000000001</v>
      </c>
      <c r="J79" s="570">
        <f t="shared" ca="1" si="58"/>
        <v>18.637762500000001</v>
      </c>
      <c r="K79" s="570">
        <f t="shared" ca="1" si="58"/>
        <v>19.569650625000001</v>
      </c>
      <c r="L79" s="570">
        <f t="shared" ca="1" si="58"/>
        <v>20.548133156250003</v>
      </c>
      <c r="M79" s="570">
        <f t="shared" ca="1" si="58"/>
        <v>21.575539814062505</v>
      </c>
      <c r="N79" s="570">
        <f t="shared" ca="1" si="58"/>
        <v>22.654316804765632</v>
      </c>
      <c r="O79" s="570">
        <f t="shared" ca="1" si="58"/>
        <v>23.787032645003915</v>
      </c>
      <c r="P79" s="570">
        <f t="shared" ca="1" si="58"/>
        <v>24.976384277254112</v>
      </c>
      <c r="Q79" s="570">
        <f t="shared" ca="1" si="58"/>
        <v>26.225203491116819</v>
      </c>
      <c r="R79" s="570">
        <f t="shared" ca="1" si="58"/>
        <v>27.53646366567266</v>
      </c>
      <c r="S79" s="570">
        <f t="shared" ca="1" si="58"/>
        <v>28.913286848956293</v>
      </c>
      <c r="T79" s="570">
        <f t="shared" ca="1" si="58"/>
        <v>30.35895119140411</v>
      </c>
      <c r="U79" s="570">
        <f t="shared" ca="1" si="58"/>
        <v>31.876898750974316</v>
      </c>
      <c r="V79" s="570">
        <f t="shared" ca="1" si="58"/>
        <v>33.470743688523036</v>
      </c>
      <c r="W79" s="570">
        <f t="shared" ca="1" si="58"/>
        <v>35.144280872949189</v>
      </c>
      <c r="X79" s="570">
        <f t="shared" ca="1" si="58"/>
        <v>36.901494916596647</v>
      </c>
      <c r="Y79" s="570">
        <f t="shared" ca="1" si="58"/>
        <v>38.746569662426481</v>
      </c>
      <c r="Z79" s="570">
        <f t="shared" ca="1" si="58"/>
        <v>40.683898145547808</v>
      </c>
      <c r="AA79" s="570">
        <f t="shared" ca="1" si="58"/>
        <v>42.718093052825203</v>
      </c>
      <c r="AB79" s="570">
        <f t="shared" ca="1" si="58"/>
        <v>44.853997705466469</v>
      </c>
      <c r="AC79" s="570">
        <f t="shared" ca="1" si="58"/>
        <v>47.096697590739794</v>
      </c>
      <c r="AD79" s="570">
        <f t="shared" ca="1" si="58"/>
        <v>49.451532470276788</v>
      </c>
      <c r="AE79" s="570">
        <f t="shared" ca="1" si="58"/>
        <v>51.924109093790634</v>
      </c>
      <c r="AF79" s="570">
        <f t="shared" ca="1" si="58"/>
        <v>54.520314548480165</v>
      </c>
      <c r="AG79" s="570">
        <f t="shared" ca="1" si="58"/>
        <v>57.246330275904178</v>
      </c>
      <c r="AH79" s="570">
        <f t="shared" ca="1" si="58"/>
        <v>60.108646789699392</v>
      </c>
      <c r="AI79" s="570">
        <f t="shared" ca="1" si="58"/>
        <v>63.114079129184361</v>
      </c>
      <c r="AJ79" s="570">
        <f t="shared" ca="1" si="58"/>
        <v>66.269783085643581</v>
      </c>
      <c r="AK79" s="570">
        <f t="shared" ca="1" si="58"/>
        <v>69.583272239925762</v>
      </c>
      <c r="AL79" s="570">
        <f t="shared" ca="1" si="58"/>
        <v>73.062435851922046</v>
      </c>
      <c r="AM79" s="570">
        <f t="shared" ca="1" si="58"/>
        <v>76.715557644518157</v>
      </c>
      <c r="AN79" s="570">
        <f t="shared" ca="1" si="58"/>
        <v>80.551335526744069</v>
      </c>
      <c r="AO79" s="570">
        <f t="shared" ca="1" si="58"/>
        <v>84.578902303081279</v>
      </c>
      <c r="AP79" s="570">
        <f t="shared" ca="1" si="58"/>
        <v>88.80784741823534</v>
      </c>
      <c r="AQ79" s="570">
        <f t="shared" ca="1" si="58"/>
        <v>93.248239789147107</v>
      </c>
      <c r="AR79" s="570">
        <f t="shared" ca="1" si="58"/>
        <v>97.910651778604461</v>
      </c>
      <c r="AS79" s="570">
        <f t="shared" ca="1" si="58"/>
        <v>102.80618436753468</v>
      </c>
      <c r="AT79" s="570">
        <f t="shared" ca="1" si="58"/>
        <v>107.94649358591143</v>
      </c>
      <c r="AU79" s="570">
        <f t="shared" ca="1" si="58"/>
        <v>113.34381826520701</v>
      </c>
      <c r="AV79" s="570">
        <f t="shared" ca="1" si="58"/>
        <v>119.01100917846736</v>
      </c>
      <c r="AW79" s="570">
        <f t="shared" ca="1" si="58"/>
        <v>124.96155963739074</v>
      </c>
      <c r="AX79" s="570">
        <f t="shared" ca="1" si="58"/>
        <v>131.20963761926026</v>
      </c>
      <c r="AY79" s="570">
        <f t="shared" ca="1" si="58"/>
        <v>137.77011950022327</v>
      </c>
      <c r="AZ79" s="570">
        <f t="shared" ca="1" si="58"/>
        <v>144.65862547523443</v>
      </c>
      <c r="BA79" s="570">
        <f t="shared" ca="1" si="58"/>
        <v>151.89155674899615</v>
      </c>
      <c r="BB79" s="570">
        <f t="shared" ca="1" si="58"/>
        <v>159.48613458644596</v>
      </c>
      <c r="BC79" s="570">
        <f t="shared" ca="1" si="58"/>
        <v>167.46044131576826</v>
      </c>
      <c r="BD79" s="570">
        <f t="shared" ca="1" si="58"/>
        <v>175.8334633815567</v>
      </c>
      <c r="BE79" s="570">
        <f t="shared" ca="1" si="58"/>
        <v>184.62513655063455</v>
      </c>
      <c r="BF79" s="570">
        <f t="shared" ca="1" si="58"/>
        <v>193.85639337816627</v>
      </c>
      <c r="BG79" s="570">
        <f t="shared" ca="1" si="58"/>
        <v>203.5492130470746</v>
      </c>
      <c r="BH79" s="570">
        <f t="shared" ca="1" si="58"/>
        <v>213.72667369942835</v>
      </c>
      <c r="BI79" s="570">
        <f t="shared" ca="1" si="58"/>
        <v>224.41300738439978</v>
      </c>
      <c r="BJ79" s="570">
        <f t="shared" ca="1" si="58"/>
        <v>235.63365775361979</v>
      </c>
      <c r="BK79" s="570">
        <f t="shared" ca="1" si="58"/>
        <v>247.41534064130079</v>
      </c>
      <c r="BL79" s="570">
        <f t="shared" ca="1" si="58"/>
        <v>259.78610767336585</v>
      </c>
      <c r="BM79" s="570">
        <f t="shared" ca="1" si="58"/>
        <v>272.77541305703414</v>
      </c>
      <c r="BN79" s="570">
        <f t="shared" ca="1" si="58"/>
        <v>286.41418370988589</v>
      </c>
      <c r="BO79" s="570">
        <f t="shared" ca="1" si="58"/>
        <v>300.7348928953802</v>
      </c>
      <c r="BP79" s="570">
        <f t="shared" ca="1" si="58"/>
        <v>315.77163754014924</v>
      </c>
      <c r="BQ79" s="570">
        <f t="shared" ca="1" si="58"/>
        <v>331.5602194171567</v>
      </c>
      <c r="BR79" s="570">
        <f t="shared" ca="1" si="58"/>
        <v>348.13823038801456</v>
      </c>
      <c r="BS79" s="570">
        <f t="shared" ca="1" si="58"/>
        <v>365.54514190741531</v>
      </c>
      <c r="BT79" s="570">
        <f t="shared" ref="BT79:EE79" ca="1" si="59">BS79*(1+BT63)</f>
        <v>383.82239900278609</v>
      </c>
      <c r="BU79" s="570">
        <f t="shared" ca="1" si="59"/>
        <v>403.01351895292538</v>
      </c>
      <c r="BV79" s="570">
        <f t="shared" ca="1" si="59"/>
        <v>423.16419490057166</v>
      </c>
      <c r="BW79" s="570">
        <f t="shared" ca="1" si="59"/>
        <v>444.32240464560027</v>
      </c>
      <c r="BX79" s="570">
        <f t="shared" ca="1" si="59"/>
        <v>466.53852487788032</v>
      </c>
      <c r="BY79" s="570">
        <f t="shared" ca="1" si="59"/>
        <v>489.86545112177436</v>
      </c>
      <c r="BZ79" s="570">
        <f t="shared" ca="1" si="59"/>
        <v>514.35872367786305</v>
      </c>
      <c r="CA79" s="570">
        <f t="shared" ca="1" si="59"/>
        <v>540.07665986175618</v>
      </c>
      <c r="CB79" s="570">
        <f t="shared" ca="1" si="59"/>
        <v>567.08049285484401</v>
      </c>
      <c r="CC79" s="570">
        <f t="shared" ca="1" si="59"/>
        <v>595.43451749758628</v>
      </c>
      <c r="CD79" s="570">
        <f t="shared" ca="1" si="59"/>
        <v>625.20624337246568</v>
      </c>
      <c r="CE79" s="570">
        <f t="shared" ca="1" si="59"/>
        <v>656.46655554108895</v>
      </c>
      <c r="CF79" s="570">
        <f t="shared" ca="1" si="59"/>
        <v>689.28988331814344</v>
      </c>
      <c r="CG79" s="570">
        <f t="shared" ca="1" si="59"/>
        <v>723.75437748405068</v>
      </c>
      <c r="CH79" s="570">
        <f t="shared" ca="1" si="59"/>
        <v>759.94209635825325</v>
      </c>
      <c r="CI79" s="570">
        <f t="shared" ca="1" si="59"/>
        <v>797.93920117616597</v>
      </c>
      <c r="CJ79" s="570">
        <f t="shared" ca="1" si="59"/>
        <v>837.83616123497427</v>
      </c>
      <c r="CK79" s="570">
        <f t="shared" ca="1" si="59"/>
        <v>879.72796929672302</v>
      </c>
      <c r="CL79" s="570">
        <f t="shared" ca="1" si="59"/>
        <v>923.71436776155917</v>
      </c>
      <c r="CM79" s="570">
        <f t="shared" ca="1" si="59"/>
        <v>969.90008614963722</v>
      </c>
      <c r="CN79" s="570">
        <f t="shared" ca="1" si="59"/>
        <v>1018.3950904571191</v>
      </c>
      <c r="CO79" s="570">
        <f t="shared" ca="1" si="59"/>
        <v>1069.3148449799751</v>
      </c>
      <c r="CP79" s="570">
        <f t="shared" ca="1" si="59"/>
        <v>1122.7805872289739</v>
      </c>
      <c r="CQ79" s="570">
        <f t="shared" ca="1" si="59"/>
        <v>1178.9196165904227</v>
      </c>
      <c r="CR79" s="570">
        <f t="shared" ca="1" si="59"/>
        <v>1237.8655974199439</v>
      </c>
      <c r="CS79" s="570">
        <f t="shared" ca="1" si="59"/>
        <v>1299.7588772909412</v>
      </c>
      <c r="CT79" s="570">
        <f t="shared" ca="1" si="59"/>
        <v>1364.7468211554883</v>
      </c>
      <c r="CU79" s="570">
        <f t="shared" ca="1" si="59"/>
        <v>1432.9841622132628</v>
      </c>
      <c r="CV79" s="570">
        <f t="shared" ca="1" si="59"/>
        <v>1504.6333703239261</v>
      </c>
      <c r="CW79" s="570">
        <f t="shared" ca="1" si="59"/>
        <v>1579.8650388401225</v>
      </c>
      <c r="CX79" s="570">
        <f t="shared" ca="1" si="59"/>
        <v>1658.8582907821287</v>
      </c>
      <c r="CY79" s="570">
        <f t="shared" ca="1" si="59"/>
        <v>1741.8012053212353</v>
      </c>
      <c r="CZ79" s="570">
        <f t="shared" ca="1" si="59"/>
        <v>1828.8912655872971</v>
      </c>
      <c r="DA79" s="570">
        <f t="shared" ca="1" si="59"/>
        <v>1920.335828866662</v>
      </c>
      <c r="DB79" s="570">
        <f t="shared" ca="1" si="59"/>
        <v>2016.3526203099952</v>
      </c>
      <c r="DC79" s="570">
        <f t="shared" ca="1" si="59"/>
        <v>2117.170251325495</v>
      </c>
      <c r="DD79" s="570">
        <f t="shared" ca="1" si="59"/>
        <v>2223.0287638917698</v>
      </c>
      <c r="DE79" s="570">
        <f t="shared" ca="1" si="59"/>
        <v>2334.1802020863583</v>
      </c>
      <c r="DF79" s="570">
        <f t="shared" ca="1" si="59"/>
        <v>2450.8892121906765</v>
      </c>
      <c r="DG79" s="570">
        <f t="shared" ca="1" si="59"/>
        <v>2573.4336728002104</v>
      </c>
      <c r="DH79" s="570">
        <f t="shared" ca="1" si="59"/>
        <v>2702.1053564402209</v>
      </c>
      <c r="DI79" s="570">
        <f t="shared" ca="1" si="59"/>
        <v>2837.2106242622322</v>
      </c>
      <c r="DJ79" s="570">
        <f t="shared" ca="1" si="59"/>
        <v>2979.0711554753439</v>
      </c>
      <c r="DK79" s="570">
        <f t="shared" ca="1" si="59"/>
        <v>3128.0247132491113</v>
      </c>
      <c r="DL79" s="570">
        <f t="shared" ca="1" si="59"/>
        <v>3284.425948911567</v>
      </c>
      <c r="DM79" s="570">
        <f t="shared" ca="1" si="59"/>
        <v>3448.6472463571454</v>
      </c>
      <c r="DN79" s="570">
        <f t="shared" ca="1" si="59"/>
        <v>3621.0796086750029</v>
      </c>
      <c r="DO79" s="570">
        <f t="shared" ca="1" si="59"/>
        <v>3802.1335891087533</v>
      </c>
      <c r="DP79" s="570">
        <f t="shared" ca="1" si="59"/>
        <v>3992.240268564191</v>
      </c>
      <c r="DQ79" s="570">
        <f t="shared" ca="1" si="59"/>
        <v>4191.852281992401</v>
      </c>
      <c r="DR79" s="570">
        <f t="shared" ca="1" si="59"/>
        <v>4401.4448960920208</v>
      </c>
      <c r="DS79" s="570">
        <f t="shared" ca="1" si="59"/>
        <v>4621.5171408966216</v>
      </c>
      <c r="DT79" s="570">
        <f t="shared" ca="1" si="59"/>
        <v>4852.5929979414532</v>
      </c>
      <c r="DU79" s="570">
        <f t="shared" ca="1" si="59"/>
        <v>5095.2226478385264</v>
      </c>
      <c r="DV79" s="570">
        <f t="shared" ca="1" si="59"/>
        <v>5349.9837802304528</v>
      </c>
      <c r="DW79" s="570">
        <f t="shared" ca="1" si="59"/>
        <v>5617.4829692419753</v>
      </c>
      <c r="DX79" s="570">
        <f t="shared" ca="1" si="59"/>
        <v>5898.357117704074</v>
      </c>
      <c r="DY79" s="570">
        <f t="shared" ca="1" si="59"/>
        <v>6193.2749735892776</v>
      </c>
      <c r="DZ79" s="570">
        <f t="shared" ca="1" si="59"/>
        <v>6502.9387222687419</v>
      </c>
      <c r="EA79" s="570">
        <f t="shared" ca="1" si="59"/>
        <v>6828.0856583821796</v>
      </c>
      <c r="EB79" s="570">
        <f t="shared" ca="1" si="59"/>
        <v>7169.489941301289</v>
      </c>
      <c r="EC79" s="570">
        <f t="shared" ca="1" si="59"/>
        <v>7527.9644383663535</v>
      </c>
      <c r="ED79" s="570">
        <f t="shared" ca="1" si="59"/>
        <v>7904.3626602846716</v>
      </c>
      <c r="EE79" s="570">
        <f t="shared" ca="1" si="59"/>
        <v>8299.5807932989064</v>
      </c>
      <c r="EF79" s="570">
        <f t="shared" ref="EF79:EZ79" ca="1" si="60">EE79*(1+EF63)</f>
        <v>8714.5598329638524</v>
      </c>
      <c r="EG79" s="570">
        <f t="shared" ca="1" si="60"/>
        <v>9150.2878246120454</v>
      </c>
      <c r="EH79" s="570">
        <f t="shared" ca="1" si="60"/>
        <v>9607.8022158426484</v>
      </c>
      <c r="EI79" s="570">
        <f t="shared" ca="1" si="60"/>
        <v>10088.19232663478</v>
      </c>
      <c r="EJ79" s="570">
        <f t="shared" ca="1" si="60"/>
        <v>10592.601942966519</v>
      </c>
      <c r="EK79" s="570">
        <f t="shared" ca="1" si="60"/>
        <v>11122.232040114846</v>
      </c>
      <c r="EL79" s="570">
        <f t="shared" ca="1" si="60"/>
        <v>11678.34364212059</v>
      </c>
      <c r="EM79" s="570">
        <f t="shared" ca="1" si="60"/>
        <v>12262.26082422662</v>
      </c>
      <c r="EN79" s="570">
        <f t="shared" ca="1" si="60"/>
        <v>12875.37386543795</v>
      </c>
      <c r="EO79" s="570">
        <f t="shared" ca="1" si="60"/>
        <v>13519.142558709849</v>
      </c>
      <c r="EP79" s="570">
        <f t="shared" ca="1" si="60"/>
        <v>14195.099686645342</v>
      </c>
      <c r="EQ79" s="570">
        <f t="shared" ca="1" si="60"/>
        <v>14904.854670977611</v>
      </c>
      <c r="ER79" s="570">
        <f t="shared" ca="1" si="60"/>
        <v>15650.097404526492</v>
      </c>
      <c r="ES79" s="570">
        <f t="shared" ca="1" si="60"/>
        <v>16432.602274752819</v>
      </c>
      <c r="ET79" s="570">
        <f t="shared" ca="1" si="60"/>
        <v>17254.232388490462</v>
      </c>
      <c r="EU79" s="570">
        <f t="shared" ca="1" si="60"/>
        <v>18116.944007914986</v>
      </c>
      <c r="EV79" s="570">
        <f t="shared" ca="1" si="60"/>
        <v>19022.791208310737</v>
      </c>
      <c r="EW79" s="570">
        <f t="shared" ca="1" si="60"/>
        <v>19973.930768726274</v>
      </c>
      <c r="EX79" s="570">
        <f t="shared" ca="1" si="60"/>
        <v>20972.627307162587</v>
      </c>
      <c r="EY79" s="570">
        <f t="shared" ca="1" si="60"/>
        <v>22021.258672520718</v>
      </c>
      <c r="EZ79" s="571">
        <f t="shared" ca="1" si="60"/>
        <v>23122.321606146754</v>
      </c>
    </row>
    <row r="80" spans="1:157" x14ac:dyDescent="0.25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>
        <f ca="1">H79*$C$6/(10^3)</f>
        <v>1.6904999999999999</v>
      </c>
      <c r="I80" s="573">
        <f t="shared" ref="I80:BT80" ca="1" si="61">I79*$C$6/(10^3)</f>
        <v>1.7750250000000001</v>
      </c>
      <c r="J80" s="573">
        <f t="shared" ca="1" si="61"/>
        <v>1.8637762500000001</v>
      </c>
      <c r="K80" s="573">
        <f t="shared" ca="1" si="61"/>
        <v>1.9569650625000001</v>
      </c>
      <c r="L80" s="573">
        <f t="shared" ca="1" si="61"/>
        <v>2.0548133156250006</v>
      </c>
      <c r="M80" s="573">
        <f t="shared" ca="1" si="61"/>
        <v>2.1575539814062505</v>
      </c>
      <c r="N80" s="573">
        <f t="shared" ca="1" si="61"/>
        <v>2.2654316804765631</v>
      </c>
      <c r="O80" s="573">
        <f t="shared" ca="1" si="61"/>
        <v>2.3787032645003916</v>
      </c>
      <c r="P80" s="573">
        <f t="shared" ca="1" si="61"/>
        <v>2.4976384277254109</v>
      </c>
      <c r="Q80" s="573">
        <f t="shared" ca="1" si="61"/>
        <v>2.622520349111682</v>
      </c>
      <c r="R80" s="573">
        <f t="shared" ca="1" si="61"/>
        <v>2.7536463665672657</v>
      </c>
      <c r="S80" s="573">
        <f t="shared" ca="1" si="61"/>
        <v>2.8913286848956297</v>
      </c>
      <c r="T80" s="573">
        <f t="shared" ca="1" si="61"/>
        <v>3.0358951191404109</v>
      </c>
      <c r="U80" s="573">
        <f t="shared" ca="1" si="61"/>
        <v>3.1876898750974316</v>
      </c>
      <c r="V80" s="573">
        <f t="shared" ca="1" si="61"/>
        <v>3.3470743688523035</v>
      </c>
      <c r="W80" s="573">
        <f t="shared" ca="1" si="61"/>
        <v>3.514428087294919</v>
      </c>
      <c r="X80" s="573">
        <f t="shared" ca="1" si="61"/>
        <v>3.6901494916596649</v>
      </c>
      <c r="Y80" s="573">
        <f t="shared" ca="1" si="61"/>
        <v>3.874656966242648</v>
      </c>
      <c r="Z80" s="573">
        <f t="shared" ca="1" si="61"/>
        <v>4.0683898145547808</v>
      </c>
      <c r="AA80" s="573">
        <f t="shared" ca="1" si="61"/>
        <v>4.2718093052825203</v>
      </c>
      <c r="AB80" s="573">
        <f t="shared" ca="1" si="61"/>
        <v>4.4853997705466471</v>
      </c>
      <c r="AC80" s="573">
        <f t="shared" ca="1" si="61"/>
        <v>4.7096697590739796</v>
      </c>
      <c r="AD80" s="573">
        <f t="shared" ca="1" si="61"/>
        <v>4.9451532470276787</v>
      </c>
      <c r="AE80" s="573">
        <f t="shared" ca="1" si="61"/>
        <v>5.1924109093790634</v>
      </c>
      <c r="AF80" s="573">
        <f t="shared" ca="1" si="61"/>
        <v>5.4520314548480169</v>
      </c>
      <c r="AG80" s="573">
        <f t="shared" ca="1" si="61"/>
        <v>5.7246330275904178</v>
      </c>
      <c r="AH80" s="573">
        <f t="shared" ca="1" si="61"/>
        <v>6.0108646789699396</v>
      </c>
      <c r="AI80" s="573">
        <f t="shared" ca="1" si="61"/>
        <v>6.3114079129184368</v>
      </c>
      <c r="AJ80" s="573">
        <f t="shared" ca="1" si="61"/>
        <v>6.6269783085643583</v>
      </c>
      <c r="AK80" s="573">
        <f t="shared" ca="1" si="61"/>
        <v>6.9583272239925762</v>
      </c>
      <c r="AL80" s="573">
        <f t="shared" ca="1" si="61"/>
        <v>7.3062435851922043</v>
      </c>
      <c r="AM80" s="573">
        <f t="shared" ca="1" si="61"/>
        <v>7.6715557644518162</v>
      </c>
      <c r="AN80" s="573">
        <f t="shared" ca="1" si="61"/>
        <v>8.0551335526744072</v>
      </c>
      <c r="AO80" s="573">
        <f t="shared" ca="1" si="61"/>
        <v>8.4578902303081289</v>
      </c>
      <c r="AP80" s="573">
        <f t="shared" ca="1" si="61"/>
        <v>8.8807847418235344</v>
      </c>
      <c r="AQ80" s="573">
        <f t="shared" ca="1" si="61"/>
        <v>9.3248239789147096</v>
      </c>
      <c r="AR80" s="573">
        <f t="shared" ca="1" si="61"/>
        <v>9.7910651778604461</v>
      </c>
      <c r="AS80" s="573">
        <f t="shared" ca="1" si="61"/>
        <v>10.280618436753468</v>
      </c>
      <c r="AT80" s="573">
        <f t="shared" ca="1" si="61"/>
        <v>10.794649358591142</v>
      </c>
      <c r="AU80" s="573">
        <f t="shared" ca="1" si="61"/>
        <v>11.334381826520701</v>
      </c>
      <c r="AV80" s="573">
        <f t="shared" ca="1" si="61"/>
        <v>11.901100917846735</v>
      </c>
      <c r="AW80" s="573">
        <f t="shared" ca="1" si="61"/>
        <v>12.496155963739072</v>
      </c>
      <c r="AX80" s="573">
        <f t="shared" ca="1" si="61"/>
        <v>13.120963761926026</v>
      </c>
      <c r="AY80" s="573">
        <f t="shared" ca="1" si="61"/>
        <v>13.777011950022327</v>
      </c>
      <c r="AZ80" s="573">
        <f t="shared" ca="1" si="61"/>
        <v>14.465862547523445</v>
      </c>
      <c r="BA80" s="573">
        <f t="shared" ca="1" si="61"/>
        <v>15.189155674899615</v>
      </c>
      <c r="BB80" s="573">
        <f t="shared" ca="1" si="61"/>
        <v>15.948613458644594</v>
      </c>
      <c r="BC80" s="573">
        <f t="shared" ca="1" si="61"/>
        <v>16.746044131576827</v>
      </c>
      <c r="BD80" s="573">
        <f t="shared" ca="1" si="61"/>
        <v>17.583346338155668</v>
      </c>
      <c r="BE80" s="573">
        <f t="shared" ca="1" si="61"/>
        <v>18.462513655063457</v>
      </c>
      <c r="BF80" s="573">
        <f t="shared" ca="1" si="61"/>
        <v>19.385639337816627</v>
      </c>
      <c r="BG80" s="573">
        <f t="shared" ca="1" si="61"/>
        <v>20.35492130470746</v>
      </c>
      <c r="BH80" s="573">
        <f t="shared" ca="1" si="61"/>
        <v>21.372667369942835</v>
      </c>
      <c r="BI80" s="573">
        <f t="shared" ca="1" si="61"/>
        <v>22.441300738439978</v>
      </c>
      <c r="BJ80" s="573">
        <f t="shared" ca="1" si="61"/>
        <v>23.563365775361977</v>
      </c>
      <c r="BK80" s="573">
        <f t="shared" ca="1" si="61"/>
        <v>24.741534064130079</v>
      </c>
      <c r="BL80" s="573">
        <f t="shared" ca="1" si="61"/>
        <v>25.978610767336583</v>
      </c>
      <c r="BM80" s="573">
        <f t="shared" ca="1" si="61"/>
        <v>27.277541305703412</v>
      </c>
      <c r="BN80" s="573">
        <f t="shared" ca="1" si="61"/>
        <v>28.641418370988589</v>
      </c>
      <c r="BO80" s="573">
        <f t="shared" ca="1" si="61"/>
        <v>30.073489289538017</v>
      </c>
      <c r="BP80" s="573">
        <f t="shared" ca="1" si="61"/>
        <v>31.577163754014926</v>
      </c>
      <c r="BQ80" s="573">
        <f t="shared" ca="1" si="61"/>
        <v>33.156021941715672</v>
      </c>
      <c r="BR80" s="573">
        <f t="shared" ca="1" si="61"/>
        <v>34.813823038801459</v>
      </c>
      <c r="BS80" s="573">
        <f t="shared" ca="1" si="61"/>
        <v>36.554514190741529</v>
      </c>
      <c r="BT80" s="573">
        <f t="shared" ca="1" si="61"/>
        <v>38.382239900278613</v>
      </c>
      <c r="BU80" s="573">
        <f t="shared" ref="BU80:EF80" ca="1" si="62">BU79*$C$6/(10^3)</f>
        <v>40.301351895292534</v>
      </c>
      <c r="BV80" s="573">
        <f t="shared" ca="1" si="62"/>
        <v>42.316419490057164</v>
      </c>
      <c r="BW80" s="573">
        <f t="shared" ca="1" si="62"/>
        <v>44.432240464560024</v>
      </c>
      <c r="BX80" s="573">
        <f t="shared" ca="1" si="62"/>
        <v>46.653852487788036</v>
      </c>
      <c r="BY80" s="573">
        <f t="shared" ca="1" si="62"/>
        <v>48.986545112177438</v>
      </c>
      <c r="BZ80" s="573">
        <f t="shared" ca="1" si="62"/>
        <v>51.435872367786303</v>
      </c>
      <c r="CA80" s="573">
        <f t="shared" ca="1" si="62"/>
        <v>54.007665986175617</v>
      </c>
      <c r="CB80" s="573">
        <f t="shared" ca="1" si="62"/>
        <v>56.7080492854844</v>
      </c>
      <c r="CC80" s="573">
        <f t="shared" ca="1" si="62"/>
        <v>59.543451749758624</v>
      </c>
      <c r="CD80" s="573">
        <f t="shared" ca="1" si="62"/>
        <v>62.520624337246566</v>
      </c>
      <c r="CE80" s="573">
        <f t="shared" ca="1" si="62"/>
        <v>65.646655554108889</v>
      </c>
      <c r="CF80" s="573">
        <f t="shared" ca="1" si="62"/>
        <v>68.928988331814338</v>
      </c>
      <c r="CG80" s="573">
        <f t="shared" ca="1" si="62"/>
        <v>72.375437748405062</v>
      </c>
      <c r="CH80" s="573">
        <f t="shared" ca="1" si="62"/>
        <v>75.994209635825314</v>
      </c>
      <c r="CI80" s="573">
        <f t="shared" ca="1" si="62"/>
        <v>79.793920117616594</v>
      </c>
      <c r="CJ80" s="573">
        <f t="shared" ca="1" si="62"/>
        <v>83.783616123497424</v>
      </c>
      <c r="CK80" s="573">
        <f t="shared" ca="1" si="62"/>
        <v>87.972796929672299</v>
      </c>
      <c r="CL80" s="573">
        <f t="shared" ca="1" si="62"/>
        <v>92.371436776155917</v>
      </c>
      <c r="CM80" s="573">
        <f t="shared" ca="1" si="62"/>
        <v>96.990008614963727</v>
      </c>
      <c r="CN80" s="573">
        <f t="shared" ca="1" si="62"/>
        <v>101.83950904571191</v>
      </c>
      <c r="CO80" s="573">
        <f t="shared" ca="1" si="62"/>
        <v>106.9314844979975</v>
      </c>
      <c r="CP80" s="573">
        <f t="shared" ca="1" si="62"/>
        <v>112.27805872289738</v>
      </c>
      <c r="CQ80" s="573">
        <f t="shared" ca="1" si="62"/>
        <v>117.89196165904227</v>
      </c>
      <c r="CR80" s="573">
        <f t="shared" ca="1" si="62"/>
        <v>123.7865597419944</v>
      </c>
      <c r="CS80" s="573">
        <f t="shared" ca="1" si="62"/>
        <v>129.97588772909413</v>
      </c>
      <c r="CT80" s="573">
        <f t="shared" ca="1" si="62"/>
        <v>136.47468211554883</v>
      </c>
      <c r="CU80" s="573">
        <f t="shared" ca="1" si="62"/>
        <v>143.29841622132628</v>
      </c>
      <c r="CV80" s="573">
        <f t="shared" ca="1" si="62"/>
        <v>150.46333703239262</v>
      </c>
      <c r="CW80" s="573">
        <f t="shared" ca="1" si="62"/>
        <v>157.98650388401225</v>
      </c>
      <c r="CX80" s="573">
        <f t="shared" ca="1" si="62"/>
        <v>165.88582907821288</v>
      </c>
      <c r="CY80" s="573">
        <f t="shared" ca="1" si="62"/>
        <v>174.18012053212354</v>
      </c>
      <c r="CZ80" s="573">
        <f t="shared" ca="1" si="62"/>
        <v>182.88912655872971</v>
      </c>
      <c r="DA80" s="573">
        <f t="shared" ca="1" si="62"/>
        <v>192.03358288666621</v>
      </c>
      <c r="DB80" s="573">
        <f t="shared" ca="1" si="62"/>
        <v>201.63526203099951</v>
      </c>
      <c r="DC80" s="573">
        <f t="shared" ca="1" si="62"/>
        <v>211.71702513254948</v>
      </c>
      <c r="DD80" s="573">
        <f t="shared" ca="1" si="62"/>
        <v>222.30287638917699</v>
      </c>
      <c r="DE80" s="573">
        <f t="shared" ca="1" si="62"/>
        <v>233.41802020863582</v>
      </c>
      <c r="DF80" s="573">
        <f t="shared" ca="1" si="62"/>
        <v>245.08892121906766</v>
      </c>
      <c r="DG80" s="573">
        <f t="shared" ca="1" si="62"/>
        <v>257.34336728002103</v>
      </c>
      <c r="DH80" s="573">
        <f t="shared" ca="1" si="62"/>
        <v>270.21053564402212</v>
      </c>
      <c r="DI80" s="573">
        <f t="shared" ca="1" si="62"/>
        <v>283.72106242622317</v>
      </c>
      <c r="DJ80" s="573">
        <f t="shared" ca="1" si="62"/>
        <v>297.90711554753437</v>
      </c>
      <c r="DK80" s="573">
        <f t="shared" ca="1" si="62"/>
        <v>312.8024713249111</v>
      </c>
      <c r="DL80" s="573">
        <f t="shared" ca="1" si="62"/>
        <v>328.44259489115672</v>
      </c>
      <c r="DM80" s="573">
        <f t="shared" ca="1" si="62"/>
        <v>344.86472463571454</v>
      </c>
      <c r="DN80" s="573">
        <f t="shared" ca="1" si="62"/>
        <v>362.10796086750031</v>
      </c>
      <c r="DO80" s="573">
        <f t="shared" ca="1" si="62"/>
        <v>380.21335891087534</v>
      </c>
      <c r="DP80" s="573">
        <f t="shared" ca="1" si="62"/>
        <v>399.22402685641913</v>
      </c>
      <c r="DQ80" s="573">
        <f t="shared" ca="1" si="62"/>
        <v>419.1852281992401</v>
      </c>
      <c r="DR80" s="573">
        <f t="shared" ca="1" si="62"/>
        <v>440.14448960920208</v>
      </c>
      <c r="DS80" s="573">
        <f t="shared" ca="1" si="62"/>
        <v>462.15171408966216</v>
      </c>
      <c r="DT80" s="573">
        <f t="shared" ca="1" si="62"/>
        <v>485.25929979414536</v>
      </c>
      <c r="DU80" s="573">
        <f t="shared" ca="1" si="62"/>
        <v>509.52226478385262</v>
      </c>
      <c r="DV80" s="573">
        <f t="shared" ca="1" si="62"/>
        <v>534.99837802304523</v>
      </c>
      <c r="DW80" s="573">
        <f t="shared" ca="1" si="62"/>
        <v>561.74829692419758</v>
      </c>
      <c r="DX80" s="573">
        <f t="shared" ca="1" si="62"/>
        <v>589.83571177040744</v>
      </c>
      <c r="DY80" s="573">
        <f t="shared" ca="1" si="62"/>
        <v>619.32749735892776</v>
      </c>
      <c r="DZ80" s="573">
        <f t="shared" ca="1" si="62"/>
        <v>650.29387222687421</v>
      </c>
      <c r="EA80" s="573">
        <f t="shared" ca="1" si="62"/>
        <v>682.80856583821799</v>
      </c>
      <c r="EB80" s="573">
        <f t="shared" ca="1" si="62"/>
        <v>716.94899413012888</v>
      </c>
      <c r="EC80" s="573">
        <f t="shared" ca="1" si="62"/>
        <v>752.79644383663538</v>
      </c>
      <c r="ED80" s="573">
        <f t="shared" ca="1" si="62"/>
        <v>790.43626602846723</v>
      </c>
      <c r="EE80" s="573">
        <f t="shared" ca="1" si="62"/>
        <v>829.95807932989067</v>
      </c>
      <c r="EF80" s="573">
        <f t="shared" ca="1" si="62"/>
        <v>871.45598329638528</v>
      </c>
      <c r="EG80" s="573">
        <f t="shared" ref="EG80:EZ80" ca="1" si="63">EG79*$C$6/(10^3)</f>
        <v>915.02878246120451</v>
      </c>
      <c r="EH80" s="573">
        <f t="shared" ca="1" si="63"/>
        <v>960.78022158426484</v>
      </c>
      <c r="EI80" s="573">
        <f t="shared" ca="1" si="63"/>
        <v>1008.819232663478</v>
      </c>
      <c r="EJ80" s="573">
        <f t="shared" ca="1" si="63"/>
        <v>1059.2601942966519</v>
      </c>
      <c r="EK80" s="573">
        <f t="shared" ca="1" si="63"/>
        <v>1112.2232040114845</v>
      </c>
      <c r="EL80" s="573">
        <f t="shared" ca="1" si="63"/>
        <v>1167.834364212059</v>
      </c>
      <c r="EM80" s="573">
        <f t="shared" ca="1" si="63"/>
        <v>1226.2260824226621</v>
      </c>
      <c r="EN80" s="573">
        <f t="shared" ca="1" si="63"/>
        <v>1287.537386543795</v>
      </c>
      <c r="EO80" s="573">
        <f t="shared" ca="1" si="63"/>
        <v>1351.9142558709848</v>
      </c>
      <c r="EP80" s="573">
        <f t="shared" ca="1" si="63"/>
        <v>1419.5099686645342</v>
      </c>
      <c r="EQ80" s="573">
        <f t="shared" ca="1" si="63"/>
        <v>1490.4854670977611</v>
      </c>
      <c r="ER80" s="573">
        <f t="shared" ca="1" si="63"/>
        <v>1565.0097404526493</v>
      </c>
      <c r="ES80" s="573">
        <f t="shared" ca="1" si="63"/>
        <v>1643.2602274752819</v>
      </c>
      <c r="ET80" s="573">
        <f t="shared" ca="1" si="63"/>
        <v>1725.4232388490461</v>
      </c>
      <c r="EU80" s="573">
        <f t="shared" ca="1" si="63"/>
        <v>1811.6944007914985</v>
      </c>
      <c r="EV80" s="573">
        <f t="shared" ca="1" si="63"/>
        <v>1902.2791208310737</v>
      </c>
      <c r="EW80" s="573">
        <f t="shared" ca="1" si="63"/>
        <v>1997.3930768726273</v>
      </c>
      <c r="EX80" s="573">
        <f t="shared" ca="1" si="63"/>
        <v>2097.2627307162588</v>
      </c>
      <c r="EY80" s="573">
        <f t="shared" ca="1" si="63"/>
        <v>2202.1258672520717</v>
      </c>
      <c r="EZ80" s="574">
        <f t="shared" ca="1" si="63"/>
        <v>2312.2321606146752</v>
      </c>
    </row>
    <row r="81" spans="1:156" x14ac:dyDescent="0.25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BS81" ca="1" si="64">G81+H80</f>
        <v>3.3005000000000004</v>
      </c>
      <c r="I81" s="573">
        <f t="shared" ca="1" si="64"/>
        <v>5.0755250000000007</v>
      </c>
      <c r="J81" s="573">
        <f t="shared" ca="1" si="64"/>
        <v>6.9393012500000006</v>
      </c>
      <c r="K81" s="573">
        <f t="shared" ca="1" si="64"/>
        <v>8.8962663124999999</v>
      </c>
      <c r="L81" s="573">
        <f t="shared" ca="1" si="64"/>
        <v>10.951079628125001</v>
      </c>
      <c r="M81" s="573">
        <f t="shared" ca="1" si="64"/>
        <v>13.108633609531251</v>
      </c>
      <c r="N81" s="573">
        <f t="shared" ca="1" si="64"/>
        <v>15.374065290007815</v>
      </c>
      <c r="O81" s="573">
        <f t="shared" ca="1" si="64"/>
        <v>17.752768554508208</v>
      </c>
      <c r="P81" s="573">
        <f t="shared" ca="1" si="64"/>
        <v>20.250406982233621</v>
      </c>
      <c r="Q81" s="573">
        <f t="shared" ca="1" si="64"/>
        <v>22.872927331345302</v>
      </c>
      <c r="R81" s="573">
        <f t="shared" ca="1" si="64"/>
        <v>25.626573697912569</v>
      </c>
      <c r="S81" s="573">
        <f t="shared" ca="1" si="64"/>
        <v>28.517902382808199</v>
      </c>
      <c r="T81" s="573">
        <f t="shared" ca="1" si="64"/>
        <v>31.553797501948608</v>
      </c>
      <c r="U81" s="573">
        <f t="shared" ca="1" si="64"/>
        <v>34.741487377046042</v>
      </c>
      <c r="V81" s="573">
        <f t="shared" ca="1" si="64"/>
        <v>38.088561745898346</v>
      </c>
      <c r="W81" s="573">
        <f t="shared" ca="1" si="64"/>
        <v>41.602989833193263</v>
      </c>
      <c r="X81" s="573">
        <f t="shared" ca="1" si="64"/>
        <v>45.29313932485293</v>
      </c>
      <c r="Y81" s="573">
        <f t="shared" ca="1" si="64"/>
        <v>49.167796291095577</v>
      </c>
      <c r="Z81" s="573">
        <f t="shared" ca="1" si="64"/>
        <v>53.236186105650361</v>
      </c>
      <c r="AA81" s="573">
        <f t="shared" ca="1" si="64"/>
        <v>57.507995410932878</v>
      </c>
      <c r="AB81" s="573">
        <f t="shared" ca="1" si="64"/>
        <v>61.993395181479528</v>
      </c>
      <c r="AC81" s="573">
        <f t="shared" ca="1" si="64"/>
        <v>66.703064940553503</v>
      </c>
      <c r="AD81" s="573">
        <f t="shared" ca="1" si="64"/>
        <v>71.648218187581179</v>
      </c>
      <c r="AE81" s="573">
        <f t="shared" ca="1" si="64"/>
        <v>76.840629096960242</v>
      </c>
      <c r="AF81" s="573">
        <f t="shared" ca="1" si="64"/>
        <v>82.292660551808254</v>
      </c>
      <c r="AG81" s="573">
        <f t="shared" ca="1" si="64"/>
        <v>88.017293579398668</v>
      </c>
      <c r="AH81" s="573">
        <f t="shared" ca="1" si="64"/>
        <v>94.028158258368606</v>
      </c>
      <c r="AI81" s="573">
        <f t="shared" ca="1" si="64"/>
        <v>100.33956617128705</v>
      </c>
      <c r="AJ81" s="573">
        <f t="shared" ca="1" si="64"/>
        <v>106.96654447985141</v>
      </c>
      <c r="AK81" s="573">
        <f t="shared" ca="1" si="64"/>
        <v>113.92487170384399</v>
      </c>
      <c r="AL81" s="573">
        <f t="shared" ca="1" si="64"/>
        <v>121.2311152890362</v>
      </c>
      <c r="AM81" s="573">
        <f t="shared" ca="1" si="64"/>
        <v>128.90267105348801</v>
      </c>
      <c r="AN81" s="573">
        <f t="shared" ca="1" si="64"/>
        <v>136.95780460616243</v>
      </c>
      <c r="AO81" s="573">
        <f t="shared" ca="1" si="64"/>
        <v>145.41569483647055</v>
      </c>
      <c r="AP81" s="573">
        <f t="shared" ca="1" si="64"/>
        <v>154.29647957829408</v>
      </c>
      <c r="AQ81" s="573">
        <f t="shared" ca="1" si="64"/>
        <v>163.62130355720879</v>
      </c>
      <c r="AR81" s="573">
        <f t="shared" ca="1" si="64"/>
        <v>173.41236873506924</v>
      </c>
      <c r="AS81" s="573">
        <f t="shared" ca="1" si="64"/>
        <v>183.69298717182269</v>
      </c>
      <c r="AT81" s="573">
        <f t="shared" ca="1" si="64"/>
        <v>194.48763653041382</v>
      </c>
      <c r="AU81" s="573">
        <f t="shared" ca="1" si="64"/>
        <v>205.82201835693454</v>
      </c>
      <c r="AV81" s="573">
        <f t="shared" ca="1" si="64"/>
        <v>217.72311927478128</v>
      </c>
      <c r="AW81" s="573">
        <f t="shared" ca="1" si="64"/>
        <v>230.21927523852037</v>
      </c>
      <c r="AX81" s="573">
        <f t="shared" ca="1" si="64"/>
        <v>243.34023900044639</v>
      </c>
      <c r="AY81" s="573">
        <f t="shared" ca="1" si="64"/>
        <v>257.1172509504687</v>
      </c>
      <c r="AZ81" s="573">
        <f t="shared" ca="1" si="64"/>
        <v>271.58311349799214</v>
      </c>
      <c r="BA81" s="573">
        <f t="shared" ca="1" si="64"/>
        <v>286.77226917289175</v>
      </c>
      <c r="BB81" s="573">
        <f t="shared" ca="1" si="64"/>
        <v>302.72088263153637</v>
      </c>
      <c r="BC81" s="573">
        <f t="shared" ca="1" si="64"/>
        <v>319.46692676311318</v>
      </c>
      <c r="BD81" s="573">
        <f t="shared" ca="1" si="64"/>
        <v>337.05027310126883</v>
      </c>
      <c r="BE81" s="573">
        <f t="shared" ca="1" si="64"/>
        <v>355.51278675633228</v>
      </c>
      <c r="BF81" s="573">
        <f t="shared" ca="1" si="64"/>
        <v>374.89842609414893</v>
      </c>
      <c r="BG81" s="573">
        <f t="shared" ca="1" si="64"/>
        <v>395.25334739885636</v>
      </c>
      <c r="BH81" s="573">
        <f t="shared" ca="1" si="64"/>
        <v>416.62601476879922</v>
      </c>
      <c r="BI81" s="573">
        <f t="shared" ca="1" si="64"/>
        <v>439.06731550723919</v>
      </c>
      <c r="BJ81" s="573">
        <f t="shared" ca="1" si="64"/>
        <v>462.63068128260119</v>
      </c>
      <c r="BK81" s="573">
        <f t="shared" ca="1" si="64"/>
        <v>487.37221534673125</v>
      </c>
      <c r="BL81" s="573">
        <f t="shared" ca="1" si="64"/>
        <v>513.35082611406779</v>
      </c>
      <c r="BM81" s="573">
        <f t="shared" ca="1" si="64"/>
        <v>540.62836741977117</v>
      </c>
      <c r="BN81" s="573">
        <f t="shared" ca="1" si="64"/>
        <v>569.26978579075978</v>
      </c>
      <c r="BO81" s="573">
        <f t="shared" ca="1" si="64"/>
        <v>599.34327508029776</v>
      </c>
      <c r="BP81" s="573">
        <f t="shared" ca="1" si="64"/>
        <v>630.92043883431268</v>
      </c>
      <c r="BQ81" s="573">
        <f t="shared" ca="1" si="64"/>
        <v>664.0764607760284</v>
      </c>
      <c r="BR81" s="573">
        <f t="shared" ca="1" si="64"/>
        <v>698.8902838148299</v>
      </c>
      <c r="BS81" s="573">
        <f t="shared" ca="1" si="64"/>
        <v>735.44479800557144</v>
      </c>
      <c r="BT81" s="573">
        <f t="shared" ref="BT81:EE81" ca="1" si="65">BS81+BT80</f>
        <v>773.82703790585003</v>
      </c>
      <c r="BU81" s="573">
        <f t="shared" ca="1" si="65"/>
        <v>814.12838980114259</v>
      </c>
      <c r="BV81" s="573">
        <f t="shared" ca="1" si="65"/>
        <v>856.4448092911997</v>
      </c>
      <c r="BW81" s="573">
        <f t="shared" ca="1" si="65"/>
        <v>900.87704975575969</v>
      </c>
      <c r="BX81" s="573">
        <f t="shared" ca="1" si="65"/>
        <v>947.53090224354776</v>
      </c>
      <c r="BY81" s="573">
        <f t="shared" ca="1" si="65"/>
        <v>996.51744735572515</v>
      </c>
      <c r="BZ81" s="573">
        <f t="shared" ca="1" si="65"/>
        <v>1047.9533197235114</v>
      </c>
      <c r="CA81" s="573">
        <f t="shared" ca="1" si="65"/>
        <v>1101.9609857096871</v>
      </c>
      <c r="CB81" s="573">
        <f t="shared" ca="1" si="65"/>
        <v>1158.6690349951714</v>
      </c>
      <c r="CC81" s="573">
        <f t="shared" ca="1" si="65"/>
        <v>1218.2124867449299</v>
      </c>
      <c r="CD81" s="573">
        <f t="shared" ca="1" si="65"/>
        <v>1280.7331110821765</v>
      </c>
      <c r="CE81" s="573">
        <f t="shared" ca="1" si="65"/>
        <v>1346.3797666362855</v>
      </c>
      <c r="CF81" s="573">
        <f t="shared" ca="1" si="65"/>
        <v>1415.3087549680997</v>
      </c>
      <c r="CG81" s="573">
        <f t="shared" ca="1" si="65"/>
        <v>1487.6841927165049</v>
      </c>
      <c r="CH81" s="573">
        <f t="shared" ca="1" si="65"/>
        <v>1563.6784023523301</v>
      </c>
      <c r="CI81" s="573">
        <f t="shared" ca="1" si="65"/>
        <v>1643.4723224699467</v>
      </c>
      <c r="CJ81" s="573">
        <f t="shared" ca="1" si="65"/>
        <v>1727.2559385934442</v>
      </c>
      <c r="CK81" s="573">
        <f t="shared" ca="1" si="65"/>
        <v>1815.2287355231165</v>
      </c>
      <c r="CL81" s="573">
        <f t="shared" ca="1" si="65"/>
        <v>1907.6001722992723</v>
      </c>
      <c r="CM81" s="573">
        <f t="shared" ca="1" si="65"/>
        <v>2004.590180914236</v>
      </c>
      <c r="CN81" s="573">
        <f t="shared" ca="1" si="65"/>
        <v>2106.4296899599481</v>
      </c>
      <c r="CO81" s="573">
        <f t="shared" ca="1" si="65"/>
        <v>2213.3611744579457</v>
      </c>
      <c r="CP81" s="573">
        <f t="shared" ca="1" si="65"/>
        <v>2325.6392331808429</v>
      </c>
      <c r="CQ81" s="573">
        <f t="shared" ca="1" si="65"/>
        <v>2443.5311948398853</v>
      </c>
      <c r="CR81" s="573">
        <f t="shared" ca="1" si="65"/>
        <v>2567.3177545818799</v>
      </c>
      <c r="CS81" s="573">
        <f t="shared" ca="1" si="65"/>
        <v>2697.2936423109741</v>
      </c>
      <c r="CT81" s="573">
        <f t="shared" ca="1" si="65"/>
        <v>2833.7683244265227</v>
      </c>
      <c r="CU81" s="573">
        <f t="shared" ca="1" si="65"/>
        <v>2977.0667406478487</v>
      </c>
      <c r="CV81" s="573">
        <f t="shared" ca="1" si="65"/>
        <v>3127.5300776802414</v>
      </c>
      <c r="CW81" s="573">
        <f t="shared" ca="1" si="65"/>
        <v>3285.5165815642536</v>
      </c>
      <c r="CX81" s="573">
        <f t="shared" ca="1" si="65"/>
        <v>3451.4024106424663</v>
      </c>
      <c r="CY81" s="573">
        <f t="shared" ca="1" si="65"/>
        <v>3625.5825311745898</v>
      </c>
      <c r="CZ81" s="573">
        <f t="shared" ca="1" si="65"/>
        <v>3808.4716577333197</v>
      </c>
      <c r="DA81" s="573">
        <f t="shared" ca="1" si="65"/>
        <v>4000.5052406199861</v>
      </c>
      <c r="DB81" s="573">
        <f t="shared" ca="1" si="65"/>
        <v>4202.1405026509856</v>
      </c>
      <c r="DC81" s="573">
        <f t="shared" ca="1" si="65"/>
        <v>4413.8575277835353</v>
      </c>
      <c r="DD81" s="573">
        <f t="shared" ca="1" si="65"/>
        <v>4636.1604041727123</v>
      </c>
      <c r="DE81" s="573">
        <f t="shared" ca="1" si="65"/>
        <v>4869.5784243813478</v>
      </c>
      <c r="DF81" s="573">
        <f t="shared" ca="1" si="65"/>
        <v>5114.6673456004155</v>
      </c>
      <c r="DG81" s="573">
        <f t="shared" ca="1" si="65"/>
        <v>5372.0107128804366</v>
      </c>
      <c r="DH81" s="573">
        <f t="shared" ca="1" si="65"/>
        <v>5642.221248524459</v>
      </c>
      <c r="DI81" s="573">
        <f t="shared" ca="1" si="65"/>
        <v>5925.9423109506824</v>
      </c>
      <c r="DJ81" s="573">
        <f t="shared" ca="1" si="65"/>
        <v>6223.8494264982164</v>
      </c>
      <c r="DK81" s="573">
        <f t="shared" ca="1" si="65"/>
        <v>6536.6518978231279</v>
      </c>
      <c r="DL81" s="573">
        <f t="shared" ca="1" si="65"/>
        <v>6865.0944927142846</v>
      </c>
      <c r="DM81" s="573">
        <f t="shared" ca="1" si="65"/>
        <v>7209.9592173499987</v>
      </c>
      <c r="DN81" s="573">
        <f t="shared" ca="1" si="65"/>
        <v>7572.0671782174986</v>
      </c>
      <c r="DO81" s="573">
        <f t="shared" ca="1" si="65"/>
        <v>7952.2805371283739</v>
      </c>
      <c r="DP81" s="573">
        <f t="shared" ca="1" si="65"/>
        <v>8351.5045639847922</v>
      </c>
      <c r="DQ81" s="573">
        <f t="shared" ca="1" si="65"/>
        <v>8770.6897921840318</v>
      </c>
      <c r="DR81" s="573">
        <f t="shared" ca="1" si="65"/>
        <v>9210.8342817932335</v>
      </c>
      <c r="DS81" s="573">
        <f t="shared" ca="1" si="65"/>
        <v>9672.9859958828965</v>
      </c>
      <c r="DT81" s="573">
        <f t="shared" ca="1" si="65"/>
        <v>10158.245295677041</v>
      </c>
      <c r="DU81" s="573">
        <f t="shared" ca="1" si="65"/>
        <v>10667.767560460894</v>
      </c>
      <c r="DV81" s="573">
        <f t="shared" ca="1" si="65"/>
        <v>11202.765938483939</v>
      </c>
      <c r="DW81" s="573">
        <f t="shared" ca="1" si="65"/>
        <v>11764.514235408136</v>
      </c>
      <c r="DX81" s="573">
        <f t="shared" ca="1" si="65"/>
        <v>12354.349947178544</v>
      </c>
      <c r="DY81" s="573">
        <f t="shared" ca="1" si="65"/>
        <v>12973.677444537472</v>
      </c>
      <c r="DZ81" s="573">
        <f t="shared" ca="1" si="65"/>
        <v>13623.971316764346</v>
      </c>
      <c r="EA81" s="573">
        <f t="shared" ca="1" si="65"/>
        <v>14306.779882602565</v>
      </c>
      <c r="EB81" s="573">
        <f t="shared" ca="1" si="65"/>
        <v>15023.728876732694</v>
      </c>
      <c r="EC81" s="573">
        <f t="shared" ca="1" si="65"/>
        <v>15776.52532056933</v>
      </c>
      <c r="ED81" s="573">
        <f t="shared" ca="1" si="65"/>
        <v>16566.961586597798</v>
      </c>
      <c r="EE81" s="573">
        <f t="shared" ca="1" si="65"/>
        <v>17396.919665927689</v>
      </c>
      <c r="EF81" s="573">
        <f t="shared" ref="EF81:EZ81" ca="1" si="66">EE81+EF80</f>
        <v>18268.375649224075</v>
      </c>
      <c r="EG81" s="573">
        <f t="shared" ca="1" si="66"/>
        <v>19183.404431685281</v>
      </c>
      <c r="EH81" s="573">
        <f t="shared" ca="1" si="66"/>
        <v>20144.184653269545</v>
      </c>
      <c r="EI81" s="573">
        <f t="shared" ca="1" si="66"/>
        <v>21153.003885933023</v>
      </c>
      <c r="EJ81" s="573">
        <f t="shared" ca="1" si="66"/>
        <v>22212.264080229674</v>
      </c>
      <c r="EK81" s="573">
        <f t="shared" ca="1" si="66"/>
        <v>23324.487284241157</v>
      </c>
      <c r="EL81" s="573">
        <f t="shared" ca="1" si="66"/>
        <v>24492.321648453217</v>
      </c>
      <c r="EM81" s="573">
        <f t="shared" ca="1" si="66"/>
        <v>25718.547730875878</v>
      </c>
      <c r="EN81" s="573">
        <f t="shared" ca="1" si="66"/>
        <v>27006.085117419672</v>
      </c>
      <c r="EO81" s="573">
        <f t="shared" ca="1" si="66"/>
        <v>28357.999373290659</v>
      </c>
      <c r="EP81" s="573">
        <f t="shared" ca="1" si="66"/>
        <v>29777.509341955192</v>
      </c>
      <c r="EQ81" s="573">
        <f t="shared" ca="1" si="66"/>
        <v>31267.994809052954</v>
      </c>
      <c r="ER81" s="573">
        <f t="shared" ca="1" si="66"/>
        <v>32833.004549505604</v>
      </c>
      <c r="ES81" s="573">
        <f t="shared" ca="1" si="66"/>
        <v>34476.264776980883</v>
      </c>
      <c r="ET81" s="573">
        <f t="shared" ca="1" si="66"/>
        <v>36201.688015829932</v>
      </c>
      <c r="EU81" s="573">
        <f t="shared" ca="1" si="66"/>
        <v>38013.382416621433</v>
      </c>
      <c r="EV81" s="573">
        <f t="shared" ca="1" si="66"/>
        <v>39915.661537452506</v>
      </c>
      <c r="EW81" s="573">
        <f t="shared" ca="1" si="66"/>
        <v>41913.054614325134</v>
      </c>
      <c r="EX81" s="573">
        <f t="shared" ca="1" si="66"/>
        <v>44010.317345041396</v>
      </c>
      <c r="EY81" s="573">
        <f t="shared" ca="1" si="66"/>
        <v>46212.443212293467</v>
      </c>
      <c r="EZ81" s="574">
        <f t="shared" ca="1" si="66"/>
        <v>48524.675372908139</v>
      </c>
    </row>
    <row r="82" spans="1:156" x14ac:dyDescent="0.25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25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7">($C$15*$C$16*$C$6)/10^6</f>
        <v>0.24</v>
      </c>
      <c r="I83" s="576">
        <f t="shared" si="67"/>
        <v>0.24</v>
      </c>
      <c r="J83" s="576">
        <f t="shared" si="67"/>
        <v>0.24</v>
      </c>
      <c r="K83" s="576">
        <f t="shared" si="67"/>
        <v>0.24</v>
      </c>
      <c r="L83" s="576">
        <f t="shared" si="67"/>
        <v>0.24</v>
      </c>
      <c r="M83" s="576">
        <f t="shared" si="67"/>
        <v>0.24</v>
      </c>
      <c r="N83" s="576">
        <f t="shared" si="67"/>
        <v>0.24</v>
      </c>
      <c r="O83" s="576">
        <f t="shared" si="67"/>
        <v>0.24</v>
      </c>
      <c r="P83" s="576">
        <f t="shared" si="67"/>
        <v>0.24</v>
      </c>
      <c r="Q83" s="576">
        <f t="shared" si="67"/>
        <v>0.24</v>
      </c>
      <c r="R83" s="576">
        <f t="shared" si="67"/>
        <v>0.24</v>
      </c>
      <c r="S83" s="576">
        <f t="shared" si="67"/>
        <v>0.24</v>
      </c>
      <c r="T83" s="576">
        <f t="shared" si="67"/>
        <v>0.24</v>
      </c>
      <c r="U83" s="576">
        <f t="shared" si="67"/>
        <v>0.24</v>
      </c>
      <c r="V83" s="576">
        <f t="shared" si="67"/>
        <v>0.24</v>
      </c>
      <c r="W83" s="576">
        <f t="shared" si="67"/>
        <v>0.24</v>
      </c>
      <c r="X83" s="576">
        <f t="shared" si="67"/>
        <v>0.24</v>
      </c>
      <c r="Y83" s="576">
        <f t="shared" si="67"/>
        <v>0.24</v>
      </c>
      <c r="Z83" s="576">
        <f t="shared" si="67"/>
        <v>0.24</v>
      </c>
      <c r="AA83" s="576">
        <f t="shared" si="67"/>
        <v>0.24</v>
      </c>
      <c r="AB83" s="576">
        <f t="shared" si="67"/>
        <v>0.24</v>
      </c>
      <c r="AC83" s="576">
        <f t="shared" si="67"/>
        <v>0.24</v>
      </c>
      <c r="AD83" s="576">
        <f t="shared" si="67"/>
        <v>0.24</v>
      </c>
      <c r="AE83" s="576">
        <f t="shared" si="67"/>
        <v>0.24</v>
      </c>
      <c r="AF83" s="576">
        <f t="shared" si="67"/>
        <v>0.24</v>
      </c>
      <c r="AG83" s="576">
        <f t="shared" si="67"/>
        <v>0.24</v>
      </c>
      <c r="AH83" s="576">
        <f t="shared" si="67"/>
        <v>0.24</v>
      </c>
      <c r="AI83" s="576">
        <f t="shared" si="67"/>
        <v>0.24</v>
      </c>
      <c r="AJ83" s="576">
        <f t="shared" si="67"/>
        <v>0.24</v>
      </c>
      <c r="AK83" s="576">
        <f t="shared" si="67"/>
        <v>0.24</v>
      </c>
      <c r="AL83" s="576">
        <f t="shared" si="67"/>
        <v>0.24</v>
      </c>
      <c r="AM83" s="576">
        <f t="shared" si="67"/>
        <v>0.24</v>
      </c>
      <c r="AN83" s="576">
        <f t="shared" si="67"/>
        <v>0.24</v>
      </c>
      <c r="AO83" s="576">
        <f t="shared" si="67"/>
        <v>0.24</v>
      </c>
      <c r="AP83" s="576">
        <f t="shared" si="67"/>
        <v>0.24</v>
      </c>
      <c r="AQ83" s="576">
        <f t="shared" si="67"/>
        <v>0.24</v>
      </c>
      <c r="AR83" s="576">
        <f t="shared" si="67"/>
        <v>0.24</v>
      </c>
      <c r="AS83" s="576">
        <f t="shared" si="67"/>
        <v>0.24</v>
      </c>
      <c r="AT83" s="576">
        <f t="shared" si="67"/>
        <v>0.24</v>
      </c>
      <c r="AU83" s="576">
        <f t="shared" si="67"/>
        <v>0.24</v>
      </c>
      <c r="AV83" s="576">
        <f t="shared" si="67"/>
        <v>0.24</v>
      </c>
      <c r="AW83" s="576">
        <f t="shared" si="67"/>
        <v>0.24</v>
      </c>
      <c r="AX83" s="576">
        <f t="shared" si="67"/>
        <v>0.24</v>
      </c>
      <c r="AY83" s="576">
        <f t="shared" si="67"/>
        <v>0.24</v>
      </c>
      <c r="AZ83" s="576">
        <f t="shared" si="67"/>
        <v>0.24</v>
      </c>
      <c r="BA83" s="576">
        <f t="shared" si="67"/>
        <v>0.24</v>
      </c>
      <c r="BB83" s="576">
        <f t="shared" si="67"/>
        <v>0.24</v>
      </c>
      <c r="BC83" s="576">
        <f t="shared" si="67"/>
        <v>0.24</v>
      </c>
      <c r="BD83" s="576">
        <f t="shared" si="67"/>
        <v>0.24</v>
      </c>
      <c r="BE83" s="576">
        <f t="shared" si="67"/>
        <v>0.24</v>
      </c>
      <c r="BF83" s="576">
        <f t="shared" si="67"/>
        <v>0.24</v>
      </c>
      <c r="BG83" s="576">
        <f t="shared" si="67"/>
        <v>0.24</v>
      </c>
      <c r="BH83" s="576">
        <f t="shared" si="67"/>
        <v>0.24</v>
      </c>
      <c r="BI83" s="576">
        <f t="shared" si="67"/>
        <v>0.24</v>
      </c>
      <c r="BJ83" s="576">
        <f t="shared" si="67"/>
        <v>0.24</v>
      </c>
      <c r="BK83" s="576">
        <f t="shared" si="67"/>
        <v>0.24</v>
      </c>
      <c r="BL83" s="576">
        <f t="shared" si="67"/>
        <v>0.24</v>
      </c>
      <c r="BM83" s="576">
        <f t="shared" si="67"/>
        <v>0.24</v>
      </c>
      <c r="BN83" s="576">
        <f t="shared" si="67"/>
        <v>0.24</v>
      </c>
      <c r="BO83" s="576">
        <f t="shared" si="67"/>
        <v>0.24</v>
      </c>
      <c r="BP83" s="576">
        <f t="shared" si="67"/>
        <v>0.24</v>
      </c>
      <c r="BQ83" s="576">
        <f t="shared" si="67"/>
        <v>0.24</v>
      </c>
      <c r="BR83" s="576">
        <f t="shared" si="67"/>
        <v>0.24</v>
      </c>
      <c r="BS83" s="576">
        <f t="shared" si="67"/>
        <v>0.24</v>
      </c>
      <c r="BT83" s="576">
        <f t="shared" ref="BT83:EE83" si="68">($C$15*$C$16*$C$6)/10^6</f>
        <v>0.24</v>
      </c>
      <c r="BU83" s="576">
        <f t="shared" si="68"/>
        <v>0.24</v>
      </c>
      <c r="BV83" s="576">
        <f t="shared" si="68"/>
        <v>0.24</v>
      </c>
      <c r="BW83" s="576">
        <f t="shared" si="68"/>
        <v>0.24</v>
      </c>
      <c r="BX83" s="576">
        <f t="shared" si="68"/>
        <v>0.24</v>
      </c>
      <c r="BY83" s="576">
        <f t="shared" si="68"/>
        <v>0.24</v>
      </c>
      <c r="BZ83" s="576">
        <f t="shared" si="68"/>
        <v>0.24</v>
      </c>
      <c r="CA83" s="576">
        <f t="shared" si="68"/>
        <v>0.24</v>
      </c>
      <c r="CB83" s="576">
        <f t="shared" si="68"/>
        <v>0.24</v>
      </c>
      <c r="CC83" s="576">
        <f t="shared" si="68"/>
        <v>0.24</v>
      </c>
      <c r="CD83" s="576">
        <f t="shared" si="68"/>
        <v>0.24</v>
      </c>
      <c r="CE83" s="576">
        <f t="shared" si="68"/>
        <v>0.24</v>
      </c>
      <c r="CF83" s="576">
        <f t="shared" si="68"/>
        <v>0.24</v>
      </c>
      <c r="CG83" s="576">
        <f t="shared" si="68"/>
        <v>0.24</v>
      </c>
      <c r="CH83" s="576">
        <f t="shared" si="68"/>
        <v>0.24</v>
      </c>
      <c r="CI83" s="576">
        <f t="shared" si="68"/>
        <v>0.24</v>
      </c>
      <c r="CJ83" s="576">
        <f t="shared" si="68"/>
        <v>0.24</v>
      </c>
      <c r="CK83" s="576">
        <f t="shared" si="68"/>
        <v>0.24</v>
      </c>
      <c r="CL83" s="576">
        <f t="shared" si="68"/>
        <v>0.24</v>
      </c>
      <c r="CM83" s="576">
        <f t="shared" si="68"/>
        <v>0.24</v>
      </c>
      <c r="CN83" s="576">
        <f t="shared" si="68"/>
        <v>0.24</v>
      </c>
      <c r="CO83" s="576">
        <f t="shared" si="68"/>
        <v>0.24</v>
      </c>
      <c r="CP83" s="576">
        <f t="shared" si="68"/>
        <v>0.24</v>
      </c>
      <c r="CQ83" s="576">
        <f t="shared" si="68"/>
        <v>0.24</v>
      </c>
      <c r="CR83" s="576">
        <f t="shared" si="68"/>
        <v>0.24</v>
      </c>
      <c r="CS83" s="576">
        <f t="shared" si="68"/>
        <v>0.24</v>
      </c>
      <c r="CT83" s="576">
        <f t="shared" si="68"/>
        <v>0.24</v>
      </c>
      <c r="CU83" s="576">
        <f t="shared" si="68"/>
        <v>0.24</v>
      </c>
      <c r="CV83" s="576">
        <f t="shared" si="68"/>
        <v>0.24</v>
      </c>
      <c r="CW83" s="576">
        <f t="shared" si="68"/>
        <v>0.24</v>
      </c>
      <c r="CX83" s="576">
        <f t="shared" si="68"/>
        <v>0.24</v>
      </c>
      <c r="CY83" s="576">
        <f t="shared" si="68"/>
        <v>0.24</v>
      </c>
      <c r="CZ83" s="576">
        <f t="shared" si="68"/>
        <v>0.24</v>
      </c>
      <c r="DA83" s="576">
        <f t="shared" si="68"/>
        <v>0.24</v>
      </c>
      <c r="DB83" s="576">
        <f t="shared" si="68"/>
        <v>0.24</v>
      </c>
      <c r="DC83" s="576">
        <f t="shared" si="68"/>
        <v>0.24</v>
      </c>
      <c r="DD83" s="576">
        <f t="shared" si="68"/>
        <v>0.24</v>
      </c>
      <c r="DE83" s="576">
        <f t="shared" si="68"/>
        <v>0.24</v>
      </c>
      <c r="DF83" s="576">
        <f t="shared" si="68"/>
        <v>0.24</v>
      </c>
      <c r="DG83" s="576">
        <f t="shared" si="68"/>
        <v>0.24</v>
      </c>
      <c r="DH83" s="576">
        <f t="shared" si="68"/>
        <v>0.24</v>
      </c>
      <c r="DI83" s="576">
        <f t="shared" si="68"/>
        <v>0.24</v>
      </c>
      <c r="DJ83" s="576">
        <f t="shared" si="68"/>
        <v>0.24</v>
      </c>
      <c r="DK83" s="576">
        <f t="shared" si="68"/>
        <v>0.24</v>
      </c>
      <c r="DL83" s="576">
        <f t="shared" si="68"/>
        <v>0.24</v>
      </c>
      <c r="DM83" s="576">
        <f t="shared" si="68"/>
        <v>0.24</v>
      </c>
      <c r="DN83" s="576">
        <f t="shared" si="68"/>
        <v>0.24</v>
      </c>
      <c r="DO83" s="576">
        <f t="shared" si="68"/>
        <v>0.24</v>
      </c>
      <c r="DP83" s="576">
        <f t="shared" si="68"/>
        <v>0.24</v>
      </c>
      <c r="DQ83" s="576">
        <f t="shared" si="68"/>
        <v>0.24</v>
      </c>
      <c r="DR83" s="576">
        <f t="shared" si="68"/>
        <v>0.24</v>
      </c>
      <c r="DS83" s="576">
        <f t="shared" si="68"/>
        <v>0.24</v>
      </c>
      <c r="DT83" s="576">
        <f t="shared" si="68"/>
        <v>0.24</v>
      </c>
      <c r="DU83" s="576">
        <f t="shared" si="68"/>
        <v>0.24</v>
      </c>
      <c r="DV83" s="576">
        <f t="shared" si="68"/>
        <v>0.24</v>
      </c>
      <c r="DW83" s="576">
        <f t="shared" si="68"/>
        <v>0.24</v>
      </c>
      <c r="DX83" s="576">
        <f t="shared" si="68"/>
        <v>0.24</v>
      </c>
      <c r="DY83" s="576">
        <f t="shared" si="68"/>
        <v>0.24</v>
      </c>
      <c r="DZ83" s="576">
        <f t="shared" si="68"/>
        <v>0.24</v>
      </c>
      <c r="EA83" s="576">
        <f t="shared" si="68"/>
        <v>0.24</v>
      </c>
      <c r="EB83" s="576">
        <f t="shared" si="68"/>
        <v>0.24</v>
      </c>
      <c r="EC83" s="576">
        <f t="shared" si="68"/>
        <v>0.24</v>
      </c>
      <c r="ED83" s="576">
        <f t="shared" si="68"/>
        <v>0.24</v>
      </c>
      <c r="EE83" s="576">
        <f t="shared" si="68"/>
        <v>0.24</v>
      </c>
      <c r="EF83" s="576">
        <f t="shared" ref="EF83:EZ83" si="69">($C$15*$C$16*$C$6)/10^6</f>
        <v>0.24</v>
      </c>
      <c r="EG83" s="576">
        <f t="shared" si="69"/>
        <v>0.24</v>
      </c>
      <c r="EH83" s="576">
        <f t="shared" si="69"/>
        <v>0.24</v>
      </c>
      <c r="EI83" s="576">
        <f t="shared" si="69"/>
        <v>0.24</v>
      </c>
      <c r="EJ83" s="576">
        <f t="shared" si="69"/>
        <v>0.24</v>
      </c>
      <c r="EK83" s="576">
        <f t="shared" si="69"/>
        <v>0.24</v>
      </c>
      <c r="EL83" s="576">
        <f t="shared" si="69"/>
        <v>0.24</v>
      </c>
      <c r="EM83" s="576">
        <f t="shared" si="69"/>
        <v>0.24</v>
      </c>
      <c r="EN83" s="576">
        <f t="shared" si="69"/>
        <v>0.24</v>
      </c>
      <c r="EO83" s="576">
        <f t="shared" si="69"/>
        <v>0.24</v>
      </c>
      <c r="EP83" s="576">
        <f t="shared" si="69"/>
        <v>0.24</v>
      </c>
      <c r="EQ83" s="576">
        <f t="shared" si="69"/>
        <v>0.24</v>
      </c>
      <c r="ER83" s="576">
        <f t="shared" si="69"/>
        <v>0.24</v>
      </c>
      <c r="ES83" s="576">
        <f t="shared" si="69"/>
        <v>0.24</v>
      </c>
      <c r="ET83" s="576">
        <f t="shared" si="69"/>
        <v>0.24</v>
      </c>
      <c r="EU83" s="576">
        <f t="shared" si="69"/>
        <v>0.24</v>
      </c>
      <c r="EV83" s="576">
        <f t="shared" si="69"/>
        <v>0.24</v>
      </c>
      <c r="EW83" s="576">
        <f t="shared" si="69"/>
        <v>0.24</v>
      </c>
      <c r="EX83" s="576">
        <f t="shared" si="69"/>
        <v>0.24</v>
      </c>
      <c r="EY83" s="576">
        <f t="shared" si="69"/>
        <v>0.24</v>
      </c>
      <c r="EZ83" s="548">
        <f t="shared" si="69"/>
        <v>0.24</v>
      </c>
    </row>
    <row r="84" spans="1:156" x14ac:dyDescent="0.25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25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1.8500000000000003</v>
      </c>
      <c r="H85" s="576">
        <f t="shared" ref="H85:BS85" ca="1" si="70">H80+(H83)</f>
        <v>1.9304999999999999</v>
      </c>
      <c r="I85" s="576">
        <f t="shared" ca="1" si="70"/>
        <v>2.0150250000000001</v>
      </c>
      <c r="J85" s="576">
        <f t="shared" ca="1" si="70"/>
        <v>2.1037762500000001</v>
      </c>
      <c r="K85" s="576">
        <f t="shared" ca="1" si="70"/>
        <v>2.1969650625000003</v>
      </c>
      <c r="L85" s="576">
        <f t="shared" ca="1" si="70"/>
        <v>2.2948133156250003</v>
      </c>
      <c r="M85" s="576">
        <f t="shared" ca="1" si="70"/>
        <v>2.3975539814062508</v>
      </c>
      <c r="N85" s="576">
        <f t="shared" ca="1" si="70"/>
        <v>2.5054316804765628</v>
      </c>
      <c r="O85" s="576">
        <f t="shared" ca="1" si="70"/>
        <v>2.6187032645003914</v>
      </c>
      <c r="P85" s="576">
        <f t="shared" ca="1" si="70"/>
        <v>2.7376384277254111</v>
      </c>
      <c r="Q85" s="576">
        <f t="shared" ca="1" si="70"/>
        <v>2.8625203491116817</v>
      </c>
      <c r="R85" s="576">
        <f t="shared" ca="1" si="70"/>
        <v>2.9936463665672655</v>
      </c>
      <c r="S85" s="576">
        <f t="shared" ca="1" si="70"/>
        <v>3.1313286848956299</v>
      </c>
      <c r="T85" s="576">
        <f t="shared" ca="1" si="70"/>
        <v>3.2758951191404106</v>
      </c>
      <c r="U85" s="576">
        <f t="shared" ca="1" si="70"/>
        <v>3.4276898750974318</v>
      </c>
      <c r="V85" s="576">
        <f t="shared" ca="1" si="70"/>
        <v>3.5870743688523037</v>
      </c>
      <c r="W85" s="576">
        <f t="shared" ca="1" si="70"/>
        <v>3.7544280872949187</v>
      </c>
      <c r="X85" s="576">
        <f t="shared" ca="1" si="70"/>
        <v>3.9301494916596651</v>
      </c>
      <c r="Y85" s="576">
        <f t="shared" ca="1" si="70"/>
        <v>4.1146569662426478</v>
      </c>
      <c r="Z85" s="576">
        <f t="shared" ca="1" si="70"/>
        <v>4.308389814554781</v>
      </c>
      <c r="AA85" s="576">
        <f t="shared" ca="1" si="70"/>
        <v>4.5118093052825206</v>
      </c>
      <c r="AB85" s="576">
        <f t="shared" ca="1" si="70"/>
        <v>4.7253997705466473</v>
      </c>
      <c r="AC85" s="576">
        <f t="shared" ca="1" si="70"/>
        <v>4.9496697590739798</v>
      </c>
      <c r="AD85" s="576">
        <f t="shared" ca="1" si="70"/>
        <v>5.1851532470276789</v>
      </c>
      <c r="AE85" s="576">
        <f t="shared" ca="1" si="70"/>
        <v>5.4324109093790636</v>
      </c>
      <c r="AF85" s="576">
        <f t="shared" ca="1" si="70"/>
        <v>5.6920314548480171</v>
      </c>
      <c r="AG85" s="576">
        <f t="shared" ca="1" si="70"/>
        <v>5.964633027590418</v>
      </c>
      <c r="AH85" s="576">
        <f t="shared" ca="1" si="70"/>
        <v>6.2508646789699398</v>
      </c>
      <c r="AI85" s="576">
        <f t="shared" ca="1" si="70"/>
        <v>6.551407912918437</v>
      </c>
      <c r="AJ85" s="576">
        <f t="shared" ca="1" si="70"/>
        <v>6.8669783085643585</v>
      </c>
      <c r="AK85" s="576">
        <f t="shared" ca="1" si="70"/>
        <v>7.1983272239925764</v>
      </c>
      <c r="AL85" s="576">
        <f t="shared" ca="1" si="70"/>
        <v>7.5462435851922045</v>
      </c>
      <c r="AM85" s="576">
        <f t="shared" ca="1" si="70"/>
        <v>7.9115557644518164</v>
      </c>
      <c r="AN85" s="576">
        <f t="shared" ca="1" si="70"/>
        <v>8.2951335526744074</v>
      </c>
      <c r="AO85" s="576">
        <f t="shared" ca="1" si="70"/>
        <v>8.6978902303081291</v>
      </c>
      <c r="AP85" s="576">
        <f t="shared" ca="1" si="70"/>
        <v>9.1207847418235346</v>
      </c>
      <c r="AQ85" s="576">
        <f t="shared" ca="1" si="70"/>
        <v>9.5648239789147098</v>
      </c>
      <c r="AR85" s="576">
        <f t="shared" ca="1" si="70"/>
        <v>10.031065177860446</v>
      </c>
      <c r="AS85" s="576">
        <f t="shared" ca="1" si="70"/>
        <v>10.520618436753468</v>
      </c>
      <c r="AT85" s="576">
        <f t="shared" ca="1" si="70"/>
        <v>11.034649358591142</v>
      </c>
      <c r="AU85" s="576">
        <f t="shared" ca="1" si="70"/>
        <v>11.574381826520701</v>
      </c>
      <c r="AV85" s="576">
        <f t="shared" ca="1" si="70"/>
        <v>12.141100917846735</v>
      </c>
      <c r="AW85" s="576">
        <f t="shared" ca="1" si="70"/>
        <v>12.736155963739073</v>
      </c>
      <c r="AX85" s="576">
        <f t="shared" ca="1" si="70"/>
        <v>13.360963761926026</v>
      </c>
      <c r="AY85" s="576">
        <f t="shared" ca="1" si="70"/>
        <v>14.017011950022328</v>
      </c>
      <c r="AZ85" s="576">
        <f t="shared" ca="1" si="70"/>
        <v>14.705862547523445</v>
      </c>
      <c r="BA85" s="576">
        <f t="shared" ca="1" si="70"/>
        <v>15.429155674899615</v>
      </c>
      <c r="BB85" s="576">
        <f t="shared" ca="1" si="70"/>
        <v>16.188613458644593</v>
      </c>
      <c r="BC85" s="576">
        <f t="shared" ca="1" si="70"/>
        <v>16.986044131576826</v>
      </c>
      <c r="BD85" s="576">
        <f t="shared" ca="1" si="70"/>
        <v>17.823346338155666</v>
      </c>
      <c r="BE85" s="576">
        <f t="shared" ca="1" si="70"/>
        <v>18.702513655063456</v>
      </c>
      <c r="BF85" s="576">
        <f t="shared" ca="1" si="70"/>
        <v>19.625639337816626</v>
      </c>
      <c r="BG85" s="576">
        <f t="shared" ca="1" si="70"/>
        <v>20.594921304707459</v>
      </c>
      <c r="BH85" s="576">
        <f t="shared" ca="1" si="70"/>
        <v>21.612667369942834</v>
      </c>
      <c r="BI85" s="576">
        <f t="shared" ca="1" si="70"/>
        <v>22.681300738439976</v>
      </c>
      <c r="BJ85" s="576">
        <f t="shared" ca="1" si="70"/>
        <v>23.803365775361975</v>
      </c>
      <c r="BK85" s="576">
        <f t="shared" ca="1" si="70"/>
        <v>24.981534064130077</v>
      </c>
      <c r="BL85" s="576">
        <f t="shared" ca="1" si="70"/>
        <v>26.218610767336582</v>
      </c>
      <c r="BM85" s="576">
        <f t="shared" ca="1" si="70"/>
        <v>27.517541305703411</v>
      </c>
      <c r="BN85" s="576">
        <f t="shared" ca="1" si="70"/>
        <v>28.881418370988587</v>
      </c>
      <c r="BO85" s="576">
        <f t="shared" ca="1" si="70"/>
        <v>30.313489289538015</v>
      </c>
      <c r="BP85" s="576">
        <f t="shared" ca="1" si="70"/>
        <v>31.817163754014924</v>
      </c>
      <c r="BQ85" s="576">
        <f t="shared" ca="1" si="70"/>
        <v>33.396021941715674</v>
      </c>
      <c r="BR85" s="576">
        <f t="shared" ca="1" si="70"/>
        <v>35.053823038801461</v>
      </c>
      <c r="BS85" s="576">
        <f t="shared" ca="1" si="70"/>
        <v>36.794514190741531</v>
      </c>
      <c r="BT85" s="576">
        <f t="shared" ref="BT85:EE85" ca="1" si="71">BT80+(BT83)</f>
        <v>38.622239900278615</v>
      </c>
      <c r="BU85" s="576">
        <f t="shared" ca="1" si="71"/>
        <v>40.541351895292536</v>
      </c>
      <c r="BV85" s="576">
        <f t="shared" ca="1" si="71"/>
        <v>42.556419490057166</v>
      </c>
      <c r="BW85" s="576">
        <f t="shared" ca="1" si="71"/>
        <v>44.672240464560026</v>
      </c>
      <c r="BX85" s="576">
        <f t="shared" ca="1" si="71"/>
        <v>46.893852487788038</v>
      </c>
      <c r="BY85" s="576">
        <f t="shared" ca="1" si="71"/>
        <v>49.22654511217744</v>
      </c>
      <c r="BZ85" s="576">
        <f t="shared" ca="1" si="71"/>
        <v>51.675872367786305</v>
      </c>
      <c r="CA85" s="576">
        <f t="shared" ca="1" si="71"/>
        <v>54.247665986175619</v>
      </c>
      <c r="CB85" s="576">
        <f t="shared" ca="1" si="71"/>
        <v>56.948049285484402</v>
      </c>
      <c r="CC85" s="576">
        <f t="shared" ca="1" si="71"/>
        <v>59.783451749758626</v>
      </c>
      <c r="CD85" s="576">
        <f t="shared" ca="1" si="71"/>
        <v>62.760624337246568</v>
      </c>
      <c r="CE85" s="576">
        <f t="shared" ca="1" si="71"/>
        <v>65.886655554108884</v>
      </c>
      <c r="CF85" s="576">
        <f t="shared" ca="1" si="71"/>
        <v>69.168988331814333</v>
      </c>
      <c r="CG85" s="576">
        <f t="shared" ca="1" si="71"/>
        <v>72.615437748405057</v>
      </c>
      <c r="CH85" s="576">
        <f t="shared" ca="1" si="71"/>
        <v>76.234209635825309</v>
      </c>
      <c r="CI85" s="576">
        <f t="shared" ca="1" si="71"/>
        <v>80.033920117616589</v>
      </c>
      <c r="CJ85" s="576">
        <f t="shared" ca="1" si="71"/>
        <v>84.023616123497419</v>
      </c>
      <c r="CK85" s="576">
        <f t="shared" ca="1" si="71"/>
        <v>88.212796929672294</v>
      </c>
      <c r="CL85" s="576">
        <f t="shared" ca="1" si="71"/>
        <v>92.611436776155912</v>
      </c>
      <c r="CM85" s="576">
        <f t="shared" ca="1" si="71"/>
        <v>97.230008614963722</v>
      </c>
      <c r="CN85" s="576">
        <f t="shared" ca="1" si="71"/>
        <v>102.0795090457119</v>
      </c>
      <c r="CO85" s="576">
        <f t="shared" ca="1" si="71"/>
        <v>107.1714844979975</v>
      </c>
      <c r="CP85" s="576">
        <f t="shared" ca="1" si="71"/>
        <v>112.51805872289738</v>
      </c>
      <c r="CQ85" s="576">
        <f t="shared" ca="1" si="71"/>
        <v>118.13196165904226</v>
      </c>
      <c r="CR85" s="576">
        <f t="shared" ca="1" si="71"/>
        <v>124.02655974199439</v>
      </c>
      <c r="CS85" s="576">
        <f t="shared" ca="1" si="71"/>
        <v>130.21588772909413</v>
      </c>
      <c r="CT85" s="576">
        <f t="shared" ca="1" si="71"/>
        <v>136.71468211554884</v>
      </c>
      <c r="CU85" s="576">
        <f t="shared" ca="1" si="71"/>
        <v>143.53841622132629</v>
      </c>
      <c r="CV85" s="576">
        <f t="shared" ca="1" si="71"/>
        <v>150.70333703239262</v>
      </c>
      <c r="CW85" s="576">
        <f t="shared" ca="1" si="71"/>
        <v>158.22650388401226</v>
      </c>
      <c r="CX85" s="576">
        <f t="shared" ca="1" si="71"/>
        <v>166.12582907821289</v>
      </c>
      <c r="CY85" s="576">
        <f t="shared" ca="1" si="71"/>
        <v>174.42012053212355</v>
      </c>
      <c r="CZ85" s="576">
        <f t="shared" ca="1" si="71"/>
        <v>183.12912655872972</v>
      </c>
      <c r="DA85" s="576">
        <f t="shared" ca="1" si="71"/>
        <v>192.27358288666622</v>
      </c>
      <c r="DB85" s="576">
        <f t="shared" ca="1" si="71"/>
        <v>201.87526203099952</v>
      </c>
      <c r="DC85" s="576">
        <f t="shared" ca="1" si="71"/>
        <v>211.95702513254949</v>
      </c>
      <c r="DD85" s="576">
        <f t="shared" ca="1" si="71"/>
        <v>222.542876389177</v>
      </c>
      <c r="DE85" s="576">
        <f t="shared" ca="1" si="71"/>
        <v>233.65802020863583</v>
      </c>
      <c r="DF85" s="576">
        <f t="shared" ca="1" si="71"/>
        <v>245.32892121906767</v>
      </c>
      <c r="DG85" s="576">
        <f t="shared" ca="1" si="71"/>
        <v>257.58336728002104</v>
      </c>
      <c r="DH85" s="576">
        <f t="shared" ca="1" si="71"/>
        <v>270.45053564402212</v>
      </c>
      <c r="DI85" s="576">
        <f t="shared" ca="1" si="71"/>
        <v>283.96106242622318</v>
      </c>
      <c r="DJ85" s="576">
        <f t="shared" ca="1" si="71"/>
        <v>298.14711554753438</v>
      </c>
      <c r="DK85" s="576">
        <f t="shared" ca="1" si="71"/>
        <v>313.04247132491111</v>
      </c>
      <c r="DL85" s="576">
        <f t="shared" ca="1" si="71"/>
        <v>328.68259489115673</v>
      </c>
      <c r="DM85" s="576">
        <f t="shared" ca="1" si="71"/>
        <v>345.10472463571455</v>
      </c>
      <c r="DN85" s="576">
        <f t="shared" ca="1" si="71"/>
        <v>362.34796086750032</v>
      </c>
      <c r="DO85" s="576">
        <f t="shared" ca="1" si="71"/>
        <v>380.45335891087535</v>
      </c>
      <c r="DP85" s="576">
        <f t="shared" ca="1" si="71"/>
        <v>399.46402685641914</v>
      </c>
      <c r="DQ85" s="576">
        <f t="shared" ca="1" si="71"/>
        <v>419.42522819924011</v>
      </c>
      <c r="DR85" s="576">
        <f t="shared" ca="1" si="71"/>
        <v>440.38448960920209</v>
      </c>
      <c r="DS85" s="576">
        <f t="shared" ca="1" si="71"/>
        <v>462.39171408966217</v>
      </c>
      <c r="DT85" s="576">
        <f t="shared" ca="1" si="71"/>
        <v>485.49929979414537</v>
      </c>
      <c r="DU85" s="576">
        <f t="shared" ca="1" si="71"/>
        <v>509.76226478385263</v>
      </c>
      <c r="DV85" s="576">
        <f t="shared" ca="1" si="71"/>
        <v>535.23837802304524</v>
      </c>
      <c r="DW85" s="576">
        <f t="shared" ca="1" si="71"/>
        <v>561.98829692419758</v>
      </c>
      <c r="DX85" s="576">
        <f t="shared" ca="1" si="71"/>
        <v>590.07571177040745</v>
      </c>
      <c r="DY85" s="576">
        <f t="shared" ca="1" si="71"/>
        <v>619.56749735892777</v>
      </c>
      <c r="DZ85" s="576">
        <f t="shared" ca="1" si="71"/>
        <v>650.53387222687422</v>
      </c>
      <c r="EA85" s="576">
        <f t="shared" ca="1" si="71"/>
        <v>683.048565838218</v>
      </c>
      <c r="EB85" s="576">
        <f t="shared" ca="1" si="71"/>
        <v>717.18899413012889</v>
      </c>
      <c r="EC85" s="576">
        <f t="shared" ca="1" si="71"/>
        <v>753.03644383663539</v>
      </c>
      <c r="ED85" s="576">
        <f t="shared" ca="1" si="71"/>
        <v>790.67626602846724</v>
      </c>
      <c r="EE85" s="576">
        <f t="shared" ca="1" si="71"/>
        <v>830.19807932989067</v>
      </c>
      <c r="EF85" s="576">
        <f t="shared" ref="EF85:EZ85" ca="1" si="72">EF80+(EF83)</f>
        <v>871.69598329638529</v>
      </c>
      <c r="EG85" s="576">
        <f t="shared" ca="1" si="72"/>
        <v>915.26878246120452</v>
      </c>
      <c r="EH85" s="576">
        <f t="shared" ca="1" si="72"/>
        <v>961.02022158426485</v>
      </c>
      <c r="EI85" s="576">
        <f t="shared" ca="1" si="72"/>
        <v>1009.059232663478</v>
      </c>
      <c r="EJ85" s="576">
        <f t="shared" ca="1" si="72"/>
        <v>1059.5001942966519</v>
      </c>
      <c r="EK85" s="576">
        <f t="shared" ca="1" si="72"/>
        <v>1112.4632040114845</v>
      </c>
      <c r="EL85" s="576">
        <f t="shared" ca="1" si="72"/>
        <v>1168.074364212059</v>
      </c>
      <c r="EM85" s="576">
        <f t="shared" ca="1" si="72"/>
        <v>1226.4660824226621</v>
      </c>
      <c r="EN85" s="576">
        <f t="shared" ca="1" si="72"/>
        <v>1287.777386543795</v>
      </c>
      <c r="EO85" s="576">
        <f t="shared" ca="1" si="72"/>
        <v>1352.1542558709848</v>
      </c>
      <c r="EP85" s="576">
        <f t="shared" ca="1" si="72"/>
        <v>1419.7499686645342</v>
      </c>
      <c r="EQ85" s="576">
        <f t="shared" ca="1" si="72"/>
        <v>1490.7254670977611</v>
      </c>
      <c r="ER85" s="576">
        <f t="shared" ca="1" si="72"/>
        <v>1565.2497404526493</v>
      </c>
      <c r="ES85" s="576">
        <f t="shared" ca="1" si="72"/>
        <v>1643.5002274752819</v>
      </c>
      <c r="ET85" s="576">
        <f t="shared" ca="1" si="72"/>
        <v>1725.6632388490461</v>
      </c>
      <c r="EU85" s="576">
        <f t="shared" ca="1" si="72"/>
        <v>1811.9344007914985</v>
      </c>
      <c r="EV85" s="576">
        <f t="shared" ca="1" si="72"/>
        <v>1902.5191208310737</v>
      </c>
      <c r="EW85" s="576">
        <f t="shared" ca="1" si="72"/>
        <v>1997.6330768726273</v>
      </c>
      <c r="EX85" s="576">
        <f t="shared" ca="1" si="72"/>
        <v>2097.5027307162586</v>
      </c>
      <c r="EY85" s="576">
        <f t="shared" ca="1" si="72"/>
        <v>2202.3658672520714</v>
      </c>
      <c r="EZ85" s="548">
        <f t="shared" ca="1" si="72"/>
        <v>2312.472160614675</v>
      </c>
    </row>
    <row r="86" spans="1:156" x14ac:dyDescent="0.25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25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204.35</v>
      </c>
      <c r="H87" s="523">
        <f ca="1">G87+H85</f>
        <v>206.28049999999999</v>
      </c>
      <c r="I87" s="523">
        <f ca="1">H87+I85</f>
        <v>208.295525</v>
      </c>
      <c r="J87" s="523">
        <f t="shared" ref="J87:BU87" ca="1" si="73">I87+J85</f>
        <v>210.39930125000001</v>
      </c>
      <c r="K87" s="523">
        <f t="shared" ca="1" si="73"/>
        <v>212.59626631250001</v>
      </c>
      <c r="L87" s="523">
        <f t="shared" ca="1" si="73"/>
        <v>214.891079628125</v>
      </c>
      <c r="M87" s="523">
        <f t="shared" ca="1" si="73"/>
        <v>217.28863360953125</v>
      </c>
      <c r="N87" s="523">
        <f t="shared" ca="1" si="73"/>
        <v>219.79406529000781</v>
      </c>
      <c r="O87" s="523">
        <f t="shared" ca="1" si="73"/>
        <v>222.4127685545082</v>
      </c>
      <c r="P87" s="523">
        <f t="shared" ca="1" si="73"/>
        <v>225.15040698223362</v>
      </c>
      <c r="Q87" s="523">
        <f t="shared" ca="1" si="73"/>
        <v>228.01292733134531</v>
      </c>
      <c r="R87" s="523">
        <f t="shared" ca="1" si="73"/>
        <v>231.00657369791259</v>
      </c>
      <c r="S87" s="523">
        <f t="shared" ca="1" si="73"/>
        <v>234.13790238280822</v>
      </c>
      <c r="T87" s="523">
        <f t="shared" ca="1" si="73"/>
        <v>237.41379750194864</v>
      </c>
      <c r="U87" s="523">
        <f t="shared" ca="1" si="73"/>
        <v>240.84148737704606</v>
      </c>
      <c r="V87" s="523">
        <f t="shared" ca="1" si="73"/>
        <v>244.42856174589838</v>
      </c>
      <c r="W87" s="523">
        <f t="shared" ca="1" si="73"/>
        <v>248.18298983319329</v>
      </c>
      <c r="X87" s="523">
        <f t="shared" ca="1" si="73"/>
        <v>252.11313932485297</v>
      </c>
      <c r="Y87" s="523">
        <f t="shared" ca="1" si="73"/>
        <v>256.22779629109561</v>
      </c>
      <c r="Z87" s="523">
        <f t="shared" ca="1" si="73"/>
        <v>260.53618610565042</v>
      </c>
      <c r="AA87" s="523">
        <f t="shared" ca="1" si="73"/>
        <v>265.04799541093291</v>
      </c>
      <c r="AB87" s="523">
        <f t="shared" ca="1" si="73"/>
        <v>269.77339518147954</v>
      </c>
      <c r="AC87" s="523">
        <f t="shared" ca="1" si="73"/>
        <v>274.72306494055351</v>
      </c>
      <c r="AD87" s="523">
        <f t="shared" ca="1" si="73"/>
        <v>279.90821818758121</v>
      </c>
      <c r="AE87" s="523">
        <f t="shared" ca="1" si="73"/>
        <v>285.3406290969603</v>
      </c>
      <c r="AF87" s="523">
        <f ca="1">AE87+AF85</f>
        <v>291.03266055180831</v>
      </c>
      <c r="AG87" s="523">
        <f t="shared" ca="1" si="73"/>
        <v>296.99729357939873</v>
      </c>
      <c r="AH87" s="523">
        <f t="shared" ca="1" si="73"/>
        <v>303.24815825836868</v>
      </c>
      <c r="AI87" s="523">
        <f t="shared" ca="1" si="73"/>
        <v>309.7995661712871</v>
      </c>
      <c r="AJ87" s="523">
        <f t="shared" ca="1" si="73"/>
        <v>316.66654447985144</v>
      </c>
      <c r="AK87" s="523">
        <f t="shared" ca="1" si="73"/>
        <v>323.86487170384402</v>
      </c>
      <c r="AL87" s="523">
        <f t="shared" ca="1" si="73"/>
        <v>331.41111528903622</v>
      </c>
      <c r="AM87" s="523">
        <f t="shared" ca="1" si="73"/>
        <v>339.32267105348802</v>
      </c>
      <c r="AN87" s="523">
        <f t="shared" ca="1" si="73"/>
        <v>347.61780460616245</v>
      </c>
      <c r="AO87" s="523">
        <f t="shared" ca="1" si="73"/>
        <v>356.31569483647058</v>
      </c>
      <c r="AP87" s="523">
        <f t="shared" ca="1" si="73"/>
        <v>365.4364795782941</v>
      </c>
      <c r="AQ87" s="523">
        <f t="shared" ca="1" si="73"/>
        <v>375.00130355720881</v>
      </c>
      <c r="AR87" s="523">
        <f t="shared" ca="1" si="73"/>
        <v>385.03236873506927</v>
      </c>
      <c r="AS87" s="523">
        <f t="shared" ca="1" si="73"/>
        <v>395.55298717182274</v>
      </c>
      <c r="AT87" s="523">
        <f t="shared" ca="1" si="73"/>
        <v>406.58763653041387</v>
      </c>
      <c r="AU87" s="523">
        <f t="shared" ca="1" si="73"/>
        <v>418.1620183569346</v>
      </c>
      <c r="AV87" s="523">
        <f t="shared" ca="1" si="73"/>
        <v>430.30311927478135</v>
      </c>
      <c r="AW87" s="523">
        <f t="shared" ca="1" si="73"/>
        <v>443.03927523852042</v>
      </c>
      <c r="AX87" s="523">
        <f t="shared" ca="1" si="73"/>
        <v>456.40023900044645</v>
      </c>
      <c r="AY87" s="523">
        <f t="shared" ca="1" si="73"/>
        <v>470.41725095046877</v>
      </c>
      <c r="AZ87" s="523">
        <f t="shared" ca="1" si="73"/>
        <v>485.12311349799222</v>
      </c>
      <c r="BA87" s="523">
        <f t="shared" ca="1" si="73"/>
        <v>500.55226917289184</v>
      </c>
      <c r="BB87" s="523">
        <f t="shared" ca="1" si="73"/>
        <v>516.74088263153646</v>
      </c>
      <c r="BC87" s="523">
        <f t="shared" ca="1" si="73"/>
        <v>533.72692676311328</v>
      </c>
      <c r="BD87" s="523">
        <f t="shared" ca="1" si="73"/>
        <v>551.550273101269</v>
      </c>
      <c r="BE87" s="523">
        <f t="shared" ca="1" si="73"/>
        <v>570.2527867563324</v>
      </c>
      <c r="BF87" s="523">
        <f t="shared" ca="1" si="73"/>
        <v>589.87842609414906</v>
      </c>
      <c r="BG87" s="523">
        <f t="shared" ca="1" si="73"/>
        <v>610.4733473988565</v>
      </c>
      <c r="BH87" s="523">
        <f t="shared" ca="1" si="73"/>
        <v>632.08601476879937</v>
      </c>
      <c r="BI87" s="523">
        <f t="shared" ca="1" si="73"/>
        <v>654.76731550723935</v>
      </c>
      <c r="BJ87" s="523">
        <f t="shared" ca="1" si="73"/>
        <v>678.5706812826013</v>
      </c>
      <c r="BK87" s="523">
        <f t="shared" ca="1" si="73"/>
        <v>703.55221534673137</v>
      </c>
      <c r="BL87" s="523">
        <f t="shared" ca="1" si="73"/>
        <v>729.77082611406797</v>
      </c>
      <c r="BM87" s="523">
        <f t="shared" ca="1" si="73"/>
        <v>757.28836741977136</v>
      </c>
      <c r="BN87" s="523">
        <f t="shared" ca="1" si="73"/>
        <v>786.16978579075999</v>
      </c>
      <c r="BO87" s="523">
        <f t="shared" ca="1" si="73"/>
        <v>816.48327508029797</v>
      </c>
      <c r="BP87" s="523">
        <f t="shared" ca="1" si="73"/>
        <v>848.3004388343129</v>
      </c>
      <c r="BQ87" s="523">
        <f t="shared" ca="1" si="73"/>
        <v>881.69646077602852</v>
      </c>
      <c r="BR87" s="523">
        <f t="shared" ca="1" si="73"/>
        <v>916.75028381483003</v>
      </c>
      <c r="BS87" s="523">
        <f t="shared" ca="1" si="73"/>
        <v>953.54479800557158</v>
      </c>
      <c r="BT87" s="523">
        <f t="shared" ca="1" si="73"/>
        <v>992.16703790585018</v>
      </c>
      <c r="BU87" s="523">
        <f t="shared" ca="1" si="73"/>
        <v>1032.7083898011426</v>
      </c>
      <c r="BV87" s="523">
        <f t="shared" ref="BV87:EG87" ca="1" si="74">BU87+BV85</f>
        <v>1075.2648092911998</v>
      </c>
      <c r="BW87" s="523">
        <f t="shared" ca="1" si="74"/>
        <v>1119.9370497557597</v>
      </c>
      <c r="BX87" s="523">
        <f t="shared" ca="1" si="74"/>
        <v>1166.8309022435478</v>
      </c>
      <c r="BY87" s="523">
        <f t="shared" ca="1" si="74"/>
        <v>1216.0574473557253</v>
      </c>
      <c r="BZ87" s="523">
        <f t="shared" ca="1" si="74"/>
        <v>1267.7333197235116</v>
      </c>
      <c r="CA87" s="523">
        <f t="shared" ca="1" si="74"/>
        <v>1321.9809857096873</v>
      </c>
      <c r="CB87" s="523">
        <f t="shared" ca="1" si="74"/>
        <v>1378.9290349951716</v>
      </c>
      <c r="CC87" s="523">
        <f t="shared" ca="1" si="74"/>
        <v>1438.7124867449302</v>
      </c>
      <c r="CD87" s="523">
        <f t="shared" ca="1" si="74"/>
        <v>1501.4731110821767</v>
      </c>
      <c r="CE87" s="523">
        <f t="shared" ca="1" si="74"/>
        <v>1567.3597666362857</v>
      </c>
      <c r="CF87" s="523">
        <f t="shared" ca="1" si="74"/>
        <v>1636.5287549681</v>
      </c>
      <c r="CG87" s="523">
        <f t="shared" ca="1" si="74"/>
        <v>1709.1441927165051</v>
      </c>
      <c r="CH87" s="523">
        <f t="shared" ca="1" si="74"/>
        <v>1785.3784023523303</v>
      </c>
      <c r="CI87" s="523">
        <f t="shared" ca="1" si="74"/>
        <v>1865.412322469947</v>
      </c>
      <c r="CJ87" s="523">
        <f t="shared" ca="1" si="74"/>
        <v>1949.4359385934445</v>
      </c>
      <c r="CK87" s="523">
        <f t="shared" ca="1" si="74"/>
        <v>2037.6487355231168</v>
      </c>
      <c r="CL87" s="523">
        <f t="shared" ca="1" si="74"/>
        <v>2130.2601722992727</v>
      </c>
      <c r="CM87" s="523">
        <f t="shared" ca="1" si="74"/>
        <v>2227.4901809142366</v>
      </c>
      <c r="CN87" s="523">
        <f t="shared" ca="1" si="74"/>
        <v>2329.5696899599484</v>
      </c>
      <c r="CO87" s="523">
        <f t="shared" ca="1" si="74"/>
        <v>2436.7411744579458</v>
      </c>
      <c r="CP87" s="523">
        <f t="shared" ca="1" si="74"/>
        <v>2549.2592331808432</v>
      </c>
      <c r="CQ87" s="523">
        <f t="shared" ca="1" si="74"/>
        <v>2667.3911948398854</v>
      </c>
      <c r="CR87" s="523">
        <f t="shared" ca="1" si="74"/>
        <v>2791.4177545818798</v>
      </c>
      <c r="CS87" s="523">
        <f t="shared" ca="1" si="74"/>
        <v>2921.6336423109738</v>
      </c>
      <c r="CT87" s="523">
        <f t="shared" ca="1" si="74"/>
        <v>3058.3483244265226</v>
      </c>
      <c r="CU87" s="523">
        <f t="shared" ca="1" si="74"/>
        <v>3201.8867406478489</v>
      </c>
      <c r="CV87" s="523">
        <f t="shared" ca="1" si="74"/>
        <v>3352.5900776802414</v>
      </c>
      <c r="CW87" s="523">
        <f t="shared" ca="1" si="74"/>
        <v>3510.8165815642537</v>
      </c>
      <c r="CX87" s="523">
        <f t="shared" ca="1" si="74"/>
        <v>3676.9424106424667</v>
      </c>
      <c r="CY87" s="523">
        <f t="shared" ca="1" si="74"/>
        <v>3851.3625311745905</v>
      </c>
      <c r="CZ87" s="523">
        <f t="shared" ca="1" si="74"/>
        <v>4034.4916577333202</v>
      </c>
      <c r="DA87" s="523">
        <f t="shared" ca="1" si="74"/>
        <v>4226.7652406199868</v>
      </c>
      <c r="DB87" s="523">
        <f t="shared" ca="1" si="74"/>
        <v>4428.6405026509865</v>
      </c>
      <c r="DC87" s="523">
        <f t="shared" ca="1" si="74"/>
        <v>4640.597527783536</v>
      </c>
      <c r="DD87" s="523">
        <f t="shared" ca="1" si="74"/>
        <v>4863.1404041727128</v>
      </c>
      <c r="DE87" s="523">
        <f t="shared" ca="1" si="74"/>
        <v>5096.7984243813489</v>
      </c>
      <c r="DF87" s="523">
        <f t="shared" ca="1" si="74"/>
        <v>5342.1273456004164</v>
      </c>
      <c r="DG87" s="523">
        <f t="shared" ca="1" si="74"/>
        <v>5599.7107128804373</v>
      </c>
      <c r="DH87" s="523">
        <f t="shared" ca="1" si="74"/>
        <v>5870.1612485244596</v>
      </c>
      <c r="DI87" s="523">
        <f t="shared" ca="1" si="74"/>
        <v>6154.1223109506827</v>
      </c>
      <c r="DJ87" s="523">
        <f t="shared" ca="1" si="74"/>
        <v>6452.2694264982174</v>
      </c>
      <c r="DK87" s="523">
        <f t="shared" ca="1" si="74"/>
        <v>6765.3118978231287</v>
      </c>
      <c r="DL87" s="523">
        <f t="shared" ca="1" si="74"/>
        <v>7093.9944927142851</v>
      </c>
      <c r="DM87" s="523">
        <f t="shared" ca="1" si="74"/>
        <v>7439.0992173499999</v>
      </c>
      <c r="DN87" s="523">
        <f t="shared" ca="1" si="74"/>
        <v>7801.4471782175006</v>
      </c>
      <c r="DO87" s="523">
        <f t="shared" ca="1" si="74"/>
        <v>8181.9005371283756</v>
      </c>
      <c r="DP87" s="523">
        <f t="shared" ca="1" si="74"/>
        <v>8581.3645639847946</v>
      </c>
      <c r="DQ87" s="523">
        <f t="shared" ca="1" si="74"/>
        <v>9000.789792184034</v>
      </c>
      <c r="DR87" s="523">
        <f t="shared" ca="1" si="74"/>
        <v>9441.1742817932354</v>
      </c>
      <c r="DS87" s="523">
        <f t="shared" ca="1" si="74"/>
        <v>9903.5659958828983</v>
      </c>
      <c r="DT87" s="523">
        <f t="shared" ca="1" si="74"/>
        <v>10389.065295677043</v>
      </c>
      <c r="DU87" s="523">
        <f t="shared" ca="1" si="74"/>
        <v>10898.827560460895</v>
      </c>
      <c r="DV87" s="523">
        <f t="shared" ca="1" si="74"/>
        <v>11434.06593848394</v>
      </c>
      <c r="DW87" s="523">
        <f t="shared" ca="1" si="74"/>
        <v>11996.054235408137</v>
      </c>
      <c r="DX87" s="523">
        <f t="shared" ca="1" si="74"/>
        <v>12586.129947178544</v>
      </c>
      <c r="DY87" s="523">
        <f t="shared" ca="1" si="74"/>
        <v>13205.697444537473</v>
      </c>
      <c r="DZ87" s="523">
        <f t="shared" ca="1" si="74"/>
        <v>13856.231316764346</v>
      </c>
      <c r="EA87" s="523">
        <f t="shared" ca="1" si="74"/>
        <v>14539.279882602565</v>
      </c>
      <c r="EB87" s="523">
        <f t="shared" ca="1" si="74"/>
        <v>15256.468876732693</v>
      </c>
      <c r="EC87" s="523">
        <f t="shared" ca="1" si="74"/>
        <v>16009.505320569329</v>
      </c>
      <c r="ED87" s="523">
        <f t="shared" ca="1" si="74"/>
        <v>16800.181586597795</v>
      </c>
      <c r="EE87" s="523">
        <f t="shared" ca="1" si="74"/>
        <v>17630.379665927685</v>
      </c>
      <c r="EF87" s="523">
        <f t="shared" ca="1" si="74"/>
        <v>18502.075649224069</v>
      </c>
      <c r="EG87" s="523">
        <f t="shared" ca="1" si="74"/>
        <v>19417.344431685273</v>
      </c>
      <c r="EH87" s="523">
        <f t="shared" ref="EH87:EZ87" ca="1" si="75">EG87+EH85</f>
        <v>20378.364653269538</v>
      </c>
      <c r="EI87" s="523">
        <f t="shared" ca="1" si="75"/>
        <v>21387.423885933018</v>
      </c>
      <c r="EJ87" s="523">
        <f t="shared" ca="1" si="75"/>
        <v>22446.92408022967</v>
      </c>
      <c r="EK87" s="523">
        <f t="shared" ca="1" si="75"/>
        <v>23559.387284241155</v>
      </c>
      <c r="EL87" s="523">
        <f t="shared" ca="1" si="75"/>
        <v>24727.461648453213</v>
      </c>
      <c r="EM87" s="523">
        <f t="shared" ca="1" si="75"/>
        <v>25953.927730875876</v>
      </c>
      <c r="EN87" s="523">
        <f t="shared" ca="1" si="75"/>
        <v>27241.705117419671</v>
      </c>
      <c r="EO87" s="523">
        <f t="shared" ca="1" si="75"/>
        <v>28593.859373290656</v>
      </c>
      <c r="EP87" s="523">
        <f t="shared" ca="1" si="75"/>
        <v>30013.609341955191</v>
      </c>
      <c r="EQ87" s="523">
        <f t="shared" ca="1" si="75"/>
        <v>31504.334809052951</v>
      </c>
      <c r="ER87" s="523">
        <f t="shared" ca="1" si="75"/>
        <v>33069.584549505598</v>
      </c>
      <c r="ES87" s="523">
        <f t="shared" ca="1" si="75"/>
        <v>34713.084776980882</v>
      </c>
      <c r="ET87" s="523">
        <f t="shared" ca="1" si="75"/>
        <v>36438.748015829929</v>
      </c>
      <c r="EU87" s="523">
        <f t="shared" ca="1" si="75"/>
        <v>38250.682416621428</v>
      </c>
      <c r="EV87" s="523">
        <f t="shared" ca="1" si="75"/>
        <v>40153.2015374525</v>
      </c>
      <c r="EW87" s="523">
        <f t="shared" ca="1" si="75"/>
        <v>42150.834614325126</v>
      </c>
      <c r="EX87" s="523">
        <f t="shared" ca="1" si="75"/>
        <v>44248.337345041386</v>
      </c>
      <c r="EY87" s="523">
        <f t="shared" ca="1" si="75"/>
        <v>46450.703212293454</v>
      </c>
      <c r="EZ87" s="519">
        <f t="shared" ca="1" si="75"/>
        <v>48763.175372908132</v>
      </c>
    </row>
    <row r="88" spans="1:156" ht="15.75" thickBot="1" x14ac:dyDescent="0.3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" customHeight="1" x14ac:dyDescent="0.25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25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.75" thickBot="1" x14ac:dyDescent="0.3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25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76">G94</f>
        <v>-199.29837026281521</v>
      </c>
      <c r="I92" s="587">
        <f t="shared" si="76"/>
        <v>-195.87262644402747</v>
      </c>
      <c r="J92" s="587">
        <f t="shared" si="76"/>
        <v>-192.2070805579246</v>
      </c>
      <c r="K92" s="587">
        <f t="shared" si="76"/>
        <v>-188.28494645979453</v>
      </c>
      <c r="L92" s="587">
        <f t="shared" si="76"/>
        <v>-184.08826297479536</v>
      </c>
      <c r="M92" s="587">
        <f t="shared" si="76"/>
        <v>-179.59781164584624</v>
      </c>
      <c r="N92" s="587">
        <f t="shared" si="76"/>
        <v>-174.79302872387069</v>
      </c>
      <c r="O92" s="587">
        <f t="shared" si="76"/>
        <v>-169.65191099735685</v>
      </c>
      <c r="P92" s="587">
        <f t="shared" si="76"/>
        <v>-164.15091502998703</v>
      </c>
      <c r="Q92" s="587">
        <f t="shared" si="76"/>
        <v>-158.26484934490134</v>
      </c>
      <c r="R92" s="587">
        <f t="shared" si="76"/>
        <v>-151.96675906185965</v>
      </c>
      <c r="S92" s="587">
        <f t="shared" si="76"/>
        <v>-145.22780245900503</v>
      </c>
      <c r="T92" s="587">
        <f t="shared" si="76"/>
        <v>-138.0171188939506</v>
      </c>
      <c r="U92" s="587">
        <f t="shared" si="76"/>
        <v>-130.30168747934235</v>
      </c>
      <c r="V92" s="587">
        <f t="shared" si="76"/>
        <v>-122.04617586571153</v>
      </c>
      <c r="W92" s="587">
        <f t="shared" si="76"/>
        <v>-113.21277843912655</v>
      </c>
      <c r="X92" s="587">
        <f t="shared" si="76"/>
        <v>-103.76104319268063</v>
      </c>
      <c r="Y92" s="587">
        <f t="shared" si="76"/>
        <v>-93.647686478983488</v>
      </c>
      <c r="Z92" s="587">
        <f t="shared" si="76"/>
        <v>-82.826394795327545</v>
      </c>
      <c r="AA92" s="587">
        <f t="shared" si="76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25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7">K100</f>
        <v>4.1966834849991681</v>
      </c>
      <c r="L93" s="518">
        <f t="shared" si="77"/>
        <v>4.4904513289491108</v>
      </c>
      <c r="M93" s="518">
        <f t="shared" si="77"/>
        <v>4.8047829219755478</v>
      </c>
      <c r="N93" s="518">
        <f t="shared" si="77"/>
        <v>5.1411177265138361</v>
      </c>
      <c r="O93" s="518">
        <f t="shared" si="77"/>
        <v>5.5009959673698043</v>
      </c>
      <c r="P93" s="518">
        <f t="shared" si="77"/>
        <v>5.8860656850856916</v>
      </c>
      <c r="Q93" s="518">
        <f t="shared" si="77"/>
        <v>6.2980902830416898</v>
      </c>
      <c r="R93" s="518">
        <f t="shared" si="77"/>
        <v>6.7389566028546071</v>
      </c>
      <c r="S93" s="518">
        <f t="shared" si="77"/>
        <v>7.2106835650544303</v>
      </c>
      <c r="T93" s="518">
        <f t="shared" si="77"/>
        <v>7.7154314146082399</v>
      </c>
      <c r="U93" s="518">
        <f t="shared" si="77"/>
        <v>8.2555116136308175</v>
      </c>
      <c r="V93" s="518">
        <f t="shared" si="77"/>
        <v>8.8333974265849751</v>
      </c>
      <c r="W93" s="518">
        <f t="shared" si="77"/>
        <v>9.4517352464459226</v>
      </c>
      <c r="X93" s="518">
        <f t="shared" si="77"/>
        <v>10.113356713697138</v>
      </c>
      <c r="Y93" s="518">
        <f t="shared" si="77"/>
        <v>10.821291683655938</v>
      </c>
      <c r="Z93" s="518">
        <f t="shared" si="77"/>
        <v>11.578782101511853</v>
      </c>
      <c r="AA93" s="518">
        <f t="shared" si="77"/>
        <v>12.389296848617681</v>
      </c>
      <c r="AB93" s="518">
        <f t="shared" si="77"/>
        <v>13.256547628020922</v>
      </c>
      <c r="AC93" s="518">
        <f t="shared" si="77"/>
        <v>14.184505961982385</v>
      </c>
      <c r="AD93" s="518">
        <f t="shared" si="77"/>
        <v>15.177421379321153</v>
      </c>
      <c r="AE93" s="591">
        <f t="shared" si="77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25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8">I92+I93</f>
        <v>-192.2070805579246</v>
      </c>
      <c r="J94" s="518">
        <f t="shared" si="78"/>
        <v>-188.28494645979453</v>
      </c>
      <c r="K94" s="518">
        <f t="shared" si="78"/>
        <v>-184.08826297479536</v>
      </c>
      <c r="L94" s="518">
        <f t="shared" si="78"/>
        <v>-179.59781164584624</v>
      </c>
      <c r="M94" s="518">
        <f t="shared" si="78"/>
        <v>-174.79302872387069</v>
      </c>
      <c r="N94" s="518">
        <f t="shared" si="78"/>
        <v>-169.65191099735685</v>
      </c>
      <c r="O94" s="518">
        <f t="shared" si="78"/>
        <v>-164.15091502998703</v>
      </c>
      <c r="P94" s="518">
        <f t="shared" si="78"/>
        <v>-158.26484934490134</v>
      </c>
      <c r="Q94" s="518">
        <f t="shared" si="78"/>
        <v>-151.96675906185965</v>
      </c>
      <c r="R94" s="518">
        <f t="shared" si="78"/>
        <v>-145.22780245900503</v>
      </c>
      <c r="S94" s="518">
        <f t="shared" si="78"/>
        <v>-138.0171188939506</v>
      </c>
      <c r="T94" s="518">
        <f t="shared" si="78"/>
        <v>-130.30168747934235</v>
      </c>
      <c r="U94" s="518">
        <f t="shared" si="78"/>
        <v>-122.04617586571153</v>
      </c>
      <c r="V94" s="518">
        <f t="shared" si="78"/>
        <v>-113.21277843912655</v>
      </c>
      <c r="W94" s="518">
        <f t="shared" si="78"/>
        <v>-103.76104319268063</v>
      </c>
      <c r="X94" s="518">
        <f t="shared" si="78"/>
        <v>-93.647686478983488</v>
      </c>
      <c r="Y94" s="518">
        <f t="shared" si="78"/>
        <v>-82.826394795327545</v>
      </c>
      <c r="Z94" s="518">
        <f t="shared" si="78"/>
        <v>-71.247612693815697</v>
      </c>
      <c r="AA94" s="518">
        <f t="shared" si="78"/>
        <v>-58.858315845198014</v>
      </c>
      <c r="AB94" s="518">
        <f t="shared" si="78"/>
        <v>-45.601768217177096</v>
      </c>
      <c r="AC94" s="518">
        <f t="shared" si="78"/>
        <v>-31.417262255194711</v>
      </c>
      <c r="AD94" s="518">
        <f t="shared" si="78"/>
        <v>-16.239840875873558</v>
      </c>
      <c r="AE94" s="591">
        <f t="shared" si="78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25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25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9">H92*$C$13*-1</f>
        <v>13.950885918397066</v>
      </c>
      <c r="I96" s="518">
        <f t="shared" si="79"/>
        <v>13.711083851081925</v>
      </c>
      <c r="J96" s="518">
        <f t="shared" si="79"/>
        <v>13.454495639054723</v>
      </c>
      <c r="K96" s="518">
        <f t="shared" si="79"/>
        <v>13.179946252185617</v>
      </c>
      <c r="L96" s="518">
        <f t="shared" si="79"/>
        <v>12.886178408235676</v>
      </c>
      <c r="M96" s="518">
        <f t="shared" si="79"/>
        <v>12.571846815209238</v>
      </c>
      <c r="N96" s="518">
        <f t="shared" si="79"/>
        <v>12.23551201067095</v>
      </c>
      <c r="O96" s="518">
        <f t="shared" si="79"/>
        <v>11.87563376981498</v>
      </c>
      <c r="P96" s="518">
        <f t="shared" si="79"/>
        <v>11.490564052099094</v>
      </c>
      <c r="Q96" s="518">
        <f t="shared" si="79"/>
        <v>11.078539454143094</v>
      </c>
      <c r="R96" s="518">
        <f t="shared" si="79"/>
        <v>10.637673134330177</v>
      </c>
      <c r="S96" s="518">
        <f t="shared" si="79"/>
        <v>10.165946172130353</v>
      </c>
      <c r="T96" s="518">
        <f t="shared" si="79"/>
        <v>9.6611983225765421</v>
      </c>
      <c r="U96" s="518">
        <f t="shared" si="79"/>
        <v>9.1211181235539645</v>
      </c>
      <c r="V96" s="518">
        <f t="shared" si="79"/>
        <v>8.5432323105998087</v>
      </c>
      <c r="W96" s="518">
        <f t="shared" si="79"/>
        <v>7.9248944907388594</v>
      </c>
      <c r="X96" s="518">
        <f t="shared" si="79"/>
        <v>7.2632730234876446</v>
      </c>
      <c r="Y96" s="518">
        <f t="shared" si="79"/>
        <v>6.5553380535288444</v>
      </c>
      <c r="Z96" s="518">
        <f t="shared" si="79"/>
        <v>5.7978476356729285</v>
      </c>
      <c r="AA96" s="518">
        <f t="shared" si="79"/>
        <v>4.9873328885670993</v>
      </c>
      <c r="AB96" s="518">
        <f t="shared" si="79"/>
        <v>4.1200821091638611</v>
      </c>
      <c r="AC96" s="518">
        <f t="shared" si="79"/>
        <v>3.192123775202397</v>
      </c>
      <c r="AD96" s="518">
        <f t="shared" si="79"/>
        <v>2.1992083578636299</v>
      </c>
      <c r="AE96" s="591">
        <f t="shared" si="79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25">
      <c r="A97" s="485"/>
      <c r="B97" s="520" t="s">
        <v>30</v>
      </c>
      <c r="C97" s="577"/>
      <c r="D97" s="514"/>
      <c r="E97" s="515"/>
      <c r="F97" s="515"/>
      <c r="G97" s="518">
        <f t="shared" ref="G97:AE97" si="80">G93+G96</f>
        <v>17.376629737184789</v>
      </c>
      <c r="H97" s="518">
        <f t="shared" si="80"/>
        <v>17.376629737184789</v>
      </c>
      <c r="I97" s="518">
        <f t="shared" si="80"/>
        <v>17.376629737184789</v>
      </c>
      <c r="J97" s="518">
        <f t="shared" si="80"/>
        <v>17.376629737184789</v>
      </c>
      <c r="K97" s="518">
        <f t="shared" si="80"/>
        <v>17.376629737184786</v>
      </c>
      <c r="L97" s="518">
        <f t="shared" si="80"/>
        <v>17.376629737184786</v>
      </c>
      <c r="M97" s="518">
        <f t="shared" si="80"/>
        <v>17.376629737184786</v>
      </c>
      <c r="N97" s="518">
        <f t="shared" si="80"/>
        <v>17.376629737184786</v>
      </c>
      <c r="O97" s="518">
        <f t="shared" si="80"/>
        <v>17.376629737184786</v>
      </c>
      <c r="P97" s="518">
        <f t="shared" si="80"/>
        <v>17.376629737184786</v>
      </c>
      <c r="Q97" s="518">
        <f t="shared" si="80"/>
        <v>17.376629737184786</v>
      </c>
      <c r="R97" s="518">
        <f t="shared" si="80"/>
        <v>17.376629737184786</v>
      </c>
      <c r="S97" s="518">
        <f t="shared" si="80"/>
        <v>17.376629737184782</v>
      </c>
      <c r="T97" s="518">
        <f t="shared" si="80"/>
        <v>17.376629737184782</v>
      </c>
      <c r="U97" s="518">
        <f t="shared" si="80"/>
        <v>17.376629737184782</v>
      </c>
      <c r="V97" s="518">
        <f t="shared" si="80"/>
        <v>17.376629737184786</v>
      </c>
      <c r="W97" s="518">
        <f t="shared" si="80"/>
        <v>17.376629737184782</v>
      </c>
      <c r="X97" s="518">
        <f t="shared" si="80"/>
        <v>17.376629737184782</v>
      </c>
      <c r="Y97" s="518">
        <f t="shared" si="80"/>
        <v>17.376629737184782</v>
      </c>
      <c r="Z97" s="518">
        <f t="shared" si="80"/>
        <v>17.376629737184782</v>
      </c>
      <c r="AA97" s="518">
        <f t="shared" si="80"/>
        <v>17.376629737184778</v>
      </c>
      <c r="AB97" s="518">
        <f t="shared" si="80"/>
        <v>17.376629737184782</v>
      </c>
      <c r="AC97" s="518">
        <f t="shared" si="80"/>
        <v>17.376629737184782</v>
      </c>
      <c r="AD97" s="518">
        <f t="shared" si="80"/>
        <v>17.376629737184782</v>
      </c>
      <c r="AE97" s="591">
        <f t="shared" si="80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25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81">H98+I97</f>
        <v>52.129889211554371</v>
      </c>
      <c r="J98" s="518">
        <f t="shared" si="81"/>
        <v>69.506518948739156</v>
      </c>
      <c r="K98" s="518">
        <f t="shared" si="81"/>
        <v>86.883148685923942</v>
      </c>
      <c r="L98" s="518">
        <f t="shared" si="81"/>
        <v>104.25977842310873</v>
      </c>
      <c r="M98" s="518">
        <f t="shared" si="81"/>
        <v>121.63640816029351</v>
      </c>
      <c r="N98" s="518">
        <f t="shared" si="81"/>
        <v>139.01303789747828</v>
      </c>
      <c r="O98" s="518">
        <f t="shared" si="81"/>
        <v>156.38966763466306</v>
      </c>
      <c r="P98" s="518">
        <f t="shared" si="81"/>
        <v>173.76629737184783</v>
      </c>
      <c r="Q98" s="518">
        <f t="shared" si="81"/>
        <v>191.1429271090326</v>
      </c>
      <c r="R98" s="518">
        <f t="shared" si="81"/>
        <v>208.51955684621737</v>
      </c>
      <c r="S98" s="518">
        <f t="shared" si="81"/>
        <v>225.89618658340214</v>
      </c>
      <c r="T98" s="518">
        <f t="shared" si="81"/>
        <v>243.27281632058691</v>
      </c>
      <c r="U98" s="518">
        <f t="shared" si="81"/>
        <v>260.64944605777168</v>
      </c>
      <c r="V98" s="518">
        <f t="shared" si="81"/>
        <v>278.02607579495645</v>
      </c>
      <c r="W98" s="518">
        <f t="shared" si="81"/>
        <v>295.40270553214123</v>
      </c>
      <c r="X98" s="518">
        <f t="shared" si="81"/>
        <v>312.779335269326</v>
      </c>
      <c r="Y98" s="518">
        <f t="shared" si="81"/>
        <v>330.15596500651077</v>
      </c>
      <c r="Z98" s="518">
        <f t="shared" si="81"/>
        <v>347.53259474369554</v>
      </c>
      <c r="AA98" s="518">
        <f t="shared" si="81"/>
        <v>364.90922448088031</v>
      </c>
      <c r="AB98" s="518">
        <f t="shared" si="81"/>
        <v>382.28585421806508</v>
      </c>
      <c r="AC98" s="518">
        <f t="shared" si="81"/>
        <v>399.66248395524985</v>
      </c>
      <c r="AD98" s="518">
        <f t="shared" si="81"/>
        <v>417.03911369243463</v>
      </c>
      <c r="AE98" s="591">
        <f t="shared" si="81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25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.75" thickBot="1" x14ac:dyDescent="0.3">
      <c r="A100" s="485"/>
      <c r="B100" s="525" t="s">
        <v>31</v>
      </c>
      <c r="C100" s="597"/>
      <c r="D100" s="527"/>
      <c r="E100" s="528"/>
      <c r="F100" s="528"/>
      <c r="G100" s="529">
        <f t="shared" ref="G100:AE100" si="82">PPMT($C$13,G43:AS43,$C$14,$F$94)</f>
        <v>3.2016297371847875</v>
      </c>
      <c r="H100" s="529">
        <f t="shared" si="82"/>
        <v>3.4257438187877232</v>
      </c>
      <c r="I100" s="529">
        <f t="shared" si="82"/>
        <v>3.6655458861028638</v>
      </c>
      <c r="J100" s="529">
        <f t="shared" si="82"/>
        <v>3.9221340981300647</v>
      </c>
      <c r="K100" s="529">
        <f t="shared" si="82"/>
        <v>4.1966834849991681</v>
      </c>
      <c r="L100" s="529">
        <f t="shared" si="82"/>
        <v>4.4904513289491108</v>
      </c>
      <c r="M100" s="529">
        <f t="shared" si="82"/>
        <v>4.8047829219755478</v>
      </c>
      <c r="N100" s="529">
        <f t="shared" si="82"/>
        <v>5.1411177265138361</v>
      </c>
      <c r="O100" s="529">
        <f t="shared" si="82"/>
        <v>5.5009959673698043</v>
      </c>
      <c r="P100" s="529">
        <f t="shared" si="82"/>
        <v>5.8860656850856916</v>
      </c>
      <c r="Q100" s="529">
        <f t="shared" si="82"/>
        <v>6.2980902830416898</v>
      </c>
      <c r="R100" s="529">
        <f t="shared" si="82"/>
        <v>6.7389566028546071</v>
      </c>
      <c r="S100" s="529">
        <f t="shared" si="82"/>
        <v>7.2106835650544303</v>
      </c>
      <c r="T100" s="529">
        <f t="shared" si="82"/>
        <v>7.7154314146082399</v>
      </c>
      <c r="U100" s="529">
        <f t="shared" si="82"/>
        <v>8.2555116136308175</v>
      </c>
      <c r="V100" s="529">
        <f t="shared" si="82"/>
        <v>8.8333974265849751</v>
      </c>
      <c r="W100" s="529">
        <f t="shared" si="82"/>
        <v>9.4517352464459226</v>
      </c>
      <c r="X100" s="529">
        <f t="shared" si="82"/>
        <v>10.113356713697138</v>
      </c>
      <c r="Y100" s="529">
        <f t="shared" si="82"/>
        <v>10.821291683655938</v>
      </c>
      <c r="Z100" s="529">
        <f t="shared" si="82"/>
        <v>11.578782101511853</v>
      </c>
      <c r="AA100" s="529">
        <f t="shared" si="82"/>
        <v>12.389296848617681</v>
      </c>
      <c r="AB100" s="529">
        <f t="shared" si="82"/>
        <v>13.256547628020922</v>
      </c>
      <c r="AC100" s="529">
        <f t="shared" si="82"/>
        <v>14.184505961982385</v>
      </c>
      <c r="AD100" s="529">
        <f t="shared" si="82"/>
        <v>15.177421379321153</v>
      </c>
      <c r="AE100" s="598">
        <f t="shared" si="82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25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25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.75" thickBot="1" x14ac:dyDescent="0.3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25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ca="1" si="83">G58</f>
        <v>16.914999760000004</v>
      </c>
      <c r="H104" s="587">
        <f t="shared" ca="1" si="83"/>
        <v>16.832647260000005</v>
      </c>
      <c r="I104" s="587">
        <f t="shared" ca="1" si="83"/>
        <v>16.746269945250006</v>
      </c>
      <c r="J104" s="587">
        <f t="shared" ca="1" si="83"/>
        <v>16.65566656573148</v>
      </c>
      <c r="K104" s="587">
        <f t="shared" ca="1" si="83"/>
        <v>16.560625808925909</v>
      </c>
      <c r="L104" s="587">
        <f t="shared" ca="1" si="83"/>
        <v>16.460925796689764</v>
      </c>
      <c r="M104" s="587">
        <f t="shared" ca="1" si="83"/>
        <v>16.356333556973283</v>
      </c>
      <c r="N104" s="587">
        <f t="shared" ca="1" si="83"/>
        <v>16.246604469125131</v>
      </c>
      <c r="O104" s="587">
        <f t="shared" ca="1" si="83"/>
        <v>16.131481681462343</v>
      </c>
      <c r="P104" s="587">
        <f t="shared" ca="1" si="83"/>
        <v>16.010695499718729</v>
      </c>
      <c r="Q104" s="587">
        <f t="shared" ca="1" si="83"/>
        <v>15.883962744915708</v>
      </c>
      <c r="R104" s="587">
        <f t="shared" ca="1" si="83"/>
        <v>15.750986079126726</v>
      </c>
      <c r="S104" s="587">
        <f t="shared" ca="1" si="83"/>
        <v>15.611453297529794</v>
      </c>
      <c r="T104" s="587">
        <f t="shared" ca="1" si="83"/>
        <v>15.465036585062773</v>
      </c>
      <c r="U104" s="587">
        <f t="shared" ca="1" si="83"/>
        <v>15.311391735911329</v>
      </c>
      <c r="V104" s="587">
        <f t="shared" ca="1" si="83"/>
        <v>15.150157333971356</v>
      </c>
      <c r="W104" s="587">
        <f t="shared" ca="1" si="83"/>
        <v>14.980953892334455</v>
      </c>
      <c r="X104" s="587">
        <f t="shared" ca="1" si="83"/>
        <v>14.803382949747748</v>
      </c>
      <c r="Y104" s="587">
        <f t="shared" ca="1" si="83"/>
        <v>14.617026121896618</v>
      </c>
      <c r="Z104" s="587">
        <f t="shared" ca="1" si="83"/>
        <v>14.421444105251672</v>
      </c>
      <c r="AA104" s="587">
        <f t="shared" ca="1" si="83"/>
        <v>14.216175631107953</v>
      </c>
      <c r="AB104" s="587">
        <f t="shared" ca="1" si="83"/>
        <v>14.000736367326189</v>
      </c>
      <c r="AC104" s="587">
        <f t="shared" ca="1" si="83"/>
        <v>13.77461776516107</v>
      </c>
      <c r="AD104" s="588">
        <f t="shared" ca="1" si="83"/>
        <v>13.537285848430946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25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84">G97</f>
        <v>17.376629737184789</v>
      </c>
      <c r="H105" s="518">
        <f t="shared" si="84"/>
        <v>17.376629737184789</v>
      </c>
      <c r="I105" s="518">
        <f t="shared" si="84"/>
        <v>17.376629737184789</v>
      </c>
      <c r="J105" s="518">
        <f t="shared" si="84"/>
        <v>17.376629737184789</v>
      </c>
      <c r="K105" s="518">
        <f t="shared" si="84"/>
        <v>17.376629737184786</v>
      </c>
      <c r="L105" s="518">
        <f t="shared" si="84"/>
        <v>17.376629737184786</v>
      </c>
      <c r="M105" s="518">
        <f t="shared" si="84"/>
        <v>17.376629737184786</v>
      </c>
      <c r="N105" s="518">
        <f t="shared" si="84"/>
        <v>17.376629737184786</v>
      </c>
      <c r="O105" s="518">
        <f t="shared" si="84"/>
        <v>17.376629737184786</v>
      </c>
      <c r="P105" s="518">
        <f t="shared" si="84"/>
        <v>17.376629737184786</v>
      </c>
      <c r="Q105" s="518">
        <f t="shared" si="84"/>
        <v>17.376629737184786</v>
      </c>
      <c r="R105" s="518">
        <f t="shared" si="84"/>
        <v>17.376629737184786</v>
      </c>
      <c r="S105" s="518">
        <f t="shared" si="84"/>
        <v>17.376629737184782</v>
      </c>
      <c r="T105" s="518">
        <f t="shared" si="84"/>
        <v>17.376629737184782</v>
      </c>
      <c r="U105" s="518">
        <f t="shared" si="84"/>
        <v>17.376629737184782</v>
      </c>
      <c r="V105" s="518">
        <f t="shared" si="84"/>
        <v>17.376629737184786</v>
      </c>
      <c r="W105" s="518">
        <f t="shared" si="84"/>
        <v>17.376629737184782</v>
      </c>
      <c r="X105" s="518">
        <f t="shared" si="84"/>
        <v>17.376629737184782</v>
      </c>
      <c r="Y105" s="518">
        <f t="shared" si="84"/>
        <v>17.376629737184782</v>
      </c>
      <c r="Z105" s="518">
        <f t="shared" si="84"/>
        <v>17.376629737184782</v>
      </c>
      <c r="AA105" s="518">
        <f t="shared" si="84"/>
        <v>17.376629737184778</v>
      </c>
      <c r="AB105" s="518">
        <f t="shared" si="84"/>
        <v>17.376629737184782</v>
      </c>
      <c r="AC105" s="518">
        <f t="shared" si="84"/>
        <v>17.376629737184782</v>
      </c>
      <c r="AD105" s="591">
        <f t="shared" si="84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25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 ca="1">G104/G105</f>
        <v>0.97343386006568766</v>
      </c>
      <c r="H106" s="545">
        <f t="shared" ref="H106:AD106" ca="1" si="85">H104/H105</f>
        <v>0.96869459236846722</v>
      </c>
      <c r="I106" s="545">
        <f t="shared" ca="1" si="85"/>
        <v>0.96372370238252492</v>
      </c>
      <c r="J106" s="545">
        <f t="shared" ca="1" si="85"/>
        <v>0.95850960845931488</v>
      </c>
      <c r="K106" s="545">
        <f t="shared" ca="1" si="85"/>
        <v>0.95304014986791807</v>
      </c>
      <c r="L106" s="545">
        <f t="shared" ca="1" si="85"/>
        <v>0.94730255784092132</v>
      </c>
      <c r="M106" s="545">
        <f t="shared" ca="1" si="85"/>
        <v>0.94128342517259611</v>
      </c>
      <c r="N106" s="545">
        <f t="shared" ca="1" si="85"/>
        <v>0.93496867429697961</v>
      </c>
      <c r="O106" s="545">
        <f t="shared" ca="1" si="85"/>
        <v>0.92834352376986484</v>
      </c>
      <c r="P106" s="545">
        <f t="shared" ca="1" si="85"/>
        <v>0.9213924530748876</v>
      </c>
      <c r="Q106" s="545">
        <f t="shared" ca="1" si="85"/>
        <v>0.91409916566991856</v>
      </c>
      <c r="R106" s="545">
        <f t="shared" ca="1" si="85"/>
        <v>0.90644655018577658</v>
      </c>
      <c r="S106" s="545">
        <f t="shared" ca="1" si="85"/>
        <v>0.89841663968487329</v>
      </c>
      <c r="T106" s="545">
        <f t="shared" ca="1" si="85"/>
        <v>0.88999056888279482</v>
      </c>
      <c r="U106" s="545">
        <f t="shared" ca="1" si="85"/>
        <v>0.88114852923095977</v>
      </c>
      <c r="V106" s="545">
        <f t="shared" ca="1" si="85"/>
        <v>0.87186972175341149</v>
      </c>
      <c r="W106" s="545">
        <f t="shared" ca="1" si="85"/>
        <v>0.86213230752544912</v>
      </c>
      <c r="X106" s="545">
        <f t="shared" ca="1" si="85"/>
        <v>0.85191335567618931</v>
      </c>
      <c r="Y106" s="545">
        <f t="shared" ca="1" si="85"/>
        <v>0.8411887887912578</v>
      </c>
      <c r="Z106" s="545">
        <f t="shared" ca="1" si="85"/>
        <v>0.82993332558561583</v>
      </c>
      <c r="AA106" s="545">
        <f t="shared" ca="1" si="85"/>
        <v>0.81812042071002566</v>
      </c>
      <c r="AB106" s="545">
        <f t="shared" ca="1" si="85"/>
        <v>0.80572220154784013</v>
      </c>
      <c r="AC106" s="545">
        <f t="shared" ca="1" si="85"/>
        <v>0.7927094018516343</v>
      </c>
      <c r="AD106" s="603">
        <f t="shared" ca="1" si="85"/>
        <v>0.77905129206166446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25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25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 ca="1">IRR($F48:G48)</f>
        <v>-0.91646913698765431</v>
      </c>
      <c r="H108" s="606">
        <f ca="1">IRR($F48:H48)</f>
        <v>-0.66691252114948896</v>
      </c>
      <c r="I108" s="606">
        <f ca="1">IRR($F48:I48)</f>
        <v>-0.46801157039995744</v>
      </c>
      <c r="J108" s="606">
        <f ca="1">IRR($F48:J48)</f>
        <v>-0.33158653408873928</v>
      </c>
      <c r="K108" s="606">
        <f ca="1">IRR($F48:K48)</f>
        <v>-0.23757216263313585</v>
      </c>
      <c r="L108" s="606">
        <f ca="1">IRR($F48:L48)</f>
        <v>-0.17093252611722121</v>
      </c>
      <c r="M108" s="606">
        <f ca="1">IRR($F48:M48)</f>
        <v>-0.12228203656066927</v>
      </c>
      <c r="N108" s="606">
        <f ca="1">IRR($F48:N48)</f>
        <v>-8.5814817654216835E-2</v>
      </c>
      <c r="O108" s="606">
        <f ca="1">IRR($F48:O48)</f>
        <v>-5.7852335856891424E-2</v>
      </c>
      <c r="P108" s="606">
        <f ca="1">IRR($F48:P48)</f>
        <v>-3.5992128170565185E-2</v>
      </c>
      <c r="Q108" s="606">
        <f ca="1">IRR($F48:Q48)</f>
        <v>-1.861775214562289E-2</v>
      </c>
      <c r="R108" s="606">
        <f ca="1">IRR($F48:R48)</f>
        <v>-4.611562122964763E-3</v>
      </c>
      <c r="S108" s="606">
        <f ca="1">IRR($F48:S48)</f>
        <v>6.8183101760144194E-3</v>
      </c>
      <c r="T108" s="606">
        <f ca="1">IRR($F48:T48)</f>
        <v>1.6245232647112529E-2</v>
      </c>
      <c r="U108" s="606">
        <f ca="1">IRR($F48:U48)</f>
        <v>2.4092455275540159E-2</v>
      </c>
      <c r="V108" s="606">
        <f ca="1">IRR($F48:V48)</f>
        <v>3.0677832712057596E-2</v>
      </c>
      <c r="W108" s="606">
        <f ca="1">IRR($F48:W48)</f>
        <v>3.6243766973906189E-2</v>
      </c>
      <c r="X108" s="606">
        <f ca="1">IRR($F48:X48)</f>
        <v>4.0977686752397213E-2</v>
      </c>
      <c r="Y108" s="606">
        <f ca="1">IRR($F48:Y48)</f>
        <v>4.5026327809440048E-2</v>
      </c>
      <c r="Z108" s="606">
        <f ca="1">IRR($F48:Z48)</f>
        <v>4.8505867743532161E-2</v>
      </c>
      <c r="AA108" s="606">
        <f ca="1">IRR($F48:AA48)</f>
        <v>5.1509234764922862E-2</v>
      </c>
      <c r="AB108" s="606">
        <f ca="1">IRR($F48:AB48)</f>
        <v>5.4111456218135512E-2</v>
      </c>
      <c r="AC108" s="606">
        <f ca="1">IRR($F48:AC48)</f>
        <v>5.6373625425860219E-2</v>
      </c>
      <c r="AD108" s="607">
        <f ca="1">IRR($F48:AD48)</f>
        <v>5.8345880228716895E-2</v>
      </c>
      <c r="AE108" s="608">
        <f ca="1">IRR($F48:AE48)</f>
        <v>6.0069664952158375E-2</v>
      </c>
      <c r="AF108" s="608">
        <f ca="1">IRR($F48:AF48)</f>
        <v>6.1579466275548E-2</v>
      </c>
      <c r="AG108" s="608">
        <f ca="1">IRR($F48:AG48)</f>
        <v>6.2904158345030936E-2</v>
      </c>
      <c r="AH108" s="608">
        <f ca="1">IRR($F48:AH48)</f>
        <v>6.4068054516010831E-2</v>
      </c>
      <c r="AI108" s="608">
        <f ca="1">IRR($F48:AI48)</f>
        <v>6.5091736625561447E-2</v>
      </c>
      <c r="AJ108" s="608">
        <f ca="1">IRR($F48:AJ48)</f>
        <v>6.5992713979431405E-2</v>
      </c>
      <c r="AK108" s="608">
        <f ca="1">IRR($F48:AK48)</f>
        <v>6.6785950856723453E-2</v>
      </c>
      <c r="AL108" s="608">
        <f ca="1">IRR($F48:AL48)</f>
        <v>6.7484291661757512E-2</v>
      </c>
      <c r="AM108" s="608">
        <f ca="1">IRR($F48:AM48)</f>
        <v>6.8098805787178529E-2</v>
      </c>
      <c r="AN108" s="608">
        <f ca="1">IRR($F48:AN48)</f>
        <v>6.8639069041637413E-2</v>
      </c>
      <c r="AO108" s="608">
        <f ca="1">IRR($F48:AO48)</f>
        <v>6.9113394617411616E-2</v>
      </c>
      <c r="AP108" s="608">
        <f ca="1">IRR($F48:AP48)</f>
        <v>6.952902366235314E-2</v>
      </c>
      <c r="AQ108" s="608">
        <f ca="1">IRR($F48:AQ48)</f>
        <v>6.9892283317733561E-2</v>
      </c>
      <c r="AR108" s="608">
        <f ca="1">IRR($F48:AR48)</f>
        <v>7.0208718403816261E-2</v>
      </c>
      <c r="AS108" s="608">
        <f ca="1">IRR($F48:AS48)</f>
        <v>7.0483201644827354E-2</v>
      </c>
      <c r="AT108" s="608">
        <f ca="1">IRR($F48:AT48)</f>
        <v>7.0720026327239616E-2</v>
      </c>
      <c r="AU108" s="608">
        <f ca="1">IRR($F48:AU48)</f>
        <v>7.0922984508646758E-2</v>
      </c>
      <c r="AV108" s="608">
        <f ca="1">IRR($F48:AV48)</f>
        <v>7.1095433286212151E-2</v>
      </c>
      <c r="AW108" s="608">
        <f ca="1">IRR($F48:AW48)</f>
        <v>7.1240351154453041E-2</v>
      </c>
      <c r="AX108" s="608">
        <f ca="1">IRR($F48:AX48)</f>
        <v>7.1360386102440554E-2</v>
      </c>
      <c r="AY108" s="608">
        <f ca="1">IRR($F48:AY48)</f>
        <v>7.1457896798095222E-2</v>
      </c>
      <c r="AZ108" s="608">
        <f ca="1">IRR($F48:AZ48)</f>
        <v>7.1534987965151453E-2</v>
      </c>
      <c r="BA108" s="608">
        <f ca="1">IRR($F48:BA48)</f>
        <v>7.159354086361347E-2</v>
      </c>
      <c r="BB108" s="608">
        <f ca="1">IRR($F48:BB48)</f>
        <v>7.1635239627101388E-2</v>
      </c>
      <c r="BC108" s="608">
        <f ca="1">IRR($F48:BC48)</f>
        <v>7.1661594082705671E-2</v>
      </c>
      <c r="BD108" s="608">
        <f ca="1">IRR($F48:BD48)</f>
        <v>7.1673959574765522E-2</v>
      </c>
      <c r="BE108" s="608">
        <f ca="1">IRR($F48:BE48)</f>
        <v>7.1673554228688818E-2</v>
      </c>
      <c r="BF108" s="608">
        <f ca="1">IRR($F48:BF48)</f>
        <v>7.1661474020824567E-2</v>
      </c>
      <c r="BG108" s="608">
        <f ca="1">IRR($F48:BG48)</f>
        <v>7.1638705962541183E-2</v>
      </c>
      <c r="BH108" s="608">
        <f ca="1">IRR($F48:BH48)</f>
        <v>7.160613965877638E-2</v>
      </c>
      <c r="BI108" s="608">
        <f ca="1">IRR($F48:BI48)</f>
        <v>7.156457746149858E-2</v>
      </c>
      <c r="BJ108" s="608">
        <f ca="1">IRR($F48:BJ48)</f>
        <v>7.1514743405339365E-2</v>
      </c>
      <c r="BK108" s="608">
        <f ca="1">IRR($F48:BK48)</f>
        <v>7.1457291084855656E-2</v>
      </c>
      <c r="BL108" s="608">
        <f ca="1">IRR($F48:BL48)</f>
        <v>7.1392810609583579E-2</v>
      </c>
      <c r="BM108" s="608">
        <f ca="1">IRR($F48:BM48)</f>
        <v>7.1321834753384827E-2</v>
      </c>
      <c r="BN108" s="608">
        <f ca="1">IRR($F48:BN48)</f>
        <v>7.1244844398004714E-2</v>
      </c>
      <c r="BO108" s="608">
        <f ca="1">IRR($F48:BO48)</f>
        <v>7.1162273356676353E-2</v>
      </c>
      <c r="BP108" s="608">
        <f ca="1">IRR($F48:BP48)</f>
        <v>7.1074512651658539E-2</v>
      </c>
      <c r="BQ108" s="608">
        <f ca="1">IRR($F48:BQ48)</f>
        <v>7.0981914309360628E-2</v>
      </c>
      <c r="BR108" s="608">
        <f ca="1">IRR($F48:BR48)</f>
        <v>7.0884794727974487E-2</v>
      </c>
      <c r="BS108" s="608">
        <f ca="1">IRR($F48:BS48)</f>
        <v>7.0783437665006277E-2</v>
      </c>
      <c r="BT108" s="608">
        <f ca="1">IRR($F48:BT48)</f>
        <v>7.0678096885594233E-2</v>
      </c>
      <c r="BU108" s="608">
        <f ca="1">IRR($F48:BU48)</f>
        <v>7.0568998506871816E-2</v>
      </c>
      <c r="BV108" s="608">
        <f ca="1">IRR($F48:BV48)</f>
        <v>7.045634306869486E-2</v>
      </c>
      <c r="BW108" s="608">
        <f ca="1">IRR($F48:BW48)</f>
        <v>7.0340307356731691E-2</v>
      </c>
      <c r="BX108" s="608">
        <f ca="1">IRR($F48:BX48)</f>
        <v>7.0221046000070286E-2</v>
      </c>
      <c r="BY108" s="608">
        <f ca="1">IRR($F48:BY48)</f>
        <v>7.0098692862053058E-2</v>
      </c>
      <c r="BZ108" s="608">
        <f ca="1">IRR($F48:BZ48)</f>
        <v>6.9973362239936332E-2</v>
      </c>
      <c r="CA108" s="608">
        <f ca="1">IRR($F48:CA48)</f>
        <v>6.9845149886091473E-2</v>
      </c>
      <c r="CB108" s="608">
        <f ca="1">IRR($F48:CB48)</f>
        <v>6.9714133860765193E-2</v>
      </c>
      <c r="CC108" s="608">
        <f ca="1">IRR($F48:CC48)</f>
        <v>6.9580375223836421E-2</v>
      </c>
      <c r="CD108" s="608">
        <f ca="1">IRR($F48:CD48)</f>
        <v>6.944391857045451E-2</v>
      </c>
      <c r="CE108" s="608">
        <f ca="1">IRR($F48:CE48)</f>
        <v>6.9304792412881344E-2</v>
      </c>
      <c r="CF108" s="608">
        <f ca="1">IRR($F48:CF48)</f>
        <v>6.916300940817921E-2</v>
      </c>
      <c r="CG108" s="608">
        <f ca="1">IRR($F48:CG48)</f>
        <v>6.9018566440141482E-2</v>
      </c>
      <c r="CH108" s="608">
        <f ca="1">IRR($F48:CH48)</f>
        <v>6.8871444473789234E-2</v>
      </c>
      <c r="CI108" s="608">
        <f ca="1">IRR($F48:CI48)</f>
        <v>6.872160837709318E-2</v>
      </c>
      <c r="CJ108" s="608">
        <f ca="1">IRR($F48:CJ48)</f>
        <v>6.8569006397215304E-2</v>
      </c>
      <c r="CK108" s="608">
        <f ca="1">IRR($F48:CK48)</f>
        <v>6.8413569519174322E-2</v>
      </c>
      <c r="CL108" s="608">
        <f ca="1">IRR($F48:CL48)</f>
        <v>6.8255210572099267E-2</v>
      </c>
      <c r="CM108" s="608">
        <f ca="1">IRR($F48:CM48)</f>
        <v>6.8093823071190052E-2</v>
      </c>
      <c r="CN108" s="608">
        <f ca="1">IRR($F48:CN48)</f>
        <v>6.7929279753830674E-2</v>
      </c>
      <c r="CO108" s="608">
        <f ca="1">IRR($F48:CO48)</f>
        <v>6.776143075668184E-2</v>
      </c>
      <c r="CP108" s="608">
        <f ca="1">IRR($F48:CP48)</f>
        <v>6.7590101365665234E-2</v>
      </c>
      <c r="CQ108" s="608">
        <f ca="1">IRR($F48:CQ48)</f>
        <v>6.7415089251368965E-2</v>
      </c>
      <c r="CR108" s="608">
        <f ca="1">IRR($F48:CR48)</f>
        <v>6.7236161076941192E-2</v>
      </c>
      <c r="CS108" s="608">
        <f ca="1">IRR($F48:CS48)</f>
        <v>6.7053048331620513E-2</v>
      </c>
      <c r="CT108" s="608">
        <f ca="1">IRR($F48:CT48)</f>
        <v>6.6865442197370006E-2</v>
      </c>
      <c r="CU108" s="608">
        <f ca="1">IRR($F48:CU48)</f>
        <v>6.6672987193644673E-2</v>
      </c>
      <c r="CV108" s="608">
        <f ca="1">IRR($F48:CV48)</f>
        <v>6.6475273258872702E-2</v>
      </c>
      <c r="CW108" s="608">
        <f ca="1">IRR($F48:CW48)</f>
        <v>6.6271825805622742E-2</v>
      </c>
      <c r="CX108" s="608">
        <f ca="1">IRR($F48:CX48)</f>
        <v>6.606209311257194E-2</v>
      </c>
      <c r="CY108" s="608">
        <f ca="1">IRR($F48:CY48)</f>
        <v>6.5845430163289809E-2</v>
      </c>
      <c r="CZ108" s="608">
        <f ca="1">IRR($F48:CZ48)</f>
        <v>6.5621077665978023E-2</v>
      </c>
      <c r="DA108" s="608">
        <f ca="1">IRR($F48:DA48)</f>
        <v>6.5388134496167982E-2</v>
      </c>
      <c r="DB108" s="608">
        <f ca="1">IRR($F48:DB48)</f>
        <v>6.5145520474032104E-2</v>
      </c>
      <c r="DC108" s="608">
        <f ca="1">IRR($F48:DC48)</f>
        <v>6.489192607278027E-2</v>
      </c>
      <c r="DD108" s="608">
        <f ca="1">IRR($F48:DD48)</f>
        <v>6.4625741713481899E-2</v>
      </c>
      <c r="DE108" s="608">
        <f ca="1">IRR($F48:DE48)</f>
        <v>6.4344956657239383E-2</v>
      </c>
      <c r="DF108" s="608">
        <f ca="1">IRR($F48:DF48)</f>
        <v>6.4047009531597032E-2</v>
      </c>
      <c r="DG108" s="608">
        <f ca="1">IRR($F48:DG48)</f>
        <v>6.3728559133158669E-2</v>
      </c>
      <c r="DH108" s="608">
        <f ca="1">IRR($F48:DH48)</f>
        <v>6.3385116858280188E-2</v>
      </c>
      <c r="DI108" s="608">
        <f ca="1">IRR($F48:DI48)</f>
        <v>6.3010423322242159E-2</v>
      </c>
      <c r="DJ108" s="608">
        <f ca="1">IRR($F48:DJ48)</f>
        <v>6.2595312452883967E-2</v>
      </c>
      <c r="DK108" s="608">
        <f ca="1">IRR($F48:DK48)</f>
        <v>6.2125433290801224E-2</v>
      </c>
      <c r="DL108" s="608">
        <f ca="1">IRR($F48:DL48)</f>
        <v>6.1576015803840978E-2</v>
      </c>
      <c r="DM108" s="608">
        <f ca="1">IRR($F48:DM48)</f>
        <v>6.0897014267802696E-2</v>
      </c>
      <c r="DN108" s="608">
        <f ca="1">IRR($F48:DN48)</f>
        <v>5.9950353769574249E-2</v>
      </c>
      <c r="DO108" s="608" t="e">
        <f ca="1">IRR($F48:DO48)</f>
        <v>#NUM!</v>
      </c>
      <c r="DP108" s="608" t="e">
        <f ca="1">IRR($F48:DP48)</f>
        <v>#NUM!</v>
      </c>
      <c r="DQ108" s="608" t="e">
        <f ca="1">IRR($F48:DQ48)</f>
        <v>#NUM!</v>
      </c>
      <c r="DR108" s="608" t="e">
        <f ca="1">IRR($F48:DR48)</f>
        <v>#NUM!</v>
      </c>
      <c r="DS108" s="608" t="e">
        <f ca="1">IRR($F48:DS48)</f>
        <v>#NUM!</v>
      </c>
      <c r="DT108" s="608" t="e">
        <f ca="1">IRR($F48:DT48)</f>
        <v>#NUM!</v>
      </c>
      <c r="DU108" s="608" t="e">
        <f ca="1">IRR($F48:DU48)</f>
        <v>#NUM!</v>
      </c>
      <c r="DV108" s="608" t="e">
        <f ca="1">IRR($F48:DV48)</f>
        <v>#NUM!</v>
      </c>
      <c r="DW108" s="608" t="e">
        <f ca="1">IRR($F48:DW48)</f>
        <v>#NUM!</v>
      </c>
      <c r="DX108" s="608" t="e">
        <f ca="1">IRR($F48:DX48)</f>
        <v>#NUM!</v>
      </c>
      <c r="DY108" s="608" t="e">
        <f ca="1">IRR($F48:DY48)</f>
        <v>#NUM!</v>
      </c>
      <c r="DZ108" s="608" t="e">
        <f ca="1">IRR($F48:DZ48)</f>
        <v>#NUM!</v>
      </c>
      <c r="EA108" s="608" t="e">
        <f ca="1">IRR($F48:EA48)</f>
        <v>#NUM!</v>
      </c>
      <c r="EB108" s="608" t="e">
        <f ca="1">IRR($F48:EB48)</f>
        <v>#NUM!</v>
      </c>
      <c r="EC108" s="608" t="e">
        <f ca="1">IRR($F48:EC48)</f>
        <v>#NUM!</v>
      </c>
      <c r="ED108" s="608" t="e">
        <f ca="1">IRR($F48:ED48)</f>
        <v>#NUM!</v>
      </c>
      <c r="EE108" s="608" t="e">
        <f ca="1">IRR($F48:EE48)</f>
        <v>#NUM!</v>
      </c>
      <c r="EF108" s="608" t="e">
        <f ca="1">IRR($F48:EF48)</f>
        <v>#NUM!</v>
      </c>
      <c r="EG108" s="608" t="e">
        <f ca="1">IRR($F48:EG48)</f>
        <v>#NUM!</v>
      </c>
      <c r="EH108" s="608" t="e">
        <f ca="1">IRR($F48:EH48)</f>
        <v>#NUM!</v>
      </c>
      <c r="EI108" s="608" t="e">
        <f ca="1">IRR($F48:EI48)</f>
        <v>#NUM!</v>
      </c>
      <c r="EJ108" s="608" t="e">
        <f ca="1">IRR($F48:EJ48)</f>
        <v>#NUM!</v>
      </c>
      <c r="EK108" s="608" t="e">
        <f ca="1">IRR($F48:EK48)</f>
        <v>#NUM!</v>
      </c>
      <c r="EL108" s="608" t="e">
        <f ca="1">IRR($F48:EL48)</f>
        <v>#NUM!</v>
      </c>
      <c r="EM108" s="608" t="e">
        <f ca="1">IRR($F48:EM48)</f>
        <v>#NUM!</v>
      </c>
      <c r="EN108" s="608" t="e">
        <f ca="1">IRR($F48:EN48)</f>
        <v>#NUM!</v>
      </c>
      <c r="EO108" s="608" t="e">
        <f ca="1">IRR($F48:EO48)</f>
        <v>#NUM!</v>
      </c>
      <c r="EP108" s="608" t="e">
        <f ca="1">IRR($F48:EP48)</f>
        <v>#NUM!</v>
      </c>
      <c r="EQ108" s="608" t="e">
        <f ca="1">IRR($F48:EQ48)</f>
        <v>#NUM!</v>
      </c>
      <c r="ER108" s="608" t="e">
        <f ca="1">IRR($F48:ER48)</f>
        <v>#NUM!</v>
      </c>
      <c r="ES108" s="608" t="e">
        <f ca="1">IRR($F48:ES48)</f>
        <v>#NUM!</v>
      </c>
      <c r="ET108" s="608" t="e">
        <f ca="1">IRR($F48:ET48)</f>
        <v>#NUM!</v>
      </c>
      <c r="EU108" s="608" t="e">
        <f ca="1">IRR($F48:EU48)</f>
        <v>#NUM!</v>
      </c>
      <c r="EV108" s="608" t="e">
        <f ca="1">IRR($F48:EV48)</f>
        <v>#NUM!</v>
      </c>
      <c r="EW108" s="608" t="e">
        <f ca="1">IRR($F48:EW48)</f>
        <v>#NUM!</v>
      </c>
      <c r="EX108" s="608" t="e">
        <f ca="1">IRR($F48:EX48)</f>
        <v>#NUM!</v>
      </c>
      <c r="EY108" s="608" t="e">
        <f ca="1">IRR($F48:EY48)</f>
        <v>#NUM!</v>
      </c>
      <c r="EZ108" s="608" t="e">
        <f ca="1">IRR($F48:EZ48)</f>
        <v>#NUM!</v>
      </c>
    </row>
    <row r="109" spans="1:156" x14ac:dyDescent="0.25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 ca="1">IRR($F55:G55)</f>
        <v>-0.98626396810890549</v>
      </c>
      <c r="H109" s="609">
        <f ca="1">IRR($F55:H55)</f>
        <v>-0.87263360299339943</v>
      </c>
      <c r="I109" s="609">
        <f ca="1">IRR($F55:I55)</f>
        <v>-0.72751145721329213</v>
      </c>
      <c r="J109" s="609">
        <f ca="1">IRR($F55:J55)</f>
        <v>-0.60076217561642808</v>
      </c>
      <c r="K109" s="609">
        <f ca="1">IRR($F55:K55)</f>
        <v>-0.49865468360538068</v>
      </c>
      <c r="L109" s="609">
        <f ca="1">IRR($F55:L55)</f>
        <v>-0.41747033565593206</v>
      </c>
      <c r="M109" s="609">
        <f ca="1">IRR($F55:M55)</f>
        <v>-0.35251969463508281</v>
      </c>
      <c r="N109" s="609">
        <f ca="1">IRR($F55:N55)</f>
        <v>-0.29993419287563527</v>
      </c>
      <c r="O109" s="609">
        <f ca="1">IRR($F55:O55)</f>
        <v>-0.25679848862215504</v>
      </c>
      <c r="P109" s="609">
        <f ca="1">IRR($F55:P55)</f>
        <v>-0.2209622277996387</v>
      </c>
      <c r="Q109" s="609">
        <f ca="1">IRR($F55:Q55)</f>
        <v>-0.19083791586385357</v>
      </c>
      <c r="R109" s="609">
        <f ca="1">IRR($F55:R55)</f>
        <v>-0.16524280783753276</v>
      </c>
      <c r="S109" s="609">
        <f ca="1">IRR($F55:S55)</f>
        <v>-0.14328492555879258</v>
      </c>
      <c r="T109" s="609">
        <f ca="1">IRR($F55:T55)</f>
        <v>-0.12428278979307583</v>
      </c>
      <c r="U109" s="609">
        <f ca="1">IRR($F55:U55)</f>
        <v>-0.10770902796595894</v>
      </c>
      <c r="V109" s="609">
        <f ca="1">IRR($F55:V55)</f>
        <v>-9.3150499979805068E-2</v>
      </c>
      <c r="W109" s="609">
        <f ca="1">IRR($F55:W55)</f>
        <v>-8.0279813435096381E-2</v>
      </c>
      <c r="X109" s="609">
        <f ca="1">IRR($F55:X55)</f>
        <v>-6.8834734456460378E-2</v>
      </c>
      <c r="Y109" s="609">
        <f ca="1">IRR($F55:Y55)</f>
        <v>-5.8603123101380161E-2</v>
      </c>
      <c r="Z109" s="609">
        <f ca="1">IRR($F55:Z55)</f>
        <v>-4.9411777564765558E-2</v>
      </c>
      <c r="AA109" s="609">
        <f ca="1">IRR($F55:AA55)</f>
        <v>-4.1118076384843216E-2</v>
      </c>
      <c r="AB109" s="609">
        <f ca="1">IRR($F55:AB55)</f>
        <v>-3.3603647195874942E-2</v>
      </c>
      <c r="AC109" s="609">
        <f ca="1">IRR($F55:AC55)</f>
        <v>-2.6769520117383538E-2</v>
      </c>
      <c r="AD109" s="610">
        <f ca="1">IRR($F55:AD55)</f>
        <v>-2.0532380859372257E-2</v>
      </c>
      <c r="AE109" s="611">
        <f ca="1">IRR($F55:AE55)</f>
        <v>-1.4821646999101379E-2</v>
      </c>
      <c r="AF109" s="611">
        <f ca="1">IRR($F55:AF55)</f>
        <v>-1.0145737998395132E-2</v>
      </c>
      <c r="AG109" s="611">
        <f ca="1">IRR($F55:AG55)</f>
        <v>-6.1243433206279452E-3</v>
      </c>
      <c r="AH109" s="611">
        <f ca="1">IRR($F55:AH55)</f>
        <v>-2.6357998007716654E-3</v>
      </c>
      <c r="AI109" s="611">
        <f ca="1">IRR($F55:AI55)</f>
        <v>4.1104606064501503E-4</v>
      </c>
      <c r="AJ109" s="611">
        <f ca="1">IRR($F55:AJ55)</f>
        <v>3.0863652395780594E-3</v>
      </c>
      <c r="AK109" s="611">
        <f ca="1">IRR($F55:AK55)</f>
        <v>5.4453545261679004E-3</v>
      </c>
      <c r="AL109" s="611">
        <f ca="1">IRR($F55:AL55)</f>
        <v>7.5321984358618366E-3</v>
      </c>
      <c r="AM109" s="611">
        <f ca="1">IRR($F55:AM55)</f>
        <v>9.3827790135565525E-3</v>
      </c>
      <c r="AN109" s="611">
        <f ca="1">IRR($F55:AN55)</f>
        <v>1.1026586228789714E-2</v>
      </c>
      <c r="AO109" s="611">
        <f ca="1">IRR($F55:AO55)</f>
        <v>1.248809953229113E-2</v>
      </c>
      <c r="AP109" s="611">
        <f ca="1">IRR($F55:AP55)</f>
        <v>1.3787808712109939E-2</v>
      </c>
      <c r="AQ109" s="611">
        <f ca="1">IRR($F55:AQ55)</f>
        <v>1.4942982132056359E-2</v>
      </c>
      <c r="AR109" s="611">
        <f ca="1">IRR($F55:AR55)</f>
        <v>1.5968253836423196E-2</v>
      </c>
      <c r="AS109" s="611">
        <f ca="1">IRR($F55:AS55)</f>
        <v>1.6876078244697501E-2</v>
      </c>
      <c r="AT109" s="611">
        <f ca="1">IRR($F55:AT55)</f>
        <v>1.7677085699153494E-2</v>
      </c>
      <c r="AU109" s="611">
        <f ca="1">IRR($F55:AU55)</f>
        <v>1.8380363077198814E-2</v>
      </c>
      <c r="AV109" s="611">
        <f ca="1">IRR($F55:AV55)</f>
        <v>1.8993676194619002E-2</v>
      </c>
      <c r="AW109" s="611">
        <f ca="1">IRR($F55:AW55)</f>
        <v>1.9523646430553043E-2</v>
      </c>
      <c r="AX109" s="611">
        <f ca="1">IRR($F55:AX55)</f>
        <v>1.9975890515861128E-2</v>
      </c>
      <c r="AY109" s="611">
        <f ca="1">IRR($F55:AY55)</f>
        <v>2.0355129961782792E-2</v>
      </c>
      <c r="AZ109" s="611">
        <f ca="1">IRR($F55:AZ55)</f>
        <v>2.066527464942669E-2</v>
      </c>
      <c r="BA109" s="611">
        <f ca="1">IRR($F55:BA55)</f>
        <v>2.0909483822757702E-2</v>
      </c>
      <c r="BB109" s="611">
        <f ca="1">IRR($F55:BB55)</f>
        <v>2.1090205782740901E-2</v>
      </c>
      <c r="BC109" s="611">
        <f ca="1">IRR($F55:BC55)</f>
        <v>2.1209197132367352E-2</v>
      </c>
      <c r="BD109" s="611">
        <f ca="1">IRR($F55:BD55)</f>
        <v>2.1267520336855084E-2</v>
      </c>
      <c r="BE109" s="611">
        <f ca="1">IRR($F55:BE55)</f>
        <v>2.1265517086623387E-2</v>
      </c>
      <c r="BF109" s="611">
        <f ca="1">IRR($F55:BF55)</f>
        <v>2.1202752659406743E-2</v>
      </c>
      <c r="BG109" s="611">
        <f ca="1">IRR($F55:BG55)</f>
        <v>2.1077923376262131E-2</v>
      </c>
      <c r="BH109" s="611">
        <f ca="1">IRR($F55:BH55)</f>
        <v>2.0888714533906061E-2</v>
      </c>
      <c r="BI109" s="611">
        <f ca="1">IRR($F55:BI55)</f>
        <v>2.0631588565489523E-2</v>
      </c>
      <c r="BJ109" s="611">
        <f ca="1">IRR($F55:BJ55)</f>
        <v>2.0301471019871453E-2</v>
      </c>
      <c r="BK109" s="611">
        <f ca="1">IRR($F55:BK55)</f>
        <v>1.9891279373788651E-2</v>
      </c>
      <c r="BL109" s="611">
        <f ca="1">IRR($F55:BL55)</f>
        <v>1.9391200834304234E-2</v>
      </c>
      <c r="BM109" s="611">
        <f ca="1">IRR($F55:BM55)</f>
        <v>-8.4239998752063783E-2</v>
      </c>
      <c r="BN109" s="611">
        <f ca="1">IRR($F55:BN55)</f>
        <v>-7.0841321569261817E-2</v>
      </c>
      <c r="BO109" s="611">
        <f ca="1">IRR($F55:BO55)</f>
        <v>-5.9214519621069495E-2</v>
      </c>
      <c r="BP109" s="611">
        <f ca="1">IRR($F55:BP55)</f>
        <v>-4.8850985224406229E-2</v>
      </c>
      <c r="BQ109" s="611">
        <f ca="1">IRR($F55:BQ55)</f>
        <v>-3.9359165839458976E-2</v>
      </c>
      <c r="BR109" s="611">
        <f ca="1">IRR($F55:BR55)</f>
        <v>-3.0377120559086923E-2</v>
      </c>
      <c r="BS109" s="611">
        <f ca="1">IRR($F55:BS55)</f>
        <v>-2.1432789844932576E-2</v>
      </c>
      <c r="BT109" s="611">
        <f ca="1">IRR($F55:BT55)</f>
        <v>-1.1307111979572571E-2</v>
      </c>
      <c r="BU109" s="611" t="e">
        <f ca="1">IRR($F55:BU55)</f>
        <v>#NUM!</v>
      </c>
      <c r="BV109" s="611" t="e">
        <f ca="1">IRR($F55:BV55)</f>
        <v>#NUM!</v>
      </c>
      <c r="BW109" s="611" t="e">
        <f ca="1">IRR($F55:BW55)</f>
        <v>#NUM!</v>
      </c>
      <c r="BX109" s="611" t="e">
        <f ca="1">IRR($F55:BX55)</f>
        <v>#NUM!</v>
      </c>
      <c r="BY109" s="611" t="e">
        <f ca="1">IRR($F55:BY55)</f>
        <v>#NUM!</v>
      </c>
      <c r="BZ109" s="611" t="e">
        <f ca="1">IRR($F55:BZ55)</f>
        <v>#NUM!</v>
      </c>
      <c r="CA109" s="611" t="e">
        <f ca="1">IRR($F55:CA55)</f>
        <v>#NUM!</v>
      </c>
      <c r="CB109" s="611" t="e">
        <f ca="1">IRR($F55:CB55)</f>
        <v>#NUM!</v>
      </c>
      <c r="CC109" s="611" t="e">
        <f ca="1">IRR($F55:CC55)</f>
        <v>#NUM!</v>
      </c>
      <c r="CD109" s="611" t="e">
        <f ca="1">IRR($F55:CD55)</f>
        <v>#NUM!</v>
      </c>
      <c r="CE109" s="611" t="e">
        <f ca="1">IRR($F55:CE55)</f>
        <v>#NUM!</v>
      </c>
      <c r="CF109" s="611" t="e">
        <f ca="1">IRR($F55:CF55)</f>
        <v>#NUM!</v>
      </c>
      <c r="CG109" s="611" t="e">
        <f ca="1">IRR($F55:CG55)</f>
        <v>#NUM!</v>
      </c>
      <c r="CH109" s="611" t="e">
        <f ca="1">IRR($F55:CH55)</f>
        <v>#NUM!</v>
      </c>
      <c r="CI109" s="611" t="e">
        <f ca="1">IRR($F55:CI55)</f>
        <v>#NUM!</v>
      </c>
      <c r="CJ109" s="611" t="e">
        <f ca="1">IRR($F55:CJ55)</f>
        <v>#NUM!</v>
      </c>
      <c r="CK109" s="611" t="e">
        <f ca="1">IRR($F55:CK55)</f>
        <v>#NUM!</v>
      </c>
      <c r="CL109" s="611" t="e">
        <f ca="1">IRR($F55:CL55)</f>
        <v>#NUM!</v>
      </c>
      <c r="CM109" s="612" t="e">
        <f ca="1">IRR($F55:CM55)</f>
        <v>#NUM!</v>
      </c>
      <c r="CN109" s="612" t="e">
        <f ca="1">IRR($F55:CN55)</f>
        <v>#NUM!</v>
      </c>
      <c r="CO109" s="612" t="e">
        <f ca="1">IRR($F55:CO55)</f>
        <v>#NUM!</v>
      </c>
      <c r="CP109" s="612" t="e">
        <f ca="1">IRR($F55:CP55)</f>
        <v>#NUM!</v>
      </c>
      <c r="CQ109" s="612" t="e">
        <f ca="1">IRR($F55:CQ55)</f>
        <v>#NUM!</v>
      </c>
      <c r="CR109" s="611" t="e">
        <f ca="1">IRR($F55:CR55)</f>
        <v>#NUM!</v>
      </c>
      <c r="CS109" s="611" t="e">
        <f ca="1">IRR($F55:CS55)</f>
        <v>#NUM!</v>
      </c>
      <c r="CT109" s="611" t="e">
        <f ca="1">IRR($F55:CT55)</f>
        <v>#NUM!</v>
      </c>
      <c r="CU109" s="611" t="e">
        <f ca="1">IRR($F55:CU55)</f>
        <v>#NUM!</v>
      </c>
      <c r="CV109" s="611" t="e">
        <f ca="1">IRR($F55:CV55)</f>
        <v>#NUM!</v>
      </c>
      <c r="CW109" s="611" t="e">
        <f ca="1">IRR($F55:CW55)</f>
        <v>#NUM!</v>
      </c>
      <c r="CX109" s="611" t="e">
        <f ca="1">IRR($F55:CX55)</f>
        <v>#NUM!</v>
      </c>
      <c r="CY109" s="611" t="e">
        <f ca="1">IRR($F55:CY55)</f>
        <v>#NUM!</v>
      </c>
      <c r="CZ109" s="611" t="e">
        <f ca="1">IRR($F55:CZ55)</f>
        <v>#NUM!</v>
      </c>
      <c r="DA109" s="611" t="e">
        <f ca="1">IRR($F55:DA55)</f>
        <v>#NUM!</v>
      </c>
      <c r="DB109" s="611" t="e">
        <f ca="1">IRR($F55:DB55)</f>
        <v>#NUM!</v>
      </c>
      <c r="DC109" s="611" t="e">
        <f ca="1">IRR($F55:DC55)</f>
        <v>#NUM!</v>
      </c>
      <c r="DD109" s="611" t="e">
        <f ca="1">IRR($F55:DD55)</f>
        <v>#NUM!</v>
      </c>
      <c r="DE109" s="611" t="e">
        <f ca="1">IRR($F55:DE55)</f>
        <v>#NUM!</v>
      </c>
      <c r="DF109" s="611" t="e">
        <f ca="1">IRR($F55:DF55)</f>
        <v>#NUM!</v>
      </c>
      <c r="DG109" s="611" t="e">
        <f ca="1">IRR($F55:DG55)</f>
        <v>#NUM!</v>
      </c>
      <c r="DH109" s="611" t="e">
        <f ca="1">IRR($F55:DH55)</f>
        <v>#NUM!</v>
      </c>
      <c r="DI109" s="611" t="e">
        <f ca="1">IRR($F55:DI55)</f>
        <v>#NUM!</v>
      </c>
      <c r="DJ109" s="611" t="e">
        <f ca="1">IRR($F55:DJ55)</f>
        <v>#NUM!</v>
      </c>
      <c r="DK109" s="611" t="e">
        <f ca="1">IRR($F55:DK55)</f>
        <v>#NUM!</v>
      </c>
      <c r="DL109" s="611" t="e">
        <f ca="1">IRR($F55:DL55)</f>
        <v>#NUM!</v>
      </c>
      <c r="DM109" s="611" t="e">
        <f ca="1">IRR($F55:DM55)</f>
        <v>#NUM!</v>
      </c>
      <c r="DN109" s="611" t="e">
        <f ca="1">IRR($F55:DN55)</f>
        <v>#NUM!</v>
      </c>
      <c r="DO109" s="611" t="e">
        <f ca="1">IRR($F55:DO55)</f>
        <v>#NUM!</v>
      </c>
      <c r="DP109" s="611" t="e">
        <f ca="1">IRR($F55:DP55)</f>
        <v>#NUM!</v>
      </c>
      <c r="DQ109" s="611" t="e">
        <f ca="1">IRR($F55:DQ55)</f>
        <v>#NUM!</v>
      </c>
      <c r="DR109" s="611" t="e">
        <f ca="1">IRR($F55:DR55)</f>
        <v>#NUM!</v>
      </c>
      <c r="DS109" s="611" t="e">
        <f ca="1">IRR($F55:DS55)</f>
        <v>#NUM!</v>
      </c>
      <c r="DT109" s="611" t="e">
        <f ca="1">IRR($F55:DT55)</f>
        <v>#NUM!</v>
      </c>
      <c r="DU109" s="611" t="e">
        <f ca="1">IRR($F55:DU55)</f>
        <v>#NUM!</v>
      </c>
      <c r="DV109" s="611" t="e">
        <f ca="1">IRR($F55:DV55)</f>
        <v>#NUM!</v>
      </c>
      <c r="DW109" s="611" t="e">
        <f ca="1">IRR($F55:DW55)</f>
        <v>#NUM!</v>
      </c>
      <c r="DX109" s="611" t="e">
        <f ca="1">IRR($F55:DX55)</f>
        <v>#NUM!</v>
      </c>
      <c r="DY109" s="611" t="e">
        <f ca="1">IRR($F55:DY55)</f>
        <v>#NUM!</v>
      </c>
      <c r="DZ109" s="611" t="e">
        <f ca="1">IRR($F55:DZ55)</f>
        <v>#NUM!</v>
      </c>
      <c r="EA109" s="611" t="e">
        <f ca="1">IRR($F55:EA55)</f>
        <v>#NUM!</v>
      </c>
      <c r="EB109" s="611" t="e">
        <f ca="1">IRR($F55:EB55)</f>
        <v>#NUM!</v>
      </c>
      <c r="EC109" s="611" t="e">
        <f ca="1">IRR($F55:EC55)</f>
        <v>#NUM!</v>
      </c>
      <c r="ED109" s="611" t="e">
        <f ca="1">IRR($F55:ED55)</f>
        <v>#NUM!</v>
      </c>
      <c r="EE109" s="611" t="e">
        <f ca="1">IRR($F55:EE55)</f>
        <v>#NUM!</v>
      </c>
      <c r="EF109" s="611" t="e">
        <f ca="1">IRR($F55:EF55)</f>
        <v>#NUM!</v>
      </c>
      <c r="EG109" s="611" t="e">
        <f ca="1">IRR($F55:EG55)</f>
        <v>#NUM!</v>
      </c>
      <c r="EH109" s="611" t="e">
        <f ca="1">IRR($F55:EH55)</f>
        <v>#NUM!</v>
      </c>
      <c r="EI109" s="611" t="e">
        <f ca="1">IRR($F55:EI55)</f>
        <v>#NUM!</v>
      </c>
      <c r="EJ109" s="611" t="e">
        <f ca="1">IRR($F55:EJ55)</f>
        <v>#NUM!</v>
      </c>
      <c r="EK109" s="611" t="e">
        <f ca="1">IRR($F55:EK55)</f>
        <v>#NUM!</v>
      </c>
      <c r="EL109" s="611" t="e">
        <f ca="1">IRR($F55:EL55)</f>
        <v>#NUM!</v>
      </c>
      <c r="EM109" s="611" t="e">
        <f ca="1">IRR($F55:EM55)</f>
        <v>#NUM!</v>
      </c>
      <c r="EN109" s="611" t="e">
        <f ca="1">IRR($F55:EN55)</f>
        <v>#NUM!</v>
      </c>
      <c r="EO109" s="611" t="e">
        <f ca="1">IRR($F55:EO55)</f>
        <v>#NUM!</v>
      </c>
      <c r="EP109" s="611" t="e">
        <f ca="1">IRR($F55:EP55)</f>
        <v>#NUM!</v>
      </c>
      <c r="EQ109" s="611" t="e">
        <f ca="1">IRR($F55:EQ55)</f>
        <v>#NUM!</v>
      </c>
      <c r="ER109" s="611" t="e">
        <f ca="1">IRR($F55:ER55)</f>
        <v>#NUM!</v>
      </c>
      <c r="ES109" s="611" t="e">
        <f ca="1">IRR($F55:ES55)</f>
        <v>#NUM!</v>
      </c>
      <c r="ET109" s="611" t="e">
        <f ca="1">IRR($F55:ET55)</f>
        <v>#NUM!</v>
      </c>
      <c r="EU109" s="611" t="e">
        <f ca="1">IRR($F55:EU55)</f>
        <v>#NUM!</v>
      </c>
      <c r="EV109" s="611" t="e">
        <f ca="1">IRR($F55:EV55)</f>
        <v>#NUM!</v>
      </c>
      <c r="EW109" s="611" t="e">
        <f ca="1">IRR($F55:EW55)</f>
        <v>#NUM!</v>
      </c>
      <c r="EX109" s="611" t="e">
        <f ca="1">IRR($F55:EX55)</f>
        <v>#NUM!</v>
      </c>
      <c r="EY109" s="611" t="e">
        <f ca="1">IRR($F55:EY55)</f>
        <v>#NUM!</v>
      </c>
      <c r="EZ109" s="611" t="e">
        <f ca="1">IRR($F55:EZ55)</f>
        <v>#NUM!</v>
      </c>
    </row>
    <row r="110" spans="1:156" ht="15.75" thickBot="1" x14ac:dyDescent="0.3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 ca="1">NPV($C18,$F48:G48)</f>
        <v>-177.51473944671201</v>
      </c>
      <c r="H110" s="614">
        <f ca="1">NPV($C18,$F48:H48)</f>
        <v>-162.97406586070619</v>
      </c>
      <c r="I110" s="614">
        <f ca="1">NPV($C18,$F48:I48)</f>
        <v>-149.1968681332161</v>
      </c>
      <c r="J110" s="614">
        <f ca="1">NPV($C18,$F48:J48)</f>
        <v>-136.14671755899164</v>
      </c>
      <c r="K110" s="614">
        <f ca="1">NPV($C18,$F48:K48)</f>
        <v>-123.78892360243323</v>
      </c>
      <c r="L110" s="614">
        <f ca="1">NPV($C18,$F48:L48)</f>
        <v>-112.09045096206852</v>
      </c>
      <c r="M110" s="614">
        <f ca="1">NPV($C18,$F48:M48)</f>
        <v>-101.01984059223832</v>
      </c>
      <c r="N110" s="614">
        <f ca="1">NPV($C18,$F48:N48)</f>
        <v>-90.547134493176358</v>
      </c>
      <c r="O110" s="614">
        <f ca="1">NPV($C18,$F48:O48)</f>
        <v>-80.643804089676649</v>
      </c>
      <c r="P110" s="614">
        <f ca="1">NPV($C18,$F48:P48)</f>
        <v>-71.28268202712168</v>
      </c>
      <c r="Q110" s="614">
        <f ca="1">NPV($C18,$F48:Q48)</f>
        <v>-62.437897221814289</v>
      </c>
      <c r="R110" s="614">
        <f ca="1">NPV($C18,$F48:R48)</f>
        <v>-54.084813010336575</v>
      </c>
      <c r="S110" s="614">
        <f ca="1">NPV($C18,$F48:S48)</f>
        <v>-46.199968250068068</v>
      </c>
      <c r="T110" s="614">
        <f ca="1">NPV($C18,$F48:T48)</f>
        <v>-38.761021230050488</v>
      </c>
      <c r="U110" s="614">
        <f ca="1">NPV($C18,$F48:U48)</f>
        <v>-31.746696258105608</v>
      </c>
      <c r="V110" s="614">
        <f ca="1">NPV($C18,$F48:V48)</f>
        <v>-25.136732796510572</v>
      </c>
      <c r="W110" s="614">
        <f ca="1">NPV($C18,$F48:W48)</f>
        <v>-18.911837024628195</v>
      </c>
      <c r="X110" s="614">
        <f ca="1">NPV($C18,$F48:X48)</f>
        <v>-13.053635712691703</v>
      </c>
      <c r="Y110" s="614">
        <f ca="1">NPV($C18,$F48:Y48)</f>
        <v>-7.544632296468949</v>
      </c>
      <c r="Z110" s="614">
        <f ca="1">NPV($C18,$F48:Z48)</f>
        <v>-2.3681650477925857</v>
      </c>
      <c r="AA110" s="614">
        <f ca="1">NPV($C18,$F48:AA48)</f>
        <v>2.4916327590464391</v>
      </c>
      <c r="AB110" s="614">
        <f ca="1">NPV($C18,$F48:AB48)</f>
        <v>7.0498707802733263</v>
      </c>
      <c r="AC110" s="614">
        <f ca="1">NPV($C18,$F48:AC48)</f>
        <v>11.320937725659086</v>
      </c>
      <c r="AD110" s="615">
        <f ca="1">NPV($C18,$F48:AD48)</f>
        <v>15.318535757965632</v>
      </c>
      <c r="AE110" s="616">
        <f ca="1">NPV($C18,$F48:AE48)</f>
        <v>19.05571325104594</v>
      </c>
      <c r="AF110" s="616">
        <f ca="1">NPV($C18,$F48:AF48)</f>
        <v>22.544895984914838</v>
      </c>
      <c r="AG110" s="616">
        <f ca="1">NPV($C18,$F48:AG48)</f>
        <v>25.797916852369298</v>
      </c>
      <c r="AH110" s="616">
        <f ca="1">NPV($C18,$F48:AH48)</f>
        <v>28.826044148178521</v>
      </c>
      <c r="AI110" s="616">
        <f ca="1">NPV($C18,$F48:AI48)</f>
        <v>31.640008508475574</v>
      </c>
      <c r="AJ110" s="616">
        <f ca="1">NPV($C18,$F48:AJ48)</f>
        <v>34.250028564755162</v>
      </c>
      <c r="AK110" s="616">
        <f ca="1">NPV($C18,$F48:AK48)</f>
        <v>36.665835373809216</v>
      </c>
      <c r="AL110" s="616">
        <f ca="1">NPV($C18,$F48:AL48)</f>
        <v>38.896695682005614</v>
      </c>
      <c r="AM110" s="616">
        <f ca="1">NPV($C18,$F48:AM48)</f>
        <v>40.951434079528354</v>
      </c>
      <c r="AN110" s="616">
        <f ca="1">NPV($C18,$F48:AN48)</f>
        <v>42.83845409754408</v>
      </c>
      <c r="AO110" s="616">
        <f ca="1">NPV($C18,$F48:AO48)</f>
        <v>44.565758298732334</v>
      </c>
      <c r="AP110" s="616">
        <f ca="1">NPV($C18,$F48:AP48)</f>
        <v>46.140967409210511</v>
      </c>
      <c r="AQ110" s="616">
        <f ca="1">NPV($C18,$F48:AQ48)</f>
        <v>47.57133853759268</v>
      </c>
      <c r="AR110" s="616">
        <f ca="1">NPV($C18,$F48:AR48)</f>
        <v>48.863782524739037</v>
      </c>
      <c r="AS110" s="616">
        <f ca="1">NPV($C18,$F48:AS48)</f>
        <v>50.024880465674414</v>
      </c>
      <c r="AT110" s="616">
        <f ca="1">NPV($C18,$F48:AT48)</f>
        <v>51.060899443175344</v>
      </c>
      <c r="AU110" s="616">
        <f ca="1">NPV($C18,$F48:AU48)</f>
        <v>51.97780751064014</v>
      </c>
      <c r="AV110" s="616">
        <f ca="1">NPV($C18,$F48:AV48)</f>
        <v>52.781287960062087</v>
      </c>
      <c r="AW110" s="616">
        <f ca="1">NPV($C18,$F48:AW48)</f>
        <v>53.476752909216522</v>
      </c>
      <c r="AX110" s="616">
        <f ca="1">NPV($C18,$F48:AX48)</f>
        <v>54.069356240544913</v>
      </c>
      <c r="AY110" s="616">
        <f ca="1">NPV($C18,$F48:AY48)</f>
        <v>54.564005922669374</v>
      </c>
      <c r="AZ110" s="616">
        <f ca="1">NPV($C18,$F48:AZ48)</f>
        <v>54.965375743994898</v>
      </c>
      <c r="BA110" s="616">
        <f ca="1">NPV($C18,$F48:BA48)</f>
        <v>55.277916486451147</v>
      </c>
      <c r="BB110" s="616">
        <f ca="1">NPV($C18,$F48:BB48)</f>
        <v>55.505866566087143</v>
      </c>
      <c r="BC110" s="616">
        <f ca="1">NPV($C18,$F48:BC48)</f>
        <v>55.653262165957543</v>
      </c>
      <c r="BD110" s="616">
        <f ca="1">NPV($C18,$F48:BD48)</f>
        <v>55.723946885525564</v>
      </c>
      <c r="BE110" s="616">
        <f ca="1">NPV($C18,$F48:BE48)</f>
        <v>55.721580929651431</v>
      </c>
      <c r="BF110" s="616">
        <f ca="1">NPV($C18,$F48:BF48)</f>
        <v>55.649649859134918</v>
      </c>
      <c r="BG110" s="616">
        <f ca="1">NPV($C18,$F48:BG48)</f>
        <v>55.511472923731887</v>
      </c>
      <c r="BH110" s="616">
        <f ca="1">NPV($C18,$F48:BH48)</f>
        <v>55.310210997567019</v>
      </c>
      <c r="BI110" s="616">
        <f ca="1">NPV($C18,$F48:BI48)</f>
        <v>55.048874135913877</v>
      </c>
      <c r="BJ110" s="616">
        <f ca="1">NPV($C18,$F48:BJ48)</f>
        <v>54.730328771408686</v>
      </c>
      <c r="BK110" s="616">
        <f ca="1">NPV($C18,$F48:BK48)</f>
        <v>54.357304566901902</v>
      </c>
      <c r="BL110" s="616">
        <f ca="1">NPV($C18,$F48:BL48)</f>
        <v>53.932400941330798</v>
      </c>
      <c r="BM110" s="616">
        <f ca="1">NPV($C18,$F48:BM48)</f>
        <v>53.458093284214804</v>
      </c>
      <c r="BN110" s="616">
        <f ca="1">NPV($C18,$F48:BN48)</f>
        <v>52.936738873630539</v>
      </c>
      <c r="BO110" s="616">
        <f ca="1">NPV($C18,$F48:BO48)</f>
        <v>52.37058251181498</v>
      </c>
      <c r="BP110" s="616">
        <f ca="1">NPV($C18,$F48:BP48)</f>
        <v>51.761761891869796</v>
      </c>
      <c r="BQ110" s="616">
        <f ca="1">NPV($C18,$F48:BQ48)</f>
        <v>51.112312708397219</v>
      </c>
      <c r="BR110" s="616">
        <f ca="1">NPV($C18,$F48:BR48)</f>
        <v>50.424173524285607</v>
      </c>
      <c r="BS110" s="616">
        <f ca="1">NPV($C18,$F48:BS48)</f>
        <v>49.699190405279786</v>
      </c>
      <c r="BT110" s="616">
        <f ca="1">NPV($C18,$F48:BT48)</f>
        <v>48.939121333416182</v>
      </c>
      <c r="BU110" s="616">
        <f ca="1">NPV($C18,$F48:BU48)</f>
        <v>48.145640409874062</v>
      </c>
      <c r="BV110" s="616">
        <f ca="1">NPV($C18,$F48:BV48)</f>
        <v>47.320341857290678</v>
      </c>
      <c r="BW110" s="616">
        <f ca="1">NPV($C18,$F48:BW48)</f>
        <v>46.464743831108912</v>
      </c>
      <c r="BX110" s="616">
        <f ca="1">NPV($C18,$F48:BX48)</f>
        <v>45.580292049069065</v>
      </c>
      <c r="BY110" s="616">
        <f ca="1">NPV($C18,$F48:BY48)</f>
        <v>44.668363247522109</v>
      </c>
      <c r="BZ110" s="616">
        <f ca="1">NPV($C18,$F48:BZ48)</f>
        <v>43.730268472827433</v>
      </c>
      <c r="CA110" s="616">
        <f ca="1">NPV($C18,$F48:CA48)</f>
        <v>42.767256215703817</v>
      </c>
      <c r="CB110" s="616">
        <f ca="1">NPV($C18,$F48:CB48)</f>
        <v>41.780515396027184</v>
      </c>
      <c r="CC110" s="616">
        <f ca="1">NPV($C18,$F48:CC48)</f>
        <v>40.771178205210816</v>
      </c>
      <c r="CD110" s="616">
        <f ca="1">NPV($C18,$F48:CD48)</f>
        <v>39.740322812963406</v>
      </c>
      <c r="CE110" s="616">
        <f ca="1">NPV($C18,$F48:CE48)</f>
        <v>38.688975944896121</v>
      </c>
      <c r="CF110" s="616">
        <f ca="1">NPV($C18,$F48:CF48)</f>
        <v>37.618115337140964</v>
      </c>
      <c r="CG110" s="616">
        <f ca="1">NPV($C18,$F48:CG48)</f>
        <v>36.528672073848774</v>
      </c>
      <c r="CH110" s="616">
        <f ca="1">NPV($C18,$F48:CH48)</f>
        <v>35.42153281315521</v>
      </c>
      <c r="CI110" s="616">
        <f ca="1">NPV($C18,$F48:CI48)</f>
        <v>34.297541906936289</v>
      </c>
      <c r="CJ110" s="616">
        <f ca="1">NPV($C18,$F48:CJ48)</f>
        <v>33.157503419421388</v>
      </c>
      <c r="CK110" s="616">
        <f ca="1">NPV($C18,$F48:CK48)</f>
        <v>32.002183049489517</v>
      </c>
      <c r="CL110" s="616">
        <f ca="1">NPV($C18,$F48:CL48)</f>
        <v>30.832309961244579</v>
      </c>
      <c r="CM110" s="616">
        <f ca="1">NPV($C18,$F48:CM48)</f>
        <v>29.648578527246109</v>
      </c>
      <c r="CN110" s="616">
        <f ca="1">NPV($C18,$F48:CN48)</f>
        <v>28.451649988562927</v>
      </c>
      <c r="CO110" s="616">
        <f ca="1">NPV($C18,$F48:CO48)</f>
        <v>27.242154035618583</v>
      </c>
      <c r="CP110" s="616">
        <f ca="1">NPV($C18,$F48:CP48)</f>
        <v>26.02069031360784</v>
      </c>
      <c r="CQ110" s="616">
        <f ca="1">NPV($C18,$F48:CQ48)</f>
        <v>24.787829856083306</v>
      </c>
      <c r="CR110" s="616">
        <f ca="1">NPV($C18,$F48:CR48)</f>
        <v>23.544116450139512</v>
      </c>
      <c r="CS110" s="616">
        <f ca="1">NPV($C18,$F48:CS48)</f>
        <v>22.29006793645819</v>
      </c>
      <c r="CT110" s="616">
        <f ca="1">NPV($C18,$F48:CT48)</f>
        <v>21.02617744732283</v>
      </c>
      <c r="CU110" s="616">
        <f ca="1">NPV($C18,$F48:CU48)</f>
        <v>19.752914585562252</v>
      </c>
      <c r="CV110" s="616">
        <f ca="1">NPV($C18,$F48:CV48)</f>
        <v>18.470726547241728</v>
      </c>
      <c r="CW110" s="616">
        <f ca="1">NPV($C18,$F48:CW48)</f>
        <v>17.180039190785699</v>
      </c>
      <c r="CX110" s="616">
        <f ca="1">NPV($C18,$F48:CX48)</f>
        <v>15.881258055088068</v>
      </c>
      <c r="CY110" s="616">
        <f ca="1">NPV($C18,$F48:CY48)</f>
        <v>14.574769329044091</v>
      </c>
      <c r="CZ110" s="616">
        <f ca="1">NPV($C18,$F48:CZ48)</f>
        <v>13.26094077482173</v>
      </c>
      <c r="DA110" s="616">
        <f ca="1">NPV($C18,$F48:DA48)</f>
        <v>11.940122607079793</v>
      </c>
      <c r="DB110" s="616">
        <f ca="1">NPV($C18,$F48:DB48)</f>
        <v>10.612648330234792</v>
      </c>
      <c r="DC110" s="616">
        <f ca="1">NPV($C18,$F48:DC48)</f>
        <v>9.2788355357782244</v>
      </c>
      <c r="DD110" s="616">
        <f ca="1">NPV($C18,$F48:DD48)</f>
        <v>7.9389866615504241</v>
      </c>
      <c r="DE110" s="616">
        <f ca="1">NPV($C18,$F48:DE48)</f>
        <v>6.5933897147861948</v>
      </c>
      <c r="DF110" s="616">
        <f ca="1">NPV($C18,$F48:DF48)</f>
        <v>5.242318960660854</v>
      </c>
      <c r="DG110" s="616">
        <f ca="1">NPV($C18,$F48:DG48)</f>
        <v>3.8860355779827813</v>
      </c>
      <c r="DH110" s="616">
        <f ca="1">NPV($C18,$F48:DH48)</f>
        <v>2.524788283600071</v>
      </c>
      <c r="DI110" s="616">
        <f ca="1">NPV($C18,$F48:DI48)</f>
        <v>1.1588139270140652</v>
      </c>
      <c r="DJ110" s="616">
        <f ca="1">NPV($C18,$F48:DJ48)</f>
        <v>-0.2116619433786732</v>
      </c>
      <c r="DK110" s="616">
        <f ca="1">NPV($C18,$F48:DK48)</f>
        <v>-1.5864245410622175</v>
      </c>
      <c r="DL110" s="616">
        <f ca="1">NPV($C18,$F48:DL48)</f>
        <v>-2.9652693279058298</v>
      </c>
      <c r="DM110" s="616">
        <f ca="1">NPV($C18,$F48:DM48)</f>
        <v>-4.3480015251695816</v>
      </c>
      <c r="DN110" s="616">
        <f ca="1">NPV($C18,$F48:DN48)</f>
        <v>-5.7344356478419929</v>
      </c>
      <c r="DO110" s="616">
        <f ca="1">NPV($C18,$F48:DO48)</f>
        <v>-7.1243950611964166</v>
      </c>
      <c r="DP110" s="616">
        <f ca="1">NPV($C18,$F48:DP48)</f>
        <v>-8.5177115585060221</v>
      </c>
      <c r="DQ110" s="616">
        <f ca="1">NPV($C18,$F48:DQ48)</f>
        <v>-9.9142249589078002</v>
      </c>
      <c r="DR110" s="616">
        <f ca="1">NPV($C18,$F48:DR48)</f>
        <v>-11.313782724454207</v>
      </c>
      <c r="DS110" s="616">
        <f ca="1">NPV($C18,$F48:DS48)</f>
        <v>-12.716239595436907</v>
      </c>
      <c r="DT110" s="616">
        <f ca="1">NPV($C18,$F48:DT48)</f>
        <v>-14.121457243110795</v>
      </c>
      <c r="DU110" s="616">
        <f ca="1">NPV($C18,$F48:DU48)</f>
        <v>-15.529303938988033</v>
      </c>
      <c r="DV110" s="616">
        <f ca="1">NPV($C18,$F48:DV48)</f>
        <v>-16.93965423991148</v>
      </c>
      <c r="DW110" s="616">
        <f ca="1">NPV($C18,$F48:DW48)</f>
        <v>-18.352388688154651</v>
      </c>
      <c r="DX110" s="616">
        <f ca="1">NPV($C18,$F48:DX48)</f>
        <v>-19.767393525831139</v>
      </c>
      <c r="DY110" s="616">
        <f ca="1">NPV($C18,$F48:DY48)</f>
        <v>-21.18456042293084</v>
      </c>
      <c r="DZ110" s="616">
        <f ca="1">NPV($C18,$F48:DZ48)</f>
        <v>-22.603786218332697</v>
      </c>
      <c r="EA110" s="616">
        <f ca="1">NPV($C18,$F48:EA48)</f>
        <v>-24.024972673174865</v>
      </c>
      <c r="EB110" s="616">
        <f ca="1">NPV($C18,$F48:EB48)</f>
        <v>-25.448026235992614</v>
      </c>
      <c r="EC110" s="616">
        <f ca="1">NPV($C18,$F48:EC48)</f>
        <v>-26.872857819062546</v>
      </c>
      <c r="ED110" s="616">
        <f ca="1">NPV($C18,$F48:ED48)</f>
        <v>-28.299382585418325</v>
      </c>
      <c r="EE110" s="616">
        <f ca="1">NPV($C18,$F48:EE48)</f>
        <v>-29.727519746028893</v>
      </c>
      <c r="EF110" s="616">
        <f ca="1">NPV($C18,$F48:EF48)</f>
        <v>-31.157192366654087</v>
      </c>
      <c r="EG110" s="616">
        <f ca="1">NPV($C18,$F48:EG48)</f>
        <v>-32.588327183916064</v>
      </c>
      <c r="EH110" s="616">
        <f ca="1">NPV($C18,$F48:EH48)</f>
        <v>-34.020854430146734</v>
      </c>
      <c r="EI110" s="616">
        <f ca="1">NPV($C18,$F48:EI48)</f>
        <v>-35.454707666592427</v>
      </c>
      <c r="EJ110" s="616">
        <f ca="1">NPV($C18,$F48:EJ48)</f>
        <v>-36.889823624577183</v>
      </c>
      <c r="EK110" s="616">
        <f ca="1">NPV($C18,$F48:EK48)</f>
        <v>-38.326142054244698</v>
      </c>
      <c r="EL110" s="616">
        <f ca="1">NPV($C18,$F48:EL48)</f>
        <v>-39.763605580517549</v>
      </c>
      <c r="EM110" s="616">
        <f ca="1">NPV($C18,$F48:EM48)</f>
        <v>-41.202159565929115</v>
      </c>
      <c r="EN110" s="616">
        <f ca="1">NPV($C18,$F48:EN48)</f>
        <v>-42.641751980000507</v>
      </c>
      <c r="EO110" s="616">
        <f ca="1">NPV($C18,$F48:EO48)</f>
        <v>-44.082333274849958</v>
      </c>
      <c r="EP110" s="616">
        <f ca="1">NPV($C18,$F48:EP48)</f>
        <v>-45.523856266737468</v>
      </c>
      <c r="EQ110" s="616">
        <f ca="1">NPV($C18,$F48:EQ48)</f>
        <v>-46.966276023261521</v>
      </c>
      <c r="ER110" s="616">
        <f ca="1">NPV($C18,$F48:ER48)</f>
        <v>-48.409549755938031</v>
      </c>
      <c r="ES110" s="616">
        <f ca="1">NPV($C18,$F48:ES48)</f>
        <v>-49.853636717904848</v>
      </c>
      <c r="ET110" s="616">
        <f ca="1">NPV($C18,$F48:ET48)</f>
        <v>-51.298498106507282</v>
      </c>
      <c r="EU110" s="616">
        <f ca="1">NPV($C18,$F48:EU48)</f>
        <v>-52.744096970531572</v>
      </c>
      <c r="EV110" s="616">
        <f ca="1">NPV($C18,$F48:EV48)</f>
        <v>-54.190398121864717</v>
      </c>
      <c r="EW110" s="616">
        <f ca="1">NPV($C18,$F48:EW48)</f>
        <v>-55.637368051369428</v>
      </c>
      <c r="EX110" s="616">
        <f ca="1">NPV($C18,$F48:EX48)</f>
        <v>-57.084974848772923</v>
      </c>
      <c r="EY110" s="616">
        <f ca="1">NPV($C18,$F48:EY48)</f>
        <v>-58.533188126378334</v>
      </c>
      <c r="EZ110" s="616">
        <f ca="1">NPV($C18,$F48:EZ48)</f>
        <v>-59.981978946416021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"/>
  <sheetViews>
    <sheetView workbookViewId="0">
      <selection activeCell="G1" sqref="G1"/>
    </sheetView>
  </sheetViews>
  <sheetFormatPr defaultRowHeight="15" x14ac:dyDescent="0.25"/>
  <cols>
    <col min="1" max="1" width="7" customWidth="1"/>
    <col min="2" max="7" width="5.5703125" customWidth="1"/>
    <col min="8" max="10" width="5.28515625" customWidth="1"/>
    <col min="11" max="12" width="6.28515625" customWidth="1"/>
  </cols>
  <sheetData>
    <row r="1" spans="1:52" x14ac:dyDescent="0.25">
      <c r="A1" s="627" t="s">
        <v>152</v>
      </c>
      <c r="B1" s="627"/>
      <c r="C1" s="627"/>
      <c r="D1" s="627"/>
      <c r="E1" s="627"/>
      <c r="G1" s="99" t="s">
        <v>153</v>
      </c>
      <c r="H1" s="99"/>
      <c r="I1" s="99"/>
      <c r="J1" s="99"/>
      <c r="K1" s="99"/>
      <c r="L1" s="99"/>
      <c r="M1" s="99"/>
      <c r="N1" s="99"/>
    </row>
    <row r="4" spans="1:52" ht="15.75" thickBot="1" x14ac:dyDescent="0.3">
      <c r="A4" s="357" t="s">
        <v>100</v>
      </c>
      <c r="B4" s="628" t="s">
        <v>141</v>
      </c>
      <c r="C4" s="628"/>
      <c r="D4" s="628"/>
      <c r="E4" s="628"/>
      <c r="F4" s="628"/>
      <c r="G4" s="628"/>
      <c r="H4" s="628"/>
      <c r="I4" s="628"/>
      <c r="J4" s="628"/>
      <c r="K4" s="628"/>
      <c r="L4" s="628"/>
    </row>
    <row r="5" spans="1:52" ht="15.75" thickBot="1" x14ac:dyDescent="0.3">
      <c r="A5" s="425"/>
      <c r="B5" s="428">
        <v>1.4999999999999999E-2</v>
      </c>
      <c r="C5" s="428">
        <v>2.1499999999999998E-2</v>
      </c>
      <c r="D5" s="428">
        <v>2.7999999999999997E-2</v>
      </c>
      <c r="E5" s="428">
        <v>3.4499999999999996E-2</v>
      </c>
      <c r="F5" s="428">
        <v>4.0999999999999995E-2</v>
      </c>
      <c r="G5" s="428">
        <v>4.7499999999999994E-2</v>
      </c>
      <c r="H5" s="428">
        <v>5.3999999999999992E-2</v>
      </c>
      <c r="I5" s="428">
        <v>6.0499999999999991E-2</v>
      </c>
      <c r="J5" s="428">
        <v>6.699999999999999E-2</v>
      </c>
      <c r="K5" s="428">
        <v>7.3499999999999996E-2</v>
      </c>
      <c r="L5" s="428">
        <v>0.08</v>
      </c>
      <c r="M5" s="425"/>
      <c r="N5" s="425"/>
      <c r="O5" s="425"/>
      <c r="P5" s="425"/>
      <c r="Q5" s="425"/>
      <c r="R5" s="425"/>
      <c r="S5" s="425"/>
      <c r="T5" s="425"/>
      <c r="U5" s="425"/>
      <c r="V5" s="425"/>
      <c r="W5" s="425"/>
      <c r="X5" s="425"/>
      <c r="Y5" s="425"/>
      <c r="Z5" s="425"/>
      <c r="AA5" s="425"/>
      <c r="AB5" s="425"/>
      <c r="AC5" s="425"/>
      <c r="AD5" s="425"/>
      <c r="AE5" s="425"/>
      <c r="AF5" s="425"/>
      <c r="AG5" s="425"/>
      <c r="AH5" s="425"/>
      <c r="AI5" s="425"/>
      <c r="AJ5" s="425"/>
      <c r="AK5" s="425"/>
      <c r="AL5" s="425"/>
      <c r="AM5" s="425"/>
      <c r="AN5" s="425"/>
      <c r="AO5" s="425"/>
      <c r="AP5" s="425"/>
      <c r="AQ5" s="425"/>
      <c r="AR5" s="425"/>
      <c r="AS5" s="425"/>
      <c r="AT5" s="425"/>
      <c r="AU5" s="425"/>
      <c r="AV5" s="425"/>
      <c r="AW5" s="425"/>
      <c r="AX5" s="425"/>
      <c r="AY5" s="425"/>
      <c r="AZ5" s="425"/>
    </row>
    <row r="6" spans="1:52" x14ac:dyDescent="0.25">
      <c r="A6" s="426">
        <v>0.12</v>
      </c>
      <c r="B6" s="423">
        <v>406.09186952166453</v>
      </c>
      <c r="C6" s="423">
        <v>264.41502180367593</v>
      </c>
      <c r="D6" s="423">
        <v>162.06633439955749</v>
      </c>
      <c r="E6" s="423">
        <v>86.607222424041865</v>
      </c>
      <c r="F6" s="423">
        <v>29.873765271321105</v>
      </c>
      <c r="G6" s="423">
        <v>-13.574906059752562</v>
      </c>
      <c r="H6" s="423">
        <v>-47.422553934998184</v>
      </c>
      <c r="I6" s="423">
        <v>-74.203866478926372</v>
      </c>
      <c r="J6" s="423">
        <v>-95.691626115674353</v>
      </c>
      <c r="K6" s="423">
        <v>-113.14620275924881</v>
      </c>
      <c r="L6" s="429">
        <v>-127.4783241180277</v>
      </c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K6" s="118"/>
      <c r="AL6" s="118"/>
      <c r="AM6" s="118"/>
      <c r="AN6" s="118"/>
      <c r="AO6" s="118"/>
      <c r="AP6" s="118"/>
      <c r="AQ6" s="118"/>
      <c r="AR6" s="118"/>
      <c r="AS6" s="118"/>
      <c r="AT6" s="118"/>
      <c r="AU6" s="118"/>
      <c r="AV6" s="118"/>
      <c r="AW6" s="118"/>
      <c r="AX6" s="118"/>
      <c r="AY6" s="118"/>
      <c r="AZ6" s="118"/>
    </row>
    <row r="7" spans="1:52" x14ac:dyDescent="0.25">
      <c r="A7" s="426">
        <v>0.12089999999999999</v>
      </c>
      <c r="B7" s="423">
        <v>411.65356848114857</v>
      </c>
      <c r="C7" s="423">
        <v>268.89168724985871</v>
      </c>
      <c r="D7" s="423">
        <v>165.75329254672522</v>
      </c>
      <c r="E7" s="423">
        <v>89.706501700586415</v>
      </c>
      <c r="F7" s="423">
        <v>32.52615654974079</v>
      </c>
      <c r="G7" s="423">
        <v>-11.269426336930055</v>
      </c>
      <c r="H7" s="423">
        <v>-45.391645225143421</v>
      </c>
      <c r="I7" s="423">
        <v>-72.394205860376886</v>
      </c>
      <c r="J7" s="423">
        <v>-94.063193780686461</v>
      </c>
      <c r="K7" s="423">
        <v>-111.66843871336606</v>
      </c>
      <c r="L7" s="423">
        <v>-126.12750566390781</v>
      </c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118"/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AK7" s="118"/>
      <c r="AL7" s="118"/>
      <c r="AM7" s="118"/>
      <c r="AN7" s="118"/>
      <c r="AO7" s="118"/>
      <c r="AP7" s="118"/>
      <c r="AQ7" s="118"/>
      <c r="AR7" s="118"/>
      <c r="AS7" s="118"/>
      <c r="AT7" s="118"/>
      <c r="AU7" s="118"/>
      <c r="AV7" s="118"/>
      <c r="AW7" s="118"/>
      <c r="AX7" s="118"/>
      <c r="AY7" s="118"/>
      <c r="AZ7" s="118"/>
    </row>
    <row r="8" spans="1:52" x14ac:dyDescent="0.25">
      <c r="A8" s="426">
        <v>0.12179999999999999</v>
      </c>
      <c r="B8" s="423">
        <v>417.2152674406326</v>
      </c>
      <c r="C8" s="423">
        <v>273.36835269604097</v>
      </c>
      <c r="D8" s="423">
        <v>169.44025069389284</v>
      </c>
      <c r="E8" s="423">
        <v>92.805780977130794</v>
      </c>
      <c r="F8" s="423">
        <v>35.178547828160248</v>
      </c>
      <c r="G8" s="423">
        <v>-8.9639466141076838</v>
      </c>
      <c r="H8" s="423">
        <v>-43.360736515288622</v>
      </c>
      <c r="I8" s="423">
        <v>-70.584545241827456</v>
      </c>
      <c r="J8" s="423">
        <v>-92.434761445698669</v>
      </c>
      <c r="K8" s="423">
        <v>-110.19067466748328</v>
      </c>
      <c r="L8" s="423">
        <v>-124.77668720978797</v>
      </c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  <c r="AV8" s="118"/>
      <c r="AW8" s="118"/>
      <c r="AX8" s="118"/>
      <c r="AY8" s="118"/>
      <c r="AZ8" s="118"/>
    </row>
    <row r="9" spans="1:52" x14ac:dyDescent="0.25">
      <c r="A9" s="426">
        <v>0.12269999999999999</v>
      </c>
      <c r="B9" s="423">
        <v>422.77696640011686</v>
      </c>
      <c r="C9" s="423">
        <v>277.84501814222392</v>
      </c>
      <c r="D9" s="423">
        <v>173.12720884106074</v>
      </c>
      <c r="E9" s="423">
        <v>95.905060253675472</v>
      </c>
      <c r="F9" s="423">
        <v>37.830939106580004</v>
      </c>
      <c r="G9" s="423">
        <v>-6.6584668912850766</v>
      </c>
      <c r="H9" s="423">
        <v>-41.329827805433688</v>
      </c>
      <c r="I9" s="423">
        <v>-68.774884623277714</v>
      </c>
      <c r="J9" s="423">
        <v>-90.806329110710678</v>
      </c>
      <c r="K9" s="423">
        <v>-108.7129106216003</v>
      </c>
      <c r="L9" s="423">
        <v>-123.42586875566799</v>
      </c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  <c r="AA9" s="118"/>
      <c r="AB9" s="118"/>
      <c r="AC9" s="118"/>
      <c r="AD9" s="118"/>
      <c r="AE9" s="118"/>
      <c r="AF9" s="118"/>
      <c r="AG9" s="118"/>
      <c r="AH9" s="118"/>
      <c r="AI9" s="118"/>
      <c r="AJ9" s="118"/>
      <c r="AK9" s="118"/>
      <c r="AL9" s="118"/>
      <c r="AM9" s="118"/>
      <c r="AN9" s="118"/>
      <c r="AO9" s="118"/>
      <c r="AP9" s="118"/>
      <c r="AQ9" s="118"/>
      <c r="AR9" s="118"/>
      <c r="AS9" s="118"/>
      <c r="AT9" s="118"/>
      <c r="AU9" s="118"/>
      <c r="AV9" s="118"/>
      <c r="AW9" s="118"/>
      <c r="AX9" s="118"/>
      <c r="AY9" s="118"/>
      <c r="AZ9" s="118"/>
    </row>
    <row r="10" spans="1:52" x14ac:dyDescent="0.25">
      <c r="A10" s="426">
        <v>0.12359999999999999</v>
      </c>
      <c r="B10" s="423">
        <v>428.3386653596005</v>
      </c>
      <c r="C10" s="423">
        <v>282.3216835884067</v>
      </c>
      <c r="D10" s="423">
        <v>176.81416698822846</v>
      </c>
      <c r="E10" s="423">
        <v>99.00433953021988</v>
      </c>
      <c r="F10" s="423">
        <v>40.483330384999611</v>
      </c>
      <c r="G10" s="423">
        <v>-4.3529871684626524</v>
      </c>
      <c r="H10" s="423">
        <v>-39.298919095578889</v>
      </c>
      <c r="I10" s="423">
        <v>-66.965224004728285</v>
      </c>
      <c r="J10" s="423">
        <v>-89.177896775722843</v>
      </c>
      <c r="K10" s="423">
        <v>-107.23514657571744</v>
      </c>
      <c r="L10" s="423">
        <v>-122.07505030154812</v>
      </c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  <c r="AA10" s="118"/>
      <c r="AB10" s="118"/>
      <c r="AC10" s="118"/>
      <c r="AD10" s="118"/>
      <c r="AE10" s="118"/>
      <c r="AF10" s="118"/>
      <c r="AG10" s="118"/>
      <c r="AH10" s="118"/>
      <c r="AI10" s="118"/>
      <c r="AJ10" s="118"/>
      <c r="AK10" s="118"/>
      <c r="AL10" s="118"/>
      <c r="AM10" s="118"/>
      <c r="AN10" s="118"/>
      <c r="AO10" s="118"/>
      <c r="AP10" s="118"/>
      <c r="AQ10" s="118"/>
      <c r="AR10" s="118"/>
      <c r="AS10" s="118"/>
      <c r="AT10" s="118"/>
      <c r="AU10" s="118"/>
      <c r="AV10" s="118"/>
      <c r="AW10" s="118"/>
      <c r="AX10" s="118"/>
      <c r="AY10" s="118"/>
      <c r="AZ10" s="118"/>
    </row>
    <row r="11" spans="1:52" x14ac:dyDescent="0.25">
      <c r="A11" s="426">
        <v>0.12449999999999999</v>
      </c>
      <c r="B11" s="423">
        <v>433.90036431908408</v>
      </c>
      <c r="C11" s="423">
        <v>286.7983490345888</v>
      </c>
      <c r="D11" s="423">
        <v>180.50112513539585</v>
      </c>
      <c r="E11" s="423">
        <v>102.10361880676402</v>
      </c>
      <c r="F11" s="423">
        <v>43.135721663418948</v>
      </c>
      <c r="G11" s="423">
        <v>-2.0475074456404112</v>
      </c>
      <c r="H11" s="423">
        <v>-37.268010385724253</v>
      </c>
      <c r="I11" s="423">
        <v>-65.155563386178883</v>
      </c>
      <c r="J11" s="423">
        <v>-87.549464440735164</v>
      </c>
      <c r="K11" s="423">
        <v>-105.75738252983471</v>
      </c>
      <c r="L11" s="423">
        <v>-120.72423184742826</v>
      </c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/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</row>
    <row r="12" spans="1:52" x14ac:dyDescent="0.25">
      <c r="A12" s="426">
        <v>0.12539999999999998</v>
      </c>
      <c r="B12" s="423">
        <v>439.46206327856828</v>
      </c>
      <c r="C12" s="423">
        <v>291.27501448077163</v>
      </c>
      <c r="D12" s="423">
        <v>184.18808328256358</v>
      </c>
      <c r="E12" s="423">
        <v>105.20289808330857</v>
      </c>
      <c r="F12" s="423">
        <v>45.788112941838648</v>
      </c>
      <c r="G12" s="423">
        <v>0.25797227718213067</v>
      </c>
      <c r="H12" s="423">
        <v>-35.237101675869383</v>
      </c>
      <c r="I12" s="423">
        <v>-63.345902767629362</v>
      </c>
      <c r="J12" s="423">
        <v>-85.921032105747159</v>
      </c>
      <c r="K12" s="423">
        <v>-104.27961848395185</v>
      </c>
      <c r="L12" s="423">
        <v>-119.37341339330833</v>
      </c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8"/>
      <c r="AD12" s="118"/>
      <c r="AE12" s="118"/>
      <c r="AF12" s="118"/>
      <c r="AG12" s="118"/>
      <c r="AH12" s="118"/>
      <c r="AI12" s="118"/>
      <c r="AJ12" s="118"/>
      <c r="AK12" s="118"/>
      <c r="AL12" s="118"/>
      <c r="AM12" s="118"/>
      <c r="AN12" s="118"/>
      <c r="AO12" s="118"/>
      <c r="AP12" s="118"/>
      <c r="AQ12" s="118"/>
      <c r="AR12" s="118"/>
      <c r="AS12" s="118"/>
      <c r="AT12" s="118"/>
      <c r="AU12" s="118"/>
      <c r="AV12" s="118"/>
      <c r="AW12" s="118"/>
      <c r="AX12" s="118"/>
      <c r="AY12" s="118"/>
      <c r="AZ12" s="118"/>
    </row>
    <row r="13" spans="1:52" x14ac:dyDescent="0.25">
      <c r="A13" s="426">
        <v>0.1263</v>
      </c>
      <c r="B13" s="423">
        <v>445.02376223805197</v>
      </c>
      <c r="C13" s="423">
        <v>295.75167992695418</v>
      </c>
      <c r="D13" s="423">
        <v>187.87504142973125</v>
      </c>
      <c r="E13" s="423">
        <v>108.30217735985292</v>
      </c>
      <c r="F13" s="423">
        <v>48.440504220258177</v>
      </c>
      <c r="G13" s="423">
        <v>2.5634520000044851</v>
      </c>
      <c r="H13" s="423">
        <v>-33.206192966014619</v>
      </c>
      <c r="I13" s="423">
        <v>-61.536242149079868</v>
      </c>
      <c r="J13" s="423">
        <v>-84.292599770759338</v>
      </c>
      <c r="K13" s="423">
        <v>-102.80185443806897</v>
      </c>
      <c r="L13" s="423">
        <v>-118.02259493918835</v>
      </c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8"/>
      <c r="AB13" s="118"/>
      <c r="AC13" s="118"/>
      <c r="AD13" s="118"/>
      <c r="AE13" s="118"/>
      <c r="AF13" s="118"/>
      <c r="AG13" s="118"/>
      <c r="AH13" s="118"/>
      <c r="AI13" s="118"/>
      <c r="AJ13" s="118"/>
      <c r="AK13" s="118"/>
      <c r="AL13" s="118"/>
      <c r="AM13" s="118"/>
      <c r="AN13" s="118"/>
      <c r="AO13" s="118"/>
      <c r="AP13" s="118"/>
      <c r="AQ13" s="118"/>
      <c r="AR13" s="118"/>
      <c r="AS13" s="118"/>
      <c r="AT13" s="118"/>
      <c r="AU13" s="118"/>
      <c r="AV13" s="118"/>
      <c r="AW13" s="118"/>
      <c r="AX13" s="118"/>
      <c r="AY13" s="118"/>
      <c r="AZ13" s="118"/>
    </row>
    <row r="14" spans="1:52" x14ac:dyDescent="0.25">
      <c r="A14" s="426">
        <v>0.12720000000000001</v>
      </c>
      <c r="B14" s="423">
        <v>450.58546119753566</v>
      </c>
      <c r="C14" s="423">
        <v>300.22834537313668</v>
      </c>
      <c r="D14" s="423">
        <v>191.5619995768989</v>
      </c>
      <c r="E14" s="423">
        <v>111.40145663639734</v>
      </c>
      <c r="F14" s="423">
        <v>51.092895498677741</v>
      </c>
      <c r="G14" s="423">
        <v>4.8689317228269253</v>
      </c>
      <c r="H14" s="423">
        <v>-31.175284256159841</v>
      </c>
      <c r="I14" s="423">
        <v>-59.726581530530389</v>
      </c>
      <c r="J14" s="423">
        <v>-82.664167435771517</v>
      </c>
      <c r="K14" s="423">
        <v>-101.32409039218622</v>
      </c>
      <c r="L14" s="423">
        <v>-116.67177648506853</v>
      </c>
      <c r="M14" s="118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  <c r="AA14" s="118"/>
      <c r="AB14" s="118"/>
      <c r="AC14" s="118"/>
      <c r="AD14" s="118"/>
      <c r="AE14" s="118"/>
      <c r="AF14" s="118"/>
      <c r="AG14" s="118"/>
      <c r="AH14" s="118"/>
      <c r="AI14" s="118"/>
      <c r="AJ14" s="118"/>
      <c r="AK14" s="118"/>
      <c r="AL14" s="118"/>
      <c r="AM14" s="118"/>
      <c r="AN14" s="118"/>
      <c r="AO14" s="118"/>
      <c r="AP14" s="118"/>
      <c r="AQ14" s="118"/>
      <c r="AR14" s="118"/>
      <c r="AS14" s="118"/>
      <c r="AT14" s="118"/>
      <c r="AU14" s="118"/>
      <c r="AV14" s="118"/>
      <c r="AW14" s="118"/>
      <c r="AX14" s="118"/>
      <c r="AY14" s="118"/>
      <c r="AZ14" s="118"/>
    </row>
    <row r="15" spans="1:52" x14ac:dyDescent="0.25">
      <c r="A15" s="426">
        <v>0.12810000000000002</v>
      </c>
      <c r="B15" s="423">
        <v>456.14716015701936</v>
      </c>
      <c r="C15" s="423">
        <v>304.70501081931911</v>
      </c>
      <c r="D15" s="423">
        <v>195.24895772406634</v>
      </c>
      <c r="E15" s="423">
        <v>114.50073591294161</v>
      </c>
      <c r="F15" s="423">
        <v>53.745286777097164</v>
      </c>
      <c r="G15" s="423">
        <v>7.1744114456492518</v>
      </c>
      <c r="H15" s="423">
        <v>-29.144375546305078</v>
      </c>
      <c r="I15" s="423">
        <v>-57.916920911980895</v>
      </c>
      <c r="J15" s="423">
        <v>-81.035735100783683</v>
      </c>
      <c r="K15" s="423">
        <v>-99.846326346303414</v>
      </c>
      <c r="L15" s="423">
        <v>-115.32095803094863</v>
      </c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  <c r="AA15" s="118"/>
      <c r="AB15" s="118"/>
      <c r="AC15" s="118"/>
      <c r="AD15" s="118"/>
      <c r="AE15" s="118"/>
      <c r="AF15" s="118"/>
      <c r="AG15" s="118"/>
      <c r="AH15" s="118"/>
      <c r="AI15" s="118"/>
      <c r="AJ15" s="118"/>
      <c r="AK15" s="118"/>
      <c r="AL15" s="118"/>
      <c r="AM15" s="118"/>
      <c r="AN15" s="118"/>
      <c r="AO15" s="118"/>
      <c r="AP15" s="118"/>
      <c r="AQ15" s="118"/>
      <c r="AR15" s="118"/>
      <c r="AS15" s="118"/>
      <c r="AT15" s="118"/>
      <c r="AU15" s="118"/>
      <c r="AV15" s="118"/>
      <c r="AW15" s="118"/>
      <c r="AX15" s="118"/>
      <c r="AY15" s="118"/>
      <c r="AZ15" s="118"/>
    </row>
    <row r="16" spans="1:52" x14ac:dyDescent="0.25">
      <c r="A16" s="426">
        <v>0.12900000000000003</v>
      </c>
      <c r="B16" s="423">
        <v>461.70885911650339</v>
      </c>
      <c r="C16" s="423">
        <v>309.18167626550155</v>
      </c>
      <c r="D16" s="423">
        <v>198.93591587123407</v>
      </c>
      <c r="E16" s="423">
        <v>117.60001518948606</v>
      </c>
      <c r="F16" s="423">
        <v>56.397678055516828</v>
      </c>
      <c r="G16" s="423">
        <v>9.4798911684717453</v>
      </c>
      <c r="H16" s="423">
        <v>-27.113466836450289</v>
      </c>
      <c r="I16" s="423">
        <v>-56.107260293431395</v>
      </c>
      <c r="J16" s="423">
        <v>-79.407302765795933</v>
      </c>
      <c r="K16" s="423">
        <v>-98.368562300420507</v>
      </c>
      <c r="L16" s="423">
        <v>-113.97013957682876</v>
      </c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  <c r="AA16" s="118"/>
      <c r="AB16" s="118"/>
      <c r="AC16" s="118"/>
      <c r="AD16" s="118"/>
      <c r="AE16" s="118"/>
      <c r="AF16" s="118"/>
      <c r="AG16" s="118"/>
      <c r="AH16" s="118"/>
      <c r="AI16" s="118"/>
      <c r="AJ16" s="118"/>
      <c r="AK16" s="118"/>
      <c r="AL16" s="118"/>
      <c r="AM16" s="118"/>
      <c r="AN16" s="118"/>
      <c r="AO16" s="118"/>
      <c r="AP16" s="118"/>
      <c r="AQ16" s="118"/>
      <c r="AR16" s="118"/>
      <c r="AS16" s="118"/>
      <c r="AT16" s="118"/>
      <c r="AU16" s="118"/>
      <c r="AV16" s="118"/>
      <c r="AW16" s="118"/>
      <c r="AX16" s="118"/>
      <c r="AY16" s="118"/>
      <c r="AZ16" s="118"/>
    </row>
    <row r="17" spans="1:52" x14ac:dyDescent="0.25">
      <c r="A17" s="426">
        <v>0.12990000000000004</v>
      </c>
      <c r="B17" s="423">
        <v>467.27055807598737</v>
      </c>
      <c r="C17" s="423">
        <v>313.6583417116845</v>
      </c>
      <c r="D17" s="423">
        <v>202.62287401840183</v>
      </c>
      <c r="E17" s="423">
        <v>120.69929446603062</v>
      </c>
      <c r="F17" s="423">
        <v>59.050069333936442</v>
      </c>
      <c r="G17" s="423">
        <v>11.785370891294241</v>
      </c>
      <c r="H17" s="423">
        <v>-25.082558126595405</v>
      </c>
      <c r="I17" s="423">
        <v>-54.29759967488188</v>
      </c>
      <c r="J17" s="423">
        <v>-77.778870430807984</v>
      </c>
      <c r="K17" s="423">
        <v>-96.8907982545376</v>
      </c>
      <c r="L17" s="423">
        <v>-112.61932112270877</v>
      </c>
      <c r="M17" s="118"/>
      <c r="N17" s="118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  <c r="AA17" s="118"/>
      <c r="AB17" s="118"/>
      <c r="AC17" s="118"/>
      <c r="AD17" s="118"/>
      <c r="AE17" s="118"/>
      <c r="AF17" s="118"/>
      <c r="AG17" s="118"/>
      <c r="AH17" s="118"/>
      <c r="AI17" s="118"/>
      <c r="AJ17" s="118"/>
      <c r="AK17" s="118"/>
      <c r="AL17" s="118"/>
      <c r="AM17" s="118"/>
      <c r="AN17" s="118"/>
      <c r="AO17" s="118"/>
      <c r="AP17" s="118"/>
      <c r="AQ17" s="118"/>
      <c r="AR17" s="118"/>
      <c r="AS17" s="118"/>
      <c r="AT17" s="118"/>
      <c r="AU17" s="118"/>
      <c r="AV17" s="118"/>
      <c r="AW17" s="118"/>
      <c r="AX17" s="118"/>
      <c r="AY17" s="118"/>
      <c r="AZ17" s="118"/>
    </row>
    <row r="18" spans="1:52" x14ac:dyDescent="0.25">
      <c r="A18" s="426">
        <v>0.13080000000000006</v>
      </c>
      <c r="B18" s="423">
        <v>472.832257035471</v>
      </c>
      <c r="C18" s="423">
        <v>318.13500715786682</v>
      </c>
      <c r="D18" s="423">
        <v>206.30983216556942</v>
      </c>
      <c r="E18" s="423">
        <v>123.798573742575</v>
      </c>
      <c r="F18" s="423">
        <v>61.702460612355985</v>
      </c>
      <c r="G18" s="423">
        <v>14.090850614116587</v>
      </c>
      <c r="H18" s="423">
        <v>-23.051649416740702</v>
      </c>
      <c r="I18" s="423">
        <v>-52.48793905633238</v>
      </c>
      <c r="J18" s="423">
        <v>-76.150438095820107</v>
      </c>
      <c r="K18" s="423">
        <v>-95.413034208654807</v>
      </c>
      <c r="L18" s="423">
        <v>-111.26850266858885</v>
      </c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A18" s="118"/>
      <c r="AB18" s="118"/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M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/>
      <c r="AX18" s="118"/>
      <c r="AY18" s="118"/>
      <c r="AZ18" s="118"/>
    </row>
    <row r="19" spans="1:52" x14ac:dyDescent="0.25">
      <c r="A19" s="426">
        <v>0.13170000000000007</v>
      </c>
      <c r="B19" s="423">
        <v>478.39395599495532</v>
      </c>
      <c r="C19" s="423">
        <v>322.61167260404966</v>
      </c>
      <c r="D19" s="423">
        <v>209.99679031273737</v>
      </c>
      <c r="E19" s="423">
        <v>126.89785301911949</v>
      </c>
      <c r="F19" s="423">
        <v>64.354851890775706</v>
      </c>
      <c r="G19" s="423">
        <v>16.39633033693913</v>
      </c>
      <c r="H19" s="423">
        <v>-21.020740706885743</v>
      </c>
      <c r="I19" s="423">
        <v>-50.678278437782843</v>
      </c>
      <c r="J19" s="423">
        <v>-74.5220057608323</v>
      </c>
      <c r="K19" s="423">
        <v>-93.935270162771943</v>
      </c>
      <c r="L19" s="423">
        <v>-109.91768421446899</v>
      </c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  <c r="AC19" s="118"/>
      <c r="AD19" s="118"/>
      <c r="AE19" s="118"/>
      <c r="AF19" s="118"/>
      <c r="AG19" s="118"/>
      <c r="AH19" s="118"/>
      <c r="AI19" s="118"/>
      <c r="AJ19" s="118"/>
      <c r="AK19" s="118"/>
      <c r="AL19" s="118"/>
      <c r="AM19" s="118"/>
      <c r="AN19" s="118"/>
      <c r="AO19" s="118"/>
      <c r="AP19" s="118"/>
      <c r="AQ19" s="118"/>
      <c r="AR19" s="118"/>
      <c r="AS19" s="118"/>
      <c r="AT19" s="118"/>
      <c r="AU19" s="118"/>
      <c r="AV19" s="118"/>
      <c r="AW19" s="118"/>
      <c r="AX19" s="118"/>
      <c r="AY19" s="118"/>
      <c r="AZ19" s="118"/>
    </row>
    <row r="20" spans="1:52" x14ac:dyDescent="0.25">
      <c r="A20" s="426">
        <v>0.13260000000000008</v>
      </c>
      <c r="B20" s="423">
        <v>483.95565495443873</v>
      </c>
      <c r="C20" s="423">
        <v>327.08833805023204</v>
      </c>
      <c r="D20" s="423">
        <v>213.68374845990476</v>
      </c>
      <c r="E20" s="423">
        <v>129.99713229566382</v>
      </c>
      <c r="F20" s="423">
        <v>67.007243169195192</v>
      </c>
      <c r="G20" s="423">
        <v>18.701810059761478</v>
      </c>
      <c r="H20" s="423">
        <v>-18.989831997031025</v>
      </c>
      <c r="I20" s="423">
        <v>-48.86861781923335</v>
      </c>
      <c r="J20" s="423">
        <v>-72.89357342584448</v>
      </c>
      <c r="K20" s="423">
        <v>-92.457506116889121</v>
      </c>
      <c r="L20" s="423">
        <v>-108.5668657603491</v>
      </c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  <c r="AG20" s="118"/>
      <c r="AH20" s="118"/>
      <c r="AI20" s="118"/>
      <c r="AJ20" s="11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118"/>
      <c r="AW20" s="118"/>
      <c r="AX20" s="118"/>
      <c r="AY20" s="118"/>
      <c r="AZ20" s="118"/>
    </row>
    <row r="21" spans="1:52" x14ac:dyDescent="0.25">
      <c r="A21" s="426">
        <v>0.13350000000000009</v>
      </c>
      <c r="B21" s="423">
        <v>489.51735391392253</v>
      </c>
      <c r="C21" s="423">
        <v>331.5650034964147</v>
      </c>
      <c r="D21" s="423">
        <v>217.37070660707229</v>
      </c>
      <c r="E21" s="423">
        <v>133.09641157220818</v>
      </c>
      <c r="F21" s="423">
        <v>69.659634447614692</v>
      </c>
      <c r="G21" s="423">
        <v>21.007289782583825</v>
      </c>
      <c r="H21" s="423">
        <v>-16.958923287176283</v>
      </c>
      <c r="I21" s="423">
        <v>-47.058957200683928</v>
      </c>
      <c r="J21" s="423">
        <v>-71.265141090856602</v>
      </c>
      <c r="K21" s="423">
        <v>-90.979742071006413</v>
      </c>
      <c r="L21" s="423">
        <v>-107.21604730622929</v>
      </c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  <c r="AA21" s="118"/>
      <c r="AB21" s="118"/>
      <c r="AC21" s="118"/>
      <c r="AD21" s="118"/>
      <c r="AE21" s="118"/>
      <c r="AF21" s="118"/>
      <c r="AG21" s="118"/>
      <c r="AH21" s="118"/>
      <c r="AI21" s="118"/>
      <c r="AJ21" s="118"/>
      <c r="AK21" s="118"/>
      <c r="AL21" s="118"/>
      <c r="AM21" s="118"/>
      <c r="AN21" s="118"/>
      <c r="AO21" s="118"/>
      <c r="AP21" s="118"/>
      <c r="AQ21" s="118"/>
      <c r="AR21" s="118"/>
      <c r="AS21" s="118"/>
      <c r="AT21" s="118"/>
      <c r="AU21" s="118"/>
      <c r="AV21" s="118"/>
      <c r="AW21" s="118"/>
      <c r="AX21" s="118"/>
      <c r="AY21" s="118"/>
      <c r="AZ21" s="118"/>
    </row>
    <row r="22" spans="1:52" x14ac:dyDescent="0.25">
      <c r="A22" s="426">
        <v>0.1344000000000001</v>
      </c>
      <c r="B22" s="423">
        <v>495.07905287340628</v>
      </c>
      <c r="C22" s="423">
        <v>336.04166894259714</v>
      </c>
      <c r="D22" s="423">
        <v>221.05766475423994</v>
      </c>
      <c r="E22" s="423">
        <v>136.19569084875246</v>
      </c>
      <c r="F22" s="423">
        <v>72.312025726034221</v>
      </c>
      <c r="G22" s="423">
        <v>23.312769505406234</v>
      </c>
      <c r="H22" s="423">
        <v>-14.928014577321521</v>
      </c>
      <c r="I22" s="423">
        <v>-45.249296582134427</v>
      </c>
      <c r="J22" s="423">
        <v>-69.636708755868824</v>
      </c>
      <c r="K22" s="423">
        <v>-89.50197802512352</v>
      </c>
      <c r="L22" s="423">
        <v>-105.86522885210931</v>
      </c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  <c r="AA22" s="118"/>
      <c r="AB22" s="118"/>
      <c r="AC22" s="118"/>
      <c r="AD22" s="118"/>
      <c r="AE22" s="118"/>
      <c r="AF22" s="118"/>
      <c r="AG22" s="118"/>
      <c r="AH22" s="118"/>
      <c r="AI22" s="118"/>
      <c r="AJ22" s="118"/>
      <c r="AK22" s="118"/>
      <c r="AL22" s="118"/>
      <c r="AM22" s="118"/>
      <c r="AN22" s="118"/>
      <c r="AO22" s="118"/>
      <c r="AP22" s="118"/>
      <c r="AQ22" s="118"/>
      <c r="AR22" s="118"/>
      <c r="AS22" s="118"/>
      <c r="AT22" s="118"/>
      <c r="AU22" s="118"/>
      <c r="AV22" s="118"/>
      <c r="AW22" s="118"/>
      <c r="AX22" s="118"/>
      <c r="AY22" s="118"/>
      <c r="AZ22" s="118"/>
    </row>
    <row r="23" spans="1:52" x14ac:dyDescent="0.25">
      <c r="A23" s="426">
        <v>0.13530000000000011</v>
      </c>
      <c r="B23" s="423">
        <v>500.64075183289037</v>
      </c>
      <c r="C23" s="423">
        <v>340.51833438877992</v>
      </c>
      <c r="D23" s="423">
        <v>224.74462290140764</v>
      </c>
      <c r="E23" s="423">
        <v>139.29497012529691</v>
      </c>
      <c r="F23" s="423">
        <v>74.964417004453793</v>
      </c>
      <c r="G23" s="423">
        <v>25.618249228228645</v>
      </c>
      <c r="H23" s="423">
        <v>-12.897105867466763</v>
      </c>
      <c r="I23" s="423">
        <v>-43.439635963584941</v>
      </c>
      <c r="J23" s="423">
        <v>-68.008276420880975</v>
      </c>
      <c r="K23" s="423">
        <v>-88.024213979240699</v>
      </c>
      <c r="L23" s="423">
        <v>-104.51441039798942</v>
      </c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  <c r="AA23" s="118"/>
      <c r="AB23" s="118"/>
      <c r="AC23" s="118"/>
      <c r="AD23" s="118"/>
      <c r="AE23" s="118"/>
      <c r="AF23" s="118"/>
      <c r="AG23" s="118"/>
      <c r="AH23" s="118"/>
      <c r="AI23" s="118"/>
      <c r="AJ23" s="118"/>
      <c r="AK23" s="118"/>
      <c r="AL23" s="118"/>
      <c r="AM23" s="118"/>
      <c r="AN23" s="118"/>
      <c r="AO23" s="118"/>
      <c r="AP23" s="118"/>
      <c r="AQ23" s="118"/>
      <c r="AR23" s="118"/>
      <c r="AS23" s="118"/>
      <c r="AT23" s="118"/>
      <c r="AU23" s="118"/>
      <c r="AV23" s="118"/>
      <c r="AW23" s="118"/>
      <c r="AX23" s="118"/>
      <c r="AY23" s="118"/>
      <c r="AZ23" s="118"/>
    </row>
    <row r="24" spans="1:52" x14ac:dyDescent="0.25">
      <c r="A24" s="426">
        <v>0.13620000000000013</v>
      </c>
      <c r="B24" s="423">
        <v>506.20245079237407</v>
      </c>
      <c r="C24" s="423">
        <v>344.99499983496219</v>
      </c>
      <c r="D24" s="423">
        <v>228.43158104857517</v>
      </c>
      <c r="E24" s="423">
        <v>142.39424940184119</v>
      </c>
      <c r="F24" s="423">
        <v>77.616808282873293</v>
      </c>
      <c r="G24" s="423">
        <v>27.923728951051022</v>
      </c>
      <c r="H24" s="423">
        <v>-10.866197157612001</v>
      </c>
      <c r="I24" s="423">
        <v>-41.629975345035476</v>
      </c>
      <c r="J24" s="423">
        <v>-66.379844085893154</v>
      </c>
      <c r="K24" s="423">
        <v>-86.54644993335792</v>
      </c>
      <c r="L24" s="423">
        <v>-103.16359194386949</v>
      </c>
      <c r="M24" s="118"/>
      <c r="N24" s="118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  <c r="Z24" s="118"/>
      <c r="AA24" s="118"/>
      <c r="AB24" s="118"/>
      <c r="AC24" s="118"/>
      <c r="AD24" s="118"/>
      <c r="AE24" s="118"/>
      <c r="AF24" s="118"/>
      <c r="AG24" s="118"/>
      <c r="AH24" s="118"/>
      <c r="AI24" s="118"/>
      <c r="AJ24" s="118"/>
      <c r="AK24" s="118"/>
      <c r="AL24" s="118"/>
      <c r="AM24" s="118"/>
      <c r="AN24" s="118"/>
      <c r="AO24" s="118"/>
      <c r="AP24" s="118"/>
      <c r="AQ24" s="118"/>
      <c r="AR24" s="118"/>
      <c r="AS24" s="118"/>
      <c r="AT24" s="118"/>
      <c r="AU24" s="118"/>
      <c r="AV24" s="118"/>
      <c r="AW24" s="118"/>
      <c r="AX24" s="118"/>
      <c r="AY24" s="118"/>
      <c r="AZ24" s="118"/>
    </row>
    <row r="25" spans="1:52" x14ac:dyDescent="0.25">
      <c r="A25" s="426">
        <v>0.13710000000000014</v>
      </c>
      <c r="B25" s="423">
        <v>511.76414975185799</v>
      </c>
      <c r="C25" s="423">
        <v>349.47166528114508</v>
      </c>
      <c r="D25" s="423">
        <v>232.11853919574293</v>
      </c>
      <c r="E25" s="423">
        <v>145.49352867838573</v>
      </c>
      <c r="F25" s="423">
        <v>80.269199561292993</v>
      </c>
      <c r="G25" s="423">
        <v>30.229208673873508</v>
      </c>
      <c r="H25" s="423">
        <v>-8.8352884477571223</v>
      </c>
      <c r="I25" s="423">
        <v>-39.820314726485925</v>
      </c>
      <c r="J25" s="423">
        <v>-64.751411750905262</v>
      </c>
      <c r="K25" s="423">
        <v>-85.068685887475056</v>
      </c>
      <c r="L25" s="423">
        <v>-101.81277348974965</v>
      </c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  <c r="AA25" s="118"/>
      <c r="AB25" s="118"/>
      <c r="AC25" s="118"/>
      <c r="AD25" s="118"/>
      <c r="AE25" s="118"/>
      <c r="AF25" s="118"/>
      <c r="AG25" s="118"/>
      <c r="AH25" s="118"/>
      <c r="AI25" s="118"/>
      <c r="AJ25" s="118"/>
      <c r="AK25" s="118"/>
      <c r="AL25" s="118"/>
      <c r="AM25" s="118"/>
      <c r="AN25" s="118"/>
      <c r="AO25" s="118"/>
      <c r="AP25" s="118"/>
      <c r="AQ25" s="118"/>
      <c r="AR25" s="118"/>
      <c r="AS25" s="118"/>
      <c r="AT25" s="118"/>
      <c r="AU25" s="118"/>
      <c r="AV25" s="118"/>
      <c r="AW25" s="118"/>
      <c r="AX25" s="118"/>
      <c r="AY25" s="118"/>
      <c r="AZ25" s="118"/>
    </row>
    <row r="26" spans="1:52" x14ac:dyDescent="0.25">
      <c r="A26" s="426">
        <v>0.13800000000000015</v>
      </c>
      <c r="B26" s="423">
        <v>517.32584871134213</v>
      </c>
      <c r="C26" s="423">
        <v>353.94833072732774</v>
      </c>
      <c r="D26" s="423">
        <v>235.80549734291066</v>
      </c>
      <c r="E26" s="423">
        <v>148.59280795493015</v>
      </c>
      <c r="F26" s="423">
        <v>82.921590839712579</v>
      </c>
      <c r="G26" s="423">
        <v>32.534688396695948</v>
      </c>
      <c r="H26" s="423">
        <v>-6.8043797379023507</v>
      </c>
      <c r="I26" s="423">
        <v>-38.010654107936475</v>
      </c>
      <c r="J26" s="423">
        <v>-63.122979415917449</v>
      </c>
      <c r="K26" s="423">
        <v>-83.590921841592206</v>
      </c>
      <c r="L26" s="423">
        <v>-100.46195503562971</v>
      </c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/>
      <c r="AQ26" s="118"/>
      <c r="AR26" s="118"/>
      <c r="AS26" s="118"/>
      <c r="AT26" s="118"/>
      <c r="AU26" s="118"/>
      <c r="AV26" s="118"/>
      <c r="AW26" s="118"/>
      <c r="AX26" s="118"/>
      <c r="AY26" s="118"/>
      <c r="AZ26" s="118"/>
    </row>
    <row r="27" spans="1:52" x14ac:dyDescent="0.25">
      <c r="A27" s="426">
        <v>0.13890000000000016</v>
      </c>
      <c r="B27" s="423">
        <v>522.88754767082537</v>
      </c>
      <c r="C27" s="423">
        <v>358.42499617350995</v>
      </c>
      <c r="D27" s="423">
        <v>239.4924554900781</v>
      </c>
      <c r="E27" s="423">
        <v>151.69208723147443</v>
      </c>
      <c r="F27" s="423">
        <v>85.573982118132037</v>
      </c>
      <c r="G27" s="423">
        <v>34.840168119518339</v>
      </c>
      <c r="H27" s="423">
        <v>-4.7734710280476103</v>
      </c>
      <c r="I27" s="423">
        <v>-36.200993489386988</v>
      </c>
      <c r="J27" s="423">
        <v>-61.494547080929614</v>
      </c>
      <c r="K27" s="423">
        <v>-82.113157795709384</v>
      </c>
      <c r="L27" s="423">
        <v>-99.111136581509825</v>
      </c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  <c r="AA27" s="118"/>
      <c r="AB27" s="118"/>
      <c r="AC27" s="118"/>
      <c r="AD27" s="118"/>
      <c r="AE27" s="118"/>
      <c r="AF27" s="118"/>
      <c r="AG27" s="118"/>
      <c r="AH27" s="118"/>
      <c r="AI27" s="118"/>
      <c r="AJ27" s="118"/>
      <c r="AK27" s="118"/>
      <c r="AL27" s="118"/>
      <c r="AM27" s="118"/>
      <c r="AN27" s="118"/>
      <c r="AO27" s="118"/>
      <c r="AP27" s="118"/>
      <c r="AQ27" s="118"/>
      <c r="AR27" s="118"/>
      <c r="AS27" s="118"/>
      <c r="AT27" s="118"/>
      <c r="AU27" s="118"/>
      <c r="AV27" s="118"/>
      <c r="AW27" s="118"/>
      <c r="AX27" s="118"/>
      <c r="AY27" s="118"/>
      <c r="AZ27" s="118"/>
    </row>
    <row r="28" spans="1:52" x14ac:dyDescent="0.25">
      <c r="A28" s="426">
        <v>0.13980000000000017</v>
      </c>
      <c r="B28" s="423">
        <v>528.44924663030952</v>
      </c>
      <c r="C28" s="423">
        <v>362.90166161969273</v>
      </c>
      <c r="D28" s="423">
        <v>243.17941363724594</v>
      </c>
      <c r="E28" s="423">
        <v>154.79136650801902</v>
      </c>
      <c r="F28" s="423">
        <v>88.226373396551651</v>
      </c>
      <c r="G28" s="423">
        <v>37.145647842340786</v>
      </c>
      <c r="H28" s="423">
        <v>-2.7425623181927112</v>
      </c>
      <c r="I28" s="423">
        <v>-34.391332870837402</v>
      </c>
      <c r="J28" s="423">
        <v>-59.866114745941701</v>
      </c>
      <c r="K28" s="423">
        <v>-80.635393749826505</v>
      </c>
      <c r="L28" s="423">
        <v>-97.760318127389908</v>
      </c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  <c r="AA28" s="118"/>
      <c r="AB28" s="118"/>
      <c r="AC28" s="118"/>
      <c r="AD28" s="118"/>
      <c r="AE28" s="118"/>
      <c r="AF28" s="118"/>
      <c r="AG28" s="118"/>
      <c r="AH28" s="118"/>
      <c r="AI28" s="118"/>
      <c r="AJ28" s="118"/>
      <c r="AK28" s="118"/>
      <c r="AL28" s="118"/>
      <c r="AM28" s="118"/>
      <c r="AN28" s="118"/>
      <c r="AO28" s="118"/>
      <c r="AP28" s="118"/>
      <c r="AQ28" s="118"/>
      <c r="AR28" s="118"/>
      <c r="AS28" s="118"/>
      <c r="AT28" s="118"/>
      <c r="AU28" s="118"/>
      <c r="AV28" s="118"/>
      <c r="AW28" s="118"/>
      <c r="AX28" s="118"/>
      <c r="AY28" s="118"/>
      <c r="AZ28" s="118"/>
    </row>
    <row r="29" spans="1:52" x14ac:dyDescent="0.25">
      <c r="A29" s="426">
        <v>0.14070000000000019</v>
      </c>
      <c r="B29" s="423">
        <v>534.01094558979287</v>
      </c>
      <c r="C29" s="423">
        <v>367.37832706587494</v>
      </c>
      <c r="D29" s="423">
        <v>246.8663717844131</v>
      </c>
      <c r="E29" s="423">
        <v>157.89064578456325</v>
      </c>
      <c r="F29" s="423">
        <v>90.878764674971009</v>
      </c>
      <c r="G29" s="423">
        <v>39.45112756516307</v>
      </c>
      <c r="H29" s="423">
        <v>-0.71165360833804381</v>
      </c>
      <c r="I29" s="423">
        <v>-32.581672252288044</v>
      </c>
      <c r="J29" s="423">
        <v>-58.237682410953951</v>
      </c>
      <c r="K29" s="423">
        <v>-79.157629703943741</v>
      </c>
      <c r="L29" s="423">
        <v>-96.409499673270119</v>
      </c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  <c r="AA29" s="118"/>
      <c r="AB29" s="118"/>
      <c r="AC29" s="118"/>
      <c r="AD29" s="118"/>
      <c r="AE29" s="118"/>
      <c r="AF29" s="118"/>
      <c r="AG29" s="118"/>
      <c r="AH29" s="118"/>
      <c r="AI29" s="118"/>
      <c r="AJ29" s="118"/>
      <c r="AK29" s="118"/>
      <c r="AL29" s="118"/>
      <c r="AM29" s="118"/>
      <c r="AN29" s="118"/>
      <c r="AO29" s="118"/>
      <c r="AP29" s="118"/>
      <c r="AQ29" s="118"/>
      <c r="AR29" s="118"/>
      <c r="AS29" s="118"/>
      <c r="AT29" s="118"/>
      <c r="AU29" s="118"/>
      <c r="AV29" s="118"/>
      <c r="AW29" s="118"/>
      <c r="AX29" s="118"/>
      <c r="AY29" s="118"/>
      <c r="AZ29" s="118"/>
    </row>
    <row r="30" spans="1:52" x14ac:dyDescent="0.25">
      <c r="A30" s="426">
        <v>0.1416000000000002</v>
      </c>
      <c r="B30" s="423">
        <v>539.5726445492777</v>
      </c>
      <c r="C30" s="423">
        <v>371.85499251205823</v>
      </c>
      <c r="D30" s="423">
        <v>250.55332993158126</v>
      </c>
      <c r="E30" s="423">
        <v>160.98992506110793</v>
      </c>
      <c r="F30" s="423">
        <v>93.53115595339095</v>
      </c>
      <c r="G30" s="423">
        <v>41.75660728798573</v>
      </c>
      <c r="H30" s="423">
        <v>1.3192551015169192</v>
      </c>
      <c r="I30" s="423">
        <v>-30.772011633738408</v>
      </c>
      <c r="J30" s="423">
        <v>-56.60925007596596</v>
      </c>
      <c r="K30" s="423">
        <v>-77.679865658060734</v>
      </c>
      <c r="L30" s="423">
        <v>-95.058681219150159</v>
      </c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  <c r="AA30" s="118"/>
      <c r="AB30" s="118"/>
      <c r="AC30" s="118"/>
      <c r="AD30" s="118"/>
      <c r="AE30" s="118"/>
      <c r="AF30" s="118"/>
      <c r="AG30" s="118"/>
      <c r="AH30" s="118"/>
      <c r="AI30" s="118"/>
      <c r="AJ30" s="118"/>
      <c r="AK30" s="118"/>
      <c r="AL30" s="118"/>
      <c r="AM30" s="118"/>
      <c r="AN30" s="118"/>
      <c r="AO30" s="118"/>
      <c r="AP30" s="118"/>
      <c r="AQ30" s="118"/>
      <c r="AR30" s="118"/>
      <c r="AS30" s="118"/>
      <c r="AT30" s="118"/>
      <c r="AU30" s="118"/>
      <c r="AV30" s="118"/>
      <c r="AW30" s="118"/>
      <c r="AX30" s="118"/>
      <c r="AY30" s="118"/>
      <c r="AZ30" s="118"/>
    </row>
    <row r="31" spans="1:52" x14ac:dyDescent="0.25">
      <c r="A31" s="426">
        <v>0.14250000000000021</v>
      </c>
      <c r="B31" s="423">
        <v>545.13434350876139</v>
      </c>
      <c r="C31" s="423">
        <v>376.3316579582405</v>
      </c>
      <c r="D31" s="423">
        <v>254.24028807874879</v>
      </c>
      <c r="E31" s="423">
        <v>164.08920433765226</v>
      </c>
      <c r="F31" s="423">
        <v>96.183547231810508</v>
      </c>
      <c r="G31" s="423">
        <v>44.062087010808128</v>
      </c>
      <c r="H31" s="423">
        <v>3.3501638113716878</v>
      </c>
      <c r="I31" s="423">
        <v>-28.962351015188922</v>
      </c>
      <c r="J31" s="423">
        <v>-54.980817740978154</v>
      </c>
      <c r="K31" s="423">
        <v>-76.20210161217797</v>
      </c>
      <c r="L31" s="423">
        <v>-93.707862765030171</v>
      </c>
      <c r="M31" s="118"/>
      <c r="N31" s="118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  <c r="AA31" s="118"/>
      <c r="AB31" s="118"/>
      <c r="AC31" s="118"/>
      <c r="AD31" s="118"/>
      <c r="AE31" s="118"/>
      <c r="AF31" s="118"/>
      <c r="AG31" s="118"/>
      <c r="AH31" s="118"/>
      <c r="AI31" s="118"/>
      <c r="AJ31" s="118"/>
      <c r="AK31" s="118"/>
      <c r="AL31" s="118"/>
      <c r="AM31" s="118"/>
      <c r="AN31" s="118"/>
      <c r="AO31" s="118"/>
      <c r="AP31" s="118"/>
      <c r="AQ31" s="118"/>
      <c r="AR31" s="118"/>
      <c r="AS31" s="118"/>
      <c r="AT31" s="118"/>
      <c r="AU31" s="118"/>
      <c r="AV31" s="118"/>
      <c r="AW31" s="118"/>
      <c r="AX31" s="118"/>
      <c r="AY31" s="118"/>
      <c r="AZ31" s="118"/>
    </row>
    <row r="32" spans="1:52" x14ac:dyDescent="0.25">
      <c r="A32" s="426">
        <v>0.14340000000000022</v>
      </c>
      <c r="B32" s="423">
        <v>550.69604246824485</v>
      </c>
      <c r="C32" s="423">
        <v>380.80832340442311</v>
      </c>
      <c r="D32" s="423">
        <v>257.92724622591635</v>
      </c>
      <c r="E32" s="423">
        <v>167.18848361419643</v>
      </c>
      <c r="F32" s="423">
        <v>98.835938510229838</v>
      </c>
      <c r="G32" s="423">
        <v>46.367566733630341</v>
      </c>
      <c r="H32" s="423">
        <v>5.3810725212263382</v>
      </c>
      <c r="I32" s="423">
        <v>-27.152690396639503</v>
      </c>
      <c r="J32" s="423">
        <v>-53.352385405990418</v>
      </c>
      <c r="K32" s="423">
        <v>-74.724337566295205</v>
      </c>
      <c r="L32" s="423">
        <v>-92.357044310910396</v>
      </c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  <c r="AA32" s="118"/>
      <c r="AB32" s="118"/>
      <c r="AC32" s="118"/>
      <c r="AD32" s="118"/>
      <c r="AE32" s="118"/>
      <c r="AF32" s="118"/>
      <c r="AG32" s="118"/>
      <c r="AH32" s="118"/>
      <c r="AI32" s="118"/>
      <c r="AJ32" s="118"/>
      <c r="AK32" s="118"/>
      <c r="AL32" s="118"/>
      <c r="AM32" s="118"/>
      <c r="AN32" s="118"/>
      <c r="AO32" s="118"/>
      <c r="AP32" s="118"/>
      <c r="AQ32" s="118"/>
      <c r="AR32" s="118"/>
      <c r="AS32" s="118"/>
      <c r="AT32" s="118"/>
      <c r="AU32" s="118"/>
      <c r="AV32" s="118"/>
      <c r="AW32" s="118"/>
      <c r="AX32" s="118"/>
      <c r="AY32" s="118"/>
      <c r="AZ32" s="118"/>
    </row>
    <row r="33" spans="1:52" x14ac:dyDescent="0.25">
      <c r="A33" s="426">
        <v>0.14430000000000023</v>
      </c>
      <c r="B33" s="423">
        <v>556.25774142772889</v>
      </c>
      <c r="C33" s="423">
        <v>385.28498885060571</v>
      </c>
      <c r="D33" s="423">
        <v>261.61420437308425</v>
      </c>
      <c r="E33" s="423">
        <v>170.28776289074108</v>
      </c>
      <c r="F33" s="423">
        <v>101.48832978864958</v>
      </c>
      <c r="G33" s="423">
        <v>48.67304645645288</v>
      </c>
      <c r="H33" s="423">
        <v>7.4119812310812563</v>
      </c>
      <c r="I33" s="423">
        <v>-25.343029778089988</v>
      </c>
      <c r="J33" s="423">
        <v>-51.723953071002484</v>
      </c>
      <c r="K33" s="423">
        <v>-73.246573520412312</v>
      </c>
      <c r="L33" s="423">
        <v>-91.006225856790365</v>
      </c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118"/>
      <c r="AE33" s="118"/>
      <c r="AF33" s="118"/>
      <c r="AG33" s="118"/>
      <c r="AH33" s="118"/>
      <c r="AI33" s="118"/>
      <c r="AJ33" s="118"/>
      <c r="AK33" s="118"/>
      <c r="AL33" s="118"/>
      <c r="AM33" s="118"/>
      <c r="AN33" s="118"/>
      <c r="AO33" s="118"/>
      <c r="AP33" s="118"/>
      <c r="AQ33" s="118"/>
      <c r="AR33" s="118"/>
      <c r="AS33" s="118"/>
      <c r="AT33" s="118"/>
      <c r="AU33" s="118"/>
      <c r="AV33" s="118"/>
      <c r="AW33" s="118"/>
      <c r="AX33" s="118"/>
      <c r="AY33" s="118"/>
      <c r="AZ33" s="118"/>
    </row>
    <row r="34" spans="1:52" x14ac:dyDescent="0.25">
      <c r="A34" s="426">
        <v>0.14520000000000025</v>
      </c>
      <c r="B34" s="423">
        <v>561.81944038721269</v>
      </c>
      <c r="C34" s="423">
        <v>389.76165429678809</v>
      </c>
      <c r="D34" s="423">
        <v>265.30116252025175</v>
      </c>
      <c r="E34" s="423">
        <v>173.38704216728536</v>
      </c>
      <c r="F34" s="423">
        <v>104.14072106706901</v>
      </c>
      <c r="G34" s="423">
        <v>50.978526179275249</v>
      </c>
      <c r="H34" s="423">
        <v>9.4428899409359612</v>
      </c>
      <c r="I34" s="423">
        <v>-23.533369159540431</v>
      </c>
      <c r="J34" s="423">
        <v>-50.095520736014684</v>
      </c>
      <c r="K34" s="423">
        <v>-71.768809474529519</v>
      </c>
      <c r="L34" s="423">
        <v>-89.655407402670505</v>
      </c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  <c r="AA34" s="118"/>
      <c r="AB34" s="118"/>
      <c r="AC34" s="118"/>
      <c r="AD34" s="118"/>
      <c r="AE34" s="118"/>
      <c r="AF34" s="118"/>
      <c r="AG34" s="118"/>
      <c r="AH34" s="118"/>
      <c r="AI34" s="118"/>
      <c r="AJ34" s="118"/>
      <c r="AK34" s="118"/>
      <c r="AL34" s="118"/>
      <c r="AM34" s="118"/>
      <c r="AN34" s="118"/>
      <c r="AO34" s="118"/>
      <c r="AP34" s="118"/>
      <c r="AQ34" s="118"/>
      <c r="AR34" s="118"/>
      <c r="AS34" s="118"/>
      <c r="AT34" s="118"/>
      <c r="AU34" s="118"/>
      <c r="AV34" s="118"/>
      <c r="AW34" s="118"/>
      <c r="AX34" s="118"/>
      <c r="AY34" s="118"/>
      <c r="AZ34" s="118"/>
    </row>
    <row r="35" spans="1:52" x14ac:dyDescent="0.25">
      <c r="A35" s="426">
        <v>0.14610000000000026</v>
      </c>
      <c r="B35" s="423">
        <v>567.38113934669639</v>
      </c>
      <c r="C35" s="423">
        <v>394.23831974297065</v>
      </c>
      <c r="D35" s="423">
        <v>268.98812066741925</v>
      </c>
      <c r="E35" s="423">
        <v>176.48632144382969</v>
      </c>
      <c r="F35" s="423">
        <v>106.79311234548854</v>
      </c>
      <c r="G35" s="423">
        <v>53.28400590209764</v>
      </c>
      <c r="H35" s="423">
        <v>11.473798650790721</v>
      </c>
      <c r="I35" s="423">
        <v>-21.723708540991041</v>
      </c>
      <c r="J35" s="423">
        <v>-48.467088401026899</v>
      </c>
      <c r="K35" s="423">
        <v>-70.291045428646711</v>
      </c>
      <c r="L35" s="423">
        <v>-88.304588948550659</v>
      </c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18"/>
      <c r="AA35" s="118"/>
      <c r="AB35" s="118"/>
      <c r="AC35" s="118"/>
      <c r="AD35" s="118"/>
      <c r="AE35" s="118"/>
      <c r="AF35" s="118"/>
      <c r="AG35" s="118"/>
      <c r="AH35" s="118"/>
      <c r="AI35" s="118"/>
      <c r="AJ35" s="118"/>
      <c r="AK35" s="118"/>
      <c r="AL35" s="118"/>
      <c r="AM35" s="118"/>
      <c r="AN35" s="118"/>
      <c r="AO35" s="118"/>
      <c r="AP35" s="118"/>
      <c r="AQ35" s="118"/>
      <c r="AR35" s="118"/>
      <c r="AS35" s="118"/>
      <c r="AT35" s="118"/>
      <c r="AU35" s="118"/>
      <c r="AV35" s="118"/>
      <c r="AW35" s="118"/>
      <c r="AX35" s="118"/>
      <c r="AY35" s="118"/>
      <c r="AZ35" s="118"/>
    </row>
    <row r="36" spans="1:52" x14ac:dyDescent="0.25">
      <c r="A36" s="426">
        <v>0.14700000000000027</v>
      </c>
      <c r="B36" s="423">
        <v>572.94283830618008</v>
      </c>
      <c r="C36" s="423">
        <v>398.7149851891528</v>
      </c>
      <c r="D36" s="423">
        <v>272.6750788145867</v>
      </c>
      <c r="E36" s="423">
        <v>179.585600720374</v>
      </c>
      <c r="F36" s="423">
        <v>109.4455036239081</v>
      </c>
      <c r="G36" s="423">
        <v>55.589485624920009</v>
      </c>
      <c r="H36" s="423">
        <v>13.504707360645497</v>
      </c>
      <c r="I36" s="423">
        <v>-19.914047922441583</v>
      </c>
      <c r="J36" s="423">
        <v>-46.838656066039022</v>
      </c>
      <c r="K36" s="423">
        <v>-68.813281382763861</v>
      </c>
      <c r="L36" s="423">
        <v>-86.953770494430813</v>
      </c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  <c r="AA36" s="118"/>
      <c r="AB36" s="118"/>
      <c r="AC36" s="118"/>
      <c r="AD36" s="118"/>
      <c r="AE36" s="118"/>
      <c r="AF36" s="118"/>
      <c r="AG36" s="118"/>
      <c r="AH36" s="118"/>
      <c r="AI36" s="118"/>
      <c r="AJ36" s="118"/>
      <c r="AK36" s="118"/>
      <c r="AL36" s="118"/>
      <c r="AM36" s="118"/>
      <c r="AN36" s="118"/>
      <c r="AO36" s="118"/>
      <c r="AP36" s="118"/>
      <c r="AQ36" s="118"/>
      <c r="AR36" s="118"/>
      <c r="AS36" s="118"/>
      <c r="AT36" s="118"/>
      <c r="AU36" s="118"/>
      <c r="AV36" s="118"/>
      <c r="AW36" s="118"/>
      <c r="AX36" s="118"/>
      <c r="AY36" s="118"/>
      <c r="AZ36" s="118"/>
    </row>
    <row r="37" spans="1:52" x14ac:dyDescent="0.25">
      <c r="A37" s="426">
        <v>0.14790000000000028</v>
      </c>
      <c r="B37" s="423">
        <v>578.50453726566388</v>
      </c>
      <c r="C37" s="423">
        <v>403.19165063533586</v>
      </c>
      <c r="D37" s="423">
        <v>276.36203696175448</v>
      </c>
      <c r="E37" s="423">
        <v>182.68487999691848</v>
      </c>
      <c r="F37" s="423">
        <v>112.09789490232772</v>
      </c>
      <c r="G37" s="423">
        <v>57.894965347742549</v>
      </c>
      <c r="H37" s="423">
        <v>15.535616070500346</v>
      </c>
      <c r="I37" s="423">
        <v>-18.104387303892029</v>
      </c>
      <c r="J37" s="423">
        <v>-45.210223731051173</v>
      </c>
      <c r="K37" s="423">
        <v>-67.33551733688104</v>
      </c>
      <c r="L37" s="423">
        <v>-85.602952040310839</v>
      </c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  <c r="AA37" s="118"/>
      <c r="AB37" s="118"/>
      <c r="AC37" s="118"/>
      <c r="AD37" s="118"/>
      <c r="AE37" s="118"/>
      <c r="AF37" s="118"/>
      <c r="AG37" s="118"/>
      <c r="AH37" s="118"/>
      <c r="AI37" s="118"/>
      <c r="AJ37" s="118"/>
      <c r="AK37" s="118"/>
      <c r="AL37" s="118"/>
      <c r="AM37" s="118"/>
      <c r="AN37" s="118"/>
      <c r="AO37" s="118"/>
      <c r="AP37" s="118"/>
      <c r="AQ37" s="118"/>
      <c r="AR37" s="118"/>
      <c r="AS37" s="118"/>
      <c r="AT37" s="118"/>
      <c r="AU37" s="118"/>
      <c r="AV37" s="118"/>
      <c r="AW37" s="118"/>
      <c r="AX37" s="118"/>
      <c r="AY37" s="118"/>
      <c r="AZ37" s="118"/>
    </row>
    <row r="38" spans="1:52" x14ac:dyDescent="0.25">
      <c r="A38" s="426">
        <v>0.14880000000000029</v>
      </c>
      <c r="B38" s="423">
        <v>584.06623622514792</v>
      </c>
      <c r="C38" s="423">
        <v>407.6683160815183</v>
      </c>
      <c r="D38" s="423">
        <v>280.04899510892216</v>
      </c>
      <c r="E38" s="423">
        <v>185.78415927346285</v>
      </c>
      <c r="F38" s="423">
        <v>114.75028618074725</v>
      </c>
      <c r="G38" s="423">
        <v>60.20044507056484</v>
      </c>
      <c r="H38" s="423">
        <v>17.56652478035506</v>
      </c>
      <c r="I38" s="423">
        <v>-16.294726685342557</v>
      </c>
      <c r="J38" s="423">
        <v>-43.581791396063345</v>
      </c>
      <c r="K38" s="423">
        <v>-65.857753290998232</v>
      </c>
      <c r="L38" s="423">
        <v>-84.252133586190993</v>
      </c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  <c r="AA38" s="118"/>
      <c r="AB38" s="118"/>
      <c r="AC38" s="118"/>
      <c r="AD38" s="118"/>
      <c r="AE38" s="118"/>
      <c r="AF38" s="118"/>
      <c r="AG38" s="118"/>
      <c r="AH38" s="118"/>
      <c r="AI38" s="118"/>
      <c r="AJ38" s="118"/>
      <c r="AK38" s="118"/>
      <c r="AL38" s="118"/>
      <c r="AM38" s="118"/>
      <c r="AN38" s="118"/>
      <c r="AO38" s="118"/>
      <c r="AP38" s="118"/>
      <c r="AQ38" s="118"/>
      <c r="AR38" s="118"/>
      <c r="AS38" s="118"/>
      <c r="AT38" s="118"/>
      <c r="AU38" s="118"/>
      <c r="AV38" s="118"/>
      <c r="AW38" s="118"/>
      <c r="AX38" s="118"/>
      <c r="AY38" s="118"/>
      <c r="AZ38" s="118"/>
    </row>
    <row r="39" spans="1:52" x14ac:dyDescent="0.25">
      <c r="A39" s="426">
        <v>0.14970000000000031</v>
      </c>
      <c r="B39" s="423">
        <v>589.62793518463207</v>
      </c>
      <c r="C39" s="423">
        <v>412.14498152770125</v>
      </c>
      <c r="D39" s="423">
        <v>283.73595325608994</v>
      </c>
      <c r="E39" s="423">
        <v>188.88343855000747</v>
      </c>
      <c r="F39" s="423">
        <v>117.40267745916697</v>
      </c>
      <c r="G39" s="423">
        <v>62.505924793387415</v>
      </c>
      <c r="H39" s="423">
        <v>19.597433490209944</v>
      </c>
      <c r="I39" s="423">
        <v>-14.485066066793003</v>
      </c>
      <c r="J39" s="423">
        <v>-41.95335906107546</v>
      </c>
      <c r="K39" s="423">
        <v>-64.379989245115326</v>
      </c>
      <c r="L39" s="423">
        <v>-82.90131513207109</v>
      </c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  <c r="AA39" s="118"/>
      <c r="AB39" s="118"/>
      <c r="AC39" s="118"/>
      <c r="AD39" s="118"/>
      <c r="AE39" s="118"/>
      <c r="AF39" s="118"/>
      <c r="AG39" s="118"/>
      <c r="AH39" s="118"/>
      <c r="AI39" s="118"/>
      <c r="AJ39" s="118"/>
      <c r="AK39" s="118"/>
      <c r="AL39" s="118"/>
      <c r="AM39" s="118"/>
      <c r="AN39" s="118"/>
      <c r="AO39" s="118"/>
      <c r="AP39" s="118"/>
      <c r="AQ39" s="118"/>
      <c r="AR39" s="118"/>
      <c r="AS39" s="118"/>
      <c r="AT39" s="118"/>
      <c r="AU39" s="118"/>
      <c r="AV39" s="118"/>
      <c r="AW39" s="118"/>
      <c r="AX39" s="118"/>
      <c r="AY39" s="118"/>
      <c r="AZ39" s="118"/>
    </row>
    <row r="40" spans="1:52" x14ac:dyDescent="0.25">
      <c r="A40" s="426">
        <v>0.15060000000000032</v>
      </c>
      <c r="B40" s="423">
        <v>595.18963414411542</v>
      </c>
      <c r="C40" s="423">
        <v>416.62164697388312</v>
      </c>
      <c r="D40" s="423">
        <v>287.42291140325756</v>
      </c>
      <c r="E40" s="423">
        <v>191.98271782655192</v>
      </c>
      <c r="F40" s="423">
        <v>120.05506873758651</v>
      </c>
      <c r="G40" s="423">
        <v>64.811404516209862</v>
      </c>
      <c r="H40" s="423">
        <v>21.628342200064694</v>
      </c>
      <c r="I40" s="423">
        <v>-12.675405448243509</v>
      </c>
      <c r="J40" s="423">
        <v>-40.32492672608759</v>
      </c>
      <c r="K40" s="423">
        <v>-62.902225199232483</v>
      </c>
      <c r="L40" s="423">
        <v>-81.550496677951145</v>
      </c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  <c r="AA40" s="118"/>
      <c r="AB40" s="118"/>
      <c r="AC40" s="118"/>
      <c r="AD40" s="118"/>
      <c r="AE40" s="118"/>
      <c r="AF40" s="118"/>
      <c r="AG40" s="118"/>
      <c r="AH40" s="118"/>
      <c r="AI40" s="118"/>
      <c r="AJ40" s="118"/>
      <c r="AK40" s="118"/>
      <c r="AL40" s="118"/>
      <c r="AM40" s="118"/>
      <c r="AN40" s="118"/>
      <c r="AO40" s="118"/>
      <c r="AP40" s="118"/>
      <c r="AQ40" s="118"/>
      <c r="AR40" s="118"/>
      <c r="AS40" s="118"/>
      <c r="AT40" s="118"/>
      <c r="AU40" s="118"/>
      <c r="AV40" s="118"/>
      <c r="AW40" s="118"/>
      <c r="AX40" s="118"/>
      <c r="AY40" s="118"/>
      <c r="AZ40" s="118"/>
    </row>
    <row r="41" spans="1:52" x14ac:dyDescent="0.25">
      <c r="A41" s="426">
        <v>0.15150000000000033</v>
      </c>
      <c r="B41" s="423">
        <v>600.75133310359956</v>
      </c>
      <c r="C41" s="423">
        <v>421.09831242006595</v>
      </c>
      <c r="D41" s="423">
        <v>291.10986955042512</v>
      </c>
      <c r="E41" s="423">
        <v>195.08199710309611</v>
      </c>
      <c r="F41" s="423">
        <v>122.70746001600583</v>
      </c>
      <c r="G41" s="423">
        <v>67.116884239032089</v>
      </c>
      <c r="H41" s="423">
        <v>23.659250909919457</v>
      </c>
      <c r="I41" s="423">
        <v>-10.865744829694115</v>
      </c>
      <c r="J41" s="423">
        <v>-38.696494391099804</v>
      </c>
      <c r="K41" s="423">
        <v>-61.424461153349725</v>
      </c>
      <c r="L41" s="423">
        <v>-80.199678223831341</v>
      </c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  <c r="AA41" s="118"/>
      <c r="AB41" s="118"/>
      <c r="AC41" s="118"/>
      <c r="AD41" s="118"/>
      <c r="AE41" s="118"/>
      <c r="AF41" s="118"/>
      <c r="AG41" s="118"/>
      <c r="AH41" s="118"/>
      <c r="AI41" s="118"/>
      <c r="AJ41" s="118"/>
      <c r="AK41" s="118"/>
      <c r="AL41" s="118"/>
      <c r="AM41" s="118"/>
      <c r="AN41" s="118"/>
      <c r="AO41" s="118"/>
      <c r="AP41" s="118"/>
      <c r="AQ41" s="118"/>
      <c r="AR41" s="118"/>
      <c r="AS41" s="118"/>
      <c r="AT41" s="118"/>
      <c r="AU41" s="118"/>
      <c r="AV41" s="118"/>
      <c r="AW41" s="118"/>
      <c r="AX41" s="118"/>
      <c r="AY41" s="118"/>
      <c r="AZ41" s="118"/>
    </row>
    <row r="42" spans="1:52" x14ac:dyDescent="0.25">
      <c r="A42" s="426">
        <v>0.15240000000000034</v>
      </c>
      <c r="B42" s="423">
        <v>606.3130320630836</v>
      </c>
      <c r="C42" s="423">
        <v>425.57497786624896</v>
      </c>
      <c r="D42" s="423">
        <v>294.79682769759296</v>
      </c>
      <c r="E42" s="423">
        <v>198.18127637964065</v>
      </c>
      <c r="F42" s="423">
        <v>125.35985129442561</v>
      </c>
      <c r="G42" s="423">
        <v>69.422363961854657</v>
      </c>
      <c r="H42" s="423">
        <v>25.69015961977432</v>
      </c>
      <c r="I42" s="423">
        <v>-9.0560842111444817</v>
      </c>
      <c r="J42" s="423">
        <v>-37.068062056111913</v>
      </c>
      <c r="K42" s="423">
        <v>-59.946697107466818</v>
      </c>
      <c r="L42" s="423">
        <v>-78.848859769711339</v>
      </c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18"/>
      <c r="AY42" s="118"/>
      <c r="AZ42" s="118"/>
    </row>
    <row r="43" spans="1:52" x14ac:dyDescent="0.25">
      <c r="A43" s="426">
        <v>0.15330000000000035</v>
      </c>
      <c r="B43" s="423">
        <v>611.87473102256683</v>
      </c>
      <c r="C43" s="423">
        <v>430.05164331243117</v>
      </c>
      <c r="D43" s="423">
        <v>298.48378584476023</v>
      </c>
      <c r="E43" s="423">
        <v>201.2805556561849</v>
      </c>
      <c r="F43" s="423">
        <v>128.01224257284514</v>
      </c>
      <c r="G43" s="423">
        <v>71.727843684676998</v>
      </c>
      <c r="H43" s="423">
        <v>27.721068329629063</v>
      </c>
      <c r="I43" s="423">
        <v>-7.2464235925950975</v>
      </c>
      <c r="J43" s="423">
        <v>-35.439629721124092</v>
      </c>
      <c r="K43" s="423">
        <v>-58.468933061583989</v>
      </c>
      <c r="L43" s="423">
        <v>-77.498041315591479</v>
      </c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  <c r="AQ43" s="118"/>
      <c r="AR43" s="118"/>
      <c r="AS43" s="118"/>
      <c r="AT43" s="118"/>
      <c r="AU43" s="118"/>
      <c r="AV43" s="118"/>
      <c r="AW43" s="118"/>
      <c r="AX43" s="118"/>
      <c r="AY43" s="118"/>
      <c r="AZ43" s="118"/>
    </row>
    <row r="44" spans="1:52" x14ac:dyDescent="0.25">
      <c r="A44" s="426">
        <v>0.15420000000000036</v>
      </c>
      <c r="B44" s="423">
        <v>617.43642998205144</v>
      </c>
      <c r="C44" s="423">
        <v>434.52830875861372</v>
      </c>
      <c r="D44" s="423">
        <v>302.17074399192825</v>
      </c>
      <c r="E44" s="423">
        <v>204.37983493272941</v>
      </c>
      <c r="F44" s="423">
        <v>130.66463385126471</v>
      </c>
      <c r="G44" s="423">
        <v>74.033323407499523</v>
      </c>
      <c r="H44" s="423">
        <v>29.751977039483915</v>
      </c>
      <c r="I44" s="423">
        <v>-5.4367629740455445</v>
      </c>
      <c r="J44" s="423">
        <v>-33.811197386136243</v>
      </c>
      <c r="K44" s="423">
        <v>-56.991169015701153</v>
      </c>
      <c r="L44" s="423">
        <v>-76.147222861471576</v>
      </c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  <c r="AA44" s="118"/>
      <c r="AB44" s="118"/>
      <c r="AC44" s="118"/>
      <c r="AD44" s="118"/>
      <c r="AE44" s="118"/>
      <c r="AF44" s="118"/>
      <c r="AG44" s="118"/>
      <c r="AH44" s="118"/>
      <c r="AI44" s="118"/>
      <c r="AJ44" s="118"/>
      <c r="AK44" s="118"/>
      <c r="AL44" s="118"/>
      <c r="AM44" s="118"/>
      <c r="AN44" s="118"/>
      <c r="AO44" s="118"/>
      <c r="AP44" s="118"/>
      <c r="AQ44" s="118"/>
      <c r="AR44" s="118"/>
      <c r="AS44" s="118"/>
      <c r="AT44" s="118"/>
      <c r="AU44" s="118"/>
      <c r="AV44" s="118"/>
      <c r="AW44" s="118"/>
      <c r="AX44" s="118"/>
      <c r="AY44" s="118"/>
      <c r="AZ44" s="118"/>
    </row>
    <row r="45" spans="1:52" x14ac:dyDescent="0.25">
      <c r="A45" s="426">
        <v>0.15510000000000038</v>
      </c>
      <c r="B45" s="423">
        <v>622.9981289415349</v>
      </c>
      <c r="C45" s="423">
        <v>439.00497420479627</v>
      </c>
      <c r="D45" s="423">
        <v>305.85770213909575</v>
      </c>
      <c r="E45" s="423">
        <v>207.47911420927383</v>
      </c>
      <c r="F45" s="423">
        <v>133.31702512968428</v>
      </c>
      <c r="G45" s="423">
        <v>76.338803130321921</v>
      </c>
      <c r="H45" s="423">
        <v>31.782885749338703</v>
      </c>
      <c r="I45" s="423">
        <v>-3.6271023554960315</v>
      </c>
      <c r="J45" s="423">
        <v>-32.182765051148387</v>
      </c>
      <c r="K45" s="423">
        <v>-55.513404969818332</v>
      </c>
      <c r="L45" s="423">
        <v>-74.796404407351673</v>
      </c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  <c r="AA45" s="118"/>
      <c r="AB45" s="118"/>
      <c r="AC45" s="118"/>
      <c r="AD45" s="118"/>
      <c r="AE45" s="118"/>
      <c r="AF45" s="118"/>
      <c r="AG45" s="118"/>
      <c r="AH45" s="118"/>
      <c r="AI45" s="118"/>
      <c r="AJ45" s="118"/>
      <c r="AK45" s="118"/>
      <c r="AL45" s="118"/>
      <c r="AM45" s="118"/>
      <c r="AN45" s="118"/>
      <c r="AO45" s="118"/>
      <c r="AP45" s="118"/>
      <c r="AQ45" s="118"/>
      <c r="AR45" s="118"/>
      <c r="AS45" s="118"/>
      <c r="AT45" s="118"/>
      <c r="AU45" s="118"/>
      <c r="AV45" s="118"/>
      <c r="AW45" s="118"/>
      <c r="AX45" s="118"/>
      <c r="AY45" s="118"/>
      <c r="AZ45" s="118"/>
    </row>
    <row r="46" spans="1:52" x14ac:dyDescent="0.25">
      <c r="A46" s="426">
        <v>0.15600000000000039</v>
      </c>
      <c r="B46" s="423">
        <v>628.55982790101871</v>
      </c>
      <c r="C46" s="423">
        <v>443.48163965097888</v>
      </c>
      <c r="D46" s="423">
        <v>309.54466028626331</v>
      </c>
      <c r="E46" s="423">
        <v>210.57839348581814</v>
      </c>
      <c r="F46" s="423">
        <v>135.96941640810385</v>
      </c>
      <c r="G46" s="423">
        <v>78.64428285314429</v>
      </c>
      <c r="H46" s="423">
        <v>33.813794459193417</v>
      </c>
      <c r="I46" s="423">
        <v>-1.8174417369465679</v>
      </c>
      <c r="J46" s="423">
        <v>-30.554332716160545</v>
      </c>
      <c r="K46" s="423">
        <v>-54.035640923935503</v>
      </c>
      <c r="L46" s="423">
        <v>-73.445585953231756</v>
      </c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  <c r="AA46" s="118"/>
      <c r="AB46" s="118"/>
      <c r="AC46" s="118"/>
      <c r="AD46" s="118"/>
      <c r="AE46" s="118"/>
      <c r="AF46" s="118"/>
      <c r="AG46" s="118"/>
      <c r="AH46" s="118"/>
      <c r="AI46" s="118"/>
      <c r="AJ46" s="118"/>
      <c r="AK46" s="118"/>
      <c r="AL46" s="118"/>
      <c r="AM46" s="118"/>
      <c r="AN46" s="118"/>
      <c r="AO46" s="118"/>
      <c r="AP46" s="118"/>
      <c r="AQ46" s="118"/>
      <c r="AR46" s="118"/>
      <c r="AS46" s="118"/>
      <c r="AT46" s="118"/>
      <c r="AU46" s="118"/>
      <c r="AV46" s="118"/>
      <c r="AW46" s="118"/>
      <c r="AX46" s="118"/>
      <c r="AY46" s="118"/>
      <c r="AZ46" s="118"/>
    </row>
    <row r="47" spans="1:52" x14ac:dyDescent="0.25">
      <c r="A47" s="426">
        <v>0.1569000000000004</v>
      </c>
      <c r="B47" s="423">
        <v>634.12152686050274</v>
      </c>
      <c r="C47" s="423">
        <v>447.95830509716149</v>
      </c>
      <c r="D47" s="423">
        <v>313.23161843343115</v>
      </c>
      <c r="E47" s="423">
        <v>213.67767276236253</v>
      </c>
      <c r="F47" s="423">
        <v>138.6218076865234</v>
      </c>
      <c r="G47" s="423">
        <v>80.949762575966773</v>
      </c>
      <c r="H47" s="423">
        <v>35.844703169048238</v>
      </c>
      <c r="I47" s="423">
        <v>-7.7811183970726283E-3</v>
      </c>
      <c r="J47" s="423">
        <v>-28.925900381172717</v>
      </c>
      <c r="K47" s="423">
        <v>-52.557876878052646</v>
      </c>
      <c r="L47" s="423">
        <v>-72.094767499111896</v>
      </c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  <c r="AA47" s="118"/>
      <c r="AB47" s="118"/>
      <c r="AC47" s="118"/>
      <c r="AD47" s="118"/>
      <c r="AE47" s="118"/>
      <c r="AF47" s="118"/>
      <c r="AG47" s="118"/>
      <c r="AH47" s="118"/>
      <c r="AI47" s="118"/>
      <c r="AJ47" s="118"/>
      <c r="AK47" s="118"/>
      <c r="AL47" s="118"/>
      <c r="AM47" s="118"/>
      <c r="AN47" s="118"/>
      <c r="AO47" s="118"/>
      <c r="AP47" s="118"/>
      <c r="AQ47" s="118"/>
      <c r="AR47" s="118"/>
      <c r="AS47" s="118"/>
      <c r="AT47" s="118"/>
      <c r="AU47" s="118"/>
      <c r="AV47" s="118"/>
      <c r="AW47" s="118"/>
      <c r="AX47" s="118"/>
      <c r="AY47" s="118"/>
      <c r="AZ47" s="118"/>
    </row>
    <row r="48" spans="1:52" x14ac:dyDescent="0.25">
      <c r="A48" s="426">
        <v>0.15780000000000041</v>
      </c>
      <c r="B48" s="423">
        <v>639.68322581998609</v>
      </c>
      <c r="C48" s="423">
        <v>452.43497054334364</v>
      </c>
      <c r="D48" s="423">
        <v>316.91857658059848</v>
      </c>
      <c r="E48" s="423">
        <v>216.77695203890676</v>
      </c>
      <c r="F48" s="423">
        <v>141.27419896494288</v>
      </c>
      <c r="G48" s="423">
        <v>83.255242298789</v>
      </c>
      <c r="H48" s="423">
        <v>37.875611878902916</v>
      </c>
      <c r="I48" s="423">
        <v>1.8018795001523695</v>
      </c>
      <c r="J48" s="423">
        <v>-27.297468046184932</v>
      </c>
      <c r="K48" s="423">
        <v>-51.080112832169895</v>
      </c>
      <c r="L48" s="423">
        <v>-70.743949044992078</v>
      </c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  <c r="AA48" s="118"/>
      <c r="AB48" s="118"/>
      <c r="AC48" s="118"/>
      <c r="AD48" s="118"/>
      <c r="AE48" s="118"/>
      <c r="AF48" s="118"/>
      <c r="AG48" s="118"/>
      <c r="AH48" s="118"/>
      <c r="AI48" s="118"/>
      <c r="AJ48" s="118"/>
      <c r="AK48" s="118"/>
      <c r="AL48" s="118"/>
      <c r="AM48" s="118"/>
      <c r="AN48" s="118"/>
      <c r="AO48" s="118"/>
      <c r="AP48" s="118"/>
      <c r="AQ48" s="118"/>
      <c r="AR48" s="118"/>
      <c r="AS48" s="118"/>
      <c r="AT48" s="118"/>
      <c r="AU48" s="118"/>
      <c r="AV48" s="118"/>
      <c r="AW48" s="118"/>
      <c r="AX48" s="118"/>
      <c r="AY48" s="118"/>
      <c r="AZ48" s="118"/>
    </row>
    <row r="49" spans="1:52" x14ac:dyDescent="0.25">
      <c r="A49" s="426">
        <v>0.15870000000000042</v>
      </c>
      <c r="B49" s="423">
        <v>645.24492477947115</v>
      </c>
      <c r="C49" s="423">
        <v>456.91163598952659</v>
      </c>
      <c r="D49" s="423">
        <v>320.60553472776661</v>
      </c>
      <c r="E49" s="423">
        <v>219.87623131545149</v>
      </c>
      <c r="F49" s="423">
        <v>143.92659024336248</v>
      </c>
      <c r="G49" s="423">
        <v>85.560722021611568</v>
      </c>
      <c r="H49" s="423">
        <v>39.906520588757928</v>
      </c>
      <c r="I49" s="423">
        <v>3.6115401187019365</v>
      </c>
      <c r="J49" s="423">
        <v>-25.669035711197015</v>
      </c>
      <c r="K49" s="423">
        <v>-49.602348786286981</v>
      </c>
      <c r="L49" s="423">
        <v>-69.393130590872005</v>
      </c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  <c r="Z49" s="118"/>
      <c r="AA49" s="118"/>
      <c r="AB49" s="118"/>
      <c r="AC49" s="118"/>
      <c r="AD49" s="118"/>
      <c r="AE49" s="118"/>
      <c r="AF49" s="118"/>
      <c r="AG49" s="118"/>
      <c r="AH49" s="118"/>
      <c r="AI49" s="118"/>
      <c r="AJ49" s="118"/>
      <c r="AK49" s="118"/>
      <c r="AL49" s="118"/>
      <c r="AM49" s="118"/>
      <c r="AN49" s="118"/>
      <c r="AO49" s="118"/>
      <c r="AP49" s="118"/>
      <c r="AQ49" s="118"/>
      <c r="AR49" s="118"/>
      <c r="AS49" s="118"/>
      <c r="AT49" s="118"/>
      <c r="AU49" s="118"/>
      <c r="AV49" s="118"/>
      <c r="AW49" s="118"/>
      <c r="AX49" s="118"/>
      <c r="AY49" s="118"/>
      <c r="AZ49" s="118"/>
    </row>
    <row r="50" spans="1:52" x14ac:dyDescent="0.25">
      <c r="A50" s="426">
        <v>0.15960000000000044</v>
      </c>
      <c r="B50" s="423">
        <v>650.80662373895427</v>
      </c>
      <c r="C50" s="423">
        <v>461.38830143570937</v>
      </c>
      <c r="D50" s="423">
        <v>324.29249287493411</v>
      </c>
      <c r="E50" s="423">
        <v>222.97551059199586</v>
      </c>
      <c r="F50" s="423">
        <v>146.57898152178223</v>
      </c>
      <c r="G50" s="423">
        <v>87.866201744434065</v>
      </c>
      <c r="H50" s="423">
        <v>41.937429298612692</v>
      </c>
      <c r="I50" s="423">
        <v>5.4212007372514837</v>
      </c>
      <c r="J50" s="423">
        <v>-24.04060337620913</v>
      </c>
      <c r="K50" s="423">
        <v>-48.124584740404167</v>
      </c>
      <c r="L50" s="423">
        <v>-68.042312136752088</v>
      </c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  <c r="AA50" s="118"/>
      <c r="AB50" s="118"/>
      <c r="AC50" s="118"/>
      <c r="AD50" s="118"/>
      <c r="AE50" s="118"/>
      <c r="AF50" s="118"/>
      <c r="AG50" s="118"/>
      <c r="AH50" s="118"/>
      <c r="AI50" s="118"/>
      <c r="AJ50" s="118"/>
      <c r="AK50" s="118"/>
      <c r="AL50" s="118"/>
      <c r="AM50" s="118"/>
      <c r="AN50" s="118"/>
      <c r="AO50" s="118"/>
      <c r="AP50" s="118"/>
      <c r="AQ50" s="118"/>
      <c r="AR50" s="118"/>
      <c r="AS50" s="118"/>
      <c r="AT50" s="118"/>
      <c r="AU50" s="118"/>
      <c r="AV50" s="118"/>
      <c r="AW50" s="118"/>
      <c r="AX50" s="118"/>
      <c r="AY50" s="118"/>
      <c r="AZ50" s="118"/>
    </row>
    <row r="51" spans="1:52" x14ac:dyDescent="0.25">
      <c r="A51" s="426">
        <v>0.16050000000000045</v>
      </c>
      <c r="B51" s="423">
        <v>656.36832269843808</v>
      </c>
      <c r="C51" s="423">
        <v>465.86496688189163</v>
      </c>
      <c r="D51" s="423">
        <v>327.97945102210144</v>
      </c>
      <c r="E51" s="423">
        <v>226.07478986854011</v>
      </c>
      <c r="F51" s="423">
        <v>149.23137280020163</v>
      </c>
      <c r="G51" s="423">
        <v>90.171681467256278</v>
      </c>
      <c r="H51" s="423">
        <v>43.968338008467441</v>
      </c>
      <c r="I51" s="423">
        <v>7.2308613558008945</v>
      </c>
      <c r="J51" s="423">
        <v>-22.412171041221349</v>
      </c>
      <c r="K51" s="423">
        <v>-46.646820694521367</v>
      </c>
      <c r="L51" s="423">
        <v>-66.691493682632327</v>
      </c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  <c r="AA51" s="118"/>
      <c r="AB51" s="118"/>
      <c r="AC51" s="118"/>
      <c r="AD51" s="118"/>
      <c r="AE51" s="118"/>
      <c r="AF51" s="118"/>
      <c r="AG51" s="118"/>
      <c r="AH51" s="118"/>
      <c r="AI51" s="118"/>
      <c r="AJ51" s="118"/>
      <c r="AK51" s="118"/>
      <c r="AL51" s="118"/>
      <c r="AM51" s="118"/>
      <c r="AN51" s="118"/>
      <c r="AO51" s="118"/>
      <c r="AP51" s="118"/>
      <c r="AQ51" s="118"/>
      <c r="AR51" s="118"/>
      <c r="AS51" s="118"/>
      <c r="AT51" s="118"/>
      <c r="AU51" s="118"/>
      <c r="AV51" s="118"/>
      <c r="AW51" s="118"/>
      <c r="AX51" s="118"/>
      <c r="AY51" s="118"/>
      <c r="AZ51" s="118"/>
    </row>
    <row r="52" spans="1:52" x14ac:dyDescent="0.25">
      <c r="A52" s="426">
        <v>0.16140000000000046</v>
      </c>
      <c r="B52" s="423">
        <v>661.93002165792188</v>
      </c>
      <c r="C52" s="423">
        <v>470.3416323280743</v>
      </c>
      <c r="D52" s="423">
        <v>331.66640916926923</v>
      </c>
      <c r="E52" s="423">
        <v>229.1740691450845</v>
      </c>
      <c r="F52" s="423">
        <v>151.88376407862117</v>
      </c>
      <c r="G52" s="423">
        <v>92.477161190078746</v>
      </c>
      <c r="H52" s="423">
        <v>45.999246718322233</v>
      </c>
      <c r="I52" s="423">
        <v>9.0405219743503906</v>
      </c>
      <c r="J52" s="423">
        <v>-20.783738706233489</v>
      </c>
      <c r="K52" s="423">
        <v>-45.169056648638502</v>
      </c>
      <c r="L52" s="423">
        <v>-65.340675228512396</v>
      </c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  <c r="AA52" s="118"/>
      <c r="AB52" s="118"/>
      <c r="AC52" s="118"/>
      <c r="AD52" s="118"/>
      <c r="AE52" s="118"/>
      <c r="AF52" s="118"/>
      <c r="AG52" s="118"/>
      <c r="AH52" s="118"/>
      <c r="AI52" s="118"/>
      <c r="AJ52" s="118"/>
      <c r="AK52" s="118"/>
      <c r="AL52" s="118"/>
      <c r="AM52" s="118"/>
      <c r="AN52" s="118"/>
      <c r="AO52" s="118"/>
      <c r="AP52" s="118"/>
      <c r="AQ52" s="118"/>
      <c r="AR52" s="118"/>
      <c r="AS52" s="118"/>
      <c r="AT52" s="118"/>
      <c r="AU52" s="118"/>
      <c r="AV52" s="118"/>
      <c r="AW52" s="118"/>
      <c r="AX52" s="118"/>
      <c r="AY52" s="118"/>
      <c r="AZ52" s="118"/>
    </row>
    <row r="53" spans="1:52" x14ac:dyDescent="0.25">
      <c r="A53" s="426">
        <v>0.16230000000000047</v>
      </c>
      <c r="B53" s="423">
        <v>667.49172061740524</v>
      </c>
      <c r="C53" s="423">
        <v>474.81829777425651</v>
      </c>
      <c r="D53" s="423">
        <v>335.3533673164369</v>
      </c>
      <c r="E53" s="423">
        <v>232.2733484216289</v>
      </c>
      <c r="F53" s="423">
        <v>154.5361553570406</v>
      </c>
      <c r="G53" s="423">
        <v>94.782640912901101</v>
      </c>
      <c r="H53" s="423">
        <v>48.03015542817689</v>
      </c>
      <c r="I53" s="423">
        <v>10.850182592899847</v>
      </c>
      <c r="J53" s="423">
        <v>-19.155306371245718</v>
      </c>
      <c r="K53" s="423">
        <v>-43.691292602755709</v>
      </c>
      <c r="L53" s="423">
        <v>-63.989856774392535</v>
      </c>
      <c r="M53" s="118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8"/>
      <c r="Y53" s="118"/>
      <c r="Z53" s="118"/>
      <c r="AA53" s="118"/>
      <c r="AB53" s="118"/>
      <c r="AC53" s="118"/>
      <c r="AD53" s="118"/>
      <c r="AE53" s="118"/>
      <c r="AF53" s="118"/>
      <c r="AG53" s="118"/>
      <c r="AH53" s="118"/>
      <c r="AI53" s="118"/>
      <c r="AJ53" s="118"/>
      <c r="AK53" s="118"/>
      <c r="AL53" s="118"/>
      <c r="AM53" s="118"/>
      <c r="AN53" s="118"/>
      <c r="AO53" s="118"/>
      <c r="AP53" s="118"/>
      <c r="AQ53" s="118"/>
      <c r="AR53" s="118"/>
      <c r="AS53" s="118"/>
      <c r="AT53" s="118"/>
      <c r="AU53" s="118"/>
      <c r="AV53" s="118"/>
      <c r="AW53" s="118"/>
      <c r="AX53" s="118"/>
      <c r="AY53" s="118"/>
      <c r="AZ53" s="118"/>
    </row>
    <row r="54" spans="1:52" x14ac:dyDescent="0.25">
      <c r="A54" s="426">
        <v>0.16320000000000048</v>
      </c>
      <c r="B54" s="423">
        <v>673.05341957688995</v>
      </c>
      <c r="C54" s="423">
        <v>479.2949632204394</v>
      </c>
      <c r="D54" s="423">
        <v>339.04032546360452</v>
      </c>
      <c r="E54" s="423">
        <v>235.37262769817357</v>
      </c>
      <c r="F54" s="423">
        <v>157.1885466354604</v>
      </c>
      <c r="G54" s="423">
        <v>97.088120635723627</v>
      </c>
      <c r="H54" s="423">
        <v>50.061064138031817</v>
      </c>
      <c r="I54" s="423">
        <v>12.659843211449388</v>
      </c>
      <c r="J54" s="423">
        <v>-17.526874036257791</v>
      </c>
      <c r="K54" s="423">
        <v>-42.213528556872795</v>
      </c>
      <c r="L54" s="423">
        <v>-62.639038320272604</v>
      </c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  <c r="AA54" s="118"/>
      <c r="AB54" s="118"/>
      <c r="AC54" s="118"/>
      <c r="AD54" s="118"/>
      <c r="AE54" s="118"/>
      <c r="AF54" s="118"/>
      <c r="AG54" s="118"/>
      <c r="AH54" s="118"/>
      <c r="AI54" s="118"/>
      <c r="AJ54" s="118"/>
      <c r="AK54" s="118"/>
      <c r="AL54" s="118"/>
      <c r="AM54" s="118"/>
      <c r="AN54" s="118"/>
      <c r="AO54" s="118"/>
      <c r="AP54" s="118"/>
      <c r="AQ54" s="118"/>
      <c r="AR54" s="118"/>
      <c r="AS54" s="118"/>
      <c r="AT54" s="118"/>
      <c r="AU54" s="118"/>
      <c r="AV54" s="118"/>
      <c r="AW54" s="118"/>
      <c r="AX54" s="118"/>
      <c r="AY54" s="118"/>
      <c r="AZ54" s="118"/>
    </row>
    <row r="55" spans="1:52" x14ac:dyDescent="0.25">
      <c r="A55" s="426">
        <v>0.1641000000000005</v>
      </c>
      <c r="B55" s="423">
        <v>678.61511853637319</v>
      </c>
      <c r="C55" s="423">
        <v>483.77162866662218</v>
      </c>
      <c r="D55" s="423">
        <v>342.72728361077202</v>
      </c>
      <c r="E55" s="423">
        <v>238.47190697471777</v>
      </c>
      <c r="F55" s="423">
        <v>159.8409379138798</v>
      </c>
      <c r="G55" s="423">
        <v>99.393600358546053</v>
      </c>
      <c r="H55" s="423">
        <v>52.091972847886495</v>
      </c>
      <c r="I55" s="423">
        <v>14.469503829998777</v>
      </c>
      <c r="J55" s="423">
        <v>-15.898441701270031</v>
      </c>
      <c r="K55" s="423">
        <v>-40.735764510990052</v>
      </c>
      <c r="L55" s="423">
        <v>-61.288219866152708</v>
      </c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  <c r="AA55" s="118"/>
      <c r="AB55" s="118"/>
      <c r="AC55" s="118"/>
      <c r="AD55" s="118"/>
      <c r="AE55" s="118"/>
      <c r="AF55" s="118"/>
      <c r="AG55" s="118"/>
      <c r="AH55" s="118"/>
      <c r="AI55" s="118"/>
      <c r="AJ55" s="118"/>
      <c r="AK55" s="118"/>
      <c r="AL55" s="118"/>
      <c r="AM55" s="118"/>
      <c r="AN55" s="118"/>
      <c r="AO55" s="118"/>
      <c r="AP55" s="118"/>
      <c r="AQ55" s="118"/>
      <c r="AR55" s="118"/>
      <c r="AS55" s="118"/>
      <c r="AT55" s="118"/>
      <c r="AU55" s="118"/>
      <c r="AV55" s="118"/>
      <c r="AW55" s="118"/>
      <c r="AX55" s="118"/>
      <c r="AY55" s="118"/>
      <c r="AZ55" s="118"/>
    </row>
    <row r="56" spans="1:52" ht="15.75" thickBot="1" x14ac:dyDescent="0.3">
      <c r="A56" s="427">
        <v>0.16500000000000051</v>
      </c>
      <c r="B56" s="424">
        <v>684.17681749585699</v>
      </c>
      <c r="C56" s="424">
        <v>488.24829411280444</v>
      </c>
      <c r="D56" s="424">
        <v>346.41424175793975</v>
      </c>
      <c r="E56" s="424">
        <v>241.57118625126213</v>
      </c>
      <c r="F56" s="424">
        <v>162.49332919229943</v>
      </c>
      <c r="G56" s="424">
        <v>101.69908008136851</v>
      </c>
      <c r="H56" s="424">
        <v>54.122881557741366</v>
      </c>
      <c r="I56" s="424">
        <v>16.279164448548403</v>
      </c>
      <c r="J56" s="424">
        <v>-14.270009366282144</v>
      </c>
      <c r="K56" s="424">
        <v>-39.258000465107152</v>
      </c>
      <c r="L56" s="424">
        <v>-59.937401412032756</v>
      </c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119"/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</row>
  </sheetData>
  <mergeCells count="2">
    <mergeCell ref="A1:E1"/>
    <mergeCell ref="B4:L4"/>
  </mergeCells>
  <conditionalFormatting sqref="B6:L56">
    <cfRule type="top10" dxfId="1" priority="1" rank="1"/>
    <cfRule type="aboveAverage" dxfId="0" priority="2"/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zoomScale="65" zoomScaleNormal="65" workbookViewId="0">
      <selection activeCell="C16" sqref="C16"/>
    </sheetView>
  </sheetViews>
  <sheetFormatPr defaultColWidth="8.85546875" defaultRowHeight="15" x14ac:dyDescent="0.25"/>
  <cols>
    <col min="1" max="1" width="18.85546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5546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5546875" style="440" customWidth="1"/>
    <col min="158" max="16384" width="8.85546875" style="440"/>
  </cols>
  <sheetData>
    <row r="1" spans="1:5" x14ac:dyDescent="0.25">
      <c r="A1" s="435" t="s">
        <v>36</v>
      </c>
      <c r="B1" s="436"/>
      <c r="C1" s="437"/>
      <c r="D1" s="438"/>
      <c r="E1" s="439"/>
    </row>
    <row r="2" spans="1:5" x14ac:dyDescent="0.25">
      <c r="A2" s="435" t="s">
        <v>35</v>
      </c>
      <c r="B2" s="436"/>
      <c r="C2" s="437"/>
      <c r="D2" s="438"/>
      <c r="E2" s="439"/>
    </row>
    <row r="3" spans="1:5" x14ac:dyDescent="0.25">
      <c r="A3" s="435"/>
      <c r="B3" s="436"/>
      <c r="C3" s="437"/>
      <c r="D3" s="438"/>
      <c r="E3" s="439"/>
    </row>
    <row r="4" spans="1:5" ht="15.75" thickBot="1" x14ac:dyDescent="0.3">
      <c r="A4" s="436" t="s">
        <v>2</v>
      </c>
      <c r="B4" s="441"/>
      <c r="C4" s="442"/>
    </row>
    <row r="5" spans="1:5" x14ac:dyDescent="0.25">
      <c r="A5" s="436"/>
      <c r="B5" s="444" t="s">
        <v>128</v>
      </c>
      <c r="C5" s="445">
        <v>87</v>
      </c>
    </row>
    <row r="6" spans="1:5" ht="15.75" thickBot="1" x14ac:dyDescent="0.3">
      <c r="A6" s="441"/>
      <c r="B6" s="446" t="s">
        <v>22</v>
      </c>
      <c r="C6" s="447">
        <v>100</v>
      </c>
    </row>
    <row r="7" spans="1:5" ht="15.75" thickBot="1" x14ac:dyDescent="0.3">
      <c r="A7" s="436" t="s">
        <v>0</v>
      </c>
      <c r="B7" s="448"/>
      <c r="C7" s="448"/>
    </row>
    <row r="8" spans="1:5" x14ac:dyDescent="0.25">
      <c r="A8" s="436"/>
      <c r="B8" s="444" t="s">
        <v>21</v>
      </c>
      <c r="C8" s="449">
        <v>0.16</v>
      </c>
    </row>
    <row r="9" spans="1:5" x14ac:dyDescent="0.25">
      <c r="A9" s="441"/>
      <c r="B9" s="450" t="s">
        <v>6</v>
      </c>
      <c r="C9" s="451">
        <v>1300</v>
      </c>
    </row>
    <row r="10" spans="1:5" x14ac:dyDescent="0.25">
      <c r="A10" s="441"/>
      <c r="B10" s="450" t="s">
        <v>99</v>
      </c>
      <c r="C10" s="452">
        <v>0.01</v>
      </c>
    </row>
    <row r="11" spans="1:5" x14ac:dyDescent="0.25">
      <c r="A11" s="441"/>
      <c r="B11" s="450" t="s">
        <v>81</v>
      </c>
      <c r="C11" s="451">
        <v>16.100000000000001</v>
      </c>
      <c r="E11" s="453"/>
    </row>
    <row r="12" spans="1:5" x14ac:dyDescent="0.25">
      <c r="A12" s="441"/>
      <c r="B12" s="450" t="s">
        <v>127</v>
      </c>
      <c r="C12" s="451">
        <f>C29</f>
        <v>202.5</v>
      </c>
    </row>
    <row r="13" spans="1:5" x14ac:dyDescent="0.25">
      <c r="A13" s="441"/>
      <c r="B13" s="450" t="s">
        <v>23</v>
      </c>
      <c r="C13" s="454">
        <v>7.0000000000000007E-2</v>
      </c>
    </row>
    <row r="14" spans="1:5" x14ac:dyDescent="0.25">
      <c r="A14" s="441"/>
      <c r="B14" s="450" t="s">
        <v>9</v>
      </c>
      <c r="C14" s="455">
        <v>25</v>
      </c>
    </row>
    <row r="15" spans="1:5" x14ac:dyDescent="0.25">
      <c r="A15" s="441"/>
      <c r="B15" s="450" t="s">
        <v>10</v>
      </c>
      <c r="C15" s="451">
        <f ca="1">_xll.PsiSenParam(200,3000)</f>
        <v>1600</v>
      </c>
    </row>
    <row r="16" spans="1:5" x14ac:dyDescent="0.25">
      <c r="A16" s="441"/>
      <c r="B16" s="450" t="s">
        <v>11</v>
      </c>
      <c r="C16" s="647">
        <v>4</v>
      </c>
    </row>
    <row r="17" spans="1:5" x14ac:dyDescent="0.25">
      <c r="A17" s="441"/>
      <c r="B17" s="450" t="s">
        <v>24</v>
      </c>
      <c r="C17" s="452">
        <v>0.01</v>
      </c>
    </row>
    <row r="18" spans="1:5" x14ac:dyDescent="0.25">
      <c r="A18" s="441"/>
      <c r="B18" s="450" t="s">
        <v>25</v>
      </c>
      <c r="C18" s="452">
        <v>0.03</v>
      </c>
    </row>
    <row r="19" spans="1:5" x14ac:dyDescent="0.25">
      <c r="A19" s="441"/>
      <c r="B19" s="450" t="s">
        <v>26</v>
      </c>
      <c r="C19" s="456">
        <v>2025</v>
      </c>
      <c r="D19" s="457"/>
      <c r="E19" s="458"/>
    </row>
    <row r="20" spans="1:5" ht="15.75" thickBot="1" x14ac:dyDescent="0.3">
      <c r="A20" s="441"/>
      <c r="B20" s="446" t="s">
        <v>4</v>
      </c>
      <c r="C20" s="459">
        <v>0.09</v>
      </c>
    </row>
    <row r="21" spans="1:5" ht="15.75" thickBot="1" x14ac:dyDescent="0.3">
      <c r="A21" s="441"/>
      <c r="B21" s="441"/>
      <c r="C21" s="442"/>
    </row>
    <row r="22" spans="1:5" x14ac:dyDescent="0.25">
      <c r="A22" s="460" t="s">
        <v>1</v>
      </c>
      <c r="B22" s="463" t="s">
        <v>14</v>
      </c>
      <c r="C22" s="622">
        <f ca="1">LOOKUP(C5,'Sensitivity Land Rent'!G43:EZ43,'Sensitivity Land Rent'!G56:EZ56)</f>
        <v>654.07017422819058</v>
      </c>
    </row>
    <row r="23" spans="1:5" x14ac:dyDescent="0.25">
      <c r="A23" s="441"/>
      <c r="B23" s="466" t="s">
        <v>95</v>
      </c>
      <c r="C23" s="621">
        <f ca="1">LOOKUP(C5,G43:EZ43,G110:EZ110)</f>
        <v>291.45052696238702</v>
      </c>
    </row>
    <row r="24" spans="1:5" ht="15.75" thickBot="1" x14ac:dyDescent="0.3">
      <c r="A24" s="441"/>
      <c r="B24" s="471" t="s">
        <v>125</v>
      </c>
      <c r="C24" s="620">
        <f ca="1">LOOKUP(C5,G43:EZ43,G109:EZ109)</f>
        <v>4.6431504102254495E-2</v>
      </c>
    </row>
    <row r="25" spans="1:5" x14ac:dyDescent="0.25">
      <c r="A25" s="441"/>
    </row>
    <row r="26" spans="1:5" ht="15.75" thickBot="1" x14ac:dyDescent="0.3">
      <c r="A26" s="460" t="s">
        <v>5</v>
      </c>
      <c r="B26" s="442"/>
      <c r="C26" s="442"/>
    </row>
    <row r="27" spans="1:5" x14ac:dyDescent="0.25">
      <c r="A27" s="442"/>
      <c r="B27" s="463" t="s">
        <v>13</v>
      </c>
      <c r="C27" s="464">
        <f ca="1">LOOKUP(C5,G43:EZ43,G49:EZ49)</f>
        <v>950.67417664741185</v>
      </c>
    </row>
    <row r="28" spans="1:5" x14ac:dyDescent="0.25">
      <c r="A28" s="442"/>
      <c r="B28" s="450" t="s">
        <v>134</v>
      </c>
      <c r="C28" s="465">
        <f>LOOKUP(C5,G43:EZ43,G73:EZ73)</f>
        <v>1801.8407207381354</v>
      </c>
    </row>
    <row r="29" spans="1:5" x14ac:dyDescent="0.25">
      <c r="A29" s="441"/>
      <c r="B29" s="466" t="s">
        <v>135</v>
      </c>
      <c r="C29" s="467">
        <f>C19*C6/(1000)</f>
        <v>202.5</v>
      </c>
    </row>
    <row r="30" spans="1:5" x14ac:dyDescent="0.25">
      <c r="A30" s="441"/>
      <c r="B30" s="466" t="s">
        <v>19</v>
      </c>
      <c r="C30" s="467">
        <f>LOOKUP(C5,G43:EZ43,G81:EZ81)</f>
        <v>648.6664884107239</v>
      </c>
    </row>
    <row r="31" spans="1:5" x14ac:dyDescent="0.25">
      <c r="A31" s="441"/>
      <c r="B31" s="466" t="s">
        <v>15</v>
      </c>
      <c r="C31" s="467">
        <f ca="1">C16*C6*C15*C5/(10^6)</f>
        <v>55.68</v>
      </c>
    </row>
    <row r="32" spans="1:5" x14ac:dyDescent="0.25">
      <c r="A32" s="441"/>
      <c r="B32" s="466" t="s">
        <v>16</v>
      </c>
      <c r="C32" s="468">
        <f>SUM(G97:AE97)</f>
        <v>434.4157434296194</v>
      </c>
    </row>
    <row r="33" spans="1:157" x14ac:dyDescent="0.25">
      <c r="A33" s="441"/>
      <c r="B33" s="466" t="s">
        <v>140</v>
      </c>
      <c r="C33" s="467">
        <f ca="1">LOOKUP(C5,G43:EZ43,G87:EZ87)</f>
        <v>906.84648841072419</v>
      </c>
    </row>
    <row r="34" spans="1:157" ht="15.75" thickBot="1" x14ac:dyDescent="0.3">
      <c r="A34" s="441"/>
      <c r="B34" s="471" t="s">
        <v>124</v>
      </c>
      <c r="C34" s="619">
        <f ca="1">LOOKUP(C5,G43:EZ43,G108:EZ108)</f>
        <v>9.0754475620144381E-2</v>
      </c>
    </row>
    <row r="35" spans="1:157" x14ac:dyDescent="0.25">
      <c r="A35" s="436" t="s">
        <v>3</v>
      </c>
      <c r="B35" s="441"/>
      <c r="C35" s="442"/>
    </row>
    <row r="36" spans="1:157" ht="15.75" thickBot="1" x14ac:dyDescent="0.3">
      <c r="A36" s="441"/>
      <c r="C36" s="473" t="s">
        <v>20</v>
      </c>
      <c r="D36" s="474"/>
      <c r="E36" s="475" t="s">
        <v>28</v>
      </c>
    </row>
    <row r="37" spans="1:157" ht="15.75" thickBot="1" x14ac:dyDescent="0.3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25">
      <c r="A38" s="441"/>
      <c r="B38" s="448"/>
      <c r="C38" s="480"/>
      <c r="D38" s="457"/>
      <c r="E38" s="458"/>
    </row>
    <row r="39" spans="1:157" x14ac:dyDescent="0.25">
      <c r="A39" s="441"/>
      <c r="B39" s="448"/>
      <c r="C39" s="480"/>
      <c r="D39" s="457"/>
      <c r="E39" s="458"/>
    </row>
    <row r="40" spans="1:157" x14ac:dyDescent="0.25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.75" thickBot="1" x14ac:dyDescent="0.3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25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>I42+365</f>
        <v>44378</v>
      </c>
      <c r="K42" s="492">
        <f>J42+365</f>
        <v>44743</v>
      </c>
      <c r="L42" s="492">
        <f>K42+365</f>
        <v>45108</v>
      </c>
      <c r="M42" s="492">
        <f>L42+365+1</f>
        <v>45474</v>
      </c>
      <c r="N42" s="492">
        <f>M42+365</f>
        <v>45839</v>
      </c>
      <c r="O42" s="492">
        <f>N42+365</f>
        <v>46204</v>
      </c>
      <c r="P42" s="492">
        <f>O42+365</f>
        <v>46569</v>
      </c>
      <c r="Q42" s="492">
        <f>P42+365+1</f>
        <v>46935</v>
      </c>
      <c r="R42" s="492">
        <f>Q42+365</f>
        <v>47300</v>
      </c>
      <c r="S42" s="492">
        <f>R42+365</f>
        <v>47665</v>
      </c>
      <c r="T42" s="492">
        <f>S42+365</f>
        <v>48030</v>
      </c>
      <c r="U42" s="492">
        <f>T42+365+1</f>
        <v>48396</v>
      </c>
      <c r="V42" s="492">
        <f>U42+365</f>
        <v>48761</v>
      </c>
      <c r="W42" s="492">
        <f>V42+365</f>
        <v>49126</v>
      </c>
      <c r="X42" s="492">
        <f>W42+365</f>
        <v>49491</v>
      </c>
      <c r="Y42" s="492">
        <f>X42+365+1</f>
        <v>49857</v>
      </c>
      <c r="Z42" s="492">
        <f>Y42+365</f>
        <v>50222</v>
      </c>
      <c r="AA42" s="492">
        <f>Z42+365</f>
        <v>50587</v>
      </c>
      <c r="AB42" s="492">
        <f>AA42+365</f>
        <v>50952</v>
      </c>
      <c r="AC42" s="492">
        <f>AB42+365+1</f>
        <v>51318</v>
      </c>
      <c r="AD42" s="492">
        <f>AC42+365</f>
        <v>51683</v>
      </c>
      <c r="AE42" s="492">
        <f>AD42+365</f>
        <v>52048</v>
      </c>
      <c r="AF42" s="492">
        <f>AE42+365</f>
        <v>52413</v>
      </c>
      <c r="AG42" s="492">
        <f>AF42+365+1</f>
        <v>52779</v>
      </c>
      <c r="AH42" s="492">
        <f>AG42+365</f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.75" thickBot="1" x14ac:dyDescent="0.3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25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.75" thickBot="1" x14ac:dyDescent="0.3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25">
      <c r="A46" s="485"/>
      <c r="B46" s="499" t="s">
        <v>43</v>
      </c>
      <c r="C46" s="500" t="s">
        <v>44</v>
      </c>
      <c r="D46" s="501"/>
      <c r="E46" s="502"/>
      <c r="F46" s="502"/>
      <c r="G46" s="503">
        <f t="shared" ref="G46:AL46" si="0">G72</f>
        <v>20.8</v>
      </c>
      <c r="H46" s="503">
        <f t="shared" si="0"/>
        <v>20.797920000000001</v>
      </c>
      <c r="I46" s="503">
        <f t="shared" si="0"/>
        <v>20.795840207999998</v>
      </c>
      <c r="J46" s="503">
        <f t="shared" si="0"/>
        <v>20.7937606239792</v>
      </c>
      <c r="K46" s="503">
        <f t="shared" si="0"/>
        <v>20.791681247916802</v>
      </c>
      <c r="L46" s="503">
        <f t="shared" si="0"/>
        <v>20.789602079792012</v>
      </c>
      <c r="M46" s="503">
        <f t="shared" si="0"/>
        <v>20.78752311958403</v>
      </c>
      <c r="N46" s="503">
        <f t="shared" si="0"/>
        <v>20.785444367272071</v>
      </c>
      <c r="O46" s="503">
        <f t="shared" si="0"/>
        <v>20.783365822835346</v>
      </c>
      <c r="P46" s="503">
        <f t="shared" si="0"/>
        <v>20.78128748625306</v>
      </c>
      <c r="Q46" s="503">
        <f t="shared" si="0"/>
        <v>20.779209357504435</v>
      </c>
      <c r="R46" s="503">
        <f t="shared" si="0"/>
        <v>20.777131436568684</v>
      </c>
      <c r="S46" s="503">
        <f t="shared" si="0"/>
        <v>20.775053723425032</v>
      </c>
      <c r="T46" s="503">
        <f t="shared" si="0"/>
        <v>20.77297621805269</v>
      </c>
      <c r="U46" s="503">
        <f t="shared" si="0"/>
        <v>20.770898920430888</v>
      </c>
      <c r="V46" s="503">
        <f t="shared" si="0"/>
        <v>20.768821830538844</v>
      </c>
      <c r="W46" s="503">
        <f t="shared" si="0"/>
        <v>20.766744948355786</v>
      </c>
      <c r="X46" s="503">
        <f t="shared" si="0"/>
        <v>20.764668273860948</v>
      </c>
      <c r="Y46" s="503">
        <f t="shared" si="0"/>
        <v>20.762591807033562</v>
      </c>
      <c r="Z46" s="503">
        <f t="shared" si="0"/>
        <v>20.760515547852854</v>
      </c>
      <c r="AA46" s="503">
        <f t="shared" si="0"/>
        <v>20.758439496298074</v>
      </c>
      <c r="AB46" s="503">
        <f t="shared" si="0"/>
        <v>20.756363652348444</v>
      </c>
      <c r="AC46" s="503">
        <f t="shared" si="0"/>
        <v>20.754288015983214</v>
      </c>
      <c r="AD46" s="503">
        <f t="shared" si="0"/>
        <v>20.752212587181617</v>
      </c>
      <c r="AE46" s="503">
        <f t="shared" si="0"/>
        <v>20.750137365922896</v>
      </c>
      <c r="AF46" s="503">
        <f t="shared" si="0"/>
        <v>20.748062352186302</v>
      </c>
      <c r="AG46" s="503">
        <f t="shared" si="0"/>
        <v>20.745987545951088</v>
      </c>
      <c r="AH46" s="503">
        <f t="shared" si="0"/>
        <v>20.743912947196492</v>
      </c>
      <c r="AI46" s="503">
        <f t="shared" si="0"/>
        <v>20.741838555901769</v>
      </c>
      <c r="AJ46" s="503">
        <f t="shared" si="0"/>
        <v>20.739764372046178</v>
      </c>
      <c r="AK46" s="503">
        <f t="shared" si="0"/>
        <v>20.737690395608968</v>
      </c>
      <c r="AL46" s="503">
        <f t="shared" si="0"/>
        <v>20.735616626569414</v>
      </c>
      <c r="AM46" s="503">
        <f t="shared" ref="AM46:BR46" si="1">AM72</f>
        <v>20.733543064906755</v>
      </c>
      <c r="AN46" s="503">
        <f t="shared" si="1"/>
        <v>20.731469710600262</v>
      </c>
      <c r="AO46" s="503">
        <f t="shared" si="1"/>
        <v>20.729396563629201</v>
      </c>
      <c r="AP46" s="503">
        <f t="shared" si="1"/>
        <v>20.72732362397284</v>
      </c>
      <c r="AQ46" s="503">
        <f t="shared" si="1"/>
        <v>20.725250891610447</v>
      </c>
      <c r="AR46" s="503">
        <f t="shared" si="1"/>
        <v>20.723178366521285</v>
      </c>
      <c r="AS46" s="503">
        <f t="shared" si="1"/>
        <v>20.721106048684629</v>
      </c>
      <c r="AT46" s="503">
        <f t="shared" si="1"/>
        <v>20.719033938079761</v>
      </c>
      <c r="AU46" s="503">
        <f t="shared" si="1"/>
        <v>20.716962034685956</v>
      </c>
      <c r="AV46" s="503">
        <f t="shared" si="1"/>
        <v>20.714890338482483</v>
      </c>
      <c r="AW46" s="503">
        <f t="shared" si="1"/>
        <v>20.712818849448642</v>
      </c>
      <c r="AX46" s="503">
        <f t="shared" si="1"/>
        <v>20.71074756756369</v>
      </c>
      <c r="AY46" s="503">
        <f t="shared" si="1"/>
        <v>20.708676492806941</v>
      </c>
      <c r="AZ46" s="503">
        <f t="shared" si="1"/>
        <v>20.706605625157657</v>
      </c>
      <c r="BA46" s="503">
        <f t="shared" si="1"/>
        <v>20.704534964595144</v>
      </c>
      <c r="BB46" s="503">
        <f t="shared" si="1"/>
        <v>20.702464511098686</v>
      </c>
      <c r="BC46" s="503">
        <f t="shared" si="1"/>
        <v>20.700394264647571</v>
      </c>
      <c r="BD46" s="503">
        <f t="shared" si="1"/>
        <v>20.698324225221107</v>
      </c>
      <c r="BE46" s="503">
        <f t="shared" si="1"/>
        <v>20.696254392798586</v>
      </c>
      <c r="BF46" s="503">
        <f t="shared" si="1"/>
        <v>20.694184767359307</v>
      </c>
      <c r="BG46" s="503">
        <f t="shared" si="1"/>
        <v>20.69211534888257</v>
      </c>
      <c r="BH46" s="503">
        <f t="shared" si="1"/>
        <v>20.690046137347682</v>
      </c>
      <c r="BI46" s="503">
        <f t="shared" si="1"/>
        <v>20.687977132733948</v>
      </c>
      <c r="BJ46" s="503">
        <f t="shared" si="1"/>
        <v>20.685908335020674</v>
      </c>
      <c r="BK46" s="503">
        <f t="shared" si="1"/>
        <v>20.683839744187168</v>
      </c>
      <c r="BL46" s="503">
        <f t="shared" si="1"/>
        <v>20.68177136021275</v>
      </c>
      <c r="BM46" s="503">
        <f t="shared" si="1"/>
        <v>20.679703183076732</v>
      </c>
      <c r="BN46" s="503">
        <f t="shared" si="1"/>
        <v>20.677635212758425</v>
      </c>
      <c r="BO46" s="503">
        <f t="shared" si="1"/>
        <v>20.675567449237157</v>
      </c>
      <c r="BP46" s="503">
        <f t="shared" si="1"/>
        <v>20.673499892492231</v>
      </c>
      <c r="BQ46" s="503">
        <f t="shared" si="1"/>
        <v>20.671432542502981</v>
      </c>
      <c r="BR46" s="503">
        <f t="shared" si="1"/>
        <v>20.669365399248726</v>
      </c>
      <c r="BS46" s="503">
        <f t="shared" ref="BS46:CX46" si="2">BS72</f>
        <v>20.667298462708803</v>
      </c>
      <c r="BT46" s="503">
        <f t="shared" si="2"/>
        <v>20.665231732862537</v>
      </c>
      <c r="BU46" s="503">
        <f t="shared" si="2"/>
        <v>20.663165209689247</v>
      </c>
      <c r="BV46" s="503">
        <f t="shared" si="2"/>
        <v>20.661098893168283</v>
      </c>
      <c r="BW46" s="503">
        <f t="shared" si="2"/>
        <v>20.659032783278967</v>
      </c>
      <c r="BX46" s="503">
        <f t="shared" si="2"/>
        <v>20.656966880000642</v>
      </c>
      <c r="BY46" s="503">
        <f t="shared" si="2"/>
        <v>20.654901183312639</v>
      </c>
      <c r="BZ46" s="503">
        <f t="shared" si="2"/>
        <v>20.652835693194312</v>
      </c>
      <c r="CA46" s="503">
        <f t="shared" si="2"/>
        <v>20.65077040962499</v>
      </c>
      <c r="CB46" s="503">
        <f t="shared" si="2"/>
        <v>20.648705332584022</v>
      </c>
      <c r="CC46" s="503">
        <f t="shared" si="2"/>
        <v>20.646640462050769</v>
      </c>
      <c r="CD46" s="503">
        <f t="shared" si="2"/>
        <v>20.644575798004563</v>
      </c>
      <c r="CE46" s="503">
        <f t="shared" si="2"/>
        <v>20.642511340424765</v>
      </c>
      <c r="CF46" s="503">
        <f t="shared" si="2"/>
        <v>20.640447089290724</v>
      </c>
      <c r="CG46" s="503">
        <f t="shared" si="2"/>
        <v>20.638383044581794</v>
      </c>
      <c r="CH46" s="503">
        <f t="shared" si="2"/>
        <v>20.636319206277339</v>
      </c>
      <c r="CI46" s="503">
        <f t="shared" si="2"/>
        <v>20.634255574356708</v>
      </c>
      <c r="CJ46" s="503">
        <f t="shared" si="2"/>
        <v>20.632192148799273</v>
      </c>
      <c r="CK46" s="503">
        <f t="shared" si="2"/>
        <v>20.630128929584398</v>
      </c>
      <c r="CL46" s="503">
        <f t="shared" si="2"/>
        <v>20.62806591669144</v>
      </c>
      <c r="CM46" s="503">
        <f t="shared" si="2"/>
        <v>20.62600311009977</v>
      </c>
      <c r="CN46" s="503">
        <f t="shared" si="2"/>
        <v>20.62394050978876</v>
      </c>
      <c r="CO46" s="503">
        <f t="shared" si="2"/>
        <v>20.621878115737776</v>
      </c>
      <c r="CP46" s="503">
        <f t="shared" si="2"/>
        <v>20.619815927926201</v>
      </c>
      <c r="CQ46" s="503">
        <f t="shared" si="2"/>
        <v>20.617753946333412</v>
      </c>
      <c r="CR46" s="503">
        <f t="shared" si="2"/>
        <v>20.615692170938775</v>
      </c>
      <c r="CS46" s="503">
        <f t="shared" si="2"/>
        <v>20.613630601721677</v>
      </c>
      <c r="CT46" s="503">
        <f t="shared" si="2"/>
        <v>20.611569238661509</v>
      </c>
      <c r="CU46" s="503">
        <f t="shared" si="2"/>
        <v>20.609508081737644</v>
      </c>
      <c r="CV46" s="503">
        <f t="shared" si="2"/>
        <v>20.607447130929472</v>
      </c>
      <c r="CW46" s="503">
        <f t="shared" si="2"/>
        <v>20.605386386216377</v>
      </c>
      <c r="CX46" s="503">
        <f t="shared" si="2"/>
        <v>20.603325847577754</v>
      </c>
      <c r="CY46" s="503">
        <f t="shared" ref="CY46:ED46" si="3">CY72</f>
        <v>20.601265514992996</v>
      </c>
      <c r="CZ46" s="503">
        <f t="shared" si="3"/>
        <v>20.599205388441501</v>
      </c>
      <c r="DA46" s="503">
        <f t="shared" si="3"/>
        <v>20.597145467902653</v>
      </c>
      <c r="DB46" s="503">
        <f t="shared" si="3"/>
        <v>20.595085753355864</v>
      </c>
      <c r="DC46" s="503">
        <f t="shared" si="3"/>
        <v>20.593026244780525</v>
      </c>
      <c r="DD46" s="503">
        <f t="shared" si="3"/>
        <v>20.590966942156051</v>
      </c>
      <c r="DE46" s="503">
        <f t="shared" si="3"/>
        <v>20.588907845461833</v>
      </c>
      <c r="DF46" s="503">
        <f t="shared" si="3"/>
        <v>20.586848954677286</v>
      </c>
      <c r="DG46" s="503">
        <f t="shared" si="3"/>
        <v>20.58479026978182</v>
      </c>
      <c r="DH46" s="503">
        <f t="shared" si="3"/>
        <v>20.582731790754842</v>
      </c>
      <c r="DI46" s="503">
        <f t="shared" si="3"/>
        <v>20.580673517575768</v>
      </c>
      <c r="DJ46" s="503">
        <f t="shared" si="3"/>
        <v>20.57861545022401</v>
      </c>
      <c r="DK46" s="503">
        <f t="shared" si="3"/>
        <v>20.576557588678991</v>
      </c>
      <c r="DL46" s="503">
        <f t="shared" si="3"/>
        <v>20.574499932920119</v>
      </c>
      <c r="DM46" s="503">
        <f t="shared" si="3"/>
        <v>20.572442482926832</v>
      </c>
      <c r="DN46" s="503">
        <f t="shared" si="3"/>
        <v>20.570385238678536</v>
      </c>
      <c r="DO46" s="503">
        <f t="shared" si="3"/>
        <v>20.568328200154674</v>
      </c>
      <c r="DP46" s="503">
        <f t="shared" si="3"/>
        <v>20.566271367334654</v>
      </c>
      <c r="DQ46" s="503">
        <f t="shared" si="3"/>
        <v>20.564214740197922</v>
      </c>
      <c r="DR46" s="503">
        <f t="shared" si="3"/>
        <v>20.562158318723906</v>
      </c>
      <c r="DS46" s="503">
        <f t="shared" si="3"/>
        <v>20.560102102892035</v>
      </c>
      <c r="DT46" s="503">
        <f t="shared" si="3"/>
        <v>20.558046092681742</v>
      </c>
      <c r="DU46" s="503">
        <f t="shared" si="3"/>
        <v>20.555990288072476</v>
      </c>
      <c r="DV46" s="503">
        <f t="shared" si="3"/>
        <v>20.553934689043668</v>
      </c>
      <c r="DW46" s="503">
        <f t="shared" si="3"/>
        <v>20.551879295574757</v>
      </c>
      <c r="DX46" s="503">
        <f t="shared" si="3"/>
        <v>20.549824107645204</v>
      </c>
      <c r="DY46" s="503">
        <f t="shared" si="3"/>
        <v>20.547769125234439</v>
      </c>
      <c r="DZ46" s="503">
        <f t="shared" si="3"/>
        <v>20.545714348321916</v>
      </c>
      <c r="EA46" s="503">
        <f t="shared" si="3"/>
        <v>20.543659776887086</v>
      </c>
      <c r="EB46" s="503">
        <f t="shared" si="3"/>
        <v>20.541605410909394</v>
      </c>
      <c r="EC46" s="503">
        <f t="shared" si="3"/>
        <v>20.539551250368309</v>
      </c>
      <c r="ED46" s="503">
        <f t="shared" si="3"/>
        <v>20.53749729524327</v>
      </c>
      <c r="EE46" s="503">
        <f t="shared" ref="EE46:EZ46" si="4">EE72</f>
        <v>20.535443545513747</v>
      </c>
      <c r="EF46" s="503">
        <f t="shared" si="4"/>
        <v>20.533390001159194</v>
      </c>
      <c r="EG46" s="503">
        <f t="shared" si="4"/>
        <v>20.531336662159081</v>
      </c>
      <c r="EH46" s="503">
        <f t="shared" si="4"/>
        <v>20.529283528492865</v>
      </c>
      <c r="EI46" s="503">
        <f t="shared" si="4"/>
        <v>20.527230600140012</v>
      </c>
      <c r="EJ46" s="503">
        <f t="shared" si="4"/>
        <v>20.525177877080001</v>
      </c>
      <c r="EK46" s="503">
        <f t="shared" si="4"/>
        <v>20.523125359292298</v>
      </c>
      <c r="EL46" s="503">
        <f t="shared" si="4"/>
        <v>20.521073046756364</v>
      </c>
      <c r="EM46" s="503">
        <f t="shared" si="4"/>
        <v>20.519020939451682</v>
      </c>
      <c r="EN46" s="503">
        <f t="shared" si="4"/>
        <v>20.516969037357743</v>
      </c>
      <c r="EO46" s="503">
        <f t="shared" si="4"/>
        <v>20.514917340454005</v>
      </c>
      <c r="EP46" s="503">
        <f t="shared" si="4"/>
        <v>20.512865848719958</v>
      </c>
      <c r="EQ46" s="503">
        <f t="shared" si="4"/>
        <v>20.510814562135085</v>
      </c>
      <c r="ER46" s="503">
        <f t="shared" si="4"/>
        <v>20.508763480678873</v>
      </c>
      <c r="ES46" s="503">
        <f t="shared" si="4"/>
        <v>20.506712604330801</v>
      </c>
      <c r="ET46" s="503">
        <f t="shared" si="4"/>
        <v>20.50466193307037</v>
      </c>
      <c r="EU46" s="503">
        <f t="shared" si="4"/>
        <v>20.502611466877063</v>
      </c>
      <c r="EV46" s="503">
        <f t="shared" si="4"/>
        <v>20.500561205730374</v>
      </c>
      <c r="EW46" s="503">
        <f t="shared" si="4"/>
        <v>20.498511149609804</v>
      </c>
      <c r="EX46" s="503">
        <f t="shared" si="4"/>
        <v>20.496461298494843</v>
      </c>
      <c r="EY46" s="503">
        <f t="shared" si="4"/>
        <v>20.494411652364988</v>
      </c>
      <c r="EZ46" s="504">
        <f t="shared" si="4"/>
        <v>20.492362211199751</v>
      </c>
    </row>
    <row r="47" spans="1:157" s="470" customFormat="1" x14ac:dyDescent="0.25">
      <c r="A47" s="505"/>
      <c r="B47" s="506" t="s">
        <v>45</v>
      </c>
      <c r="C47" s="507" t="s">
        <v>44</v>
      </c>
      <c r="D47" s="508"/>
      <c r="E47" s="509"/>
      <c r="F47" s="509"/>
      <c r="G47" s="510">
        <f t="shared" ref="G47:AL47" ca="1" si="5">(G80+(G83))</f>
        <v>2.2500000000000004</v>
      </c>
      <c r="H47" s="510">
        <f t="shared" ca="1" si="5"/>
        <v>2.2983000000000002</v>
      </c>
      <c r="I47" s="510">
        <f t="shared" ca="1" si="5"/>
        <v>2.3480490000000001</v>
      </c>
      <c r="J47" s="510">
        <f t="shared" ca="1" si="5"/>
        <v>2.39929047</v>
      </c>
      <c r="K47" s="510">
        <f t="shared" ca="1" si="5"/>
        <v>2.4520691841000004</v>
      </c>
      <c r="L47" s="510">
        <f t="shared" ca="1" si="5"/>
        <v>2.5064312596230005</v>
      </c>
      <c r="M47" s="510">
        <f t="shared" ca="1" si="5"/>
        <v>2.5624241974116901</v>
      </c>
      <c r="N47" s="510">
        <f t="shared" ca="1" si="5"/>
        <v>2.620096923334041</v>
      </c>
      <c r="O47" s="510">
        <f t="shared" ca="1" si="5"/>
        <v>2.6794998310340623</v>
      </c>
      <c r="P47" s="510">
        <f t="shared" ca="1" si="5"/>
        <v>2.7406848259650842</v>
      </c>
      <c r="Q47" s="510">
        <f t="shared" ca="1" si="5"/>
        <v>2.8037053707440367</v>
      </c>
      <c r="R47" s="510">
        <f t="shared" ca="1" si="5"/>
        <v>2.8686165318663579</v>
      </c>
      <c r="S47" s="510">
        <f t="shared" ca="1" si="5"/>
        <v>2.9354750278223487</v>
      </c>
      <c r="T47" s="510">
        <f t="shared" ca="1" si="5"/>
        <v>3.0043392786570196</v>
      </c>
      <c r="U47" s="510">
        <f t="shared" ca="1" si="5"/>
        <v>3.0752694570167298</v>
      </c>
      <c r="V47" s="510">
        <f t="shared" ca="1" si="5"/>
        <v>3.148327540727232</v>
      </c>
      <c r="W47" s="510">
        <f t="shared" ca="1" si="5"/>
        <v>3.2235773669490491</v>
      </c>
      <c r="X47" s="510">
        <f t="shared" ca="1" si="5"/>
        <v>3.3010846879575206</v>
      </c>
      <c r="Y47" s="510">
        <f t="shared" ca="1" si="5"/>
        <v>3.3809172285962465</v>
      </c>
      <c r="Z47" s="510">
        <f t="shared" ca="1" si="5"/>
        <v>3.4631447454541338</v>
      </c>
      <c r="AA47" s="510">
        <f t="shared" ca="1" si="5"/>
        <v>3.5478390878177577</v>
      </c>
      <c r="AB47" s="510">
        <f t="shared" ca="1" si="5"/>
        <v>3.6350742604522908</v>
      </c>
      <c r="AC47" s="510">
        <f t="shared" ca="1" si="5"/>
        <v>3.7249264882658593</v>
      </c>
      <c r="AD47" s="510">
        <f t="shared" ca="1" si="5"/>
        <v>3.8174742829138353</v>
      </c>
      <c r="AE47" s="510">
        <f t="shared" ca="1" si="5"/>
        <v>3.9127985114012507</v>
      </c>
      <c r="AF47" s="510">
        <f t="shared" ca="1" si="5"/>
        <v>4.0109824667432887</v>
      </c>
      <c r="AG47" s="510">
        <f t="shared" ca="1" si="5"/>
        <v>4.1121119407455868</v>
      </c>
      <c r="AH47" s="510">
        <f t="shared" ca="1" si="5"/>
        <v>4.2162752989679548</v>
      </c>
      <c r="AI47" s="510">
        <f t="shared" ca="1" si="5"/>
        <v>4.3235635579369935</v>
      </c>
      <c r="AJ47" s="510">
        <f t="shared" ca="1" si="5"/>
        <v>4.4340704646751039</v>
      </c>
      <c r="AK47" s="510">
        <f t="shared" ca="1" si="5"/>
        <v>4.5478925786153566</v>
      </c>
      <c r="AL47" s="510">
        <f t="shared" ca="1" si="5"/>
        <v>4.6651293559738178</v>
      </c>
      <c r="AM47" s="510">
        <f t="shared" ref="AM47:BR47" ca="1" si="6">(AM80+(AM83))</f>
        <v>4.7858832366530324</v>
      </c>
      <c r="AN47" s="510">
        <f t="shared" ca="1" si="6"/>
        <v>4.910259733752623</v>
      </c>
      <c r="AO47" s="510">
        <f t="shared" ca="1" si="6"/>
        <v>5.0383675257652021</v>
      </c>
      <c r="AP47" s="510">
        <f t="shared" ca="1" si="6"/>
        <v>5.1703185515381582</v>
      </c>
      <c r="AQ47" s="510">
        <f t="shared" ca="1" si="6"/>
        <v>5.3062281080843041</v>
      </c>
      <c r="AR47" s="510">
        <f t="shared" ca="1" si="6"/>
        <v>5.4462149513268328</v>
      </c>
      <c r="AS47" s="510">
        <f t="shared" ca="1" si="6"/>
        <v>5.5904013998666375</v>
      </c>
      <c r="AT47" s="510">
        <f t="shared" ca="1" si="6"/>
        <v>5.7389134418626373</v>
      </c>
      <c r="AU47" s="510">
        <f t="shared" ca="1" si="6"/>
        <v>5.891880845118517</v>
      </c>
      <c r="AV47" s="510">
        <f t="shared" ca="1" si="6"/>
        <v>6.0494372704720716</v>
      </c>
      <c r="AW47" s="510">
        <f t="shared" ca="1" si="6"/>
        <v>6.2117203885862331</v>
      </c>
      <c r="AX47" s="510">
        <f t="shared" ca="1" si="6"/>
        <v>6.3788720002438213</v>
      </c>
      <c r="AY47" s="510">
        <f t="shared" ca="1" si="6"/>
        <v>6.5510381602511361</v>
      </c>
      <c r="AZ47" s="510">
        <f t="shared" ca="1" si="6"/>
        <v>6.7283693050586697</v>
      </c>
      <c r="BA47" s="510">
        <f t="shared" ca="1" si="6"/>
        <v>6.9110203842104312</v>
      </c>
      <c r="BB47" s="510">
        <f t="shared" ca="1" si="6"/>
        <v>7.0991509957367427</v>
      </c>
      <c r="BC47" s="510">
        <f t="shared" ca="1" si="6"/>
        <v>7.2929255256088457</v>
      </c>
      <c r="BD47" s="510">
        <f t="shared" ca="1" si="6"/>
        <v>7.4925132913771106</v>
      </c>
      <c r="BE47" s="510">
        <f t="shared" ca="1" si="6"/>
        <v>7.6980886901184258</v>
      </c>
      <c r="BF47" s="510">
        <f t="shared" ca="1" si="6"/>
        <v>7.9098313508219773</v>
      </c>
      <c r="BG47" s="510">
        <f t="shared" ca="1" si="6"/>
        <v>8.1279262913466379</v>
      </c>
      <c r="BH47" s="510">
        <f t="shared" ca="1" si="6"/>
        <v>8.3525640800870367</v>
      </c>
      <c r="BI47" s="510">
        <f t="shared" ca="1" si="6"/>
        <v>8.5839410024896488</v>
      </c>
      <c r="BJ47" s="510">
        <f t="shared" ca="1" si="6"/>
        <v>8.8222592325643383</v>
      </c>
      <c r="BK47" s="510">
        <f t="shared" ca="1" si="6"/>
        <v>9.0677270095412705</v>
      </c>
      <c r="BL47" s="510">
        <f t="shared" ca="1" si="6"/>
        <v>9.3205588198275073</v>
      </c>
      <c r="BM47" s="510">
        <f t="shared" ca="1" si="6"/>
        <v>9.5809755844223332</v>
      </c>
      <c r="BN47" s="510">
        <f t="shared" ca="1" si="6"/>
        <v>9.8492048519550028</v>
      </c>
      <c r="BO47" s="510">
        <f t="shared" ca="1" si="6"/>
        <v>10.125480997513655</v>
      </c>
      <c r="BP47" s="510">
        <f t="shared" ca="1" si="6"/>
        <v>10.410045427439064</v>
      </c>
      <c r="BQ47" s="510">
        <f t="shared" ca="1" si="6"/>
        <v>10.703146790262236</v>
      </c>
      <c r="BR47" s="510">
        <f t="shared" ca="1" si="6"/>
        <v>11.005041193970102</v>
      </c>
      <c r="BS47" s="510">
        <f t="shared" ref="BS47:CX47" ca="1" si="7">(BS80+(BS83))</f>
        <v>11.315992429789206</v>
      </c>
      <c r="BT47" s="510">
        <f t="shared" ca="1" si="7"/>
        <v>11.636272202682884</v>
      </c>
      <c r="BU47" s="510">
        <f t="shared" ca="1" si="7"/>
        <v>11.966160368763369</v>
      </c>
      <c r="BV47" s="510">
        <f t="shared" ca="1" si="7"/>
        <v>12.305945179826271</v>
      </c>
      <c r="BW47" s="510">
        <f t="shared" ca="1" si="7"/>
        <v>12.655923535221058</v>
      </c>
      <c r="BX47" s="510">
        <f t="shared" ca="1" si="7"/>
        <v>13.016401241277691</v>
      </c>
      <c r="BY47" s="510">
        <f t="shared" ca="1" si="7"/>
        <v>13.387693278516021</v>
      </c>
      <c r="BZ47" s="510">
        <f t="shared" ca="1" si="7"/>
        <v>13.770124076871502</v>
      </c>
      <c r="CA47" s="510">
        <f t="shared" ca="1" si="7"/>
        <v>14.164027799177648</v>
      </c>
      <c r="CB47" s="510">
        <f t="shared" ca="1" si="7"/>
        <v>14.569748633152976</v>
      </c>
      <c r="CC47" s="510">
        <f t="shared" ca="1" si="7"/>
        <v>14.987641092147566</v>
      </c>
      <c r="CD47" s="510">
        <f t="shared" ca="1" si="7"/>
        <v>15.418070324911994</v>
      </c>
      <c r="CE47" s="510">
        <f t="shared" ca="1" si="7"/>
        <v>15.861412434659355</v>
      </c>
      <c r="CF47" s="510">
        <f t="shared" ca="1" si="7"/>
        <v>16.318054807699134</v>
      </c>
      <c r="CG47" s="510">
        <f t="shared" ca="1" si="7"/>
        <v>16.788396451930108</v>
      </c>
      <c r="CH47" s="510">
        <f t="shared" ca="1" si="7"/>
        <v>17.272848345488011</v>
      </c>
      <c r="CI47" s="510">
        <f t="shared" ca="1" si="7"/>
        <v>17.77183379585265</v>
      </c>
      <c r="CJ47" s="510">
        <f t="shared" ca="1" si="7"/>
        <v>18.285788809728231</v>
      </c>
      <c r="CK47" s="510">
        <f t="shared" ca="1" si="7"/>
        <v>18.815162474020081</v>
      </c>
      <c r="CL47" s="510">
        <f t="shared" ca="1" si="7"/>
        <v>19.360417348240681</v>
      </c>
      <c r="CM47" s="510">
        <f t="shared" ca="1" si="7"/>
        <v>19.922029868687904</v>
      </c>
      <c r="CN47" s="510">
        <f t="shared" ca="1" si="7"/>
        <v>20.500490764748537</v>
      </c>
      <c r="CO47" s="510">
        <f t="shared" ca="1" si="7"/>
        <v>21.096305487690994</v>
      </c>
      <c r="CP47" s="510">
        <f t="shared" ca="1" si="7"/>
        <v>21.709994652321726</v>
      </c>
      <c r="CQ47" s="510">
        <f t="shared" ca="1" si="7"/>
        <v>22.342094491891377</v>
      </c>
      <c r="CR47" s="510">
        <f t="shared" ca="1" si="7"/>
        <v>22.99315732664812</v>
      </c>
      <c r="CS47" s="510">
        <f t="shared" ca="1" si="7"/>
        <v>23.663752046447566</v>
      </c>
      <c r="CT47" s="510">
        <f t="shared" ca="1" si="7"/>
        <v>24.354464607840995</v>
      </c>
      <c r="CU47" s="510">
        <f t="shared" ca="1" si="7"/>
        <v>25.065898546076227</v>
      </c>
      <c r="CV47" s="510">
        <f t="shared" ca="1" si="7"/>
        <v>25.798675502458515</v>
      </c>
      <c r="CW47" s="510">
        <f t="shared" ca="1" si="7"/>
        <v>26.553435767532267</v>
      </c>
      <c r="CX47" s="510">
        <f t="shared" ca="1" si="7"/>
        <v>27.33083884055824</v>
      </c>
      <c r="CY47" s="510">
        <f t="shared" ref="CY47:ED47" ca="1" si="8">(CY80+(CY83))</f>
        <v>28.131564005774994</v>
      </c>
      <c r="CZ47" s="510">
        <f t="shared" ca="1" si="8"/>
        <v>28.956310925948237</v>
      </c>
      <c r="DA47" s="510">
        <f t="shared" ca="1" si="8"/>
        <v>29.805800253726684</v>
      </c>
      <c r="DB47" s="510">
        <f t="shared" ca="1" si="8"/>
        <v>30.680774261338488</v>
      </c>
      <c r="DC47" s="510">
        <f t="shared" ca="1" si="8"/>
        <v>31.58199748917864</v>
      </c>
      <c r="DD47" s="510">
        <f t="shared" ca="1" si="8"/>
        <v>32.510257413853999</v>
      </c>
      <c r="DE47" s="510">
        <f t="shared" ca="1" si="8"/>
        <v>33.466365136269623</v>
      </c>
      <c r="DF47" s="510">
        <f t="shared" ca="1" si="8"/>
        <v>34.451156090357713</v>
      </c>
      <c r="DG47" s="510">
        <f t="shared" ca="1" si="8"/>
        <v>35.465490773068453</v>
      </c>
      <c r="DH47" s="510">
        <f t="shared" ca="1" si="8"/>
        <v>36.510255496260498</v>
      </c>
      <c r="DI47" s="510">
        <f t="shared" ca="1" si="8"/>
        <v>37.586363161148313</v>
      </c>
      <c r="DJ47" s="510">
        <f t="shared" ca="1" si="8"/>
        <v>38.69475405598277</v>
      </c>
      <c r="DK47" s="510">
        <f t="shared" ca="1" si="8"/>
        <v>39.83639667766225</v>
      </c>
      <c r="DL47" s="510">
        <f t="shared" ca="1" si="8"/>
        <v>41.012288577992123</v>
      </c>
      <c r="DM47" s="510">
        <f t="shared" ca="1" si="8"/>
        <v>42.223457235331878</v>
      </c>
      <c r="DN47" s="510">
        <f t="shared" ca="1" si="8"/>
        <v>43.470960952391842</v>
      </c>
      <c r="DO47" s="510">
        <f t="shared" ca="1" si="8"/>
        <v>44.755889780963606</v>
      </c>
      <c r="DP47" s="510">
        <f t="shared" ca="1" si="8"/>
        <v>46.079366474392515</v>
      </c>
      <c r="DQ47" s="510">
        <f t="shared" ca="1" si="8"/>
        <v>47.442547468624291</v>
      </c>
      <c r="DR47" s="510">
        <f t="shared" ca="1" si="8"/>
        <v>48.84662389268302</v>
      </c>
      <c r="DS47" s="510">
        <f t="shared" ca="1" si="8"/>
        <v>50.292822609463514</v>
      </c>
      <c r="DT47" s="510">
        <f t="shared" ca="1" si="8"/>
        <v>51.782407287747418</v>
      </c>
      <c r="DU47" s="510">
        <f t="shared" ca="1" si="8"/>
        <v>53.316679506379835</v>
      </c>
      <c r="DV47" s="510">
        <f t="shared" ca="1" si="8"/>
        <v>54.896979891571235</v>
      </c>
      <c r="DW47" s="510">
        <f t="shared" ca="1" si="8"/>
        <v>56.524689288318378</v>
      </c>
      <c r="DX47" s="510">
        <f t="shared" ca="1" si="8"/>
        <v>58.201229966967929</v>
      </c>
      <c r="DY47" s="510">
        <f t="shared" ca="1" si="8"/>
        <v>59.928066865976966</v>
      </c>
      <c r="DZ47" s="510">
        <f t="shared" ca="1" si="8"/>
        <v>61.70670887195628</v>
      </c>
      <c r="EA47" s="510">
        <f t="shared" ca="1" si="8"/>
        <v>63.538710138114972</v>
      </c>
      <c r="EB47" s="510">
        <f t="shared" ca="1" si="8"/>
        <v>65.42567144225842</v>
      </c>
      <c r="EC47" s="510">
        <f t="shared" ca="1" si="8"/>
        <v>67.369241585526183</v>
      </c>
      <c r="ED47" s="510">
        <f t="shared" ca="1" si="8"/>
        <v>69.37111883309197</v>
      </c>
      <c r="EE47" s="510">
        <f t="shared" ref="EE47:EZ47" ca="1" si="9">(EE80+(EE83))</f>
        <v>71.433052398084726</v>
      </c>
      <c r="EF47" s="510">
        <f t="shared" ca="1" si="9"/>
        <v>73.556843970027273</v>
      </c>
      <c r="EG47" s="510">
        <f t="shared" ca="1" si="9"/>
        <v>75.744349289128095</v>
      </c>
      <c r="EH47" s="510">
        <f t="shared" ca="1" si="9"/>
        <v>77.997479767801934</v>
      </c>
      <c r="EI47" s="510">
        <f t="shared" ca="1" si="9"/>
        <v>80.318204160836004</v>
      </c>
      <c r="EJ47" s="510">
        <f t="shared" ca="1" si="9"/>
        <v>82.70855028566109</v>
      </c>
      <c r="EK47" s="510">
        <f t="shared" ca="1" si="9"/>
        <v>85.17060679423092</v>
      </c>
      <c r="EL47" s="510">
        <f t="shared" ca="1" si="9"/>
        <v>87.706524998057844</v>
      </c>
      <c r="EM47" s="510">
        <f t="shared" ca="1" si="9"/>
        <v>90.318520747999585</v>
      </c>
      <c r="EN47" s="510">
        <f t="shared" ca="1" si="9"/>
        <v>93.00887637043958</v>
      </c>
      <c r="EO47" s="510">
        <f t="shared" ca="1" si="9"/>
        <v>95.779942661552766</v>
      </c>
      <c r="EP47" s="510">
        <f t="shared" ca="1" si="9"/>
        <v>98.634140941399352</v>
      </c>
      <c r="EQ47" s="510">
        <f t="shared" ca="1" si="9"/>
        <v>101.57396516964134</v>
      </c>
      <c r="ER47" s="510">
        <f t="shared" ca="1" si="9"/>
        <v>104.60198412473056</v>
      </c>
      <c r="ES47" s="510">
        <f t="shared" ca="1" si="9"/>
        <v>107.72084364847248</v>
      </c>
      <c r="ET47" s="510">
        <f t="shared" ca="1" si="9"/>
        <v>110.93326895792664</v>
      </c>
      <c r="EU47" s="510">
        <f t="shared" ca="1" si="9"/>
        <v>114.24206702666444</v>
      </c>
      <c r="EV47" s="510">
        <f t="shared" ca="1" si="9"/>
        <v>117.65012903746437</v>
      </c>
      <c r="EW47" s="510">
        <f t="shared" ca="1" si="9"/>
        <v>121.16043290858831</v>
      </c>
      <c r="EX47" s="510">
        <f t="shared" ca="1" si="9"/>
        <v>124.77604589584595</v>
      </c>
      <c r="EY47" s="510">
        <f t="shared" ca="1" si="9"/>
        <v>128.50012727272133</v>
      </c>
      <c r="EZ47" s="511">
        <f t="shared" ca="1" si="9"/>
        <v>132.33593109090299</v>
      </c>
    </row>
    <row r="48" spans="1:157" x14ac:dyDescent="0.25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AL48" ca="1" si="10">G46-(G80+(G83/(10^6)))</f>
        <v>19.189999360000002</v>
      </c>
      <c r="H48" s="516">
        <f t="shared" ca="1" si="10"/>
        <v>19.139619360000001</v>
      </c>
      <c r="I48" s="516">
        <f t="shared" ca="1" si="10"/>
        <v>19.087790567999999</v>
      </c>
      <c r="J48" s="516">
        <f t="shared" ca="1" si="10"/>
        <v>19.0344695139792</v>
      </c>
      <c r="K48" s="516">
        <f t="shared" ca="1" si="10"/>
        <v>18.979611423816802</v>
      </c>
      <c r="L48" s="516">
        <f t="shared" ca="1" si="10"/>
        <v>18.923170180169009</v>
      </c>
      <c r="M48" s="516">
        <f t="shared" ca="1" si="10"/>
        <v>18.86509828217234</v>
      </c>
      <c r="N48" s="516">
        <f t="shared" ca="1" si="10"/>
        <v>18.805346803938029</v>
      </c>
      <c r="O48" s="516">
        <f t="shared" ca="1" si="10"/>
        <v>18.743865351801283</v>
      </c>
      <c r="P48" s="516">
        <f t="shared" ca="1" si="10"/>
        <v>18.680602020287974</v>
      </c>
      <c r="Q48" s="516">
        <f t="shared" ca="1" si="10"/>
        <v>18.615503346760399</v>
      </c>
      <c r="R48" s="516">
        <f t="shared" ca="1" si="10"/>
        <v>18.548514264702327</v>
      </c>
      <c r="S48" s="516">
        <f t="shared" ca="1" si="10"/>
        <v>18.479578055602683</v>
      </c>
      <c r="T48" s="516">
        <f t="shared" ca="1" si="10"/>
        <v>18.40863629939567</v>
      </c>
      <c r="U48" s="516">
        <f t="shared" ca="1" si="10"/>
        <v>18.335628823414158</v>
      </c>
      <c r="V48" s="516">
        <f t="shared" ca="1" si="10"/>
        <v>18.260493649811611</v>
      </c>
      <c r="W48" s="516">
        <f t="shared" ca="1" si="10"/>
        <v>18.183166941406736</v>
      </c>
      <c r="X48" s="516">
        <f t="shared" ca="1" si="10"/>
        <v>18.103582945903426</v>
      </c>
      <c r="Y48" s="516">
        <f t="shared" ca="1" si="10"/>
        <v>18.021673938437317</v>
      </c>
      <c r="Z48" s="516">
        <f t="shared" ca="1" si="10"/>
        <v>17.937370162398722</v>
      </c>
      <c r="AA48" s="516">
        <f t="shared" ca="1" si="10"/>
        <v>17.850599768480315</v>
      </c>
      <c r="AB48" s="516">
        <f t="shared" ca="1" si="10"/>
        <v>17.761288751896153</v>
      </c>
      <c r="AC48" s="516">
        <f t="shared" ca="1" si="10"/>
        <v>17.669360887717353</v>
      </c>
      <c r="AD48" s="516">
        <f t="shared" ca="1" si="10"/>
        <v>17.574737664267783</v>
      </c>
      <c r="AE48" s="516">
        <f t="shared" ca="1" si="10"/>
        <v>17.477338214521644</v>
      </c>
      <c r="AF48" s="516">
        <f t="shared" ca="1" si="10"/>
        <v>17.377079245443014</v>
      </c>
      <c r="AG48" s="516">
        <f t="shared" ca="1" si="10"/>
        <v>17.273874965205501</v>
      </c>
      <c r="AH48" s="516">
        <f t="shared" ca="1" si="10"/>
        <v>17.167637008228539</v>
      </c>
      <c r="AI48" s="516">
        <f t="shared" ca="1" si="10"/>
        <v>17.058274357964773</v>
      </c>
      <c r="AJ48" s="516">
        <f t="shared" ca="1" si="10"/>
        <v>16.945693267371073</v>
      </c>
      <c r="AK48" s="516">
        <f t="shared" ca="1" si="10"/>
        <v>16.829797176993612</v>
      </c>
      <c r="AL48" s="516">
        <f t="shared" ca="1" si="10"/>
        <v>16.710486630595597</v>
      </c>
      <c r="AM48" s="516">
        <f t="shared" ref="AM48:BR48" ca="1" si="11">AM46-(AM80+(AM83/(10^6)))</f>
        <v>16.587659188253724</v>
      </c>
      <c r="AN48" s="516">
        <f t="shared" ca="1" si="11"/>
        <v>16.461209336847638</v>
      </c>
      <c r="AO48" s="516">
        <f t="shared" ca="1" si="11"/>
        <v>16.331028397863999</v>
      </c>
      <c r="AP48" s="516">
        <f t="shared" ca="1" si="11"/>
        <v>16.197004432434682</v>
      </c>
      <c r="AQ48" s="516">
        <f t="shared" ca="1" si="11"/>
        <v>16.059022143526143</v>
      </c>
      <c r="AR48" s="516">
        <f t="shared" ca="1" si="11"/>
        <v>15.916962775194452</v>
      </c>
      <c r="AS48" s="516">
        <f t="shared" ca="1" si="11"/>
        <v>15.77070400881799</v>
      </c>
      <c r="AT48" s="516">
        <f t="shared" ca="1" si="11"/>
        <v>15.620119856217123</v>
      </c>
      <c r="AU48" s="516">
        <f t="shared" ca="1" si="11"/>
        <v>15.465080549567439</v>
      </c>
      <c r="AV48" s="516">
        <f t="shared" ca="1" si="11"/>
        <v>15.305452428010412</v>
      </c>
      <c r="AW48" s="516">
        <f t="shared" ca="1" si="11"/>
        <v>15.141097820862409</v>
      </c>
      <c r="AX48" s="516">
        <f t="shared" ca="1" si="11"/>
        <v>14.971874927319869</v>
      </c>
      <c r="AY48" s="516">
        <f t="shared" ca="1" si="11"/>
        <v>14.797637692555805</v>
      </c>
      <c r="AZ48" s="516">
        <f t="shared" ca="1" si="11"/>
        <v>14.618235680098987</v>
      </c>
      <c r="BA48" s="516">
        <f t="shared" ca="1" si="11"/>
        <v>14.433513940384714</v>
      </c>
      <c r="BB48" s="516">
        <f t="shared" ca="1" si="11"/>
        <v>14.243312875361944</v>
      </c>
      <c r="BC48" s="516">
        <f t="shared" ca="1" si="11"/>
        <v>14.047468099038724</v>
      </c>
      <c r="BD48" s="516">
        <f t="shared" ca="1" si="11"/>
        <v>13.845810293843996</v>
      </c>
      <c r="BE48" s="516">
        <f t="shared" ca="1" si="11"/>
        <v>13.63816506268016</v>
      </c>
      <c r="BF48" s="516">
        <f t="shared" ca="1" si="11"/>
        <v>13.424352776537329</v>
      </c>
      <c r="BG48" s="516">
        <f t="shared" ca="1" si="11"/>
        <v>13.204188417535933</v>
      </c>
      <c r="BH48" s="516">
        <f t="shared" ca="1" si="11"/>
        <v>12.977481417260645</v>
      </c>
      <c r="BI48" s="516">
        <f t="shared" ca="1" si="11"/>
        <v>12.7440354902443</v>
      </c>
      <c r="BJ48" s="516">
        <f t="shared" ca="1" si="11"/>
        <v>12.503648462456336</v>
      </c>
      <c r="BK48" s="516">
        <f t="shared" ca="1" si="11"/>
        <v>12.256112094645898</v>
      </c>
      <c r="BL48" s="516">
        <f t="shared" ca="1" si="11"/>
        <v>12.001211900385243</v>
      </c>
      <c r="BM48" s="516">
        <f t="shared" ca="1" si="11"/>
        <v>11.7387269586544</v>
      </c>
      <c r="BN48" s="516">
        <f t="shared" ca="1" si="11"/>
        <v>11.468429720803423</v>
      </c>
      <c r="BO48" s="516">
        <f t="shared" ca="1" si="11"/>
        <v>11.190085811723502</v>
      </c>
      <c r="BP48" s="516">
        <f t="shared" ca="1" si="11"/>
        <v>10.903453825053168</v>
      </c>
      <c r="BQ48" s="516">
        <f t="shared" ca="1" si="11"/>
        <v>10.608285112240745</v>
      </c>
      <c r="BR48" s="516">
        <f t="shared" ca="1" si="11"/>
        <v>10.304323565278624</v>
      </c>
      <c r="BS48" s="516">
        <f t="shared" ref="BS48:CX48" ca="1" si="12">BS46-(BS80+(BS83/(10^6)))</f>
        <v>9.9913053929195978</v>
      </c>
      <c r="BT48" s="516">
        <f t="shared" ca="1" si="12"/>
        <v>9.6689588901796544</v>
      </c>
      <c r="BU48" s="516">
        <f t="shared" ca="1" si="12"/>
        <v>9.3370042009258789</v>
      </c>
      <c r="BV48" s="516">
        <f t="shared" ca="1" si="12"/>
        <v>8.9951530733420135</v>
      </c>
      <c r="BW48" s="516">
        <f t="shared" ca="1" si="12"/>
        <v>8.6431086080579096</v>
      </c>
      <c r="BX48" s="516">
        <f t="shared" ca="1" si="12"/>
        <v>8.2805649987229515</v>
      </c>
      <c r="BY48" s="516">
        <f t="shared" ca="1" si="12"/>
        <v>7.9072072647966181</v>
      </c>
      <c r="BZ48" s="516">
        <f t="shared" ca="1" si="12"/>
        <v>7.522710976322811</v>
      </c>
      <c r="CA48" s="516">
        <f t="shared" ca="1" si="12"/>
        <v>7.1267419704473429</v>
      </c>
      <c r="CB48" s="516">
        <f t="shared" ca="1" si="12"/>
        <v>6.7189560594310471</v>
      </c>
      <c r="CC48" s="516">
        <f t="shared" ca="1" si="12"/>
        <v>6.2989987299032038</v>
      </c>
      <c r="CD48" s="516">
        <f t="shared" ca="1" si="12"/>
        <v>5.86650483309257</v>
      </c>
      <c r="CE48" s="516">
        <f t="shared" ca="1" si="12"/>
        <v>5.4210982657654103</v>
      </c>
      <c r="CF48" s="516">
        <f t="shared" ca="1" si="12"/>
        <v>4.9623916415915907</v>
      </c>
      <c r="CG48" s="516">
        <f t="shared" ca="1" si="12"/>
        <v>4.4899859526516863</v>
      </c>
      <c r="CH48" s="516">
        <f t="shared" ca="1" si="12"/>
        <v>4.0034702207893282</v>
      </c>
      <c r="CI48" s="516">
        <f t="shared" ca="1" si="12"/>
        <v>3.502421138504058</v>
      </c>
      <c r="CJ48" s="516">
        <f t="shared" ca="1" si="12"/>
        <v>2.9864026990710428</v>
      </c>
      <c r="CK48" s="516">
        <f t="shared" ca="1" si="12"/>
        <v>2.4549658155643179</v>
      </c>
      <c r="CL48" s="516">
        <f t="shared" ca="1" si="12"/>
        <v>1.9076479284507606</v>
      </c>
      <c r="CM48" s="516">
        <f t="shared" ca="1" si="12"/>
        <v>1.3439726014118669</v>
      </c>
      <c r="CN48" s="516">
        <f t="shared" ca="1" si="12"/>
        <v>0.76344910504022323</v>
      </c>
      <c r="CO48" s="516">
        <f t="shared" ca="1" si="12"/>
        <v>0.16557198804678208</v>
      </c>
      <c r="CP48" s="516">
        <f t="shared" ca="1" si="12"/>
        <v>-0.45017936439552386</v>
      </c>
      <c r="CQ48" s="516">
        <f t="shared" ca="1" si="12"/>
        <v>-1.0843411855579639</v>
      </c>
      <c r="CR48" s="516">
        <f t="shared" ca="1" si="12"/>
        <v>-1.737465795709344</v>
      </c>
      <c r="CS48" s="516">
        <f t="shared" ca="1" si="12"/>
        <v>-2.410122084725888</v>
      </c>
      <c r="CT48" s="516">
        <f t="shared" ca="1" si="12"/>
        <v>-3.102896009179485</v>
      </c>
      <c r="CU48" s="516">
        <f t="shared" ca="1" si="12"/>
        <v>-3.8163911043385816</v>
      </c>
      <c r="CV48" s="516">
        <f t="shared" ca="1" si="12"/>
        <v>-4.5512290115290419</v>
      </c>
      <c r="CW48" s="516">
        <f t="shared" ca="1" si="12"/>
        <v>-5.3080500213158892</v>
      </c>
      <c r="CX48" s="516">
        <f t="shared" ca="1" si="12"/>
        <v>-6.0875136329804853</v>
      </c>
      <c r="CY48" s="516">
        <f t="shared" ref="CY48:ED48" ca="1" si="13">CY46-(CY80+(CY83/(10^6)))</f>
        <v>-6.8902991307819974</v>
      </c>
      <c r="CZ48" s="516">
        <f t="shared" ca="1" si="13"/>
        <v>-7.7171061775067358</v>
      </c>
      <c r="DA48" s="516">
        <f t="shared" ca="1" si="13"/>
        <v>-8.5686554258240299</v>
      </c>
      <c r="DB48" s="516">
        <f t="shared" ca="1" si="13"/>
        <v>-9.4456891479826233</v>
      </c>
      <c r="DC48" s="516">
        <f t="shared" ca="1" si="13"/>
        <v>-10.348971884398114</v>
      </c>
      <c r="DD48" s="516">
        <f t="shared" ca="1" si="13"/>
        <v>-11.279291111697948</v>
      </c>
      <c r="DE48" s="516">
        <f t="shared" ca="1" si="13"/>
        <v>-12.237457930807793</v>
      </c>
      <c r="DF48" s="516">
        <f t="shared" ca="1" si="13"/>
        <v>-13.22430777568043</v>
      </c>
      <c r="DG48" s="516">
        <f t="shared" ca="1" si="13"/>
        <v>-14.240701143286635</v>
      </c>
      <c r="DH48" s="516">
        <f t="shared" ca="1" si="13"/>
        <v>-15.287524345505659</v>
      </c>
      <c r="DI48" s="516">
        <f t="shared" ca="1" si="13"/>
        <v>-16.365690283572548</v>
      </c>
      <c r="DJ48" s="516">
        <f t="shared" ca="1" si="13"/>
        <v>-17.476139245758763</v>
      </c>
      <c r="DK48" s="516">
        <f t="shared" ca="1" si="13"/>
        <v>-18.619839728983262</v>
      </c>
      <c r="DL48" s="516">
        <f t="shared" ca="1" si="13"/>
        <v>-19.797789285072007</v>
      </c>
      <c r="DM48" s="516">
        <f t="shared" ca="1" si="13"/>
        <v>-21.011015392405049</v>
      </c>
      <c r="DN48" s="516">
        <f t="shared" ca="1" si="13"/>
        <v>-22.260576353713308</v>
      </c>
      <c r="DO48" s="516">
        <f t="shared" ca="1" si="13"/>
        <v>-23.547562220808935</v>
      </c>
      <c r="DP48" s="516">
        <f t="shared" ca="1" si="13"/>
        <v>-24.873095747057864</v>
      </c>
      <c r="DQ48" s="516">
        <f t="shared" ca="1" si="13"/>
        <v>-26.238333368426371</v>
      </c>
      <c r="DR48" s="516">
        <f t="shared" ca="1" si="13"/>
        <v>-27.644466213959117</v>
      </c>
      <c r="DS48" s="516">
        <f t="shared" ca="1" si="13"/>
        <v>-29.092721146571481</v>
      </c>
      <c r="DT48" s="516">
        <f t="shared" ca="1" si="13"/>
        <v>-30.584361835065678</v>
      </c>
      <c r="DU48" s="516">
        <f t="shared" ca="1" si="13"/>
        <v>-32.120689858307358</v>
      </c>
      <c r="DV48" s="516">
        <f t="shared" ca="1" si="13"/>
        <v>-33.703045842527573</v>
      </c>
      <c r="DW48" s="516">
        <f t="shared" ca="1" si="13"/>
        <v>-35.332810632743623</v>
      </c>
      <c r="DX48" s="516">
        <f t="shared" ca="1" si="13"/>
        <v>-37.011406499322732</v>
      </c>
      <c r="DY48" s="516">
        <f t="shared" ca="1" si="13"/>
        <v>-38.74029838074253</v>
      </c>
      <c r="DZ48" s="516">
        <f t="shared" ca="1" si="13"/>
        <v>-40.520995163634367</v>
      </c>
      <c r="EA48" s="516">
        <f t="shared" ca="1" si="13"/>
        <v>-42.355051001227892</v>
      </c>
      <c r="EB48" s="516">
        <f t="shared" ca="1" si="13"/>
        <v>-44.244066671349017</v>
      </c>
      <c r="EC48" s="516">
        <f t="shared" ca="1" si="13"/>
        <v>-46.189690975157873</v>
      </c>
      <c r="ED48" s="516">
        <f t="shared" ca="1" si="13"/>
        <v>-48.193622177848695</v>
      </c>
      <c r="EE48" s="516">
        <f t="shared" ref="EE48:EZ48" ca="1" si="14">EE46-(EE80+(EE83/(10^6)))</f>
        <v>-50.257609492570978</v>
      </c>
      <c r="EF48" s="516">
        <f t="shared" ca="1" si="14"/>
        <v>-52.383454608868078</v>
      </c>
      <c r="EG48" s="516">
        <f t="shared" ca="1" si="14"/>
        <v>-54.573013266969014</v>
      </c>
      <c r="EH48" s="516">
        <f t="shared" ca="1" si="14"/>
        <v>-56.828196879309061</v>
      </c>
      <c r="EI48" s="516">
        <f t="shared" ca="1" si="14"/>
        <v>-59.150974200695984</v>
      </c>
      <c r="EJ48" s="516">
        <f t="shared" ca="1" si="14"/>
        <v>-61.543373048581088</v>
      </c>
      <c r="EK48" s="516">
        <f t="shared" ca="1" si="14"/>
        <v>-64.007482074938622</v>
      </c>
      <c r="EL48" s="516">
        <f t="shared" ca="1" si="14"/>
        <v>-66.545452591301483</v>
      </c>
      <c r="EM48" s="516">
        <f t="shared" ca="1" si="14"/>
        <v>-69.159500448547902</v>
      </c>
      <c r="EN48" s="516">
        <f t="shared" ca="1" si="14"/>
        <v>-71.851907973081836</v>
      </c>
      <c r="EO48" s="516">
        <f t="shared" ca="1" si="14"/>
        <v>-74.625025961098757</v>
      </c>
      <c r="EP48" s="516">
        <f t="shared" ca="1" si="14"/>
        <v>-77.481275732679393</v>
      </c>
      <c r="EQ48" s="516">
        <f t="shared" ca="1" si="14"/>
        <v>-80.423151247506254</v>
      </c>
      <c r="ER48" s="516">
        <f t="shared" ca="1" si="14"/>
        <v>-83.453221284051693</v>
      </c>
      <c r="ES48" s="516">
        <f t="shared" ca="1" si="14"/>
        <v>-86.574131684141676</v>
      </c>
      <c r="ET48" s="516">
        <f t="shared" ca="1" si="14"/>
        <v>-89.788607664856272</v>
      </c>
      <c r="EU48" s="516">
        <f t="shared" ca="1" si="14"/>
        <v>-93.099456199787369</v>
      </c>
      <c r="EV48" s="516">
        <f t="shared" ca="1" si="14"/>
        <v>-96.509568471733985</v>
      </c>
      <c r="EW48" s="516">
        <f t="shared" ca="1" si="14"/>
        <v>-100.02192239897849</v>
      </c>
      <c r="EX48" s="516">
        <f t="shared" ca="1" si="14"/>
        <v>-103.6395852373511</v>
      </c>
      <c r="EY48" s="516">
        <f t="shared" ca="1" si="14"/>
        <v>-107.36571626035635</v>
      </c>
      <c r="EZ48" s="517">
        <f t="shared" ca="1" si="14"/>
        <v>-111.20356951970325</v>
      </c>
    </row>
    <row r="49" spans="1:156" x14ac:dyDescent="0.25">
      <c r="A49" s="485"/>
      <c r="B49" s="512" t="s">
        <v>90</v>
      </c>
      <c r="C49" s="513" t="s">
        <v>44</v>
      </c>
      <c r="D49" s="514"/>
      <c r="E49" s="515"/>
      <c r="F49" s="515"/>
      <c r="G49" s="516">
        <f ca="1">F48+G48</f>
        <v>-183.31000064</v>
      </c>
      <c r="H49" s="516">
        <f t="shared" ref="H49:AM49" ca="1" si="15">G49+H48</f>
        <v>-164.17038127999999</v>
      </c>
      <c r="I49" s="516">
        <f t="shared" ca="1" si="15"/>
        <v>-145.08259071199998</v>
      </c>
      <c r="J49" s="516">
        <f t="shared" ca="1" si="15"/>
        <v>-126.04812119802078</v>
      </c>
      <c r="K49" s="516">
        <f t="shared" ca="1" si="15"/>
        <v>-107.06850977420397</v>
      </c>
      <c r="L49" s="516">
        <f t="shared" ca="1" si="15"/>
        <v>-88.145339594034965</v>
      </c>
      <c r="M49" s="516">
        <f t="shared" ca="1" si="15"/>
        <v>-69.280241311862625</v>
      </c>
      <c r="N49" s="516">
        <f t="shared" ca="1" si="15"/>
        <v>-50.474894507924596</v>
      </c>
      <c r="O49" s="516">
        <f t="shared" ca="1" si="15"/>
        <v>-31.731029156123313</v>
      </c>
      <c r="P49" s="516">
        <f t="shared" ca="1" si="15"/>
        <v>-13.050427135835339</v>
      </c>
      <c r="Q49" s="516">
        <f t="shared" ca="1" si="15"/>
        <v>5.56507621092506</v>
      </c>
      <c r="R49" s="516">
        <f t="shared" ca="1" si="15"/>
        <v>24.113590475627387</v>
      </c>
      <c r="S49" s="516">
        <f t="shared" ca="1" si="15"/>
        <v>42.59316853123007</v>
      </c>
      <c r="T49" s="516">
        <f t="shared" ca="1" si="15"/>
        <v>61.001804830625744</v>
      </c>
      <c r="U49" s="516">
        <f t="shared" ca="1" si="15"/>
        <v>79.337433654039899</v>
      </c>
      <c r="V49" s="516">
        <f t="shared" ca="1" si="15"/>
        <v>97.597927303851506</v>
      </c>
      <c r="W49" s="516">
        <f t="shared" ca="1" si="15"/>
        <v>115.78109424525825</v>
      </c>
      <c r="X49" s="516">
        <f t="shared" ca="1" si="15"/>
        <v>133.88467719116167</v>
      </c>
      <c r="Y49" s="516">
        <f t="shared" ca="1" si="15"/>
        <v>151.90635112959899</v>
      </c>
      <c r="Z49" s="516">
        <f t="shared" ca="1" si="15"/>
        <v>169.84372129199772</v>
      </c>
      <c r="AA49" s="516">
        <f t="shared" ca="1" si="15"/>
        <v>187.69432106047805</v>
      </c>
      <c r="AB49" s="516">
        <f t="shared" ca="1" si="15"/>
        <v>205.45560981237421</v>
      </c>
      <c r="AC49" s="516">
        <f t="shared" ca="1" si="15"/>
        <v>223.12497070009155</v>
      </c>
      <c r="AD49" s="516">
        <f t="shared" ca="1" si="15"/>
        <v>240.69970836435934</v>
      </c>
      <c r="AE49" s="516">
        <f t="shared" ca="1" si="15"/>
        <v>258.177046578881</v>
      </c>
      <c r="AF49" s="516">
        <f t="shared" ca="1" si="15"/>
        <v>275.55412582432405</v>
      </c>
      <c r="AG49" s="516">
        <f t="shared" ca="1" si="15"/>
        <v>292.82800078952954</v>
      </c>
      <c r="AH49" s="516">
        <f t="shared" ca="1" si="15"/>
        <v>309.99563779775809</v>
      </c>
      <c r="AI49" s="516">
        <f t="shared" ca="1" si="15"/>
        <v>327.05391215572286</v>
      </c>
      <c r="AJ49" s="516">
        <f t="shared" ca="1" si="15"/>
        <v>343.99960542309395</v>
      </c>
      <c r="AK49" s="516">
        <f t="shared" ca="1" si="15"/>
        <v>360.82940260008758</v>
      </c>
      <c r="AL49" s="516">
        <f t="shared" ca="1" si="15"/>
        <v>377.53988923068317</v>
      </c>
      <c r="AM49" s="516">
        <f t="shared" ca="1" si="15"/>
        <v>394.1275484189369</v>
      </c>
      <c r="AN49" s="516">
        <f t="shared" ref="AN49:BS49" ca="1" si="16">AM49+AN48</f>
        <v>410.58875775578451</v>
      </c>
      <c r="AO49" s="516">
        <f t="shared" ca="1" si="16"/>
        <v>426.91978615364849</v>
      </c>
      <c r="AP49" s="516">
        <f t="shared" ca="1" si="16"/>
        <v>443.1167905860832</v>
      </c>
      <c r="AQ49" s="516">
        <f t="shared" ca="1" si="16"/>
        <v>459.17581272960933</v>
      </c>
      <c r="AR49" s="516">
        <f t="shared" ca="1" si="16"/>
        <v>475.0927755048038</v>
      </c>
      <c r="AS49" s="516">
        <f t="shared" ca="1" si="16"/>
        <v>490.86347951362177</v>
      </c>
      <c r="AT49" s="516">
        <f t="shared" ca="1" si="16"/>
        <v>506.48359936983888</v>
      </c>
      <c r="AU49" s="516">
        <f t="shared" ca="1" si="16"/>
        <v>521.94867991940635</v>
      </c>
      <c r="AV49" s="516">
        <f t="shared" ca="1" si="16"/>
        <v>537.25413234741677</v>
      </c>
      <c r="AW49" s="516">
        <f t="shared" ca="1" si="16"/>
        <v>552.39523016827923</v>
      </c>
      <c r="AX49" s="516">
        <f t="shared" ca="1" si="16"/>
        <v>567.36710509559907</v>
      </c>
      <c r="AY49" s="516">
        <f t="shared" ca="1" si="16"/>
        <v>582.16474278815485</v>
      </c>
      <c r="AZ49" s="516">
        <f t="shared" ca="1" si="16"/>
        <v>596.78297846825387</v>
      </c>
      <c r="BA49" s="516">
        <f t="shared" ca="1" si="16"/>
        <v>611.2164924086386</v>
      </c>
      <c r="BB49" s="516">
        <f t="shared" ca="1" si="16"/>
        <v>625.45980528400059</v>
      </c>
      <c r="BC49" s="516">
        <f t="shared" ca="1" si="16"/>
        <v>639.50727338303932</v>
      </c>
      <c r="BD49" s="516">
        <f t="shared" ca="1" si="16"/>
        <v>653.35308367688333</v>
      </c>
      <c r="BE49" s="516">
        <f t="shared" ca="1" si="16"/>
        <v>666.9912487395635</v>
      </c>
      <c r="BF49" s="516">
        <f t="shared" ca="1" si="16"/>
        <v>680.41560151610088</v>
      </c>
      <c r="BG49" s="516">
        <f t="shared" ca="1" si="16"/>
        <v>693.61978993363687</v>
      </c>
      <c r="BH49" s="516">
        <f t="shared" ca="1" si="16"/>
        <v>706.59727135089747</v>
      </c>
      <c r="BI49" s="516">
        <f t="shared" ca="1" si="16"/>
        <v>719.34130684114177</v>
      </c>
      <c r="BJ49" s="516">
        <f t="shared" ca="1" si="16"/>
        <v>731.84495530359811</v>
      </c>
      <c r="BK49" s="516">
        <f t="shared" ca="1" si="16"/>
        <v>744.10106739824403</v>
      </c>
      <c r="BL49" s="516">
        <f t="shared" ca="1" si="16"/>
        <v>756.10227929862924</v>
      </c>
      <c r="BM49" s="516">
        <f t="shared" ca="1" si="16"/>
        <v>767.84100625728365</v>
      </c>
      <c r="BN49" s="516">
        <f t="shared" ca="1" si="16"/>
        <v>779.30943597808709</v>
      </c>
      <c r="BO49" s="516">
        <f t="shared" ca="1" si="16"/>
        <v>790.49952178981061</v>
      </c>
      <c r="BP49" s="516">
        <f t="shared" ca="1" si="16"/>
        <v>801.40297561486375</v>
      </c>
      <c r="BQ49" s="516">
        <f t="shared" ca="1" si="16"/>
        <v>812.01126072710451</v>
      </c>
      <c r="BR49" s="516">
        <f t="shared" ca="1" si="16"/>
        <v>822.31558429238316</v>
      </c>
      <c r="BS49" s="516">
        <f t="shared" ca="1" si="16"/>
        <v>832.30688968530274</v>
      </c>
      <c r="BT49" s="516">
        <f t="shared" ref="BT49:CY49" ca="1" si="17">BS49+BT48</f>
        <v>841.97584857548236</v>
      </c>
      <c r="BU49" s="516">
        <f t="shared" ca="1" si="17"/>
        <v>851.31285277640825</v>
      </c>
      <c r="BV49" s="516">
        <f t="shared" ca="1" si="17"/>
        <v>860.30800584975032</v>
      </c>
      <c r="BW49" s="516">
        <f t="shared" ca="1" si="17"/>
        <v>868.95111445780822</v>
      </c>
      <c r="BX49" s="516">
        <f t="shared" ca="1" si="17"/>
        <v>877.2316794565312</v>
      </c>
      <c r="BY49" s="516">
        <f t="shared" ca="1" si="17"/>
        <v>885.13888672132782</v>
      </c>
      <c r="BZ49" s="516">
        <f t="shared" ca="1" si="17"/>
        <v>892.66159769765068</v>
      </c>
      <c r="CA49" s="516">
        <f t="shared" ca="1" si="17"/>
        <v>899.78833966809805</v>
      </c>
      <c r="CB49" s="516">
        <f t="shared" ca="1" si="17"/>
        <v>906.50729572752914</v>
      </c>
      <c r="CC49" s="516">
        <f t="shared" ca="1" si="17"/>
        <v>912.80629445743239</v>
      </c>
      <c r="CD49" s="516">
        <f t="shared" ca="1" si="17"/>
        <v>918.67279929052495</v>
      </c>
      <c r="CE49" s="516">
        <f t="shared" ca="1" si="17"/>
        <v>924.09389755629036</v>
      </c>
      <c r="CF49" s="516">
        <f t="shared" ca="1" si="17"/>
        <v>929.05628919788194</v>
      </c>
      <c r="CG49" s="516">
        <f t="shared" ca="1" si="17"/>
        <v>933.54627515053357</v>
      </c>
      <c r="CH49" s="516">
        <f t="shared" ca="1" si="17"/>
        <v>937.54974537132296</v>
      </c>
      <c r="CI49" s="516">
        <f t="shared" ca="1" si="17"/>
        <v>941.05216650982698</v>
      </c>
      <c r="CJ49" s="516">
        <f t="shared" ca="1" si="17"/>
        <v>944.03856920889802</v>
      </c>
      <c r="CK49" s="516">
        <f t="shared" ca="1" si="17"/>
        <v>946.49353502446229</v>
      </c>
      <c r="CL49" s="516">
        <f t="shared" ca="1" si="17"/>
        <v>948.40118295291302</v>
      </c>
      <c r="CM49" s="516">
        <f t="shared" ca="1" si="17"/>
        <v>949.74515555432492</v>
      </c>
      <c r="CN49" s="516">
        <f t="shared" ca="1" si="17"/>
        <v>950.50860465936512</v>
      </c>
      <c r="CO49" s="516">
        <f t="shared" ca="1" si="17"/>
        <v>950.67417664741185</v>
      </c>
      <c r="CP49" s="516">
        <f t="shared" ca="1" si="17"/>
        <v>950.22399728301639</v>
      </c>
      <c r="CQ49" s="516">
        <f t="shared" ca="1" si="17"/>
        <v>949.13965609745844</v>
      </c>
      <c r="CR49" s="516">
        <f t="shared" ca="1" si="17"/>
        <v>947.4021903017491</v>
      </c>
      <c r="CS49" s="516">
        <f t="shared" ca="1" si="17"/>
        <v>944.99206821702319</v>
      </c>
      <c r="CT49" s="516">
        <f t="shared" ca="1" si="17"/>
        <v>941.88917220784367</v>
      </c>
      <c r="CU49" s="516">
        <f t="shared" ca="1" si="17"/>
        <v>938.07278110350512</v>
      </c>
      <c r="CV49" s="516">
        <f t="shared" ca="1" si="17"/>
        <v>933.5215520919761</v>
      </c>
      <c r="CW49" s="516">
        <f t="shared" ca="1" si="17"/>
        <v>928.21350207066018</v>
      </c>
      <c r="CX49" s="516">
        <f t="shared" ca="1" si="17"/>
        <v>922.12598843767967</v>
      </c>
      <c r="CY49" s="516">
        <f t="shared" ca="1" si="17"/>
        <v>915.23568930689771</v>
      </c>
      <c r="CZ49" s="516">
        <f t="shared" ref="CZ49:EE49" ca="1" si="18">CY49+CZ48</f>
        <v>907.518583129391</v>
      </c>
      <c r="DA49" s="516">
        <f t="shared" ca="1" si="18"/>
        <v>898.94992770356703</v>
      </c>
      <c r="DB49" s="516">
        <f t="shared" ca="1" si="18"/>
        <v>889.50423855558438</v>
      </c>
      <c r="DC49" s="516">
        <f t="shared" ca="1" si="18"/>
        <v>879.15526667118627</v>
      </c>
      <c r="DD49" s="516">
        <f t="shared" ca="1" si="18"/>
        <v>867.87597555948832</v>
      </c>
      <c r="DE49" s="516">
        <f t="shared" ca="1" si="18"/>
        <v>855.63851762868057</v>
      </c>
      <c r="DF49" s="516">
        <f t="shared" ca="1" si="18"/>
        <v>842.4142098530001</v>
      </c>
      <c r="DG49" s="516">
        <f t="shared" ca="1" si="18"/>
        <v>828.17350870971347</v>
      </c>
      <c r="DH49" s="516">
        <f t="shared" ca="1" si="18"/>
        <v>812.88598436420784</v>
      </c>
      <c r="DI49" s="516">
        <f t="shared" ca="1" si="18"/>
        <v>796.52029408063527</v>
      </c>
      <c r="DJ49" s="516">
        <f t="shared" ca="1" si="18"/>
        <v>779.04415483487651</v>
      </c>
      <c r="DK49" s="516">
        <f t="shared" ca="1" si="18"/>
        <v>760.42431510589324</v>
      </c>
      <c r="DL49" s="516">
        <f t="shared" ca="1" si="18"/>
        <v>740.62652582082126</v>
      </c>
      <c r="DM49" s="516">
        <f t="shared" ca="1" si="18"/>
        <v>719.6155104284162</v>
      </c>
      <c r="DN49" s="516">
        <f t="shared" ca="1" si="18"/>
        <v>697.3549340747029</v>
      </c>
      <c r="DO49" s="516">
        <f t="shared" ca="1" si="18"/>
        <v>673.80737185389398</v>
      </c>
      <c r="DP49" s="516">
        <f t="shared" ca="1" si="18"/>
        <v>648.93427610683614</v>
      </c>
      <c r="DQ49" s="516">
        <f t="shared" ca="1" si="18"/>
        <v>622.69594273840971</v>
      </c>
      <c r="DR49" s="516">
        <f t="shared" ca="1" si="18"/>
        <v>595.05147652445055</v>
      </c>
      <c r="DS49" s="516">
        <f t="shared" ca="1" si="18"/>
        <v>565.95875537787902</v>
      </c>
      <c r="DT49" s="516">
        <f t="shared" ca="1" si="18"/>
        <v>535.37439354281332</v>
      </c>
      <c r="DU49" s="516">
        <f t="shared" ca="1" si="18"/>
        <v>503.25370368450598</v>
      </c>
      <c r="DV49" s="516">
        <f t="shared" ca="1" si="18"/>
        <v>469.55065784197842</v>
      </c>
      <c r="DW49" s="516">
        <f t="shared" ca="1" si="18"/>
        <v>434.21784720923478</v>
      </c>
      <c r="DX49" s="516">
        <f t="shared" ca="1" si="18"/>
        <v>397.20644070991204</v>
      </c>
      <c r="DY49" s="516">
        <f t="shared" ca="1" si="18"/>
        <v>358.46614232916954</v>
      </c>
      <c r="DZ49" s="516">
        <f t="shared" ca="1" si="18"/>
        <v>317.94514716553516</v>
      </c>
      <c r="EA49" s="516">
        <f t="shared" ca="1" si="18"/>
        <v>275.59009616430728</v>
      </c>
      <c r="EB49" s="516">
        <f t="shared" ca="1" si="18"/>
        <v>231.34602949295828</v>
      </c>
      <c r="EC49" s="516">
        <f t="shared" ca="1" si="18"/>
        <v>185.15633851780041</v>
      </c>
      <c r="ED49" s="516">
        <f t="shared" ca="1" si="18"/>
        <v>136.96271633995173</v>
      </c>
      <c r="EE49" s="516">
        <f t="shared" ca="1" si="18"/>
        <v>86.705106847380748</v>
      </c>
      <c r="EF49" s="516">
        <f t="shared" ref="EF49:EZ49" ca="1" si="19">EE49+EF48</f>
        <v>34.321652238512669</v>
      </c>
      <c r="EG49" s="516">
        <f t="shared" ca="1" si="19"/>
        <v>-20.251361028456344</v>
      </c>
      <c r="EH49" s="516">
        <f t="shared" ca="1" si="19"/>
        <v>-77.079557907765405</v>
      </c>
      <c r="EI49" s="516">
        <f t="shared" ca="1" si="19"/>
        <v>-136.23053210846138</v>
      </c>
      <c r="EJ49" s="516">
        <f t="shared" ca="1" si="19"/>
        <v>-197.77390515704246</v>
      </c>
      <c r="EK49" s="516">
        <f t="shared" ca="1" si="19"/>
        <v>-261.78138723198106</v>
      </c>
      <c r="EL49" s="516">
        <f t="shared" ca="1" si="19"/>
        <v>-328.32683982328251</v>
      </c>
      <c r="EM49" s="516">
        <f t="shared" ca="1" si="19"/>
        <v>-397.48634027183039</v>
      </c>
      <c r="EN49" s="516">
        <f t="shared" ca="1" si="19"/>
        <v>-469.33824824491222</v>
      </c>
      <c r="EO49" s="516">
        <f t="shared" ca="1" si="19"/>
        <v>-543.96327420601096</v>
      </c>
      <c r="EP49" s="516">
        <f t="shared" ca="1" si="19"/>
        <v>-621.44454993869033</v>
      </c>
      <c r="EQ49" s="516">
        <f t="shared" ca="1" si="19"/>
        <v>-701.86770118619654</v>
      </c>
      <c r="ER49" s="516">
        <f t="shared" ca="1" si="19"/>
        <v>-785.32092247024821</v>
      </c>
      <c r="ES49" s="516">
        <f t="shared" ca="1" si="19"/>
        <v>-871.89505415438987</v>
      </c>
      <c r="ET49" s="516">
        <f t="shared" ca="1" si="19"/>
        <v>-961.68366181924614</v>
      </c>
      <c r="EU49" s="516">
        <f t="shared" ca="1" si="19"/>
        <v>-1054.7831180190335</v>
      </c>
      <c r="EV49" s="516">
        <f t="shared" ca="1" si="19"/>
        <v>-1151.2926864907674</v>
      </c>
      <c r="EW49" s="516">
        <f t="shared" ca="1" si="19"/>
        <v>-1251.3146088897458</v>
      </c>
      <c r="EX49" s="516">
        <f t="shared" ca="1" si="19"/>
        <v>-1354.954194127097</v>
      </c>
      <c r="EY49" s="516">
        <f t="shared" ca="1" si="19"/>
        <v>-1462.3199103874533</v>
      </c>
      <c r="EZ49" s="517">
        <f t="shared" ca="1" si="19"/>
        <v>-1573.5234799071566</v>
      </c>
    </row>
    <row r="50" spans="1:156" x14ac:dyDescent="0.25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25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AL51" ca="1" si="20">G48-G97</f>
        <v>1.8133696228152125</v>
      </c>
      <c r="H51" s="516">
        <f t="shared" ca="1" si="20"/>
        <v>1.762989622815212</v>
      </c>
      <c r="I51" s="516">
        <f t="shared" ca="1" si="20"/>
        <v>1.71116083081521</v>
      </c>
      <c r="J51" s="516">
        <f t="shared" ca="1" si="20"/>
        <v>1.6578397767944111</v>
      </c>
      <c r="K51" s="516">
        <f t="shared" ca="1" si="20"/>
        <v>1.6029816866320168</v>
      </c>
      <c r="L51" s="516">
        <f t="shared" ca="1" si="20"/>
        <v>1.5465404429842238</v>
      </c>
      <c r="M51" s="516">
        <f t="shared" ca="1" si="20"/>
        <v>1.4884685449875548</v>
      </c>
      <c r="N51" s="516">
        <f t="shared" ca="1" si="20"/>
        <v>1.4287170667532436</v>
      </c>
      <c r="O51" s="516">
        <f t="shared" ca="1" si="20"/>
        <v>1.3672356146164972</v>
      </c>
      <c r="P51" s="516">
        <f t="shared" ca="1" si="20"/>
        <v>1.3039722831031888</v>
      </c>
      <c r="Q51" s="516">
        <f t="shared" ca="1" si="20"/>
        <v>1.238873609575613</v>
      </c>
      <c r="R51" s="516">
        <f t="shared" ca="1" si="20"/>
        <v>1.1718845275175411</v>
      </c>
      <c r="S51" s="516">
        <f t="shared" ca="1" si="20"/>
        <v>1.1029483184179014</v>
      </c>
      <c r="T51" s="516">
        <f t="shared" ca="1" si="20"/>
        <v>1.0320065622108885</v>
      </c>
      <c r="U51" s="516">
        <f t="shared" ca="1" si="20"/>
        <v>0.95899908622937602</v>
      </c>
      <c r="V51" s="516">
        <f t="shared" ca="1" si="20"/>
        <v>0.88386391262682551</v>
      </c>
      <c r="W51" s="516">
        <f t="shared" ca="1" si="20"/>
        <v>0.80653720422195363</v>
      </c>
      <c r="X51" s="516">
        <f t="shared" ca="1" si="20"/>
        <v>0.72695320871864411</v>
      </c>
      <c r="Y51" s="516">
        <f t="shared" ca="1" si="20"/>
        <v>0.64504420125253503</v>
      </c>
      <c r="Z51" s="516">
        <f t="shared" ca="1" si="20"/>
        <v>0.56074042521393963</v>
      </c>
      <c r="AA51" s="516">
        <f t="shared" ca="1" si="20"/>
        <v>0.47397003129553639</v>
      </c>
      <c r="AB51" s="516">
        <f t="shared" ca="1" si="20"/>
        <v>0.38465901471137087</v>
      </c>
      <c r="AC51" s="516">
        <f t="shared" ca="1" si="20"/>
        <v>0.29273115053257115</v>
      </c>
      <c r="AD51" s="516">
        <f t="shared" ca="1" si="20"/>
        <v>0.19810792708300085</v>
      </c>
      <c r="AE51" s="516">
        <f t="shared" ca="1" si="20"/>
        <v>0.1007084773368625</v>
      </c>
      <c r="AF51" s="516">
        <f t="shared" ca="1" si="20"/>
        <v>17.377079245443014</v>
      </c>
      <c r="AG51" s="516">
        <f t="shared" ca="1" si="20"/>
        <v>17.273874965205501</v>
      </c>
      <c r="AH51" s="516">
        <f t="shared" ca="1" si="20"/>
        <v>17.167637008228539</v>
      </c>
      <c r="AI51" s="516">
        <f t="shared" ca="1" si="20"/>
        <v>17.058274357964773</v>
      </c>
      <c r="AJ51" s="516">
        <f t="shared" ca="1" si="20"/>
        <v>16.945693267371073</v>
      </c>
      <c r="AK51" s="516">
        <f t="shared" ca="1" si="20"/>
        <v>16.829797176993612</v>
      </c>
      <c r="AL51" s="516">
        <f t="shared" ca="1" si="20"/>
        <v>16.710486630595597</v>
      </c>
      <c r="AM51" s="516">
        <f t="shared" ref="AM51:BR51" ca="1" si="21">AM48-AM97</f>
        <v>16.587659188253724</v>
      </c>
      <c r="AN51" s="516">
        <f t="shared" ca="1" si="21"/>
        <v>16.461209336847638</v>
      </c>
      <c r="AO51" s="516">
        <f t="shared" ca="1" si="21"/>
        <v>16.331028397863999</v>
      </c>
      <c r="AP51" s="516">
        <f t="shared" ca="1" si="21"/>
        <v>16.197004432434682</v>
      </c>
      <c r="AQ51" s="516">
        <f t="shared" ca="1" si="21"/>
        <v>16.059022143526143</v>
      </c>
      <c r="AR51" s="516">
        <f t="shared" ca="1" si="21"/>
        <v>15.916962775194452</v>
      </c>
      <c r="AS51" s="516">
        <f t="shared" ca="1" si="21"/>
        <v>15.77070400881799</v>
      </c>
      <c r="AT51" s="516">
        <f t="shared" ca="1" si="21"/>
        <v>15.620119856217123</v>
      </c>
      <c r="AU51" s="516">
        <f t="shared" ca="1" si="21"/>
        <v>15.465080549567439</v>
      </c>
      <c r="AV51" s="516">
        <f t="shared" ca="1" si="21"/>
        <v>15.305452428010412</v>
      </c>
      <c r="AW51" s="516">
        <f t="shared" ca="1" si="21"/>
        <v>15.141097820862409</v>
      </c>
      <c r="AX51" s="516">
        <f t="shared" ca="1" si="21"/>
        <v>14.971874927319869</v>
      </c>
      <c r="AY51" s="516">
        <f t="shared" ca="1" si="21"/>
        <v>14.797637692555805</v>
      </c>
      <c r="AZ51" s="516">
        <f t="shared" ca="1" si="21"/>
        <v>14.618235680098987</v>
      </c>
      <c r="BA51" s="516">
        <f t="shared" ca="1" si="21"/>
        <v>14.433513940384714</v>
      </c>
      <c r="BB51" s="516">
        <f t="shared" ca="1" si="21"/>
        <v>14.243312875361944</v>
      </c>
      <c r="BC51" s="516">
        <f t="shared" ca="1" si="21"/>
        <v>14.047468099038724</v>
      </c>
      <c r="BD51" s="516">
        <f t="shared" ca="1" si="21"/>
        <v>13.845810293843996</v>
      </c>
      <c r="BE51" s="516">
        <f t="shared" ca="1" si="21"/>
        <v>13.63816506268016</v>
      </c>
      <c r="BF51" s="516">
        <f t="shared" ca="1" si="21"/>
        <v>13.424352776537329</v>
      </c>
      <c r="BG51" s="516">
        <f t="shared" ca="1" si="21"/>
        <v>13.204188417535933</v>
      </c>
      <c r="BH51" s="516">
        <f t="shared" ca="1" si="21"/>
        <v>12.977481417260645</v>
      </c>
      <c r="BI51" s="516">
        <f t="shared" ca="1" si="21"/>
        <v>12.7440354902443</v>
      </c>
      <c r="BJ51" s="516">
        <f t="shared" ca="1" si="21"/>
        <v>12.503648462456336</v>
      </c>
      <c r="BK51" s="516">
        <f t="shared" ca="1" si="21"/>
        <v>12.256112094645898</v>
      </c>
      <c r="BL51" s="516">
        <f t="shared" ca="1" si="21"/>
        <v>12.001211900385243</v>
      </c>
      <c r="BM51" s="516">
        <f t="shared" ca="1" si="21"/>
        <v>11.7387269586544</v>
      </c>
      <c r="BN51" s="516">
        <f t="shared" ca="1" si="21"/>
        <v>11.468429720803423</v>
      </c>
      <c r="BO51" s="516">
        <f t="shared" ca="1" si="21"/>
        <v>11.190085811723502</v>
      </c>
      <c r="BP51" s="516">
        <f t="shared" ca="1" si="21"/>
        <v>10.903453825053168</v>
      </c>
      <c r="BQ51" s="516">
        <f t="shared" ca="1" si="21"/>
        <v>10.608285112240745</v>
      </c>
      <c r="BR51" s="516">
        <f t="shared" ca="1" si="21"/>
        <v>10.304323565278624</v>
      </c>
      <c r="BS51" s="516">
        <f t="shared" ref="BS51:CX51" ca="1" si="22">BS48-BS97</f>
        <v>9.9913053929195978</v>
      </c>
      <c r="BT51" s="516">
        <f t="shared" ca="1" si="22"/>
        <v>9.6689588901796544</v>
      </c>
      <c r="BU51" s="516">
        <f t="shared" ca="1" si="22"/>
        <v>9.3370042009258789</v>
      </c>
      <c r="BV51" s="516">
        <f t="shared" ca="1" si="22"/>
        <v>8.9951530733420135</v>
      </c>
      <c r="BW51" s="516">
        <f t="shared" ca="1" si="22"/>
        <v>8.6431086080579096</v>
      </c>
      <c r="BX51" s="516">
        <f t="shared" ca="1" si="22"/>
        <v>8.2805649987229515</v>
      </c>
      <c r="BY51" s="516">
        <f t="shared" ca="1" si="22"/>
        <v>7.9072072647966181</v>
      </c>
      <c r="BZ51" s="516">
        <f t="shared" ca="1" si="22"/>
        <v>7.522710976322811</v>
      </c>
      <c r="CA51" s="516">
        <f t="shared" ca="1" si="22"/>
        <v>7.1267419704473429</v>
      </c>
      <c r="CB51" s="516">
        <f t="shared" ca="1" si="22"/>
        <v>6.7189560594310471</v>
      </c>
      <c r="CC51" s="516">
        <f t="shared" ca="1" si="22"/>
        <v>6.2989987299032038</v>
      </c>
      <c r="CD51" s="516">
        <f t="shared" ca="1" si="22"/>
        <v>5.86650483309257</v>
      </c>
      <c r="CE51" s="516">
        <f t="shared" ca="1" si="22"/>
        <v>5.4210982657654103</v>
      </c>
      <c r="CF51" s="516">
        <f t="shared" ca="1" si="22"/>
        <v>4.9623916415915907</v>
      </c>
      <c r="CG51" s="516">
        <f t="shared" ca="1" si="22"/>
        <v>4.4899859526516863</v>
      </c>
      <c r="CH51" s="516">
        <f t="shared" ca="1" si="22"/>
        <v>4.0034702207893282</v>
      </c>
      <c r="CI51" s="516">
        <f t="shared" ca="1" si="22"/>
        <v>3.502421138504058</v>
      </c>
      <c r="CJ51" s="516">
        <f t="shared" ca="1" si="22"/>
        <v>2.9864026990710428</v>
      </c>
      <c r="CK51" s="516">
        <f t="shared" ca="1" si="22"/>
        <v>2.4549658155643179</v>
      </c>
      <c r="CL51" s="516">
        <f t="shared" ca="1" si="22"/>
        <v>1.9076479284507606</v>
      </c>
      <c r="CM51" s="516">
        <f t="shared" ca="1" si="22"/>
        <v>1.3439726014118669</v>
      </c>
      <c r="CN51" s="516">
        <f t="shared" ca="1" si="22"/>
        <v>0.76344910504022323</v>
      </c>
      <c r="CO51" s="516">
        <f t="shared" ca="1" si="22"/>
        <v>0.16557198804678208</v>
      </c>
      <c r="CP51" s="516">
        <f t="shared" ca="1" si="22"/>
        <v>-0.45017936439552386</v>
      </c>
      <c r="CQ51" s="516">
        <f t="shared" ca="1" si="22"/>
        <v>-1.0843411855579639</v>
      </c>
      <c r="CR51" s="516">
        <f t="shared" ca="1" si="22"/>
        <v>-1.737465795709344</v>
      </c>
      <c r="CS51" s="516">
        <f t="shared" ca="1" si="22"/>
        <v>-2.410122084725888</v>
      </c>
      <c r="CT51" s="516">
        <f t="shared" ca="1" si="22"/>
        <v>-3.102896009179485</v>
      </c>
      <c r="CU51" s="516">
        <f t="shared" ca="1" si="22"/>
        <v>-3.8163911043385816</v>
      </c>
      <c r="CV51" s="516">
        <f t="shared" ca="1" si="22"/>
        <v>-4.5512290115290419</v>
      </c>
      <c r="CW51" s="516">
        <f t="shared" ca="1" si="22"/>
        <v>-5.3080500213158892</v>
      </c>
      <c r="CX51" s="516">
        <f t="shared" ca="1" si="22"/>
        <v>-6.0875136329804853</v>
      </c>
      <c r="CY51" s="516">
        <f t="shared" ref="CY51:ED51" ca="1" si="23">CY48-CY97</f>
        <v>-6.8902991307819974</v>
      </c>
      <c r="CZ51" s="516">
        <f t="shared" ca="1" si="23"/>
        <v>-7.7171061775067358</v>
      </c>
      <c r="DA51" s="516">
        <f t="shared" ca="1" si="23"/>
        <v>-8.5686554258240299</v>
      </c>
      <c r="DB51" s="516">
        <f t="shared" ca="1" si="23"/>
        <v>-9.4456891479826233</v>
      </c>
      <c r="DC51" s="516">
        <f t="shared" ca="1" si="23"/>
        <v>-10.348971884398114</v>
      </c>
      <c r="DD51" s="516">
        <f t="shared" ca="1" si="23"/>
        <v>-11.279291111697948</v>
      </c>
      <c r="DE51" s="516">
        <f t="shared" ca="1" si="23"/>
        <v>-12.237457930807793</v>
      </c>
      <c r="DF51" s="516">
        <f t="shared" ca="1" si="23"/>
        <v>-13.22430777568043</v>
      </c>
      <c r="DG51" s="516">
        <f t="shared" ca="1" si="23"/>
        <v>-14.240701143286635</v>
      </c>
      <c r="DH51" s="516">
        <f t="shared" ca="1" si="23"/>
        <v>-15.287524345505659</v>
      </c>
      <c r="DI51" s="516">
        <f t="shared" ca="1" si="23"/>
        <v>-16.365690283572548</v>
      </c>
      <c r="DJ51" s="516">
        <f t="shared" ca="1" si="23"/>
        <v>-17.476139245758763</v>
      </c>
      <c r="DK51" s="516">
        <f t="shared" ca="1" si="23"/>
        <v>-18.619839728983262</v>
      </c>
      <c r="DL51" s="516">
        <f t="shared" ca="1" si="23"/>
        <v>-19.797789285072007</v>
      </c>
      <c r="DM51" s="516">
        <f t="shared" ca="1" si="23"/>
        <v>-21.011015392405049</v>
      </c>
      <c r="DN51" s="516">
        <f t="shared" ca="1" si="23"/>
        <v>-22.260576353713308</v>
      </c>
      <c r="DO51" s="516">
        <f t="shared" ca="1" si="23"/>
        <v>-23.547562220808935</v>
      </c>
      <c r="DP51" s="516">
        <f t="shared" ca="1" si="23"/>
        <v>-24.873095747057864</v>
      </c>
      <c r="DQ51" s="516">
        <f t="shared" ca="1" si="23"/>
        <v>-26.238333368426371</v>
      </c>
      <c r="DR51" s="516">
        <f t="shared" ca="1" si="23"/>
        <v>-27.644466213959117</v>
      </c>
      <c r="DS51" s="516">
        <f t="shared" ca="1" si="23"/>
        <v>-29.092721146571481</v>
      </c>
      <c r="DT51" s="516">
        <f t="shared" ca="1" si="23"/>
        <v>-30.584361835065678</v>
      </c>
      <c r="DU51" s="516">
        <f t="shared" ca="1" si="23"/>
        <v>-32.120689858307358</v>
      </c>
      <c r="DV51" s="516">
        <f t="shared" ca="1" si="23"/>
        <v>-33.703045842527573</v>
      </c>
      <c r="DW51" s="516">
        <f t="shared" ca="1" si="23"/>
        <v>-35.332810632743623</v>
      </c>
      <c r="DX51" s="516">
        <f t="shared" ca="1" si="23"/>
        <v>-37.011406499322732</v>
      </c>
      <c r="DY51" s="516">
        <f t="shared" ca="1" si="23"/>
        <v>-38.74029838074253</v>
      </c>
      <c r="DZ51" s="516">
        <f t="shared" ca="1" si="23"/>
        <v>-40.520995163634367</v>
      </c>
      <c r="EA51" s="516">
        <f t="shared" ca="1" si="23"/>
        <v>-42.355051001227892</v>
      </c>
      <c r="EB51" s="516">
        <f t="shared" ca="1" si="23"/>
        <v>-44.244066671349017</v>
      </c>
      <c r="EC51" s="516">
        <f t="shared" ca="1" si="23"/>
        <v>-46.189690975157873</v>
      </c>
      <c r="ED51" s="516">
        <f t="shared" ca="1" si="23"/>
        <v>-48.193622177848695</v>
      </c>
      <c r="EE51" s="516">
        <f t="shared" ref="EE51:EZ51" ca="1" si="24">EE48-EE97</f>
        <v>-50.257609492570978</v>
      </c>
      <c r="EF51" s="516">
        <f t="shared" ca="1" si="24"/>
        <v>-52.383454608868078</v>
      </c>
      <c r="EG51" s="516">
        <f t="shared" ca="1" si="24"/>
        <v>-54.573013266969014</v>
      </c>
      <c r="EH51" s="516">
        <f t="shared" ca="1" si="24"/>
        <v>-56.828196879309061</v>
      </c>
      <c r="EI51" s="516">
        <f t="shared" ca="1" si="24"/>
        <v>-59.150974200695984</v>
      </c>
      <c r="EJ51" s="516">
        <f t="shared" ca="1" si="24"/>
        <v>-61.543373048581088</v>
      </c>
      <c r="EK51" s="516">
        <f t="shared" ca="1" si="24"/>
        <v>-64.007482074938622</v>
      </c>
      <c r="EL51" s="516">
        <f t="shared" ca="1" si="24"/>
        <v>-66.545452591301483</v>
      </c>
      <c r="EM51" s="516">
        <f t="shared" ca="1" si="24"/>
        <v>-69.159500448547902</v>
      </c>
      <c r="EN51" s="516">
        <f t="shared" ca="1" si="24"/>
        <v>-71.851907973081836</v>
      </c>
      <c r="EO51" s="516">
        <f t="shared" ca="1" si="24"/>
        <v>-74.625025961098757</v>
      </c>
      <c r="EP51" s="516">
        <f t="shared" ca="1" si="24"/>
        <v>-77.481275732679393</v>
      </c>
      <c r="EQ51" s="516">
        <f t="shared" ca="1" si="24"/>
        <v>-80.423151247506254</v>
      </c>
      <c r="ER51" s="516">
        <f t="shared" ca="1" si="24"/>
        <v>-83.453221284051693</v>
      </c>
      <c r="ES51" s="516">
        <f t="shared" ca="1" si="24"/>
        <v>-86.574131684141676</v>
      </c>
      <c r="ET51" s="516">
        <f t="shared" ca="1" si="24"/>
        <v>-89.788607664856272</v>
      </c>
      <c r="EU51" s="516">
        <f t="shared" ca="1" si="24"/>
        <v>-93.099456199787369</v>
      </c>
      <c r="EV51" s="516">
        <f t="shared" ca="1" si="24"/>
        <v>-96.509568471733985</v>
      </c>
      <c r="EW51" s="516">
        <f t="shared" ca="1" si="24"/>
        <v>-100.02192239897849</v>
      </c>
      <c r="EX51" s="516">
        <f t="shared" ca="1" si="24"/>
        <v>-103.6395852373511</v>
      </c>
      <c r="EY51" s="516">
        <f t="shared" ca="1" si="24"/>
        <v>-107.36571626035635</v>
      </c>
      <c r="EZ51" s="517">
        <f t="shared" ca="1" si="24"/>
        <v>-111.20356951970325</v>
      </c>
    </row>
    <row r="52" spans="1:156" x14ac:dyDescent="0.25">
      <c r="A52" s="485"/>
      <c r="B52" s="512" t="s">
        <v>46</v>
      </c>
      <c r="C52" s="513" t="s">
        <v>44</v>
      </c>
      <c r="D52" s="514"/>
      <c r="E52" s="515"/>
      <c r="F52" s="515"/>
      <c r="G52" s="518">
        <f t="shared" ref="G52:AL52" ca="1" si="25">G51*$C$20</f>
        <v>0.16320326605336913</v>
      </c>
      <c r="H52" s="518">
        <f t="shared" ca="1" si="25"/>
        <v>0.15866906605336908</v>
      </c>
      <c r="I52" s="518">
        <f t="shared" ca="1" si="25"/>
        <v>0.1540044747733689</v>
      </c>
      <c r="J52" s="518">
        <f t="shared" ca="1" si="25"/>
        <v>0.14920557991149699</v>
      </c>
      <c r="K52" s="518">
        <f t="shared" ca="1" si="25"/>
        <v>0.14426835179688149</v>
      </c>
      <c r="L52" s="518">
        <f t="shared" ca="1" si="25"/>
        <v>0.13918863986858013</v>
      </c>
      <c r="M52" s="518">
        <f t="shared" ca="1" si="25"/>
        <v>0.13396216904887992</v>
      </c>
      <c r="N52" s="518">
        <f t="shared" ca="1" si="25"/>
        <v>0.12858453600779193</v>
      </c>
      <c r="O52" s="518">
        <f t="shared" ca="1" si="25"/>
        <v>0.12305120531548475</v>
      </c>
      <c r="P52" s="518">
        <f t="shared" ca="1" si="25"/>
        <v>0.11735750547928699</v>
      </c>
      <c r="Q52" s="518">
        <f t="shared" ca="1" si="25"/>
        <v>0.11149862486180516</v>
      </c>
      <c r="R52" s="518">
        <f t="shared" ca="1" si="25"/>
        <v>0.1054696074765787</v>
      </c>
      <c r="S52" s="518">
        <f t="shared" ca="1" si="25"/>
        <v>9.9265348657611122E-2</v>
      </c>
      <c r="T52" s="518">
        <f t="shared" ca="1" si="25"/>
        <v>9.2880590598979962E-2</v>
      </c>
      <c r="U52" s="518">
        <f t="shared" ca="1" si="25"/>
        <v>8.6309917760643839E-2</v>
      </c>
      <c r="V52" s="518">
        <f t="shared" ca="1" si="25"/>
        <v>7.9547752136414296E-2</v>
      </c>
      <c r="W52" s="518">
        <f t="shared" ca="1" si="25"/>
        <v>7.2588348379975826E-2</v>
      </c>
      <c r="X52" s="518">
        <f t="shared" ca="1" si="25"/>
        <v>6.5425788784677974E-2</v>
      </c>
      <c r="Y52" s="518">
        <f t="shared" ca="1" si="25"/>
        <v>5.8053978112728152E-2</v>
      </c>
      <c r="Z52" s="518">
        <f t="shared" ca="1" si="25"/>
        <v>5.0466638269254564E-2</v>
      </c>
      <c r="AA52" s="518">
        <f t="shared" ca="1" si="25"/>
        <v>4.2657302816598276E-2</v>
      </c>
      <c r="AB52" s="518">
        <f t="shared" ca="1" si="25"/>
        <v>3.4619311324023377E-2</v>
      </c>
      <c r="AC52" s="518">
        <f t="shared" ca="1" si="25"/>
        <v>2.6345803547931403E-2</v>
      </c>
      <c r="AD52" s="518">
        <f t="shared" ca="1" si="25"/>
        <v>1.7829713437470075E-2</v>
      </c>
      <c r="AE52" s="518">
        <f t="shared" ca="1" si="25"/>
        <v>9.0637629603176253E-3</v>
      </c>
      <c r="AF52" s="518">
        <f t="shared" ca="1" si="25"/>
        <v>1.5639371320898712</v>
      </c>
      <c r="AG52" s="518">
        <f t="shared" ca="1" si="25"/>
        <v>1.5546487468684951</v>
      </c>
      <c r="AH52" s="518">
        <f t="shared" ca="1" si="25"/>
        <v>1.5450873307405684</v>
      </c>
      <c r="AI52" s="518">
        <f t="shared" ca="1" si="25"/>
        <v>1.5352446922168295</v>
      </c>
      <c r="AJ52" s="518">
        <f t="shared" ca="1" si="25"/>
        <v>1.5251123940633966</v>
      </c>
      <c r="AK52" s="518">
        <f t="shared" ca="1" si="25"/>
        <v>1.5146817459294251</v>
      </c>
      <c r="AL52" s="518">
        <f t="shared" ca="1" si="25"/>
        <v>1.5039437967536036</v>
      </c>
      <c r="AM52" s="518">
        <f t="shared" ref="AM52:BR52" ca="1" si="26">AM51*$C$20</f>
        <v>1.4928893269428352</v>
      </c>
      <c r="AN52" s="518">
        <f t="shared" ca="1" si="26"/>
        <v>1.4815088403162873</v>
      </c>
      <c r="AO52" s="518">
        <f t="shared" ca="1" si="26"/>
        <v>1.4697925558077598</v>
      </c>
      <c r="AP52" s="518">
        <f t="shared" ca="1" si="26"/>
        <v>1.4577303989191213</v>
      </c>
      <c r="AQ52" s="518">
        <f t="shared" ca="1" si="26"/>
        <v>1.4453119929173528</v>
      </c>
      <c r="AR52" s="518">
        <f t="shared" ca="1" si="26"/>
        <v>1.4325266497675007</v>
      </c>
      <c r="AS52" s="518">
        <f t="shared" ca="1" si="26"/>
        <v>1.4193633607936191</v>
      </c>
      <c r="AT52" s="518">
        <f t="shared" ca="1" si="26"/>
        <v>1.4058107870595411</v>
      </c>
      <c r="AU52" s="518">
        <f t="shared" ca="1" si="26"/>
        <v>1.3918572494610695</v>
      </c>
      <c r="AV52" s="518">
        <f t="shared" ca="1" si="26"/>
        <v>1.3774907185209371</v>
      </c>
      <c r="AW52" s="518">
        <f t="shared" ca="1" si="26"/>
        <v>1.3626988038776169</v>
      </c>
      <c r="AX52" s="518">
        <f t="shared" ca="1" si="26"/>
        <v>1.3474687434587882</v>
      </c>
      <c r="AY52" s="518">
        <f t="shared" ca="1" si="26"/>
        <v>1.3317873923300223</v>
      </c>
      <c r="AZ52" s="518">
        <f t="shared" ca="1" si="26"/>
        <v>1.3156412112089089</v>
      </c>
      <c r="BA52" s="518">
        <f t="shared" ca="1" si="26"/>
        <v>1.2990162546346242</v>
      </c>
      <c r="BB52" s="518">
        <f t="shared" ca="1" si="26"/>
        <v>1.2818981587825748</v>
      </c>
      <c r="BC52" s="518">
        <f t="shared" ca="1" si="26"/>
        <v>1.2642721289134851</v>
      </c>
      <c r="BD52" s="518">
        <f t="shared" ca="1" si="26"/>
        <v>1.2461229264459597</v>
      </c>
      <c r="BE52" s="518">
        <f t="shared" ca="1" si="26"/>
        <v>1.2274348556412145</v>
      </c>
      <c r="BF52" s="518">
        <f t="shared" ca="1" si="26"/>
        <v>1.2081917498883596</v>
      </c>
      <c r="BG52" s="518">
        <f t="shared" ca="1" si="26"/>
        <v>1.1883769575782339</v>
      </c>
      <c r="BH52" s="518">
        <f t="shared" ca="1" si="26"/>
        <v>1.1679733275534581</v>
      </c>
      <c r="BI52" s="518">
        <f t="shared" ca="1" si="26"/>
        <v>1.1469631941219871</v>
      </c>
      <c r="BJ52" s="518">
        <f t="shared" ca="1" si="26"/>
        <v>1.1253283616210703</v>
      </c>
      <c r="BK52" s="518">
        <f t="shared" ca="1" si="26"/>
        <v>1.1030500885181307</v>
      </c>
      <c r="BL52" s="518">
        <f t="shared" ca="1" si="26"/>
        <v>1.0801090710346719</v>
      </c>
      <c r="BM52" s="518">
        <f t="shared" ca="1" si="26"/>
        <v>1.0564854262788961</v>
      </c>
      <c r="BN52" s="518">
        <f t="shared" ca="1" si="26"/>
        <v>1.0321586748723079</v>
      </c>
      <c r="BO52" s="518">
        <f t="shared" ca="1" si="26"/>
        <v>1.0071077230551151</v>
      </c>
      <c r="BP52" s="518">
        <f t="shared" ca="1" si="26"/>
        <v>0.9813108442547851</v>
      </c>
      <c r="BQ52" s="518">
        <f t="shared" ca="1" si="26"/>
        <v>0.95474566010166706</v>
      </c>
      <c r="BR52" s="518">
        <f t="shared" ca="1" si="26"/>
        <v>0.92738912087507608</v>
      </c>
      <c r="BS52" s="518">
        <f t="shared" ref="BS52:CX52" ca="1" si="27">BS51*$C$20</f>
        <v>0.8992174853627638</v>
      </c>
      <c r="BT52" s="518">
        <f t="shared" ca="1" si="27"/>
        <v>0.87020630011616884</v>
      </c>
      <c r="BU52" s="518">
        <f t="shared" ca="1" si="27"/>
        <v>0.84033037808332911</v>
      </c>
      <c r="BV52" s="518">
        <f t="shared" ca="1" si="27"/>
        <v>0.80956377660078116</v>
      </c>
      <c r="BW52" s="518">
        <f t="shared" ca="1" si="27"/>
        <v>0.77787977472521186</v>
      </c>
      <c r="BX52" s="518">
        <f t="shared" ca="1" si="27"/>
        <v>0.74525084988506562</v>
      </c>
      <c r="BY52" s="518">
        <f t="shared" ca="1" si="27"/>
        <v>0.71164865383169562</v>
      </c>
      <c r="BZ52" s="518">
        <f t="shared" ca="1" si="27"/>
        <v>0.67704398786905295</v>
      </c>
      <c r="CA52" s="518">
        <f t="shared" ca="1" si="27"/>
        <v>0.64140677734026086</v>
      </c>
      <c r="CB52" s="518">
        <f t="shared" ca="1" si="27"/>
        <v>0.60470604534879424</v>
      </c>
      <c r="CC52" s="518">
        <f t="shared" ca="1" si="27"/>
        <v>0.56690988569128831</v>
      </c>
      <c r="CD52" s="518">
        <f t="shared" ca="1" si="27"/>
        <v>0.52798543497833128</v>
      </c>
      <c r="CE52" s="518">
        <f t="shared" ca="1" si="27"/>
        <v>0.48789884391888694</v>
      </c>
      <c r="CF52" s="518">
        <f t="shared" ca="1" si="27"/>
        <v>0.44661524774324313</v>
      </c>
      <c r="CG52" s="518">
        <f t="shared" ca="1" si="27"/>
        <v>0.40409873573865174</v>
      </c>
      <c r="CH52" s="518">
        <f t="shared" ca="1" si="27"/>
        <v>0.36031231987103951</v>
      </c>
      <c r="CI52" s="518">
        <f t="shared" ca="1" si="27"/>
        <v>0.31521790246536519</v>
      </c>
      <c r="CJ52" s="518">
        <f t="shared" ca="1" si="27"/>
        <v>0.26877624291639385</v>
      </c>
      <c r="CK52" s="518">
        <f t="shared" ca="1" si="27"/>
        <v>0.22094692340078861</v>
      </c>
      <c r="CL52" s="518">
        <f t="shared" ca="1" si="27"/>
        <v>0.17168831356056843</v>
      </c>
      <c r="CM52" s="518">
        <f t="shared" ca="1" si="27"/>
        <v>0.12095753412706801</v>
      </c>
      <c r="CN52" s="518">
        <f t="shared" ca="1" si="27"/>
        <v>6.8710419453620095E-2</v>
      </c>
      <c r="CO52" s="518">
        <f t="shared" ca="1" si="27"/>
        <v>1.4901478924210386E-2</v>
      </c>
      <c r="CP52" s="518">
        <f t="shared" ca="1" si="27"/>
        <v>-4.0516142795597149E-2</v>
      </c>
      <c r="CQ52" s="518">
        <f t="shared" ca="1" si="27"/>
        <v>-9.7590706700216745E-2</v>
      </c>
      <c r="CR52" s="518">
        <f t="shared" ca="1" si="27"/>
        <v>-0.15637192161384095</v>
      </c>
      <c r="CS52" s="518">
        <f t="shared" ca="1" si="27"/>
        <v>-0.2169109876253299</v>
      </c>
      <c r="CT52" s="518">
        <f t="shared" ca="1" si="27"/>
        <v>-0.27926064082615365</v>
      </c>
      <c r="CU52" s="518">
        <f t="shared" ca="1" si="27"/>
        <v>-0.34347519939047233</v>
      </c>
      <c r="CV52" s="518">
        <f t="shared" ca="1" si="27"/>
        <v>-0.40961061103761376</v>
      </c>
      <c r="CW52" s="518">
        <f t="shared" ca="1" si="27"/>
        <v>-0.47772450191843002</v>
      </c>
      <c r="CX52" s="518">
        <f t="shared" ca="1" si="27"/>
        <v>-0.54787622696824367</v>
      </c>
      <c r="CY52" s="518">
        <f t="shared" ref="CY52:ED52" ca="1" si="28">CY51*$C$20</f>
        <v>-0.62012692177037976</v>
      </c>
      <c r="CZ52" s="518">
        <f t="shared" ca="1" si="28"/>
        <v>-0.69453955597560624</v>
      </c>
      <c r="DA52" s="518">
        <f t="shared" ca="1" si="28"/>
        <v>-0.77117898832416265</v>
      </c>
      <c r="DB52" s="518">
        <f t="shared" ca="1" si="28"/>
        <v>-0.85011202331843605</v>
      </c>
      <c r="DC52" s="518">
        <f t="shared" ca="1" si="28"/>
        <v>-0.93140746959583032</v>
      </c>
      <c r="DD52" s="518">
        <f t="shared" ca="1" si="28"/>
        <v>-1.0151362000528152</v>
      </c>
      <c r="DE52" s="518">
        <f t="shared" ca="1" si="28"/>
        <v>-1.1013712137727012</v>
      </c>
      <c r="DF52" s="518">
        <f t="shared" ca="1" si="28"/>
        <v>-1.1901876998112386</v>
      </c>
      <c r="DG52" s="518">
        <f t="shared" ca="1" si="28"/>
        <v>-1.2816631028957972</v>
      </c>
      <c r="DH52" s="518">
        <f t="shared" ca="1" si="28"/>
        <v>-1.3758771910955092</v>
      </c>
      <c r="DI52" s="518">
        <f t="shared" ca="1" si="28"/>
        <v>-1.4729121255215292</v>
      </c>
      <c r="DJ52" s="518">
        <f t="shared" ca="1" si="28"/>
        <v>-1.5728525321182885</v>
      </c>
      <c r="DK52" s="518">
        <f t="shared" ca="1" si="28"/>
        <v>-1.6757855756084936</v>
      </c>
      <c r="DL52" s="518">
        <f t="shared" ca="1" si="28"/>
        <v>-1.7818010356564806</v>
      </c>
      <c r="DM52" s="518">
        <f t="shared" ca="1" si="28"/>
        <v>-1.8909913853164544</v>
      </c>
      <c r="DN52" s="518">
        <f t="shared" ca="1" si="28"/>
        <v>-2.0034518718341978</v>
      </c>
      <c r="DO52" s="518">
        <f t="shared" ca="1" si="28"/>
        <v>-2.1192805998728041</v>
      </c>
      <c r="DP52" s="518">
        <f t="shared" ca="1" si="28"/>
        <v>-2.2385786172352078</v>
      </c>
      <c r="DQ52" s="518">
        <f t="shared" ca="1" si="28"/>
        <v>-2.3614500031583732</v>
      </c>
      <c r="DR52" s="518">
        <f t="shared" ca="1" si="28"/>
        <v>-2.4880019592563203</v>
      </c>
      <c r="DS52" s="518">
        <f t="shared" ca="1" si="28"/>
        <v>-2.6183449031914332</v>
      </c>
      <c r="DT52" s="518">
        <f t="shared" ca="1" si="28"/>
        <v>-2.7525925651559109</v>
      </c>
      <c r="DU52" s="518">
        <f t="shared" ca="1" si="28"/>
        <v>-2.8908620872476622</v>
      </c>
      <c r="DV52" s="518">
        <f t="shared" ca="1" si="28"/>
        <v>-3.0332741258274813</v>
      </c>
      <c r="DW52" s="518">
        <f t="shared" ca="1" si="28"/>
        <v>-3.1799529569469258</v>
      </c>
      <c r="DX52" s="518">
        <f t="shared" ca="1" si="28"/>
        <v>-3.3310265849390457</v>
      </c>
      <c r="DY52" s="518">
        <f t="shared" ca="1" si="28"/>
        <v>-3.4866268542668277</v>
      </c>
      <c r="DZ52" s="518">
        <f t="shared" ca="1" si="28"/>
        <v>-3.6468895647270929</v>
      </c>
      <c r="EA52" s="518">
        <f t="shared" ca="1" si="28"/>
        <v>-3.8119545901105103</v>
      </c>
      <c r="EB52" s="518">
        <f t="shared" ca="1" si="28"/>
        <v>-3.9819660004214112</v>
      </c>
      <c r="EC52" s="518">
        <f t="shared" ca="1" si="28"/>
        <v>-4.1570721877642081</v>
      </c>
      <c r="ED52" s="518">
        <f t="shared" ca="1" si="28"/>
        <v>-4.3374259960063828</v>
      </c>
      <c r="EE52" s="518">
        <f t="shared" ref="EE52:EZ52" ca="1" si="29">EE51*$C$20</f>
        <v>-4.5231848543313875</v>
      </c>
      <c r="EF52" s="518">
        <f t="shared" ca="1" si="29"/>
        <v>-4.7145109147981268</v>
      </c>
      <c r="EG52" s="518">
        <f t="shared" ca="1" si="29"/>
        <v>-4.9115711940272107</v>
      </c>
      <c r="EH52" s="518">
        <f t="shared" ca="1" si="29"/>
        <v>-5.1145377191378154</v>
      </c>
      <c r="EI52" s="518">
        <f t="shared" ca="1" si="29"/>
        <v>-5.3235876780626388</v>
      </c>
      <c r="EJ52" s="518">
        <f t="shared" ca="1" si="29"/>
        <v>-5.5389035743722976</v>
      </c>
      <c r="EK52" s="518">
        <f t="shared" ca="1" si="29"/>
        <v>-5.7606733867444762</v>
      </c>
      <c r="EL52" s="518">
        <f t="shared" ca="1" si="29"/>
        <v>-5.9890907332171333</v>
      </c>
      <c r="EM52" s="518">
        <f t="shared" ca="1" si="29"/>
        <v>-6.2243550403693106</v>
      </c>
      <c r="EN52" s="518">
        <f t="shared" ca="1" si="29"/>
        <v>-6.4666717175773654</v>
      </c>
      <c r="EO52" s="518">
        <f t="shared" ca="1" si="29"/>
        <v>-6.7162523364988882</v>
      </c>
      <c r="EP52" s="518">
        <f t="shared" ca="1" si="29"/>
        <v>-6.9733148159411451</v>
      </c>
      <c r="EQ52" s="518">
        <f t="shared" ca="1" si="29"/>
        <v>-7.2380836122755623</v>
      </c>
      <c r="ER52" s="518">
        <f t="shared" ca="1" si="29"/>
        <v>-7.5107899155646525</v>
      </c>
      <c r="ES52" s="518">
        <f t="shared" ca="1" si="29"/>
        <v>-7.791671851572751</v>
      </c>
      <c r="ET52" s="518">
        <f t="shared" ca="1" si="29"/>
        <v>-8.0809746898370634</v>
      </c>
      <c r="EU52" s="518">
        <f t="shared" ca="1" si="29"/>
        <v>-8.3789510579808635</v>
      </c>
      <c r="EV52" s="518">
        <f t="shared" ca="1" si="29"/>
        <v>-8.6858611624560584</v>
      </c>
      <c r="EW52" s="518">
        <f t="shared" ca="1" si="29"/>
        <v>-9.0019730159080638</v>
      </c>
      <c r="EX52" s="518">
        <f t="shared" ca="1" si="29"/>
        <v>-9.3275626713615978</v>
      </c>
      <c r="EY52" s="518">
        <f t="shared" ca="1" si="29"/>
        <v>-9.6629144634320721</v>
      </c>
      <c r="EZ52" s="519">
        <f t="shared" ca="1" si="29"/>
        <v>-10.008321256773293</v>
      </c>
    </row>
    <row r="53" spans="1:156" x14ac:dyDescent="0.25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30">G96</f>
        <v>14.175000000000001</v>
      </c>
      <c r="H53" s="518">
        <f t="shared" si="30"/>
        <v>13.950885918397066</v>
      </c>
      <c r="I53" s="518">
        <f t="shared" si="30"/>
        <v>13.711083851081925</v>
      </c>
      <c r="J53" s="518">
        <f t="shared" si="30"/>
        <v>13.454495639054723</v>
      </c>
      <c r="K53" s="518">
        <f t="shared" si="30"/>
        <v>13.179946252185617</v>
      </c>
      <c r="L53" s="518">
        <f t="shared" si="30"/>
        <v>12.886178408235676</v>
      </c>
      <c r="M53" s="518">
        <f t="shared" si="30"/>
        <v>12.571846815209238</v>
      </c>
      <c r="N53" s="518">
        <f t="shared" si="30"/>
        <v>12.23551201067095</v>
      </c>
      <c r="O53" s="518">
        <f t="shared" si="30"/>
        <v>11.87563376981498</v>
      </c>
      <c r="P53" s="518">
        <f t="shared" si="30"/>
        <v>11.490564052099094</v>
      </c>
      <c r="Q53" s="518">
        <f t="shared" si="30"/>
        <v>11.078539454143094</v>
      </c>
      <c r="R53" s="518">
        <f t="shared" si="30"/>
        <v>10.637673134330177</v>
      </c>
      <c r="S53" s="518">
        <f t="shared" si="30"/>
        <v>10.165946172130353</v>
      </c>
      <c r="T53" s="518">
        <f t="shared" si="30"/>
        <v>9.6611983225765421</v>
      </c>
      <c r="U53" s="518">
        <f t="shared" si="30"/>
        <v>9.1211181235539645</v>
      </c>
      <c r="V53" s="518">
        <f t="shared" si="30"/>
        <v>8.5432323105998087</v>
      </c>
      <c r="W53" s="518">
        <f t="shared" si="30"/>
        <v>7.9248944907388594</v>
      </c>
      <c r="X53" s="518">
        <f t="shared" si="30"/>
        <v>7.2632730234876446</v>
      </c>
      <c r="Y53" s="518">
        <f t="shared" si="30"/>
        <v>6.5553380535288444</v>
      </c>
      <c r="Z53" s="518">
        <f t="shared" si="30"/>
        <v>5.7978476356729285</v>
      </c>
      <c r="AA53" s="518">
        <f t="shared" si="30"/>
        <v>4.9873328885670993</v>
      </c>
      <c r="AB53" s="518">
        <f t="shared" si="30"/>
        <v>4.1200821091638611</v>
      </c>
      <c r="AC53" s="518">
        <f t="shared" si="30"/>
        <v>3.192123775202397</v>
      </c>
      <c r="AD53" s="518">
        <f t="shared" si="30"/>
        <v>2.1992083578636299</v>
      </c>
      <c r="AE53" s="518">
        <f t="shared" si="30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25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25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 t="shared" ref="G55:AL55" ca="1" si="31">G48-(G52+G53)</f>
        <v>4.851796093946632</v>
      </c>
      <c r="H55" s="516">
        <f t="shared" ca="1" si="31"/>
        <v>5.030064375549566</v>
      </c>
      <c r="I55" s="516">
        <f t="shared" ca="1" si="31"/>
        <v>5.2227022421447042</v>
      </c>
      <c r="J55" s="516">
        <f t="shared" ca="1" si="31"/>
        <v>5.4307682950129799</v>
      </c>
      <c r="K55" s="516">
        <f t="shared" ca="1" si="31"/>
        <v>5.6553968198343032</v>
      </c>
      <c r="L55" s="516">
        <f t="shared" ca="1" si="31"/>
        <v>5.8978031320647535</v>
      </c>
      <c r="M55" s="516">
        <f t="shared" ca="1" si="31"/>
        <v>6.1592892979142224</v>
      </c>
      <c r="N55" s="516">
        <f t="shared" ca="1" si="31"/>
        <v>6.4412502572592878</v>
      </c>
      <c r="O55" s="516">
        <f t="shared" ca="1" si="31"/>
        <v>6.7451803766708185</v>
      </c>
      <c r="P55" s="516">
        <f t="shared" ca="1" si="31"/>
        <v>7.0726804627095934</v>
      </c>
      <c r="Q55" s="516">
        <f t="shared" ca="1" si="31"/>
        <v>7.4254652677554986</v>
      </c>
      <c r="R55" s="516">
        <f t="shared" ca="1" si="31"/>
        <v>7.8053715228955713</v>
      </c>
      <c r="S55" s="516">
        <f t="shared" ca="1" si="31"/>
        <v>8.2143665348147206</v>
      </c>
      <c r="T55" s="516">
        <f t="shared" ca="1" si="31"/>
        <v>8.6545573862201479</v>
      </c>
      <c r="U55" s="516">
        <f t="shared" ca="1" si="31"/>
        <v>9.1282007820995492</v>
      </c>
      <c r="V55" s="516">
        <f t="shared" ca="1" si="31"/>
        <v>9.6377135870753889</v>
      </c>
      <c r="W55" s="516">
        <f t="shared" ca="1" si="31"/>
        <v>10.185684102287901</v>
      </c>
      <c r="X55" s="516">
        <f t="shared" ca="1" si="31"/>
        <v>10.774884133631105</v>
      </c>
      <c r="Y55" s="516">
        <f t="shared" ca="1" si="31"/>
        <v>11.408281906795745</v>
      </c>
      <c r="Z55" s="516">
        <f t="shared" ca="1" si="31"/>
        <v>12.089055888456539</v>
      </c>
      <c r="AA55" s="516">
        <f t="shared" ca="1" si="31"/>
        <v>12.820609577096617</v>
      </c>
      <c r="AB55" s="516">
        <f t="shared" ca="1" si="31"/>
        <v>13.606587331408267</v>
      </c>
      <c r="AC55" s="516">
        <f t="shared" ca="1" si="31"/>
        <v>14.450891308967025</v>
      </c>
      <c r="AD55" s="516">
        <f t="shared" ca="1" si="31"/>
        <v>15.357699592966682</v>
      </c>
      <c r="AE55" s="516">
        <f t="shared" ca="1" si="31"/>
        <v>16.331485590250178</v>
      </c>
      <c r="AF55" s="516">
        <f t="shared" ca="1" si="31"/>
        <v>15.813142113353143</v>
      </c>
      <c r="AG55" s="516">
        <f t="shared" ca="1" si="31"/>
        <v>15.719226218337006</v>
      </c>
      <c r="AH55" s="516">
        <f t="shared" ca="1" si="31"/>
        <v>15.622549677487971</v>
      </c>
      <c r="AI55" s="516">
        <f t="shared" ca="1" si="31"/>
        <v>15.523029665747943</v>
      </c>
      <c r="AJ55" s="516">
        <f t="shared" ca="1" si="31"/>
        <v>15.420580873307676</v>
      </c>
      <c r="AK55" s="516">
        <f t="shared" ca="1" si="31"/>
        <v>15.315115431064187</v>
      </c>
      <c r="AL55" s="516">
        <f t="shared" ca="1" si="31"/>
        <v>15.206542833841993</v>
      </c>
      <c r="AM55" s="516">
        <f t="shared" ref="AM55:BR55" ca="1" si="32">AM48-(AM52+AM53)</f>
        <v>15.094769861310889</v>
      </c>
      <c r="AN55" s="516">
        <f t="shared" ca="1" si="32"/>
        <v>14.97970049653135</v>
      </c>
      <c r="AO55" s="516">
        <f t="shared" ca="1" si="32"/>
        <v>14.861235842056239</v>
      </c>
      <c r="AP55" s="516">
        <f t="shared" ca="1" si="32"/>
        <v>14.73927403351556</v>
      </c>
      <c r="AQ55" s="516">
        <f t="shared" ca="1" si="32"/>
        <v>14.613710150608791</v>
      </c>
      <c r="AR55" s="516">
        <f t="shared" ca="1" si="32"/>
        <v>14.484436125426951</v>
      </c>
      <c r="AS55" s="516">
        <f t="shared" ca="1" si="32"/>
        <v>14.351340648024371</v>
      </c>
      <c r="AT55" s="516">
        <f t="shared" ca="1" si="32"/>
        <v>14.214309069157581</v>
      </c>
      <c r="AU55" s="516">
        <f t="shared" ca="1" si="32"/>
        <v>14.07322330010637</v>
      </c>
      <c r="AV55" s="516">
        <f t="shared" ca="1" si="32"/>
        <v>13.927961709489475</v>
      </c>
      <c r="AW55" s="516">
        <f t="shared" ca="1" si="32"/>
        <v>13.778399016984793</v>
      </c>
      <c r="AX55" s="516">
        <f t="shared" ca="1" si="32"/>
        <v>13.62440618386108</v>
      </c>
      <c r="AY55" s="516">
        <f t="shared" ca="1" si="32"/>
        <v>13.465850300225782</v>
      </c>
      <c r="AZ55" s="516">
        <f t="shared" ca="1" si="32"/>
        <v>13.302594468890078</v>
      </c>
      <c r="BA55" s="516">
        <f t="shared" ca="1" si="32"/>
        <v>13.134497685750089</v>
      </c>
      <c r="BB55" s="516">
        <f t="shared" ca="1" si="32"/>
        <v>12.96141471657937</v>
      </c>
      <c r="BC55" s="516">
        <f t="shared" ca="1" si="32"/>
        <v>12.78319597012524</v>
      </c>
      <c r="BD55" s="516">
        <f t="shared" ca="1" si="32"/>
        <v>12.599687367398037</v>
      </c>
      <c r="BE55" s="516">
        <f t="shared" ca="1" si="32"/>
        <v>12.410730207038945</v>
      </c>
      <c r="BF55" s="516">
        <f t="shared" ca="1" si="32"/>
        <v>12.216161026648969</v>
      </c>
      <c r="BG55" s="516">
        <f t="shared" ca="1" si="32"/>
        <v>12.0158114599577</v>
      </c>
      <c r="BH55" s="516">
        <f t="shared" ca="1" si="32"/>
        <v>11.809508089707187</v>
      </c>
      <c r="BI55" s="516">
        <f t="shared" ca="1" si="32"/>
        <v>11.597072296122313</v>
      </c>
      <c r="BJ55" s="516">
        <f t="shared" ca="1" si="32"/>
        <v>11.378320100835266</v>
      </c>
      <c r="BK55" s="516">
        <f t="shared" ca="1" si="32"/>
        <v>11.153062006127767</v>
      </c>
      <c r="BL55" s="516">
        <f t="shared" ca="1" si="32"/>
        <v>10.921102829350572</v>
      </c>
      <c r="BM55" s="516">
        <f t="shared" ca="1" si="32"/>
        <v>10.682241532375503</v>
      </c>
      <c r="BN55" s="516">
        <f t="shared" ca="1" si="32"/>
        <v>10.436271045931115</v>
      </c>
      <c r="BO55" s="516">
        <f t="shared" ca="1" si="32"/>
        <v>10.182978088668387</v>
      </c>
      <c r="BP55" s="516">
        <f t="shared" ca="1" si="32"/>
        <v>9.9221429807983821</v>
      </c>
      <c r="BQ55" s="516">
        <f t="shared" ca="1" si="32"/>
        <v>9.6535394521390785</v>
      </c>
      <c r="BR55" s="516">
        <f t="shared" ca="1" si="32"/>
        <v>9.3769344444035472</v>
      </c>
      <c r="BS55" s="516">
        <f t="shared" ref="BS55:CX55" ca="1" si="33">BS48-(BS52+BS53)</f>
        <v>9.0920879075568344</v>
      </c>
      <c r="BT55" s="516">
        <f t="shared" ca="1" si="33"/>
        <v>8.7987525900634864</v>
      </c>
      <c r="BU55" s="516">
        <f t="shared" ca="1" si="33"/>
        <v>8.4966738228425491</v>
      </c>
      <c r="BV55" s="516">
        <f t="shared" ca="1" si="33"/>
        <v>8.1855892967412327</v>
      </c>
      <c r="BW55" s="516">
        <f t="shared" ca="1" si="33"/>
        <v>7.8652288333326981</v>
      </c>
      <c r="BX55" s="516">
        <f t="shared" ca="1" si="33"/>
        <v>7.5353141488378856</v>
      </c>
      <c r="BY55" s="516">
        <f t="shared" ca="1" si="33"/>
        <v>7.1955586109649223</v>
      </c>
      <c r="BZ55" s="516">
        <f t="shared" ca="1" si="33"/>
        <v>6.8456669884537584</v>
      </c>
      <c r="CA55" s="516">
        <f t="shared" ca="1" si="33"/>
        <v>6.4853351931070824</v>
      </c>
      <c r="CB55" s="516">
        <f t="shared" ca="1" si="33"/>
        <v>6.1142500140822529</v>
      </c>
      <c r="CC55" s="516">
        <f t="shared" ca="1" si="33"/>
        <v>5.7320888442119156</v>
      </c>
      <c r="CD55" s="516">
        <f t="shared" ca="1" si="33"/>
        <v>5.3385193981142383</v>
      </c>
      <c r="CE55" s="516">
        <f t="shared" ca="1" si="33"/>
        <v>4.9331994218465232</v>
      </c>
      <c r="CF55" s="516">
        <f t="shared" ca="1" si="33"/>
        <v>4.5157763938483475</v>
      </c>
      <c r="CG55" s="516">
        <f t="shared" ca="1" si="33"/>
        <v>4.0858872169130347</v>
      </c>
      <c r="CH55" s="516">
        <f t="shared" ca="1" si="33"/>
        <v>3.6431579009182888</v>
      </c>
      <c r="CI55" s="516">
        <f t="shared" ca="1" si="33"/>
        <v>3.1872032360386928</v>
      </c>
      <c r="CJ55" s="516">
        <f t="shared" ca="1" si="33"/>
        <v>2.7176264561546488</v>
      </c>
      <c r="CK55" s="516">
        <f t="shared" ca="1" si="33"/>
        <v>2.2340188921635291</v>
      </c>
      <c r="CL55" s="516">
        <f t="shared" ca="1" si="33"/>
        <v>1.7359596148901921</v>
      </c>
      <c r="CM55" s="516">
        <f t="shared" ca="1" si="33"/>
        <v>1.2230150672847988</v>
      </c>
      <c r="CN55" s="516">
        <f t="shared" ca="1" si="33"/>
        <v>0.69473868558660312</v>
      </c>
      <c r="CO55" s="516">
        <f t="shared" ca="1" si="33"/>
        <v>0.15067050912257168</v>
      </c>
      <c r="CP55" s="516">
        <f t="shared" ca="1" si="33"/>
        <v>-0.40966322159992674</v>
      </c>
      <c r="CQ55" s="516">
        <f t="shared" ca="1" si="33"/>
        <v>-0.98675047885774714</v>
      </c>
      <c r="CR55" s="516">
        <f t="shared" ca="1" si="33"/>
        <v>-1.5810938740955032</v>
      </c>
      <c r="CS55" s="516">
        <f t="shared" ca="1" si="33"/>
        <v>-2.1932110971005581</v>
      </c>
      <c r="CT55" s="516">
        <f t="shared" ca="1" si="33"/>
        <v>-2.8236353683533313</v>
      </c>
      <c r="CU55" s="516">
        <f t="shared" ca="1" si="33"/>
        <v>-3.4729159049481093</v>
      </c>
      <c r="CV55" s="516">
        <f t="shared" ca="1" si="33"/>
        <v>-4.1416184004914278</v>
      </c>
      <c r="CW55" s="516">
        <f t="shared" ca="1" si="33"/>
        <v>-4.8303255193974595</v>
      </c>
      <c r="CX55" s="516">
        <f t="shared" ca="1" si="33"/>
        <v>-5.5396374060122415</v>
      </c>
      <c r="CY55" s="516">
        <f t="shared" ref="CY55:ED55" ca="1" si="34">CY48-(CY52+CY53)</f>
        <v>-6.2701722090116174</v>
      </c>
      <c r="CZ55" s="516">
        <f t="shared" ca="1" si="34"/>
        <v>-7.02256662153113</v>
      </c>
      <c r="DA55" s="516">
        <f t="shared" ca="1" si="34"/>
        <v>-7.7974764374998671</v>
      </c>
      <c r="DB55" s="516">
        <f t="shared" ca="1" si="34"/>
        <v>-8.595577124664187</v>
      </c>
      <c r="DC55" s="516">
        <f t="shared" ca="1" si="34"/>
        <v>-9.4175644148022837</v>
      </c>
      <c r="DD55" s="516">
        <f t="shared" ca="1" si="34"/>
        <v>-10.264154911645132</v>
      </c>
      <c r="DE55" s="516">
        <f t="shared" ca="1" si="34"/>
        <v>-11.136086717035091</v>
      </c>
      <c r="DF55" s="516">
        <f t="shared" ca="1" si="34"/>
        <v>-12.034120075869192</v>
      </c>
      <c r="DG55" s="516">
        <f t="shared" ca="1" si="34"/>
        <v>-12.959038040390839</v>
      </c>
      <c r="DH55" s="516">
        <f t="shared" ca="1" si="34"/>
        <v>-13.911647154410151</v>
      </c>
      <c r="DI55" s="516">
        <f t="shared" ca="1" si="34"/>
        <v>-14.892778158051019</v>
      </c>
      <c r="DJ55" s="516">
        <f t="shared" ca="1" si="34"/>
        <v>-15.903286713640474</v>
      </c>
      <c r="DK55" s="516">
        <f t="shared" ca="1" si="34"/>
        <v>-16.944054153374768</v>
      </c>
      <c r="DL55" s="516">
        <f t="shared" ca="1" si="34"/>
        <v>-18.015988249415525</v>
      </c>
      <c r="DM55" s="516">
        <f t="shared" ca="1" si="34"/>
        <v>-19.120024007088595</v>
      </c>
      <c r="DN55" s="516">
        <f t="shared" ca="1" si="34"/>
        <v>-20.25712448187911</v>
      </c>
      <c r="DO55" s="516">
        <f t="shared" ca="1" si="34"/>
        <v>-21.428281620936129</v>
      </c>
      <c r="DP55" s="516">
        <f t="shared" ca="1" si="34"/>
        <v>-22.634517129822655</v>
      </c>
      <c r="DQ55" s="516">
        <f t="shared" ca="1" si="34"/>
        <v>-23.876883365267997</v>
      </c>
      <c r="DR55" s="516">
        <f t="shared" ca="1" si="34"/>
        <v>-25.156464254702797</v>
      </c>
      <c r="DS55" s="516">
        <f t="shared" ca="1" si="34"/>
        <v>-26.47437624338005</v>
      </c>
      <c r="DT55" s="516">
        <f t="shared" ca="1" si="34"/>
        <v>-27.831769269909767</v>
      </c>
      <c r="DU55" s="516">
        <f t="shared" ca="1" si="34"/>
        <v>-29.229827771059696</v>
      </c>
      <c r="DV55" s="516">
        <f t="shared" ca="1" si="34"/>
        <v>-30.66977171670009</v>
      </c>
      <c r="DW55" s="516">
        <f t="shared" ca="1" si="34"/>
        <v>-32.152857675796696</v>
      </c>
      <c r="DX55" s="516">
        <f t="shared" ca="1" si="34"/>
        <v>-33.680379914383686</v>
      </c>
      <c r="DY55" s="516">
        <f t="shared" ca="1" si="34"/>
        <v>-35.253671526475699</v>
      </c>
      <c r="DZ55" s="516">
        <f t="shared" ca="1" si="34"/>
        <v>-36.874105598907278</v>
      </c>
      <c r="EA55" s="516">
        <f t="shared" ca="1" si="34"/>
        <v>-38.543096411117382</v>
      </c>
      <c r="EB55" s="516">
        <f t="shared" ca="1" si="34"/>
        <v>-40.262100670927609</v>
      </c>
      <c r="EC55" s="516">
        <f t="shared" ca="1" si="34"/>
        <v>-42.032618787393666</v>
      </c>
      <c r="ED55" s="516">
        <f t="shared" ca="1" si="34"/>
        <v>-43.856196181842314</v>
      </c>
      <c r="EE55" s="516">
        <f t="shared" ref="EE55:EZ55" ca="1" si="35">EE48-(EE52+EE53)</f>
        <v>-45.734424638239588</v>
      </c>
      <c r="EF55" s="516">
        <f t="shared" ca="1" si="35"/>
        <v>-47.668943694069952</v>
      </c>
      <c r="EG55" s="516">
        <f t="shared" ca="1" si="35"/>
        <v>-49.661442072941803</v>
      </c>
      <c r="EH55" s="516">
        <f t="shared" ca="1" si="35"/>
        <v>-51.713659160171247</v>
      </c>
      <c r="EI55" s="516">
        <f t="shared" ca="1" si="35"/>
        <v>-53.827386522633347</v>
      </c>
      <c r="EJ55" s="516">
        <f t="shared" ca="1" si="35"/>
        <v>-56.00446947420879</v>
      </c>
      <c r="EK55" s="516">
        <f t="shared" ca="1" si="35"/>
        <v>-58.246808688194143</v>
      </c>
      <c r="EL55" s="516">
        <f t="shared" ca="1" si="35"/>
        <v>-60.556361858084351</v>
      </c>
      <c r="EM55" s="516">
        <f t="shared" ca="1" si="35"/>
        <v>-62.935145408178592</v>
      </c>
      <c r="EN55" s="516">
        <f t="shared" ca="1" si="35"/>
        <v>-65.385236255504466</v>
      </c>
      <c r="EO55" s="516">
        <f t="shared" ca="1" si="35"/>
        <v>-67.908773624599874</v>
      </c>
      <c r="EP55" s="516">
        <f t="shared" ca="1" si="35"/>
        <v>-70.507960916738242</v>
      </c>
      <c r="EQ55" s="516">
        <f t="shared" ca="1" si="35"/>
        <v>-73.185067635230695</v>
      </c>
      <c r="ER55" s="516">
        <f t="shared" ca="1" si="35"/>
        <v>-75.942431368487036</v>
      </c>
      <c r="ES55" s="516">
        <f t="shared" ca="1" si="35"/>
        <v>-78.782459832568918</v>
      </c>
      <c r="ET55" s="516">
        <f t="shared" ca="1" si="35"/>
        <v>-81.707632975019209</v>
      </c>
      <c r="EU55" s="516">
        <f t="shared" ca="1" si="35"/>
        <v>-84.720505141806512</v>
      </c>
      <c r="EV55" s="516">
        <f t="shared" ca="1" si="35"/>
        <v>-87.823707309277921</v>
      </c>
      <c r="EW55" s="516">
        <f t="shared" ca="1" si="35"/>
        <v>-91.019949383070426</v>
      </c>
      <c r="EX55" s="516">
        <f t="shared" ca="1" si="35"/>
        <v>-94.312022565989508</v>
      </c>
      <c r="EY55" s="516">
        <f t="shared" ca="1" si="35"/>
        <v>-97.702801796924277</v>
      </c>
      <c r="EZ55" s="517">
        <f t="shared" ca="1" si="35"/>
        <v>-101.19524826292997</v>
      </c>
    </row>
    <row r="56" spans="1:156" s="470" customFormat="1" x14ac:dyDescent="0.25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 t="shared" ref="G56:AL56" ca="1" si="36">F56+G55</f>
        <v>-197.64820390605337</v>
      </c>
      <c r="H56" s="523">
        <f t="shared" ca="1" si="36"/>
        <v>-192.61813953050381</v>
      </c>
      <c r="I56" s="523">
        <f t="shared" ca="1" si="36"/>
        <v>-187.39543728835912</v>
      </c>
      <c r="J56" s="523">
        <f t="shared" ca="1" si="36"/>
        <v>-181.96466899334615</v>
      </c>
      <c r="K56" s="523">
        <f t="shared" ca="1" si="36"/>
        <v>-176.30927217351186</v>
      </c>
      <c r="L56" s="523">
        <f t="shared" ca="1" si="36"/>
        <v>-170.41146904144711</v>
      </c>
      <c r="M56" s="523">
        <f t="shared" ca="1" si="36"/>
        <v>-164.25217974353288</v>
      </c>
      <c r="N56" s="523">
        <f t="shared" ca="1" si="36"/>
        <v>-157.81092948627358</v>
      </c>
      <c r="O56" s="523">
        <f t="shared" ca="1" si="36"/>
        <v>-151.06574910960276</v>
      </c>
      <c r="P56" s="523">
        <f t="shared" ca="1" si="36"/>
        <v>-143.99306864689316</v>
      </c>
      <c r="Q56" s="523">
        <f t="shared" ca="1" si="36"/>
        <v>-136.56760337913767</v>
      </c>
      <c r="R56" s="523">
        <f t="shared" ca="1" si="36"/>
        <v>-128.7622318562421</v>
      </c>
      <c r="S56" s="523">
        <f t="shared" ca="1" si="36"/>
        <v>-120.54786532142738</v>
      </c>
      <c r="T56" s="523">
        <f t="shared" ca="1" si="36"/>
        <v>-111.89330793520723</v>
      </c>
      <c r="U56" s="523">
        <f t="shared" ca="1" si="36"/>
        <v>-102.76510715310768</v>
      </c>
      <c r="V56" s="523">
        <f t="shared" ca="1" si="36"/>
        <v>-93.127393566032282</v>
      </c>
      <c r="W56" s="523">
        <f t="shared" ca="1" si="36"/>
        <v>-82.941709463744388</v>
      </c>
      <c r="X56" s="523">
        <f t="shared" ca="1" si="36"/>
        <v>-72.166825330113284</v>
      </c>
      <c r="Y56" s="523">
        <f t="shared" ca="1" si="36"/>
        <v>-60.758543423317541</v>
      </c>
      <c r="Z56" s="523">
        <f t="shared" ca="1" si="36"/>
        <v>-48.669487534861005</v>
      </c>
      <c r="AA56" s="523">
        <f t="shared" ca="1" si="36"/>
        <v>-35.848877957764387</v>
      </c>
      <c r="AB56" s="523">
        <f t="shared" ca="1" si="36"/>
        <v>-22.24229062635612</v>
      </c>
      <c r="AC56" s="523">
        <f t="shared" ca="1" si="36"/>
        <v>-7.7913993173890947</v>
      </c>
      <c r="AD56" s="523">
        <f t="shared" ca="1" si="36"/>
        <v>7.5663002755775874</v>
      </c>
      <c r="AE56" s="523">
        <f t="shared" ca="1" si="36"/>
        <v>23.897785865827764</v>
      </c>
      <c r="AF56" s="523">
        <f t="shared" ca="1" si="36"/>
        <v>39.710927979180909</v>
      </c>
      <c r="AG56" s="523">
        <f t="shared" ca="1" si="36"/>
        <v>55.430154197517915</v>
      </c>
      <c r="AH56" s="523">
        <f t="shared" ca="1" si="36"/>
        <v>71.052703875005889</v>
      </c>
      <c r="AI56" s="523">
        <f t="shared" ca="1" si="36"/>
        <v>86.575733540753831</v>
      </c>
      <c r="AJ56" s="523">
        <f t="shared" ca="1" si="36"/>
        <v>101.9963144140615</v>
      </c>
      <c r="AK56" s="523">
        <f t="shared" ca="1" si="36"/>
        <v>117.31142984512569</v>
      </c>
      <c r="AL56" s="523">
        <f t="shared" ca="1" si="36"/>
        <v>132.51797267896768</v>
      </c>
      <c r="AM56" s="523">
        <f t="shared" ref="AM56:BR56" ca="1" si="37">AL56+AM55</f>
        <v>147.61274254027856</v>
      </c>
      <c r="AN56" s="523">
        <f t="shared" ca="1" si="37"/>
        <v>162.59244303680993</v>
      </c>
      <c r="AO56" s="523">
        <f t="shared" ca="1" si="37"/>
        <v>177.45367887886616</v>
      </c>
      <c r="AP56" s="523">
        <f t="shared" ca="1" si="37"/>
        <v>192.19295291238171</v>
      </c>
      <c r="AQ56" s="523">
        <f t="shared" ca="1" si="37"/>
        <v>206.80666306299051</v>
      </c>
      <c r="AR56" s="523">
        <f t="shared" ca="1" si="37"/>
        <v>221.29109918841746</v>
      </c>
      <c r="AS56" s="523">
        <f t="shared" ca="1" si="37"/>
        <v>235.64243983644184</v>
      </c>
      <c r="AT56" s="523">
        <f t="shared" ca="1" si="37"/>
        <v>249.85674890559943</v>
      </c>
      <c r="AU56" s="523">
        <f t="shared" ca="1" si="37"/>
        <v>263.92997220570578</v>
      </c>
      <c r="AV56" s="523">
        <f t="shared" ca="1" si="37"/>
        <v>277.85793391519525</v>
      </c>
      <c r="AW56" s="523">
        <f t="shared" ca="1" si="37"/>
        <v>291.63633293218004</v>
      </c>
      <c r="AX56" s="523">
        <f t="shared" ca="1" si="37"/>
        <v>305.26073911604112</v>
      </c>
      <c r="AY56" s="523">
        <f t="shared" ca="1" si="37"/>
        <v>318.7265894162669</v>
      </c>
      <c r="AZ56" s="523">
        <f t="shared" ca="1" si="37"/>
        <v>332.02918388515695</v>
      </c>
      <c r="BA56" s="523">
        <f t="shared" ca="1" si="37"/>
        <v>345.16368157090704</v>
      </c>
      <c r="BB56" s="523">
        <f t="shared" ca="1" si="37"/>
        <v>358.12509628748643</v>
      </c>
      <c r="BC56" s="523">
        <f t="shared" ca="1" si="37"/>
        <v>370.90829225761166</v>
      </c>
      <c r="BD56" s="523">
        <f t="shared" ca="1" si="37"/>
        <v>383.50797962500968</v>
      </c>
      <c r="BE56" s="523">
        <f t="shared" ca="1" si="37"/>
        <v>395.91870983204865</v>
      </c>
      <c r="BF56" s="523">
        <f t="shared" ca="1" si="37"/>
        <v>408.13487085869764</v>
      </c>
      <c r="BG56" s="523">
        <f t="shared" ca="1" si="37"/>
        <v>420.15068231865536</v>
      </c>
      <c r="BH56" s="523">
        <f t="shared" ca="1" si="37"/>
        <v>431.96019040836256</v>
      </c>
      <c r="BI56" s="523">
        <f t="shared" ca="1" si="37"/>
        <v>443.55726270448486</v>
      </c>
      <c r="BJ56" s="523">
        <f t="shared" ca="1" si="37"/>
        <v>454.93558280532011</v>
      </c>
      <c r="BK56" s="523">
        <f t="shared" ca="1" si="37"/>
        <v>466.08864481144786</v>
      </c>
      <c r="BL56" s="523">
        <f t="shared" ca="1" si="37"/>
        <v>477.00974764079842</v>
      </c>
      <c r="BM56" s="523">
        <f t="shared" ca="1" si="37"/>
        <v>487.69198917317391</v>
      </c>
      <c r="BN56" s="523">
        <f t="shared" ca="1" si="37"/>
        <v>498.12826021910502</v>
      </c>
      <c r="BO56" s="523">
        <f t="shared" ca="1" si="37"/>
        <v>508.31123830777341</v>
      </c>
      <c r="BP56" s="523">
        <f t="shared" ca="1" si="37"/>
        <v>518.23338128857176</v>
      </c>
      <c r="BQ56" s="523">
        <f t="shared" ca="1" si="37"/>
        <v>527.88692074071082</v>
      </c>
      <c r="BR56" s="523">
        <f t="shared" ca="1" si="37"/>
        <v>537.26385518511438</v>
      </c>
      <c r="BS56" s="523">
        <f t="shared" ref="BS56:CX56" ca="1" si="38">BR56+BS55</f>
        <v>546.35594309267117</v>
      </c>
      <c r="BT56" s="523">
        <f t="shared" ca="1" si="38"/>
        <v>555.15469568273465</v>
      </c>
      <c r="BU56" s="523">
        <f t="shared" ca="1" si="38"/>
        <v>563.65136950557724</v>
      </c>
      <c r="BV56" s="523">
        <f t="shared" ca="1" si="38"/>
        <v>571.83695880231846</v>
      </c>
      <c r="BW56" s="523">
        <f t="shared" ca="1" si="38"/>
        <v>579.70218763565117</v>
      </c>
      <c r="BX56" s="523">
        <f t="shared" ca="1" si="38"/>
        <v>587.23750178448904</v>
      </c>
      <c r="BY56" s="523">
        <f t="shared" ca="1" si="38"/>
        <v>594.43306039545394</v>
      </c>
      <c r="BZ56" s="523">
        <f t="shared" ca="1" si="38"/>
        <v>601.27872738390772</v>
      </c>
      <c r="CA56" s="523">
        <f t="shared" ca="1" si="38"/>
        <v>607.76406257701478</v>
      </c>
      <c r="CB56" s="523">
        <f t="shared" ca="1" si="38"/>
        <v>613.87831259109703</v>
      </c>
      <c r="CC56" s="523">
        <f t="shared" ca="1" si="38"/>
        <v>619.61040143530897</v>
      </c>
      <c r="CD56" s="523">
        <f t="shared" ca="1" si="38"/>
        <v>624.94892083342324</v>
      </c>
      <c r="CE56" s="523">
        <f t="shared" ca="1" si="38"/>
        <v>629.8821202552698</v>
      </c>
      <c r="CF56" s="523">
        <f t="shared" ca="1" si="38"/>
        <v>634.39789664911814</v>
      </c>
      <c r="CG56" s="523">
        <f t="shared" ca="1" si="38"/>
        <v>638.48378386603122</v>
      </c>
      <c r="CH56" s="523">
        <f t="shared" ca="1" si="38"/>
        <v>642.12694176694947</v>
      </c>
      <c r="CI56" s="523">
        <f t="shared" ca="1" si="38"/>
        <v>645.3141450029882</v>
      </c>
      <c r="CJ56" s="523">
        <f t="shared" ca="1" si="38"/>
        <v>648.03177145914287</v>
      </c>
      <c r="CK56" s="523">
        <f t="shared" ca="1" si="38"/>
        <v>650.26579035130635</v>
      </c>
      <c r="CL56" s="523">
        <f t="shared" ca="1" si="38"/>
        <v>652.0017499661966</v>
      </c>
      <c r="CM56" s="523">
        <f t="shared" ca="1" si="38"/>
        <v>653.22476503348139</v>
      </c>
      <c r="CN56" s="523">
        <f t="shared" ca="1" si="38"/>
        <v>653.91950371906796</v>
      </c>
      <c r="CO56" s="523">
        <f t="shared" ca="1" si="38"/>
        <v>654.07017422819058</v>
      </c>
      <c r="CP56" s="523">
        <f t="shared" ca="1" si="38"/>
        <v>653.6605110065907</v>
      </c>
      <c r="CQ56" s="523">
        <f t="shared" ca="1" si="38"/>
        <v>652.67376052773295</v>
      </c>
      <c r="CR56" s="523">
        <f t="shared" ca="1" si="38"/>
        <v>651.09266665363748</v>
      </c>
      <c r="CS56" s="523">
        <f t="shared" ca="1" si="38"/>
        <v>648.89945555653696</v>
      </c>
      <c r="CT56" s="523">
        <f t="shared" ca="1" si="38"/>
        <v>646.07582018818368</v>
      </c>
      <c r="CU56" s="523">
        <f t="shared" ca="1" si="38"/>
        <v>642.6029042832356</v>
      </c>
      <c r="CV56" s="523">
        <f t="shared" ca="1" si="38"/>
        <v>638.46128588274416</v>
      </c>
      <c r="CW56" s="523">
        <f t="shared" ca="1" si="38"/>
        <v>633.63096036334673</v>
      </c>
      <c r="CX56" s="523">
        <f t="shared" ca="1" si="38"/>
        <v>628.09132295733446</v>
      </c>
      <c r="CY56" s="523">
        <f t="shared" ref="CY56:ED56" ca="1" si="39">CX56+CY55</f>
        <v>621.82115074832279</v>
      </c>
      <c r="CZ56" s="523">
        <f t="shared" ca="1" si="39"/>
        <v>614.79858412679164</v>
      </c>
      <c r="DA56" s="523">
        <f t="shared" ca="1" si="39"/>
        <v>607.00110768929176</v>
      </c>
      <c r="DB56" s="523">
        <f t="shared" ca="1" si="39"/>
        <v>598.40553056462761</v>
      </c>
      <c r="DC56" s="523">
        <f t="shared" ca="1" si="39"/>
        <v>588.9879661498253</v>
      </c>
      <c r="DD56" s="523">
        <f t="shared" ca="1" si="39"/>
        <v>578.72381123818013</v>
      </c>
      <c r="DE56" s="523">
        <f t="shared" ca="1" si="39"/>
        <v>567.58772452114499</v>
      </c>
      <c r="DF56" s="523">
        <f t="shared" ca="1" si="39"/>
        <v>555.55360444527582</v>
      </c>
      <c r="DG56" s="523">
        <f t="shared" ca="1" si="39"/>
        <v>542.59456640488497</v>
      </c>
      <c r="DH56" s="523">
        <f t="shared" ca="1" si="39"/>
        <v>528.68291925047481</v>
      </c>
      <c r="DI56" s="523">
        <f t="shared" ca="1" si="39"/>
        <v>513.79014109242382</v>
      </c>
      <c r="DJ56" s="523">
        <f t="shared" ca="1" si="39"/>
        <v>497.88685437878337</v>
      </c>
      <c r="DK56" s="523">
        <f t="shared" ca="1" si="39"/>
        <v>480.94280022540858</v>
      </c>
      <c r="DL56" s="523">
        <f t="shared" ca="1" si="39"/>
        <v>462.92681197599308</v>
      </c>
      <c r="DM56" s="523">
        <f t="shared" ca="1" si="39"/>
        <v>443.80678796890447</v>
      </c>
      <c r="DN56" s="523">
        <f t="shared" ca="1" si="39"/>
        <v>423.54966348702538</v>
      </c>
      <c r="DO56" s="523">
        <f t="shared" ca="1" si="39"/>
        <v>402.12138186608928</v>
      </c>
      <c r="DP56" s="523">
        <f t="shared" ca="1" si="39"/>
        <v>379.48686473626663</v>
      </c>
      <c r="DQ56" s="523">
        <f t="shared" ca="1" si="39"/>
        <v>355.60998137099864</v>
      </c>
      <c r="DR56" s="523">
        <f t="shared" ca="1" si="39"/>
        <v>330.45351711629587</v>
      </c>
      <c r="DS56" s="523">
        <f t="shared" ca="1" si="39"/>
        <v>303.97914087291582</v>
      </c>
      <c r="DT56" s="523">
        <f t="shared" ca="1" si="39"/>
        <v>276.14737160300604</v>
      </c>
      <c r="DU56" s="523">
        <f t="shared" ca="1" si="39"/>
        <v>246.91754383194635</v>
      </c>
      <c r="DV56" s="523">
        <f t="shared" ca="1" si="39"/>
        <v>216.24777211524625</v>
      </c>
      <c r="DW56" s="523">
        <f t="shared" ca="1" si="39"/>
        <v>184.09491443944955</v>
      </c>
      <c r="DX56" s="523">
        <f t="shared" ca="1" si="39"/>
        <v>150.41453452506587</v>
      </c>
      <c r="DY56" s="523">
        <f t="shared" ca="1" si="39"/>
        <v>115.16086299859018</v>
      </c>
      <c r="DZ56" s="523">
        <f t="shared" ca="1" si="39"/>
        <v>78.286757399682898</v>
      </c>
      <c r="EA56" s="523">
        <f t="shared" ca="1" si="39"/>
        <v>39.743660988565516</v>
      </c>
      <c r="EB56" s="523">
        <f t="shared" ca="1" si="39"/>
        <v>-0.51843968236209292</v>
      </c>
      <c r="EC56" s="523">
        <f t="shared" ca="1" si="39"/>
        <v>-42.551058469755759</v>
      </c>
      <c r="ED56" s="523">
        <f t="shared" ca="1" si="39"/>
        <v>-86.407254651598066</v>
      </c>
      <c r="EE56" s="523">
        <f t="shared" ref="EE56:EZ56" ca="1" si="40">ED56+EE55</f>
        <v>-132.14167928983767</v>
      </c>
      <c r="EF56" s="523">
        <f t="shared" ca="1" si="40"/>
        <v>-179.81062298390762</v>
      </c>
      <c r="EG56" s="523">
        <f t="shared" ca="1" si="40"/>
        <v>-229.47206505684943</v>
      </c>
      <c r="EH56" s="523">
        <f t="shared" ca="1" si="40"/>
        <v>-281.18572421702066</v>
      </c>
      <c r="EI56" s="523">
        <f t="shared" ca="1" si="40"/>
        <v>-335.013110739654</v>
      </c>
      <c r="EJ56" s="523">
        <f t="shared" ca="1" si="40"/>
        <v>-391.0175802138628</v>
      </c>
      <c r="EK56" s="523">
        <f t="shared" ca="1" si="40"/>
        <v>-449.26438890205696</v>
      </c>
      <c r="EL56" s="523">
        <f t="shared" ca="1" si="40"/>
        <v>-509.82075076014132</v>
      </c>
      <c r="EM56" s="523">
        <f t="shared" ca="1" si="40"/>
        <v>-572.75589616831996</v>
      </c>
      <c r="EN56" s="523">
        <f t="shared" ca="1" si="40"/>
        <v>-638.14113242382439</v>
      </c>
      <c r="EO56" s="523">
        <f t="shared" ca="1" si="40"/>
        <v>-706.0499060484243</v>
      </c>
      <c r="EP56" s="523">
        <f t="shared" ca="1" si="40"/>
        <v>-776.55786696516259</v>
      </c>
      <c r="EQ56" s="523">
        <f t="shared" ca="1" si="40"/>
        <v>-849.74293460039326</v>
      </c>
      <c r="ER56" s="523">
        <f t="shared" ca="1" si="40"/>
        <v>-925.68536596888032</v>
      </c>
      <c r="ES56" s="523">
        <f t="shared" ca="1" si="40"/>
        <v>-1004.4678258014492</v>
      </c>
      <c r="ET56" s="523">
        <f t="shared" ca="1" si="40"/>
        <v>-1086.1754587764683</v>
      </c>
      <c r="EU56" s="523">
        <f t="shared" ca="1" si="40"/>
        <v>-1170.8959639182749</v>
      </c>
      <c r="EV56" s="523">
        <f t="shared" ca="1" si="40"/>
        <v>-1258.7196712275529</v>
      </c>
      <c r="EW56" s="523">
        <f t="shared" ca="1" si="40"/>
        <v>-1349.7396206106234</v>
      </c>
      <c r="EX56" s="523">
        <f t="shared" ca="1" si="40"/>
        <v>-1444.051643176613</v>
      </c>
      <c r="EY56" s="523">
        <f t="shared" ca="1" si="40"/>
        <v>-1541.7544449735371</v>
      </c>
      <c r="EZ56" s="519">
        <f t="shared" ca="1" si="40"/>
        <v>-1642.9496932364671</v>
      </c>
    </row>
    <row r="57" spans="1:156" x14ac:dyDescent="0.25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25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AL58" ca="1" si="41">G46-G80-(G83/10^6)</f>
        <v>19.189999360000002</v>
      </c>
      <c r="H58" s="516">
        <f t="shared" ca="1" si="41"/>
        <v>19.139619360000001</v>
      </c>
      <c r="I58" s="516">
        <f t="shared" ca="1" si="41"/>
        <v>19.087790567999999</v>
      </c>
      <c r="J58" s="516">
        <f t="shared" ca="1" si="41"/>
        <v>19.0344695139792</v>
      </c>
      <c r="K58" s="516">
        <f t="shared" ca="1" si="41"/>
        <v>18.979611423816802</v>
      </c>
      <c r="L58" s="516">
        <f t="shared" ca="1" si="41"/>
        <v>18.923170180169013</v>
      </c>
      <c r="M58" s="516">
        <f t="shared" ca="1" si="41"/>
        <v>18.86509828217234</v>
      </c>
      <c r="N58" s="516">
        <f t="shared" ca="1" si="41"/>
        <v>18.805346803938029</v>
      </c>
      <c r="O58" s="516">
        <f t="shared" ca="1" si="41"/>
        <v>18.743865351801286</v>
      </c>
      <c r="P58" s="516">
        <f t="shared" ca="1" si="41"/>
        <v>18.680602020287974</v>
      </c>
      <c r="Q58" s="516">
        <f t="shared" ca="1" si="41"/>
        <v>18.615503346760399</v>
      </c>
      <c r="R58" s="516">
        <f t="shared" ca="1" si="41"/>
        <v>18.548514264702327</v>
      </c>
      <c r="S58" s="516">
        <f t="shared" ca="1" si="41"/>
        <v>18.479578055602683</v>
      </c>
      <c r="T58" s="516">
        <f t="shared" ca="1" si="41"/>
        <v>18.40863629939567</v>
      </c>
      <c r="U58" s="516">
        <f t="shared" ca="1" si="41"/>
        <v>18.335628823414158</v>
      </c>
      <c r="V58" s="516">
        <f t="shared" ca="1" si="41"/>
        <v>18.260493649811611</v>
      </c>
      <c r="W58" s="516">
        <f t="shared" ca="1" si="41"/>
        <v>18.183166941406736</v>
      </c>
      <c r="X58" s="516">
        <f t="shared" ca="1" si="41"/>
        <v>18.10358294590343</v>
      </c>
      <c r="Y58" s="516">
        <f t="shared" ca="1" si="41"/>
        <v>18.021673938437317</v>
      </c>
      <c r="Z58" s="516">
        <f t="shared" ca="1" si="41"/>
        <v>17.937370162398722</v>
      </c>
      <c r="AA58" s="516">
        <f t="shared" ca="1" si="41"/>
        <v>17.850599768480318</v>
      </c>
      <c r="AB58" s="516">
        <f t="shared" ca="1" si="41"/>
        <v>17.761288751896153</v>
      </c>
      <c r="AC58" s="516">
        <f t="shared" ca="1" si="41"/>
        <v>17.669360887717357</v>
      </c>
      <c r="AD58" s="516">
        <f t="shared" ca="1" si="41"/>
        <v>17.574737664267783</v>
      </c>
      <c r="AE58" s="516">
        <f t="shared" ca="1" si="41"/>
        <v>17.477338214521644</v>
      </c>
      <c r="AF58" s="516">
        <f t="shared" ca="1" si="41"/>
        <v>17.377079245443014</v>
      </c>
      <c r="AG58" s="516">
        <f t="shared" ca="1" si="41"/>
        <v>17.273874965205501</v>
      </c>
      <c r="AH58" s="516">
        <f t="shared" ca="1" si="41"/>
        <v>17.167637008228539</v>
      </c>
      <c r="AI58" s="516">
        <f t="shared" ca="1" si="41"/>
        <v>17.058274357964773</v>
      </c>
      <c r="AJ58" s="516">
        <f t="shared" ca="1" si="41"/>
        <v>16.945693267371073</v>
      </c>
      <c r="AK58" s="516">
        <f t="shared" ca="1" si="41"/>
        <v>16.829797176993612</v>
      </c>
      <c r="AL58" s="516">
        <f t="shared" ca="1" si="41"/>
        <v>16.710486630595597</v>
      </c>
      <c r="AM58" s="516">
        <f t="shared" ref="AM58:BR58" ca="1" si="42">AM46-AM80-(AM83/10^6)</f>
        <v>16.587659188253721</v>
      </c>
      <c r="AN58" s="516">
        <f t="shared" ca="1" si="42"/>
        <v>16.461209336847638</v>
      </c>
      <c r="AO58" s="516">
        <f t="shared" ca="1" si="42"/>
        <v>16.331028397863999</v>
      </c>
      <c r="AP58" s="516">
        <f t="shared" ca="1" si="42"/>
        <v>16.197004432434682</v>
      </c>
      <c r="AQ58" s="516">
        <f t="shared" ca="1" si="42"/>
        <v>16.059022143526143</v>
      </c>
      <c r="AR58" s="516">
        <f t="shared" ca="1" si="42"/>
        <v>15.916962775194452</v>
      </c>
      <c r="AS58" s="516">
        <f t="shared" ca="1" si="42"/>
        <v>15.77070400881799</v>
      </c>
      <c r="AT58" s="516">
        <f t="shared" ca="1" si="42"/>
        <v>15.620119856217123</v>
      </c>
      <c r="AU58" s="516">
        <f t="shared" ca="1" si="42"/>
        <v>15.465080549567439</v>
      </c>
      <c r="AV58" s="516">
        <f t="shared" ca="1" si="42"/>
        <v>15.305452428010412</v>
      </c>
      <c r="AW58" s="516">
        <f t="shared" ca="1" si="42"/>
        <v>15.141097820862409</v>
      </c>
      <c r="AX58" s="516">
        <f t="shared" ca="1" si="42"/>
        <v>14.971874927319869</v>
      </c>
      <c r="AY58" s="516">
        <f t="shared" ca="1" si="42"/>
        <v>14.797637692555805</v>
      </c>
      <c r="AZ58" s="516">
        <f t="shared" ca="1" si="42"/>
        <v>14.618235680098987</v>
      </c>
      <c r="BA58" s="516">
        <f t="shared" ca="1" si="42"/>
        <v>14.433513940384714</v>
      </c>
      <c r="BB58" s="516">
        <f t="shared" ca="1" si="42"/>
        <v>14.243312875361944</v>
      </c>
      <c r="BC58" s="516">
        <f t="shared" ca="1" si="42"/>
        <v>14.047468099038724</v>
      </c>
      <c r="BD58" s="516">
        <f t="shared" ca="1" si="42"/>
        <v>13.845810293843996</v>
      </c>
      <c r="BE58" s="516">
        <f t="shared" ca="1" si="42"/>
        <v>13.63816506268016</v>
      </c>
      <c r="BF58" s="516">
        <f t="shared" ca="1" si="42"/>
        <v>13.424352776537329</v>
      </c>
      <c r="BG58" s="516">
        <f t="shared" ca="1" si="42"/>
        <v>13.204188417535933</v>
      </c>
      <c r="BH58" s="516">
        <f t="shared" ca="1" si="42"/>
        <v>12.977481417260645</v>
      </c>
      <c r="BI58" s="516">
        <f t="shared" ca="1" si="42"/>
        <v>12.7440354902443</v>
      </c>
      <c r="BJ58" s="516">
        <f t="shared" ca="1" si="42"/>
        <v>12.503648462456336</v>
      </c>
      <c r="BK58" s="516">
        <f t="shared" ca="1" si="42"/>
        <v>12.256112094645898</v>
      </c>
      <c r="BL58" s="516">
        <f t="shared" ca="1" si="42"/>
        <v>12.001211900385243</v>
      </c>
      <c r="BM58" s="516">
        <f t="shared" ca="1" si="42"/>
        <v>11.7387269586544</v>
      </c>
      <c r="BN58" s="516">
        <f t="shared" ca="1" si="42"/>
        <v>11.468429720803423</v>
      </c>
      <c r="BO58" s="516">
        <f t="shared" ca="1" si="42"/>
        <v>11.190085811723502</v>
      </c>
      <c r="BP58" s="516">
        <f t="shared" ca="1" si="42"/>
        <v>10.903453825053168</v>
      </c>
      <c r="BQ58" s="516">
        <f t="shared" ca="1" si="42"/>
        <v>10.608285112240745</v>
      </c>
      <c r="BR58" s="516">
        <f t="shared" ca="1" si="42"/>
        <v>10.304323565278624</v>
      </c>
      <c r="BS58" s="516">
        <f t="shared" ref="BS58:CX58" ca="1" si="43">BS46-BS80-(BS83/10^6)</f>
        <v>9.9913053929195978</v>
      </c>
      <c r="BT58" s="516">
        <f t="shared" ca="1" si="43"/>
        <v>9.6689588901796544</v>
      </c>
      <c r="BU58" s="516">
        <f t="shared" ca="1" si="43"/>
        <v>9.3370042009258789</v>
      </c>
      <c r="BV58" s="516">
        <f t="shared" ca="1" si="43"/>
        <v>8.9951530733420135</v>
      </c>
      <c r="BW58" s="516">
        <f t="shared" ca="1" si="43"/>
        <v>8.6431086080579096</v>
      </c>
      <c r="BX58" s="516">
        <f t="shared" ca="1" si="43"/>
        <v>8.2805649987229515</v>
      </c>
      <c r="BY58" s="516">
        <f t="shared" ca="1" si="43"/>
        <v>7.9072072647966181</v>
      </c>
      <c r="BZ58" s="516">
        <f t="shared" ca="1" si="43"/>
        <v>7.522710976322811</v>
      </c>
      <c r="CA58" s="516">
        <f t="shared" ca="1" si="43"/>
        <v>7.1267419704473429</v>
      </c>
      <c r="CB58" s="516">
        <f t="shared" ca="1" si="43"/>
        <v>6.7189560594310471</v>
      </c>
      <c r="CC58" s="516">
        <f t="shared" ca="1" si="43"/>
        <v>6.2989987299032038</v>
      </c>
      <c r="CD58" s="516">
        <f t="shared" ca="1" si="43"/>
        <v>5.86650483309257</v>
      </c>
      <c r="CE58" s="516">
        <f t="shared" ca="1" si="43"/>
        <v>5.4210982657654103</v>
      </c>
      <c r="CF58" s="516">
        <f t="shared" ca="1" si="43"/>
        <v>4.9623916415915907</v>
      </c>
      <c r="CG58" s="516">
        <f t="shared" ca="1" si="43"/>
        <v>4.4899859526516863</v>
      </c>
      <c r="CH58" s="516">
        <f t="shared" ca="1" si="43"/>
        <v>4.0034702207893282</v>
      </c>
      <c r="CI58" s="516">
        <f t="shared" ca="1" si="43"/>
        <v>3.5024211385040576</v>
      </c>
      <c r="CJ58" s="516">
        <f t="shared" ca="1" si="43"/>
        <v>2.9864026990710424</v>
      </c>
      <c r="CK58" s="516">
        <f t="shared" ca="1" si="43"/>
        <v>2.4549658155643175</v>
      </c>
      <c r="CL58" s="516">
        <f t="shared" ca="1" si="43"/>
        <v>1.9076479284507601</v>
      </c>
      <c r="CM58" s="516">
        <f t="shared" ca="1" si="43"/>
        <v>1.3439726014118665</v>
      </c>
      <c r="CN58" s="516">
        <f t="shared" ca="1" si="43"/>
        <v>0.7634491050402229</v>
      </c>
      <c r="CO58" s="516">
        <f t="shared" ca="1" si="43"/>
        <v>0.16557198804678175</v>
      </c>
      <c r="CP58" s="516">
        <f t="shared" ca="1" si="43"/>
        <v>-0.4501793643955242</v>
      </c>
      <c r="CQ58" s="516">
        <f t="shared" ca="1" si="43"/>
        <v>-1.0843411855579643</v>
      </c>
      <c r="CR58" s="516">
        <f t="shared" ca="1" si="43"/>
        <v>-1.7374657957093445</v>
      </c>
      <c r="CS58" s="516">
        <f t="shared" ca="1" si="43"/>
        <v>-2.4101220847258884</v>
      </c>
      <c r="CT58" s="516">
        <f t="shared" ca="1" si="43"/>
        <v>-3.1028960091794855</v>
      </c>
      <c r="CU58" s="516">
        <f t="shared" ca="1" si="43"/>
        <v>-3.8163911043385821</v>
      </c>
      <c r="CV58" s="516">
        <f t="shared" ca="1" si="43"/>
        <v>-4.5512290115290419</v>
      </c>
      <c r="CW58" s="516">
        <f t="shared" ca="1" si="43"/>
        <v>-5.3080500213158892</v>
      </c>
      <c r="CX58" s="516">
        <f t="shared" ca="1" si="43"/>
        <v>-6.0875136329804853</v>
      </c>
      <c r="CY58" s="516">
        <f t="shared" ref="CY58:ED58" ca="1" si="44">CY46-CY80-(CY83/10^6)</f>
        <v>-6.8902991307819974</v>
      </c>
      <c r="CZ58" s="516">
        <f t="shared" ca="1" si="44"/>
        <v>-7.7171061775067358</v>
      </c>
      <c r="DA58" s="516">
        <f t="shared" ca="1" si="44"/>
        <v>-8.5686554258240299</v>
      </c>
      <c r="DB58" s="516">
        <f t="shared" ca="1" si="44"/>
        <v>-9.4456891479826233</v>
      </c>
      <c r="DC58" s="516">
        <f t="shared" ca="1" si="44"/>
        <v>-10.348971884398114</v>
      </c>
      <c r="DD58" s="516">
        <f t="shared" ca="1" si="44"/>
        <v>-11.279291111697948</v>
      </c>
      <c r="DE58" s="516">
        <f t="shared" ca="1" si="44"/>
        <v>-12.237457930807789</v>
      </c>
      <c r="DF58" s="516">
        <f t="shared" ca="1" si="44"/>
        <v>-13.224307775680426</v>
      </c>
      <c r="DG58" s="516">
        <f t="shared" ca="1" si="44"/>
        <v>-14.240701143286632</v>
      </c>
      <c r="DH58" s="516">
        <f t="shared" ca="1" si="44"/>
        <v>-15.287524345505656</v>
      </c>
      <c r="DI58" s="516">
        <f t="shared" ca="1" si="44"/>
        <v>-16.365690283572544</v>
      </c>
      <c r="DJ58" s="516">
        <f t="shared" ca="1" si="44"/>
        <v>-17.476139245758759</v>
      </c>
      <c r="DK58" s="516">
        <f t="shared" ca="1" si="44"/>
        <v>-18.619839728983258</v>
      </c>
      <c r="DL58" s="516">
        <f t="shared" ca="1" si="44"/>
        <v>-19.797789285072003</v>
      </c>
      <c r="DM58" s="516">
        <f t="shared" ca="1" si="44"/>
        <v>-21.011015392405046</v>
      </c>
      <c r="DN58" s="516">
        <f t="shared" ca="1" si="44"/>
        <v>-22.260576353713304</v>
      </c>
      <c r="DO58" s="516">
        <f t="shared" ca="1" si="44"/>
        <v>-23.547562220808931</v>
      </c>
      <c r="DP58" s="516">
        <f t="shared" ca="1" si="44"/>
        <v>-24.87309574705786</v>
      </c>
      <c r="DQ58" s="516">
        <f t="shared" ca="1" si="44"/>
        <v>-26.238333368426368</v>
      </c>
      <c r="DR58" s="516">
        <f t="shared" ca="1" si="44"/>
        <v>-27.644466213959113</v>
      </c>
      <c r="DS58" s="516">
        <f t="shared" ca="1" si="44"/>
        <v>-29.092721146571478</v>
      </c>
      <c r="DT58" s="516">
        <f t="shared" ca="1" si="44"/>
        <v>-30.584361835065675</v>
      </c>
      <c r="DU58" s="516">
        <f t="shared" ca="1" si="44"/>
        <v>-32.120689858307365</v>
      </c>
      <c r="DV58" s="516">
        <f t="shared" ca="1" si="44"/>
        <v>-33.703045842527565</v>
      </c>
      <c r="DW58" s="516">
        <f t="shared" ca="1" si="44"/>
        <v>-35.332810632743623</v>
      </c>
      <c r="DX58" s="516">
        <f t="shared" ca="1" si="44"/>
        <v>-37.011406499322725</v>
      </c>
      <c r="DY58" s="516">
        <f t="shared" ca="1" si="44"/>
        <v>-38.74029838074253</v>
      </c>
      <c r="DZ58" s="516">
        <f t="shared" ca="1" si="44"/>
        <v>-40.520995163634367</v>
      </c>
      <c r="EA58" s="516">
        <f t="shared" ca="1" si="44"/>
        <v>-42.355051001227885</v>
      </c>
      <c r="EB58" s="516">
        <f t="shared" ca="1" si="44"/>
        <v>-44.244066671349024</v>
      </c>
      <c r="EC58" s="516">
        <f t="shared" ca="1" si="44"/>
        <v>-46.18969097515788</v>
      </c>
      <c r="ED58" s="516">
        <f t="shared" ca="1" si="44"/>
        <v>-48.193622177848702</v>
      </c>
      <c r="EE58" s="516">
        <f t="shared" ref="EE58:EZ58" ca="1" si="45">EE46-EE80-(EE83/10^6)</f>
        <v>-50.257609492570985</v>
      </c>
      <c r="EF58" s="516">
        <f t="shared" ca="1" si="45"/>
        <v>-52.383454608868085</v>
      </c>
      <c r="EG58" s="516">
        <f t="shared" ca="1" si="45"/>
        <v>-54.573013266969021</v>
      </c>
      <c r="EH58" s="516">
        <f t="shared" ca="1" si="45"/>
        <v>-56.828196879309068</v>
      </c>
      <c r="EI58" s="516">
        <f t="shared" ca="1" si="45"/>
        <v>-59.150974200695991</v>
      </c>
      <c r="EJ58" s="516">
        <f t="shared" ca="1" si="45"/>
        <v>-61.543373048581095</v>
      </c>
      <c r="EK58" s="516">
        <f t="shared" ca="1" si="45"/>
        <v>-64.007482074938622</v>
      </c>
      <c r="EL58" s="516">
        <f t="shared" ca="1" si="45"/>
        <v>-66.545452591301483</v>
      </c>
      <c r="EM58" s="516">
        <f t="shared" ca="1" si="45"/>
        <v>-69.159500448547902</v>
      </c>
      <c r="EN58" s="516">
        <f t="shared" ca="1" si="45"/>
        <v>-71.851907973081836</v>
      </c>
      <c r="EO58" s="516">
        <f t="shared" ca="1" si="45"/>
        <v>-74.625025961098757</v>
      </c>
      <c r="EP58" s="516">
        <f t="shared" ca="1" si="45"/>
        <v>-77.481275732679393</v>
      </c>
      <c r="EQ58" s="516">
        <f t="shared" ca="1" si="45"/>
        <v>-80.423151247506254</v>
      </c>
      <c r="ER58" s="516">
        <f t="shared" ca="1" si="45"/>
        <v>-83.453221284051693</v>
      </c>
      <c r="ES58" s="516">
        <f t="shared" ca="1" si="45"/>
        <v>-86.574131684141676</v>
      </c>
      <c r="ET58" s="516">
        <f t="shared" ca="1" si="45"/>
        <v>-89.788607664856272</v>
      </c>
      <c r="EU58" s="516">
        <f t="shared" ca="1" si="45"/>
        <v>-93.099456199787369</v>
      </c>
      <c r="EV58" s="516">
        <f t="shared" ca="1" si="45"/>
        <v>-96.509568471733985</v>
      </c>
      <c r="EW58" s="516">
        <f t="shared" ca="1" si="45"/>
        <v>-100.02192239897849</v>
      </c>
      <c r="EX58" s="516">
        <f t="shared" ca="1" si="45"/>
        <v>-103.6395852373511</v>
      </c>
      <c r="EY58" s="516">
        <f t="shared" ca="1" si="45"/>
        <v>-107.36571626035635</v>
      </c>
      <c r="EZ58" s="517">
        <f t="shared" ca="1" si="45"/>
        <v>-111.20356951970325</v>
      </c>
    </row>
    <row r="59" spans="1:156" ht="15.75" thickBot="1" x14ac:dyDescent="0.3">
      <c r="A59" s="485"/>
      <c r="B59" s="525" t="s">
        <v>33</v>
      </c>
      <c r="C59" s="526" t="s">
        <v>44</v>
      </c>
      <c r="D59" s="527"/>
      <c r="E59" s="528"/>
      <c r="F59" s="528"/>
      <c r="G59" s="529">
        <f t="shared" ref="G59:AE59" si="46">G93</f>
        <v>3.2016297371847875</v>
      </c>
      <c r="H59" s="529">
        <f t="shared" si="46"/>
        <v>3.4257438187877232</v>
      </c>
      <c r="I59" s="529">
        <f t="shared" si="46"/>
        <v>3.6655458861028638</v>
      </c>
      <c r="J59" s="529">
        <f t="shared" si="46"/>
        <v>3.9221340981300647</v>
      </c>
      <c r="K59" s="529">
        <f t="shared" si="46"/>
        <v>4.1966834849991681</v>
      </c>
      <c r="L59" s="529">
        <f t="shared" si="46"/>
        <v>4.4904513289491108</v>
      </c>
      <c r="M59" s="529">
        <f t="shared" si="46"/>
        <v>4.8047829219755478</v>
      </c>
      <c r="N59" s="529">
        <f t="shared" si="46"/>
        <v>5.1411177265138361</v>
      </c>
      <c r="O59" s="529">
        <f t="shared" si="46"/>
        <v>5.5009959673698043</v>
      </c>
      <c r="P59" s="529">
        <f t="shared" si="46"/>
        <v>5.8860656850856916</v>
      </c>
      <c r="Q59" s="529">
        <f t="shared" si="46"/>
        <v>6.2980902830416898</v>
      </c>
      <c r="R59" s="529">
        <f t="shared" si="46"/>
        <v>6.7389566028546071</v>
      </c>
      <c r="S59" s="529">
        <f t="shared" si="46"/>
        <v>7.2106835650544303</v>
      </c>
      <c r="T59" s="529">
        <f t="shared" si="46"/>
        <v>7.7154314146082399</v>
      </c>
      <c r="U59" s="529">
        <f t="shared" si="46"/>
        <v>8.2555116136308175</v>
      </c>
      <c r="V59" s="529">
        <f t="shared" si="46"/>
        <v>8.8333974265849751</v>
      </c>
      <c r="W59" s="529">
        <f t="shared" si="46"/>
        <v>9.4517352464459226</v>
      </c>
      <c r="X59" s="529">
        <f t="shared" si="46"/>
        <v>10.113356713697138</v>
      </c>
      <c r="Y59" s="529">
        <f t="shared" si="46"/>
        <v>10.821291683655938</v>
      </c>
      <c r="Z59" s="529">
        <f t="shared" si="46"/>
        <v>11.578782101511853</v>
      </c>
      <c r="AA59" s="529">
        <f t="shared" si="46"/>
        <v>12.389296848617681</v>
      </c>
      <c r="AB59" s="529">
        <f t="shared" si="46"/>
        <v>13.256547628020922</v>
      </c>
      <c r="AC59" s="529">
        <f t="shared" si="46"/>
        <v>14.184505961982385</v>
      </c>
      <c r="AD59" s="529">
        <f t="shared" si="46"/>
        <v>15.177421379321153</v>
      </c>
      <c r="AE59" s="529">
        <f t="shared" si="46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25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.75" thickBot="1" x14ac:dyDescent="0.3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25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 t="shared" ref="H63:AM63" si="47">G63</f>
        <v>0.03</v>
      </c>
      <c r="I63" s="618">
        <f t="shared" si="47"/>
        <v>0.03</v>
      </c>
      <c r="J63" s="618">
        <f t="shared" si="47"/>
        <v>0.03</v>
      </c>
      <c r="K63" s="618">
        <f t="shared" si="47"/>
        <v>0.03</v>
      </c>
      <c r="L63" s="618">
        <f t="shared" si="47"/>
        <v>0.03</v>
      </c>
      <c r="M63" s="618">
        <f t="shared" si="47"/>
        <v>0.03</v>
      </c>
      <c r="N63" s="618">
        <f t="shared" si="47"/>
        <v>0.03</v>
      </c>
      <c r="O63" s="618">
        <f t="shared" si="47"/>
        <v>0.03</v>
      </c>
      <c r="P63" s="618">
        <f t="shared" si="47"/>
        <v>0.03</v>
      </c>
      <c r="Q63" s="618">
        <f t="shared" si="47"/>
        <v>0.03</v>
      </c>
      <c r="R63" s="618">
        <f t="shared" si="47"/>
        <v>0.03</v>
      </c>
      <c r="S63" s="618">
        <f t="shared" si="47"/>
        <v>0.03</v>
      </c>
      <c r="T63" s="618">
        <f t="shared" si="47"/>
        <v>0.03</v>
      </c>
      <c r="U63" s="618">
        <f t="shared" si="47"/>
        <v>0.03</v>
      </c>
      <c r="V63" s="618">
        <f t="shared" si="47"/>
        <v>0.03</v>
      </c>
      <c r="W63" s="618">
        <f t="shared" si="47"/>
        <v>0.03</v>
      </c>
      <c r="X63" s="618">
        <f t="shared" si="47"/>
        <v>0.03</v>
      </c>
      <c r="Y63" s="618">
        <f t="shared" si="47"/>
        <v>0.03</v>
      </c>
      <c r="Z63" s="618">
        <f t="shared" si="47"/>
        <v>0.03</v>
      </c>
      <c r="AA63" s="618">
        <f t="shared" si="47"/>
        <v>0.03</v>
      </c>
      <c r="AB63" s="618">
        <f t="shared" si="47"/>
        <v>0.03</v>
      </c>
      <c r="AC63" s="618">
        <f t="shared" si="47"/>
        <v>0.03</v>
      </c>
      <c r="AD63" s="618">
        <f t="shared" si="47"/>
        <v>0.03</v>
      </c>
      <c r="AE63" s="618">
        <f t="shared" si="47"/>
        <v>0.03</v>
      </c>
      <c r="AF63" s="618">
        <f t="shared" si="47"/>
        <v>0.03</v>
      </c>
      <c r="AG63" s="618">
        <f t="shared" si="47"/>
        <v>0.03</v>
      </c>
      <c r="AH63" s="618">
        <f t="shared" si="47"/>
        <v>0.03</v>
      </c>
      <c r="AI63" s="618">
        <f t="shared" si="47"/>
        <v>0.03</v>
      </c>
      <c r="AJ63" s="618">
        <f t="shared" si="47"/>
        <v>0.03</v>
      </c>
      <c r="AK63" s="618">
        <f t="shared" si="47"/>
        <v>0.03</v>
      </c>
      <c r="AL63" s="618">
        <f t="shared" si="47"/>
        <v>0.03</v>
      </c>
      <c r="AM63" s="618">
        <f t="shared" si="47"/>
        <v>0.03</v>
      </c>
      <c r="AN63" s="618">
        <f t="shared" ref="AN63:BS63" si="48">AM63</f>
        <v>0.03</v>
      </c>
      <c r="AO63" s="618">
        <f t="shared" si="48"/>
        <v>0.03</v>
      </c>
      <c r="AP63" s="618">
        <f t="shared" si="48"/>
        <v>0.03</v>
      </c>
      <c r="AQ63" s="618">
        <f t="shared" si="48"/>
        <v>0.03</v>
      </c>
      <c r="AR63" s="618">
        <f t="shared" si="48"/>
        <v>0.03</v>
      </c>
      <c r="AS63" s="618">
        <f t="shared" si="48"/>
        <v>0.03</v>
      </c>
      <c r="AT63" s="618">
        <f t="shared" si="48"/>
        <v>0.03</v>
      </c>
      <c r="AU63" s="618">
        <f t="shared" si="48"/>
        <v>0.03</v>
      </c>
      <c r="AV63" s="618">
        <f t="shared" si="48"/>
        <v>0.03</v>
      </c>
      <c r="AW63" s="618">
        <f t="shared" si="48"/>
        <v>0.03</v>
      </c>
      <c r="AX63" s="618">
        <f t="shared" si="48"/>
        <v>0.03</v>
      </c>
      <c r="AY63" s="618">
        <f t="shared" si="48"/>
        <v>0.03</v>
      </c>
      <c r="AZ63" s="618">
        <f t="shared" si="48"/>
        <v>0.03</v>
      </c>
      <c r="BA63" s="618">
        <f t="shared" si="48"/>
        <v>0.03</v>
      </c>
      <c r="BB63" s="618">
        <f t="shared" si="48"/>
        <v>0.03</v>
      </c>
      <c r="BC63" s="618">
        <f t="shared" si="48"/>
        <v>0.03</v>
      </c>
      <c r="BD63" s="618">
        <f t="shared" si="48"/>
        <v>0.03</v>
      </c>
      <c r="BE63" s="618">
        <f t="shared" si="48"/>
        <v>0.03</v>
      </c>
      <c r="BF63" s="618">
        <f t="shared" si="48"/>
        <v>0.03</v>
      </c>
      <c r="BG63" s="618">
        <f t="shared" si="48"/>
        <v>0.03</v>
      </c>
      <c r="BH63" s="618">
        <f t="shared" si="48"/>
        <v>0.03</v>
      </c>
      <c r="BI63" s="618">
        <f t="shared" si="48"/>
        <v>0.03</v>
      </c>
      <c r="BJ63" s="618">
        <f t="shared" si="48"/>
        <v>0.03</v>
      </c>
      <c r="BK63" s="618">
        <f t="shared" si="48"/>
        <v>0.03</v>
      </c>
      <c r="BL63" s="618">
        <f t="shared" si="48"/>
        <v>0.03</v>
      </c>
      <c r="BM63" s="618">
        <f t="shared" si="48"/>
        <v>0.03</v>
      </c>
      <c r="BN63" s="618">
        <f t="shared" si="48"/>
        <v>0.03</v>
      </c>
      <c r="BO63" s="618">
        <f t="shared" si="48"/>
        <v>0.03</v>
      </c>
      <c r="BP63" s="618">
        <f t="shared" si="48"/>
        <v>0.03</v>
      </c>
      <c r="BQ63" s="618">
        <f t="shared" si="48"/>
        <v>0.03</v>
      </c>
      <c r="BR63" s="618">
        <f t="shared" si="48"/>
        <v>0.03</v>
      </c>
      <c r="BS63" s="618">
        <f t="shared" si="48"/>
        <v>0.03</v>
      </c>
      <c r="BT63" s="618">
        <f t="shared" ref="BT63:CY63" si="49">BS63</f>
        <v>0.03</v>
      </c>
      <c r="BU63" s="618">
        <f t="shared" si="49"/>
        <v>0.03</v>
      </c>
      <c r="BV63" s="618">
        <f t="shared" si="49"/>
        <v>0.03</v>
      </c>
      <c r="BW63" s="618">
        <f t="shared" si="49"/>
        <v>0.03</v>
      </c>
      <c r="BX63" s="618">
        <f t="shared" si="49"/>
        <v>0.03</v>
      </c>
      <c r="BY63" s="618">
        <f t="shared" si="49"/>
        <v>0.03</v>
      </c>
      <c r="BZ63" s="618">
        <f t="shared" si="49"/>
        <v>0.03</v>
      </c>
      <c r="CA63" s="618">
        <f t="shared" si="49"/>
        <v>0.03</v>
      </c>
      <c r="CB63" s="618">
        <f t="shared" si="49"/>
        <v>0.03</v>
      </c>
      <c r="CC63" s="618">
        <f t="shared" si="49"/>
        <v>0.03</v>
      </c>
      <c r="CD63" s="618">
        <f t="shared" si="49"/>
        <v>0.03</v>
      </c>
      <c r="CE63" s="618">
        <f t="shared" si="49"/>
        <v>0.03</v>
      </c>
      <c r="CF63" s="618">
        <f t="shared" si="49"/>
        <v>0.03</v>
      </c>
      <c r="CG63" s="618">
        <f t="shared" si="49"/>
        <v>0.03</v>
      </c>
      <c r="CH63" s="618">
        <f t="shared" si="49"/>
        <v>0.03</v>
      </c>
      <c r="CI63" s="618">
        <f t="shared" si="49"/>
        <v>0.03</v>
      </c>
      <c r="CJ63" s="618">
        <f t="shared" si="49"/>
        <v>0.03</v>
      </c>
      <c r="CK63" s="618">
        <f t="shared" si="49"/>
        <v>0.03</v>
      </c>
      <c r="CL63" s="618">
        <f t="shared" si="49"/>
        <v>0.03</v>
      </c>
      <c r="CM63" s="618">
        <f t="shared" si="49"/>
        <v>0.03</v>
      </c>
      <c r="CN63" s="618">
        <f t="shared" si="49"/>
        <v>0.03</v>
      </c>
      <c r="CO63" s="618">
        <f t="shared" si="49"/>
        <v>0.03</v>
      </c>
      <c r="CP63" s="618">
        <f t="shared" si="49"/>
        <v>0.03</v>
      </c>
      <c r="CQ63" s="618">
        <f t="shared" si="49"/>
        <v>0.03</v>
      </c>
      <c r="CR63" s="618">
        <f t="shared" si="49"/>
        <v>0.03</v>
      </c>
      <c r="CS63" s="618">
        <f t="shared" si="49"/>
        <v>0.03</v>
      </c>
      <c r="CT63" s="618">
        <f t="shared" si="49"/>
        <v>0.03</v>
      </c>
      <c r="CU63" s="618">
        <f t="shared" si="49"/>
        <v>0.03</v>
      </c>
      <c r="CV63" s="618">
        <f t="shared" si="49"/>
        <v>0.03</v>
      </c>
      <c r="CW63" s="618">
        <f t="shared" si="49"/>
        <v>0.03</v>
      </c>
      <c r="CX63" s="618">
        <f t="shared" si="49"/>
        <v>0.03</v>
      </c>
      <c r="CY63" s="618">
        <f t="shared" si="49"/>
        <v>0.03</v>
      </c>
      <c r="CZ63" s="618">
        <f t="shared" ref="CZ63:EE63" si="50">CY63</f>
        <v>0.03</v>
      </c>
      <c r="DA63" s="618">
        <f t="shared" si="50"/>
        <v>0.03</v>
      </c>
      <c r="DB63" s="618">
        <f t="shared" si="50"/>
        <v>0.03</v>
      </c>
      <c r="DC63" s="618">
        <f t="shared" si="50"/>
        <v>0.03</v>
      </c>
      <c r="DD63" s="618">
        <f t="shared" si="50"/>
        <v>0.03</v>
      </c>
      <c r="DE63" s="618">
        <f t="shared" si="50"/>
        <v>0.03</v>
      </c>
      <c r="DF63" s="618">
        <f t="shared" si="50"/>
        <v>0.03</v>
      </c>
      <c r="DG63" s="618">
        <f t="shared" si="50"/>
        <v>0.03</v>
      </c>
      <c r="DH63" s="618">
        <f t="shared" si="50"/>
        <v>0.03</v>
      </c>
      <c r="DI63" s="618">
        <f t="shared" si="50"/>
        <v>0.03</v>
      </c>
      <c r="DJ63" s="618">
        <f t="shared" si="50"/>
        <v>0.03</v>
      </c>
      <c r="DK63" s="618">
        <f t="shared" si="50"/>
        <v>0.03</v>
      </c>
      <c r="DL63" s="618">
        <f t="shared" si="50"/>
        <v>0.03</v>
      </c>
      <c r="DM63" s="618">
        <f t="shared" si="50"/>
        <v>0.03</v>
      </c>
      <c r="DN63" s="618">
        <f t="shared" si="50"/>
        <v>0.03</v>
      </c>
      <c r="DO63" s="618">
        <f t="shared" si="50"/>
        <v>0.03</v>
      </c>
      <c r="DP63" s="618">
        <f t="shared" si="50"/>
        <v>0.03</v>
      </c>
      <c r="DQ63" s="618">
        <f t="shared" si="50"/>
        <v>0.03</v>
      </c>
      <c r="DR63" s="618">
        <f t="shared" si="50"/>
        <v>0.03</v>
      </c>
      <c r="DS63" s="618">
        <f t="shared" si="50"/>
        <v>0.03</v>
      </c>
      <c r="DT63" s="618">
        <f t="shared" si="50"/>
        <v>0.03</v>
      </c>
      <c r="DU63" s="618">
        <f t="shared" si="50"/>
        <v>0.03</v>
      </c>
      <c r="DV63" s="618">
        <f t="shared" si="50"/>
        <v>0.03</v>
      </c>
      <c r="DW63" s="618">
        <f t="shared" si="50"/>
        <v>0.03</v>
      </c>
      <c r="DX63" s="618">
        <f t="shared" si="50"/>
        <v>0.03</v>
      </c>
      <c r="DY63" s="618">
        <f t="shared" si="50"/>
        <v>0.03</v>
      </c>
      <c r="DZ63" s="618">
        <f t="shared" si="50"/>
        <v>0.03</v>
      </c>
      <c r="EA63" s="618">
        <f t="shared" si="50"/>
        <v>0.03</v>
      </c>
      <c r="EB63" s="618">
        <f t="shared" si="50"/>
        <v>0.03</v>
      </c>
      <c r="EC63" s="618">
        <f t="shared" si="50"/>
        <v>0.03</v>
      </c>
      <c r="ED63" s="618">
        <f t="shared" si="50"/>
        <v>0.03</v>
      </c>
      <c r="EE63" s="618">
        <f t="shared" si="50"/>
        <v>0.03</v>
      </c>
      <c r="EF63" s="618">
        <f t="shared" ref="EF63:EZ63" si="51">EE63</f>
        <v>0.03</v>
      </c>
      <c r="EG63" s="618">
        <f t="shared" si="51"/>
        <v>0.03</v>
      </c>
      <c r="EH63" s="618">
        <f t="shared" si="51"/>
        <v>0.03</v>
      </c>
      <c r="EI63" s="618">
        <f t="shared" si="51"/>
        <v>0.03</v>
      </c>
      <c r="EJ63" s="618">
        <f t="shared" si="51"/>
        <v>0.03</v>
      </c>
      <c r="EK63" s="618">
        <f t="shared" si="51"/>
        <v>0.03</v>
      </c>
      <c r="EL63" s="618">
        <f t="shared" si="51"/>
        <v>0.03</v>
      </c>
      <c r="EM63" s="618">
        <f t="shared" si="51"/>
        <v>0.03</v>
      </c>
      <c r="EN63" s="618">
        <f t="shared" si="51"/>
        <v>0.03</v>
      </c>
      <c r="EO63" s="618">
        <f t="shared" si="51"/>
        <v>0.03</v>
      </c>
      <c r="EP63" s="618">
        <f t="shared" si="51"/>
        <v>0.03</v>
      </c>
      <c r="EQ63" s="618">
        <f t="shared" si="51"/>
        <v>0.03</v>
      </c>
      <c r="ER63" s="618">
        <f t="shared" si="51"/>
        <v>0.03</v>
      </c>
      <c r="ES63" s="618">
        <f t="shared" si="51"/>
        <v>0.03</v>
      </c>
      <c r="ET63" s="618">
        <f t="shared" si="51"/>
        <v>0.03</v>
      </c>
      <c r="EU63" s="618">
        <f t="shared" si="51"/>
        <v>0.03</v>
      </c>
      <c r="EV63" s="618">
        <f t="shared" si="51"/>
        <v>0.03</v>
      </c>
      <c r="EW63" s="618">
        <f t="shared" si="51"/>
        <v>0.03</v>
      </c>
      <c r="EX63" s="618">
        <f t="shared" si="51"/>
        <v>0.03</v>
      </c>
      <c r="EY63" s="618">
        <f t="shared" si="51"/>
        <v>0.03</v>
      </c>
      <c r="EZ63" s="617">
        <f t="shared" si="51"/>
        <v>0.03</v>
      </c>
    </row>
    <row r="64" spans="1:156" s="470" customFormat="1" x14ac:dyDescent="0.25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 t="shared" ref="H64:AM64" si="52">G64</f>
        <v>0.01</v>
      </c>
      <c r="I64" s="542">
        <f t="shared" si="52"/>
        <v>0.01</v>
      </c>
      <c r="J64" s="542">
        <f t="shared" si="52"/>
        <v>0.01</v>
      </c>
      <c r="K64" s="542">
        <f t="shared" si="52"/>
        <v>0.01</v>
      </c>
      <c r="L64" s="542">
        <f t="shared" si="52"/>
        <v>0.01</v>
      </c>
      <c r="M64" s="542">
        <f t="shared" si="52"/>
        <v>0.01</v>
      </c>
      <c r="N64" s="542">
        <f t="shared" si="52"/>
        <v>0.01</v>
      </c>
      <c r="O64" s="542">
        <f t="shared" si="52"/>
        <v>0.01</v>
      </c>
      <c r="P64" s="542">
        <f t="shared" si="52"/>
        <v>0.01</v>
      </c>
      <c r="Q64" s="542">
        <f t="shared" si="52"/>
        <v>0.01</v>
      </c>
      <c r="R64" s="542">
        <f t="shared" si="52"/>
        <v>0.01</v>
      </c>
      <c r="S64" s="542">
        <f t="shared" si="52"/>
        <v>0.01</v>
      </c>
      <c r="T64" s="542">
        <f t="shared" si="52"/>
        <v>0.01</v>
      </c>
      <c r="U64" s="542">
        <f t="shared" si="52"/>
        <v>0.01</v>
      </c>
      <c r="V64" s="542">
        <f t="shared" si="52"/>
        <v>0.01</v>
      </c>
      <c r="W64" s="542">
        <f t="shared" si="52"/>
        <v>0.01</v>
      </c>
      <c r="X64" s="542">
        <f t="shared" si="52"/>
        <v>0.01</v>
      </c>
      <c r="Y64" s="542">
        <f t="shared" si="52"/>
        <v>0.01</v>
      </c>
      <c r="Z64" s="542">
        <f t="shared" si="52"/>
        <v>0.01</v>
      </c>
      <c r="AA64" s="542">
        <f t="shared" si="52"/>
        <v>0.01</v>
      </c>
      <c r="AB64" s="542">
        <f t="shared" si="52"/>
        <v>0.01</v>
      </c>
      <c r="AC64" s="542">
        <f t="shared" si="52"/>
        <v>0.01</v>
      </c>
      <c r="AD64" s="542">
        <f t="shared" si="52"/>
        <v>0.01</v>
      </c>
      <c r="AE64" s="542">
        <f t="shared" si="52"/>
        <v>0.01</v>
      </c>
      <c r="AF64" s="542">
        <f t="shared" si="52"/>
        <v>0.01</v>
      </c>
      <c r="AG64" s="542">
        <f t="shared" si="52"/>
        <v>0.01</v>
      </c>
      <c r="AH64" s="542">
        <f t="shared" si="52"/>
        <v>0.01</v>
      </c>
      <c r="AI64" s="542">
        <f t="shared" si="52"/>
        <v>0.01</v>
      </c>
      <c r="AJ64" s="542">
        <f t="shared" si="52"/>
        <v>0.01</v>
      </c>
      <c r="AK64" s="542">
        <f t="shared" si="52"/>
        <v>0.01</v>
      </c>
      <c r="AL64" s="542">
        <f t="shared" si="52"/>
        <v>0.01</v>
      </c>
      <c r="AM64" s="542">
        <f t="shared" si="52"/>
        <v>0.01</v>
      </c>
      <c r="AN64" s="542">
        <f t="shared" ref="AN64:BS64" si="53">AM64</f>
        <v>0.01</v>
      </c>
      <c r="AO64" s="542">
        <f t="shared" si="53"/>
        <v>0.01</v>
      </c>
      <c r="AP64" s="542">
        <f t="shared" si="53"/>
        <v>0.01</v>
      </c>
      <c r="AQ64" s="542">
        <f t="shared" si="53"/>
        <v>0.01</v>
      </c>
      <c r="AR64" s="542">
        <f t="shared" si="53"/>
        <v>0.01</v>
      </c>
      <c r="AS64" s="542">
        <f t="shared" si="53"/>
        <v>0.01</v>
      </c>
      <c r="AT64" s="542">
        <f t="shared" si="53"/>
        <v>0.01</v>
      </c>
      <c r="AU64" s="542">
        <f t="shared" si="53"/>
        <v>0.01</v>
      </c>
      <c r="AV64" s="542">
        <f t="shared" si="53"/>
        <v>0.01</v>
      </c>
      <c r="AW64" s="542">
        <f t="shared" si="53"/>
        <v>0.01</v>
      </c>
      <c r="AX64" s="542">
        <f t="shared" si="53"/>
        <v>0.01</v>
      </c>
      <c r="AY64" s="542">
        <f t="shared" si="53"/>
        <v>0.01</v>
      </c>
      <c r="AZ64" s="542">
        <f t="shared" si="53"/>
        <v>0.01</v>
      </c>
      <c r="BA64" s="542">
        <f t="shared" si="53"/>
        <v>0.01</v>
      </c>
      <c r="BB64" s="542">
        <f t="shared" si="53"/>
        <v>0.01</v>
      </c>
      <c r="BC64" s="542">
        <f t="shared" si="53"/>
        <v>0.01</v>
      </c>
      <c r="BD64" s="542">
        <f t="shared" si="53"/>
        <v>0.01</v>
      </c>
      <c r="BE64" s="542">
        <f t="shared" si="53"/>
        <v>0.01</v>
      </c>
      <c r="BF64" s="542">
        <f t="shared" si="53"/>
        <v>0.01</v>
      </c>
      <c r="BG64" s="542">
        <f t="shared" si="53"/>
        <v>0.01</v>
      </c>
      <c r="BH64" s="542">
        <f t="shared" si="53"/>
        <v>0.01</v>
      </c>
      <c r="BI64" s="542">
        <f t="shared" si="53"/>
        <v>0.01</v>
      </c>
      <c r="BJ64" s="542">
        <f t="shared" si="53"/>
        <v>0.01</v>
      </c>
      <c r="BK64" s="542">
        <f t="shared" si="53"/>
        <v>0.01</v>
      </c>
      <c r="BL64" s="542">
        <f t="shared" si="53"/>
        <v>0.01</v>
      </c>
      <c r="BM64" s="542">
        <f t="shared" si="53"/>
        <v>0.01</v>
      </c>
      <c r="BN64" s="542">
        <f t="shared" si="53"/>
        <v>0.01</v>
      </c>
      <c r="BO64" s="542">
        <f t="shared" si="53"/>
        <v>0.01</v>
      </c>
      <c r="BP64" s="542">
        <f t="shared" si="53"/>
        <v>0.01</v>
      </c>
      <c r="BQ64" s="542">
        <f t="shared" si="53"/>
        <v>0.01</v>
      </c>
      <c r="BR64" s="542">
        <f t="shared" si="53"/>
        <v>0.01</v>
      </c>
      <c r="BS64" s="542">
        <f t="shared" si="53"/>
        <v>0.01</v>
      </c>
      <c r="BT64" s="542">
        <f t="shared" ref="BT64:CY64" si="54">BS64</f>
        <v>0.01</v>
      </c>
      <c r="BU64" s="542">
        <f t="shared" si="54"/>
        <v>0.01</v>
      </c>
      <c r="BV64" s="542">
        <f t="shared" si="54"/>
        <v>0.01</v>
      </c>
      <c r="BW64" s="542">
        <f t="shared" si="54"/>
        <v>0.01</v>
      </c>
      <c r="BX64" s="542">
        <f t="shared" si="54"/>
        <v>0.01</v>
      </c>
      <c r="BY64" s="542">
        <f t="shared" si="54"/>
        <v>0.01</v>
      </c>
      <c r="BZ64" s="542">
        <f t="shared" si="54"/>
        <v>0.01</v>
      </c>
      <c r="CA64" s="542">
        <f t="shared" si="54"/>
        <v>0.01</v>
      </c>
      <c r="CB64" s="542">
        <f t="shared" si="54"/>
        <v>0.01</v>
      </c>
      <c r="CC64" s="542">
        <f t="shared" si="54"/>
        <v>0.01</v>
      </c>
      <c r="CD64" s="542">
        <f t="shared" si="54"/>
        <v>0.01</v>
      </c>
      <c r="CE64" s="542">
        <f t="shared" si="54"/>
        <v>0.01</v>
      </c>
      <c r="CF64" s="542">
        <f t="shared" si="54"/>
        <v>0.01</v>
      </c>
      <c r="CG64" s="542">
        <f t="shared" si="54"/>
        <v>0.01</v>
      </c>
      <c r="CH64" s="542">
        <f t="shared" si="54"/>
        <v>0.01</v>
      </c>
      <c r="CI64" s="542">
        <f t="shared" si="54"/>
        <v>0.01</v>
      </c>
      <c r="CJ64" s="542">
        <f t="shared" si="54"/>
        <v>0.01</v>
      </c>
      <c r="CK64" s="542">
        <f t="shared" si="54"/>
        <v>0.01</v>
      </c>
      <c r="CL64" s="542">
        <f t="shared" si="54"/>
        <v>0.01</v>
      </c>
      <c r="CM64" s="542">
        <f t="shared" si="54"/>
        <v>0.01</v>
      </c>
      <c r="CN64" s="542">
        <f t="shared" si="54"/>
        <v>0.01</v>
      </c>
      <c r="CO64" s="542">
        <f t="shared" si="54"/>
        <v>0.01</v>
      </c>
      <c r="CP64" s="542">
        <f t="shared" si="54"/>
        <v>0.01</v>
      </c>
      <c r="CQ64" s="542">
        <f t="shared" si="54"/>
        <v>0.01</v>
      </c>
      <c r="CR64" s="542">
        <f t="shared" si="54"/>
        <v>0.01</v>
      </c>
      <c r="CS64" s="542">
        <f t="shared" si="54"/>
        <v>0.01</v>
      </c>
      <c r="CT64" s="542">
        <f t="shared" si="54"/>
        <v>0.01</v>
      </c>
      <c r="CU64" s="542">
        <f t="shared" si="54"/>
        <v>0.01</v>
      </c>
      <c r="CV64" s="542">
        <f t="shared" si="54"/>
        <v>0.01</v>
      </c>
      <c r="CW64" s="542">
        <f t="shared" si="54"/>
        <v>0.01</v>
      </c>
      <c r="CX64" s="542">
        <f t="shared" si="54"/>
        <v>0.01</v>
      </c>
      <c r="CY64" s="542">
        <f t="shared" si="54"/>
        <v>0.01</v>
      </c>
      <c r="CZ64" s="542">
        <f t="shared" ref="CZ64:EE64" si="55">CY64</f>
        <v>0.01</v>
      </c>
      <c r="DA64" s="542">
        <f t="shared" si="55"/>
        <v>0.01</v>
      </c>
      <c r="DB64" s="542">
        <f t="shared" si="55"/>
        <v>0.01</v>
      </c>
      <c r="DC64" s="542">
        <f t="shared" si="55"/>
        <v>0.01</v>
      </c>
      <c r="DD64" s="542">
        <f t="shared" si="55"/>
        <v>0.01</v>
      </c>
      <c r="DE64" s="542">
        <f t="shared" si="55"/>
        <v>0.01</v>
      </c>
      <c r="DF64" s="542">
        <f t="shared" si="55"/>
        <v>0.01</v>
      </c>
      <c r="DG64" s="542">
        <f t="shared" si="55"/>
        <v>0.01</v>
      </c>
      <c r="DH64" s="542">
        <f t="shared" si="55"/>
        <v>0.01</v>
      </c>
      <c r="DI64" s="542">
        <f t="shared" si="55"/>
        <v>0.01</v>
      </c>
      <c r="DJ64" s="542">
        <f t="shared" si="55"/>
        <v>0.01</v>
      </c>
      <c r="DK64" s="542">
        <f t="shared" si="55"/>
        <v>0.01</v>
      </c>
      <c r="DL64" s="542">
        <f t="shared" si="55"/>
        <v>0.01</v>
      </c>
      <c r="DM64" s="542">
        <f t="shared" si="55"/>
        <v>0.01</v>
      </c>
      <c r="DN64" s="542">
        <f t="shared" si="55"/>
        <v>0.01</v>
      </c>
      <c r="DO64" s="542">
        <f t="shared" si="55"/>
        <v>0.01</v>
      </c>
      <c r="DP64" s="542">
        <f t="shared" si="55"/>
        <v>0.01</v>
      </c>
      <c r="DQ64" s="542">
        <f t="shared" si="55"/>
        <v>0.01</v>
      </c>
      <c r="DR64" s="542">
        <f t="shared" si="55"/>
        <v>0.01</v>
      </c>
      <c r="DS64" s="542">
        <f t="shared" si="55"/>
        <v>0.01</v>
      </c>
      <c r="DT64" s="542">
        <f t="shared" si="55"/>
        <v>0.01</v>
      </c>
      <c r="DU64" s="542">
        <f t="shared" si="55"/>
        <v>0.01</v>
      </c>
      <c r="DV64" s="542">
        <f t="shared" si="55"/>
        <v>0.01</v>
      </c>
      <c r="DW64" s="542">
        <f t="shared" si="55"/>
        <v>0.01</v>
      </c>
      <c r="DX64" s="542">
        <f t="shared" si="55"/>
        <v>0.01</v>
      </c>
      <c r="DY64" s="542">
        <f t="shared" si="55"/>
        <v>0.01</v>
      </c>
      <c r="DZ64" s="542">
        <f t="shared" si="55"/>
        <v>0.01</v>
      </c>
      <c r="EA64" s="542">
        <f t="shared" si="55"/>
        <v>0.01</v>
      </c>
      <c r="EB64" s="542">
        <f t="shared" si="55"/>
        <v>0.01</v>
      </c>
      <c r="EC64" s="542">
        <f t="shared" si="55"/>
        <v>0.01</v>
      </c>
      <c r="ED64" s="542">
        <f t="shared" si="55"/>
        <v>0.01</v>
      </c>
      <c r="EE64" s="542">
        <f t="shared" si="55"/>
        <v>0.01</v>
      </c>
      <c r="EF64" s="542">
        <f t="shared" ref="EF64:EZ64" si="56">EE64</f>
        <v>0.01</v>
      </c>
      <c r="EG64" s="542">
        <f t="shared" si="56"/>
        <v>0.01</v>
      </c>
      <c r="EH64" s="542">
        <f t="shared" si="56"/>
        <v>0.01</v>
      </c>
      <c r="EI64" s="542">
        <f t="shared" si="56"/>
        <v>0.01</v>
      </c>
      <c r="EJ64" s="542">
        <f t="shared" si="56"/>
        <v>0.01</v>
      </c>
      <c r="EK64" s="542">
        <f t="shared" si="56"/>
        <v>0.01</v>
      </c>
      <c r="EL64" s="542">
        <f t="shared" si="56"/>
        <v>0.01</v>
      </c>
      <c r="EM64" s="542">
        <f t="shared" si="56"/>
        <v>0.01</v>
      </c>
      <c r="EN64" s="542">
        <f t="shared" si="56"/>
        <v>0.01</v>
      </c>
      <c r="EO64" s="542">
        <f t="shared" si="56"/>
        <v>0.01</v>
      </c>
      <c r="EP64" s="542">
        <f t="shared" si="56"/>
        <v>0.01</v>
      </c>
      <c r="EQ64" s="542">
        <f t="shared" si="56"/>
        <v>0.01</v>
      </c>
      <c r="ER64" s="542">
        <f t="shared" si="56"/>
        <v>0.01</v>
      </c>
      <c r="ES64" s="542">
        <f t="shared" si="56"/>
        <v>0.01</v>
      </c>
      <c r="ET64" s="542">
        <f t="shared" si="56"/>
        <v>0.01</v>
      </c>
      <c r="EU64" s="542">
        <f t="shared" si="56"/>
        <v>0.01</v>
      </c>
      <c r="EV64" s="542">
        <f t="shared" si="56"/>
        <v>0.01</v>
      </c>
      <c r="EW64" s="542">
        <f t="shared" si="56"/>
        <v>0.01</v>
      </c>
      <c r="EX64" s="542">
        <f t="shared" si="56"/>
        <v>0.01</v>
      </c>
      <c r="EY64" s="542">
        <f t="shared" si="56"/>
        <v>0.01</v>
      </c>
      <c r="EZ64" s="543">
        <f t="shared" si="56"/>
        <v>0.01</v>
      </c>
    </row>
    <row r="65" spans="1:157" x14ac:dyDescent="0.25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0.16</v>
      </c>
      <c r="H65" s="545">
        <f t="shared" ref="H65:AM65" si="57">G65*(1+H64)</f>
        <v>0.16159999999999999</v>
      </c>
      <c r="I65" s="545">
        <f t="shared" si="57"/>
        <v>0.163216</v>
      </c>
      <c r="J65" s="545">
        <f t="shared" si="57"/>
        <v>0.16484815999999999</v>
      </c>
      <c r="K65" s="545">
        <f t="shared" si="57"/>
        <v>0.16649664159999999</v>
      </c>
      <c r="L65" s="545">
        <f t="shared" si="57"/>
        <v>0.168161608016</v>
      </c>
      <c r="M65" s="545">
        <f t="shared" si="57"/>
        <v>0.16984322409616001</v>
      </c>
      <c r="N65" s="545">
        <f t="shared" si="57"/>
        <v>0.17154165633712162</v>
      </c>
      <c r="O65" s="545">
        <f t="shared" si="57"/>
        <v>0.17325707290049283</v>
      </c>
      <c r="P65" s="545">
        <f t="shared" si="57"/>
        <v>0.17498964362949776</v>
      </c>
      <c r="Q65" s="545">
        <f t="shared" si="57"/>
        <v>0.17673954006579273</v>
      </c>
      <c r="R65" s="545">
        <f t="shared" si="57"/>
        <v>0.17850693546645066</v>
      </c>
      <c r="S65" s="545">
        <f t="shared" si="57"/>
        <v>0.18029200482111518</v>
      </c>
      <c r="T65" s="545">
        <f t="shared" si="57"/>
        <v>0.18209492486932632</v>
      </c>
      <c r="U65" s="545">
        <f t="shared" si="57"/>
        <v>0.1839158741180196</v>
      </c>
      <c r="V65" s="545">
        <f t="shared" si="57"/>
        <v>0.18575503285919981</v>
      </c>
      <c r="W65" s="545">
        <f t="shared" si="57"/>
        <v>0.18761258318779181</v>
      </c>
      <c r="X65" s="545">
        <f t="shared" si="57"/>
        <v>0.18948870901966972</v>
      </c>
      <c r="Y65" s="545">
        <f t="shared" si="57"/>
        <v>0.19138359610986641</v>
      </c>
      <c r="Z65" s="545">
        <f t="shared" si="57"/>
        <v>0.19329743207096509</v>
      </c>
      <c r="AA65" s="545">
        <f t="shared" si="57"/>
        <v>0.19523040639167474</v>
      </c>
      <c r="AB65" s="545">
        <f t="shared" si="57"/>
        <v>0.19718271045559149</v>
      </c>
      <c r="AC65" s="545">
        <f t="shared" si="57"/>
        <v>0.19915453756014742</v>
      </c>
      <c r="AD65" s="545">
        <f t="shared" si="57"/>
        <v>0.2011460829357489</v>
      </c>
      <c r="AE65" s="545">
        <f t="shared" si="57"/>
        <v>0.20315754376510639</v>
      </c>
      <c r="AF65" s="545">
        <f t="shared" si="57"/>
        <v>0.20518911920275745</v>
      </c>
      <c r="AG65" s="545">
        <f t="shared" si="57"/>
        <v>0.20724101039478504</v>
      </c>
      <c r="AH65" s="545">
        <f t="shared" si="57"/>
        <v>0.20931342049873289</v>
      </c>
      <c r="AI65" s="545">
        <f t="shared" si="57"/>
        <v>0.21140655470372022</v>
      </c>
      <c r="AJ65" s="545">
        <f t="shared" si="57"/>
        <v>0.21352062025075741</v>
      </c>
      <c r="AK65" s="545">
        <f t="shared" si="57"/>
        <v>0.21565582645326498</v>
      </c>
      <c r="AL65" s="545">
        <f t="shared" si="57"/>
        <v>0.21781238471779762</v>
      </c>
      <c r="AM65" s="545">
        <f t="shared" si="57"/>
        <v>0.2199905085649756</v>
      </c>
      <c r="AN65" s="545">
        <f t="shared" ref="AN65:BS65" si="58">AM65*(1+AN64)</f>
        <v>0.22219041365062536</v>
      </c>
      <c r="AO65" s="545">
        <f t="shared" si="58"/>
        <v>0.22441231778713161</v>
      </c>
      <c r="AP65" s="545">
        <f t="shared" si="58"/>
        <v>0.22665644096500293</v>
      </c>
      <c r="AQ65" s="545">
        <f t="shared" si="58"/>
        <v>0.22892300537465296</v>
      </c>
      <c r="AR65" s="545">
        <f t="shared" si="58"/>
        <v>0.2312122354283995</v>
      </c>
      <c r="AS65" s="545">
        <f t="shared" si="58"/>
        <v>0.23352435778268349</v>
      </c>
      <c r="AT65" s="545">
        <f t="shared" si="58"/>
        <v>0.23585960136051032</v>
      </c>
      <c r="AU65" s="545">
        <f t="shared" si="58"/>
        <v>0.23821819737411543</v>
      </c>
      <c r="AV65" s="545">
        <f t="shared" si="58"/>
        <v>0.24060037934785658</v>
      </c>
      <c r="AW65" s="545">
        <f t="shared" si="58"/>
        <v>0.24300638314133516</v>
      </c>
      <c r="AX65" s="545">
        <f t="shared" si="58"/>
        <v>0.24543644697274852</v>
      </c>
      <c r="AY65" s="545">
        <f t="shared" si="58"/>
        <v>0.24789081144247602</v>
      </c>
      <c r="AZ65" s="545">
        <f t="shared" si="58"/>
        <v>0.25036971955690079</v>
      </c>
      <c r="BA65" s="545">
        <f t="shared" si="58"/>
        <v>0.25287341675246983</v>
      </c>
      <c r="BB65" s="545">
        <f t="shared" si="58"/>
        <v>0.25540215091999452</v>
      </c>
      <c r="BC65" s="545">
        <f t="shared" si="58"/>
        <v>0.25795617242919444</v>
      </c>
      <c r="BD65" s="545">
        <f t="shared" si="58"/>
        <v>0.26053573415348641</v>
      </c>
      <c r="BE65" s="545">
        <f t="shared" si="58"/>
        <v>0.2631410914950213</v>
      </c>
      <c r="BF65" s="545">
        <f t="shared" si="58"/>
        <v>0.26577250240997152</v>
      </c>
      <c r="BG65" s="545">
        <f t="shared" si="58"/>
        <v>0.26843022743407124</v>
      </c>
      <c r="BH65" s="545">
        <f t="shared" si="58"/>
        <v>0.27111452970841193</v>
      </c>
      <c r="BI65" s="545">
        <f t="shared" si="58"/>
        <v>0.27382567500549604</v>
      </c>
      <c r="BJ65" s="545">
        <f t="shared" si="58"/>
        <v>0.276563931755551</v>
      </c>
      <c r="BK65" s="545">
        <f t="shared" si="58"/>
        <v>0.27932957107310652</v>
      </c>
      <c r="BL65" s="545">
        <f t="shared" si="58"/>
        <v>0.28212286678383758</v>
      </c>
      <c r="BM65" s="545">
        <f t="shared" si="58"/>
        <v>0.28494409545167598</v>
      </c>
      <c r="BN65" s="545">
        <f t="shared" si="58"/>
        <v>0.28779353640619276</v>
      </c>
      <c r="BO65" s="545">
        <f t="shared" si="58"/>
        <v>0.29067147177025471</v>
      </c>
      <c r="BP65" s="545">
        <f t="shared" si="58"/>
        <v>0.29357818648795725</v>
      </c>
      <c r="BQ65" s="545">
        <f t="shared" si="58"/>
        <v>0.29651396835283683</v>
      </c>
      <c r="BR65" s="545">
        <f t="shared" si="58"/>
        <v>0.29947910803636518</v>
      </c>
      <c r="BS65" s="545">
        <f t="shared" si="58"/>
        <v>0.30247389911672884</v>
      </c>
      <c r="BT65" s="545">
        <f t="shared" ref="BT65:CY65" si="59">BS65*(1+BT64)</f>
        <v>0.30549863810789613</v>
      </c>
      <c r="BU65" s="545">
        <f t="shared" si="59"/>
        <v>0.30855362448897511</v>
      </c>
      <c r="BV65" s="545">
        <f t="shared" si="59"/>
        <v>0.31163916073386488</v>
      </c>
      <c r="BW65" s="545">
        <f t="shared" si="59"/>
        <v>0.31475555234120356</v>
      </c>
      <c r="BX65" s="545">
        <f t="shared" si="59"/>
        <v>0.31790310786461562</v>
      </c>
      <c r="BY65" s="545">
        <f t="shared" si="59"/>
        <v>0.32108213894326176</v>
      </c>
      <c r="BZ65" s="545">
        <f t="shared" si="59"/>
        <v>0.32429296033269439</v>
      </c>
      <c r="CA65" s="545">
        <f t="shared" si="59"/>
        <v>0.32753588993602134</v>
      </c>
      <c r="CB65" s="545">
        <f t="shared" si="59"/>
        <v>0.33081124883538154</v>
      </c>
      <c r="CC65" s="545">
        <f t="shared" si="59"/>
        <v>0.33411936132373538</v>
      </c>
      <c r="CD65" s="545">
        <f t="shared" si="59"/>
        <v>0.33746055493697275</v>
      </c>
      <c r="CE65" s="545">
        <f t="shared" si="59"/>
        <v>0.34083516048634249</v>
      </c>
      <c r="CF65" s="545">
        <f t="shared" si="59"/>
        <v>0.34424351209120591</v>
      </c>
      <c r="CG65" s="545">
        <f t="shared" si="59"/>
        <v>0.34768594721211799</v>
      </c>
      <c r="CH65" s="545">
        <f t="shared" si="59"/>
        <v>0.35116280668423916</v>
      </c>
      <c r="CI65" s="545">
        <f t="shared" si="59"/>
        <v>0.35467443475108157</v>
      </c>
      <c r="CJ65" s="545">
        <f t="shared" si="59"/>
        <v>0.35822117909859241</v>
      </c>
      <c r="CK65" s="545">
        <f t="shared" si="59"/>
        <v>0.36180339088957836</v>
      </c>
      <c r="CL65" s="545">
        <f t="shared" si="59"/>
        <v>0.36542142479847417</v>
      </c>
      <c r="CM65" s="545">
        <f t="shared" si="59"/>
        <v>0.3690756390464589</v>
      </c>
      <c r="CN65" s="545">
        <f t="shared" si="59"/>
        <v>0.37276639543692347</v>
      </c>
      <c r="CO65" s="545">
        <f t="shared" si="59"/>
        <v>0.37649405939129271</v>
      </c>
      <c r="CP65" s="545">
        <f t="shared" si="59"/>
        <v>0.38025899998520563</v>
      </c>
      <c r="CQ65" s="545">
        <f t="shared" si="59"/>
        <v>0.38406158998505768</v>
      </c>
      <c r="CR65" s="545">
        <f t="shared" si="59"/>
        <v>0.38790220588490826</v>
      </c>
      <c r="CS65" s="545">
        <f t="shared" si="59"/>
        <v>0.39178122794375736</v>
      </c>
      <c r="CT65" s="545">
        <f t="shared" si="59"/>
        <v>0.39569904022319496</v>
      </c>
      <c r="CU65" s="545">
        <f t="shared" si="59"/>
        <v>0.39965603062542693</v>
      </c>
      <c r="CV65" s="545">
        <f t="shared" si="59"/>
        <v>0.40365259093168121</v>
      </c>
      <c r="CW65" s="545">
        <f t="shared" si="59"/>
        <v>0.40768911684099801</v>
      </c>
      <c r="CX65" s="545">
        <f t="shared" si="59"/>
        <v>0.41176600800940799</v>
      </c>
      <c r="CY65" s="545">
        <f t="shared" si="59"/>
        <v>0.41588366808950206</v>
      </c>
      <c r="CZ65" s="545">
        <f t="shared" ref="CZ65:EE65" si="60">CY65*(1+CZ64)</f>
        <v>0.42004250477039706</v>
      </c>
      <c r="DA65" s="545">
        <f t="shared" si="60"/>
        <v>0.42424292981810102</v>
      </c>
      <c r="DB65" s="545">
        <f t="shared" si="60"/>
        <v>0.42848535911628205</v>
      </c>
      <c r="DC65" s="545">
        <f t="shared" si="60"/>
        <v>0.43277021270744487</v>
      </c>
      <c r="DD65" s="545">
        <f t="shared" si="60"/>
        <v>0.43709791483451932</v>
      </c>
      <c r="DE65" s="545">
        <f t="shared" si="60"/>
        <v>0.44146889398286454</v>
      </c>
      <c r="DF65" s="545">
        <f t="shared" si="60"/>
        <v>0.4458835829226932</v>
      </c>
      <c r="DG65" s="545">
        <f t="shared" si="60"/>
        <v>0.45034241875192016</v>
      </c>
      <c r="DH65" s="545">
        <f t="shared" si="60"/>
        <v>0.45484584293943936</v>
      </c>
      <c r="DI65" s="545">
        <f t="shared" si="60"/>
        <v>0.45939430136883375</v>
      </c>
      <c r="DJ65" s="545">
        <f t="shared" si="60"/>
        <v>0.46398824438252206</v>
      </c>
      <c r="DK65" s="545">
        <f t="shared" si="60"/>
        <v>0.4686281268263473</v>
      </c>
      <c r="DL65" s="545">
        <f t="shared" si="60"/>
        <v>0.47331440809461078</v>
      </c>
      <c r="DM65" s="545">
        <f t="shared" si="60"/>
        <v>0.47804755217555689</v>
      </c>
      <c r="DN65" s="545">
        <f t="shared" si="60"/>
        <v>0.48282802769731248</v>
      </c>
      <c r="DO65" s="545">
        <f t="shared" si="60"/>
        <v>0.48765630797428561</v>
      </c>
      <c r="DP65" s="545">
        <f t="shared" si="60"/>
        <v>0.49253287105402849</v>
      </c>
      <c r="DQ65" s="545">
        <f t="shared" si="60"/>
        <v>0.49745819976456879</v>
      </c>
      <c r="DR65" s="545">
        <f t="shared" si="60"/>
        <v>0.50243278176221451</v>
      </c>
      <c r="DS65" s="545">
        <f t="shared" si="60"/>
        <v>0.5074571095798367</v>
      </c>
      <c r="DT65" s="545">
        <f t="shared" si="60"/>
        <v>0.51253168067563504</v>
      </c>
      <c r="DU65" s="545">
        <f t="shared" si="60"/>
        <v>0.51765699748239136</v>
      </c>
      <c r="DV65" s="545">
        <f t="shared" si="60"/>
        <v>0.52283356745721532</v>
      </c>
      <c r="DW65" s="545">
        <f t="shared" si="60"/>
        <v>0.52806190313178747</v>
      </c>
      <c r="DX65" s="545">
        <f t="shared" si="60"/>
        <v>0.5333425221631054</v>
      </c>
      <c r="DY65" s="545">
        <f t="shared" si="60"/>
        <v>0.53867594738473645</v>
      </c>
      <c r="DZ65" s="545">
        <f t="shared" si="60"/>
        <v>0.54406270685858382</v>
      </c>
      <c r="EA65" s="545">
        <f t="shared" si="60"/>
        <v>0.54950333392716966</v>
      </c>
      <c r="EB65" s="545">
        <f t="shared" si="60"/>
        <v>0.55499836726644136</v>
      </c>
      <c r="EC65" s="545">
        <f t="shared" si="60"/>
        <v>0.56054835093910582</v>
      </c>
      <c r="ED65" s="545">
        <f t="shared" si="60"/>
        <v>0.56615383444849687</v>
      </c>
      <c r="EE65" s="545">
        <f t="shared" si="60"/>
        <v>0.57181537279298189</v>
      </c>
      <c r="EF65" s="545">
        <f t="shared" ref="EF65:EZ65" si="61">EE65*(1+EF64)</f>
        <v>0.57753352652091172</v>
      </c>
      <c r="EG65" s="545">
        <f t="shared" si="61"/>
        <v>0.58330886178612085</v>
      </c>
      <c r="EH65" s="545">
        <f t="shared" si="61"/>
        <v>0.5891419504039821</v>
      </c>
      <c r="EI65" s="545">
        <f t="shared" si="61"/>
        <v>0.59503336990802191</v>
      </c>
      <c r="EJ65" s="545">
        <f t="shared" si="61"/>
        <v>0.60098370360710218</v>
      </c>
      <c r="EK65" s="545">
        <f t="shared" si="61"/>
        <v>0.60699354064317323</v>
      </c>
      <c r="EL65" s="545">
        <f t="shared" si="61"/>
        <v>0.61306347604960498</v>
      </c>
      <c r="EM65" s="545">
        <f t="shared" si="61"/>
        <v>0.61919411081010101</v>
      </c>
      <c r="EN65" s="545">
        <f t="shared" si="61"/>
        <v>0.62538605191820207</v>
      </c>
      <c r="EO65" s="545">
        <f t="shared" si="61"/>
        <v>0.63163991243738404</v>
      </c>
      <c r="EP65" s="545">
        <f t="shared" si="61"/>
        <v>0.63795631156175792</v>
      </c>
      <c r="EQ65" s="545">
        <f t="shared" si="61"/>
        <v>0.64433587467737552</v>
      </c>
      <c r="ER65" s="545">
        <f t="shared" si="61"/>
        <v>0.65077923342414923</v>
      </c>
      <c r="ES65" s="545">
        <f t="shared" si="61"/>
        <v>0.65728702575839071</v>
      </c>
      <c r="ET65" s="545">
        <f t="shared" si="61"/>
        <v>0.66385989601597462</v>
      </c>
      <c r="EU65" s="545">
        <f t="shared" si="61"/>
        <v>0.67049849497613434</v>
      </c>
      <c r="EV65" s="545">
        <f t="shared" si="61"/>
        <v>0.67720347992589569</v>
      </c>
      <c r="EW65" s="545">
        <f t="shared" si="61"/>
        <v>0.68397551472515461</v>
      </c>
      <c r="EX65" s="545">
        <f t="shared" si="61"/>
        <v>0.69081526987240616</v>
      </c>
      <c r="EY65" s="545">
        <f t="shared" si="61"/>
        <v>0.69772342257113018</v>
      </c>
      <c r="EZ65" s="546">
        <f t="shared" si="61"/>
        <v>0.70470065679684146</v>
      </c>
    </row>
    <row r="66" spans="1:157" x14ac:dyDescent="0.25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 t="shared" ref="H66:AM66" si="62">G66</f>
        <v>0.01</v>
      </c>
      <c r="I66" s="547">
        <f t="shared" si="62"/>
        <v>0.01</v>
      </c>
      <c r="J66" s="547">
        <f t="shared" si="62"/>
        <v>0.01</v>
      </c>
      <c r="K66" s="547">
        <f t="shared" si="62"/>
        <v>0.01</v>
      </c>
      <c r="L66" s="547">
        <f t="shared" si="62"/>
        <v>0.01</v>
      </c>
      <c r="M66" s="547">
        <f t="shared" si="62"/>
        <v>0.01</v>
      </c>
      <c r="N66" s="547">
        <f t="shared" si="62"/>
        <v>0.01</v>
      </c>
      <c r="O66" s="547">
        <f t="shared" si="62"/>
        <v>0.01</v>
      </c>
      <c r="P66" s="547">
        <f t="shared" si="62"/>
        <v>0.01</v>
      </c>
      <c r="Q66" s="547">
        <f t="shared" si="62"/>
        <v>0.01</v>
      </c>
      <c r="R66" s="547">
        <f t="shared" si="62"/>
        <v>0.01</v>
      </c>
      <c r="S66" s="547">
        <f t="shared" si="62"/>
        <v>0.01</v>
      </c>
      <c r="T66" s="547">
        <f t="shared" si="62"/>
        <v>0.01</v>
      </c>
      <c r="U66" s="547">
        <f t="shared" si="62"/>
        <v>0.01</v>
      </c>
      <c r="V66" s="547">
        <f t="shared" si="62"/>
        <v>0.01</v>
      </c>
      <c r="W66" s="547">
        <f t="shared" si="62"/>
        <v>0.01</v>
      </c>
      <c r="X66" s="547">
        <f t="shared" si="62"/>
        <v>0.01</v>
      </c>
      <c r="Y66" s="547">
        <f t="shared" si="62"/>
        <v>0.01</v>
      </c>
      <c r="Z66" s="547">
        <f t="shared" si="62"/>
        <v>0.01</v>
      </c>
      <c r="AA66" s="547">
        <f t="shared" si="62"/>
        <v>0.01</v>
      </c>
      <c r="AB66" s="547">
        <f t="shared" si="62"/>
        <v>0.01</v>
      </c>
      <c r="AC66" s="547">
        <f t="shared" si="62"/>
        <v>0.01</v>
      </c>
      <c r="AD66" s="547">
        <f t="shared" si="62"/>
        <v>0.01</v>
      </c>
      <c r="AE66" s="547">
        <f t="shared" si="62"/>
        <v>0.01</v>
      </c>
      <c r="AF66" s="547">
        <f t="shared" si="62"/>
        <v>0.01</v>
      </c>
      <c r="AG66" s="547">
        <f t="shared" si="62"/>
        <v>0.01</v>
      </c>
      <c r="AH66" s="547">
        <f t="shared" si="62"/>
        <v>0.01</v>
      </c>
      <c r="AI66" s="547">
        <f t="shared" si="62"/>
        <v>0.01</v>
      </c>
      <c r="AJ66" s="547">
        <f t="shared" si="62"/>
        <v>0.01</v>
      </c>
      <c r="AK66" s="547">
        <f t="shared" si="62"/>
        <v>0.01</v>
      </c>
      <c r="AL66" s="547">
        <f t="shared" si="62"/>
        <v>0.01</v>
      </c>
      <c r="AM66" s="547">
        <f t="shared" si="62"/>
        <v>0.01</v>
      </c>
      <c r="AN66" s="547">
        <f t="shared" ref="AN66:BS66" si="63">AM66</f>
        <v>0.01</v>
      </c>
      <c r="AO66" s="547">
        <f t="shared" si="63"/>
        <v>0.01</v>
      </c>
      <c r="AP66" s="547">
        <f t="shared" si="63"/>
        <v>0.01</v>
      </c>
      <c r="AQ66" s="547">
        <f t="shared" si="63"/>
        <v>0.01</v>
      </c>
      <c r="AR66" s="547">
        <f t="shared" si="63"/>
        <v>0.01</v>
      </c>
      <c r="AS66" s="547">
        <f t="shared" si="63"/>
        <v>0.01</v>
      </c>
      <c r="AT66" s="547">
        <f t="shared" si="63"/>
        <v>0.01</v>
      </c>
      <c r="AU66" s="547">
        <f t="shared" si="63"/>
        <v>0.01</v>
      </c>
      <c r="AV66" s="547">
        <f t="shared" si="63"/>
        <v>0.01</v>
      </c>
      <c r="AW66" s="547">
        <f t="shared" si="63"/>
        <v>0.01</v>
      </c>
      <c r="AX66" s="547">
        <f t="shared" si="63"/>
        <v>0.01</v>
      </c>
      <c r="AY66" s="547">
        <f t="shared" si="63"/>
        <v>0.01</v>
      </c>
      <c r="AZ66" s="547">
        <f t="shared" si="63"/>
        <v>0.01</v>
      </c>
      <c r="BA66" s="547">
        <f t="shared" si="63"/>
        <v>0.01</v>
      </c>
      <c r="BB66" s="547">
        <f t="shared" si="63"/>
        <v>0.01</v>
      </c>
      <c r="BC66" s="547">
        <f t="shared" si="63"/>
        <v>0.01</v>
      </c>
      <c r="BD66" s="547">
        <f t="shared" si="63"/>
        <v>0.01</v>
      </c>
      <c r="BE66" s="547">
        <f t="shared" si="63"/>
        <v>0.01</v>
      </c>
      <c r="BF66" s="547">
        <f t="shared" si="63"/>
        <v>0.01</v>
      </c>
      <c r="BG66" s="547">
        <f t="shared" si="63"/>
        <v>0.01</v>
      </c>
      <c r="BH66" s="547">
        <f t="shared" si="63"/>
        <v>0.01</v>
      </c>
      <c r="BI66" s="547">
        <f t="shared" si="63"/>
        <v>0.01</v>
      </c>
      <c r="BJ66" s="547">
        <f t="shared" si="63"/>
        <v>0.01</v>
      </c>
      <c r="BK66" s="547">
        <f t="shared" si="63"/>
        <v>0.01</v>
      </c>
      <c r="BL66" s="547">
        <f t="shared" si="63"/>
        <v>0.01</v>
      </c>
      <c r="BM66" s="547">
        <f t="shared" si="63"/>
        <v>0.01</v>
      </c>
      <c r="BN66" s="547">
        <f t="shared" si="63"/>
        <v>0.01</v>
      </c>
      <c r="BO66" s="547">
        <f t="shared" si="63"/>
        <v>0.01</v>
      </c>
      <c r="BP66" s="547">
        <f t="shared" si="63"/>
        <v>0.01</v>
      </c>
      <c r="BQ66" s="547">
        <f t="shared" si="63"/>
        <v>0.01</v>
      </c>
      <c r="BR66" s="547">
        <f t="shared" si="63"/>
        <v>0.01</v>
      </c>
      <c r="BS66" s="547">
        <f t="shared" si="63"/>
        <v>0.01</v>
      </c>
      <c r="BT66" s="547">
        <f t="shared" ref="BT66:CY66" si="64">BS66</f>
        <v>0.01</v>
      </c>
      <c r="BU66" s="547">
        <f t="shared" si="64"/>
        <v>0.01</v>
      </c>
      <c r="BV66" s="547">
        <f t="shared" si="64"/>
        <v>0.01</v>
      </c>
      <c r="BW66" s="547">
        <f t="shared" si="64"/>
        <v>0.01</v>
      </c>
      <c r="BX66" s="547">
        <f t="shared" si="64"/>
        <v>0.01</v>
      </c>
      <c r="BY66" s="547">
        <f t="shared" si="64"/>
        <v>0.01</v>
      </c>
      <c r="BZ66" s="547">
        <f t="shared" si="64"/>
        <v>0.01</v>
      </c>
      <c r="CA66" s="547">
        <f t="shared" si="64"/>
        <v>0.01</v>
      </c>
      <c r="CB66" s="547">
        <f t="shared" si="64"/>
        <v>0.01</v>
      </c>
      <c r="CC66" s="547">
        <f t="shared" si="64"/>
        <v>0.01</v>
      </c>
      <c r="CD66" s="547">
        <f t="shared" si="64"/>
        <v>0.01</v>
      </c>
      <c r="CE66" s="547">
        <f t="shared" si="64"/>
        <v>0.01</v>
      </c>
      <c r="CF66" s="547">
        <f t="shared" si="64"/>
        <v>0.01</v>
      </c>
      <c r="CG66" s="547">
        <f t="shared" si="64"/>
        <v>0.01</v>
      </c>
      <c r="CH66" s="547">
        <f t="shared" si="64"/>
        <v>0.01</v>
      </c>
      <c r="CI66" s="547">
        <f t="shared" si="64"/>
        <v>0.01</v>
      </c>
      <c r="CJ66" s="547">
        <f t="shared" si="64"/>
        <v>0.01</v>
      </c>
      <c r="CK66" s="547">
        <f t="shared" si="64"/>
        <v>0.01</v>
      </c>
      <c r="CL66" s="547">
        <f t="shared" si="64"/>
        <v>0.01</v>
      </c>
      <c r="CM66" s="547">
        <f t="shared" si="64"/>
        <v>0.01</v>
      </c>
      <c r="CN66" s="547">
        <f t="shared" si="64"/>
        <v>0.01</v>
      </c>
      <c r="CO66" s="547">
        <f t="shared" si="64"/>
        <v>0.01</v>
      </c>
      <c r="CP66" s="547">
        <f t="shared" si="64"/>
        <v>0.01</v>
      </c>
      <c r="CQ66" s="547">
        <f t="shared" si="64"/>
        <v>0.01</v>
      </c>
      <c r="CR66" s="547">
        <f t="shared" si="64"/>
        <v>0.01</v>
      </c>
      <c r="CS66" s="547">
        <f t="shared" si="64"/>
        <v>0.01</v>
      </c>
      <c r="CT66" s="547">
        <f t="shared" si="64"/>
        <v>0.01</v>
      </c>
      <c r="CU66" s="547">
        <f t="shared" si="64"/>
        <v>0.01</v>
      </c>
      <c r="CV66" s="547">
        <f t="shared" si="64"/>
        <v>0.01</v>
      </c>
      <c r="CW66" s="547">
        <f t="shared" si="64"/>
        <v>0.01</v>
      </c>
      <c r="CX66" s="547">
        <f t="shared" si="64"/>
        <v>0.01</v>
      </c>
      <c r="CY66" s="547">
        <f t="shared" si="64"/>
        <v>0.01</v>
      </c>
      <c r="CZ66" s="547">
        <f t="shared" ref="CZ66:EE66" si="65">CY66</f>
        <v>0.01</v>
      </c>
      <c r="DA66" s="547">
        <f t="shared" si="65"/>
        <v>0.01</v>
      </c>
      <c r="DB66" s="547">
        <f t="shared" si="65"/>
        <v>0.01</v>
      </c>
      <c r="DC66" s="547">
        <f t="shared" si="65"/>
        <v>0.01</v>
      </c>
      <c r="DD66" s="547">
        <f t="shared" si="65"/>
        <v>0.01</v>
      </c>
      <c r="DE66" s="547">
        <f t="shared" si="65"/>
        <v>0.01</v>
      </c>
      <c r="DF66" s="547">
        <f t="shared" si="65"/>
        <v>0.01</v>
      </c>
      <c r="DG66" s="547">
        <f t="shared" si="65"/>
        <v>0.01</v>
      </c>
      <c r="DH66" s="547">
        <f t="shared" si="65"/>
        <v>0.01</v>
      </c>
      <c r="DI66" s="547">
        <f t="shared" si="65"/>
        <v>0.01</v>
      </c>
      <c r="DJ66" s="547">
        <f t="shared" si="65"/>
        <v>0.01</v>
      </c>
      <c r="DK66" s="547">
        <f t="shared" si="65"/>
        <v>0.01</v>
      </c>
      <c r="DL66" s="547">
        <f t="shared" si="65"/>
        <v>0.01</v>
      </c>
      <c r="DM66" s="547">
        <f t="shared" si="65"/>
        <v>0.01</v>
      </c>
      <c r="DN66" s="547">
        <f t="shared" si="65"/>
        <v>0.01</v>
      </c>
      <c r="DO66" s="547">
        <f t="shared" si="65"/>
        <v>0.01</v>
      </c>
      <c r="DP66" s="547">
        <f t="shared" si="65"/>
        <v>0.01</v>
      </c>
      <c r="DQ66" s="547">
        <f t="shared" si="65"/>
        <v>0.01</v>
      </c>
      <c r="DR66" s="547">
        <f t="shared" si="65"/>
        <v>0.01</v>
      </c>
      <c r="DS66" s="547">
        <f t="shared" si="65"/>
        <v>0.01</v>
      </c>
      <c r="DT66" s="547">
        <f t="shared" si="65"/>
        <v>0.01</v>
      </c>
      <c r="DU66" s="547">
        <f t="shared" si="65"/>
        <v>0.01</v>
      </c>
      <c r="DV66" s="547">
        <f t="shared" si="65"/>
        <v>0.01</v>
      </c>
      <c r="DW66" s="547">
        <f t="shared" si="65"/>
        <v>0.01</v>
      </c>
      <c r="DX66" s="547">
        <f t="shared" si="65"/>
        <v>0.01</v>
      </c>
      <c r="DY66" s="547">
        <f t="shared" si="65"/>
        <v>0.01</v>
      </c>
      <c r="DZ66" s="547">
        <f t="shared" si="65"/>
        <v>0.01</v>
      </c>
      <c r="EA66" s="547">
        <f t="shared" si="65"/>
        <v>0.01</v>
      </c>
      <c r="EB66" s="547">
        <f t="shared" si="65"/>
        <v>0.01</v>
      </c>
      <c r="EC66" s="547">
        <f t="shared" si="65"/>
        <v>0.01</v>
      </c>
      <c r="ED66" s="547">
        <f t="shared" si="65"/>
        <v>0.01</v>
      </c>
      <c r="EE66" s="547">
        <f t="shared" si="65"/>
        <v>0.01</v>
      </c>
      <c r="EF66" s="547">
        <f t="shared" ref="EF66:EZ66" si="66">EE66</f>
        <v>0.01</v>
      </c>
      <c r="EG66" s="547">
        <f t="shared" si="66"/>
        <v>0.01</v>
      </c>
      <c r="EH66" s="547">
        <f t="shared" si="66"/>
        <v>0.01</v>
      </c>
      <c r="EI66" s="547">
        <f t="shared" si="66"/>
        <v>0.01</v>
      </c>
      <c r="EJ66" s="547">
        <f t="shared" si="66"/>
        <v>0.01</v>
      </c>
      <c r="EK66" s="547">
        <f t="shared" si="66"/>
        <v>0.01</v>
      </c>
      <c r="EL66" s="547">
        <f t="shared" si="66"/>
        <v>0.01</v>
      </c>
      <c r="EM66" s="547">
        <f t="shared" si="66"/>
        <v>0.01</v>
      </c>
      <c r="EN66" s="547">
        <f t="shared" si="66"/>
        <v>0.01</v>
      </c>
      <c r="EO66" s="547">
        <f t="shared" si="66"/>
        <v>0.01</v>
      </c>
      <c r="EP66" s="547">
        <f t="shared" si="66"/>
        <v>0.01</v>
      </c>
      <c r="EQ66" s="547">
        <f t="shared" si="66"/>
        <v>0.01</v>
      </c>
      <c r="ER66" s="547">
        <f t="shared" si="66"/>
        <v>0.01</v>
      </c>
      <c r="ES66" s="547">
        <f t="shared" si="66"/>
        <v>0.01</v>
      </c>
      <c r="ET66" s="547">
        <f t="shared" si="66"/>
        <v>0.01</v>
      </c>
      <c r="EU66" s="547">
        <f t="shared" si="66"/>
        <v>0.01</v>
      </c>
      <c r="EV66" s="547">
        <f t="shared" si="66"/>
        <v>0.01</v>
      </c>
      <c r="EW66" s="547">
        <f t="shared" si="66"/>
        <v>0.01</v>
      </c>
      <c r="EX66" s="547">
        <f t="shared" si="66"/>
        <v>0.01</v>
      </c>
      <c r="EY66" s="547">
        <f t="shared" si="66"/>
        <v>0.01</v>
      </c>
      <c r="EZ66" s="548">
        <f t="shared" si="66"/>
        <v>0.01</v>
      </c>
    </row>
    <row r="67" spans="1:157" x14ac:dyDescent="0.25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 t="shared" ref="H67:AM67" si="67">G67*(1-H66)</f>
        <v>1287</v>
      </c>
      <c r="I67" s="545">
        <f t="shared" si="67"/>
        <v>1274.1299999999999</v>
      </c>
      <c r="J67" s="545">
        <f t="shared" si="67"/>
        <v>1261.3887</v>
      </c>
      <c r="K67" s="545">
        <f t="shared" si="67"/>
        <v>1248.774813</v>
      </c>
      <c r="L67" s="545">
        <f t="shared" si="67"/>
        <v>1236.28706487</v>
      </c>
      <c r="M67" s="545">
        <f t="shared" si="67"/>
        <v>1223.9241942213</v>
      </c>
      <c r="N67" s="545">
        <f t="shared" si="67"/>
        <v>1211.6849522790869</v>
      </c>
      <c r="O67" s="545">
        <f t="shared" si="67"/>
        <v>1199.568102756296</v>
      </c>
      <c r="P67" s="545">
        <f t="shared" si="67"/>
        <v>1187.5724217287329</v>
      </c>
      <c r="Q67" s="545">
        <f t="shared" si="67"/>
        <v>1175.6966975114456</v>
      </c>
      <c r="R67" s="545">
        <f t="shared" si="67"/>
        <v>1163.9397305363311</v>
      </c>
      <c r="S67" s="545">
        <f t="shared" si="67"/>
        <v>1152.3003332309679</v>
      </c>
      <c r="T67" s="545">
        <f t="shared" si="67"/>
        <v>1140.7773298986583</v>
      </c>
      <c r="U67" s="545">
        <f t="shared" si="67"/>
        <v>1129.3695565996718</v>
      </c>
      <c r="V67" s="545">
        <f t="shared" si="67"/>
        <v>1118.075861033675</v>
      </c>
      <c r="W67" s="545">
        <f t="shared" si="67"/>
        <v>1106.8951024233381</v>
      </c>
      <c r="X67" s="545">
        <f t="shared" si="67"/>
        <v>1095.8261513991047</v>
      </c>
      <c r="Y67" s="545">
        <f t="shared" si="67"/>
        <v>1084.8678898851135</v>
      </c>
      <c r="Z67" s="545">
        <f t="shared" si="67"/>
        <v>1074.0192109862624</v>
      </c>
      <c r="AA67" s="545">
        <f t="shared" si="67"/>
        <v>1063.2790188763997</v>
      </c>
      <c r="AB67" s="545">
        <f t="shared" si="67"/>
        <v>1052.6462286876358</v>
      </c>
      <c r="AC67" s="545">
        <f t="shared" si="67"/>
        <v>1042.1197664007595</v>
      </c>
      <c r="AD67" s="545">
        <f t="shared" si="67"/>
        <v>1031.6985687367519</v>
      </c>
      <c r="AE67" s="545">
        <f t="shared" si="67"/>
        <v>1021.3815830493844</v>
      </c>
      <c r="AF67" s="545">
        <f t="shared" si="67"/>
        <v>1011.1677672188905</v>
      </c>
      <c r="AG67" s="545">
        <f t="shared" si="67"/>
        <v>1001.0560895467016</v>
      </c>
      <c r="AH67" s="545">
        <f t="shared" si="67"/>
        <v>991.04552865123458</v>
      </c>
      <c r="AI67" s="545">
        <f t="shared" si="67"/>
        <v>981.13507336472219</v>
      </c>
      <c r="AJ67" s="545">
        <f t="shared" si="67"/>
        <v>971.32372263107493</v>
      </c>
      <c r="AK67" s="545">
        <f t="shared" si="67"/>
        <v>961.61048540476418</v>
      </c>
      <c r="AL67" s="545">
        <f t="shared" si="67"/>
        <v>951.99438055071653</v>
      </c>
      <c r="AM67" s="545">
        <f t="shared" si="67"/>
        <v>942.47443674520935</v>
      </c>
      <c r="AN67" s="545">
        <f t="shared" ref="AN67:BS67" si="68">AM67*(1-AN66)</f>
        <v>933.0496923777572</v>
      </c>
      <c r="AO67" s="545">
        <f t="shared" si="68"/>
        <v>923.71919545397964</v>
      </c>
      <c r="AP67" s="545">
        <f t="shared" si="68"/>
        <v>914.48200349943988</v>
      </c>
      <c r="AQ67" s="545">
        <f t="shared" si="68"/>
        <v>905.3371834644455</v>
      </c>
      <c r="AR67" s="545">
        <f t="shared" si="68"/>
        <v>896.28381162980099</v>
      </c>
      <c r="AS67" s="545">
        <f t="shared" si="68"/>
        <v>887.32097351350296</v>
      </c>
      <c r="AT67" s="545">
        <f t="shared" si="68"/>
        <v>878.44776377836797</v>
      </c>
      <c r="AU67" s="545">
        <f t="shared" si="68"/>
        <v>869.66328614058432</v>
      </c>
      <c r="AV67" s="545">
        <f t="shared" si="68"/>
        <v>860.96665327917844</v>
      </c>
      <c r="AW67" s="545">
        <f t="shared" si="68"/>
        <v>852.35698674638661</v>
      </c>
      <c r="AX67" s="545">
        <f t="shared" si="68"/>
        <v>843.83341687892278</v>
      </c>
      <c r="AY67" s="545">
        <f t="shared" si="68"/>
        <v>835.39508271013358</v>
      </c>
      <c r="AZ67" s="545">
        <f t="shared" si="68"/>
        <v>827.04113188303222</v>
      </c>
      <c r="BA67" s="545">
        <f t="shared" si="68"/>
        <v>818.77072056420184</v>
      </c>
      <c r="BB67" s="545">
        <f t="shared" si="68"/>
        <v>810.58301335855981</v>
      </c>
      <c r="BC67" s="545">
        <f t="shared" si="68"/>
        <v>802.47718322497417</v>
      </c>
      <c r="BD67" s="545">
        <f t="shared" si="68"/>
        <v>794.45241139272446</v>
      </c>
      <c r="BE67" s="545">
        <f t="shared" si="68"/>
        <v>786.50788727879717</v>
      </c>
      <c r="BF67" s="545">
        <f t="shared" si="68"/>
        <v>778.64280840600918</v>
      </c>
      <c r="BG67" s="545">
        <f t="shared" si="68"/>
        <v>770.85638032194913</v>
      </c>
      <c r="BH67" s="545">
        <f t="shared" si="68"/>
        <v>763.14781651872966</v>
      </c>
      <c r="BI67" s="545">
        <f t="shared" si="68"/>
        <v>755.51633835354232</v>
      </c>
      <c r="BJ67" s="545">
        <f t="shared" si="68"/>
        <v>747.96117497000694</v>
      </c>
      <c r="BK67" s="545">
        <f t="shared" si="68"/>
        <v>740.48156322030684</v>
      </c>
      <c r="BL67" s="545">
        <f t="shared" si="68"/>
        <v>733.07674758810379</v>
      </c>
      <c r="BM67" s="545">
        <f t="shared" si="68"/>
        <v>725.7459801122227</v>
      </c>
      <c r="BN67" s="545">
        <f t="shared" si="68"/>
        <v>718.4885203111005</v>
      </c>
      <c r="BO67" s="545">
        <f t="shared" si="68"/>
        <v>711.30363510798952</v>
      </c>
      <c r="BP67" s="545">
        <f t="shared" si="68"/>
        <v>704.19059875690959</v>
      </c>
      <c r="BQ67" s="545">
        <f t="shared" si="68"/>
        <v>697.14869276934053</v>
      </c>
      <c r="BR67" s="545">
        <f t="shared" si="68"/>
        <v>690.17720584164715</v>
      </c>
      <c r="BS67" s="545">
        <f t="shared" si="68"/>
        <v>683.27543378323071</v>
      </c>
      <c r="BT67" s="545">
        <f t="shared" ref="BT67:CY67" si="69">BS67*(1-BT66)</f>
        <v>676.44267944539843</v>
      </c>
      <c r="BU67" s="545">
        <f t="shared" si="69"/>
        <v>669.67825265094439</v>
      </c>
      <c r="BV67" s="545">
        <f t="shared" si="69"/>
        <v>662.98147012443496</v>
      </c>
      <c r="BW67" s="545">
        <f t="shared" si="69"/>
        <v>656.35165542319066</v>
      </c>
      <c r="BX67" s="545">
        <f t="shared" si="69"/>
        <v>649.78813886895875</v>
      </c>
      <c r="BY67" s="545">
        <f t="shared" si="69"/>
        <v>643.29025748026913</v>
      </c>
      <c r="BZ67" s="545">
        <f t="shared" si="69"/>
        <v>636.85735490546642</v>
      </c>
      <c r="CA67" s="545">
        <f t="shared" si="69"/>
        <v>630.48878135641178</v>
      </c>
      <c r="CB67" s="545">
        <f t="shared" si="69"/>
        <v>624.18389354284761</v>
      </c>
      <c r="CC67" s="545">
        <f t="shared" si="69"/>
        <v>617.9420546074191</v>
      </c>
      <c r="CD67" s="545">
        <f t="shared" si="69"/>
        <v>611.7626340613449</v>
      </c>
      <c r="CE67" s="545">
        <f t="shared" si="69"/>
        <v>605.64500772073143</v>
      </c>
      <c r="CF67" s="545">
        <f t="shared" si="69"/>
        <v>599.58855764352415</v>
      </c>
      <c r="CG67" s="545">
        <f t="shared" si="69"/>
        <v>593.59267206708887</v>
      </c>
      <c r="CH67" s="545">
        <f t="shared" si="69"/>
        <v>587.65674534641801</v>
      </c>
      <c r="CI67" s="545">
        <f t="shared" si="69"/>
        <v>581.78017789295382</v>
      </c>
      <c r="CJ67" s="545">
        <f t="shared" si="69"/>
        <v>575.96237611402432</v>
      </c>
      <c r="CK67" s="545">
        <f t="shared" si="69"/>
        <v>570.20275235288409</v>
      </c>
      <c r="CL67" s="545">
        <f t="shared" si="69"/>
        <v>564.50072482935525</v>
      </c>
      <c r="CM67" s="545">
        <f t="shared" si="69"/>
        <v>558.85571758106164</v>
      </c>
      <c r="CN67" s="545">
        <f t="shared" si="69"/>
        <v>553.26716040525105</v>
      </c>
      <c r="CO67" s="545">
        <f t="shared" si="69"/>
        <v>547.73448880119849</v>
      </c>
      <c r="CP67" s="545">
        <f t="shared" si="69"/>
        <v>542.2571439131865</v>
      </c>
      <c r="CQ67" s="545">
        <f t="shared" si="69"/>
        <v>536.83457247405465</v>
      </c>
      <c r="CR67" s="545">
        <f t="shared" si="69"/>
        <v>531.46622674931405</v>
      </c>
      <c r="CS67" s="545">
        <f t="shared" si="69"/>
        <v>526.15156448182086</v>
      </c>
      <c r="CT67" s="545">
        <f t="shared" si="69"/>
        <v>520.89004883700261</v>
      </c>
      <c r="CU67" s="545">
        <f t="shared" si="69"/>
        <v>515.68114834863263</v>
      </c>
      <c r="CV67" s="545">
        <f t="shared" si="69"/>
        <v>510.52433686514632</v>
      </c>
      <c r="CW67" s="545">
        <f t="shared" si="69"/>
        <v>505.41909349649484</v>
      </c>
      <c r="CX67" s="545">
        <f t="shared" si="69"/>
        <v>500.3649025615299</v>
      </c>
      <c r="CY67" s="545">
        <f t="shared" si="69"/>
        <v>495.36125353591461</v>
      </c>
      <c r="CZ67" s="545">
        <f t="shared" ref="CZ67:EE67" si="70">CY67*(1-CZ66)</f>
        <v>490.40764100055549</v>
      </c>
      <c r="DA67" s="545">
        <f t="shared" si="70"/>
        <v>485.5035645905499</v>
      </c>
      <c r="DB67" s="545">
        <f t="shared" si="70"/>
        <v>480.6485289446444</v>
      </c>
      <c r="DC67" s="545">
        <f t="shared" si="70"/>
        <v>475.84204365519793</v>
      </c>
      <c r="DD67" s="545">
        <f t="shared" si="70"/>
        <v>471.08362321864593</v>
      </c>
      <c r="DE67" s="545">
        <f t="shared" si="70"/>
        <v>466.37278698645946</v>
      </c>
      <c r="DF67" s="545">
        <f t="shared" si="70"/>
        <v>461.70905911659486</v>
      </c>
      <c r="DG67" s="545">
        <f t="shared" si="70"/>
        <v>457.09196852542891</v>
      </c>
      <c r="DH67" s="545">
        <f t="shared" si="70"/>
        <v>452.52104884017461</v>
      </c>
      <c r="DI67" s="545">
        <f t="shared" si="70"/>
        <v>447.99583835177287</v>
      </c>
      <c r="DJ67" s="545">
        <f t="shared" si="70"/>
        <v>443.51587996825515</v>
      </c>
      <c r="DK67" s="545">
        <f t="shared" si="70"/>
        <v>439.08072116857261</v>
      </c>
      <c r="DL67" s="545">
        <f t="shared" si="70"/>
        <v>434.68991395688687</v>
      </c>
      <c r="DM67" s="545">
        <f t="shared" si="70"/>
        <v>430.34301481731802</v>
      </c>
      <c r="DN67" s="545">
        <f t="shared" si="70"/>
        <v>426.03958466914486</v>
      </c>
      <c r="DO67" s="545">
        <f t="shared" si="70"/>
        <v>421.77918882245342</v>
      </c>
      <c r="DP67" s="545">
        <f t="shared" si="70"/>
        <v>417.56139693422887</v>
      </c>
      <c r="DQ67" s="545">
        <f t="shared" si="70"/>
        <v>413.38578296488657</v>
      </c>
      <c r="DR67" s="545">
        <f t="shared" si="70"/>
        <v>409.25192513523768</v>
      </c>
      <c r="DS67" s="545">
        <f t="shared" si="70"/>
        <v>405.15940588388531</v>
      </c>
      <c r="DT67" s="545">
        <f t="shared" si="70"/>
        <v>401.10781182504644</v>
      </c>
      <c r="DU67" s="545">
        <f t="shared" si="70"/>
        <v>397.09673370679599</v>
      </c>
      <c r="DV67" s="545">
        <f t="shared" si="70"/>
        <v>393.12576636972801</v>
      </c>
      <c r="DW67" s="545">
        <f t="shared" si="70"/>
        <v>389.19450870603072</v>
      </c>
      <c r="DX67" s="545">
        <f t="shared" si="70"/>
        <v>385.3025636189704</v>
      </c>
      <c r="DY67" s="545">
        <f t="shared" si="70"/>
        <v>381.44953798278067</v>
      </c>
      <c r="DZ67" s="545">
        <f t="shared" si="70"/>
        <v>377.63504260295286</v>
      </c>
      <c r="EA67" s="545">
        <f t="shared" si="70"/>
        <v>373.85869217692334</v>
      </c>
      <c r="EB67" s="545">
        <f t="shared" si="70"/>
        <v>370.1201052551541</v>
      </c>
      <c r="EC67" s="545">
        <f t="shared" si="70"/>
        <v>366.41890420260256</v>
      </c>
      <c r="ED67" s="545">
        <f t="shared" si="70"/>
        <v>362.75471516057655</v>
      </c>
      <c r="EE67" s="545">
        <f t="shared" si="70"/>
        <v>359.12716800897078</v>
      </c>
      <c r="EF67" s="545">
        <f t="shared" ref="EF67:EZ67" si="71">EE67*(1-EF66)</f>
        <v>355.53589632888105</v>
      </c>
      <c r="EG67" s="545">
        <f t="shared" si="71"/>
        <v>351.98053736559223</v>
      </c>
      <c r="EH67" s="545">
        <f t="shared" si="71"/>
        <v>348.46073199193631</v>
      </c>
      <c r="EI67" s="545">
        <f t="shared" si="71"/>
        <v>344.97612467201697</v>
      </c>
      <c r="EJ67" s="545">
        <f t="shared" si="71"/>
        <v>341.52636342529678</v>
      </c>
      <c r="EK67" s="545">
        <f t="shared" si="71"/>
        <v>338.11109979104378</v>
      </c>
      <c r="EL67" s="545">
        <f t="shared" si="71"/>
        <v>334.72998879313332</v>
      </c>
      <c r="EM67" s="545">
        <f t="shared" si="71"/>
        <v>331.38268890520197</v>
      </c>
      <c r="EN67" s="545">
        <f t="shared" si="71"/>
        <v>328.06886201614998</v>
      </c>
      <c r="EO67" s="545">
        <f t="shared" si="71"/>
        <v>324.78817339598845</v>
      </c>
      <c r="EP67" s="545">
        <f t="shared" si="71"/>
        <v>321.54029166202855</v>
      </c>
      <c r="EQ67" s="545">
        <f t="shared" si="71"/>
        <v>318.32488874540826</v>
      </c>
      <c r="ER67" s="545">
        <f t="shared" si="71"/>
        <v>315.14163985795415</v>
      </c>
      <c r="ES67" s="545">
        <f t="shared" si="71"/>
        <v>311.99022345937459</v>
      </c>
      <c r="ET67" s="545">
        <f t="shared" si="71"/>
        <v>308.87032122478087</v>
      </c>
      <c r="EU67" s="545">
        <f t="shared" si="71"/>
        <v>305.78161801253304</v>
      </c>
      <c r="EV67" s="545">
        <f t="shared" si="71"/>
        <v>302.72380183240773</v>
      </c>
      <c r="EW67" s="545">
        <f t="shared" si="71"/>
        <v>299.69656381408367</v>
      </c>
      <c r="EX67" s="545">
        <f t="shared" si="71"/>
        <v>296.69959817594281</v>
      </c>
      <c r="EY67" s="545">
        <f t="shared" si="71"/>
        <v>293.73260219418336</v>
      </c>
      <c r="EZ67" s="546">
        <f t="shared" si="71"/>
        <v>290.79527617224153</v>
      </c>
    </row>
    <row r="68" spans="1:157" ht="15.75" thickBot="1" x14ac:dyDescent="0.3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 t="shared" ref="G68:AL68" si="72">G67*$C$6*1000</f>
        <v>130000000</v>
      </c>
      <c r="H68" s="528">
        <f t="shared" si="72"/>
        <v>128700000</v>
      </c>
      <c r="I68" s="528">
        <f t="shared" si="72"/>
        <v>127412999.99999999</v>
      </c>
      <c r="J68" s="528">
        <f t="shared" si="72"/>
        <v>126138870</v>
      </c>
      <c r="K68" s="528">
        <f t="shared" si="72"/>
        <v>124877481.3</v>
      </c>
      <c r="L68" s="528">
        <f t="shared" si="72"/>
        <v>123628706.487</v>
      </c>
      <c r="M68" s="528">
        <f t="shared" si="72"/>
        <v>122392419.42213</v>
      </c>
      <c r="N68" s="528">
        <f t="shared" si="72"/>
        <v>121168495.22790869</v>
      </c>
      <c r="O68" s="528">
        <f t="shared" si="72"/>
        <v>119956810.27562959</v>
      </c>
      <c r="P68" s="528">
        <f t="shared" si="72"/>
        <v>118757242.17287329</v>
      </c>
      <c r="Q68" s="528">
        <f t="shared" si="72"/>
        <v>117569669.75114456</v>
      </c>
      <c r="R68" s="528">
        <f t="shared" si="72"/>
        <v>116393973.05363312</v>
      </c>
      <c r="S68" s="528">
        <f t="shared" si="72"/>
        <v>115230033.3230968</v>
      </c>
      <c r="T68" s="528">
        <f t="shared" si="72"/>
        <v>114077732.98986584</v>
      </c>
      <c r="U68" s="528">
        <f t="shared" si="72"/>
        <v>112936955.65996718</v>
      </c>
      <c r="V68" s="528">
        <f t="shared" si="72"/>
        <v>111807586.10336751</v>
      </c>
      <c r="W68" s="528">
        <f t="shared" si="72"/>
        <v>110689510.24233381</v>
      </c>
      <c r="X68" s="528">
        <f t="shared" si="72"/>
        <v>109582615.13991047</v>
      </c>
      <c r="Y68" s="528">
        <f t="shared" si="72"/>
        <v>108486788.98851135</v>
      </c>
      <c r="Z68" s="528">
        <f t="shared" si="72"/>
        <v>107401921.09862623</v>
      </c>
      <c r="AA68" s="528">
        <f t="shared" si="72"/>
        <v>106327901.88763998</v>
      </c>
      <c r="AB68" s="528">
        <f t="shared" si="72"/>
        <v>105264622.86876358</v>
      </c>
      <c r="AC68" s="528">
        <f t="shared" si="72"/>
        <v>104211976.64007595</v>
      </c>
      <c r="AD68" s="528">
        <f t="shared" si="72"/>
        <v>103169856.8736752</v>
      </c>
      <c r="AE68" s="528">
        <f t="shared" si="72"/>
        <v>102138158.30493844</v>
      </c>
      <c r="AF68" s="528">
        <f t="shared" si="72"/>
        <v>101116776.72188905</v>
      </c>
      <c r="AG68" s="528">
        <f t="shared" si="72"/>
        <v>100105608.95467018</v>
      </c>
      <c r="AH68" s="528">
        <f t="shared" si="72"/>
        <v>99104552.865123466</v>
      </c>
      <c r="AI68" s="528">
        <f t="shared" si="72"/>
        <v>98113507.336472213</v>
      </c>
      <c r="AJ68" s="528">
        <f t="shared" si="72"/>
        <v>97132372.263107494</v>
      </c>
      <c r="AK68" s="528">
        <f t="shared" si="72"/>
        <v>96161048.540476412</v>
      </c>
      <c r="AL68" s="528">
        <f t="shared" si="72"/>
        <v>95199438.055071667</v>
      </c>
      <c r="AM68" s="528">
        <f t="shared" ref="AM68:BR68" si="73">AM67*$C$6*1000</f>
        <v>94247443.67452094</v>
      </c>
      <c r="AN68" s="528">
        <f t="shared" si="73"/>
        <v>93304969.237775713</v>
      </c>
      <c r="AO68" s="528">
        <f t="shared" si="73"/>
        <v>92371919.545397967</v>
      </c>
      <c r="AP68" s="528">
        <f t="shared" si="73"/>
        <v>91448200.349943995</v>
      </c>
      <c r="AQ68" s="528">
        <f t="shared" si="73"/>
        <v>90533718.346444562</v>
      </c>
      <c r="AR68" s="528">
        <f t="shared" si="73"/>
        <v>89628381.162980109</v>
      </c>
      <c r="AS68" s="528">
        <f t="shared" si="73"/>
        <v>88732097.351350293</v>
      </c>
      <c r="AT68" s="528">
        <f t="shared" si="73"/>
        <v>87844776.377836794</v>
      </c>
      <c r="AU68" s="528">
        <f t="shared" si="73"/>
        <v>86966328.614058435</v>
      </c>
      <c r="AV68" s="528">
        <f t="shared" si="73"/>
        <v>86096665.327917844</v>
      </c>
      <c r="AW68" s="528">
        <f t="shared" si="73"/>
        <v>85235698.674638674</v>
      </c>
      <c r="AX68" s="528">
        <f t="shared" si="73"/>
        <v>84383341.687892273</v>
      </c>
      <c r="AY68" s="528">
        <f t="shared" si="73"/>
        <v>83539508.271013364</v>
      </c>
      <c r="AZ68" s="528">
        <f t="shared" si="73"/>
        <v>82704113.188303217</v>
      </c>
      <c r="BA68" s="528">
        <f t="shared" si="73"/>
        <v>81877072.056420177</v>
      </c>
      <c r="BB68" s="528">
        <f t="shared" si="73"/>
        <v>81058301.335855991</v>
      </c>
      <c r="BC68" s="528">
        <f t="shared" si="73"/>
        <v>80247718.322497413</v>
      </c>
      <c r="BD68" s="528">
        <f t="shared" si="73"/>
        <v>79445241.139272451</v>
      </c>
      <c r="BE68" s="528">
        <f t="shared" si="73"/>
        <v>78650788.727879718</v>
      </c>
      <c r="BF68" s="528">
        <f t="shared" si="73"/>
        <v>77864280.840600908</v>
      </c>
      <c r="BG68" s="528">
        <f t="shared" si="73"/>
        <v>77085638.032194912</v>
      </c>
      <c r="BH68" s="528">
        <f t="shared" si="73"/>
        <v>76314781.651872963</v>
      </c>
      <c r="BI68" s="528">
        <f t="shared" si="73"/>
        <v>75551633.835354239</v>
      </c>
      <c r="BJ68" s="528">
        <f t="shared" si="73"/>
        <v>74796117.497000694</v>
      </c>
      <c r="BK68" s="528">
        <f t="shared" si="73"/>
        <v>74048156.322030678</v>
      </c>
      <c r="BL68" s="528">
        <f t="shared" si="73"/>
        <v>73307674.758810371</v>
      </c>
      <c r="BM68" s="528">
        <f t="shared" si="73"/>
        <v>72574598.011222273</v>
      </c>
      <c r="BN68" s="528">
        <f t="shared" si="73"/>
        <v>71848852.031110048</v>
      </c>
      <c r="BO68" s="528">
        <f t="shared" si="73"/>
        <v>71130363.510798961</v>
      </c>
      <c r="BP68" s="528">
        <f t="shared" si="73"/>
        <v>70419059.875690967</v>
      </c>
      <c r="BQ68" s="528">
        <f t="shared" si="73"/>
        <v>69714869.276934057</v>
      </c>
      <c r="BR68" s="528">
        <f t="shared" si="73"/>
        <v>69017720.584164709</v>
      </c>
      <c r="BS68" s="528">
        <f t="shared" ref="BS68:CX68" si="74">BS67*$C$6*1000</f>
        <v>68327543.378323063</v>
      </c>
      <c r="BT68" s="528">
        <f t="shared" si="74"/>
        <v>67644267.944539845</v>
      </c>
      <c r="BU68" s="528">
        <f t="shared" si="74"/>
        <v>66967825.265094437</v>
      </c>
      <c r="BV68" s="528">
        <f t="shared" si="74"/>
        <v>66298147.012443498</v>
      </c>
      <c r="BW68" s="528">
        <f t="shared" si="74"/>
        <v>65635165.542319067</v>
      </c>
      <c r="BX68" s="528">
        <f t="shared" si="74"/>
        <v>64978813.88689588</v>
      </c>
      <c r="BY68" s="528">
        <f t="shared" si="74"/>
        <v>64329025.748026915</v>
      </c>
      <c r="BZ68" s="528">
        <f t="shared" si="74"/>
        <v>63685735.490546644</v>
      </c>
      <c r="CA68" s="528">
        <f t="shared" si="74"/>
        <v>63048878.13564118</v>
      </c>
      <c r="CB68" s="528">
        <f t="shared" si="74"/>
        <v>62418389.354284756</v>
      </c>
      <c r="CC68" s="528">
        <f t="shared" si="74"/>
        <v>61794205.460741915</v>
      </c>
      <c r="CD68" s="528">
        <f t="shared" si="74"/>
        <v>61176263.406134486</v>
      </c>
      <c r="CE68" s="528">
        <f t="shared" si="74"/>
        <v>60564500.772073142</v>
      </c>
      <c r="CF68" s="528">
        <f t="shared" si="74"/>
        <v>59958855.764352418</v>
      </c>
      <c r="CG68" s="528">
        <f t="shared" si="74"/>
        <v>59359267.206708886</v>
      </c>
      <c r="CH68" s="528">
        <f t="shared" si="74"/>
        <v>58765674.534641802</v>
      </c>
      <c r="CI68" s="528">
        <f t="shared" si="74"/>
        <v>58178017.789295383</v>
      </c>
      <c r="CJ68" s="528">
        <f t="shared" si="74"/>
        <v>57596237.61140243</v>
      </c>
      <c r="CK68" s="528">
        <f t="shared" si="74"/>
        <v>57020275.235288411</v>
      </c>
      <c r="CL68" s="528">
        <f t="shared" si="74"/>
        <v>56450072.482935525</v>
      </c>
      <c r="CM68" s="528">
        <f t="shared" si="74"/>
        <v>55885571.758106165</v>
      </c>
      <c r="CN68" s="528">
        <f t="shared" si="74"/>
        <v>55326716.040525109</v>
      </c>
      <c r="CO68" s="528">
        <f t="shared" si="74"/>
        <v>54773448.880119845</v>
      </c>
      <c r="CP68" s="528">
        <f t="shared" si="74"/>
        <v>54225714.391318649</v>
      </c>
      <c r="CQ68" s="528">
        <f t="shared" si="74"/>
        <v>53683457.247405469</v>
      </c>
      <c r="CR68" s="528">
        <f t="shared" si="74"/>
        <v>53146622.674931407</v>
      </c>
      <c r="CS68" s="528">
        <f t="shared" si="74"/>
        <v>52615156.448182084</v>
      </c>
      <c r="CT68" s="528">
        <f t="shared" si="74"/>
        <v>52089004.883700259</v>
      </c>
      <c r="CU68" s="528">
        <f t="shared" si="74"/>
        <v>51568114.83486326</v>
      </c>
      <c r="CV68" s="528">
        <f t="shared" si="74"/>
        <v>51052433.686514631</v>
      </c>
      <c r="CW68" s="528">
        <f t="shared" si="74"/>
        <v>50541909.349649481</v>
      </c>
      <c r="CX68" s="528">
        <f t="shared" si="74"/>
        <v>50036490.256152987</v>
      </c>
      <c r="CY68" s="528">
        <f t="shared" ref="CY68:ED68" si="75">CY67*$C$6*1000</f>
        <v>49536125.353591457</v>
      </c>
      <c r="CZ68" s="528">
        <f t="shared" si="75"/>
        <v>49040764.100055546</v>
      </c>
      <c r="DA68" s="528">
        <f t="shared" si="75"/>
        <v>48550356.459054984</v>
      </c>
      <c r="DB68" s="528">
        <f t="shared" si="75"/>
        <v>48064852.894464441</v>
      </c>
      <c r="DC68" s="528">
        <f t="shared" si="75"/>
        <v>47584204.365519792</v>
      </c>
      <c r="DD68" s="528">
        <f t="shared" si="75"/>
        <v>47108362.321864597</v>
      </c>
      <c r="DE68" s="528">
        <f t="shared" si="75"/>
        <v>46637278.698645949</v>
      </c>
      <c r="DF68" s="528">
        <f t="shared" si="75"/>
        <v>46170905.911659487</v>
      </c>
      <c r="DG68" s="528">
        <f t="shared" si="75"/>
        <v>45709196.852542892</v>
      </c>
      <c r="DH68" s="528">
        <f t="shared" si="75"/>
        <v>45252104.88401746</v>
      </c>
      <c r="DI68" s="528">
        <f t="shared" si="75"/>
        <v>44799583.835177287</v>
      </c>
      <c r="DJ68" s="528">
        <f t="shared" si="75"/>
        <v>44351587.996825516</v>
      </c>
      <c r="DK68" s="528">
        <f t="shared" si="75"/>
        <v>43908072.11685726</v>
      </c>
      <c r="DL68" s="528">
        <f t="shared" si="75"/>
        <v>43468991.39568869</v>
      </c>
      <c r="DM68" s="528">
        <f t="shared" si="75"/>
        <v>43034301.481731802</v>
      </c>
      <c r="DN68" s="528">
        <f t="shared" si="75"/>
        <v>42603958.466914482</v>
      </c>
      <c r="DO68" s="528">
        <f t="shared" si="75"/>
        <v>42177918.882245347</v>
      </c>
      <c r="DP68" s="528">
        <f t="shared" si="75"/>
        <v>41756139.693422884</v>
      </c>
      <c r="DQ68" s="528">
        <f t="shared" si="75"/>
        <v>41338578.296488658</v>
      </c>
      <c r="DR68" s="528">
        <f t="shared" si="75"/>
        <v>40925192.513523772</v>
      </c>
      <c r="DS68" s="528">
        <f t="shared" si="75"/>
        <v>40515940.588388532</v>
      </c>
      <c r="DT68" s="528">
        <f t="shared" si="75"/>
        <v>40110781.182504646</v>
      </c>
      <c r="DU68" s="528">
        <f t="shared" si="75"/>
        <v>39709673.370679602</v>
      </c>
      <c r="DV68" s="528">
        <f t="shared" si="75"/>
        <v>39312576.6369728</v>
      </c>
      <c r="DW68" s="528">
        <f t="shared" si="75"/>
        <v>38919450.87060307</v>
      </c>
      <c r="DX68" s="528">
        <f t="shared" si="75"/>
        <v>38530256.361897036</v>
      </c>
      <c r="DY68" s="528">
        <f t="shared" si="75"/>
        <v>38144953.798278071</v>
      </c>
      <c r="DZ68" s="528">
        <f t="shared" si="75"/>
        <v>37763504.260295287</v>
      </c>
      <c r="EA68" s="528">
        <f t="shared" si="75"/>
        <v>37385869.217692338</v>
      </c>
      <c r="EB68" s="528">
        <f t="shared" si="75"/>
        <v>37012010.525515415</v>
      </c>
      <c r="EC68" s="528">
        <f t="shared" si="75"/>
        <v>36641890.420260258</v>
      </c>
      <c r="ED68" s="528">
        <f t="shared" si="75"/>
        <v>36275471.516057655</v>
      </c>
      <c r="EE68" s="528">
        <f t="shared" ref="EE68:EZ68" si="76">EE67*$C$6*1000</f>
        <v>35912716.800897077</v>
      </c>
      <c r="EF68" s="528">
        <f t="shared" si="76"/>
        <v>35553589.632888108</v>
      </c>
      <c r="EG68" s="528">
        <f t="shared" si="76"/>
        <v>35198053.736559227</v>
      </c>
      <c r="EH68" s="528">
        <f t="shared" si="76"/>
        <v>34846073.199193634</v>
      </c>
      <c r="EI68" s="528">
        <f t="shared" si="76"/>
        <v>34497612.467201695</v>
      </c>
      <c r="EJ68" s="528">
        <f t="shared" si="76"/>
        <v>34152636.342529677</v>
      </c>
      <c r="EK68" s="528">
        <f t="shared" si="76"/>
        <v>33811109.979104385</v>
      </c>
      <c r="EL68" s="528">
        <f t="shared" si="76"/>
        <v>33472998.879313331</v>
      </c>
      <c r="EM68" s="528">
        <f t="shared" si="76"/>
        <v>33138268.890520193</v>
      </c>
      <c r="EN68" s="528">
        <f t="shared" si="76"/>
        <v>32806886.201614995</v>
      </c>
      <c r="EO68" s="528">
        <f t="shared" si="76"/>
        <v>32478817.339598846</v>
      </c>
      <c r="EP68" s="528">
        <f t="shared" si="76"/>
        <v>32154029.166202854</v>
      </c>
      <c r="EQ68" s="528">
        <f t="shared" si="76"/>
        <v>31832488.874540824</v>
      </c>
      <c r="ER68" s="528">
        <f t="shared" si="76"/>
        <v>31514163.985795416</v>
      </c>
      <c r="ES68" s="528">
        <f t="shared" si="76"/>
        <v>31199022.345937457</v>
      </c>
      <c r="ET68" s="528">
        <f t="shared" si="76"/>
        <v>30887032.122478087</v>
      </c>
      <c r="EU68" s="528">
        <f t="shared" si="76"/>
        <v>30578161.801253304</v>
      </c>
      <c r="EV68" s="528">
        <f t="shared" si="76"/>
        <v>30272380.183240775</v>
      </c>
      <c r="EW68" s="528">
        <f t="shared" si="76"/>
        <v>29969656.381408367</v>
      </c>
      <c r="EX68" s="528">
        <f t="shared" si="76"/>
        <v>29669959.817594282</v>
      </c>
      <c r="EY68" s="528">
        <f t="shared" si="76"/>
        <v>29373260.219418336</v>
      </c>
      <c r="EZ68" s="551">
        <f t="shared" si="76"/>
        <v>29079527.617224153</v>
      </c>
    </row>
    <row r="69" spans="1:157" x14ac:dyDescent="0.25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25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.75" thickBot="1" x14ac:dyDescent="0.3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25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AL72" si="77">G68*G65/(10^6)</f>
        <v>20.8</v>
      </c>
      <c r="H72" s="553">
        <f t="shared" si="77"/>
        <v>20.797920000000001</v>
      </c>
      <c r="I72" s="553">
        <f t="shared" si="77"/>
        <v>20.795840207999998</v>
      </c>
      <c r="J72" s="553">
        <f t="shared" si="77"/>
        <v>20.7937606239792</v>
      </c>
      <c r="K72" s="553">
        <f t="shared" si="77"/>
        <v>20.791681247916802</v>
      </c>
      <c r="L72" s="553">
        <f t="shared" si="77"/>
        <v>20.789602079792012</v>
      </c>
      <c r="M72" s="553">
        <f t="shared" si="77"/>
        <v>20.78752311958403</v>
      </c>
      <c r="N72" s="553">
        <f t="shared" si="77"/>
        <v>20.785444367272071</v>
      </c>
      <c r="O72" s="553">
        <f t="shared" si="77"/>
        <v>20.783365822835346</v>
      </c>
      <c r="P72" s="553">
        <f t="shared" si="77"/>
        <v>20.78128748625306</v>
      </c>
      <c r="Q72" s="553">
        <f t="shared" si="77"/>
        <v>20.779209357504435</v>
      </c>
      <c r="R72" s="553">
        <f t="shared" si="77"/>
        <v>20.777131436568684</v>
      </c>
      <c r="S72" s="553">
        <f t="shared" si="77"/>
        <v>20.775053723425032</v>
      </c>
      <c r="T72" s="553">
        <f t="shared" si="77"/>
        <v>20.77297621805269</v>
      </c>
      <c r="U72" s="553">
        <f t="shared" si="77"/>
        <v>20.770898920430888</v>
      </c>
      <c r="V72" s="553">
        <f t="shared" si="77"/>
        <v>20.768821830538844</v>
      </c>
      <c r="W72" s="553">
        <f t="shared" si="77"/>
        <v>20.766744948355786</v>
      </c>
      <c r="X72" s="553">
        <f t="shared" si="77"/>
        <v>20.764668273860948</v>
      </c>
      <c r="Y72" s="553">
        <f t="shared" si="77"/>
        <v>20.762591807033562</v>
      </c>
      <c r="Z72" s="553">
        <f t="shared" si="77"/>
        <v>20.760515547852854</v>
      </c>
      <c r="AA72" s="553">
        <f t="shared" si="77"/>
        <v>20.758439496298074</v>
      </c>
      <c r="AB72" s="553">
        <f t="shared" si="77"/>
        <v>20.756363652348444</v>
      </c>
      <c r="AC72" s="553">
        <f t="shared" si="77"/>
        <v>20.754288015983214</v>
      </c>
      <c r="AD72" s="553">
        <f t="shared" si="77"/>
        <v>20.752212587181617</v>
      </c>
      <c r="AE72" s="553">
        <f t="shared" si="77"/>
        <v>20.750137365922896</v>
      </c>
      <c r="AF72" s="553">
        <f t="shared" si="77"/>
        <v>20.748062352186302</v>
      </c>
      <c r="AG72" s="553">
        <f t="shared" si="77"/>
        <v>20.745987545951088</v>
      </c>
      <c r="AH72" s="553">
        <f t="shared" si="77"/>
        <v>20.743912947196492</v>
      </c>
      <c r="AI72" s="553">
        <f t="shared" si="77"/>
        <v>20.741838555901769</v>
      </c>
      <c r="AJ72" s="553">
        <f t="shared" si="77"/>
        <v>20.739764372046178</v>
      </c>
      <c r="AK72" s="553">
        <f t="shared" si="77"/>
        <v>20.737690395608968</v>
      </c>
      <c r="AL72" s="553">
        <f t="shared" si="77"/>
        <v>20.735616626569414</v>
      </c>
      <c r="AM72" s="553">
        <f t="shared" ref="AM72:BR72" si="78">AM68*AM65/(10^6)</f>
        <v>20.733543064906755</v>
      </c>
      <c r="AN72" s="553">
        <f t="shared" si="78"/>
        <v>20.731469710600262</v>
      </c>
      <c r="AO72" s="553">
        <f t="shared" si="78"/>
        <v>20.729396563629201</v>
      </c>
      <c r="AP72" s="553">
        <f t="shared" si="78"/>
        <v>20.72732362397284</v>
      </c>
      <c r="AQ72" s="553">
        <f t="shared" si="78"/>
        <v>20.725250891610447</v>
      </c>
      <c r="AR72" s="553">
        <f t="shared" si="78"/>
        <v>20.723178366521285</v>
      </c>
      <c r="AS72" s="553">
        <f t="shared" si="78"/>
        <v>20.721106048684629</v>
      </c>
      <c r="AT72" s="553">
        <f t="shared" si="78"/>
        <v>20.719033938079761</v>
      </c>
      <c r="AU72" s="553">
        <f t="shared" si="78"/>
        <v>20.716962034685956</v>
      </c>
      <c r="AV72" s="553">
        <f t="shared" si="78"/>
        <v>20.714890338482483</v>
      </c>
      <c r="AW72" s="553">
        <f t="shared" si="78"/>
        <v>20.712818849448642</v>
      </c>
      <c r="AX72" s="553">
        <f t="shared" si="78"/>
        <v>20.71074756756369</v>
      </c>
      <c r="AY72" s="553">
        <f t="shared" si="78"/>
        <v>20.708676492806941</v>
      </c>
      <c r="AZ72" s="553">
        <f t="shared" si="78"/>
        <v>20.706605625157657</v>
      </c>
      <c r="BA72" s="553">
        <f t="shared" si="78"/>
        <v>20.704534964595144</v>
      </c>
      <c r="BB72" s="553">
        <f t="shared" si="78"/>
        <v>20.702464511098686</v>
      </c>
      <c r="BC72" s="553">
        <f t="shared" si="78"/>
        <v>20.700394264647571</v>
      </c>
      <c r="BD72" s="553">
        <f t="shared" si="78"/>
        <v>20.698324225221107</v>
      </c>
      <c r="BE72" s="553">
        <f t="shared" si="78"/>
        <v>20.696254392798586</v>
      </c>
      <c r="BF72" s="553">
        <f t="shared" si="78"/>
        <v>20.694184767359307</v>
      </c>
      <c r="BG72" s="553">
        <f t="shared" si="78"/>
        <v>20.69211534888257</v>
      </c>
      <c r="BH72" s="553">
        <f t="shared" si="78"/>
        <v>20.690046137347682</v>
      </c>
      <c r="BI72" s="553">
        <f t="shared" si="78"/>
        <v>20.687977132733948</v>
      </c>
      <c r="BJ72" s="553">
        <f t="shared" si="78"/>
        <v>20.685908335020674</v>
      </c>
      <c r="BK72" s="553">
        <f t="shared" si="78"/>
        <v>20.683839744187168</v>
      </c>
      <c r="BL72" s="553">
        <f t="shared" si="78"/>
        <v>20.68177136021275</v>
      </c>
      <c r="BM72" s="553">
        <f t="shared" si="78"/>
        <v>20.679703183076732</v>
      </c>
      <c r="BN72" s="553">
        <f t="shared" si="78"/>
        <v>20.677635212758425</v>
      </c>
      <c r="BO72" s="553">
        <f t="shared" si="78"/>
        <v>20.675567449237157</v>
      </c>
      <c r="BP72" s="553">
        <f t="shared" si="78"/>
        <v>20.673499892492231</v>
      </c>
      <c r="BQ72" s="553">
        <f t="shared" si="78"/>
        <v>20.671432542502981</v>
      </c>
      <c r="BR72" s="553">
        <f t="shared" si="78"/>
        <v>20.669365399248726</v>
      </c>
      <c r="BS72" s="553">
        <f t="shared" ref="BS72:CX72" si="79">BS68*BS65/(10^6)</f>
        <v>20.667298462708803</v>
      </c>
      <c r="BT72" s="553">
        <f t="shared" si="79"/>
        <v>20.665231732862537</v>
      </c>
      <c r="BU72" s="553">
        <f t="shared" si="79"/>
        <v>20.663165209689247</v>
      </c>
      <c r="BV72" s="553">
        <f t="shared" si="79"/>
        <v>20.661098893168283</v>
      </c>
      <c r="BW72" s="553">
        <f t="shared" si="79"/>
        <v>20.659032783278967</v>
      </c>
      <c r="BX72" s="553">
        <f t="shared" si="79"/>
        <v>20.656966880000642</v>
      </c>
      <c r="BY72" s="553">
        <f t="shared" si="79"/>
        <v>20.654901183312639</v>
      </c>
      <c r="BZ72" s="553">
        <f t="shared" si="79"/>
        <v>20.652835693194312</v>
      </c>
      <c r="CA72" s="553">
        <f t="shared" si="79"/>
        <v>20.65077040962499</v>
      </c>
      <c r="CB72" s="553">
        <f t="shared" si="79"/>
        <v>20.648705332584022</v>
      </c>
      <c r="CC72" s="553">
        <f t="shared" si="79"/>
        <v>20.646640462050769</v>
      </c>
      <c r="CD72" s="553">
        <f t="shared" si="79"/>
        <v>20.644575798004563</v>
      </c>
      <c r="CE72" s="553">
        <f t="shared" si="79"/>
        <v>20.642511340424765</v>
      </c>
      <c r="CF72" s="553">
        <f t="shared" si="79"/>
        <v>20.640447089290724</v>
      </c>
      <c r="CG72" s="553">
        <f t="shared" si="79"/>
        <v>20.638383044581794</v>
      </c>
      <c r="CH72" s="553">
        <f t="shared" si="79"/>
        <v>20.636319206277339</v>
      </c>
      <c r="CI72" s="553">
        <f t="shared" si="79"/>
        <v>20.634255574356708</v>
      </c>
      <c r="CJ72" s="553">
        <f t="shared" si="79"/>
        <v>20.632192148799273</v>
      </c>
      <c r="CK72" s="553">
        <f t="shared" si="79"/>
        <v>20.630128929584398</v>
      </c>
      <c r="CL72" s="553">
        <f t="shared" si="79"/>
        <v>20.62806591669144</v>
      </c>
      <c r="CM72" s="553">
        <f t="shared" si="79"/>
        <v>20.62600311009977</v>
      </c>
      <c r="CN72" s="553">
        <f t="shared" si="79"/>
        <v>20.62394050978876</v>
      </c>
      <c r="CO72" s="553">
        <f t="shared" si="79"/>
        <v>20.621878115737776</v>
      </c>
      <c r="CP72" s="553">
        <f t="shared" si="79"/>
        <v>20.619815927926201</v>
      </c>
      <c r="CQ72" s="553">
        <f t="shared" si="79"/>
        <v>20.617753946333412</v>
      </c>
      <c r="CR72" s="553">
        <f t="shared" si="79"/>
        <v>20.615692170938775</v>
      </c>
      <c r="CS72" s="553">
        <f t="shared" si="79"/>
        <v>20.613630601721677</v>
      </c>
      <c r="CT72" s="553">
        <f t="shared" si="79"/>
        <v>20.611569238661509</v>
      </c>
      <c r="CU72" s="553">
        <f t="shared" si="79"/>
        <v>20.609508081737644</v>
      </c>
      <c r="CV72" s="553">
        <f t="shared" si="79"/>
        <v>20.607447130929472</v>
      </c>
      <c r="CW72" s="553">
        <f t="shared" si="79"/>
        <v>20.605386386216377</v>
      </c>
      <c r="CX72" s="553">
        <f t="shared" si="79"/>
        <v>20.603325847577754</v>
      </c>
      <c r="CY72" s="553">
        <f t="shared" ref="CY72:ED72" si="80">CY68*CY65/(10^6)</f>
        <v>20.601265514992996</v>
      </c>
      <c r="CZ72" s="553">
        <f t="shared" si="80"/>
        <v>20.599205388441501</v>
      </c>
      <c r="DA72" s="553">
        <f t="shared" si="80"/>
        <v>20.597145467902653</v>
      </c>
      <c r="DB72" s="553">
        <f t="shared" si="80"/>
        <v>20.595085753355864</v>
      </c>
      <c r="DC72" s="553">
        <f t="shared" si="80"/>
        <v>20.593026244780525</v>
      </c>
      <c r="DD72" s="553">
        <f t="shared" si="80"/>
        <v>20.590966942156051</v>
      </c>
      <c r="DE72" s="553">
        <f t="shared" si="80"/>
        <v>20.588907845461833</v>
      </c>
      <c r="DF72" s="553">
        <f t="shared" si="80"/>
        <v>20.586848954677286</v>
      </c>
      <c r="DG72" s="553">
        <f t="shared" si="80"/>
        <v>20.58479026978182</v>
      </c>
      <c r="DH72" s="553">
        <f t="shared" si="80"/>
        <v>20.582731790754842</v>
      </c>
      <c r="DI72" s="553">
        <f t="shared" si="80"/>
        <v>20.580673517575768</v>
      </c>
      <c r="DJ72" s="553">
        <f t="shared" si="80"/>
        <v>20.57861545022401</v>
      </c>
      <c r="DK72" s="553">
        <f t="shared" si="80"/>
        <v>20.576557588678991</v>
      </c>
      <c r="DL72" s="553">
        <f t="shared" si="80"/>
        <v>20.574499932920119</v>
      </c>
      <c r="DM72" s="553">
        <f t="shared" si="80"/>
        <v>20.572442482926832</v>
      </c>
      <c r="DN72" s="553">
        <f t="shared" si="80"/>
        <v>20.570385238678536</v>
      </c>
      <c r="DO72" s="553">
        <f t="shared" si="80"/>
        <v>20.568328200154674</v>
      </c>
      <c r="DP72" s="553">
        <f t="shared" si="80"/>
        <v>20.566271367334654</v>
      </c>
      <c r="DQ72" s="553">
        <f t="shared" si="80"/>
        <v>20.564214740197922</v>
      </c>
      <c r="DR72" s="553">
        <f t="shared" si="80"/>
        <v>20.562158318723906</v>
      </c>
      <c r="DS72" s="553">
        <f t="shared" si="80"/>
        <v>20.560102102892035</v>
      </c>
      <c r="DT72" s="553">
        <f t="shared" si="80"/>
        <v>20.558046092681742</v>
      </c>
      <c r="DU72" s="553">
        <f t="shared" si="80"/>
        <v>20.555990288072476</v>
      </c>
      <c r="DV72" s="553">
        <f t="shared" si="80"/>
        <v>20.553934689043668</v>
      </c>
      <c r="DW72" s="553">
        <f t="shared" si="80"/>
        <v>20.551879295574757</v>
      </c>
      <c r="DX72" s="553">
        <f t="shared" si="80"/>
        <v>20.549824107645204</v>
      </c>
      <c r="DY72" s="553">
        <f t="shared" si="80"/>
        <v>20.547769125234439</v>
      </c>
      <c r="DZ72" s="553">
        <f t="shared" si="80"/>
        <v>20.545714348321916</v>
      </c>
      <c r="EA72" s="553">
        <f t="shared" si="80"/>
        <v>20.543659776887086</v>
      </c>
      <c r="EB72" s="553">
        <f t="shared" si="80"/>
        <v>20.541605410909394</v>
      </c>
      <c r="EC72" s="553">
        <f t="shared" si="80"/>
        <v>20.539551250368309</v>
      </c>
      <c r="ED72" s="553">
        <f t="shared" si="80"/>
        <v>20.53749729524327</v>
      </c>
      <c r="EE72" s="553">
        <f t="shared" ref="EE72:EZ72" si="81">EE68*EE65/(10^6)</f>
        <v>20.535443545513747</v>
      </c>
      <c r="EF72" s="553">
        <f t="shared" si="81"/>
        <v>20.533390001159194</v>
      </c>
      <c r="EG72" s="553">
        <f t="shared" si="81"/>
        <v>20.531336662159081</v>
      </c>
      <c r="EH72" s="553">
        <f t="shared" si="81"/>
        <v>20.529283528492865</v>
      </c>
      <c r="EI72" s="553">
        <f t="shared" si="81"/>
        <v>20.527230600140012</v>
      </c>
      <c r="EJ72" s="553">
        <f t="shared" si="81"/>
        <v>20.525177877080001</v>
      </c>
      <c r="EK72" s="553">
        <f t="shared" si="81"/>
        <v>20.523125359292298</v>
      </c>
      <c r="EL72" s="553">
        <f t="shared" si="81"/>
        <v>20.521073046756364</v>
      </c>
      <c r="EM72" s="553">
        <f t="shared" si="81"/>
        <v>20.519020939451682</v>
      </c>
      <c r="EN72" s="553">
        <f t="shared" si="81"/>
        <v>20.516969037357743</v>
      </c>
      <c r="EO72" s="553">
        <f t="shared" si="81"/>
        <v>20.514917340454005</v>
      </c>
      <c r="EP72" s="553">
        <f t="shared" si="81"/>
        <v>20.512865848719958</v>
      </c>
      <c r="EQ72" s="553">
        <f t="shared" si="81"/>
        <v>20.510814562135085</v>
      </c>
      <c r="ER72" s="553">
        <f t="shared" si="81"/>
        <v>20.508763480678873</v>
      </c>
      <c r="ES72" s="553">
        <f t="shared" si="81"/>
        <v>20.506712604330801</v>
      </c>
      <c r="ET72" s="553">
        <f t="shared" si="81"/>
        <v>20.50466193307037</v>
      </c>
      <c r="EU72" s="553">
        <f t="shared" si="81"/>
        <v>20.502611466877063</v>
      </c>
      <c r="EV72" s="553">
        <f t="shared" si="81"/>
        <v>20.500561205730374</v>
      </c>
      <c r="EW72" s="553">
        <f t="shared" si="81"/>
        <v>20.498511149609804</v>
      </c>
      <c r="EX72" s="553">
        <f t="shared" si="81"/>
        <v>20.496461298494843</v>
      </c>
      <c r="EY72" s="553">
        <f t="shared" si="81"/>
        <v>20.494411652364988</v>
      </c>
      <c r="EZ72" s="554">
        <f t="shared" si="81"/>
        <v>20.492362211199751</v>
      </c>
      <c r="FA72" s="555"/>
    </row>
    <row r="73" spans="1:157" s="470" customFormat="1" ht="15.75" thickBot="1" x14ac:dyDescent="0.3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20.8</v>
      </c>
      <c r="H73" s="560">
        <f t="shared" ref="H73:AM73" si="82">G73+H72</f>
        <v>41.597920000000002</v>
      </c>
      <c r="I73" s="560">
        <f t="shared" si="82"/>
        <v>62.393760208000003</v>
      </c>
      <c r="J73" s="560">
        <f t="shared" si="82"/>
        <v>83.187520831979199</v>
      </c>
      <c r="K73" s="560">
        <f t="shared" si="82"/>
        <v>103.979202079896</v>
      </c>
      <c r="L73" s="560">
        <f t="shared" si="82"/>
        <v>124.76880415968802</v>
      </c>
      <c r="M73" s="560">
        <f t="shared" si="82"/>
        <v>145.55632727927204</v>
      </c>
      <c r="N73" s="560">
        <f t="shared" si="82"/>
        <v>166.34177164654412</v>
      </c>
      <c r="O73" s="560">
        <f t="shared" si="82"/>
        <v>187.12513746937947</v>
      </c>
      <c r="P73" s="560">
        <f t="shared" si="82"/>
        <v>207.90642495563253</v>
      </c>
      <c r="Q73" s="560">
        <f t="shared" si="82"/>
        <v>228.68563431313697</v>
      </c>
      <c r="R73" s="560">
        <f t="shared" si="82"/>
        <v>249.46276574970565</v>
      </c>
      <c r="S73" s="560">
        <f t="shared" si="82"/>
        <v>270.23781947313068</v>
      </c>
      <c r="T73" s="560">
        <f t="shared" si="82"/>
        <v>291.01079569118338</v>
      </c>
      <c r="U73" s="560">
        <f t="shared" si="82"/>
        <v>311.78169461161428</v>
      </c>
      <c r="V73" s="560">
        <f t="shared" si="82"/>
        <v>332.55051644215314</v>
      </c>
      <c r="W73" s="560">
        <f t="shared" si="82"/>
        <v>353.31726139050892</v>
      </c>
      <c r="X73" s="560">
        <f t="shared" si="82"/>
        <v>374.08192966436985</v>
      </c>
      <c r="Y73" s="560">
        <f t="shared" si="82"/>
        <v>394.84452147140343</v>
      </c>
      <c r="Z73" s="560">
        <f t="shared" si="82"/>
        <v>415.60503701925626</v>
      </c>
      <c r="AA73" s="560">
        <f t="shared" si="82"/>
        <v>436.36347651555434</v>
      </c>
      <c r="AB73" s="560">
        <f t="shared" si="82"/>
        <v>457.11984016790279</v>
      </c>
      <c r="AC73" s="560">
        <f t="shared" si="82"/>
        <v>477.874128183886</v>
      </c>
      <c r="AD73" s="560">
        <f t="shared" si="82"/>
        <v>498.62634077106759</v>
      </c>
      <c r="AE73" s="560">
        <f t="shared" si="82"/>
        <v>519.3764781369905</v>
      </c>
      <c r="AF73" s="560">
        <f t="shared" si="82"/>
        <v>540.12454048917675</v>
      </c>
      <c r="AG73" s="560">
        <f t="shared" si="82"/>
        <v>560.87052803512779</v>
      </c>
      <c r="AH73" s="560">
        <f t="shared" si="82"/>
        <v>581.61444098232425</v>
      </c>
      <c r="AI73" s="560">
        <f t="shared" si="82"/>
        <v>602.35627953822598</v>
      </c>
      <c r="AJ73" s="560">
        <f t="shared" si="82"/>
        <v>623.0960439102721</v>
      </c>
      <c r="AK73" s="560">
        <f t="shared" si="82"/>
        <v>643.83373430588108</v>
      </c>
      <c r="AL73" s="560">
        <f t="shared" si="82"/>
        <v>664.56935093245045</v>
      </c>
      <c r="AM73" s="560">
        <f t="shared" si="82"/>
        <v>685.30289399735716</v>
      </c>
      <c r="AN73" s="560">
        <f t="shared" ref="AN73:BS73" si="83">AM73+AN72</f>
        <v>706.03436370795737</v>
      </c>
      <c r="AO73" s="560">
        <f t="shared" si="83"/>
        <v>726.76376027158653</v>
      </c>
      <c r="AP73" s="560">
        <f t="shared" si="83"/>
        <v>747.49108389555943</v>
      </c>
      <c r="AQ73" s="560">
        <f t="shared" si="83"/>
        <v>768.2163347871699</v>
      </c>
      <c r="AR73" s="560">
        <f t="shared" si="83"/>
        <v>788.93951315369122</v>
      </c>
      <c r="AS73" s="560">
        <f t="shared" si="83"/>
        <v>809.66061920237587</v>
      </c>
      <c r="AT73" s="560">
        <f t="shared" si="83"/>
        <v>830.37965314045562</v>
      </c>
      <c r="AU73" s="560">
        <f t="shared" si="83"/>
        <v>851.09661517514155</v>
      </c>
      <c r="AV73" s="560">
        <f t="shared" si="83"/>
        <v>871.81150551362407</v>
      </c>
      <c r="AW73" s="560">
        <f t="shared" si="83"/>
        <v>892.52432436307276</v>
      </c>
      <c r="AX73" s="560">
        <f t="shared" si="83"/>
        <v>913.23507193063642</v>
      </c>
      <c r="AY73" s="560">
        <f t="shared" si="83"/>
        <v>933.94374842344337</v>
      </c>
      <c r="AZ73" s="560">
        <f t="shared" si="83"/>
        <v>954.650354048601</v>
      </c>
      <c r="BA73" s="560">
        <f t="shared" si="83"/>
        <v>975.35488901319616</v>
      </c>
      <c r="BB73" s="560">
        <f t="shared" si="83"/>
        <v>996.05735352429485</v>
      </c>
      <c r="BC73" s="560">
        <f t="shared" si="83"/>
        <v>1016.7577477889424</v>
      </c>
      <c r="BD73" s="560">
        <f t="shared" si="83"/>
        <v>1037.4560720141635</v>
      </c>
      <c r="BE73" s="560">
        <f t="shared" si="83"/>
        <v>1058.1523264069622</v>
      </c>
      <c r="BF73" s="560">
        <f t="shared" si="83"/>
        <v>1078.8465111743214</v>
      </c>
      <c r="BG73" s="560">
        <f t="shared" si="83"/>
        <v>1099.5386265232041</v>
      </c>
      <c r="BH73" s="560">
        <f t="shared" si="83"/>
        <v>1120.2286726605519</v>
      </c>
      <c r="BI73" s="560">
        <f t="shared" si="83"/>
        <v>1140.9166497932858</v>
      </c>
      <c r="BJ73" s="560">
        <f t="shared" si="83"/>
        <v>1161.6025581283066</v>
      </c>
      <c r="BK73" s="560">
        <f t="shared" si="83"/>
        <v>1182.2863978724938</v>
      </c>
      <c r="BL73" s="560">
        <f t="shared" si="83"/>
        <v>1202.9681692327065</v>
      </c>
      <c r="BM73" s="560">
        <f t="shared" si="83"/>
        <v>1223.6478724157832</v>
      </c>
      <c r="BN73" s="560">
        <f t="shared" si="83"/>
        <v>1244.3255076285416</v>
      </c>
      <c r="BO73" s="560">
        <f t="shared" si="83"/>
        <v>1265.0010750777788</v>
      </c>
      <c r="BP73" s="560">
        <f t="shared" si="83"/>
        <v>1285.6745749702709</v>
      </c>
      <c r="BQ73" s="560">
        <f t="shared" si="83"/>
        <v>1306.3460075127739</v>
      </c>
      <c r="BR73" s="560">
        <f t="shared" si="83"/>
        <v>1327.0153729120227</v>
      </c>
      <c r="BS73" s="560">
        <f t="shared" si="83"/>
        <v>1347.6826713747316</v>
      </c>
      <c r="BT73" s="560">
        <f t="shared" ref="BT73:CY73" si="84">BS73+BT72</f>
        <v>1368.3479031075942</v>
      </c>
      <c r="BU73" s="560">
        <f t="shared" si="84"/>
        <v>1389.0110683172834</v>
      </c>
      <c r="BV73" s="560">
        <f t="shared" si="84"/>
        <v>1409.6721672104516</v>
      </c>
      <c r="BW73" s="560">
        <f t="shared" si="84"/>
        <v>1430.3311999937305</v>
      </c>
      <c r="BX73" s="560">
        <f t="shared" si="84"/>
        <v>1450.9881668737312</v>
      </c>
      <c r="BY73" s="560">
        <f t="shared" si="84"/>
        <v>1471.6430680570438</v>
      </c>
      <c r="BZ73" s="560">
        <f t="shared" si="84"/>
        <v>1492.295903750238</v>
      </c>
      <c r="CA73" s="560">
        <f t="shared" si="84"/>
        <v>1512.9466741598631</v>
      </c>
      <c r="CB73" s="560">
        <f t="shared" si="84"/>
        <v>1533.5953794924471</v>
      </c>
      <c r="CC73" s="560">
        <f t="shared" si="84"/>
        <v>1554.2420199544979</v>
      </c>
      <c r="CD73" s="560">
        <f t="shared" si="84"/>
        <v>1574.8865957525024</v>
      </c>
      <c r="CE73" s="560">
        <f t="shared" si="84"/>
        <v>1595.5291070929272</v>
      </c>
      <c r="CF73" s="560">
        <f t="shared" si="84"/>
        <v>1616.169554182218</v>
      </c>
      <c r="CG73" s="560">
        <f t="shared" si="84"/>
        <v>1636.8079372267998</v>
      </c>
      <c r="CH73" s="560">
        <f t="shared" si="84"/>
        <v>1657.4442564330773</v>
      </c>
      <c r="CI73" s="560">
        <f t="shared" si="84"/>
        <v>1678.078512007434</v>
      </c>
      <c r="CJ73" s="560">
        <f t="shared" si="84"/>
        <v>1698.7107041562333</v>
      </c>
      <c r="CK73" s="560">
        <f t="shared" si="84"/>
        <v>1719.3408330858176</v>
      </c>
      <c r="CL73" s="560">
        <f t="shared" si="84"/>
        <v>1739.968899002509</v>
      </c>
      <c r="CM73" s="560">
        <f t="shared" si="84"/>
        <v>1760.5949021126089</v>
      </c>
      <c r="CN73" s="560">
        <f t="shared" si="84"/>
        <v>1781.2188426223977</v>
      </c>
      <c r="CO73" s="560">
        <f t="shared" si="84"/>
        <v>1801.8407207381354</v>
      </c>
      <c r="CP73" s="560">
        <f t="shared" si="84"/>
        <v>1822.4605366660617</v>
      </c>
      <c r="CQ73" s="560">
        <f t="shared" si="84"/>
        <v>1843.078290612395</v>
      </c>
      <c r="CR73" s="560">
        <f t="shared" si="84"/>
        <v>1863.6939827833337</v>
      </c>
      <c r="CS73" s="560">
        <f t="shared" si="84"/>
        <v>1884.3076133850554</v>
      </c>
      <c r="CT73" s="560">
        <f t="shared" si="84"/>
        <v>1904.919182623717</v>
      </c>
      <c r="CU73" s="560">
        <f t="shared" si="84"/>
        <v>1925.5286907054547</v>
      </c>
      <c r="CV73" s="560">
        <f t="shared" si="84"/>
        <v>1946.136137836384</v>
      </c>
      <c r="CW73" s="560">
        <f t="shared" si="84"/>
        <v>1966.7415242226004</v>
      </c>
      <c r="CX73" s="560">
        <f t="shared" si="84"/>
        <v>1987.3448500701782</v>
      </c>
      <c r="CY73" s="560">
        <f t="shared" si="84"/>
        <v>2007.9461155851711</v>
      </c>
      <c r="CZ73" s="560">
        <f t="shared" ref="CZ73:EE73" si="85">CY73+CZ72</f>
        <v>2028.5453209736127</v>
      </c>
      <c r="DA73" s="560">
        <f t="shared" si="85"/>
        <v>2049.1424664415154</v>
      </c>
      <c r="DB73" s="560">
        <f t="shared" si="85"/>
        <v>2069.7375521948711</v>
      </c>
      <c r="DC73" s="560">
        <f t="shared" si="85"/>
        <v>2090.3305784396516</v>
      </c>
      <c r="DD73" s="560">
        <f t="shared" si="85"/>
        <v>2110.9215453818078</v>
      </c>
      <c r="DE73" s="560">
        <f t="shared" si="85"/>
        <v>2131.5104532272699</v>
      </c>
      <c r="DF73" s="560">
        <f t="shared" si="85"/>
        <v>2152.0973021819473</v>
      </c>
      <c r="DG73" s="560">
        <f t="shared" si="85"/>
        <v>2172.6820924517292</v>
      </c>
      <c r="DH73" s="560">
        <f t="shared" si="85"/>
        <v>2193.2648242424839</v>
      </c>
      <c r="DI73" s="560">
        <f t="shared" si="85"/>
        <v>2213.8454977600595</v>
      </c>
      <c r="DJ73" s="560">
        <f t="shared" si="85"/>
        <v>2234.4241132102834</v>
      </c>
      <c r="DK73" s="560">
        <f t="shared" si="85"/>
        <v>2255.0006707989623</v>
      </c>
      <c r="DL73" s="560">
        <f t="shared" si="85"/>
        <v>2275.5751707318823</v>
      </c>
      <c r="DM73" s="560">
        <f t="shared" si="85"/>
        <v>2296.1476132148091</v>
      </c>
      <c r="DN73" s="560">
        <f t="shared" si="85"/>
        <v>2316.7179984534878</v>
      </c>
      <c r="DO73" s="560">
        <f t="shared" si="85"/>
        <v>2337.2863266536424</v>
      </c>
      <c r="DP73" s="560">
        <f t="shared" si="85"/>
        <v>2357.852598020977</v>
      </c>
      <c r="DQ73" s="560">
        <f t="shared" si="85"/>
        <v>2378.4168127611747</v>
      </c>
      <c r="DR73" s="560">
        <f t="shared" si="85"/>
        <v>2398.9789710798987</v>
      </c>
      <c r="DS73" s="560">
        <f t="shared" si="85"/>
        <v>2419.5390731827906</v>
      </c>
      <c r="DT73" s="560">
        <f t="shared" si="85"/>
        <v>2440.0971192754723</v>
      </c>
      <c r="DU73" s="560">
        <f t="shared" si="85"/>
        <v>2460.6531095635446</v>
      </c>
      <c r="DV73" s="560">
        <f t="shared" si="85"/>
        <v>2481.2070442525883</v>
      </c>
      <c r="DW73" s="560">
        <f t="shared" si="85"/>
        <v>2501.7589235481632</v>
      </c>
      <c r="DX73" s="560">
        <f t="shared" si="85"/>
        <v>2522.3087476558085</v>
      </c>
      <c r="DY73" s="560">
        <f t="shared" si="85"/>
        <v>2542.856516781043</v>
      </c>
      <c r="DZ73" s="560">
        <f t="shared" si="85"/>
        <v>2563.4022311293647</v>
      </c>
      <c r="EA73" s="560">
        <f t="shared" si="85"/>
        <v>2583.9458909062519</v>
      </c>
      <c r="EB73" s="560">
        <f t="shared" si="85"/>
        <v>2604.4874963171615</v>
      </c>
      <c r="EC73" s="560">
        <f t="shared" si="85"/>
        <v>2625.0270475675297</v>
      </c>
      <c r="ED73" s="560">
        <f t="shared" si="85"/>
        <v>2645.5645448627729</v>
      </c>
      <c r="EE73" s="560">
        <f t="shared" si="85"/>
        <v>2666.0999884082867</v>
      </c>
      <c r="EF73" s="560">
        <f t="shared" ref="EF73:EZ73" si="86">EE73+EF72</f>
        <v>2686.6333784094459</v>
      </c>
      <c r="EG73" s="560">
        <f t="shared" si="86"/>
        <v>2707.1647150716049</v>
      </c>
      <c r="EH73" s="560">
        <f t="shared" si="86"/>
        <v>2727.6939986000975</v>
      </c>
      <c r="EI73" s="560">
        <f t="shared" si="86"/>
        <v>2748.2212292002378</v>
      </c>
      <c r="EJ73" s="560">
        <f t="shared" si="86"/>
        <v>2768.7464070773176</v>
      </c>
      <c r="EK73" s="560">
        <f t="shared" si="86"/>
        <v>2789.26953243661</v>
      </c>
      <c r="EL73" s="560">
        <f t="shared" si="86"/>
        <v>2809.7906054833666</v>
      </c>
      <c r="EM73" s="560">
        <f t="shared" si="86"/>
        <v>2830.3096264228184</v>
      </c>
      <c r="EN73" s="560">
        <f t="shared" si="86"/>
        <v>2850.8265954601761</v>
      </c>
      <c r="EO73" s="560">
        <f t="shared" si="86"/>
        <v>2871.34151280063</v>
      </c>
      <c r="EP73" s="560">
        <f t="shared" si="86"/>
        <v>2891.8543786493501</v>
      </c>
      <c r="EQ73" s="560">
        <f t="shared" si="86"/>
        <v>2912.3651932114853</v>
      </c>
      <c r="ER73" s="560">
        <f t="shared" si="86"/>
        <v>2932.873956692164</v>
      </c>
      <c r="ES73" s="560">
        <f t="shared" si="86"/>
        <v>2953.3806692964949</v>
      </c>
      <c r="ET73" s="560">
        <f t="shared" si="86"/>
        <v>2973.8853312295655</v>
      </c>
      <c r="EU73" s="560">
        <f t="shared" si="86"/>
        <v>2994.3879426964427</v>
      </c>
      <c r="EV73" s="560">
        <f t="shared" si="86"/>
        <v>3014.8885039021729</v>
      </c>
      <c r="EW73" s="560">
        <f t="shared" si="86"/>
        <v>3035.3870150517828</v>
      </c>
      <c r="EX73" s="560">
        <f t="shared" si="86"/>
        <v>3055.8834763502778</v>
      </c>
      <c r="EY73" s="560">
        <f t="shared" si="86"/>
        <v>3076.377888002643</v>
      </c>
      <c r="EZ73" s="561">
        <f t="shared" si="86"/>
        <v>3096.8702502138426</v>
      </c>
      <c r="FA73" s="521"/>
    </row>
    <row r="74" spans="1:157" x14ac:dyDescent="0.25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.75" thickBot="1" x14ac:dyDescent="0.3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.75" thickBot="1" x14ac:dyDescent="0.3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25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.75" thickBot="1" x14ac:dyDescent="0.3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25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AM79" si="87">G79*(1+H63)</f>
        <v>16.583000000000002</v>
      </c>
      <c r="I79" s="570">
        <f t="shared" si="87"/>
        <v>17.080490000000001</v>
      </c>
      <c r="J79" s="570">
        <f t="shared" si="87"/>
        <v>17.592904700000002</v>
      </c>
      <c r="K79" s="570">
        <f t="shared" si="87"/>
        <v>18.120691841000003</v>
      </c>
      <c r="L79" s="570">
        <f t="shared" si="87"/>
        <v>18.664312596230005</v>
      </c>
      <c r="M79" s="570">
        <f t="shared" si="87"/>
        <v>19.224241974116904</v>
      </c>
      <c r="N79" s="570">
        <f t="shared" si="87"/>
        <v>19.80096923334041</v>
      </c>
      <c r="O79" s="570">
        <f t="shared" si="87"/>
        <v>20.394998310340622</v>
      </c>
      <c r="P79" s="570">
        <f t="shared" si="87"/>
        <v>21.006848259650841</v>
      </c>
      <c r="Q79" s="570">
        <f t="shared" si="87"/>
        <v>21.637053707440366</v>
      </c>
      <c r="R79" s="570">
        <f t="shared" si="87"/>
        <v>22.286165318663578</v>
      </c>
      <c r="S79" s="570">
        <f t="shared" si="87"/>
        <v>22.954750278223486</v>
      </c>
      <c r="T79" s="570">
        <f t="shared" si="87"/>
        <v>23.643392786570192</v>
      </c>
      <c r="U79" s="570">
        <f t="shared" si="87"/>
        <v>24.352694570167298</v>
      </c>
      <c r="V79" s="570">
        <f t="shared" si="87"/>
        <v>25.083275407272318</v>
      </c>
      <c r="W79" s="570">
        <f t="shared" si="87"/>
        <v>25.835773669490489</v>
      </c>
      <c r="X79" s="570">
        <f t="shared" si="87"/>
        <v>26.610846879575206</v>
      </c>
      <c r="Y79" s="570">
        <f t="shared" si="87"/>
        <v>27.409172285962462</v>
      </c>
      <c r="Z79" s="570">
        <f t="shared" si="87"/>
        <v>28.231447454541335</v>
      </c>
      <c r="AA79" s="570">
        <f t="shared" si="87"/>
        <v>29.078390878177576</v>
      </c>
      <c r="AB79" s="570">
        <f t="shared" si="87"/>
        <v>29.950742604522905</v>
      </c>
      <c r="AC79" s="570">
        <f t="shared" si="87"/>
        <v>30.849264882658591</v>
      </c>
      <c r="AD79" s="570">
        <f t="shared" si="87"/>
        <v>31.774742829138351</v>
      </c>
      <c r="AE79" s="570">
        <f t="shared" si="87"/>
        <v>32.727985114012505</v>
      </c>
      <c r="AF79" s="570">
        <f t="shared" si="87"/>
        <v>33.709824667432883</v>
      </c>
      <c r="AG79" s="570">
        <f t="shared" si="87"/>
        <v>34.721119407455873</v>
      </c>
      <c r="AH79" s="570">
        <f t="shared" si="87"/>
        <v>35.762752989679548</v>
      </c>
      <c r="AI79" s="570">
        <f t="shared" si="87"/>
        <v>36.835635579369935</v>
      </c>
      <c r="AJ79" s="570">
        <f t="shared" si="87"/>
        <v>37.940704646751037</v>
      </c>
      <c r="AK79" s="570">
        <f t="shared" si="87"/>
        <v>39.078925786153569</v>
      </c>
      <c r="AL79" s="570">
        <f t="shared" si="87"/>
        <v>40.25129355973818</v>
      </c>
      <c r="AM79" s="570">
        <f t="shared" si="87"/>
        <v>41.458832366530324</v>
      </c>
      <c r="AN79" s="570">
        <f t="shared" ref="AN79:BS79" si="88">AM79*(1+AN63)</f>
        <v>42.702597337526235</v>
      </c>
      <c r="AO79" s="570">
        <f t="shared" si="88"/>
        <v>43.983675257652024</v>
      </c>
      <c r="AP79" s="570">
        <f t="shared" si="88"/>
        <v>45.303185515381585</v>
      </c>
      <c r="AQ79" s="570">
        <f t="shared" si="88"/>
        <v>46.662281080843037</v>
      </c>
      <c r="AR79" s="570">
        <f t="shared" si="88"/>
        <v>48.062149513268331</v>
      </c>
      <c r="AS79" s="570">
        <f t="shared" si="88"/>
        <v>49.50401399866638</v>
      </c>
      <c r="AT79" s="570">
        <f t="shared" si="88"/>
        <v>50.989134418626371</v>
      </c>
      <c r="AU79" s="570">
        <f t="shared" si="88"/>
        <v>52.518808451185166</v>
      </c>
      <c r="AV79" s="570">
        <f t="shared" si="88"/>
        <v>54.094372704720719</v>
      </c>
      <c r="AW79" s="570">
        <f t="shared" si="88"/>
        <v>55.71720388586234</v>
      </c>
      <c r="AX79" s="570">
        <f t="shared" si="88"/>
        <v>57.388720002438212</v>
      </c>
      <c r="AY79" s="570">
        <f t="shared" si="88"/>
        <v>59.11038160251136</v>
      </c>
      <c r="AZ79" s="570">
        <f t="shared" si="88"/>
        <v>60.8836930505867</v>
      </c>
      <c r="BA79" s="570">
        <f t="shared" si="88"/>
        <v>62.710203842104306</v>
      </c>
      <c r="BB79" s="570">
        <f t="shared" si="88"/>
        <v>64.591509957367435</v>
      </c>
      <c r="BC79" s="570">
        <f t="shared" si="88"/>
        <v>66.529255256088462</v>
      </c>
      <c r="BD79" s="570">
        <f t="shared" si="88"/>
        <v>68.525132913771117</v>
      </c>
      <c r="BE79" s="570">
        <f t="shared" si="88"/>
        <v>70.580886901184257</v>
      </c>
      <c r="BF79" s="570">
        <f t="shared" si="88"/>
        <v>72.698313508219783</v>
      </c>
      <c r="BG79" s="570">
        <f t="shared" si="88"/>
        <v>74.879262913466377</v>
      </c>
      <c r="BH79" s="570">
        <f t="shared" si="88"/>
        <v>77.125640800870372</v>
      </c>
      <c r="BI79" s="570">
        <f t="shared" si="88"/>
        <v>79.439410024896489</v>
      </c>
      <c r="BJ79" s="570">
        <f t="shared" si="88"/>
        <v>81.822592325643384</v>
      </c>
      <c r="BK79" s="570">
        <f t="shared" si="88"/>
        <v>84.277270095412689</v>
      </c>
      <c r="BL79" s="570">
        <f t="shared" si="88"/>
        <v>86.805588198275075</v>
      </c>
      <c r="BM79" s="570">
        <f t="shared" si="88"/>
        <v>89.409755844223326</v>
      </c>
      <c r="BN79" s="570">
        <f t="shared" si="88"/>
        <v>92.092048519550033</v>
      </c>
      <c r="BO79" s="570">
        <f t="shared" si="88"/>
        <v>94.854809975136533</v>
      </c>
      <c r="BP79" s="570">
        <f t="shared" si="88"/>
        <v>97.700454274390637</v>
      </c>
      <c r="BQ79" s="570">
        <f t="shared" si="88"/>
        <v>100.63146790262236</v>
      </c>
      <c r="BR79" s="570">
        <f t="shared" si="88"/>
        <v>103.65041193970103</v>
      </c>
      <c r="BS79" s="570">
        <f t="shared" si="88"/>
        <v>106.75992429789207</v>
      </c>
      <c r="BT79" s="570">
        <f t="shared" ref="BT79:CY79" si="89">BS79*(1+BT63)</f>
        <v>109.96272202682883</v>
      </c>
      <c r="BU79" s="570">
        <f t="shared" si="89"/>
        <v>113.26160368763369</v>
      </c>
      <c r="BV79" s="570">
        <f t="shared" si="89"/>
        <v>116.65945179826271</v>
      </c>
      <c r="BW79" s="570">
        <f t="shared" si="89"/>
        <v>120.15923535221059</v>
      </c>
      <c r="BX79" s="570">
        <f t="shared" si="89"/>
        <v>123.76401241277691</v>
      </c>
      <c r="BY79" s="570">
        <f t="shared" si="89"/>
        <v>127.47693278516022</v>
      </c>
      <c r="BZ79" s="570">
        <f t="shared" si="89"/>
        <v>131.30124076871502</v>
      </c>
      <c r="CA79" s="570">
        <f t="shared" si="89"/>
        <v>135.24027799177648</v>
      </c>
      <c r="CB79" s="570">
        <f t="shared" si="89"/>
        <v>139.29748633152977</v>
      </c>
      <c r="CC79" s="570">
        <f t="shared" si="89"/>
        <v>143.47641092147566</v>
      </c>
      <c r="CD79" s="570">
        <f t="shared" si="89"/>
        <v>147.78070324911994</v>
      </c>
      <c r="CE79" s="570">
        <f t="shared" si="89"/>
        <v>152.21412434659354</v>
      </c>
      <c r="CF79" s="570">
        <f t="shared" si="89"/>
        <v>156.78054807699135</v>
      </c>
      <c r="CG79" s="570">
        <f t="shared" si="89"/>
        <v>161.48396451930108</v>
      </c>
      <c r="CH79" s="570">
        <f t="shared" si="89"/>
        <v>166.32848345488011</v>
      </c>
      <c r="CI79" s="570">
        <f t="shared" si="89"/>
        <v>171.31833795852651</v>
      </c>
      <c r="CJ79" s="570">
        <f t="shared" si="89"/>
        <v>176.45788809728231</v>
      </c>
      <c r="CK79" s="570">
        <f t="shared" si="89"/>
        <v>181.75162474020078</v>
      </c>
      <c r="CL79" s="570">
        <f t="shared" si="89"/>
        <v>187.20417348240682</v>
      </c>
      <c r="CM79" s="570">
        <f t="shared" si="89"/>
        <v>192.82029868687903</v>
      </c>
      <c r="CN79" s="570">
        <f t="shared" si="89"/>
        <v>198.60490764748539</v>
      </c>
      <c r="CO79" s="570">
        <f t="shared" si="89"/>
        <v>204.56305487690994</v>
      </c>
      <c r="CP79" s="570">
        <f t="shared" si="89"/>
        <v>210.69994652321725</v>
      </c>
      <c r="CQ79" s="570">
        <f t="shared" si="89"/>
        <v>217.02094491891378</v>
      </c>
      <c r="CR79" s="570">
        <f t="shared" si="89"/>
        <v>223.53157326648122</v>
      </c>
      <c r="CS79" s="570">
        <f t="shared" si="89"/>
        <v>230.23752046447566</v>
      </c>
      <c r="CT79" s="570">
        <f t="shared" si="89"/>
        <v>237.14464607840995</v>
      </c>
      <c r="CU79" s="570">
        <f t="shared" si="89"/>
        <v>244.25898546076226</v>
      </c>
      <c r="CV79" s="570">
        <f t="shared" si="89"/>
        <v>251.58675502458513</v>
      </c>
      <c r="CW79" s="570">
        <f t="shared" si="89"/>
        <v>259.13435767532269</v>
      </c>
      <c r="CX79" s="570">
        <f t="shared" si="89"/>
        <v>266.9083884055824</v>
      </c>
      <c r="CY79" s="570">
        <f t="shared" si="89"/>
        <v>274.9156400577499</v>
      </c>
      <c r="CZ79" s="570">
        <f t="shared" ref="CZ79:EE79" si="90">CY79*(1+CZ63)</f>
        <v>283.16310925948238</v>
      </c>
      <c r="DA79" s="570">
        <f t="shared" si="90"/>
        <v>291.65800253726684</v>
      </c>
      <c r="DB79" s="570">
        <f t="shared" si="90"/>
        <v>300.40774261338487</v>
      </c>
      <c r="DC79" s="570">
        <f t="shared" si="90"/>
        <v>309.41997489178641</v>
      </c>
      <c r="DD79" s="570">
        <f t="shared" si="90"/>
        <v>318.70257413854</v>
      </c>
      <c r="DE79" s="570">
        <f t="shared" si="90"/>
        <v>328.26365136269624</v>
      </c>
      <c r="DF79" s="570">
        <f t="shared" si="90"/>
        <v>338.11156090357713</v>
      </c>
      <c r="DG79" s="570">
        <f t="shared" si="90"/>
        <v>348.25490773068447</v>
      </c>
      <c r="DH79" s="570">
        <f t="shared" si="90"/>
        <v>358.70255496260501</v>
      </c>
      <c r="DI79" s="570">
        <f t="shared" si="90"/>
        <v>369.46363161148315</v>
      </c>
      <c r="DJ79" s="570">
        <f t="shared" si="90"/>
        <v>380.54754055982767</v>
      </c>
      <c r="DK79" s="570">
        <f t="shared" si="90"/>
        <v>391.9639667766225</v>
      </c>
      <c r="DL79" s="570">
        <f t="shared" si="90"/>
        <v>403.72288577992117</v>
      </c>
      <c r="DM79" s="570">
        <f t="shared" si="90"/>
        <v>415.83457235331883</v>
      </c>
      <c r="DN79" s="570">
        <f t="shared" si="90"/>
        <v>428.30960952391843</v>
      </c>
      <c r="DO79" s="570">
        <f t="shared" si="90"/>
        <v>441.15889780963602</v>
      </c>
      <c r="DP79" s="570">
        <f t="shared" si="90"/>
        <v>454.39366474392511</v>
      </c>
      <c r="DQ79" s="570">
        <f t="shared" si="90"/>
        <v>468.02547468624289</v>
      </c>
      <c r="DR79" s="570">
        <f t="shared" si="90"/>
        <v>482.06623892683018</v>
      </c>
      <c r="DS79" s="570">
        <f t="shared" si="90"/>
        <v>496.5282260946351</v>
      </c>
      <c r="DT79" s="570">
        <f t="shared" si="90"/>
        <v>511.42407287747415</v>
      </c>
      <c r="DU79" s="570">
        <f t="shared" si="90"/>
        <v>526.76679506379833</v>
      </c>
      <c r="DV79" s="570">
        <f t="shared" si="90"/>
        <v>542.56979891571234</v>
      </c>
      <c r="DW79" s="570">
        <f t="shared" si="90"/>
        <v>558.84689288318373</v>
      </c>
      <c r="DX79" s="570">
        <f t="shared" si="90"/>
        <v>575.61229966967926</v>
      </c>
      <c r="DY79" s="570">
        <f t="shared" si="90"/>
        <v>592.88066865976964</v>
      </c>
      <c r="DZ79" s="570">
        <f t="shared" si="90"/>
        <v>610.6670887195628</v>
      </c>
      <c r="EA79" s="570">
        <f t="shared" si="90"/>
        <v>628.98710138114973</v>
      </c>
      <c r="EB79" s="570">
        <f t="shared" si="90"/>
        <v>647.85671442258422</v>
      </c>
      <c r="EC79" s="570">
        <f t="shared" si="90"/>
        <v>667.29241585526177</v>
      </c>
      <c r="ED79" s="570">
        <f t="shared" si="90"/>
        <v>687.31118833091966</v>
      </c>
      <c r="EE79" s="570">
        <f t="shared" si="90"/>
        <v>707.93052398084728</v>
      </c>
      <c r="EF79" s="570">
        <f t="shared" ref="EF79:EZ79" si="91">EE79*(1+EF63)</f>
        <v>729.16843970027276</v>
      </c>
      <c r="EG79" s="570">
        <f t="shared" si="91"/>
        <v>751.04349289128095</v>
      </c>
      <c r="EH79" s="570">
        <f t="shared" si="91"/>
        <v>773.57479767801942</v>
      </c>
      <c r="EI79" s="570">
        <f t="shared" si="91"/>
        <v>796.78204160836003</v>
      </c>
      <c r="EJ79" s="570">
        <f t="shared" si="91"/>
        <v>820.68550285661081</v>
      </c>
      <c r="EK79" s="570">
        <f t="shared" si="91"/>
        <v>845.30606794230914</v>
      </c>
      <c r="EL79" s="570">
        <f t="shared" si="91"/>
        <v>870.66524998057844</v>
      </c>
      <c r="EM79" s="570">
        <f t="shared" si="91"/>
        <v>896.78520747999585</v>
      </c>
      <c r="EN79" s="570">
        <f t="shared" si="91"/>
        <v>923.6887637043958</v>
      </c>
      <c r="EO79" s="570">
        <f t="shared" si="91"/>
        <v>951.39942661552766</v>
      </c>
      <c r="EP79" s="570">
        <f t="shared" si="91"/>
        <v>979.94140941399348</v>
      </c>
      <c r="EQ79" s="570">
        <f t="shared" si="91"/>
        <v>1009.3396516964133</v>
      </c>
      <c r="ER79" s="570">
        <f t="shared" si="91"/>
        <v>1039.6198412473057</v>
      </c>
      <c r="ES79" s="570">
        <f t="shared" si="91"/>
        <v>1070.8084364847248</v>
      </c>
      <c r="ET79" s="570">
        <f t="shared" si="91"/>
        <v>1102.9326895792665</v>
      </c>
      <c r="EU79" s="570">
        <f t="shared" si="91"/>
        <v>1136.0206702666444</v>
      </c>
      <c r="EV79" s="570">
        <f t="shared" si="91"/>
        <v>1170.1012903746437</v>
      </c>
      <c r="EW79" s="570">
        <f t="shared" si="91"/>
        <v>1205.204329085883</v>
      </c>
      <c r="EX79" s="570">
        <f t="shared" si="91"/>
        <v>1241.3604589584595</v>
      </c>
      <c r="EY79" s="570">
        <f t="shared" si="91"/>
        <v>1278.6012727272134</v>
      </c>
      <c r="EZ79" s="571">
        <f t="shared" si="91"/>
        <v>1316.9593109090299</v>
      </c>
    </row>
    <row r="80" spans="1:157" x14ac:dyDescent="0.25">
      <c r="A80" s="485"/>
      <c r="B80" s="512" t="s">
        <v>82</v>
      </c>
      <c r="C80" s="572" t="s">
        <v>74</v>
      </c>
      <c r="D80" s="514"/>
      <c r="E80" s="515"/>
      <c r="F80" s="515"/>
      <c r="G80" s="573">
        <f t="shared" ref="G80:AL80" si="92">G79*$C$6/(10^3)</f>
        <v>1.6100000000000003</v>
      </c>
      <c r="H80" s="573">
        <f t="shared" si="92"/>
        <v>1.6583000000000001</v>
      </c>
      <c r="I80" s="573">
        <f t="shared" si="92"/>
        <v>1.7080490000000002</v>
      </c>
      <c r="J80" s="573">
        <f t="shared" si="92"/>
        <v>1.7592904700000001</v>
      </c>
      <c r="K80" s="573">
        <f t="shared" si="92"/>
        <v>1.8120691841000003</v>
      </c>
      <c r="L80" s="573">
        <f t="shared" si="92"/>
        <v>1.8664312596230004</v>
      </c>
      <c r="M80" s="573">
        <f t="shared" si="92"/>
        <v>1.9224241974116902</v>
      </c>
      <c r="N80" s="573">
        <f t="shared" si="92"/>
        <v>1.9800969233340411</v>
      </c>
      <c r="O80" s="573">
        <f t="shared" si="92"/>
        <v>2.0394998310340622</v>
      </c>
      <c r="P80" s="573">
        <f t="shared" si="92"/>
        <v>2.1006848259650841</v>
      </c>
      <c r="Q80" s="573">
        <f t="shared" si="92"/>
        <v>2.1637053707440366</v>
      </c>
      <c r="R80" s="573">
        <f t="shared" si="92"/>
        <v>2.2286165318663578</v>
      </c>
      <c r="S80" s="573">
        <f t="shared" si="92"/>
        <v>2.2954750278223486</v>
      </c>
      <c r="T80" s="573">
        <f t="shared" si="92"/>
        <v>2.3643392786570194</v>
      </c>
      <c r="U80" s="573">
        <f t="shared" si="92"/>
        <v>2.4352694570167297</v>
      </c>
      <c r="V80" s="573">
        <f t="shared" si="92"/>
        <v>2.5083275407272319</v>
      </c>
      <c r="W80" s="573">
        <f t="shared" si="92"/>
        <v>2.5835773669490489</v>
      </c>
      <c r="X80" s="573">
        <f t="shared" si="92"/>
        <v>2.6610846879575205</v>
      </c>
      <c r="Y80" s="573">
        <f t="shared" si="92"/>
        <v>2.7409172285962464</v>
      </c>
      <c r="Z80" s="573">
        <f t="shared" si="92"/>
        <v>2.8231447454541336</v>
      </c>
      <c r="AA80" s="573">
        <f t="shared" si="92"/>
        <v>2.9078390878177576</v>
      </c>
      <c r="AB80" s="573">
        <f t="shared" si="92"/>
        <v>2.9950742604522906</v>
      </c>
      <c r="AC80" s="573">
        <f t="shared" si="92"/>
        <v>3.0849264882658591</v>
      </c>
      <c r="AD80" s="573">
        <f t="shared" si="92"/>
        <v>3.1774742829138352</v>
      </c>
      <c r="AE80" s="573">
        <f t="shared" si="92"/>
        <v>3.2727985114012506</v>
      </c>
      <c r="AF80" s="573">
        <f t="shared" si="92"/>
        <v>3.3709824667432886</v>
      </c>
      <c r="AG80" s="573">
        <f t="shared" si="92"/>
        <v>3.4721119407455872</v>
      </c>
      <c r="AH80" s="573">
        <f t="shared" si="92"/>
        <v>3.5762752989679547</v>
      </c>
      <c r="AI80" s="573">
        <f t="shared" si="92"/>
        <v>3.6835635579369939</v>
      </c>
      <c r="AJ80" s="573">
        <f t="shared" si="92"/>
        <v>3.7940704646751038</v>
      </c>
      <c r="AK80" s="573">
        <f t="shared" si="92"/>
        <v>3.9078925786153569</v>
      </c>
      <c r="AL80" s="573">
        <f t="shared" si="92"/>
        <v>4.0251293559738182</v>
      </c>
      <c r="AM80" s="573">
        <f t="shared" ref="AM80:BR80" si="93">AM79*$C$6/(10^3)</f>
        <v>4.1458832366530327</v>
      </c>
      <c r="AN80" s="573">
        <f t="shared" si="93"/>
        <v>4.2702597337526234</v>
      </c>
      <c r="AO80" s="573">
        <f t="shared" si="93"/>
        <v>4.3983675257652024</v>
      </c>
      <c r="AP80" s="573">
        <f t="shared" si="93"/>
        <v>4.5303185515381585</v>
      </c>
      <c r="AQ80" s="573">
        <f t="shared" si="93"/>
        <v>4.6662281080843044</v>
      </c>
      <c r="AR80" s="573">
        <f t="shared" si="93"/>
        <v>4.8062149513268331</v>
      </c>
      <c r="AS80" s="573">
        <f t="shared" si="93"/>
        <v>4.9504013998666379</v>
      </c>
      <c r="AT80" s="573">
        <f t="shared" si="93"/>
        <v>5.0989134418626376</v>
      </c>
      <c r="AU80" s="573">
        <f t="shared" si="93"/>
        <v>5.2518808451185173</v>
      </c>
      <c r="AV80" s="573">
        <f t="shared" si="93"/>
        <v>5.4094372704720719</v>
      </c>
      <c r="AW80" s="573">
        <f t="shared" si="93"/>
        <v>5.5717203885862334</v>
      </c>
      <c r="AX80" s="573">
        <f t="shared" si="93"/>
        <v>5.7388720002438216</v>
      </c>
      <c r="AY80" s="573">
        <f t="shared" si="93"/>
        <v>5.9110381602511364</v>
      </c>
      <c r="AZ80" s="573">
        <f t="shared" si="93"/>
        <v>6.08836930505867</v>
      </c>
      <c r="BA80" s="573">
        <f t="shared" si="93"/>
        <v>6.2710203842104315</v>
      </c>
      <c r="BB80" s="573">
        <f t="shared" si="93"/>
        <v>6.459150995736743</v>
      </c>
      <c r="BC80" s="573">
        <f t="shared" si="93"/>
        <v>6.652925525608846</v>
      </c>
      <c r="BD80" s="573">
        <f t="shared" si="93"/>
        <v>6.852513291377111</v>
      </c>
      <c r="BE80" s="573">
        <f t="shared" si="93"/>
        <v>7.0580886901184261</v>
      </c>
      <c r="BF80" s="573">
        <f t="shared" si="93"/>
        <v>7.2698313508219776</v>
      </c>
      <c r="BG80" s="573">
        <f t="shared" si="93"/>
        <v>7.4879262913466373</v>
      </c>
      <c r="BH80" s="573">
        <f t="shared" si="93"/>
        <v>7.712564080087037</v>
      </c>
      <c r="BI80" s="573">
        <f t="shared" si="93"/>
        <v>7.9439410024896491</v>
      </c>
      <c r="BJ80" s="573">
        <f t="shared" si="93"/>
        <v>8.1822592325643377</v>
      </c>
      <c r="BK80" s="573">
        <f t="shared" si="93"/>
        <v>8.42772700954127</v>
      </c>
      <c r="BL80" s="573">
        <f t="shared" si="93"/>
        <v>8.6805588198275068</v>
      </c>
      <c r="BM80" s="573">
        <f t="shared" si="93"/>
        <v>8.9409755844223326</v>
      </c>
      <c r="BN80" s="573">
        <f t="shared" si="93"/>
        <v>9.2092048519550023</v>
      </c>
      <c r="BO80" s="573">
        <f t="shared" si="93"/>
        <v>9.4854809975136547</v>
      </c>
      <c r="BP80" s="573">
        <f t="shared" si="93"/>
        <v>9.7700454274390633</v>
      </c>
      <c r="BQ80" s="573">
        <f t="shared" si="93"/>
        <v>10.063146790262236</v>
      </c>
      <c r="BR80" s="573">
        <f t="shared" si="93"/>
        <v>10.365041193970102</v>
      </c>
      <c r="BS80" s="573">
        <f t="shared" ref="BS80:CX80" si="94">BS79*$C$6/(10^3)</f>
        <v>10.675992429789206</v>
      </c>
      <c r="BT80" s="573">
        <f t="shared" si="94"/>
        <v>10.996272202682883</v>
      </c>
      <c r="BU80" s="573">
        <f t="shared" si="94"/>
        <v>11.326160368763368</v>
      </c>
      <c r="BV80" s="573">
        <f t="shared" si="94"/>
        <v>11.66594517982627</v>
      </c>
      <c r="BW80" s="573">
        <f t="shared" si="94"/>
        <v>12.015923535221058</v>
      </c>
      <c r="BX80" s="573">
        <f t="shared" si="94"/>
        <v>12.376401241277691</v>
      </c>
      <c r="BY80" s="573">
        <f t="shared" si="94"/>
        <v>12.747693278516021</v>
      </c>
      <c r="BZ80" s="573">
        <f t="shared" si="94"/>
        <v>13.130124076871502</v>
      </c>
      <c r="CA80" s="573">
        <f t="shared" si="94"/>
        <v>13.524027799177647</v>
      </c>
      <c r="CB80" s="573">
        <f t="shared" si="94"/>
        <v>13.929748633152975</v>
      </c>
      <c r="CC80" s="573">
        <f t="shared" si="94"/>
        <v>14.347641092147565</v>
      </c>
      <c r="CD80" s="573">
        <f t="shared" si="94"/>
        <v>14.778070324911994</v>
      </c>
      <c r="CE80" s="573">
        <f t="shared" si="94"/>
        <v>15.221412434659355</v>
      </c>
      <c r="CF80" s="573">
        <f t="shared" si="94"/>
        <v>15.678054807699134</v>
      </c>
      <c r="CG80" s="573">
        <f t="shared" si="94"/>
        <v>16.148396451930108</v>
      </c>
      <c r="CH80" s="573">
        <f t="shared" si="94"/>
        <v>16.632848345488011</v>
      </c>
      <c r="CI80" s="573">
        <f t="shared" si="94"/>
        <v>17.13183379585265</v>
      </c>
      <c r="CJ80" s="573">
        <f t="shared" si="94"/>
        <v>17.645788809728231</v>
      </c>
      <c r="CK80" s="573">
        <f t="shared" si="94"/>
        <v>18.17516247402008</v>
      </c>
      <c r="CL80" s="573">
        <f t="shared" si="94"/>
        <v>18.72041734824068</v>
      </c>
      <c r="CM80" s="573">
        <f t="shared" si="94"/>
        <v>19.282029868687903</v>
      </c>
      <c r="CN80" s="573">
        <f t="shared" si="94"/>
        <v>19.860490764748537</v>
      </c>
      <c r="CO80" s="573">
        <f t="shared" si="94"/>
        <v>20.456305487690994</v>
      </c>
      <c r="CP80" s="573">
        <f t="shared" si="94"/>
        <v>21.069994652321725</v>
      </c>
      <c r="CQ80" s="573">
        <f t="shared" si="94"/>
        <v>21.702094491891376</v>
      </c>
      <c r="CR80" s="573">
        <f t="shared" si="94"/>
        <v>22.35315732664812</v>
      </c>
      <c r="CS80" s="573">
        <f t="shared" si="94"/>
        <v>23.023752046447566</v>
      </c>
      <c r="CT80" s="573">
        <f t="shared" si="94"/>
        <v>23.714464607840995</v>
      </c>
      <c r="CU80" s="573">
        <f t="shared" si="94"/>
        <v>24.425898546076226</v>
      </c>
      <c r="CV80" s="573">
        <f t="shared" si="94"/>
        <v>25.158675502458514</v>
      </c>
      <c r="CW80" s="573">
        <f t="shared" si="94"/>
        <v>25.913435767532267</v>
      </c>
      <c r="CX80" s="573">
        <f t="shared" si="94"/>
        <v>26.690838840558239</v>
      </c>
      <c r="CY80" s="573">
        <f t="shared" ref="CY80:ED80" si="95">CY79*$C$6/(10^3)</f>
        <v>27.491564005774993</v>
      </c>
      <c r="CZ80" s="573">
        <f t="shared" si="95"/>
        <v>28.316310925948237</v>
      </c>
      <c r="DA80" s="573">
        <f t="shared" si="95"/>
        <v>29.165800253726683</v>
      </c>
      <c r="DB80" s="573">
        <f t="shared" si="95"/>
        <v>30.040774261338488</v>
      </c>
      <c r="DC80" s="573">
        <f t="shared" si="95"/>
        <v>30.94199748917864</v>
      </c>
      <c r="DD80" s="573">
        <f t="shared" si="95"/>
        <v>31.870257413853999</v>
      </c>
      <c r="DE80" s="573">
        <f t="shared" si="95"/>
        <v>32.826365136269622</v>
      </c>
      <c r="DF80" s="573">
        <f t="shared" si="95"/>
        <v>33.811156090357713</v>
      </c>
      <c r="DG80" s="573">
        <f t="shared" si="95"/>
        <v>34.825490773068452</v>
      </c>
      <c r="DH80" s="573">
        <f t="shared" si="95"/>
        <v>35.870255496260498</v>
      </c>
      <c r="DI80" s="573">
        <f t="shared" si="95"/>
        <v>36.946363161148312</v>
      </c>
      <c r="DJ80" s="573">
        <f t="shared" si="95"/>
        <v>38.05475405598277</v>
      </c>
      <c r="DK80" s="573">
        <f t="shared" si="95"/>
        <v>39.19639667766225</v>
      </c>
      <c r="DL80" s="573">
        <f t="shared" si="95"/>
        <v>40.372288577992123</v>
      </c>
      <c r="DM80" s="573">
        <f t="shared" si="95"/>
        <v>41.583457235331878</v>
      </c>
      <c r="DN80" s="573">
        <f t="shared" si="95"/>
        <v>42.830960952391841</v>
      </c>
      <c r="DO80" s="573">
        <f t="shared" si="95"/>
        <v>44.115889780963606</v>
      </c>
      <c r="DP80" s="573">
        <f t="shared" si="95"/>
        <v>45.439366474392514</v>
      </c>
      <c r="DQ80" s="573">
        <f t="shared" si="95"/>
        <v>46.80254746862429</v>
      </c>
      <c r="DR80" s="573">
        <f t="shared" si="95"/>
        <v>48.20662389268302</v>
      </c>
      <c r="DS80" s="573">
        <f t="shared" si="95"/>
        <v>49.652822609463513</v>
      </c>
      <c r="DT80" s="573">
        <f t="shared" si="95"/>
        <v>51.142407287747417</v>
      </c>
      <c r="DU80" s="573">
        <f t="shared" si="95"/>
        <v>52.676679506379834</v>
      </c>
      <c r="DV80" s="573">
        <f t="shared" si="95"/>
        <v>54.256979891571234</v>
      </c>
      <c r="DW80" s="573">
        <f t="shared" si="95"/>
        <v>55.884689288318377</v>
      </c>
      <c r="DX80" s="573">
        <f t="shared" si="95"/>
        <v>57.561229966967929</v>
      </c>
      <c r="DY80" s="573">
        <f t="shared" si="95"/>
        <v>59.288066865976965</v>
      </c>
      <c r="DZ80" s="573">
        <f t="shared" si="95"/>
        <v>61.06670887195628</v>
      </c>
      <c r="EA80" s="573">
        <f t="shared" si="95"/>
        <v>62.898710138114971</v>
      </c>
      <c r="EB80" s="573">
        <f t="shared" si="95"/>
        <v>64.785671442258419</v>
      </c>
      <c r="EC80" s="573">
        <f t="shared" si="95"/>
        <v>66.729241585526182</v>
      </c>
      <c r="ED80" s="573">
        <f t="shared" si="95"/>
        <v>68.731118833091969</v>
      </c>
      <c r="EE80" s="573">
        <f t="shared" ref="EE80:EZ80" si="96">EE79*$C$6/(10^3)</f>
        <v>70.793052398084725</v>
      </c>
      <c r="EF80" s="573">
        <f t="shared" si="96"/>
        <v>72.916843970027273</v>
      </c>
      <c r="EG80" s="573">
        <f t="shared" si="96"/>
        <v>75.104349289128095</v>
      </c>
      <c r="EH80" s="573">
        <f t="shared" si="96"/>
        <v>77.357479767801934</v>
      </c>
      <c r="EI80" s="573">
        <f t="shared" si="96"/>
        <v>79.678204160836003</v>
      </c>
      <c r="EJ80" s="573">
        <f t="shared" si="96"/>
        <v>82.06855028566109</v>
      </c>
      <c r="EK80" s="573">
        <f t="shared" si="96"/>
        <v>84.53060679423092</v>
      </c>
      <c r="EL80" s="573">
        <f t="shared" si="96"/>
        <v>87.066524998057844</v>
      </c>
      <c r="EM80" s="573">
        <f t="shared" si="96"/>
        <v>89.678520747999585</v>
      </c>
      <c r="EN80" s="573">
        <f t="shared" si="96"/>
        <v>92.36887637043958</v>
      </c>
      <c r="EO80" s="573">
        <f t="shared" si="96"/>
        <v>95.139942661552766</v>
      </c>
      <c r="EP80" s="573">
        <f t="shared" si="96"/>
        <v>97.994140941399351</v>
      </c>
      <c r="EQ80" s="573">
        <f t="shared" si="96"/>
        <v>100.93396516964134</v>
      </c>
      <c r="ER80" s="573">
        <f t="shared" si="96"/>
        <v>103.96198412473056</v>
      </c>
      <c r="ES80" s="573">
        <f t="shared" si="96"/>
        <v>107.08084364847248</v>
      </c>
      <c r="ET80" s="573">
        <f t="shared" si="96"/>
        <v>110.29326895792664</v>
      </c>
      <c r="EU80" s="573">
        <f t="shared" si="96"/>
        <v>113.60206702666444</v>
      </c>
      <c r="EV80" s="573">
        <f t="shared" si="96"/>
        <v>117.01012903746437</v>
      </c>
      <c r="EW80" s="573">
        <f t="shared" si="96"/>
        <v>120.5204329085883</v>
      </c>
      <c r="EX80" s="573">
        <f t="shared" si="96"/>
        <v>124.13604589584595</v>
      </c>
      <c r="EY80" s="573">
        <f t="shared" si="96"/>
        <v>127.86012727272134</v>
      </c>
      <c r="EZ80" s="574">
        <f t="shared" si="96"/>
        <v>131.695931090903</v>
      </c>
    </row>
    <row r="81" spans="1:156" x14ac:dyDescent="0.25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AM81" si="97">G81+H80</f>
        <v>3.2683000000000004</v>
      </c>
      <c r="I81" s="573">
        <f t="shared" si="97"/>
        <v>4.9763490000000008</v>
      </c>
      <c r="J81" s="573">
        <f t="shared" si="97"/>
        <v>6.7356394700000006</v>
      </c>
      <c r="K81" s="573">
        <f t="shared" si="97"/>
        <v>8.5477086541000009</v>
      </c>
      <c r="L81" s="573">
        <f t="shared" si="97"/>
        <v>10.414139913723002</v>
      </c>
      <c r="M81" s="573">
        <f t="shared" si="97"/>
        <v>12.336564111134692</v>
      </c>
      <c r="N81" s="573">
        <f t="shared" si="97"/>
        <v>14.316661034468734</v>
      </c>
      <c r="O81" s="573">
        <f t="shared" si="97"/>
        <v>16.356160865502794</v>
      </c>
      <c r="P81" s="573">
        <f t="shared" si="97"/>
        <v>18.456845691467876</v>
      </c>
      <c r="Q81" s="573">
        <f t="shared" si="97"/>
        <v>20.620551062211913</v>
      </c>
      <c r="R81" s="573">
        <f t="shared" si="97"/>
        <v>22.849167594078271</v>
      </c>
      <c r="S81" s="573">
        <f t="shared" si="97"/>
        <v>25.144642621900619</v>
      </c>
      <c r="T81" s="573">
        <f t="shared" si="97"/>
        <v>27.508981900557639</v>
      </c>
      <c r="U81" s="573">
        <f t="shared" si="97"/>
        <v>29.94425135757437</v>
      </c>
      <c r="V81" s="573">
        <f t="shared" si="97"/>
        <v>32.452578898301603</v>
      </c>
      <c r="W81" s="573">
        <f t="shared" si="97"/>
        <v>35.036156265250654</v>
      </c>
      <c r="X81" s="573">
        <f t="shared" si="97"/>
        <v>37.697240953208173</v>
      </c>
      <c r="Y81" s="573">
        <f t="shared" si="97"/>
        <v>40.438158181804418</v>
      </c>
      <c r="Z81" s="573">
        <f t="shared" si="97"/>
        <v>43.261302927258555</v>
      </c>
      <c r="AA81" s="573">
        <f t="shared" si="97"/>
        <v>46.169142015076311</v>
      </c>
      <c r="AB81" s="573">
        <f t="shared" si="97"/>
        <v>49.164216275528602</v>
      </c>
      <c r="AC81" s="573">
        <f t="shared" si="97"/>
        <v>52.24914276379446</v>
      </c>
      <c r="AD81" s="573">
        <f t="shared" si="97"/>
        <v>55.426617046708294</v>
      </c>
      <c r="AE81" s="573">
        <f t="shared" si="97"/>
        <v>58.699415558109543</v>
      </c>
      <c r="AF81" s="573">
        <f t="shared" si="97"/>
        <v>62.070398024852828</v>
      </c>
      <c r="AG81" s="573">
        <f t="shared" si="97"/>
        <v>65.542509965598413</v>
      </c>
      <c r="AH81" s="573">
        <f t="shared" si="97"/>
        <v>69.11878526456637</v>
      </c>
      <c r="AI81" s="573">
        <f t="shared" si="97"/>
        <v>72.802348822503362</v>
      </c>
      <c r="AJ81" s="573">
        <f t="shared" si="97"/>
        <v>76.596419287178463</v>
      </c>
      <c r="AK81" s="573">
        <f t="shared" si="97"/>
        <v>80.504311865793824</v>
      </c>
      <c r="AL81" s="573">
        <f t="shared" si="97"/>
        <v>84.529441221767641</v>
      </c>
      <c r="AM81" s="573">
        <f t="shared" si="97"/>
        <v>88.675324458420675</v>
      </c>
      <c r="AN81" s="573">
        <f t="shared" ref="AN81:BS81" si="98">AM81+AN80</f>
        <v>92.9455841921733</v>
      </c>
      <c r="AO81" s="573">
        <f t="shared" si="98"/>
        <v>97.343951717938495</v>
      </c>
      <c r="AP81" s="573">
        <f t="shared" si="98"/>
        <v>101.87427026947665</v>
      </c>
      <c r="AQ81" s="573">
        <f t="shared" si="98"/>
        <v>106.54049837756097</v>
      </c>
      <c r="AR81" s="573">
        <f t="shared" si="98"/>
        <v>111.3467133288878</v>
      </c>
      <c r="AS81" s="573">
        <f t="shared" si="98"/>
        <v>116.29711472875444</v>
      </c>
      <c r="AT81" s="573">
        <f t="shared" si="98"/>
        <v>121.39602817061707</v>
      </c>
      <c r="AU81" s="573">
        <f t="shared" si="98"/>
        <v>126.64790901573559</v>
      </c>
      <c r="AV81" s="573">
        <f t="shared" si="98"/>
        <v>132.05734628620766</v>
      </c>
      <c r="AW81" s="573">
        <f t="shared" si="98"/>
        <v>137.6290666747939</v>
      </c>
      <c r="AX81" s="573">
        <f t="shared" si="98"/>
        <v>143.36793867503772</v>
      </c>
      <c r="AY81" s="573">
        <f t="shared" si="98"/>
        <v>149.27897683528886</v>
      </c>
      <c r="AZ81" s="573">
        <f t="shared" si="98"/>
        <v>155.36734614034754</v>
      </c>
      <c r="BA81" s="573">
        <f t="shared" si="98"/>
        <v>161.63836652455797</v>
      </c>
      <c r="BB81" s="573">
        <f t="shared" si="98"/>
        <v>168.0975175202947</v>
      </c>
      <c r="BC81" s="573">
        <f t="shared" si="98"/>
        <v>174.75044304590355</v>
      </c>
      <c r="BD81" s="573">
        <f t="shared" si="98"/>
        <v>181.60295633728066</v>
      </c>
      <c r="BE81" s="573">
        <f t="shared" si="98"/>
        <v>188.6610450273991</v>
      </c>
      <c r="BF81" s="573">
        <f t="shared" si="98"/>
        <v>195.93087637822109</v>
      </c>
      <c r="BG81" s="573">
        <f t="shared" si="98"/>
        <v>203.41880266956773</v>
      </c>
      <c r="BH81" s="573">
        <f t="shared" si="98"/>
        <v>211.13136674965477</v>
      </c>
      <c r="BI81" s="573">
        <f t="shared" si="98"/>
        <v>219.07530775214443</v>
      </c>
      <c r="BJ81" s="573">
        <f t="shared" si="98"/>
        <v>227.25756698470877</v>
      </c>
      <c r="BK81" s="573">
        <f t="shared" si="98"/>
        <v>235.68529399425003</v>
      </c>
      <c r="BL81" s="573">
        <f t="shared" si="98"/>
        <v>244.36585281407753</v>
      </c>
      <c r="BM81" s="573">
        <f t="shared" si="98"/>
        <v>253.30682839849987</v>
      </c>
      <c r="BN81" s="573">
        <f t="shared" si="98"/>
        <v>262.51603325045488</v>
      </c>
      <c r="BO81" s="573">
        <f t="shared" si="98"/>
        <v>272.00151424796854</v>
      </c>
      <c r="BP81" s="573">
        <f t="shared" si="98"/>
        <v>281.77155967540762</v>
      </c>
      <c r="BQ81" s="573">
        <f t="shared" si="98"/>
        <v>291.83470646566985</v>
      </c>
      <c r="BR81" s="573">
        <f t="shared" si="98"/>
        <v>302.19974765963997</v>
      </c>
      <c r="BS81" s="573">
        <f t="shared" si="98"/>
        <v>312.8757400894292</v>
      </c>
      <c r="BT81" s="573">
        <f t="shared" ref="BT81:CY81" si="99">BS81+BT80</f>
        <v>323.87201229211206</v>
      </c>
      <c r="BU81" s="573">
        <f t="shared" si="99"/>
        <v>335.19817266087546</v>
      </c>
      <c r="BV81" s="573">
        <f t="shared" si="99"/>
        <v>346.86411784070174</v>
      </c>
      <c r="BW81" s="573">
        <f t="shared" si="99"/>
        <v>358.88004137592281</v>
      </c>
      <c r="BX81" s="573">
        <f t="shared" si="99"/>
        <v>371.25644261720049</v>
      </c>
      <c r="BY81" s="573">
        <f t="shared" si="99"/>
        <v>384.0041358957165</v>
      </c>
      <c r="BZ81" s="573">
        <f t="shared" si="99"/>
        <v>397.13425997258798</v>
      </c>
      <c r="CA81" s="573">
        <f t="shared" si="99"/>
        <v>410.65828777176563</v>
      </c>
      <c r="CB81" s="573">
        <f t="shared" si="99"/>
        <v>424.58803640491863</v>
      </c>
      <c r="CC81" s="573">
        <f t="shared" si="99"/>
        <v>438.93567749706619</v>
      </c>
      <c r="CD81" s="573">
        <f t="shared" si="99"/>
        <v>453.71374782197819</v>
      </c>
      <c r="CE81" s="573">
        <f t="shared" si="99"/>
        <v>468.93516025663752</v>
      </c>
      <c r="CF81" s="573">
        <f t="shared" si="99"/>
        <v>484.61321506433666</v>
      </c>
      <c r="CG81" s="573">
        <f t="shared" si="99"/>
        <v>500.76161151626678</v>
      </c>
      <c r="CH81" s="573">
        <f t="shared" si="99"/>
        <v>517.39445986175474</v>
      </c>
      <c r="CI81" s="573">
        <f t="shared" si="99"/>
        <v>534.52629365760743</v>
      </c>
      <c r="CJ81" s="573">
        <f t="shared" si="99"/>
        <v>552.17208246733571</v>
      </c>
      <c r="CK81" s="573">
        <f t="shared" si="99"/>
        <v>570.34724494135583</v>
      </c>
      <c r="CL81" s="573">
        <f t="shared" si="99"/>
        <v>589.06766228959646</v>
      </c>
      <c r="CM81" s="573">
        <f t="shared" si="99"/>
        <v>608.34969215828437</v>
      </c>
      <c r="CN81" s="573">
        <f t="shared" si="99"/>
        <v>628.2101829230329</v>
      </c>
      <c r="CO81" s="573">
        <f t="shared" si="99"/>
        <v>648.6664884107239</v>
      </c>
      <c r="CP81" s="573">
        <f t="shared" si="99"/>
        <v>669.73648306304563</v>
      </c>
      <c r="CQ81" s="573">
        <f t="shared" si="99"/>
        <v>691.43857755493696</v>
      </c>
      <c r="CR81" s="573">
        <f t="shared" si="99"/>
        <v>713.79173488158506</v>
      </c>
      <c r="CS81" s="573">
        <f t="shared" si="99"/>
        <v>736.81548692803267</v>
      </c>
      <c r="CT81" s="573">
        <f t="shared" si="99"/>
        <v>760.52995153587369</v>
      </c>
      <c r="CU81" s="573">
        <f t="shared" si="99"/>
        <v>784.95585008194996</v>
      </c>
      <c r="CV81" s="573">
        <f t="shared" si="99"/>
        <v>810.11452558440851</v>
      </c>
      <c r="CW81" s="573">
        <f t="shared" si="99"/>
        <v>836.0279613519408</v>
      </c>
      <c r="CX81" s="573">
        <f t="shared" si="99"/>
        <v>862.71880019249909</v>
      </c>
      <c r="CY81" s="573">
        <f t="shared" si="99"/>
        <v>890.21036419827408</v>
      </c>
      <c r="CZ81" s="573">
        <f t="shared" ref="CZ81:EE81" si="100">CY81+CZ80</f>
        <v>918.52667512422227</v>
      </c>
      <c r="DA81" s="573">
        <f t="shared" si="100"/>
        <v>947.69247537794899</v>
      </c>
      <c r="DB81" s="573">
        <f t="shared" si="100"/>
        <v>977.73324963928746</v>
      </c>
      <c r="DC81" s="573">
        <f t="shared" si="100"/>
        <v>1008.6752471284661</v>
      </c>
      <c r="DD81" s="573">
        <f t="shared" si="100"/>
        <v>1040.54550454232</v>
      </c>
      <c r="DE81" s="573">
        <f t="shared" si="100"/>
        <v>1073.3718696785897</v>
      </c>
      <c r="DF81" s="573">
        <f t="shared" si="100"/>
        <v>1107.1830257689476</v>
      </c>
      <c r="DG81" s="573">
        <f t="shared" si="100"/>
        <v>1142.008516542016</v>
      </c>
      <c r="DH81" s="573">
        <f t="shared" si="100"/>
        <v>1177.8787720382766</v>
      </c>
      <c r="DI81" s="573">
        <f t="shared" si="100"/>
        <v>1214.8251351994249</v>
      </c>
      <c r="DJ81" s="573">
        <f t="shared" si="100"/>
        <v>1252.8798892554078</v>
      </c>
      <c r="DK81" s="573">
        <f t="shared" si="100"/>
        <v>1292.07628593307</v>
      </c>
      <c r="DL81" s="573">
        <f t="shared" si="100"/>
        <v>1332.4485745110621</v>
      </c>
      <c r="DM81" s="573">
        <f t="shared" si="100"/>
        <v>1374.0320317463941</v>
      </c>
      <c r="DN81" s="573">
        <f t="shared" si="100"/>
        <v>1416.862992698786</v>
      </c>
      <c r="DO81" s="573">
        <f t="shared" si="100"/>
        <v>1460.9788824797497</v>
      </c>
      <c r="DP81" s="573">
        <f t="shared" si="100"/>
        <v>1506.4182489541422</v>
      </c>
      <c r="DQ81" s="573">
        <f t="shared" si="100"/>
        <v>1553.2207964227664</v>
      </c>
      <c r="DR81" s="573">
        <f t="shared" si="100"/>
        <v>1601.4274203154494</v>
      </c>
      <c r="DS81" s="573">
        <f t="shared" si="100"/>
        <v>1651.0802429249129</v>
      </c>
      <c r="DT81" s="573">
        <f t="shared" si="100"/>
        <v>1702.2226502126603</v>
      </c>
      <c r="DU81" s="573">
        <f t="shared" si="100"/>
        <v>1754.89932971904</v>
      </c>
      <c r="DV81" s="573">
        <f t="shared" si="100"/>
        <v>1809.1563096106113</v>
      </c>
      <c r="DW81" s="573">
        <f t="shared" si="100"/>
        <v>1865.0409988989297</v>
      </c>
      <c r="DX81" s="573">
        <f t="shared" si="100"/>
        <v>1922.6022288658976</v>
      </c>
      <c r="DY81" s="573">
        <f t="shared" si="100"/>
        <v>1981.8902957318746</v>
      </c>
      <c r="DZ81" s="573">
        <f t="shared" si="100"/>
        <v>2042.9570046038309</v>
      </c>
      <c r="EA81" s="573">
        <f t="shared" si="100"/>
        <v>2105.855714741946</v>
      </c>
      <c r="EB81" s="573">
        <f t="shared" si="100"/>
        <v>2170.6413861842043</v>
      </c>
      <c r="EC81" s="573">
        <f t="shared" si="100"/>
        <v>2237.3706277697306</v>
      </c>
      <c r="ED81" s="573">
        <f t="shared" si="100"/>
        <v>2306.1017466028225</v>
      </c>
      <c r="EE81" s="573">
        <f t="shared" si="100"/>
        <v>2376.8947990009074</v>
      </c>
      <c r="EF81" s="573">
        <f t="shared" ref="EF81:EZ81" si="101">EE81+EF80</f>
        <v>2449.8116429709348</v>
      </c>
      <c r="EG81" s="573">
        <f t="shared" si="101"/>
        <v>2524.9159922600629</v>
      </c>
      <c r="EH81" s="573">
        <f t="shared" si="101"/>
        <v>2602.273472027865</v>
      </c>
      <c r="EI81" s="573">
        <f t="shared" si="101"/>
        <v>2681.9516761887007</v>
      </c>
      <c r="EJ81" s="573">
        <f t="shared" si="101"/>
        <v>2764.0202264743616</v>
      </c>
      <c r="EK81" s="573">
        <f t="shared" si="101"/>
        <v>2848.5508332685927</v>
      </c>
      <c r="EL81" s="573">
        <f t="shared" si="101"/>
        <v>2935.6173582666506</v>
      </c>
      <c r="EM81" s="573">
        <f t="shared" si="101"/>
        <v>3025.2958790146504</v>
      </c>
      <c r="EN81" s="573">
        <f t="shared" si="101"/>
        <v>3117.6647553850898</v>
      </c>
      <c r="EO81" s="573">
        <f t="shared" si="101"/>
        <v>3212.8046980466424</v>
      </c>
      <c r="EP81" s="573">
        <f t="shared" si="101"/>
        <v>3310.798838988042</v>
      </c>
      <c r="EQ81" s="573">
        <f t="shared" si="101"/>
        <v>3411.7328041576834</v>
      </c>
      <c r="ER81" s="573">
        <f t="shared" si="101"/>
        <v>3515.6947882824138</v>
      </c>
      <c r="ES81" s="573">
        <f t="shared" si="101"/>
        <v>3622.7756319308864</v>
      </c>
      <c r="ET81" s="573">
        <f t="shared" si="101"/>
        <v>3733.068900888813</v>
      </c>
      <c r="EU81" s="573">
        <f t="shared" si="101"/>
        <v>3846.6709679154774</v>
      </c>
      <c r="EV81" s="573">
        <f t="shared" si="101"/>
        <v>3963.6810969529415</v>
      </c>
      <c r="EW81" s="573">
        <f t="shared" si="101"/>
        <v>4084.2015298615297</v>
      </c>
      <c r="EX81" s="573">
        <f t="shared" si="101"/>
        <v>4208.3375757573758</v>
      </c>
      <c r="EY81" s="573">
        <f t="shared" si="101"/>
        <v>4336.1977030300968</v>
      </c>
      <c r="EZ81" s="574">
        <f t="shared" si="101"/>
        <v>4467.8936341210001</v>
      </c>
    </row>
    <row r="82" spans="1:156" x14ac:dyDescent="0.25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25">
      <c r="A83" s="505"/>
      <c r="B83" s="522" t="s">
        <v>96</v>
      </c>
      <c r="C83" s="575" t="s">
        <v>87</v>
      </c>
      <c r="D83" s="508"/>
      <c r="E83" s="509"/>
      <c r="F83" s="509"/>
      <c r="G83" s="576">
        <f t="shared" ref="G83:AL83" ca="1" si="102">($C$15*$C$16*$C$6)/10^6</f>
        <v>0.64</v>
      </c>
      <c r="H83" s="576">
        <f t="shared" ca="1" si="102"/>
        <v>0.64</v>
      </c>
      <c r="I83" s="576">
        <f t="shared" ca="1" si="102"/>
        <v>0.64</v>
      </c>
      <c r="J83" s="576">
        <f t="shared" ca="1" si="102"/>
        <v>0.64</v>
      </c>
      <c r="K83" s="576">
        <f t="shared" ca="1" si="102"/>
        <v>0.64</v>
      </c>
      <c r="L83" s="576">
        <f t="shared" ca="1" si="102"/>
        <v>0.64</v>
      </c>
      <c r="M83" s="576">
        <f t="shared" ca="1" si="102"/>
        <v>0.64</v>
      </c>
      <c r="N83" s="576">
        <f t="shared" ca="1" si="102"/>
        <v>0.64</v>
      </c>
      <c r="O83" s="576">
        <f t="shared" ca="1" si="102"/>
        <v>0.64</v>
      </c>
      <c r="P83" s="576">
        <f t="shared" ca="1" si="102"/>
        <v>0.64</v>
      </c>
      <c r="Q83" s="576">
        <f t="shared" ca="1" si="102"/>
        <v>0.64</v>
      </c>
      <c r="R83" s="576">
        <f t="shared" ca="1" si="102"/>
        <v>0.64</v>
      </c>
      <c r="S83" s="576">
        <f t="shared" ca="1" si="102"/>
        <v>0.64</v>
      </c>
      <c r="T83" s="576">
        <f t="shared" ca="1" si="102"/>
        <v>0.64</v>
      </c>
      <c r="U83" s="576">
        <f t="shared" ca="1" si="102"/>
        <v>0.64</v>
      </c>
      <c r="V83" s="576">
        <f t="shared" ca="1" si="102"/>
        <v>0.64</v>
      </c>
      <c r="W83" s="576">
        <f t="shared" ca="1" si="102"/>
        <v>0.64</v>
      </c>
      <c r="X83" s="576">
        <f t="shared" ca="1" si="102"/>
        <v>0.64</v>
      </c>
      <c r="Y83" s="576">
        <f t="shared" ca="1" si="102"/>
        <v>0.64</v>
      </c>
      <c r="Z83" s="576">
        <f t="shared" ca="1" si="102"/>
        <v>0.64</v>
      </c>
      <c r="AA83" s="576">
        <f t="shared" ca="1" si="102"/>
        <v>0.64</v>
      </c>
      <c r="AB83" s="576">
        <f t="shared" ca="1" si="102"/>
        <v>0.64</v>
      </c>
      <c r="AC83" s="576">
        <f t="shared" ca="1" si="102"/>
        <v>0.64</v>
      </c>
      <c r="AD83" s="576">
        <f t="shared" ca="1" si="102"/>
        <v>0.64</v>
      </c>
      <c r="AE83" s="576">
        <f t="shared" ca="1" si="102"/>
        <v>0.64</v>
      </c>
      <c r="AF83" s="576">
        <f t="shared" ca="1" si="102"/>
        <v>0.64</v>
      </c>
      <c r="AG83" s="576">
        <f t="shared" ca="1" si="102"/>
        <v>0.64</v>
      </c>
      <c r="AH83" s="576">
        <f t="shared" ca="1" si="102"/>
        <v>0.64</v>
      </c>
      <c r="AI83" s="576">
        <f t="shared" ca="1" si="102"/>
        <v>0.64</v>
      </c>
      <c r="AJ83" s="576">
        <f t="shared" ca="1" si="102"/>
        <v>0.64</v>
      </c>
      <c r="AK83" s="576">
        <f t="shared" ca="1" si="102"/>
        <v>0.64</v>
      </c>
      <c r="AL83" s="576">
        <f t="shared" ca="1" si="102"/>
        <v>0.64</v>
      </c>
      <c r="AM83" s="576">
        <f t="shared" ref="AM83:BR83" ca="1" si="103">($C$15*$C$16*$C$6)/10^6</f>
        <v>0.64</v>
      </c>
      <c r="AN83" s="576">
        <f t="shared" ca="1" si="103"/>
        <v>0.64</v>
      </c>
      <c r="AO83" s="576">
        <f t="shared" ca="1" si="103"/>
        <v>0.64</v>
      </c>
      <c r="AP83" s="576">
        <f t="shared" ca="1" si="103"/>
        <v>0.64</v>
      </c>
      <c r="AQ83" s="576">
        <f t="shared" ca="1" si="103"/>
        <v>0.64</v>
      </c>
      <c r="AR83" s="576">
        <f t="shared" ca="1" si="103"/>
        <v>0.64</v>
      </c>
      <c r="AS83" s="576">
        <f t="shared" ca="1" si="103"/>
        <v>0.64</v>
      </c>
      <c r="AT83" s="576">
        <f t="shared" ca="1" si="103"/>
        <v>0.64</v>
      </c>
      <c r="AU83" s="576">
        <f t="shared" ca="1" si="103"/>
        <v>0.64</v>
      </c>
      <c r="AV83" s="576">
        <f t="shared" ca="1" si="103"/>
        <v>0.64</v>
      </c>
      <c r="AW83" s="576">
        <f t="shared" ca="1" si="103"/>
        <v>0.64</v>
      </c>
      <c r="AX83" s="576">
        <f t="shared" ca="1" si="103"/>
        <v>0.64</v>
      </c>
      <c r="AY83" s="576">
        <f t="shared" ca="1" si="103"/>
        <v>0.64</v>
      </c>
      <c r="AZ83" s="576">
        <f t="shared" ca="1" si="103"/>
        <v>0.64</v>
      </c>
      <c r="BA83" s="576">
        <f t="shared" ca="1" si="103"/>
        <v>0.64</v>
      </c>
      <c r="BB83" s="576">
        <f t="shared" ca="1" si="103"/>
        <v>0.64</v>
      </c>
      <c r="BC83" s="576">
        <f t="shared" ca="1" si="103"/>
        <v>0.64</v>
      </c>
      <c r="BD83" s="576">
        <f t="shared" ca="1" si="103"/>
        <v>0.64</v>
      </c>
      <c r="BE83" s="576">
        <f t="shared" ca="1" si="103"/>
        <v>0.64</v>
      </c>
      <c r="BF83" s="576">
        <f t="shared" ca="1" si="103"/>
        <v>0.64</v>
      </c>
      <c r="BG83" s="576">
        <f t="shared" ca="1" si="103"/>
        <v>0.64</v>
      </c>
      <c r="BH83" s="576">
        <f t="shared" ca="1" si="103"/>
        <v>0.64</v>
      </c>
      <c r="BI83" s="576">
        <f t="shared" ca="1" si="103"/>
        <v>0.64</v>
      </c>
      <c r="BJ83" s="576">
        <f t="shared" ca="1" si="103"/>
        <v>0.64</v>
      </c>
      <c r="BK83" s="576">
        <f t="shared" ca="1" si="103"/>
        <v>0.64</v>
      </c>
      <c r="BL83" s="576">
        <f t="shared" ca="1" si="103"/>
        <v>0.64</v>
      </c>
      <c r="BM83" s="576">
        <f t="shared" ca="1" si="103"/>
        <v>0.64</v>
      </c>
      <c r="BN83" s="576">
        <f t="shared" ca="1" si="103"/>
        <v>0.64</v>
      </c>
      <c r="BO83" s="576">
        <f t="shared" ca="1" si="103"/>
        <v>0.64</v>
      </c>
      <c r="BP83" s="576">
        <f t="shared" ca="1" si="103"/>
        <v>0.64</v>
      </c>
      <c r="BQ83" s="576">
        <f t="shared" ca="1" si="103"/>
        <v>0.64</v>
      </c>
      <c r="BR83" s="576">
        <f t="shared" ca="1" si="103"/>
        <v>0.64</v>
      </c>
      <c r="BS83" s="576">
        <f t="shared" ref="BS83:CX83" ca="1" si="104">($C$15*$C$16*$C$6)/10^6</f>
        <v>0.64</v>
      </c>
      <c r="BT83" s="576">
        <f t="shared" ca="1" si="104"/>
        <v>0.64</v>
      </c>
      <c r="BU83" s="576">
        <f t="shared" ca="1" si="104"/>
        <v>0.64</v>
      </c>
      <c r="BV83" s="576">
        <f t="shared" ca="1" si="104"/>
        <v>0.64</v>
      </c>
      <c r="BW83" s="576">
        <f t="shared" ca="1" si="104"/>
        <v>0.64</v>
      </c>
      <c r="BX83" s="576">
        <f t="shared" ca="1" si="104"/>
        <v>0.64</v>
      </c>
      <c r="BY83" s="576">
        <f t="shared" ca="1" si="104"/>
        <v>0.64</v>
      </c>
      <c r="BZ83" s="576">
        <f t="shared" ca="1" si="104"/>
        <v>0.64</v>
      </c>
      <c r="CA83" s="576">
        <f t="shared" ca="1" si="104"/>
        <v>0.64</v>
      </c>
      <c r="CB83" s="576">
        <f t="shared" ca="1" si="104"/>
        <v>0.64</v>
      </c>
      <c r="CC83" s="576">
        <f t="shared" ca="1" si="104"/>
        <v>0.64</v>
      </c>
      <c r="CD83" s="576">
        <f t="shared" ca="1" si="104"/>
        <v>0.64</v>
      </c>
      <c r="CE83" s="576">
        <f t="shared" ca="1" si="104"/>
        <v>0.64</v>
      </c>
      <c r="CF83" s="576">
        <f t="shared" ca="1" si="104"/>
        <v>0.64</v>
      </c>
      <c r="CG83" s="576">
        <f t="shared" ca="1" si="104"/>
        <v>0.64</v>
      </c>
      <c r="CH83" s="576">
        <f t="shared" ca="1" si="104"/>
        <v>0.64</v>
      </c>
      <c r="CI83" s="576">
        <f t="shared" ca="1" si="104"/>
        <v>0.64</v>
      </c>
      <c r="CJ83" s="576">
        <f t="shared" ca="1" si="104"/>
        <v>0.64</v>
      </c>
      <c r="CK83" s="576">
        <f t="shared" ca="1" si="104"/>
        <v>0.64</v>
      </c>
      <c r="CL83" s="576">
        <f t="shared" ca="1" si="104"/>
        <v>0.64</v>
      </c>
      <c r="CM83" s="576">
        <f t="shared" ca="1" si="104"/>
        <v>0.64</v>
      </c>
      <c r="CN83" s="576">
        <f t="shared" ca="1" si="104"/>
        <v>0.64</v>
      </c>
      <c r="CO83" s="576">
        <f t="shared" ca="1" si="104"/>
        <v>0.64</v>
      </c>
      <c r="CP83" s="576">
        <f t="shared" ca="1" si="104"/>
        <v>0.64</v>
      </c>
      <c r="CQ83" s="576">
        <f t="shared" ca="1" si="104"/>
        <v>0.64</v>
      </c>
      <c r="CR83" s="576">
        <f t="shared" ca="1" si="104"/>
        <v>0.64</v>
      </c>
      <c r="CS83" s="576">
        <f t="shared" ca="1" si="104"/>
        <v>0.64</v>
      </c>
      <c r="CT83" s="576">
        <f t="shared" ca="1" si="104"/>
        <v>0.64</v>
      </c>
      <c r="CU83" s="576">
        <f t="shared" ca="1" si="104"/>
        <v>0.64</v>
      </c>
      <c r="CV83" s="576">
        <f t="shared" ca="1" si="104"/>
        <v>0.64</v>
      </c>
      <c r="CW83" s="576">
        <f t="shared" ca="1" si="104"/>
        <v>0.64</v>
      </c>
      <c r="CX83" s="576">
        <f t="shared" ca="1" si="104"/>
        <v>0.64</v>
      </c>
      <c r="CY83" s="576">
        <f t="shared" ref="CY83:ED83" ca="1" si="105">($C$15*$C$16*$C$6)/10^6</f>
        <v>0.64</v>
      </c>
      <c r="CZ83" s="576">
        <f t="shared" ca="1" si="105"/>
        <v>0.64</v>
      </c>
      <c r="DA83" s="576">
        <f t="shared" ca="1" si="105"/>
        <v>0.64</v>
      </c>
      <c r="DB83" s="576">
        <f t="shared" ca="1" si="105"/>
        <v>0.64</v>
      </c>
      <c r="DC83" s="576">
        <f t="shared" ca="1" si="105"/>
        <v>0.64</v>
      </c>
      <c r="DD83" s="576">
        <f t="shared" ca="1" si="105"/>
        <v>0.64</v>
      </c>
      <c r="DE83" s="576">
        <f t="shared" ca="1" si="105"/>
        <v>0.64</v>
      </c>
      <c r="DF83" s="576">
        <f t="shared" ca="1" si="105"/>
        <v>0.64</v>
      </c>
      <c r="DG83" s="576">
        <f t="shared" ca="1" si="105"/>
        <v>0.64</v>
      </c>
      <c r="DH83" s="576">
        <f t="shared" ca="1" si="105"/>
        <v>0.64</v>
      </c>
      <c r="DI83" s="576">
        <f t="shared" ca="1" si="105"/>
        <v>0.64</v>
      </c>
      <c r="DJ83" s="576">
        <f t="shared" ca="1" si="105"/>
        <v>0.64</v>
      </c>
      <c r="DK83" s="576">
        <f t="shared" ca="1" si="105"/>
        <v>0.64</v>
      </c>
      <c r="DL83" s="576">
        <f t="shared" ca="1" si="105"/>
        <v>0.64</v>
      </c>
      <c r="DM83" s="576">
        <f t="shared" ca="1" si="105"/>
        <v>0.64</v>
      </c>
      <c r="DN83" s="576">
        <f t="shared" ca="1" si="105"/>
        <v>0.64</v>
      </c>
      <c r="DO83" s="576">
        <f t="shared" ca="1" si="105"/>
        <v>0.64</v>
      </c>
      <c r="DP83" s="576">
        <f t="shared" ca="1" si="105"/>
        <v>0.64</v>
      </c>
      <c r="DQ83" s="576">
        <f t="shared" ca="1" si="105"/>
        <v>0.64</v>
      </c>
      <c r="DR83" s="576">
        <f t="shared" ca="1" si="105"/>
        <v>0.64</v>
      </c>
      <c r="DS83" s="576">
        <f t="shared" ca="1" si="105"/>
        <v>0.64</v>
      </c>
      <c r="DT83" s="576">
        <f t="shared" ca="1" si="105"/>
        <v>0.64</v>
      </c>
      <c r="DU83" s="576">
        <f t="shared" ca="1" si="105"/>
        <v>0.64</v>
      </c>
      <c r="DV83" s="576">
        <f t="shared" ca="1" si="105"/>
        <v>0.64</v>
      </c>
      <c r="DW83" s="576">
        <f t="shared" ca="1" si="105"/>
        <v>0.64</v>
      </c>
      <c r="DX83" s="576">
        <f t="shared" ca="1" si="105"/>
        <v>0.64</v>
      </c>
      <c r="DY83" s="576">
        <f t="shared" ca="1" si="105"/>
        <v>0.64</v>
      </c>
      <c r="DZ83" s="576">
        <f t="shared" ca="1" si="105"/>
        <v>0.64</v>
      </c>
      <c r="EA83" s="576">
        <f t="shared" ca="1" si="105"/>
        <v>0.64</v>
      </c>
      <c r="EB83" s="576">
        <f t="shared" ca="1" si="105"/>
        <v>0.64</v>
      </c>
      <c r="EC83" s="576">
        <f t="shared" ca="1" si="105"/>
        <v>0.64</v>
      </c>
      <c r="ED83" s="576">
        <f t="shared" ca="1" si="105"/>
        <v>0.64</v>
      </c>
      <c r="EE83" s="576">
        <f t="shared" ref="EE83:EZ83" ca="1" si="106">($C$15*$C$16*$C$6)/10^6</f>
        <v>0.64</v>
      </c>
      <c r="EF83" s="576">
        <f t="shared" ca="1" si="106"/>
        <v>0.64</v>
      </c>
      <c r="EG83" s="576">
        <f t="shared" ca="1" si="106"/>
        <v>0.64</v>
      </c>
      <c r="EH83" s="576">
        <f t="shared" ca="1" si="106"/>
        <v>0.64</v>
      </c>
      <c r="EI83" s="576">
        <f t="shared" ca="1" si="106"/>
        <v>0.64</v>
      </c>
      <c r="EJ83" s="576">
        <f t="shared" ca="1" si="106"/>
        <v>0.64</v>
      </c>
      <c r="EK83" s="576">
        <f t="shared" ca="1" si="106"/>
        <v>0.64</v>
      </c>
      <c r="EL83" s="576">
        <f t="shared" ca="1" si="106"/>
        <v>0.64</v>
      </c>
      <c r="EM83" s="576">
        <f t="shared" ca="1" si="106"/>
        <v>0.64</v>
      </c>
      <c r="EN83" s="576">
        <f t="shared" ca="1" si="106"/>
        <v>0.64</v>
      </c>
      <c r="EO83" s="576">
        <f t="shared" ca="1" si="106"/>
        <v>0.64</v>
      </c>
      <c r="EP83" s="576">
        <f t="shared" ca="1" si="106"/>
        <v>0.64</v>
      </c>
      <c r="EQ83" s="576">
        <f t="shared" ca="1" si="106"/>
        <v>0.64</v>
      </c>
      <c r="ER83" s="576">
        <f t="shared" ca="1" si="106"/>
        <v>0.64</v>
      </c>
      <c r="ES83" s="576">
        <f t="shared" ca="1" si="106"/>
        <v>0.64</v>
      </c>
      <c r="ET83" s="576">
        <f t="shared" ca="1" si="106"/>
        <v>0.64</v>
      </c>
      <c r="EU83" s="576">
        <f t="shared" ca="1" si="106"/>
        <v>0.64</v>
      </c>
      <c r="EV83" s="576">
        <f t="shared" ca="1" si="106"/>
        <v>0.64</v>
      </c>
      <c r="EW83" s="576">
        <f t="shared" ca="1" si="106"/>
        <v>0.64</v>
      </c>
      <c r="EX83" s="576">
        <f t="shared" ca="1" si="106"/>
        <v>0.64</v>
      </c>
      <c r="EY83" s="576">
        <f t="shared" ca="1" si="106"/>
        <v>0.64</v>
      </c>
      <c r="EZ83" s="548">
        <f t="shared" ca="1" si="106"/>
        <v>0.64</v>
      </c>
    </row>
    <row r="84" spans="1:156" x14ac:dyDescent="0.25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25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 t="shared" ref="G85:AL85" ca="1" si="107">G80+(G83)</f>
        <v>2.2500000000000004</v>
      </c>
      <c r="H85" s="576">
        <f t="shared" ca="1" si="107"/>
        <v>2.2983000000000002</v>
      </c>
      <c r="I85" s="576">
        <f t="shared" ca="1" si="107"/>
        <v>2.3480490000000001</v>
      </c>
      <c r="J85" s="576">
        <f t="shared" ca="1" si="107"/>
        <v>2.39929047</v>
      </c>
      <c r="K85" s="576">
        <f t="shared" ca="1" si="107"/>
        <v>2.4520691841000004</v>
      </c>
      <c r="L85" s="576">
        <f t="shared" ca="1" si="107"/>
        <v>2.5064312596230005</v>
      </c>
      <c r="M85" s="576">
        <f t="shared" ca="1" si="107"/>
        <v>2.5624241974116901</v>
      </c>
      <c r="N85" s="576">
        <f t="shared" ca="1" si="107"/>
        <v>2.620096923334041</v>
      </c>
      <c r="O85" s="576">
        <f t="shared" ca="1" si="107"/>
        <v>2.6794998310340623</v>
      </c>
      <c r="P85" s="576">
        <f t="shared" ca="1" si="107"/>
        <v>2.7406848259650842</v>
      </c>
      <c r="Q85" s="576">
        <f t="shared" ca="1" si="107"/>
        <v>2.8037053707440367</v>
      </c>
      <c r="R85" s="576">
        <f t="shared" ca="1" si="107"/>
        <v>2.8686165318663579</v>
      </c>
      <c r="S85" s="576">
        <f t="shared" ca="1" si="107"/>
        <v>2.9354750278223487</v>
      </c>
      <c r="T85" s="576">
        <f t="shared" ca="1" si="107"/>
        <v>3.0043392786570196</v>
      </c>
      <c r="U85" s="576">
        <f t="shared" ca="1" si="107"/>
        <v>3.0752694570167298</v>
      </c>
      <c r="V85" s="576">
        <f t="shared" ca="1" si="107"/>
        <v>3.148327540727232</v>
      </c>
      <c r="W85" s="576">
        <f t="shared" ca="1" si="107"/>
        <v>3.2235773669490491</v>
      </c>
      <c r="X85" s="576">
        <f t="shared" ca="1" si="107"/>
        <v>3.3010846879575206</v>
      </c>
      <c r="Y85" s="576">
        <f t="shared" ca="1" si="107"/>
        <v>3.3809172285962465</v>
      </c>
      <c r="Z85" s="576">
        <f t="shared" ca="1" si="107"/>
        <v>3.4631447454541338</v>
      </c>
      <c r="AA85" s="576">
        <f t="shared" ca="1" si="107"/>
        <v>3.5478390878177577</v>
      </c>
      <c r="AB85" s="576">
        <f t="shared" ca="1" si="107"/>
        <v>3.6350742604522908</v>
      </c>
      <c r="AC85" s="576">
        <f t="shared" ca="1" si="107"/>
        <v>3.7249264882658593</v>
      </c>
      <c r="AD85" s="576">
        <f t="shared" ca="1" si="107"/>
        <v>3.8174742829138353</v>
      </c>
      <c r="AE85" s="576">
        <f t="shared" ca="1" si="107"/>
        <v>3.9127985114012507</v>
      </c>
      <c r="AF85" s="576">
        <f t="shared" ca="1" si="107"/>
        <v>4.0109824667432887</v>
      </c>
      <c r="AG85" s="576">
        <f t="shared" ca="1" si="107"/>
        <v>4.1121119407455868</v>
      </c>
      <c r="AH85" s="576">
        <f t="shared" ca="1" si="107"/>
        <v>4.2162752989679548</v>
      </c>
      <c r="AI85" s="576">
        <f t="shared" ca="1" si="107"/>
        <v>4.3235635579369935</v>
      </c>
      <c r="AJ85" s="576">
        <f t="shared" ca="1" si="107"/>
        <v>4.4340704646751039</v>
      </c>
      <c r="AK85" s="576">
        <f t="shared" ca="1" si="107"/>
        <v>4.5478925786153566</v>
      </c>
      <c r="AL85" s="576">
        <f t="shared" ca="1" si="107"/>
        <v>4.6651293559738178</v>
      </c>
      <c r="AM85" s="576">
        <f t="shared" ref="AM85:BR85" ca="1" si="108">AM80+(AM83)</f>
        <v>4.7858832366530324</v>
      </c>
      <c r="AN85" s="576">
        <f t="shared" ca="1" si="108"/>
        <v>4.910259733752623</v>
      </c>
      <c r="AO85" s="576">
        <f t="shared" ca="1" si="108"/>
        <v>5.0383675257652021</v>
      </c>
      <c r="AP85" s="576">
        <f t="shared" ca="1" si="108"/>
        <v>5.1703185515381582</v>
      </c>
      <c r="AQ85" s="576">
        <f t="shared" ca="1" si="108"/>
        <v>5.3062281080843041</v>
      </c>
      <c r="AR85" s="576">
        <f t="shared" ca="1" si="108"/>
        <v>5.4462149513268328</v>
      </c>
      <c r="AS85" s="576">
        <f t="shared" ca="1" si="108"/>
        <v>5.5904013998666375</v>
      </c>
      <c r="AT85" s="576">
        <f t="shared" ca="1" si="108"/>
        <v>5.7389134418626373</v>
      </c>
      <c r="AU85" s="576">
        <f t="shared" ca="1" si="108"/>
        <v>5.891880845118517</v>
      </c>
      <c r="AV85" s="576">
        <f t="shared" ca="1" si="108"/>
        <v>6.0494372704720716</v>
      </c>
      <c r="AW85" s="576">
        <f t="shared" ca="1" si="108"/>
        <v>6.2117203885862331</v>
      </c>
      <c r="AX85" s="576">
        <f t="shared" ca="1" si="108"/>
        <v>6.3788720002438213</v>
      </c>
      <c r="AY85" s="576">
        <f t="shared" ca="1" si="108"/>
        <v>6.5510381602511361</v>
      </c>
      <c r="AZ85" s="576">
        <f t="shared" ca="1" si="108"/>
        <v>6.7283693050586697</v>
      </c>
      <c r="BA85" s="576">
        <f t="shared" ca="1" si="108"/>
        <v>6.9110203842104312</v>
      </c>
      <c r="BB85" s="576">
        <f t="shared" ca="1" si="108"/>
        <v>7.0991509957367427</v>
      </c>
      <c r="BC85" s="576">
        <f t="shared" ca="1" si="108"/>
        <v>7.2929255256088457</v>
      </c>
      <c r="BD85" s="576">
        <f t="shared" ca="1" si="108"/>
        <v>7.4925132913771106</v>
      </c>
      <c r="BE85" s="576">
        <f t="shared" ca="1" si="108"/>
        <v>7.6980886901184258</v>
      </c>
      <c r="BF85" s="576">
        <f t="shared" ca="1" si="108"/>
        <v>7.9098313508219773</v>
      </c>
      <c r="BG85" s="576">
        <f t="shared" ca="1" si="108"/>
        <v>8.1279262913466379</v>
      </c>
      <c r="BH85" s="576">
        <f t="shared" ca="1" si="108"/>
        <v>8.3525640800870367</v>
      </c>
      <c r="BI85" s="576">
        <f t="shared" ca="1" si="108"/>
        <v>8.5839410024896488</v>
      </c>
      <c r="BJ85" s="576">
        <f t="shared" ca="1" si="108"/>
        <v>8.8222592325643383</v>
      </c>
      <c r="BK85" s="576">
        <f t="shared" ca="1" si="108"/>
        <v>9.0677270095412705</v>
      </c>
      <c r="BL85" s="576">
        <f t="shared" ca="1" si="108"/>
        <v>9.3205588198275073</v>
      </c>
      <c r="BM85" s="576">
        <f t="shared" ca="1" si="108"/>
        <v>9.5809755844223332</v>
      </c>
      <c r="BN85" s="576">
        <f t="shared" ca="1" si="108"/>
        <v>9.8492048519550028</v>
      </c>
      <c r="BO85" s="576">
        <f t="shared" ca="1" si="108"/>
        <v>10.125480997513655</v>
      </c>
      <c r="BP85" s="576">
        <f t="shared" ca="1" si="108"/>
        <v>10.410045427439064</v>
      </c>
      <c r="BQ85" s="576">
        <f t="shared" ca="1" si="108"/>
        <v>10.703146790262236</v>
      </c>
      <c r="BR85" s="576">
        <f t="shared" ca="1" si="108"/>
        <v>11.005041193970102</v>
      </c>
      <c r="BS85" s="576">
        <f t="shared" ref="BS85:CX85" ca="1" si="109">BS80+(BS83)</f>
        <v>11.315992429789206</v>
      </c>
      <c r="BT85" s="576">
        <f t="shared" ca="1" si="109"/>
        <v>11.636272202682884</v>
      </c>
      <c r="BU85" s="576">
        <f t="shared" ca="1" si="109"/>
        <v>11.966160368763369</v>
      </c>
      <c r="BV85" s="576">
        <f t="shared" ca="1" si="109"/>
        <v>12.305945179826271</v>
      </c>
      <c r="BW85" s="576">
        <f t="shared" ca="1" si="109"/>
        <v>12.655923535221058</v>
      </c>
      <c r="BX85" s="576">
        <f t="shared" ca="1" si="109"/>
        <v>13.016401241277691</v>
      </c>
      <c r="BY85" s="576">
        <f t="shared" ca="1" si="109"/>
        <v>13.387693278516021</v>
      </c>
      <c r="BZ85" s="576">
        <f t="shared" ca="1" si="109"/>
        <v>13.770124076871502</v>
      </c>
      <c r="CA85" s="576">
        <f t="shared" ca="1" si="109"/>
        <v>14.164027799177648</v>
      </c>
      <c r="CB85" s="576">
        <f t="shared" ca="1" si="109"/>
        <v>14.569748633152976</v>
      </c>
      <c r="CC85" s="576">
        <f t="shared" ca="1" si="109"/>
        <v>14.987641092147566</v>
      </c>
      <c r="CD85" s="576">
        <f t="shared" ca="1" si="109"/>
        <v>15.418070324911994</v>
      </c>
      <c r="CE85" s="576">
        <f t="shared" ca="1" si="109"/>
        <v>15.861412434659355</v>
      </c>
      <c r="CF85" s="576">
        <f t="shared" ca="1" si="109"/>
        <v>16.318054807699134</v>
      </c>
      <c r="CG85" s="576">
        <f t="shared" ca="1" si="109"/>
        <v>16.788396451930108</v>
      </c>
      <c r="CH85" s="576">
        <f t="shared" ca="1" si="109"/>
        <v>17.272848345488011</v>
      </c>
      <c r="CI85" s="576">
        <f t="shared" ca="1" si="109"/>
        <v>17.77183379585265</v>
      </c>
      <c r="CJ85" s="576">
        <f t="shared" ca="1" si="109"/>
        <v>18.285788809728231</v>
      </c>
      <c r="CK85" s="576">
        <f t="shared" ca="1" si="109"/>
        <v>18.815162474020081</v>
      </c>
      <c r="CL85" s="576">
        <f t="shared" ca="1" si="109"/>
        <v>19.360417348240681</v>
      </c>
      <c r="CM85" s="576">
        <f t="shared" ca="1" si="109"/>
        <v>19.922029868687904</v>
      </c>
      <c r="CN85" s="576">
        <f t="shared" ca="1" si="109"/>
        <v>20.500490764748537</v>
      </c>
      <c r="CO85" s="576">
        <f t="shared" ca="1" si="109"/>
        <v>21.096305487690994</v>
      </c>
      <c r="CP85" s="576">
        <f t="shared" ca="1" si="109"/>
        <v>21.709994652321726</v>
      </c>
      <c r="CQ85" s="576">
        <f t="shared" ca="1" si="109"/>
        <v>22.342094491891377</v>
      </c>
      <c r="CR85" s="576">
        <f t="shared" ca="1" si="109"/>
        <v>22.99315732664812</v>
      </c>
      <c r="CS85" s="576">
        <f t="shared" ca="1" si="109"/>
        <v>23.663752046447566</v>
      </c>
      <c r="CT85" s="576">
        <f t="shared" ca="1" si="109"/>
        <v>24.354464607840995</v>
      </c>
      <c r="CU85" s="576">
        <f t="shared" ca="1" si="109"/>
        <v>25.065898546076227</v>
      </c>
      <c r="CV85" s="576">
        <f t="shared" ca="1" si="109"/>
        <v>25.798675502458515</v>
      </c>
      <c r="CW85" s="576">
        <f t="shared" ca="1" si="109"/>
        <v>26.553435767532267</v>
      </c>
      <c r="CX85" s="576">
        <f t="shared" ca="1" si="109"/>
        <v>27.33083884055824</v>
      </c>
      <c r="CY85" s="576">
        <f t="shared" ref="CY85:ED85" ca="1" si="110">CY80+(CY83)</f>
        <v>28.131564005774994</v>
      </c>
      <c r="CZ85" s="576">
        <f t="shared" ca="1" si="110"/>
        <v>28.956310925948237</v>
      </c>
      <c r="DA85" s="576">
        <f t="shared" ca="1" si="110"/>
        <v>29.805800253726684</v>
      </c>
      <c r="DB85" s="576">
        <f t="shared" ca="1" si="110"/>
        <v>30.680774261338488</v>
      </c>
      <c r="DC85" s="576">
        <f t="shared" ca="1" si="110"/>
        <v>31.58199748917864</v>
      </c>
      <c r="DD85" s="576">
        <f t="shared" ca="1" si="110"/>
        <v>32.510257413853999</v>
      </c>
      <c r="DE85" s="576">
        <f t="shared" ca="1" si="110"/>
        <v>33.466365136269623</v>
      </c>
      <c r="DF85" s="576">
        <f t="shared" ca="1" si="110"/>
        <v>34.451156090357713</v>
      </c>
      <c r="DG85" s="576">
        <f t="shared" ca="1" si="110"/>
        <v>35.465490773068453</v>
      </c>
      <c r="DH85" s="576">
        <f t="shared" ca="1" si="110"/>
        <v>36.510255496260498</v>
      </c>
      <c r="DI85" s="576">
        <f t="shared" ca="1" si="110"/>
        <v>37.586363161148313</v>
      </c>
      <c r="DJ85" s="576">
        <f t="shared" ca="1" si="110"/>
        <v>38.69475405598277</v>
      </c>
      <c r="DK85" s="576">
        <f t="shared" ca="1" si="110"/>
        <v>39.83639667766225</v>
      </c>
      <c r="DL85" s="576">
        <f t="shared" ca="1" si="110"/>
        <v>41.012288577992123</v>
      </c>
      <c r="DM85" s="576">
        <f t="shared" ca="1" si="110"/>
        <v>42.223457235331878</v>
      </c>
      <c r="DN85" s="576">
        <f t="shared" ca="1" si="110"/>
        <v>43.470960952391842</v>
      </c>
      <c r="DO85" s="576">
        <f t="shared" ca="1" si="110"/>
        <v>44.755889780963606</v>
      </c>
      <c r="DP85" s="576">
        <f t="shared" ca="1" si="110"/>
        <v>46.079366474392515</v>
      </c>
      <c r="DQ85" s="576">
        <f t="shared" ca="1" si="110"/>
        <v>47.442547468624291</v>
      </c>
      <c r="DR85" s="576">
        <f t="shared" ca="1" si="110"/>
        <v>48.84662389268302</v>
      </c>
      <c r="DS85" s="576">
        <f t="shared" ca="1" si="110"/>
        <v>50.292822609463514</v>
      </c>
      <c r="DT85" s="576">
        <f t="shared" ca="1" si="110"/>
        <v>51.782407287747418</v>
      </c>
      <c r="DU85" s="576">
        <f t="shared" ca="1" si="110"/>
        <v>53.316679506379835</v>
      </c>
      <c r="DV85" s="576">
        <f t="shared" ca="1" si="110"/>
        <v>54.896979891571235</v>
      </c>
      <c r="DW85" s="576">
        <f t="shared" ca="1" si="110"/>
        <v>56.524689288318378</v>
      </c>
      <c r="DX85" s="576">
        <f t="shared" ca="1" si="110"/>
        <v>58.201229966967929</v>
      </c>
      <c r="DY85" s="576">
        <f t="shared" ca="1" si="110"/>
        <v>59.928066865976966</v>
      </c>
      <c r="DZ85" s="576">
        <f t="shared" ca="1" si="110"/>
        <v>61.70670887195628</v>
      </c>
      <c r="EA85" s="576">
        <f t="shared" ca="1" si="110"/>
        <v>63.538710138114972</v>
      </c>
      <c r="EB85" s="576">
        <f t="shared" ca="1" si="110"/>
        <v>65.42567144225842</v>
      </c>
      <c r="EC85" s="576">
        <f t="shared" ca="1" si="110"/>
        <v>67.369241585526183</v>
      </c>
      <c r="ED85" s="576">
        <f t="shared" ca="1" si="110"/>
        <v>69.37111883309197</v>
      </c>
      <c r="EE85" s="576">
        <f t="shared" ref="EE85:EZ85" ca="1" si="111">EE80+(EE83)</f>
        <v>71.433052398084726</v>
      </c>
      <c r="EF85" s="576">
        <f t="shared" ca="1" si="111"/>
        <v>73.556843970027273</v>
      </c>
      <c r="EG85" s="576">
        <f t="shared" ca="1" si="111"/>
        <v>75.744349289128095</v>
      </c>
      <c r="EH85" s="576">
        <f t="shared" ca="1" si="111"/>
        <v>77.997479767801934</v>
      </c>
      <c r="EI85" s="576">
        <f t="shared" ca="1" si="111"/>
        <v>80.318204160836004</v>
      </c>
      <c r="EJ85" s="576">
        <f t="shared" ca="1" si="111"/>
        <v>82.70855028566109</v>
      </c>
      <c r="EK85" s="576">
        <f t="shared" ca="1" si="111"/>
        <v>85.17060679423092</v>
      </c>
      <c r="EL85" s="576">
        <f t="shared" ca="1" si="111"/>
        <v>87.706524998057844</v>
      </c>
      <c r="EM85" s="576">
        <f t="shared" ca="1" si="111"/>
        <v>90.318520747999585</v>
      </c>
      <c r="EN85" s="576">
        <f t="shared" ca="1" si="111"/>
        <v>93.00887637043958</v>
      </c>
      <c r="EO85" s="576">
        <f t="shared" ca="1" si="111"/>
        <v>95.779942661552766</v>
      </c>
      <c r="EP85" s="576">
        <f t="shared" ca="1" si="111"/>
        <v>98.634140941399352</v>
      </c>
      <c r="EQ85" s="576">
        <f t="shared" ca="1" si="111"/>
        <v>101.57396516964134</v>
      </c>
      <c r="ER85" s="576">
        <f t="shared" ca="1" si="111"/>
        <v>104.60198412473056</v>
      </c>
      <c r="ES85" s="576">
        <f t="shared" ca="1" si="111"/>
        <v>107.72084364847248</v>
      </c>
      <c r="ET85" s="576">
        <f t="shared" ca="1" si="111"/>
        <v>110.93326895792664</v>
      </c>
      <c r="EU85" s="576">
        <f t="shared" ca="1" si="111"/>
        <v>114.24206702666444</v>
      </c>
      <c r="EV85" s="576">
        <f t="shared" ca="1" si="111"/>
        <v>117.65012903746437</v>
      </c>
      <c r="EW85" s="576">
        <f t="shared" ca="1" si="111"/>
        <v>121.16043290858831</v>
      </c>
      <c r="EX85" s="576">
        <f t="shared" ca="1" si="111"/>
        <v>124.77604589584595</v>
      </c>
      <c r="EY85" s="576">
        <f t="shared" ca="1" si="111"/>
        <v>128.50012727272133</v>
      </c>
      <c r="EZ85" s="548">
        <f t="shared" ca="1" si="111"/>
        <v>132.33593109090299</v>
      </c>
    </row>
    <row r="86" spans="1:156" x14ac:dyDescent="0.25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25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 t="shared" ref="G87:AL87" ca="1" si="112">F87+G85</f>
        <v>204.75</v>
      </c>
      <c r="H87" s="523">
        <f t="shared" ca="1" si="112"/>
        <v>207.04830000000001</v>
      </c>
      <c r="I87" s="523">
        <f t="shared" ca="1" si="112"/>
        <v>209.39634900000001</v>
      </c>
      <c r="J87" s="523">
        <f t="shared" ca="1" si="112"/>
        <v>211.79563947000003</v>
      </c>
      <c r="K87" s="523">
        <f t="shared" ca="1" si="112"/>
        <v>214.24770865410002</v>
      </c>
      <c r="L87" s="523">
        <f t="shared" ca="1" si="112"/>
        <v>216.75413991372304</v>
      </c>
      <c r="M87" s="523">
        <f t="shared" ca="1" si="112"/>
        <v>219.31656411113474</v>
      </c>
      <c r="N87" s="523">
        <f t="shared" ca="1" si="112"/>
        <v>221.93666103446878</v>
      </c>
      <c r="O87" s="523">
        <f t="shared" ca="1" si="112"/>
        <v>224.61616086550285</v>
      </c>
      <c r="P87" s="523">
        <f t="shared" ca="1" si="112"/>
        <v>227.35684569146792</v>
      </c>
      <c r="Q87" s="523">
        <f t="shared" ca="1" si="112"/>
        <v>230.16055106221197</v>
      </c>
      <c r="R87" s="523">
        <f t="shared" ca="1" si="112"/>
        <v>233.02916759407833</v>
      </c>
      <c r="S87" s="523">
        <f t="shared" ca="1" si="112"/>
        <v>235.96464262190068</v>
      </c>
      <c r="T87" s="523">
        <f t="shared" ca="1" si="112"/>
        <v>238.96898190055771</v>
      </c>
      <c r="U87" s="523">
        <f t="shared" ca="1" si="112"/>
        <v>242.04425135757444</v>
      </c>
      <c r="V87" s="523">
        <f t="shared" ca="1" si="112"/>
        <v>245.19257889830166</v>
      </c>
      <c r="W87" s="523">
        <f t="shared" ca="1" si="112"/>
        <v>248.41615626525072</v>
      </c>
      <c r="X87" s="523">
        <f t="shared" ca="1" si="112"/>
        <v>251.71724095320823</v>
      </c>
      <c r="Y87" s="523">
        <f t="shared" ca="1" si="112"/>
        <v>255.09815818180448</v>
      </c>
      <c r="Z87" s="523">
        <f t="shared" ca="1" si="112"/>
        <v>258.56130292725862</v>
      </c>
      <c r="AA87" s="523">
        <f t="shared" ca="1" si="112"/>
        <v>262.10914201507637</v>
      </c>
      <c r="AB87" s="523">
        <f t="shared" ca="1" si="112"/>
        <v>265.74421627552869</v>
      </c>
      <c r="AC87" s="523">
        <f t="shared" ca="1" si="112"/>
        <v>269.46914276379454</v>
      </c>
      <c r="AD87" s="523">
        <f t="shared" ca="1" si="112"/>
        <v>273.28661704670839</v>
      </c>
      <c r="AE87" s="523">
        <f t="shared" ca="1" si="112"/>
        <v>277.19941555810965</v>
      </c>
      <c r="AF87" s="523">
        <f t="shared" ca="1" si="112"/>
        <v>281.21039802485296</v>
      </c>
      <c r="AG87" s="523">
        <f t="shared" ca="1" si="112"/>
        <v>285.32250996559856</v>
      </c>
      <c r="AH87" s="523">
        <f t="shared" ca="1" si="112"/>
        <v>289.53878526456651</v>
      </c>
      <c r="AI87" s="523">
        <f t="shared" ca="1" si="112"/>
        <v>293.86234882250352</v>
      </c>
      <c r="AJ87" s="523">
        <f t="shared" ca="1" si="112"/>
        <v>298.29641928717865</v>
      </c>
      <c r="AK87" s="523">
        <f t="shared" ca="1" si="112"/>
        <v>302.844311865794</v>
      </c>
      <c r="AL87" s="523">
        <f t="shared" ca="1" si="112"/>
        <v>307.50944122176782</v>
      </c>
      <c r="AM87" s="523">
        <f t="shared" ref="AM87:BR87" ca="1" si="113">AL87+AM85</f>
        <v>312.29532445842085</v>
      </c>
      <c r="AN87" s="523">
        <f t="shared" ca="1" si="113"/>
        <v>317.20558419217349</v>
      </c>
      <c r="AO87" s="523">
        <f t="shared" ca="1" si="113"/>
        <v>322.24395171793867</v>
      </c>
      <c r="AP87" s="523">
        <f t="shared" ca="1" si="113"/>
        <v>327.41427026947684</v>
      </c>
      <c r="AQ87" s="523">
        <f t="shared" ca="1" si="113"/>
        <v>332.72049837756117</v>
      </c>
      <c r="AR87" s="523">
        <f t="shared" ca="1" si="113"/>
        <v>338.16671332888802</v>
      </c>
      <c r="AS87" s="523">
        <f t="shared" ca="1" si="113"/>
        <v>343.75711472875469</v>
      </c>
      <c r="AT87" s="523">
        <f t="shared" ca="1" si="113"/>
        <v>349.49602817061731</v>
      </c>
      <c r="AU87" s="523">
        <f t="shared" ca="1" si="113"/>
        <v>355.38790901573583</v>
      </c>
      <c r="AV87" s="523">
        <f t="shared" ca="1" si="113"/>
        <v>361.43734628620791</v>
      </c>
      <c r="AW87" s="523">
        <f t="shared" ca="1" si="113"/>
        <v>367.64906667479414</v>
      </c>
      <c r="AX87" s="523">
        <f t="shared" ca="1" si="113"/>
        <v>374.02793867503794</v>
      </c>
      <c r="AY87" s="523">
        <f t="shared" ca="1" si="113"/>
        <v>380.5789768352891</v>
      </c>
      <c r="AZ87" s="523">
        <f t="shared" ca="1" si="113"/>
        <v>387.30734614034776</v>
      </c>
      <c r="BA87" s="523">
        <f t="shared" ca="1" si="113"/>
        <v>394.21836652455818</v>
      </c>
      <c r="BB87" s="523">
        <f t="shared" ca="1" si="113"/>
        <v>401.31751752029493</v>
      </c>
      <c r="BC87" s="523">
        <f t="shared" ca="1" si="113"/>
        <v>408.61044304590376</v>
      </c>
      <c r="BD87" s="523">
        <f t="shared" ca="1" si="113"/>
        <v>416.10295633728089</v>
      </c>
      <c r="BE87" s="523">
        <f t="shared" ca="1" si="113"/>
        <v>423.80104502739931</v>
      </c>
      <c r="BF87" s="523">
        <f t="shared" ca="1" si="113"/>
        <v>431.71087637822131</v>
      </c>
      <c r="BG87" s="523">
        <f t="shared" ca="1" si="113"/>
        <v>439.83880266956794</v>
      </c>
      <c r="BH87" s="523">
        <f t="shared" ca="1" si="113"/>
        <v>448.191366749655</v>
      </c>
      <c r="BI87" s="523">
        <f t="shared" ca="1" si="113"/>
        <v>456.77530775214467</v>
      </c>
      <c r="BJ87" s="523">
        <f t="shared" ca="1" si="113"/>
        <v>465.59756698470903</v>
      </c>
      <c r="BK87" s="523">
        <f t="shared" ca="1" si="113"/>
        <v>474.66529399425031</v>
      </c>
      <c r="BL87" s="523">
        <f t="shared" ca="1" si="113"/>
        <v>483.98585281407782</v>
      </c>
      <c r="BM87" s="523">
        <f t="shared" ca="1" si="113"/>
        <v>493.56682839850015</v>
      </c>
      <c r="BN87" s="523">
        <f t="shared" ca="1" si="113"/>
        <v>503.41603325045514</v>
      </c>
      <c r="BO87" s="523">
        <f t="shared" ca="1" si="113"/>
        <v>513.54151424796885</v>
      </c>
      <c r="BP87" s="523">
        <f t="shared" ca="1" si="113"/>
        <v>523.95155967540791</v>
      </c>
      <c r="BQ87" s="523">
        <f t="shared" ca="1" si="113"/>
        <v>534.65470646567019</v>
      </c>
      <c r="BR87" s="523">
        <f t="shared" ca="1" si="113"/>
        <v>545.65974765964029</v>
      </c>
      <c r="BS87" s="523">
        <f t="shared" ref="BS87:CX87" ca="1" si="114">BR87+BS85</f>
        <v>556.97574008942945</v>
      </c>
      <c r="BT87" s="523">
        <f t="shared" ca="1" si="114"/>
        <v>568.61201229211235</v>
      </c>
      <c r="BU87" s="523">
        <f t="shared" ca="1" si="114"/>
        <v>580.57817266087568</v>
      </c>
      <c r="BV87" s="523">
        <f t="shared" ca="1" si="114"/>
        <v>592.88411784070195</v>
      </c>
      <c r="BW87" s="523">
        <f t="shared" ca="1" si="114"/>
        <v>605.54004137592301</v>
      </c>
      <c r="BX87" s="523">
        <f t="shared" ca="1" si="114"/>
        <v>618.55644261720067</v>
      </c>
      <c r="BY87" s="523">
        <f t="shared" ca="1" si="114"/>
        <v>631.94413589571673</v>
      </c>
      <c r="BZ87" s="523">
        <f t="shared" ca="1" si="114"/>
        <v>645.71425997258825</v>
      </c>
      <c r="CA87" s="523">
        <f t="shared" ca="1" si="114"/>
        <v>659.87828777176594</v>
      </c>
      <c r="CB87" s="523">
        <f t="shared" ca="1" si="114"/>
        <v>674.44803640491887</v>
      </c>
      <c r="CC87" s="523">
        <f t="shared" ca="1" si="114"/>
        <v>689.43567749706642</v>
      </c>
      <c r="CD87" s="523">
        <f t="shared" ca="1" si="114"/>
        <v>704.85374782197846</v>
      </c>
      <c r="CE87" s="523">
        <f t="shared" ca="1" si="114"/>
        <v>720.71516025663777</v>
      </c>
      <c r="CF87" s="523">
        <f t="shared" ca="1" si="114"/>
        <v>737.0332150643369</v>
      </c>
      <c r="CG87" s="523">
        <f t="shared" ca="1" si="114"/>
        <v>753.82161151626701</v>
      </c>
      <c r="CH87" s="523">
        <f t="shared" ca="1" si="114"/>
        <v>771.09445986175501</v>
      </c>
      <c r="CI87" s="523">
        <f t="shared" ca="1" si="114"/>
        <v>788.86629365760768</v>
      </c>
      <c r="CJ87" s="523">
        <f t="shared" ca="1" si="114"/>
        <v>807.15208246733596</v>
      </c>
      <c r="CK87" s="523">
        <f t="shared" ca="1" si="114"/>
        <v>825.96724494135606</v>
      </c>
      <c r="CL87" s="523">
        <f t="shared" ca="1" si="114"/>
        <v>845.32766228959679</v>
      </c>
      <c r="CM87" s="523">
        <f t="shared" ca="1" si="114"/>
        <v>865.24969215828469</v>
      </c>
      <c r="CN87" s="523">
        <f t="shared" ca="1" si="114"/>
        <v>885.75018292303321</v>
      </c>
      <c r="CO87" s="523">
        <f t="shared" ca="1" si="114"/>
        <v>906.84648841072419</v>
      </c>
      <c r="CP87" s="523">
        <f t="shared" ca="1" si="114"/>
        <v>928.5564830630459</v>
      </c>
      <c r="CQ87" s="523">
        <f t="shared" ca="1" si="114"/>
        <v>950.89857755493733</v>
      </c>
      <c r="CR87" s="523">
        <f t="shared" ca="1" si="114"/>
        <v>973.89173488158542</v>
      </c>
      <c r="CS87" s="523">
        <f t="shared" ca="1" si="114"/>
        <v>997.55548692803302</v>
      </c>
      <c r="CT87" s="523">
        <f t="shared" ca="1" si="114"/>
        <v>1021.909951535874</v>
      </c>
      <c r="CU87" s="523">
        <f t="shared" ca="1" si="114"/>
        <v>1046.9758500819503</v>
      </c>
      <c r="CV87" s="523">
        <f t="shared" ca="1" si="114"/>
        <v>1072.7745255844088</v>
      </c>
      <c r="CW87" s="523">
        <f t="shared" ca="1" si="114"/>
        <v>1099.327961351941</v>
      </c>
      <c r="CX87" s="523">
        <f t="shared" ca="1" si="114"/>
        <v>1126.6588001924993</v>
      </c>
      <c r="CY87" s="523">
        <f t="shared" ref="CY87:ED87" ca="1" si="115">CX87+CY85</f>
        <v>1154.7903641982743</v>
      </c>
      <c r="CZ87" s="523">
        <f t="shared" ca="1" si="115"/>
        <v>1183.7466751242225</v>
      </c>
      <c r="DA87" s="523">
        <f t="shared" ca="1" si="115"/>
        <v>1213.5524753779491</v>
      </c>
      <c r="DB87" s="523">
        <f t="shared" ca="1" si="115"/>
        <v>1244.2332496392876</v>
      </c>
      <c r="DC87" s="523">
        <f t="shared" ca="1" si="115"/>
        <v>1275.8152471284661</v>
      </c>
      <c r="DD87" s="523">
        <f t="shared" ca="1" si="115"/>
        <v>1308.3255045423202</v>
      </c>
      <c r="DE87" s="523">
        <f t="shared" ca="1" si="115"/>
        <v>1341.7918696785898</v>
      </c>
      <c r="DF87" s="523">
        <f t="shared" ca="1" si="115"/>
        <v>1376.2430257689475</v>
      </c>
      <c r="DG87" s="523">
        <f t="shared" ca="1" si="115"/>
        <v>1411.708516542016</v>
      </c>
      <c r="DH87" s="523">
        <f t="shared" ca="1" si="115"/>
        <v>1448.2187720382765</v>
      </c>
      <c r="DI87" s="523">
        <f t="shared" ca="1" si="115"/>
        <v>1485.8051351994247</v>
      </c>
      <c r="DJ87" s="523">
        <f t="shared" ca="1" si="115"/>
        <v>1524.4998892554074</v>
      </c>
      <c r="DK87" s="523">
        <f t="shared" ca="1" si="115"/>
        <v>1564.3362859330696</v>
      </c>
      <c r="DL87" s="523">
        <f t="shared" ca="1" si="115"/>
        <v>1605.3485745110618</v>
      </c>
      <c r="DM87" s="523">
        <f t="shared" ca="1" si="115"/>
        <v>1647.5720317463936</v>
      </c>
      <c r="DN87" s="523">
        <f t="shared" ca="1" si="115"/>
        <v>1691.0429926987854</v>
      </c>
      <c r="DO87" s="523">
        <f t="shared" ca="1" si="115"/>
        <v>1735.798882479749</v>
      </c>
      <c r="DP87" s="523">
        <f t="shared" ca="1" si="115"/>
        <v>1781.8782489541416</v>
      </c>
      <c r="DQ87" s="523">
        <f t="shared" ca="1" si="115"/>
        <v>1829.3207964227659</v>
      </c>
      <c r="DR87" s="523">
        <f t="shared" ca="1" si="115"/>
        <v>1878.1674203154489</v>
      </c>
      <c r="DS87" s="523">
        <f t="shared" ca="1" si="115"/>
        <v>1928.4602429249123</v>
      </c>
      <c r="DT87" s="523">
        <f t="shared" ca="1" si="115"/>
        <v>1980.2426502126598</v>
      </c>
      <c r="DU87" s="523">
        <f t="shared" ca="1" si="115"/>
        <v>2033.5593297190396</v>
      </c>
      <c r="DV87" s="523">
        <f t="shared" ca="1" si="115"/>
        <v>2088.4563096106108</v>
      </c>
      <c r="DW87" s="523">
        <f t="shared" ca="1" si="115"/>
        <v>2144.9809988989291</v>
      </c>
      <c r="DX87" s="523">
        <f t="shared" ca="1" si="115"/>
        <v>2203.1822288658968</v>
      </c>
      <c r="DY87" s="523">
        <f t="shared" ca="1" si="115"/>
        <v>2263.110295731874</v>
      </c>
      <c r="DZ87" s="523">
        <f t="shared" ca="1" si="115"/>
        <v>2324.8170046038304</v>
      </c>
      <c r="EA87" s="523">
        <f t="shared" ca="1" si="115"/>
        <v>2388.3557147419451</v>
      </c>
      <c r="EB87" s="523">
        <f t="shared" ca="1" si="115"/>
        <v>2453.7813861842037</v>
      </c>
      <c r="EC87" s="523">
        <f t="shared" ca="1" si="115"/>
        <v>2521.1506277697299</v>
      </c>
      <c r="ED87" s="523">
        <f t="shared" ca="1" si="115"/>
        <v>2590.5217466028221</v>
      </c>
      <c r="EE87" s="523">
        <f t="shared" ref="EE87:EZ87" ca="1" si="116">ED87+EE85</f>
        <v>2661.9547990009069</v>
      </c>
      <c r="EF87" s="523">
        <f t="shared" ca="1" si="116"/>
        <v>2735.5116429709342</v>
      </c>
      <c r="EG87" s="523">
        <f t="shared" ca="1" si="116"/>
        <v>2811.2559922600622</v>
      </c>
      <c r="EH87" s="523">
        <f t="shared" ca="1" si="116"/>
        <v>2889.2534720278641</v>
      </c>
      <c r="EI87" s="523">
        <f t="shared" ca="1" si="116"/>
        <v>2969.5716761887002</v>
      </c>
      <c r="EJ87" s="523">
        <f t="shared" ca="1" si="116"/>
        <v>3052.2802264743614</v>
      </c>
      <c r="EK87" s="523">
        <f t="shared" ca="1" si="116"/>
        <v>3137.4508332685923</v>
      </c>
      <c r="EL87" s="523">
        <f t="shared" ca="1" si="116"/>
        <v>3225.1573582666501</v>
      </c>
      <c r="EM87" s="523">
        <f t="shared" ca="1" si="116"/>
        <v>3315.4758790146498</v>
      </c>
      <c r="EN87" s="523">
        <f t="shared" ca="1" si="116"/>
        <v>3408.4847553850896</v>
      </c>
      <c r="EO87" s="523">
        <f t="shared" ca="1" si="116"/>
        <v>3504.2646980466425</v>
      </c>
      <c r="EP87" s="523">
        <f t="shared" ca="1" si="116"/>
        <v>3602.8988389880419</v>
      </c>
      <c r="EQ87" s="523">
        <f t="shared" ca="1" si="116"/>
        <v>3704.4728041576832</v>
      </c>
      <c r="ER87" s="523">
        <f t="shared" ca="1" si="116"/>
        <v>3809.0747882824139</v>
      </c>
      <c r="ES87" s="523">
        <f t="shared" ca="1" si="116"/>
        <v>3916.7956319308864</v>
      </c>
      <c r="ET87" s="523">
        <f t="shared" ca="1" si="116"/>
        <v>4027.7289008888129</v>
      </c>
      <c r="EU87" s="523">
        <f t="shared" ca="1" si="116"/>
        <v>4141.9709679154776</v>
      </c>
      <c r="EV87" s="523">
        <f t="shared" ca="1" si="116"/>
        <v>4259.621096952942</v>
      </c>
      <c r="EW87" s="523">
        <f t="shared" ca="1" si="116"/>
        <v>4380.7815298615305</v>
      </c>
      <c r="EX87" s="523">
        <f t="shared" ca="1" si="116"/>
        <v>4505.5575757573761</v>
      </c>
      <c r="EY87" s="523">
        <f t="shared" ca="1" si="116"/>
        <v>4634.0577030300974</v>
      </c>
      <c r="EZ87" s="519">
        <f t="shared" ca="1" si="116"/>
        <v>4766.3936341210001</v>
      </c>
    </row>
    <row r="88" spans="1:156" ht="15.75" thickBot="1" x14ac:dyDescent="0.3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" customHeight="1" x14ac:dyDescent="0.25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25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.75" thickBot="1" x14ac:dyDescent="0.3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25">
      <c r="B92" s="499" t="s">
        <v>32</v>
      </c>
      <c r="C92" s="585"/>
      <c r="D92" s="501"/>
      <c r="E92" s="502"/>
      <c r="F92" s="586"/>
      <c r="G92" s="587">
        <f t="shared" ref="G92:AE92" si="117">F94</f>
        <v>-202.5</v>
      </c>
      <c r="H92" s="587">
        <f t="shared" si="117"/>
        <v>-199.29837026281521</v>
      </c>
      <c r="I92" s="587">
        <f t="shared" si="117"/>
        <v>-195.87262644402747</v>
      </c>
      <c r="J92" s="587">
        <f t="shared" si="117"/>
        <v>-192.2070805579246</v>
      </c>
      <c r="K92" s="587">
        <f t="shared" si="117"/>
        <v>-188.28494645979453</v>
      </c>
      <c r="L92" s="587">
        <f t="shared" si="117"/>
        <v>-184.08826297479536</v>
      </c>
      <c r="M92" s="587">
        <f t="shared" si="117"/>
        <v>-179.59781164584624</v>
      </c>
      <c r="N92" s="587">
        <f t="shared" si="117"/>
        <v>-174.79302872387069</v>
      </c>
      <c r="O92" s="587">
        <f t="shared" si="117"/>
        <v>-169.65191099735685</v>
      </c>
      <c r="P92" s="587">
        <f t="shared" si="117"/>
        <v>-164.15091502998703</v>
      </c>
      <c r="Q92" s="587">
        <f t="shared" si="117"/>
        <v>-158.26484934490134</v>
      </c>
      <c r="R92" s="587">
        <f t="shared" si="117"/>
        <v>-151.96675906185965</v>
      </c>
      <c r="S92" s="587">
        <f t="shared" si="117"/>
        <v>-145.22780245900503</v>
      </c>
      <c r="T92" s="587">
        <f t="shared" si="117"/>
        <v>-138.0171188939506</v>
      </c>
      <c r="U92" s="587">
        <f t="shared" si="117"/>
        <v>-130.30168747934235</v>
      </c>
      <c r="V92" s="587">
        <f t="shared" si="117"/>
        <v>-122.04617586571153</v>
      </c>
      <c r="W92" s="587">
        <f t="shared" si="117"/>
        <v>-113.21277843912655</v>
      </c>
      <c r="X92" s="587">
        <f t="shared" si="117"/>
        <v>-103.76104319268063</v>
      </c>
      <c r="Y92" s="587">
        <f t="shared" si="117"/>
        <v>-93.647686478983488</v>
      </c>
      <c r="Z92" s="587">
        <f t="shared" si="117"/>
        <v>-82.826394795327545</v>
      </c>
      <c r="AA92" s="587">
        <f t="shared" si="117"/>
        <v>-71.247612693815697</v>
      </c>
      <c r="AB92" s="587">
        <f t="shared" si="117"/>
        <v>-58.858315845198014</v>
      </c>
      <c r="AC92" s="587">
        <f t="shared" si="117"/>
        <v>-45.601768217177096</v>
      </c>
      <c r="AD92" s="587">
        <f t="shared" si="117"/>
        <v>-31.417262255194711</v>
      </c>
      <c r="AE92" s="588">
        <f t="shared" si="117"/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25">
      <c r="A93" s="485"/>
      <c r="B93" s="590" t="s">
        <v>33</v>
      </c>
      <c r="C93" s="577"/>
      <c r="D93" s="514"/>
      <c r="E93" s="515"/>
      <c r="F93" s="515"/>
      <c r="G93" s="518">
        <f t="shared" ref="G93:AE93" si="118">G100</f>
        <v>3.2016297371847875</v>
      </c>
      <c r="H93" s="518">
        <f t="shared" si="118"/>
        <v>3.4257438187877232</v>
      </c>
      <c r="I93" s="518">
        <f t="shared" si="118"/>
        <v>3.6655458861028638</v>
      </c>
      <c r="J93" s="518">
        <f t="shared" si="118"/>
        <v>3.9221340981300647</v>
      </c>
      <c r="K93" s="518">
        <f t="shared" si="118"/>
        <v>4.1966834849991681</v>
      </c>
      <c r="L93" s="518">
        <f t="shared" si="118"/>
        <v>4.4904513289491108</v>
      </c>
      <c r="M93" s="518">
        <f t="shared" si="118"/>
        <v>4.8047829219755478</v>
      </c>
      <c r="N93" s="518">
        <f t="shared" si="118"/>
        <v>5.1411177265138361</v>
      </c>
      <c r="O93" s="518">
        <f t="shared" si="118"/>
        <v>5.5009959673698043</v>
      </c>
      <c r="P93" s="518">
        <f t="shared" si="118"/>
        <v>5.8860656850856916</v>
      </c>
      <c r="Q93" s="518">
        <f t="shared" si="118"/>
        <v>6.2980902830416898</v>
      </c>
      <c r="R93" s="518">
        <f t="shared" si="118"/>
        <v>6.7389566028546071</v>
      </c>
      <c r="S93" s="518">
        <f t="shared" si="118"/>
        <v>7.2106835650544303</v>
      </c>
      <c r="T93" s="518">
        <f t="shared" si="118"/>
        <v>7.7154314146082399</v>
      </c>
      <c r="U93" s="518">
        <f t="shared" si="118"/>
        <v>8.2555116136308175</v>
      </c>
      <c r="V93" s="518">
        <f t="shared" si="118"/>
        <v>8.8333974265849751</v>
      </c>
      <c r="W93" s="518">
        <f t="shared" si="118"/>
        <v>9.4517352464459226</v>
      </c>
      <c r="X93" s="518">
        <f t="shared" si="118"/>
        <v>10.113356713697138</v>
      </c>
      <c r="Y93" s="518">
        <f t="shared" si="118"/>
        <v>10.821291683655938</v>
      </c>
      <c r="Z93" s="518">
        <f t="shared" si="118"/>
        <v>11.578782101511853</v>
      </c>
      <c r="AA93" s="518">
        <f t="shared" si="118"/>
        <v>12.389296848617681</v>
      </c>
      <c r="AB93" s="518">
        <f t="shared" si="118"/>
        <v>13.256547628020922</v>
      </c>
      <c r="AC93" s="518">
        <f t="shared" si="118"/>
        <v>14.184505961982385</v>
      </c>
      <c r="AD93" s="518">
        <f t="shared" si="118"/>
        <v>15.177421379321153</v>
      </c>
      <c r="AE93" s="591">
        <f t="shared" si="118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25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 t="shared" ref="G94:AE94" si="119">G92+G93</f>
        <v>-199.29837026281521</v>
      </c>
      <c r="H94" s="518">
        <f t="shared" si="119"/>
        <v>-195.87262644402747</v>
      </c>
      <c r="I94" s="518">
        <f t="shared" si="119"/>
        <v>-192.2070805579246</v>
      </c>
      <c r="J94" s="518">
        <f t="shared" si="119"/>
        <v>-188.28494645979453</v>
      </c>
      <c r="K94" s="518">
        <f t="shared" si="119"/>
        <v>-184.08826297479536</v>
      </c>
      <c r="L94" s="518">
        <f t="shared" si="119"/>
        <v>-179.59781164584624</v>
      </c>
      <c r="M94" s="518">
        <f t="shared" si="119"/>
        <v>-174.79302872387069</v>
      </c>
      <c r="N94" s="518">
        <f t="shared" si="119"/>
        <v>-169.65191099735685</v>
      </c>
      <c r="O94" s="518">
        <f t="shared" si="119"/>
        <v>-164.15091502998703</v>
      </c>
      <c r="P94" s="518">
        <f t="shared" si="119"/>
        <v>-158.26484934490134</v>
      </c>
      <c r="Q94" s="518">
        <f t="shared" si="119"/>
        <v>-151.96675906185965</v>
      </c>
      <c r="R94" s="518">
        <f t="shared" si="119"/>
        <v>-145.22780245900503</v>
      </c>
      <c r="S94" s="518">
        <f t="shared" si="119"/>
        <v>-138.0171188939506</v>
      </c>
      <c r="T94" s="518">
        <f t="shared" si="119"/>
        <v>-130.30168747934235</v>
      </c>
      <c r="U94" s="518">
        <f t="shared" si="119"/>
        <v>-122.04617586571153</v>
      </c>
      <c r="V94" s="518">
        <f t="shared" si="119"/>
        <v>-113.21277843912655</v>
      </c>
      <c r="W94" s="518">
        <f t="shared" si="119"/>
        <v>-103.76104319268063</v>
      </c>
      <c r="X94" s="518">
        <f t="shared" si="119"/>
        <v>-93.647686478983488</v>
      </c>
      <c r="Y94" s="518">
        <f t="shared" si="119"/>
        <v>-82.826394795327545</v>
      </c>
      <c r="Z94" s="518">
        <f t="shared" si="119"/>
        <v>-71.247612693815697</v>
      </c>
      <c r="AA94" s="518">
        <f t="shared" si="119"/>
        <v>-58.858315845198014</v>
      </c>
      <c r="AB94" s="518">
        <f t="shared" si="119"/>
        <v>-45.601768217177096</v>
      </c>
      <c r="AC94" s="518">
        <f t="shared" si="119"/>
        <v>-31.417262255194711</v>
      </c>
      <c r="AD94" s="518">
        <f t="shared" si="119"/>
        <v>-16.239840875873558</v>
      </c>
      <c r="AE94" s="591">
        <f t="shared" si="119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25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25">
      <c r="A96" s="485"/>
      <c r="B96" s="520" t="s">
        <v>29</v>
      </c>
      <c r="C96" s="577"/>
      <c r="D96" s="514"/>
      <c r="E96" s="515"/>
      <c r="F96" s="515"/>
      <c r="G96" s="518">
        <f t="shared" ref="G96:AE96" si="120">G92*$C$13*-1</f>
        <v>14.175000000000001</v>
      </c>
      <c r="H96" s="518">
        <f t="shared" si="120"/>
        <v>13.950885918397066</v>
      </c>
      <c r="I96" s="518">
        <f t="shared" si="120"/>
        <v>13.711083851081925</v>
      </c>
      <c r="J96" s="518">
        <f t="shared" si="120"/>
        <v>13.454495639054723</v>
      </c>
      <c r="K96" s="518">
        <f t="shared" si="120"/>
        <v>13.179946252185617</v>
      </c>
      <c r="L96" s="518">
        <f t="shared" si="120"/>
        <v>12.886178408235676</v>
      </c>
      <c r="M96" s="518">
        <f t="shared" si="120"/>
        <v>12.571846815209238</v>
      </c>
      <c r="N96" s="518">
        <f t="shared" si="120"/>
        <v>12.23551201067095</v>
      </c>
      <c r="O96" s="518">
        <f t="shared" si="120"/>
        <v>11.87563376981498</v>
      </c>
      <c r="P96" s="518">
        <f t="shared" si="120"/>
        <v>11.490564052099094</v>
      </c>
      <c r="Q96" s="518">
        <f t="shared" si="120"/>
        <v>11.078539454143094</v>
      </c>
      <c r="R96" s="518">
        <f t="shared" si="120"/>
        <v>10.637673134330177</v>
      </c>
      <c r="S96" s="518">
        <f t="shared" si="120"/>
        <v>10.165946172130353</v>
      </c>
      <c r="T96" s="518">
        <f t="shared" si="120"/>
        <v>9.6611983225765421</v>
      </c>
      <c r="U96" s="518">
        <f t="shared" si="120"/>
        <v>9.1211181235539645</v>
      </c>
      <c r="V96" s="518">
        <f t="shared" si="120"/>
        <v>8.5432323105998087</v>
      </c>
      <c r="W96" s="518">
        <f t="shared" si="120"/>
        <v>7.9248944907388594</v>
      </c>
      <c r="X96" s="518">
        <f t="shared" si="120"/>
        <v>7.2632730234876446</v>
      </c>
      <c r="Y96" s="518">
        <f t="shared" si="120"/>
        <v>6.5553380535288444</v>
      </c>
      <c r="Z96" s="518">
        <f t="shared" si="120"/>
        <v>5.7978476356729285</v>
      </c>
      <c r="AA96" s="518">
        <f t="shared" si="120"/>
        <v>4.9873328885670993</v>
      </c>
      <c r="AB96" s="518">
        <f t="shared" si="120"/>
        <v>4.1200821091638611</v>
      </c>
      <c r="AC96" s="518">
        <f t="shared" si="120"/>
        <v>3.192123775202397</v>
      </c>
      <c r="AD96" s="518">
        <f t="shared" si="120"/>
        <v>2.1992083578636299</v>
      </c>
      <c r="AE96" s="591">
        <f t="shared" si="120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25">
      <c r="A97" s="485"/>
      <c r="B97" s="520" t="s">
        <v>30</v>
      </c>
      <c r="C97" s="577"/>
      <c r="D97" s="514"/>
      <c r="E97" s="515"/>
      <c r="F97" s="515"/>
      <c r="G97" s="518">
        <f t="shared" ref="G97:AE97" si="121">G93+G96</f>
        <v>17.376629737184789</v>
      </c>
      <c r="H97" s="518">
        <f t="shared" si="121"/>
        <v>17.376629737184789</v>
      </c>
      <c r="I97" s="518">
        <f t="shared" si="121"/>
        <v>17.376629737184789</v>
      </c>
      <c r="J97" s="518">
        <f t="shared" si="121"/>
        <v>17.376629737184789</v>
      </c>
      <c r="K97" s="518">
        <f t="shared" si="121"/>
        <v>17.376629737184786</v>
      </c>
      <c r="L97" s="518">
        <f t="shared" si="121"/>
        <v>17.376629737184786</v>
      </c>
      <c r="M97" s="518">
        <f t="shared" si="121"/>
        <v>17.376629737184786</v>
      </c>
      <c r="N97" s="518">
        <f t="shared" si="121"/>
        <v>17.376629737184786</v>
      </c>
      <c r="O97" s="518">
        <f t="shared" si="121"/>
        <v>17.376629737184786</v>
      </c>
      <c r="P97" s="518">
        <f t="shared" si="121"/>
        <v>17.376629737184786</v>
      </c>
      <c r="Q97" s="518">
        <f t="shared" si="121"/>
        <v>17.376629737184786</v>
      </c>
      <c r="R97" s="518">
        <f t="shared" si="121"/>
        <v>17.376629737184786</v>
      </c>
      <c r="S97" s="518">
        <f t="shared" si="121"/>
        <v>17.376629737184782</v>
      </c>
      <c r="T97" s="518">
        <f t="shared" si="121"/>
        <v>17.376629737184782</v>
      </c>
      <c r="U97" s="518">
        <f t="shared" si="121"/>
        <v>17.376629737184782</v>
      </c>
      <c r="V97" s="518">
        <f t="shared" si="121"/>
        <v>17.376629737184786</v>
      </c>
      <c r="W97" s="518">
        <f t="shared" si="121"/>
        <v>17.376629737184782</v>
      </c>
      <c r="X97" s="518">
        <f t="shared" si="121"/>
        <v>17.376629737184782</v>
      </c>
      <c r="Y97" s="518">
        <f t="shared" si="121"/>
        <v>17.376629737184782</v>
      </c>
      <c r="Z97" s="518">
        <f t="shared" si="121"/>
        <v>17.376629737184782</v>
      </c>
      <c r="AA97" s="518">
        <f t="shared" si="121"/>
        <v>17.376629737184778</v>
      </c>
      <c r="AB97" s="518">
        <f t="shared" si="121"/>
        <v>17.376629737184782</v>
      </c>
      <c r="AC97" s="518">
        <f t="shared" si="121"/>
        <v>17.376629737184782</v>
      </c>
      <c r="AD97" s="518">
        <f t="shared" si="121"/>
        <v>17.376629737184782</v>
      </c>
      <c r="AE97" s="591">
        <f t="shared" si="121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25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 t="shared" ref="H98:AE98" si="122">G98+H97</f>
        <v>34.753259474369578</v>
      </c>
      <c r="I98" s="518">
        <f t="shared" si="122"/>
        <v>52.129889211554371</v>
      </c>
      <c r="J98" s="518">
        <f t="shared" si="122"/>
        <v>69.506518948739156</v>
      </c>
      <c r="K98" s="518">
        <f t="shared" si="122"/>
        <v>86.883148685923942</v>
      </c>
      <c r="L98" s="518">
        <f t="shared" si="122"/>
        <v>104.25977842310873</v>
      </c>
      <c r="M98" s="518">
        <f t="shared" si="122"/>
        <v>121.63640816029351</v>
      </c>
      <c r="N98" s="518">
        <f t="shared" si="122"/>
        <v>139.01303789747828</v>
      </c>
      <c r="O98" s="518">
        <f t="shared" si="122"/>
        <v>156.38966763466306</v>
      </c>
      <c r="P98" s="518">
        <f t="shared" si="122"/>
        <v>173.76629737184783</v>
      </c>
      <c r="Q98" s="518">
        <f t="shared" si="122"/>
        <v>191.1429271090326</v>
      </c>
      <c r="R98" s="518">
        <f t="shared" si="122"/>
        <v>208.51955684621737</v>
      </c>
      <c r="S98" s="518">
        <f t="shared" si="122"/>
        <v>225.89618658340214</v>
      </c>
      <c r="T98" s="518">
        <f t="shared" si="122"/>
        <v>243.27281632058691</v>
      </c>
      <c r="U98" s="518">
        <f t="shared" si="122"/>
        <v>260.64944605777168</v>
      </c>
      <c r="V98" s="518">
        <f t="shared" si="122"/>
        <v>278.02607579495645</v>
      </c>
      <c r="W98" s="518">
        <f t="shared" si="122"/>
        <v>295.40270553214123</v>
      </c>
      <c r="X98" s="518">
        <f t="shared" si="122"/>
        <v>312.779335269326</v>
      </c>
      <c r="Y98" s="518">
        <f t="shared" si="122"/>
        <v>330.15596500651077</v>
      </c>
      <c r="Z98" s="518">
        <f t="shared" si="122"/>
        <v>347.53259474369554</v>
      </c>
      <c r="AA98" s="518">
        <f t="shared" si="122"/>
        <v>364.90922448088031</v>
      </c>
      <c r="AB98" s="518">
        <f t="shared" si="122"/>
        <v>382.28585421806508</v>
      </c>
      <c r="AC98" s="518">
        <f t="shared" si="122"/>
        <v>399.66248395524985</v>
      </c>
      <c r="AD98" s="518">
        <f t="shared" si="122"/>
        <v>417.03911369243463</v>
      </c>
      <c r="AE98" s="591">
        <f t="shared" si="122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25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.75" thickBot="1" x14ac:dyDescent="0.3">
      <c r="A100" s="485"/>
      <c r="B100" s="525" t="s">
        <v>31</v>
      </c>
      <c r="C100" s="597"/>
      <c r="D100" s="527"/>
      <c r="E100" s="528"/>
      <c r="F100" s="528"/>
      <c r="G100" s="529">
        <f t="shared" ref="G100:AE100" si="123">PPMT($C$13,G43:AS43,$C$14,$F$94)</f>
        <v>3.2016297371847875</v>
      </c>
      <c r="H100" s="529">
        <f t="shared" si="123"/>
        <v>3.4257438187877232</v>
      </c>
      <c r="I100" s="529">
        <f t="shared" si="123"/>
        <v>3.6655458861028638</v>
      </c>
      <c r="J100" s="529">
        <f t="shared" si="123"/>
        <v>3.9221340981300647</v>
      </c>
      <c r="K100" s="529">
        <f t="shared" si="123"/>
        <v>4.1966834849991681</v>
      </c>
      <c r="L100" s="529">
        <f t="shared" si="123"/>
        <v>4.4904513289491108</v>
      </c>
      <c r="M100" s="529">
        <f t="shared" si="123"/>
        <v>4.8047829219755478</v>
      </c>
      <c r="N100" s="529">
        <f t="shared" si="123"/>
        <v>5.1411177265138361</v>
      </c>
      <c r="O100" s="529">
        <f t="shared" si="123"/>
        <v>5.5009959673698043</v>
      </c>
      <c r="P100" s="529">
        <f t="shared" si="123"/>
        <v>5.8860656850856916</v>
      </c>
      <c r="Q100" s="529">
        <f t="shared" si="123"/>
        <v>6.2980902830416898</v>
      </c>
      <c r="R100" s="529">
        <f t="shared" si="123"/>
        <v>6.7389566028546071</v>
      </c>
      <c r="S100" s="529">
        <f t="shared" si="123"/>
        <v>7.2106835650544303</v>
      </c>
      <c r="T100" s="529">
        <f t="shared" si="123"/>
        <v>7.7154314146082399</v>
      </c>
      <c r="U100" s="529">
        <f t="shared" si="123"/>
        <v>8.2555116136308175</v>
      </c>
      <c r="V100" s="529">
        <f t="shared" si="123"/>
        <v>8.8333974265849751</v>
      </c>
      <c r="W100" s="529">
        <f t="shared" si="123"/>
        <v>9.4517352464459226</v>
      </c>
      <c r="X100" s="529">
        <f t="shared" si="123"/>
        <v>10.113356713697138</v>
      </c>
      <c r="Y100" s="529">
        <f t="shared" si="123"/>
        <v>10.821291683655938</v>
      </c>
      <c r="Z100" s="529">
        <f t="shared" si="123"/>
        <v>11.578782101511853</v>
      </c>
      <c r="AA100" s="529">
        <f t="shared" si="123"/>
        <v>12.389296848617681</v>
      </c>
      <c r="AB100" s="529">
        <f t="shared" si="123"/>
        <v>13.256547628020922</v>
      </c>
      <c r="AC100" s="529">
        <f t="shared" si="123"/>
        <v>14.184505961982385</v>
      </c>
      <c r="AD100" s="529">
        <f t="shared" si="123"/>
        <v>15.177421379321153</v>
      </c>
      <c r="AE100" s="598">
        <f t="shared" si="123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25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25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.75" thickBot="1" x14ac:dyDescent="0.3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25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ca="1" si="124">G58</f>
        <v>19.189999360000002</v>
      </c>
      <c r="H104" s="587">
        <f t="shared" ca="1" si="124"/>
        <v>19.139619360000001</v>
      </c>
      <c r="I104" s="587">
        <f t="shared" ca="1" si="124"/>
        <v>19.087790567999999</v>
      </c>
      <c r="J104" s="587">
        <f t="shared" ca="1" si="124"/>
        <v>19.0344695139792</v>
      </c>
      <c r="K104" s="587">
        <f t="shared" ca="1" si="124"/>
        <v>18.979611423816802</v>
      </c>
      <c r="L104" s="587">
        <f t="shared" ca="1" si="124"/>
        <v>18.923170180169013</v>
      </c>
      <c r="M104" s="587">
        <f t="shared" ca="1" si="124"/>
        <v>18.86509828217234</v>
      </c>
      <c r="N104" s="587">
        <f t="shared" ca="1" si="124"/>
        <v>18.805346803938029</v>
      </c>
      <c r="O104" s="587">
        <f t="shared" ca="1" si="124"/>
        <v>18.743865351801286</v>
      </c>
      <c r="P104" s="587">
        <f t="shared" ca="1" si="124"/>
        <v>18.680602020287974</v>
      </c>
      <c r="Q104" s="587">
        <f t="shared" ca="1" si="124"/>
        <v>18.615503346760399</v>
      </c>
      <c r="R104" s="587">
        <f t="shared" ca="1" si="124"/>
        <v>18.548514264702327</v>
      </c>
      <c r="S104" s="587">
        <f t="shared" ca="1" si="124"/>
        <v>18.479578055602683</v>
      </c>
      <c r="T104" s="587">
        <f t="shared" ca="1" si="124"/>
        <v>18.40863629939567</v>
      </c>
      <c r="U104" s="587">
        <f t="shared" ca="1" si="124"/>
        <v>18.335628823414158</v>
      </c>
      <c r="V104" s="587">
        <f t="shared" ca="1" si="124"/>
        <v>18.260493649811611</v>
      </c>
      <c r="W104" s="587">
        <f t="shared" ca="1" si="124"/>
        <v>18.183166941406736</v>
      </c>
      <c r="X104" s="587">
        <f t="shared" ca="1" si="124"/>
        <v>18.10358294590343</v>
      </c>
      <c r="Y104" s="587">
        <f t="shared" ca="1" si="124"/>
        <v>18.021673938437317</v>
      </c>
      <c r="Z104" s="587">
        <f t="shared" ca="1" si="124"/>
        <v>17.937370162398722</v>
      </c>
      <c r="AA104" s="587">
        <f t="shared" ca="1" si="124"/>
        <v>17.850599768480318</v>
      </c>
      <c r="AB104" s="587">
        <f t="shared" ca="1" si="124"/>
        <v>17.761288751896153</v>
      </c>
      <c r="AC104" s="587">
        <f t="shared" ca="1" si="124"/>
        <v>17.669360887717357</v>
      </c>
      <c r="AD104" s="588">
        <f t="shared" ca="1" si="124"/>
        <v>17.574737664267783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25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125">G97</f>
        <v>17.376629737184789</v>
      </c>
      <c r="H105" s="518">
        <f t="shared" si="125"/>
        <v>17.376629737184789</v>
      </c>
      <c r="I105" s="518">
        <f t="shared" si="125"/>
        <v>17.376629737184789</v>
      </c>
      <c r="J105" s="518">
        <f t="shared" si="125"/>
        <v>17.376629737184789</v>
      </c>
      <c r="K105" s="518">
        <f t="shared" si="125"/>
        <v>17.376629737184786</v>
      </c>
      <c r="L105" s="518">
        <f t="shared" si="125"/>
        <v>17.376629737184786</v>
      </c>
      <c r="M105" s="518">
        <f t="shared" si="125"/>
        <v>17.376629737184786</v>
      </c>
      <c r="N105" s="518">
        <f t="shared" si="125"/>
        <v>17.376629737184786</v>
      </c>
      <c r="O105" s="518">
        <f t="shared" si="125"/>
        <v>17.376629737184786</v>
      </c>
      <c r="P105" s="518">
        <f t="shared" si="125"/>
        <v>17.376629737184786</v>
      </c>
      <c r="Q105" s="518">
        <f t="shared" si="125"/>
        <v>17.376629737184786</v>
      </c>
      <c r="R105" s="518">
        <f t="shared" si="125"/>
        <v>17.376629737184786</v>
      </c>
      <c r="S105" s="518">
        <f t="shared" si="125"/>
        <v>17.376629737184782</v>
      </c>
      <c r="T105" s="518">
        <f t="shared" si="125"/>
        <v>17.376629737184782</v>
      </c>
      <c r="U105" s="518">
        <f t="shared" si="125"/>
        <v>17.376629737184782</v>
      </c>
      <c r="V105" s="518">
        <f t="shared" si="125"/>
        <v>17.376629737184786</v>
      </c>
      <c r="W105" s="518">
        <f t="shared" si="125"/>
        <v>17.376629737184782</v>
      </c>
      <c r="X105" s="518">
        <f t="shared" si="125"/>
        <v>17.376629737184782</v>
      </c>
      <c r="Y105" s="518">
        <f t="shared" si="125"/>
        <v>17.376629737184782</v>
      </c>
      <c r="Z105" s="518">
        <f t="shared" si="125"/>
        <v>17.376629737184782</v>
      </c>
      <c r="AA105" s="518">
        <f t="shared" si="125"/>
        <v>17.376629737184778</v>
      </c>
      <c r="AB105" s="518">
        <f t="shared" si="125"/>
        <v>17.376629737184782</v>
      </c>
      <c r="AC105" s="518">
        <f t="shared" si="125"/>
        <v>17.376629737184782</v>
      </c>
      <c r="AD105" s="591">
        <f t="shared" si="125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25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 t="shared" ref="G106:AD106" ca="1" si="126">G104/G105</f>
        <v>1.1043568085550401</v>
      </c>
      <c r="H106" s="545">
        <f t="shared" ca="1" si="126"/>
        <v>1.1014575121574086</v>
      </c>
      <c r="I106" s="545">
        <f t="shared" ca="1" si="126"/>
        <v>1.0984748398680237</v>
      </c>
      <c r="J106" s="545">
        <f t="shared" ca="1" si="126"/>
        <v>1.0954062900498334</v>
      </c>
      <c r="K106" s="545">
        <f t="shared" ca="1" si="126"/>
        <v>1.0922492860167095</v>
      </c>
      <c r="L106" s="545">
        <f t="shared" ca="1" si="126"/>
        <v>1.0890011737819756</v>
      </c>
      <c r="M106" s="545">
        <f t="shared" ca="1" si="126"/>
        <v>1.0856592197393915</v>
      </c>
      <c r="N106" s="545">
        <f t="shared" ca="1" si="126"/>
        <v>1.082220608274566</v>
      </c>
      <c r="O106" s="545">
        <f t="shared" ca="1" si="126"/>
        <v>1.0786824393047123</v>
      </c>
      <c r="P106" s="545">
        <f t="shared" ca="1" si="126"/>
        <v>1.0750417257445948</v>
      </c>
      <c r="Q106" s="545">
        <f t="shared" ca="1" si="126"/>
        <v>1.0712953908964584</v>
      </c>
      <c r="R106" s="545">
        <f t="shared" ca="1" si="126"/>
        <v>1.0674402657616504</v>
      </c>
      <c r="S106" s="545">
        <f t="shared" ca="1" si="126"/>
        <v>1.0634730862715955</v>
      </c>
      <c r="T106" s="545">
        <f t="shared" ca="1" si="126"/>
        <v>1.0593904904356952</v>
      </c>
      <c r="U106" s="545">
        <f t="shared" ca="1" si="126"/>
        <v>1.0551890154036709</v>
      </c>
      <c r="V106" s="545">
        <f t="shared" ca="1" si="126"/>
        <v>1.0508650944397704</v>
      </c>
      <c r="W106" s="545">
        <f t="shared" ca="1" si="126"/>
        <v>1.0464150538062063</v>
      </c>
      <c r="X106" s="545">
        <f t="shared" ca="1" si="126"/>
        <v>1.0418351095530924</v>
      </c>
      <c r="Y106" s="545">
        <f t="shared" ca="1" si="126"/>
        <v>1.0371213642120822</v>
      </c>
      <c r="Z106" s="545">
        <f t="shared" ca="1" si="126"/>
        <v>1.0322698033908149</v>
      </c>
      <c r="AA106" s="545">
        <f t="shared" ca="1" si="126"/>
        <v>1.0272762922651955</v>
      </c>
      <c r="AB106" s="545">
        <f t="shared" ca="1" si="126"/>
        <v>1.0221365719664399</v>
      </c>
      <c r="AC106" s="545">
        <f t="shared" ca="1" si="126"/>
        <v>1.0168462558597395</v>
      </c>
      <c r="AD106" s="603">
        <f t="shared" ca="1" si="126"/>
        <v>1.011400825711275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25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25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 ca="1">IRR($F48:G48)</f>
        <v>-0.90523457106172844</v>
      </c>
      <c r="H108" s="606">
        <f ca="1">IRR($F48:H48)</f>
        <v>-0.64155176117102353</v>
      </c>
      <c r="I108" s="606">
        <f ca="1">IRR($F48:I48)</f>
        <v>-0.43826027960100866</v>
      </c>
      <c r="J108" s="606">
        <f ca="1">IRR($F48:J48)</f>
        <v>-0.30129896036505088</v>
      </c>
      <c r="K108" s="606">
        <f ca="1">IRR($F48:K48)</f>
        <v>-0.20805896413431524</v>
      </c>
      <c r="L108" s="606">
        <f ca="1">IRR($F48:L48)</f>
        <v>-0.14258460164641418</v>
      </c>
      <c r="M108" s="606">
        <f ca="1">IRR($F48:M48)</f>
        <v>-9.515308311201931E-2</v>
      </c>
      <c r="N108" s="606">
        <f ca="1">IRR($F48:N48)</f>
        <v>-5.9836312021433802E-2</v>
      </c>
      <c r="O108" s="606">
        <f ca="1">IRR($F48:O48)</f>
        <v>-3.2916530051347759E-2</v>
      </c>
      <c r="P108" s="606">
        <f ca="1">IRR($F48:P48)</f>
        <v>-1.1984782504303459E-2</v>
      </c>
      <c r="Q108" s="606">
        <f ca="1">IRR($F48:Q48)</f>
        <v>4.569273929130091E-3</v>
      </c>
      <c r="R108" s="606">
        <f ca="1">IRR($F48:R48)</f>
        <v>1.7852931061209665E-2</v>
      </c>
      <c r="S108" s="606">
        <f ca="1">IRR($F48:S48)</f>
        <v>2.8646918796465526E-2</v>
      </c>
      <c r="T108" s="606">
        <f ca="1">IRR($F48:T48)</f>
        <v>3.7514073965923433E-2</v>
      </c>
      <c r="U108" s="606">
        <f ca="1">IRR($F48:U48)</f>
        <v>4.4868210938962427E-2</v>
      </c>
      <c r="V108" s="606">
        <f ca="1">IRR($F48:V48)</f>
        <v>5.1018941373608184E-2</v>
      </c>
      <c r="W108" s="606">
        <f ca="1">IRR($F48:W48)</f>
        <v>5.620155248636638E-2</v>
      </c>
      <c r="X108" s="606">
        <f ca="1">IRR($F48:X48)</f>
        <v>6.0597363484881095E-2</v>
      </c>
      <c r="Y108" s="606">
        <f ca="1">IRR($F48:Y48)</f>
        <v>6.4347870892353276E-2</v>
      </c>
      <c r="Z108" s="606">
        <f ca="1">IRR($F48:Z48)</f>
        <v>6.7564755279591271E-2</v>
      </c>
      <c r="AA108" s="606">
        <f ca="1">IRR($F48:AA48)</f>
        <v>7.0337076344401783E-2</v>
      </c>
      <c r="AB108" s="606">
        <f ca="1">IRR($F48:AB48)</f>
        <v>7.2736523587167978E-2</v>
      </c>
      <c r="AC108" s="606">
        <f ca="1">IRR($F48:AC48)</f>
        <v>7.482130052720759E-2</v>
      </c>
      <c r="AD108" s="607">
        <f ca="1">IRR($F48:AD48)</f>
        <v>7.6639033857197836E-2</v>
      </c>
      <c r="AE108" s="608">
        <f ca="1">IRR($F48:AE48)</f>
        <v>7.8228977564245072E-2</v>
      </c>
      <c r="AF108" s="608">
        <f ca="1">IRR($F48:AF48)</f>
        <v>7.9623700560083943E-2</v>
      </c>
      <c r="AG108" s="608">
        <f ca="1">IRR($F48:AG48)</f>
        <v>8.085039156171514E-2</v>
      </c>
      <c r="AH108" s="608">
        <f ca="1">IRR($F48:AH48)</f>
        <v>8.1931877225358329E-2</v>
      </c>
      <c r="AI108" s="608">
        <f ca="1">IRR($F48:AI48)</f>
        <v>8.2887423278140693E-2</v>
      </c>
      <c r="AJ108" s="608">
        <f ca="1">IRR($F48:AJ48)</f>
        <v>8.3733369877116326E-2</v>
      </c>
      <c r="AK108" s="608">
        <f ca="1">IRR($F48:AK48)</f>
        <v>8.4483639214483874E-2</v>
      </c>
      <c r="AL108" s="608">
        <f ca="1">IRR($F48:AL48)</f>
        <v>8.5150143856549176E-2</v>
      </c>
      <c r="AM108" s="608">
        <f ca="1">IRR($F48:AM48)</f>
        <v>8.5743117355404852E-2</v>
      </c>
      <c r="AN108" s="608">
        <f ca="1">IRR($F48:AN48)</f>
        <v>8.6271383556983716E-2</v>
      </c>
      <c r="AO108" s="608">
        <f ca="1">IRR($F48:AO48)</f>
        <v>8.6742577228706486E-2</v>
      </c>
      <c r="AP108" s="608">
        <f ca="1">IRR($F48:AP48)</f>
        <v>8.7163325781921097E-2</v>
      </c>
      <c r="AQ108" s="608">
        <f ca="1">IRR($F48:AQ48)</f>
        <v>8.7539399712605492E-2</v>
      </c>
      <c r="AR108" s="608">
        <f ca="1">IRR($F48:AR48)</f>
        <v>8.7875837745583496E-2</v>
      </c>
      <c r="AS108" s="608">
        <f ca="1">IRR($F48:AS48)</f>
        <v>8.8177051411117313E-2</v>
      </c>
      <c r="AT108" s="608">
        <f ca="1">IRR($F48:AT48)</f>
        <v>8.8446912812576661E-2</v>
      </c>
      <c r="AU108" s="608">
        <f ca="1">IRR($F48:AU48)</f>
        <v>8.8688828589757129E-2</v>
      </c>
      <c r="AV108" s="608">
        <f ca="1">IRR($F48:AV48)</f>
        <v>8.8905802492644792E-2</v>
      </c>
      <c r="AW108" s="608">
        <f ca="1">IRR($F48:AW48)</f>
        <v>8.9100488516385523E-2</v>
      </c>
      <c r="AX108" s="608">
        <f ca="1">IRR($F48:AX48)</f>
        <v>8.9275236181109774E-2</v>
      </c>
      <c r="AY108" s="608">
        <f ca="1">IRR($F48:AY48)</f>
        <v>8.9432129248235626E-2</v>
      </c>
      <c r="AZ108" s="608">
        <f ca="1">IRR($F48:AZ48)</f>
        <v>8.9573018931398796E-2</v>
      </c>
      <c r="BA108" s="608">
        <f ca="1">IRR($F48:BA48)</f>
        <v>8.9699552472601418E-2</v>
      </c>
      <c r="BB108" s="608">
        <f ca="1">IRR($F48:BB48)</f>
        <v>8.9813197802750766E-2</v>
      </c>
      <c r="BC108" s="608">
        <f ca="1">IRR($F48:BC48)</f>
        <v>8.9915264883023704E-2</v>
      </c>
      <c r="BD108" s="608">
        <f ca="1">IRR($F48:BD48)</f>
        <v>9.0006924223530405E-2</v>
      </c>
      <c r="BE108" s="608">
        <f ca="1">IRR($F48:BE48)</f>
        <v>9.0089222994036877E-2</v>
      </c>
      <c r="BF108" s="608">
        <f ca="1">IRR($F48:BF48)</f>
        <v>9.0163099074438868E-2</v>
      </c>
      <c r="BG108" s="608">
        <f ca="1">IRR($F48:BG48)</f>
        <v>9.0229393337398323E-2</v>
      </c>
      <c r="BH108" s="608">
        <f ca="1">IRR($F48:BH48)</f>
        <v>9.0288860409885485E-2</v>
      </c>
      <c r="BI108" s="608">
        <f ca="1">IRR($F48:BI48)</f>
        <v>9.0342178122426064E-2</v>
      </c>
      <c r="BJ108" s="608">
        <f ca="1">IRR($F48:BJ48)</f>
        <v>9.0389955823302337E-2</v>
      </c>
      <c r="BK108" s="608">
        <f ca="1">IRR($F48:BK48)</f>
        <v>9.043274170858262E-2</v>
      </c>
      <c r="BL108" s="608">
        <f ca="1">IRR($F48:BL48)</f>
        <v>9.0471029296768313E-2</v>
      </c>
      <c r="BM108" s="608">
        <f ca="1">IRR($F48:BM48)</f>
        <v>9.0505263158272342E-2</v>
      </c>
      <c r="BN108" s="608">
        <f ca="1">IRR($F48:BN48)</f>
        <v>9.0535843994314469E-2</v>
      </c>
      <c r="BO108" s="608">
        <f ca="1">IRR($F48:BO48)</f>
        <v>9.05631331465786E-2</v>
      </c>
      <c r="BP108" s="608">
        <f ca="1">IRR($F48:BP48)</f>
        <v>9.058745660778178E-2</v>
      </c>
      <c r="BQ108" s="608">
        <f ca="1">IRR($F48:BQ48)</f>
        <v>9.0609108593786125E-2</v>
      </c>
      <c r="BR108" s="608">
        <f ca="1">IRR($F48:BR48)</f>
        <v>9.0628354729764826E-2</v>
      </c>
      <c r="BS108" s="608">
        <f ca="1">IRR($F48:BS48)</f>
        <v>9.064543489602217E-2</v>
      </c>
      <c r="BT108" s="608">
        <f ca="1">IRR($F48:BT48)</f>
        <v>9.0660565773132085E-2</v>
      </c>
      <c r="BU108" s="608">
        <f ca="1">IRR($F48:BU48)</f>
        <v>9.067394312097421E-2</v>
      </c>
      <c r="BV108" s="608">
        <f ca="1">IRR($F48:BV48)</f>
        <v>9.0685743821888209E-2</v>
      </c>
      <c r="BW108" s="608">
        <f ca="1">IRR($F48:BW48)</f>
        <v>9.0696127714377406E-2</v>
      </c>
      <c r="BX108" s="608">
        <f ca="1">IRR($F48:BX48)</f>
        <v>9.0705239240566504E-2</v>
      </c>
      <c r="BY108" s="608">
        <f ca="1">IRR($F48:BY48)</f>
        <v>9.0713208927777789E-2</v>
      </c>
      <c r="BZ108" s="608">
        <f ca="1">IRR($F48:BZ48)</f>
        <v>9.0720154722170321E-2</v>
      </c>
      <c r="CA108" s="608">
        <f ca="1">IRR($F48:CA48)</f>
        <v>9.0726183190251941E-2</v>
      </c>
      <c r="CB108" s="608">
        <f ca="1">IRR($F48:CB48)</f>
        <v>9.0731390602236894E-2</v>
      </c>
      <c r="CC108" s="608">
        <f ca="1">IRR($F48:CC48)</f>
        <v>9.0735863909604753E-2</v>
      </c>
      <c r="CD108" s="608">
        <f ca="1">IRR($F48:CD48)</f>
        <v>9.0739681627820756E-2</v>
      </c>
      <c r="CE108" s="608">
        <f ca="1">IRR($F48:CE48)</f>
        <v>9.0742914633930027E-2</v>
      </c>
      <c r="CF108" s="608">
        <f ca="1">IRR($F48:CF48)</f>
        <v>9.0745626887677178E-2</v>
      </c>
      <c r="CG108" s="608">
        <f ca="1">IRR($F48:CG48)</f>
        <v>9.0747876083838275E-2</v>
      </c>
      <c r="CH108" s="608">
        <f ca="1">IRR($F48:CH48)</f>
        <v>9.0749714242626789E-2</v>
      </c>
      <c r="CI108" s="608">
        <f ca="1">IRR($F48:CI48)</f>
        <v>9.0751188244301284E-2</v>
      </c>
      <c r="CJ108" s="608">
        <f ca="1">IRR($F48:CJ48)</f>
        <v>9.0752340313439372E-2</v>
      </c>
      <c r="CK108" s="608">
        <f ca="1">IRR($F48:CK48)</f>
        <v>9.0753208457791112E-2</v>
      </c>
      <c r="CL108" s="608">
        <f ca="1">IRR($F48:CL48)</f>
        <v>9.075382686609057E-2</v>
      </c>
      <c r="CM108" s="608">
        <f ca="1">IRR($F48:CM48)</f>
        <v>9.0754226268773275E-2</v>
      </c>
      <c r="CN108" s="608">
        <f ca="1">IRR($F48:CN48)</f>
        <v>9.0754434265140516E-2</v>
      </c>
      <c r="CO108" s="608">
        <f ca="1">IRR($F48:CO48)</f>
        <v>9.0754475620144381E-2</v>
      </c>
      <c r="CP108" s="608">
        <f ca="1">IRR($F48:CP48)</f>
        <v>9.0754372533668581E-2</v>
      </c>
      <c r="CQ108" s="608">
        <f ca="1">IRR($F48:CQ48)</f>
        <v>9.0754144884881427E-2</v>
      </c>
      <c r="CR108" s="608">
        <f ca="1">IRR($F48:CR48)</f>
        <v>9.0753810453989558E-2</v>
      </c>
      <c r="CS108" s="608">
        <f ca="1">IRR($F48:CS48)</f>
        <v>9.0753385123496955E-2</v>
      </c>
      <c r="CT108" s="608">
        <f ca="1">IRR($F48:CT48)</f>
        <v>9.0752883060864376E-2</v>
      </c>
      <c r="CU108" s="608">
        <f ca="1">IRR($F48:CU48)</f>
        <v>9.0752316884288753E-2</v>
      </c>
      <c r="CV108" s="608">
        <f ca="1">IRR($F48:CV48)</f>
        <v>9.0751697813157728E-2</v>
      </c>
      <c r="CW108" s="608">
        <f ca="1">IRR($F48:CW48)</f>
        <v>9.0751035804578439E-2</v>
      </c>
      <c r="CX108" s="608">
        <f ca="1">IRR($F48:CX48)</f>
        <v>9.0750339677265979E-2</v>
      </c>
      <c r="CY108" s="608">
        <f ca="1">IRR($F48:CY48)</f>
        <v>9.0749617223936818E-2</v>
      </c>
      <c r="CZ108" s="608">
        <f ca="1">IRR($F48:CZ48)</f>
        <v>9.0748875313261035E-2</v>
      </c>
      <c r="DA108" s="608">
        <f ca="1">IRR($F48:DA48)</f>
        <v>9.0748119982322795E-2</v>
      </c>
      <c r="DB108" s="608">
        <f ca="1">IRR($F48:DB48)</f>
        <v>9.0747356520452849E-2</v>
      </c>
      <c r="DC108" s="608">
        <f ca="1">IRR($F48:DC48)</f>
        <v>9.074658954521575E-2</v>
      </c>
      <c r="DD108" s="608">
        <f ca="1">IRR($F48:DD48)</f>
        <v>9.0745823071267662E-2</v>
      </c>
      <c r="DE108" s="608">
        <f ca="1">IRR($F48:DE48)</f>
        <v>9.0745060572730907E-2</v>
      </c>
      <c r="DF108" s="608">
        <f ca="1">IRR($F48:DF48)</f>
        <v>9.0744305039672346E-2</v>
      </c>
      <c r="DG108" s="608">
        <f ca="1">IRR($F48:DG48)</f>
        <v>9.0743559029226484E-2</v>
      </c>
      <c r="DH108" s="608">
        <f ca="1">IRR($F48:DH48)</f>
        <v>9.0742824711846248E-2</v>
      </c>
      <c r="DI108" s="608">
        <f ca="1">IRR($F48:DI48)</f>
        <v>9.0742103913126204E-2</v>
      </c>
      <c r="DJ108" s="608">
        <f ca="1">IRR($F48:DJ48)</f>
        <v>9.0741398151603425E-2</v>
      </c>
      <c r="DK108" s="608">
        <f ca="1">IRR($F48:DK48)</f>
        <v>9.0740708672902626E-2</v>
      </c>
      <c r="DL108" s="608">
        <f ca="1">IRR($F48:DL48)</f>
        <v>9.0740036480557285E-2</v>
      </c>
      <c r="DM108" s="608">
        <f ca="1">IRR($F48:DM48)</f>
        <v>9.073938236381851E-2</v>
      </c>
      <c r="DN108" s="608">
        <f ca="1">IRR($F48:DN48)</f>
        <v>9.0738746922719216E-2</v>
      </c>
      <c r="DO108" s="608">
        <f ca="1">IRR($F48:DO48)</f>
        <v>9.0738130590654498E-2</v>
      </c>
      <c r="DP108" s="608">
        <f ca="1">IRR($F48:DP48)</f>
        <v>9.073753365470294E-2</v>
      </c>
      <c r="DQ108" s="608">
        <f ca="1">IRR($F48:DQ48)</f>
        <v>9.0736956273901104E-2</v>
      </c>
      <c r="DR108" s="608">
        <f ca="1">IRR($F48:DR48)</f>
        <v>9.0736398495659287E-2</v>
      </c>
      <c r="DS108" s="608">
        <f ca="1">IRR($F48:DS48)</f>
        <v>9.0735860270494184E-2</v>
      </c>
      <c r="DT108" s="608">
        <f ca="1">IRR($F48:DT48)</f>
        <v>9.0735341465234542E-2</v>
      </c>
      <c r="DU108" s="608">
        <f ca="1">IRR($F48:DU48)</f>
        <v>9.0734841874844596E-2</v>
      </c>
      <c r="DV108" s="608">
        <f ca="1">IRR($F48:DV48)</f>
        <v>9.0734361232995608E-2</v>
      </c>
      <c r="DW108" s="608">
        <f ca="1">IRR($F48:DW48)</f>
        <v>9.0733899221504988E-2</v>
      </c>
      <c r="DX108" s="608">
        <f ca="1">IRR($F48:DX48)</f>
        <v>9.0733455478749336E-2</v>
      </c>
      <c r="DY108" s="608">
        <f ca="1">IRR($F48:DY48)</f>
        <v>9.0733029607153792E-2</v>
      </c>
      <c r="DZ108" s="608">
        <f ca="1">IRR($F48:DZ48)</f>
        <v>9.0732621179842488E-2</v>
      </c>
      <c r="EA108" s="608">
        <f ca="1">IRR($F48:EA48)</f>
        <v>9.0732229746534721E-2</v>
      </c>
      <c r="EB108" s="608">
        <f ca="1">IRR($F48:EB48)</f>
        <v>9.0731854838758785E-2</v>
      </c>
      <c r="EC108" s="608">
        <f ca="1">IRR($F48:EC48)</f>
        <v>9.0731495974453846E-2</v>
      </c>
      <c r="ED108" s="608">
        <f ca="1">IRR($F48:ED48)</f>
        <v>9.0731152662015591E-2</v>
      </c>
      <c r="EE108" s="608">
        <f ca="1">IRR($F48:EE48)</f>
        <v>9.0730824403844945E-2</v>
      </c>
      <c r="EF108" s="608">
        <f ca="1">IRR($F48:EF48)</f>
        <v>9.0730510699452704E-2</v>
      </c>
      <c r="EG108" s="608">
        <f ca="1">IRR($F48:EG48)</f>
        <v>9.0730211048155152E-2</v>
      </c>
      <c r="EH108" s="608">
        <f ca="1">IRR($F48:EH48)</f>
        <v>9.0729924951416852E-2</v>
      </c>
      <c r="EI108" s="608">
        <f ca="1">IRR($F48:EI48)</f>
        <v>9.0729651914864373E-2</v>
      </c>
      <c r="EJ108" s="608">
        <f ca="1">IRR($F48:EJ48)</f>
        <v>9.0729391450012908E-2</v>
      </c>
      <c r="EK108" s="608">
        <f ca="1">IRR($F48:EK48)</f>
        <v>9.0729143075736207E-2</v>
      </c>
      <c r="EL108" s="608">
        <f ca="1">IRR($F48:EL48)</f>
        <v>9.0728906319503144E-2</v>
      </c>
      <c r="EM108" s="608">
        <f ca="1">IRR($F48:EM48)</f>
        <v>9.0728680718409338E-2</v>
      </c>
      <c r="EN108" s="608">
        <f ca="1">IRR($F48:EN48)</f>
        <v>9.0728465820027582E-2</v>
      </c>
      <c r="EO108" s="608">
        <f ca="1">IRR($F48:EO48)</f>
        <v>9.0728261183095071E-2</v>
      </c>
      <c r="EP108" s="608">
        <f ca="1">IRR($F48:EP48)</f>
        <v>9.0728066378056527E-2</v>
      </c>
      <c r="EQ108" s="608">
        <f ca="1">IRR($F48:EQ48)</f>
        <v>9.0727880987480969E-2</v>
      </c>
      <c r="ER108" s="608">
        <f ca="1">IRR($F48:ER48)</f>
        <v>9.0727704606366366E-2</v>
      </c>
      <c r="ES108" s="608">
        <f ca="1">IRR($F48:ES48)</f>
        <v>9.0727536842346801E-2</v>
      </c>
      <c r="ET108" s="608">
        <f ca="1">IRR($F48:ET48)</f>
        <v>9.0727377315812374E-2</v>
      </c>
      <c r="EU108" s="608">
        <f ca="1">IRR($F48:EU48)</f>
        <v>9.0727225659955169E-2</v>
      </c>
      <c r="EV108" s="608">
        <f ca="1">IRR($F48:EV48)</f>
        <v>9.0727081520748154E-2</v>
      </c>
      <c r="EW108" s="608">
        <f ca="1">IRR($F48:EW48)</f>
        <v>9.0726944556870581E-2</v>
      </c>
      <c r="EX108" s="608">
        <f ca="1">IRR($F48:EX48)</f>
        <v>9.0726814439581194E-2</v>
      </c>
      <c r="EY108" s="608">
        <f ca="1">IRR($F48:EY48)</f>
        <v>9.0726690852553693E-2</v>
      </c>
      <c r="EZ108" s="608">
        <f ca="1">IRR($F48:EZ48)</f>
        <v>9.0726573491674456E-2</v>
      </c>
    </row>
    <row r="109" spans="1:156" x14ac:dyDescent="0.25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 ca="1">IRR($F55:G55)</f>
        <v>-0.9760405131163129</v>
      </c>
      <c r="H109" s="609">
        <f ca="1">IRR($F55:H55)</f>
        <v>-0.82995907115920919</v>
      </c>
      <c r="I109" s="609">
        <f ca="1">IRR($F55:I55)</f>
        <v>-0.66770887501810883</v>
      </c>
      <c r="J109" s="609">
        <f ca="1">IRR($F55:J55)</f>
        <v>-0.53547984941865678</v>
      </c>
      <c r="K109" s="609">
        <f ca="1">IRR($F55:K55)</f>
        <v>-0.43341220503384281</v>
      </c>
      <c r="L109" s="609">
        <f ca="1">IRR($F55:L55)</f>
        <v>-0.35464814652141896</v>
      </c>
      <c r="M109" s="609">
        <f ca="1">IRR($F55:M55)</f>
        <v>-0.29303901531466303</v>
      </c>
      <c r="N109" s="609">
        <f ca="1">IRR($F55:N55)</f>
        <v>-0.24404403285187204</v>
      </c>
      <c r="O109" s="609">
        <f ca="1">IRR($F55:O55)</f>
        <v>-0.20444114746347031</v>
      </c>
      <c r="P109" s="609">
        <f ca="1">IRR($F55:P55)</f>
        <v>-0.17194619161499669</v>
      </c>
      <c r="Q109" s="609">
        <f ca="1">IRR($F55:Q55)</f>
        <v>-0.14492097406263882</v>
      </c>
      <c r="R109" s="609">
        <f ca="1">IRR($F55:R55)</f>
        <v>-0.12217211215308432</v>
      </c>
      <c r="S109" s="609">
        <f ca="1">IRR($F55:S55)</f>
        <v>-0.10281587373997403</v>
      </c>
      <c r="T109" s="609">
        <f ca="1">IRR($F55:T55)</f>
        <v>-8.6187316152829818E-2</v>
      </c>
      <c r="U109" s="609">
        <f ca="1">IRR($F55:U55)</f>
        <v>-7.1778565496792623E-2</v>
      </c>
      <c r="V109" s="609">
        <f ca="1">IRR($F55:V55)</f>
        <v>-5.9196292800792416E-2</v>
      </c>
      <c r="W109" s="609">
        <f ca="1">IRR($F55:W55)</f>
        <v>-4.813196384045737E-2</v>
      </c>
      <c r="X109" s="609">
        <f ca="1">IRR($F55:X55)</f>
        <v>-3.8340704138886461E-2</v>
      </c>
      <c r="Y109" s="609">
        <f ca="1">IRR($F55:Y55)</f>
        <v>-2.9626060733261017E-2</v>
      </c>
      <c r="Z109" s="609">
        <f ca="1">IRR($F55:Z55)</f>
        <v>-2.1828860423045104E-2</v>
      </c>
      <c r="AA109" s="609">
        <f ca="1">IRR($F55:AA55)</f>
        <v>-1.4818955410089374E-2</v>
      </c>
      <c r="AB109" s="609">
        <f ca="1">IRR($F55:AB55)</f>
        <v>-8.4890323741597662E-3</v>
      </c>
      <c r="AC109" s="609">
        <f ca="1">IRR($F55:AC55)</f>
        <v>-2.749915659839286E-3</v>
      </c>
      <c r="AD109" s="610">
        <f ca="1">IRR($F55:AD55)</f>
        <v>2.4730343371708319E-3</v>
      </c>
      <c r="AE109" s="611">
        <f ca="1">IRR($F55:AE55)</f>
        <v>7.2427104517145402E-3</v>
      </c>
      <c r="AF109" s="611">
        <f ca="1">IRR($F55:AF55)</f>
        <v>1.1243037783057686E-2</v>
      </c>
      <c r="AG109" s="611">
        <f ca="1">IRR($F55:AG55)</f>
        <v>1.4726559305843656E-2</v>
      </c>
      <c r="AH109" s="611">
        <f ca="1">IRR($F55:AH55)</f>
        <v>1.7782627599729262E-2</v>
      </c>
      <c r="AI109" s="611">
        <f ca="1">IRR($F55:AI55)</f>
        <v>2.0480397028670438E-2</v>
      </c>
      <c r="AJ109" s="611">
        <f ca="1">IRR($F55:AJ55)</f>
        <v>2.2874509460561576E-2</v>
      </c>
      <c r="AK109" s="611">
        <f ca="1">IRR($F55:AK55)</f>
        <v>2.5008878719172678E-2</v>
      </c>
      <c r="AL109" s="611">
        <f ca="1">IRR($F55:AL55)</f>
        <v>2.6919300294453219E-2</v>
      </c>
      <c r="AM109" s="611">
        <f ca="1">IRR($F55:AM55)</f>
        <v>2.8635304742572476E-2</v>
      </c>
      <c r="AN109" s="611">
        <f ca="1">IRR($F55:AN55)</f>
        <v>3.0181507040390576E-2</v>
      </c>
      <c r="AO109" s="611">
        <f ca="1">IRR($F55:AO55)</f>
        <v>3.1578609989347584E-2</v>
      </c>
      <c r="AP109" s="611">
        <f ca="1">IRR($F55:AP55)</f>
        <v>3.2844164095725548E-2</v>
      </c>
      <c r="AQ109" s="611">
        <f ca="1">IRR($F55:AQ55)</f>
        <v>3.3993152226337697E-2</v>
      </c>
      <c r="AR109" s="611">
        <f ca="1">IRR($F55:AR55)</f>
        <v>3.5038445741922386E-2</v>
      </c>
      <c r="AS109" s="611">
        <f ca="1">IRR($F55:AS55)</f>
        <v>3.5991164757476435E-2</v>
      </c>
      <c r="AT109" s="611">
        <f ca="1">IRR($F55:AT55)</f>
        <v>3.6860965806092549E-2</v>
      </c>
      <c r="AU109" s="611">
        <f ca="1">IRR($F55:AU55)</f>
        <v>3.7656273793051476E-2</v>
      </c>
      <c r="AV109" s="611">
        <f ca="1">IRR($F55:AV55)</f>
        <v>3.8384470684157623E-2</v>
      </c>
      <c r="AW109" s="611">
        <f ca="1">IRR($F55:AW55)</f>
        <v>3.9052050228265855E-2</v>
      </c>
      <c r="AX109" s="611">
        <f ca="1">IRR($F55:AX55)</f>
        <v>3.9664745753121844E-2</v>
      </c>
      <c r="AY109" s="611">
        <f ca="1">IRR($F55:AY55)</f>
        <v>4.0227636424244428E-2</v>
      </c>
      <c r="AZ109" s="611">
        <f ca="1">IRR($F55:AZ55)</f>
        <v>4.0745236137236462E-2</v>
      </c>
      <c r="BA109" s="611">
        <f ca="1">IRR($F55:BA55)</f>
        <v>4.1221568301613942E-2</v>
      </c>
      <c r="BB109" s="611">
        <f ca="1">IRR($F55:BB55)</f>
        <v>4.166022908405731E-2</v>
      </c>
      <c r="BC109" s="611">
        <f ca="1">IRR($F55:BC55)</f>
        <v>4.2064441151525855E-2</v>
      </c>
      <c r="BD109" s="611">
        <f ca="1">IRR($F55:BD55)</f>
        <v>4.2437099547777191E-2</v>
      </c>
      <c r="BE109" s="611">
        <f ca="1">IRR($F55:BE55)</f>
        <v>4.2780811020218579E-2</v>
      </c>
      <c r="BF109" s="611">
        <f ca="1">IRR($F55:BF55)</f>
        <v>4.3097927865632712E-2</v>
      </c>
      <c r="BG109" s="611">
        <f ca="1">IRR($F55:BG55)</f>
        <v>4.3390577167054634E-2</v>
      </c>
      <c r="BH109" s="611">
        <f ca="1">IRR($F55:BH55)</f>
        <v>4.3660686137868776E-2</v>
      </c>
      <c r="BI109" s="611">
        <f ca="1">IRR($F55:BI55)</f>
        <v>4.3910004164060767E-2</v>
      </c>
      <c r="BJ109" s="611">
        <f ca="1">IRR($F55:BJ55)</f>
        <v>4.4140122034741491E-2</v>
      </c>
      <c r="BK109" s="611">
        <f ca="1">IRR($F55:BK55)</f>
        <v>4.4352488769310749E-2</v>
      </c>
      <c r="BL109" s="611">
        <f ca="1">IRR($F55:BL55)</f>
        <v>4.4548426383041795E-2</v>
      </c>
      <c r="BM109" s="611">
        <f ca="1">IRR($F55:BM55)</f>
        <v>4.472914287830676E-2</v>
      </c>
      <c r="BN109" s="611">
        <f ca="1">IRR($F55:BN55)</f>
        <v>4.4895743703776025E-2</v>
      </c>
      <c r="BO109" s="611">
        <f ca="1">IRR($F55:BO55)</f>
        <v>4.5049241886812919E-2</v>
      </c>
      <c r="BP109" s="611">
        <f ca="1">IRR($F55:BP55)</f>
        <v>4.519056701347135E-2</v>
      </c>
      <c r="BQ109" s="611">
        <f ca="1">IRR($F55:BQ55)</f>
        <v>4.5320573204814529E-2</v>
      </c>
      <c r="BR109" s="611">
        <f ca="1">IRR($F55:BR55)</f>
        <v>4.544004621679032E-2</v>
      </c>
      <c r="BS109" s="611">
        <f ca="1">IRR($F55:BS55)</f>
        <v>4.5549709772822577E-2</v>
      </c>
      <c r="BT109" s="611">
        <f ca="1">IRR($F55:BT55)</f>
        <v>4.5650231247295503E-2</v>
      </c>
      <c r="BU109" s="611">
        <f ca="1">IRR($F55:BU55)</f>
        <v>4.5742226645548278E-2</v>
      </c>
      <c r="BV109" s="611">
        <f ca="1">IRR($F55:BV55)</f>
        <v>4.5826265268010369E-2</v>
      </c>
      <c r="BW109" s="611">
        <f ca="1">IRR($F55:BW55)</f>
        <v>4.5902873720728321E-2</v>
      </c>
      <c r="BX109" s="611">
        <f ca="1">IRR($F55:BX55)</f>
        <v>4.5972539607854301E-2</v>
      </c>
      <c r="BY109" s="611">
        <f ca="1">IRR($F55:BY55)</f>
        <v>4.6035714845009013E-2</v>
      </c>
      <c r="BZ109" s="611">
        <f ca="1">IRR($F55:BZ55)</f>
        <v>4.6092818650844469E-2</v>
      </c>
      <c r="CA109" s="611">
        <f ca="1">IRR($F55:CA55)</f>
        <v>4.6144240252113056E-2</v>
      </c>
      <c r="CB109" s="611">
        <f ca="1">IRR($F55:CB55)</f>
        <v>4.6190341333228968E-2</v>
      </c>
      <c r="CC109" s="611">
        <f ca="1">IRR($F55:CC55)</f>
        <v>4.6231458257561364E-2</v>
      </c>
      <c r="CD109" s="611">
        <f ca="1">IRR($F55:CD55)</f>
        <v>4.6267904084464462E-2</v>
      </c>
      <c r="CE109" s="611">
        <f ca="1">IRR($F55:CE55)</f>
        <v>4.6299970403234525E-2</v>
      </c>
      <c r="CF109" s="611">
        <f ca="1">IRR($F55:CF55)</f>
        <v>4.6327929002719204E-2</v>
      </c>
      <c r="CG109" s="611">
        <f ca="1">IRR($F55:CG55)</f>
        <v>4.6352033393190606E-2</v>
      </c>
      <c r="CH109" s="611">
        <f ca="1">IRR($F55:CH55)</f>
        <v>4.6372520195201661E-2</v>
      </c>
      <c r="CI109" s="611">
        <f ca="1">IRR($F55:CI55)</f>
        <v>4.6389610408522186E-2</v>
      </c>
      <c r="CJ109" s="611">
        <f ca="1">IRR($F55:CJ55)</f>
        <v>4.6403510572811557E-2</v>
      </c>
      <c r="CK109" s="611">
        <f ca="1">IRR($F55:CK55)</f>
        <v>4.6414413830421886E-2</v>
      </c>
      <c r="CL109" s="611">
        <f ca="1">IRR($F55:CL55)</f>
        <v>4.6422500900614283E-2</v>
      </c>
      <c r="CM109" s="612">
        <f ca="1">IRR($F55:CM55)</f>
        <v>4.6427940973491566E-2</v>
      </c>
      <c r="CN109" s="612">
        <f ca="1">IRR($F55:CN55)</f>
        <v>4.64308925310839E-2</v>
      </c>
      <c r="CO109" s="612">
        <f ca="1">IRR($F55:CO55)</f>
        <v>4.6431504102254495E-2</v>
      </c>
      <c r="CP109" s="612">
        <f ca="1">IRR($F55:CP55)</f>
        <v>4.6429914957419438E-2</v>
      </c>
      <c r="CQ109" s="612">
        <f ca="1">IRR($F55:CQ55)</f>
        <v>4.6426255748463818E-2</v>
      </c>
      <c r="CR109" s="611">
        <f ca="1">IRR($F55:CR55)</f>
        <v>4.6420649098709577E-2</v>
      </c>
      <c r="CS109" s="611">
        <f ca="1">IRR($F55:CS55)</f>
        <v>4.641321014730182E-2</v>
      </c>
      <c r="CT109" s="611">
        <f ca="1">IRR($F55:CT55)</f>
        <v>4.6404047051968877E-2</v>
      </c>
      <c r="CU109" s="611">
        <f ca="1">IRR($F55:CU55)</f>
        <v>4.6393261453713253E-2</v>
      </c>
      <c r="CV109" s="611">
        <f ca="1">IRR($F55:CV55)</f>
        <v>4.6380948906671771E-2</v>
      </c>
      <c r="CW109" s="611">
        <f ca="1">IRR($F55:CW55)</f>
        <v>4.6367199276059035E-2</v>
      </c>
      <c r="CX109" s="611">
        <f ca="1">IRR($F55:CX55)</f>
        <v>4.6352097106850287E-2</v>
      </c>
      <c r="CY109" s="611">
        <f ca="1">IRR($F55:CY55)</f>
        <v>4.6335721965607757E-2</v>
      </c>
      <c r="CZ109" s="611">
        <f ca="1">IRR($F55:CZ55)</f>
        <v>4.6318148757636513E-2</v>
      </c>
      <c r="DA109" s="611">
        <f ca="1">IRR($F55:DA55)</f>
        <v>4.6299448021458467E-2</v>
      </c>
      <c r="DB109" s="611">
        <f ca="1">IRR($F55:DB55)</f>
        <v>4.6279686202418402E-2</v>
      </c>
      <c r="DC109" s="611">
        <f ca="1">IRR($F55:DC55)</f>
        <v>4.6258925907064263E-2</v>
      </c>
      <c r="DD109" s="611">
        <f ca="1">IRR($F55:DD55)</f>
        <v>4.6237226139817622E-2</v>
      </c>
      <c r="DE109" s="611">
        <f ca="1">IRR($F55:DE55)</f>
        <v>4.6214642510833626E-2</v>
      </c>
      <c r="DF109" s="611">
        <f ca="1">IRR($F55:DF55)</f>
        <v>4.6191227498133314E-2</v>
      </c>
      <c r="DG109" s="611">
        <f ca="1">IRR($F55:DG55)</f>
        <v>4.6167030539360887E-2</v>
      </c>
      <c r="DH109" s="611">
        <f ca="1">IRR($F55:DH55)</f>
        <v>4.6142098290173461E-2</v>
      </c>
      <c r="DI109" s="611">
        <f ca="1">IRR($F55:DI55)</f>
        <v>4.6116474765260707E-2</v>
      </c>
      <c r="DJ109" s="611">
        <f ca="1">IRR($F55:DJ55)</f>
        <v>4.6090201493943272E-2</v>
      </c>
      <c r="DK109" s="611">
        <f ca="1">IRR($F55:DK55)</f>
        <v>4.6063317665585135E-2</v>
      </c>
      <c r="DL109" s="611">
        <f ca="1">IRR($F55:DL55)</f>
        <v>4.603586026550488E-2</v>
      </c>
      <c r="DM109" s="611">
        <f ca="1">IRR($F55:DM55)</f>
        <v>4.6007864214836935E-2</v>
      </c>
      <c r="DN109" s="611">
        <f ca="1">IRR($F55:DN55)</f>
        <v>4.5979362426172621E-2</v>
      </c>
      <c r="DO109" s="611">
        <f ca="1">IRR($F55:DO55)</f>
        <v>4.5950386038692725E-2</v>
      </c>
      <c r="DP109" s="611">
        <f ca="1">IRR($F55:DP55)</f>
        <v>4.5920964402489384E-2</v>
      </c>
      <c r="DQ109" s="611">
        <f ca="1">IRR($F55:DQ55)</f>
        <v>4.5891125232056185E-2</v>
      </c>
      <c r="DR109" s="611">
        <f ca="1">IRR($F55:DR55)</f>
        <v>4.5860894688933174E-2</v>
      </c>
      <c r="DS109" s="611">
        <f ca="1">IRR($F55:DS55)</f>
        <v>4.5830297467381431E-2</v>
      </c>
      <c r="DT109" s="611">
        <f ca="1">IRR($F55:DT55)</f>
        <v>4.5799356871433883E-2</v>
      </c>
      <c r="DU109" s="611">
        <f ca="1">IRR($F55:DU55)</f>
        <v>-8.1772926984728933E-3</v>
      </c>
      <c r="DV109" s="611">
        <f ca="1">IRR($F55:DV55)</f>
        <v>-6.8479569566403109E-3</v>
      </c>
      <c r="DW109" s="611">
        <f ca="1">IRR($F55:DW55)</f>
        <v>-5.5781668978688304E-3</v>
      </c>
      <c r="DX109" s="611">
        <f ca="1">IRR($F55:DX55)</f>
        <v>-4.3636647864646605E-3</v>
      </c>
      <c r="DY109" s="611">
        <f ca="1">IRR($F55:DY55)</f>
        <v>-3.2006219326246033E-3</v>
      </c>
      <c r="DZ109" s="611">
        <f ca="1">IRR($F55:DZ55)</f>
        <v>-2.0855831554428272E-3</v>
      </c>
      <c r="EA109" s="611">
        <f ca="1">IRR($F55:EA55)</f>
        <v>-1.0154198905084622E-3</v>
      </c>
      <c r="EB109" s="611">
        <f ca="1">IRR($F55:EB55)</f>
        <v>1.2709589570114588E-5</v>
      </c>
      <c r="EC109" s="611">
        <f ca="1">IRR($F55:EC55)</f>
        <v>1.0013941206326038E-3</v>
      </c>
      <c r="ED109" s="611">
        <f ca="1">IRR($F55:ED55)</f>
        <v>1.9529987198760868E-3</v>
      </c>
      <c r="EE109" s="611">
        <f ca="1">IRR($F55:EE55)</f>
        <v>2.8696896111031212E-3</v>
      </c>
      <c r="EF109" s="611">
        <f ca="1">IRR($F55:EF55)</f>
        <v>3.7534558569749521E-3</v>
      </c>
      <c r="EG109" s="611">
        <f ca="1">IRR($F55:EG55)</f>
        <v>4.6061281278633182E-3</v>
      </c>
      <c r="EH109" s="611">
        <f ca="1">IRR($F55:EH55)</f>
        <v>5.429395055340569E-3</v>
      </c>
      <c r="EI109" s="611">
        <f ca="1">IRR($F55:EI55)</f>
        <v>6.2248175213031054E-3</v>
      </c>
      <c r="EJ109" s="611">
        <f ca="1">IRR($F55:EJ55)</f>
        <v>6.9938412039449727E-3</v>
      </c>
      <c r="EK109" s="611">
        <f ca="1">IRR($F55:EK55)</f>
        <v>7.7378076119147821E-3</v>
      </c>
      <c r="EL109" s="611">
        <f ca="1">IRR($F55:EL55)</f>
        <v>8.4579638351156561E-3</v>
      </c>
      <c r="EM109" s="611">
        <f ca="1">IRR($F55:EM55)</f>
        <v>9.1554711662726884E-3</v>
      </c>
      <c r="EN109" s="611">
        <f ca="1">IRR($F55:EN55)</f>
        <v>9.8314127760277259E-3</v>
      </c>
      <c r="EO109" s="611">
        <f ca="1">IRR($F55:EO55)</f>
        <v>1.0486800534176499E-2</v>
      </c>
      <c r="EP109" s="611">
        <f ca="1">IRR($F55:EP55)</f>
        <v>1.1122581111920216E-2</v>
      </c>
      <c r="EQ109" s="611">
        <f ca="1">IRR($F55:EQ55)</f>
        <v>1.1739641428225367E-2</v>
      </c>
      <c r="ER109" s="611">
        <f ca="1">IRR($F55:ER55)</f>
        <v>1.2338813558161021E-2</v>
      </c>
      <c r="ES109" s="611">
        <f ca="1">IRR($F55:ES55)</f>
        <v>1.2920879131299801E-2</v>
      </c>
      <c r="ET109" s="611">
        <f ca="1">IRR($F55:ET55)</f>
        <v>1.3486573308164163E-2</v>
      </c>
      <c r="EU109" s="611">
        <f ca="1">IRR($F55:EU55)</f>
        <v>1.4036588357984714E-2</v>
      </c>
      <c r="EV109" s="611">
        <f ca="1">IRR($F55:EV55)</f>
        <v>1.4571576915867857E-2</v>
      </c>
      <c r="EW109" s="611">
        <f ca="1">IRR($F55:EW55)</f>
        <v>1.5092154922965006E-2</v>
      </c>
      <c r="EX109" s="611">
        <f ca="1">IRR($F55:EX55)</f>
        <v>1.5598904307568828E-2</v>
      </c>
      <c r="EY109" s="611">
        <f ca="1">IRR($F55:EY55)</f>
        <v>1.6092375415968752E-2</v>
      </c>
      <c r="EZ109" s="611">
        <f ca="1">IRR($F55:EZ55)</f>
        <v>1.6573089242274186E-2</v>
      </c>
    </row>
    <row r="110" spans="1:156" ht="15.75" thickBot="1" x14ac:dyDescent="0.3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 ca="1">NPV($C18,$F48:G48)</f>
        <v>-178.51352685455743</v>
      </c>
      <c r="H110" s="614">
        <f ca="1">NPV($C18,$F48:H48)</f>
        <v>-160.99806383405917</v>
      </c>
      <c r="I110" s="614">
        <f ca="1">NPV($C18,$F48:I48)</f>
        <v>-144.03880914106389</v>
      </c>
      <c r="J110" s="614">
        <f ca="1">NPV($C18,$F48:J48)</f>
        <v>-127.61950853221289</v>
      </c>
      <c r="K110" s="614">
        <f ca="1">NPV($C18,$F48:K48)</f>
        <v>-111.72438276679308</v>
      </c>
      <c r="L110" s="614">
        <f ca="1">NPV($C18,$F48:L48)</f>
        <v>-96.338113725591967</v>
      </c>
      <c r="M110" s="614">
        <f ca="1">NPV($C18,$F48:M48)</f>
        <v>-81.445830935405169</v>
      </c>
      <c r="N110" s="614">
        <f ca="1">NPV($C18,$F48:N48)</f>
        <v>-67.033098487342315</v>
      </c>
      <c r="O110" s="614">
        <f ca="1">NPV($C18,$F48:O48)</f>
        <v>-53.085902337423434</v>
      </c>
      <c r="P110" s="614">
        <f ca="1">NPV($C18,$F48:P48)</f>
        <v>-39.590637978293579</v>
      </c>
      <c r="Q110" s="614">
        <f ca="1">NPV($C18,$F48:Q48)</f>
        <v>-26.534098471210886</v>
      </c>
      <c r="R110" s="614">
        <f ca="1">NPV($C18,$F48:R48)</f>
        <v>-13.903462827779267</v>
      </c>
      <c r="S110" s="614">
        <f ca="1">NPV($C18,$F48:S48)</f>
        <v>-1.6862847312053206</v>
      </c>
      <c r="T110" s="614">
        <f ca="1">NPV($C18,$F48:T48)</f>
        <v>10.129518412842685</v>
      </c>
      <c r="U110" s="614">
        <f ca="1">NPV($C18,$F48:U48)</f>
        <v>21.555676105405784</v>
      </c>
      <c r="V110" s="614">
        <f ca="1">NPV($C18,$F48:V48)</f>
        <v>32.603575072785809</v>
      </c>
      <c r="W110" s="614">
        <f ca="1">NPV($C18,$F48:W48)</f>
        <v>43.284269283554778</v>
      </c>
      <c r="X110" s="614">
        <f ca="1">NPV($C18,$F48:X48)</f>
        <v>53.608489672834153</v>
      </c>
      <c r="Y110" s="614">
        <f ca="1">NPV($C18,$F48:Y48)</f>
        <v>63.586653582398647</v>
      </c>
      <c r="Z110" s="614">
        <f ca="1">NPV($C18,$F48:Z48)</f>
        <v>73.228873924908896</v>
      </c>
      <c r="AA110" s="614">
        <f ca="1">NPV($C18,$F48:AA48)</f>
        <v>82.544968080335181</v>
      </c>
      <c r="AB110" s="614">
        <f ca="1">NPV($C18,$F48:AB48)</f>
        <v>91.544466532398104</v>
      </c>
      <c r="AC110" s="614">
        <f ca="1">NPV($C18,$F48:AC48)</f>
        <v>100.23662125262409</v>
      </c>
      <c r="AD110" s="615">
        <f ca="1">NPV($C18,$F48:AD48)</f>
        <v>108.63041383939101</v>
      </c>
      <c r="AE110" s="616">
        <f ca="1">NPV($C18,$F48:AE48)</f>
        <v>116.73456341912417</v>
      </c>
      <c r="AF110" s="616">
        <f ca="1">NPV($C18,$F48:AF48)</f>
        <v>124.55753431659308</v>
      </c>
      <c r="AG110" s="616">
        <f ca="1">NPV($C18,$F48:AG48)</f>
        <v>132.10754350105699</v>
      </c>
      <c r="AH110" s="616">
        <f ca="1">NPV($C18,$F48:AH48)</f>
        <v>139.39256781480941</v>
      </c>
      <c r="AI110" s="616">
        <f ca="1">NPV($C18,$F48:AI48)</f>
        <v>146.42035099048059</v>
      </c>
      <c r="AJ110" s="616">
        <f ca="1">NPV($C18,$F48:AJ48)</f>
        <v>153.19841046327159</v>
      </c>
      <c r="AK110" s="616">
        <f ca="1">NPV($C18,$F48:AK48)</f>
        <v>159.73404398411193</v>
      </c>
      <c r="AL110" s="616">
        <f ca="1">NPV($C18,$F48:AL48)</f>
        <v>166.03433603955941</v>
      </c>
      <c r="AM110" s="616">
        <f ca="1">NPV($C18,$F48:AM48)</f>
        <v>172.10616408408879</v>
      </c>
      <c r="AN110" s="616">
        <f ca="1">NPV($C18,$F48:AN48)</f>
        <v>177.95620459025287</v>
      </c>
      <c r="AO110" s="616">
        <f ca="1">NPV($C18,$F48:AO48)</f>
        <v>183.59093892203748</v>
      </c>
      <c r="AP110" s="616">
        <f ca="1">NPV($C18,$F48:AP48)</f>
        <v>189.01665903657809</v>
      </c>
      <c r="AQ110" s="616">
        <f ca="1">NPV($C18,$F48:AQ48)</f>
        <v>194.23947301925307</v>
      </c>
      <c r="AR110" s="616">
        <f ca="1">NPV($C18,$F48:AR48)</f>
        <v>199.26531045702328</v>
      </c>
      <c r="AS110" s="616">
        <f ca="1">NPV($C18,$F48:AS48)</f>
        <v>204.0999276547453</v>
      </c>
      <c r="AT110" s="616">
        <f ca="1">NPV($C18,$F48:AT48)</f>
        <v>208.7489126990464</v>
      </c>
      <c r="AU110" s="616">
        <f ca="1">NPV($C18,$F48:AU48)</f>
        <v>213.2176903742164</v>
      </c>
      <c r="AV110" s="616">
        <f ca="1">NPV($C18,$F48:AV48)</f>
        <v>217.51152693444109</v>
      </c>
      <c r="AW110" s="616">
        <f ca="1">NPV($C18,$F48:AW48)</f>
        <v>221.63553473657527</v>
      </c>
      <c r="AX110" s="616">
        <f ca="1">NPV($C18,$F48:AX48)</f>
        <v>225.59467673753059</v>
      </c>
      <c r="AY110" s="616">
        <f ca="1">NPV($C18,$F48:AY48)</f>
        <v>229.39377086023524</v>
      </c>
      <c r="AZ110" s="616">
        <f ca="1">NPV($C18,$F48:AZ48)</f>
        <v>233.03749423200554</v>
      </c>
      <c r="BA110" s="616">
        <f ca="1">NPV($C18,$F48:BA48)</f>
        <v>236.53038729905859</v>
      </c>
      <c r="BB110" s="616">
        <f ca="1">NPV($C18,$F48:BB48)</f>
        <v>239.87685782078512</v>
      </c>
      <c r="BC110" s="616">
        <f ca="1">NPV($C18,$F48:BC48)</f>
        <v>243.08118474729656</v>
      </c>
      <c r="BD110" s="616">
        <f ca="1">NPV($C18,$F48:BD48)</f>
        <v>246.14752198365738</v>
      </c>
      <c r="BE110" s="616">
        <f ca="1">NPV($C18,$F48:BE48)</f>
        <v>249.07990204411419</v>
      </c>
      <c r="BF110" s="616">
        <f ca="1">NPV($C18,$F48:BF48)</f>
        <v>251.88223959953598</v>
      </c>
      <c r="BG110" s="616">
        <f ca="1">NPV($C18,$F48:BG48)</f>
        <v>254.5583349211868</v>
      </c>
      <c r="BH110" s="616">
        <f ca="1">NPV($C18,$F48:BH48)</f>
        <v>257.11187722385978</v>
      </c>
      <c r="BI110" s="616">
        <f ca="1">NPV($C18,$F48:BI48)</f>
        <v>259.54644791131375</v>
      </c>
      <c r="BJ110" s="616">
        <f ca="1">NPV($C18,$F48:BJ48)</f>
        <v>261.86552372686759</v>
      </c>
      <c r="BK110" s="616">
        <f ca="1">NPV($C18,$F48:BK48)</f>
        <v>264.07247981192381</v>
      </c>
      <c r="BL110" s="616">
        <f ca="1">NPV($C18,$F48:BL48)</f>
        <v>266.17059267511183</v>
      </c>
      <c r="BM110" s="616">
        <f ca="1">NPV($C18,$F48:BM48)</f>
        <v>268.16304307466322</v>
      </c>
      <c r="BN110" s="616">
        <f ca="1">NPV($C18,$F48:BN48)</f>
        <v>270.05291881655461</v>
      </c>
      <c r="BO110" s="616">
        <f ca="1">NPV($C18,$F48:BO48)</f>
        <v>271.84321747087898</v>
      </c>
      <c r="BP110" s="616">
        <f ca="1">NPV($C18,$F48:BP48)</f>
        <v>273.53684900883638</v>
      </c>
      <c r="BQ110" s="616">
        <f ca="1">NPV($C18,$F48:BQ48)</f>
        <v>275.13663836266272</v>
      </c>
      <c r="BR110" s="616">
        <f ca="1">NPV($C18,$F48:BR48)</f>
        <v>276.6453279107489</v>
      </c>
      <c r="BS110" s="616">
        <f ca="1">NPV($C18,$F48:BS48)</f>
        <v>278.0655798901368</v>
      </c>
      <c r="BT110" s="616">
        <f ca="1">NPV($C18,$F48:BT48)</f>
        <v>279.39997873851377</v>
      </c>
      <c r="BU110" s="616">
        <f ca="1">NPV($C18,$F48:BU48)</f>
        <v>280.65103336776696</v>
      </c>
      <c r="BV110" s="616">
        <f ca="1">NPV($C18,$F48:BV48)</f>
        <v>281.82117937109621</v>
      </c>
      <c r="BW110" s="616">
        <f ca="1">NPV($C18,$F48:BW48)</f>
        <v>282.9127811656283</v>
      </c>
      <c r="BX110" s="616">
        <f ca="1">NPV($C18,$F48:BX48)</f>
        <v>283.92813407241675</v>
      </c>
      <c r="BY110" s="616">
        <f ca="1">NPV($C18,$F48:BY48)</f>
        <v>284.86946633565691</v>
      </c>
      <c r="BZ110" s="616">
        <f ca="1">NPV($C18,$F48:BZ48)</f>
        <v>285.73894108289346</v>
      </c>
      <c r="CA110" s="616">
        <f ca="1">NPV($C18,$F48:CA48)</f>
        <v>286.53865822794387</v>
      </c>
      <c r="CB110" s="616">
        <f ca="1">NPV($C18,$F48:CB48)</f>
        <v>287.27065631821205</v>
      </c>
      <c r="CC110" s="616">
        <f ca="1">NPV($C18,$F48:CC48)</f>
        <v>287.93691432801745</v>
      </c>
      <c r="CD110" s="616">
        <f ca="1">NPV($C18,$F48:CD48)</f>
        <v>288.53935339951767</v>
      </c>
      <c r="CE110" s="616">
        <f ca="1">NPV($C18,$F48:CE48)</f>
        <v>289.07983853275442</v>
      </c>
      <c r="CF110" s="616">
        <f ca="1">NPV($C18,$F48:CF48)</f>
        <v>289.56018022631224</v>
      </c>
      <c r="CG110" s="616">
        <f ca="1">NPV($C18,$F48:CG48)</f>
        <v>289.98213607003049</v>
      </c>
      <c r="CH110" s="616">
        <f ca="1">NPV($C18,$F48:CH48)</f>
        <v>290.34741229117151</v>
      </c>
      <c r="CI110" s="616">
        <f ca="1">NPV($C18,$F48:CI48)</f>
        <v>290.65766525540511</v>
      </c>
      <c r="CJ110" s="616">
        <f ca="1">NPV($C18,$F48:CJ48)</f>
        <v>290.9145029239283</v>
      </c>
      <c r="CK110" s="616">
        <f ca="1">NPV($C18,$F48:CK48)</f>
        <v>291.11948626800444</v>
      </c>
      <c r="CL110" s="616">
        <f ca="1">NPV($C18,$F48:CL48)</f>
        <v>291.27413064216347</v>
      </c>
      <c r="CM110" s="616">
        <f ca="1">NPV($C18,$F48:CM48)</f>
        <v>291.37990711727406</v>
      </c>
      <c r="CN110" s="616">
        <f ca="1">NPV($C18,$F48:CN48)</f>
        <v>291.43824377465802</v>
      </c>
      <c r="CO110" s="616">
        <f ca="1">NPV($C18,$F48:CO48)</f>
        <v>291.45052696238702</v>
      </c>
      <c r="CP110" s="616">
        <f ca="1">NPV($C18,$F48:CP48)</f>
        <v>291.41810251486561</v>
      </c>
      <c r="CQ110" s="616">
        <f ca="1">NPV($C18,$F48:CQ48)</f>
        <v>291.34227693677451</v>
      </c>
      <c r="CR110" s="616">
        <f ca="1">NPV($C18,$F48:CR48)</f>
        <v>291.22431855241496</v>
      </c>
      <c r="CS110" s="616">
        <f ca="1">NPV($C18,$F48:CS48)</f>
        <v>291.0654586214655</v>
      </c>
      <c r="CT110" s="616">
        <f ca="1">NPV($C18,$F48:CT48)</f>
        <v>290.86689242213237</v>
      </c>
      <c r="CU110" s="616">
        <f ca="1">NPV($C18,$F48:CU48)</f>
        <v>290.62978030264708</v>
      </c>
      <c r="CV110" s="616">
        <f ca="1">NPV($C18,$F48:CV48)</f>
        <v>290.35524870203562</v>
      </c>
      <c r="CW110" s="616">
        <f ca="1">NPV($C18,$F48:CW48)</f>
        <v>290.04439114105719</v>
      </c>
      <c r="CX110" s="616">
        <f ca="1">NPV($C18,$F48:CX48)</f>
        <v>289.69826918418465</v>
      </c>
      <c r="CY110" s="616">
        <f ca="1">NPV($C18,$F48:CY48)</f>
        <v>289.31791337347306</v>
      </c>
      <c r="CZ110" s="616">
        <f ca="1">NPV($C18,$F48:CZ48)</f>
        <v>288.90432413513651</v>
      </c>
      <c r="DA110" s="616">
        <f ca="1">NPV($C18,$F48:DA48)</f>
        <v>288.458472659633</v>
      </c>
      <c r="DB110" s="616">
        <f ca="1">NPV($C18,$F48:DB48)</f>
        <v>287.98130175602932</v>
      </c>
      <c r="DC110" s="616">
        <f ca="1">NPV($C18,$F48:DC48)</f>
        <v>287.47372668139911</v>
      </c>
      <c r="DD110" s="616">
        <f ca="1">NPV($C18,$F48:DD48)</f>
        <v>286.93663594598314</v>
      </c>
      <c r="DE110" s="616">
        <f ca="1">NPV($C18,$F48:DE48)</f>
        <v>286.37089209482002</v>
      </c>
      <c r="DF110" s="616">
        <f ca="1">NPV($C18,$F48:DF48)</f>
        <v>285.77733246653514</v>
      </c>
      <c r="DG110" s="616">
        <f ca="1">NPV($C18,$F48:DG48)</f>
        <v>285.15676992995503</v>
      </c>
      <c r="DH110" s="616">
        <f ca="1">NPV($C18,$F48:DH48)</f>
        <v>284.50999359919604</v>
      </c>
      <c r="DI110" s="616">
        <f ca="1">NPV($C18,$F48:DI48)</f>
        <v>283.83776952785513</v>
      </c>
      <c r="DJ110" s="616">
        <f ca="1">NPV($C18,$F48:DJ48)</f>
        <v>283.1408413829144</v>
      </c>
      <c r="DK110" s="616">
        <f ca="1">NPV($C18,$F48:DK48)</f>
        <v>282.41993109895196</v>
      </c>
      <c r="DL110" s="616">
        <f ca="1">NPV($C18,$F48:DL48)</f>
        <v>281.67573951323442</v>
      </c>
      <c r="DM110" s="616">
        <f ca="1">NPV($C18,$F48:DM48)</f>
        <v>280.90894698225003</v>
      </c>
      <c r="DN110" s="616">
        <f ca="1">NPV($C18,$F48:DN48)</f>
        <v>280.12021398022466</v>
      </c>
      <c r="DO110" s="616">
        <f ca="1">NPV($C18,$F48:DO48)</f>
        <v>279.31018168014697</v>
      </c>
      <c r="DP110" s="616">
        <f ca="1">NPV($C18,$F48:DP48)</f>
        <v>278.4794725178146</v>
      </c>
      <c r="DQ110" s="616">
        <f ca="1">NPV($C18,$F48:DQ48)</f>
        <v>277.62869073939635</v>
      </c>
      <c r="DR110" s="616">
        <f ca="1">NPV($C18,$F48:DR48)</f>
        <v>276.75842293299337</v>
      </c>
      <c r="DS110" s="616">
        <f ca="1">NPV($C18,$F48:DS48)</f>
        <v>275.8692385446663</v>
      </c>
      <c r="DT110" s="616">
        <f ca="1">NPV($C18,$F48:DT48)</f>
        <v>274.96169037938216</v>
      </c>
      <c r="DU110" s="616">
        <f ca="1">NPV($C18,$F48:DU48)</f>
        <v>274.0363150873219</v>
      </c>
      <c r="DV110" s="616">
        <f ca="1">NPV($C18,$F48:DV48)</f>
        <v>273.0936336359768</v>
      </c>
      <c r="DW110" s="616">
        <f ca="1">NPV($C18,$F48:DW48)</f>
        <v>272.13415176844836</v>
      </c>
      <c r="DX110" s="616">
        <f ca="1">NPV($C18,$F48:DX48)</f>
        <v>271.15836044835527</v>
      </c>
      <c r="DY110" s="616">
        <f ca="1">NPV($C18,$F48:DY48)</f>
        <v>270.1667362917384</v>
      </c>
      <c r="DZ110" s="616">
        <f ca="1">NPV($C18,$F48:DZ48)</f>
        <v>269.15974198634484</v>
      </c>
      <c r="EA110" s="616">
        <f ca="1">NPV($C18,$F48:EA48)</f>
        <v>268.13782669865833</v>
      </c>
      <c r="EB110" s="616">
        <f ca="1">NPV($C18,$F48:EB48)</f>
        <v>267.10142646903518</v>
      </c>
      <c r="EC110" s="616">
        <f ca="1">NPV($C18,$F48:EC48)</f>
        <v>266.05096459529324</v>
      </c>
      <c r="ED110" s="616">
        <f ca="1">NPV($C18,$F48:ED48)</f>
        <v>264.98685200509073</v>
      </c>
      <c r="EE110" s="616">
        <f ca="1">NPV($C18,$F48:EE48)</f>
        <v>263.90948761742339</v>
      </c>
      <c r="EF110" s="616">
        <f ca="1">NPV($C18,$F48:EF48)</f>
        <v>262.81925869355683</v>
      </c>
      <c r="EG110" s="616">
        <f ca="1">NPV($C18,$F48:EG48)</f>
        <v>261.71654117770441</v>
      </c>
      <c r="EH110" s="616">
        <f ca="1">NPV($C18,$F48:EH48)</f>
        <v>260.60170002774845</v>
      </c>
      <c r="EI110" s="616">
        <f ca="1">NPV($C18,$F48:EI48)</f>
        <v>259.47508953629722</v>
      </c>
      <c r="EJ110" s="616">
        <f ca="1">NPV($C18,$F48:EJ48)</f>
        <v>258.33705364235948</v>
      </c>
      <c r="EK110" s="616">
        <f ca="1">NPV($C18,$F48:EK48)</f>
        <v>257.1879262339109</v>
      </c>
      <c r="EL110" s="616">
        <f ca="1">NPV($C18,$F48:EL48)</f>
        <v>256.02803144161828</v>
      </c>
      <c r="EM110" s="616">
        <f ca="1">NPV($C18,$F48:EM48)</f>
        <v>254.85768392398035</v>
      </c>
      <c r="EN110" s="616">
        <f ca="1">NPV($C18,$F48:EN48)</f>
        <v>253.67718914413589</v>
      </c>
      <c r="EO110" s="616">
        <f ca="1">NPV($C18,$F48:EO48)</f>
        <v>252.48684363858249</v>
      </c>
      <c r="EP110" s="616">
        <f ca="1">NPV($C18,$F48:EP48)</f>
        <v>251.28693527804225</v>
      </c>
      <c r="EQ110" s="616">
        <f ca="1">NPV($C18,$F48:EQ48)</f>
        <v>250.07774352070473</v>
      </c>
      <c r="ER110" s="616">
        <f ca="1">NPV($C18,$F48:ER48)</f>
        <v>248.85953965806846</v>
      </c>
      <c r="ES110" s="616">
        <f ca="1">NPV($C18,$F48:ES48)</f>
        <v>247.63258705359908</v>
      </c>
      <c r="ET110" s="616">
        <f ca="1">NPV($C18,$F48:ET48)</f>
        <v>246.39714137441234</v>
      </c>
      <c r="EU110" s="616">
        <f ca="1">NPV($C18,$F48:EU48)</f>
        <v>245.15345081618688</v>
      </c>
      <c r="EV110" s="616">
        <f ca="1">NPV($C18,$F48:EV48)</f>
        <v>243.90175632150434</v>
      </c>
      <c r="EW110" s="616">
        <f ca="1">NPV($C18,$F48:EW48)</f>
        <v>242.64229179180873</v>
      </c>
      <c r="EX110" s="616">
        <f ca="1">NPV($C18,$F48:EX48)</f>
        <v>241.37528429317192</v>
      </c>
      <c r="EY110" s="616">
        <f ca="1">NPV($C18,$F48:EY48)</f>
        <v>240.10095425604541</v>
      </c>
      <c r="EZ110" s="616">
        <f ca="1">NPV($C18,$F48:EZ48)</f>
        <v>238.81951566917542</v>
      </c>
    </row>
    <row r="65534" spans="255:255" x14ac:dyDescent="0.25">
      <c r="IU65534" s="440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topLeftCell="A2" workbookViewId="0">
      <selection activeCell="B17" sqref="B17"/>
    </sheetView>
  </sheetViews>
  <sheetFormatPr defaultColWidth="8.85546875" defaultRowHeight="15" x14ac:dyDescent="0.25"/>
  <cols>
    <col min="1" max="1" width="18.85546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5546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5546875" style="440" customWidth="1"/>
    <col min="158" max="16384" width="8.85546875" style="440"/>
  </cols>
  <sheetData>
    <row r="1" spans="1:5" x14ac:dyDescent="0.25">
      <c r="A1" s="435" t="s">
        <v>36</v>
      </c>
      <c r="B1" s="436"/>
      <c r="C1" s="437"/>
      <c r="D1" s="438"/>
      <c r="E1" s="439"/>
    </row>
    <row r="2" spans="1:5" x14ac:dyDescent="0.25">
      <c r="A2" s="435" t="s">
        <v>35</v>
      </c>
      <c r="B2" s="436"/>
      <c r="C2" s="437"/>
      <c r="D2" s="438"/>
      <c r="E2" s="439"/>
    </row>
    <row r="3" spans="1:5" x14ac:dyDescent="0.25">
      <c r="A3" s="435"/>
      <c r="B3" s="436"/>
      <c r="C3" s="437"/>
      <c r="D3" s="438"/>
      <c r="E3" s="439"/>
    </row>
    <row r="4" spans="1:5" ht="15.75" thickBot="1" x14ac:dyDescent="0.3">
      <c r="A4" s="436" t="s">
        <v>2</v>
      </c>
      <c r="B4" s="441"/>
      <c r="C4" s="442"/>
    </row>
    <row r="5" spans="1:5" x14ac:dyDescent="0.25">
      <c r="A5" s="436"/>
      <c r="B5" s="444" t="s">
        <v>128</v>
      </c>
      <c r="C5" s="445">
        <v>87</v>
      </c>
    </row>
    <row r="6" spans="1:5" ht="15.75" thickBot="1" x14ac:dyDescent="0.3">
      <c r="A6" s="441"/>
      <c r="B6" s="446" t="s">
        <v>22</v>
      </c>
      <c r="C6" s="447">
        <v>100</v>
      </c>
    </row>
    <row r="7" spans="1:5" ht="15.75" thickBot="1" x14ac:dyDescent="0.3">
      <c r="A7" s="436" t="s">
        <v>0</v>
      </c>
      <c r="B7" s="448"/>
      <c r="C7" s="448"/>
    </row>
    <row r="8" spans="1:5" x14ac:dyDescent="0.25">
      <c r="A8" s="436"/>
      <c r="B8" s="444" t="s">
        <v>21</v>
      </c>
      <c r="C8" s="449">
        <v>0.16</v>
      </c>
    </row>
    <row r="9" spans="1:5" x14ac:dyDescent="0.25">
      <c r="A9" s="441"/>
      <c r="B9" s="450" t="s">
        <v>6</v>
      </c>
      <c r="C9" s="451">
        <v>1300</v>
      </c>
    </row>
    <row r="10" spans="1:5" x14ac:dyDescent="0.25">
      <c r="A10" s="441"/>
      <c r="B10" s="450" t="s">
        <v>99</v>
      </c>
      <c r="C10" s="452">
        <v>0.01</v>
      </c>
    </row>
    <row r="11" spans="1:5" x14ac:dyDescent="0.25">
      <c r="A11" s="441"/>
      <c r="B11" s="450" t="s">
        <v>81</v>
      </c>
      <c r="C11" s="451">
        <v>16.100000000000001</v>
      </c>
      <c r="E11" s="453"/>
    </row>
    <row r="12" spans="1:5" x14ac:dyDescent="0.25">
      <c r="A12" s="441"/>
      <c r="B12" s="450" t="s">
        <v>127</v>
      </c>
      <c r="C12" s="451">
        <f>C29</f>
        <v>202.5</v>
      </c>
    </row>
    <row r="13" spans="1:5" x14ac:dyDescent="0.25">
      <c r="A13" s="441"/>
      <c r="B13" s="450" t="s">
        <v>23</v>
      </c>
      <c r="C13" s="454">
        <v>7.0000000000000007E-2</v>
      </c>
    </row>
    <row r="14" spans="1:5" x14ac:dyDescent="0.25">
      <c r="A14" s="441"/>
      <c r="B14" s="450" t="s">
        <v>9</v>
      </c>
      <c r="C14" s="455">
        <v>25</v>
      </c>
    </row>
    <row r="15" spans="1:5" x14ac:dyDescent="0.25">
      <c r="A15" s="441"/>
      <c r="B15" s="450" t="s">
        <v>10</v>
      </c>
      <c r="C15" s="451">
        <v>600</v>
      </c>
    </row>
    <row r="16" spans="1:5" x14ac:dyDescent="0.25">
      <c r="A16" s="441"/>
      <c r="B16" s="450" t="s">
        <v>11</v>
      </c>
      <c r="C16" s="451">
        <v>4</v>
      </c>
    </row>
    <row r="17" spans="1:5" x14ac:dyDescent="0.25">
      <c r="A17" s="441"/>
      <c r="B17" s="450" t="s">
        <v>24</v>
      </c>
      <c r="C17" s="452">
        <v>0.01</v>
      </c>
    </row>
    <row r="18" spans="1:5" x14ac:dyDescent="0.25">
      <c r="A18" s="441"/>
      <c r="B18" s="450" t="s">
        <v>25</v>
      </c>
      <c r="C18" s="452">
        <v>0.03</v>
      </c>
    </row>
    <row r="19" spans="1:5" x14ac:dyDescent="0.25">
      <c r="A19" s="441"/>
      <c r="B19" s="450" t="s">
        <v>26</v>
      </c>
      <c r="C19" s="456">
        <v>2025</v>
      </c>
      <c r="D19" s="457"/>
      <c r="E19" s="458"/>
    </row>
    <row r="20" spans="1:5" ht="15.75" thickBot="1" x14ac:dyDescent="0.3">
      <c r="A20" s="441"/>
      <c r="B20" s="446" t="s">
        <v>4</v>
      </c>
      <c r="C20" s="646">
        <f ca="1">_xll.PsiSenParam(0,0.3)</f>
        <v>0.15</v>
      </c>
    </row>
    <row r="21" spans="1:5" ht="15.75" thickBot="1" x14ac:dyDescent="0.3">
      <c r="A21" s="441"/>
      <c r="B21" s="441"/>
      <c r="C21" s="442"/>
    </row>
    <row r="22" spans="1:5" x14ac:dyDescent="0.25">
      <c r="A22" s="460" t="s">
        <v>1</v>
      </c>
      <c r="B22" s="463" t="s">
        <v>14</v>
      </c>
      <c r="C22" s="622">
        <f ca="1">LOOKUP(C5,'Sensitivity Tax'!G43:EZ43,'Sensitivity Tax'!G56:EZ56)</f>
        <v>610.94469781512305</v>
      </c>
    </row>
    <row r="23" spans="1:5" x14ac:dyDescent="0.25">
      <c r="A23" s="441"/>
      <c r="B23" s="466" t="s">
        <v>95</v>
      </c>
      <c r="C23" s="621">
        <f>LOOKUP(C5,G43:EZ43,G110:EZ110)</f>
        <v>291.45053891821908</v>
      </c>
    </row>
    <row r="24" spans="1:5" ht="15.75" thickBot="1" x14ac:dyDescent="0.3">
      <c r="A24" s="441"/>
      <c r="B24" s="471" t="s">
        <v>125</v>
      </c>
      <c r="C24" s="620">
        <f ca="1">LOOKUP(C5,G43:EZ43,G109:EZ109)</f>
        <v>4.4993070060266538E-2</v>
      </c>
    </row>
    <row r="25" spans="1:5" x14ac:dyDescent="0.25">
      <c r="A25" s="441"/>
    </row>
    <row r="26" spans="1:5" ht="15.75" thickBot="1" x14ac:dyDescent="0.3">
      <c r="A26" s="460" t="s">
        <v>5</v>
      </c>
      <c r="B26" s="442"/>
      <c r="C26" s="442"/>
    </row>
    <row r="27" spans="1:5" x14ac:dyDescent="0.25">
      <c r="A27" s="442"/>
      <c r="B27" s="463" t="s">
        <v>13</v>
      </c>
      <c r="C27" s="464">
        <f>LOOKUP(C5,G43:EZ43,G49:EZ49)</f>
        <v>950.67421144741138</v>
      </c>
    </row>
    <row r="28" spans="1:5" x14ac:dyDescent="0.25">
      <c r="A28" s="442"/>
      <c r="B28" s="450" t="s">
        <v>134</v>
      </c>
      <c r="C28" s="465">
        <f>LOOKUP(C5,G43:EZ43,G73:EZ73)</f>
        <v>1801.8407207381354</v>
      </c>
    </row>
    <row r="29" spans="1:5" x14ac:dyDescent="0.25">
      <c r="A29" s="441"/>
      <c r="B29" s="466" t="s">
        <v>135</v>
      </c>
      <c r="C29" s="467">
        <f>C19*C6/(1000)</f>
        <v>202.5</v>
      </c>
    </row>
    <row r="30" spans="1:5" x14ac:dyDescent="0.25">
      <c r="A30" s="441"/>
      <c r="B30" s="466" t="s">
        <v>19</v>
      </c>
      <c r="C30" s="467">
        <f>LOOKUP(C5,G43:EZ43,G81:EZ81)</f>
        <v>648.6664884107239</v>
      </c>
    </row>
    <row r="31" spans="1:5" x14ac:dyDescent="0.25">
      <c r="A31" s="441"/>
      <c r="B31" s="466" t="s">
        <v>15</v>
      </c>
      <c r="C31" s="467">
        <f>C16*C6*C15*C5/(10^6)</f>
        <v>20.88</v>
      </c>
    </row>
    <row r="32" spans="1:5" x14ac:dyDescent="0.25">
      <c r="A32" s="441"/>
      <c r="B32" s="466" t="s">
        <v>16</v>
      </c>
      <c r="C32" s="468">
        <f>SUM(G97:AE97)</f>
        <v>434.4157434296194</v>
      </c>
    </row>
    <row r="33" spans="1:157" x14ac:dyDescent="0.25">
      <c r="A33" s="441"/>
      <c r="B33" s="466" t="s">
        <v>140</v>
      </c>
      <c r="C33" s="467">
        <f>LOOKUP(C5,G43:EZ43,G87:EZ87)</f>
        <v>872.0464884107239</v>
      </c>
    </row>
    <row r="34" spans="1:157" ht="15.75" thickBot="1" x14ac:dyDescent="0.3">
      <c r="A34" s="441"/>
      <c r="B34" s="471" t="s">
        <v>124</v>
      </c>
      <c r="C34" s="619">
        <f>LOOKUP(C5,G43:EZ43,G108:EZ108)</f>
        <v>9.0754477727580385E-2</v>
      </c>
    </row>
    <row r="35" spans="1:157" x14ac:dyDescent="0.25">
      <c r="A35" s="436" t="s">
        <v>3</v>
      </c>
      <c r="B35" s="441"/>
      <c r="C35" s="442"/>
    </row>
    <row r="36" spans="1:157" ht="15.75" thickBot="1" x14ac:dyDescent="0.3">
      <c r="A36" s="441"/>
      <c r="C36" s="473" t="s">
        <v>20</v>
      </c>
      <c r="D36" s="474"/>
      <c r="E36" s="475" t="s">
        <v>28</v>
      </c>
    </row>
    <row r="37" spans="1:157" ht="15.75" thickBot="1" x14ac:dyDescent="0.3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25">
      <c r="A38" s="441"/>
      <c r="B38" s="448"/>
      <c r="C38" s="480"/>
      <c r="D38" s="457"/>
      <c r="E38" s="458"/>
    </row>
    <row r="39" spans="1:157" x14ac:dyDescent="0.25">
      <c r="A39" s="441"/>
      <c r="B39" s="448"/>
      <c r="C39" s="480"/>
      <c r="D39" s="457"/>
      <c r="E39" s="458"/>
    </row>
    <row r="40" spans="1:157" x14ac:dyDescent="0.25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.75" thickBot="1" x14ac:dyDescent="0.3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25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.75" thickBot="1" x14ac:dyDescent="0.3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25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.75" thickBot="1" x14ac:dyDescent="0.3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25">
      <c r="A46" s="485"/>
      <c r="B46" s="499" t="s">
        <v>43</v>
      </c>
      <c r="C46" s="500" t="s">
        <v>44</v>
      </c>
      <c r="D46" s="501"/>
      <c r="E46" s="502"/>
      <c r="F46" s="502"/>
      <c r="G46" s="503">
        <f>G72</f>
        <v>20.8</v>
      </c>
      <c r="H46" s="503">
        <f t="shared" ref="H46:BS46" si="1">H72</f>
        <v>20.797920000000001</v>
      </c>
      <c r="I46" s="503">
        <f t="shared" si="1"/>
        <v>20.795840207999998</v>
      </c>
      <c r="J46" s="503">
        <f t="shared" si="1"/>
        <v>20.7937606239792</v>
      </c>
      <c r="K46" s="503">
        <f t="shared" si="1"/>
        <v>20.791681247916802</v>
      </c>
      <c r="L46" s="503">
        <f t="shared" si="1"/>
        <v>20.789602079792012</v>
      </c>
      <c r="M46" s="503">
        <f t="shared" si="1"/>
        <v>20.78752311958403</v>
      </c>
      <c r="N46" s="503">
        <f t="shared" si="1"/>
        <v>20.785444367272071</v>
      </c>
      <c r="O46" s="503">
        <f t="shared" si="1"/>
        <v>20.783365822835346</v>
      </c>
      <c r="P46" s="503">
        <f t="shared" si="1"/>
        <v>20.78128748625306</v>
      </c>
      <c r="Q46" s="503">
        <f t="shared" si="1"/>
        <v>20.779209357504435</v>
      </c>
      <c r="R46" s="503">
        <f t="shared" si="1"/>
        <v>20.777131436568684</v>
      </c>
      <c r="S46" s="503">
        <f t="shared" si="1"/>
        <v>20.775053723425032</v>
      </c>
      <c r="T46" s="503">
        <f t="shared" si="1"/>
        <v>20.77297621805269</v>
      </c>
      <c r="U46" s="503">
        <f t="shared" si="1"/>
        <v>20.770898920430888</v>
      </c>
      <c r="V46" s="503">
        <f t="shared" si="1"/>
        <v>20.768821830538844</v>
      </c>
      <c r="W46" s="503">
        <f t="shared" si="1"/>
        <v>20.766744948355786</v>
      </c>
      <c r="X46" s="503">
        <f t="shared" si="1"/>
        <v>20.764668273860948</v>
      </c>
      <c r="Y46" s="503">
        <f t="shared" si="1"/>
        <v>20.762591807033562</v>
      </c>
      <c r="Z46" s="503">
        <f t="shared" si="1"/>
        <v>20.760515547852854</v>
      </c>
      <c r="AA46" s="503">
        <f t="shared" si="1"/>
        <v>20.758439496298074</v>
      </c>
      <c r="AB46" s="503">
        <f t="shared" si="1"/>
        <v>20.756363652348444</v>
      </c>
      <c r="AC46" s="503">
        <f t="shared" si="1"/>
        <v>20.754288015983214</v>
      </c>
      <c r="AD46" s="503">
        <f t="shared" si="1"/>
        <v>20.752212587181617</v>
      </c>
      <c r="AE46" s="503">
        <f t="shared" si="1"/>
        <v>20.750137365922896</v>
      </c>
      <c r="AF46" s="503">
        <f t="shared" si="1"/>
        <v>20.748062352186302</v>
      </c>
      <c r="AG46" s="503">
        <f t="shared" si="1"/>
        <v>20.745987545951088</v>
      </c>
      <c r="AH46" s="503">
        <f t="shared" si="1"/>
        <v>20.743912947196492</v>
      </c>
      <c r="AI46" s="503">
        <f t="shared" si="1"/>
        <v>20.741838555901769</v>
      </c>
      <c r="AJ46" s="503">
        <f t="shared" si="1"/>
        <v>20.739764372046178</v>
      </c>
      <c r="AK46" s="503">
        <f t="shared" si="1"/>
        <v>20.737690395608968</v>
      </c>
      <c r="AL46" s="503">
        <f t="shared" si="1"/>
        <v>20.735616626569414</v>
      </c>
      <c r="AM46" s="503">
        <f t="shared" si="1"/>
        <v>20.733543064906755</v>
      </c>
      <c r="AN46" s="503">
        <f t="shared" si="1"/>
        <v>20.731469710600262</v>
      </c>
      <c r="AO46" s="503">
        <f t="shared" si="1"/>
        <v>20.729396563629201</v>
      </c>
      <c r="AP46" s="503">
        <f t="shared" si="1"/>
        <v>20.72732362397284</v>
      </c>
      <c r="AQ46" s="503">
        <f t="shared" si="1"/>
        <v>20.725250891610447</v>
      </c>
      <c r="AR46" s="503">
        <f t="shared" si="1"/>
        <v>20.723178366521285</v>
      </c>
      <c r="AS46" s="503">
        <f t="shared" si="1"/>
        <v>20.721106048684629</v>
      </c>
      <c r="AT46" s="503">
        <f t="shared" si="1"/>
        <v>20.719033938079761</v>
      </c>
      <c r="AU46" s="503">
        <f t="shared" si="1"/>
        <v>20.716962034685956</v>
      </c>
      <c r="AV46" s="503">
        <f t="shared" si="1"/>
        <v>20.714890338482483</v>
      </c>
      <c r="AW46" s="503">
        <f t="shared" si="1"/>
        <v>20.712818849448642</v>
      </c>
      <c r="AX46" s="503">
        <f t="shared" si="1"/>
        <v>20.71074756756369</v>
      </c>
      <c r="AY46" s="503">
        <f t="shared" si="1"/>
        <v>20.708676492806941</v>
      </c>
      <c r="AZ46" s="503">
        <f t="shared" si="1"/>
        <v>20.706605625157657</v>
      </c>
      <c r="BA46" s="503">
        <f t="shared" si="1"/>
        <v>20.704534964595144</v>
      </c>
      <c r="BB46" s="503">
        <f t="shared" si="1"/>
        <v>20.702464511098686</v>
      </c>
      <c r="BC46" s="503">
        <f t="shared" si="1"/>
        <v>20.700394264647571</v>
      </c>
      <c r="BD46" s="503">
        <f t="shared" si="1"/>
        <v>20.698324225221107</v>
      </c>
      <c r="BE46" s="503">
        <f t="shared" si="1"/>
        <v>20.696254392798586</v>
      </c>
      <c r="BF46" s="503">
        <f t="shared" si="1"/>
        <v>20.694184767359307</v>
      </c>
      <c r="BG46" s="503">
        <f t="shared" si="1"/>
        <v>20.69211534888257</v>
      </c>
      <c r="BH46" s="503">
        <f t="shared" si="1"/>
        <v>20.690046137347682</v>
      </c>
      <c r="BI46" s="503">
        <f t="shared" si="1"/>
        <v>20.687977132733948</v>
      </c>
      <c r="BJ46" s="503">
        <f t="shared" si="1"/>
        <v>20.685908335020674</v>
      </c>
      <c r="BK46" s="503">
        <f t="shared" si="1"/>
        <v>20.683839744187168</v>
      </c>
      <c r="BL46" s="503">
        <f t="shared" si="1"/>
        <v>20.68177136021275</v>
      </c>
      <c r="BM46" s="503">
        <f t="shared" si="1"/>
        <v>20.679703183076732</v>
      </c>
      <c r="BN46" s="503">
        <f t="shared" si="1"/>
        <v>20.677635212758425</v>
      </c>
      <c r="BO46" s="503">
        <f t="shared" si="1"/>
        <v>20.675567449237157</v>
      </c>
      <c r="BP46" s="503">
        <f t="shared" si="1"/>
        <v>20.673499892492231</v>
      </c>
      <c r="BQ46" s="503">
        <f t="shared" si="1"/>
        <v>20.671432542502981</v>
      </c>
      <c r="BR46" s="503">
        <f t="shared" si="1"/>
        <v>20.669365399248726</v>
      </c>
      <c r="BS46" s="503">
        <f t="shared" si="1"/>
        <v>20.667298462708803</v>
      </c>
      <c r="BT46" s="503">
        <f t="shared" ref="BT46:EE46" si="2">BT72</f>
        <v>20.665231732862537</v>
      </c>
      <c r="BU46" s="503">
        <f t="shared" si="2"/>
        <v>20.663165209689247</v>
      </c>
      <c r="BV46" s="503">
        <f t="shared" si="2"/>
        <v>20.661098893168283</v>
      </c>
      <c r="BW46" s="503">
        <f t="shared" si="2"/>
        <v>20.659032783278967</v>
      </c>
      <c r="BX46" s="503">
        <f t="shared" si="2"/>
        <v>20.656966880000642</v>
      </c>
      <c r="BY46" s="503">
        <f t="shared" si="2"/>
        <v>20.654901183312639</v>
      </c>
      <c r="BZ46" s="503">
        <f t="shared" si="2"/>
        <v>20.652835693194312</v>
      </c>
      <c r="CA46" s="503">
        <f t="shared" si="2"/>
        <v>20.65077040962499</v>
      </c>
      <c r="CB46" s="503">
        <f t="shared" si="2"/>
        <v>20.648705332584022</v>
      </c>
      <c r="CC46" s="503">
        <f t="shared" si="2"/>
        <v>20.646640462050769</v>
      </c>
      <c r="CD46" s="503">
        <f t="shared" si="2"/>
        <v>20.644575798004563</v>
      </c>
      <c r="CE46" s="503">
        <f t="shared" si="2"/>
        <v>20.642511340424765</v>
      </c>
      <c r="CF46" s="503">
        <f t="shared" si="2"/>
        <v>20.640447089290724</v>
      </c>
      <c r="CG46" s="503">
        <f t="shared" si="2"/>
        <v>20.638383044581794</v>
      </c>
      <c r="CH46" s="503">
        <f t="shared" si="2"/>
        <v>20.636319206277339</v>
      </c>
      <c r="CI46" s="503">
        <f t="shared" si="2"/>
        <v>20.634255574356708</v>
      </c>
      <c r="CJ46" s="503">
        <f t="shared" si="2"/>
        <v>20.632192148799273</v>
      </c>
      <c r="CK46" s="503">
        <f t="shared" si="2"/>
        <v>20.630128929584398</v>
      </c>
      <c r="CL46" s="503">
        <f t="shared" si="2"/>
        <v>20.62806591669144</v>
      </c>
      <c r="CM46" s="503">
        <f t="shared" si="2"/>
        <v>20.62600311009977</v>
      </c>
      <c r="CN46" s="503">
        <f t="shared" si="2"/>
        <v>20.62394050978876</v>
      </c>
      <c r="CO46" s="503">
        <f t="shared" si="2"/>
        <v>20.621878115737776</v>
      </c>
      <c r="CP46" s="503">
        <f t="shared" si="2"/>
        <v>20.619815927926201</v>
      </c>
      <c r="CQ46" s="503">
        <f t="shared" si="2"/>
        <v>20.617753946333412</v>
      </c>
      <c r="CR46" s="503">
        <f t="shared" si="2"/>
        <v>20.615692170938775</v>
      </c>
      <c r="CS46" s="503">
        <f t="shared" si="2"/>
        <v>20.613630601721677</v>
      </c>
      <c r="CT46" s="503">
        <f t="shared" si="2"/>
        <v>20.611569238661509</v>
      </c>
      <c r="CU46" s="503">
        <f t="shared" si="2"/>
        <v>20.609508081737644</v>
      </c>
      <c r="CV46" s="503">
        <f t="shared" si="2"/>
        <v>20.607447130929472</v>
      </c>
      <c r="CW46" s="503">
        <f t="shared" si="2"/>
        <v>20.605386386216377</v>
      </c>
      <c r="CX46" s="503">
        <f t="shared" si="2"/>
        <v>20.603325847577754</v>
      </c>
      <c r="CY46" s="503">
        <f t="shared" si="2"/>
        <v>20.601265514992996</v>
      </c>
      <c r="CZ46" s="503">
        <f t="shared" si="2"/>
        <v>20.599205388441501</v>
      </c>
      <c r="DA46" s="503">
        <f t="shared" si="2"/>
        <v>20.597145467902653</v>
      </c>
      <c r="DB46" s="503">
        <f t="shared" si="2"/>
        <v>20.595085753355864</v>
      </c>
      <c r="DC46" s="503">
        <f t="shared" si="2"/>
        <v>20.593026244780525</v>
      </c>
      <c r="DD46" s="503">
        <f t="shared" si="2"/>
        <v>20.590966942156051</v>
      </c>
      <c r="DE46" s="503">
        <f t="shared" si="2"/>
        <v>20.588907845461833</v>
      </c>
      <c r="DF46" s="503">
        <f t="shared" si="2"/>
        <v>20.586848954677286</v>
      </c>
      <c r="DG46" s="503">
        <f t="shared" si="2"/>
        <v>20.58479026978182</v>
      </c>
      <c r="DH46" s="503">
        <f t="shared" si="2"/>
        <v>20.582731790754842</v>
      </c>
      <c r="DI46" s="503">
        <f t="shared" si="2"/>
        <v>20.580673517575768</v>
      </c>
      <c r="DJ46" s="503">
        <f t="shared" si="2"/>
        <v>20.57861545022401</v>
      </c>
      <c r="DK46" s="503">
        <f t="shared" si="2"/>
        <v>20.576557588678991</v>
      </c>
      <c r="DL46" s="503">
        <f t="shared" si="2"/>
        <v>20.574499932920119</v>
      </c>
      <c r="DM46" s="503">
        <f t="shared" si="2"/>
        <v>20.572442482926832</v>
      </c>
      <c r="DN46" s="503">
        <f t="shared" si="2"/>
        <v>20.570385238678536</v>
      </c>
      <c r="DO46" s="503">
        <f t="shared" si="2"/>
        <v>20.568328200154674</v>
      </c>
      <c r="DP46" s="503">
        <f t="shared" si="2"/>
        <v>20.566271367334654</v>
      </c>
      <c r="DQ46" s="503">
        <f t="shared" si="2"/>
        <v>20.564214740197922</v>
      </c>
      <c r="DR46" s="503">
        <f t="shared" si="2"/>
        <v>20.562158318723906</v>
      </c>
      <c r="DS46" s="503">
        <f t="shared" si="2"/>
        <v>20.560102102892035</v>
      </c>
      <c r="DT46" s="503">
        <f t="shared" si="2"/>
        <v>20.558046092681742</v>
      </c>
      <c r="DU46" s="503">
        <f t="shared" si="2"/>
        <v>20.555990288072476</v>
      </c>
      <c r="DV46" s="503">
        <f t="shared" si="2"/>
        <v>20.553934689043668</v>
      </c>
      <c r="DW46" s="503">
        <f t="shared" si="2"/>
        <v>20.551879295574757</v>
      </c>
      <c r="DX46" s="503">
        <f t="shared" si="2"/>
        <v>20.549824107645204</v>
      </c>
      <c r="DY46" s="503">
        <f t="shared" si="2"/>
        <v>20.547769125234439</v>
      </c>
      <c r="DZ46" s="503">
        <f t="shared" si="2"/>
        <v>20.545714348321916</v>
      </c>
      <c r="EA46" s="503">
        <f t="shared" si="2"/>
        <v>20.543659776887086</v>
      </c>
      <c r="EB46" s="503">
        <f t="shared" si="2"/>
        <v>20.541605410909394</v>
      </c>
      <c r="EC46" s="503">
        <f t="shared" si="2"/>
        <v>20.539551250368309</v>
      </c>
      <c r="ED46" s="503">
        <f t="shared" si="2"/>
        <v>20.53749729524327</v>
      </c>
      <c r="EE46" s="503">
        <f t="shared" si="2"/>
        <v>20.535443545513747</v>
      </c>
      <c r="EF46" s="503">
        <f t="shared" ref="EF46:EZ46" si="3">EF72</f>
        <v>20.533390001159194</v>
      </c>
      <c r="EG46" s="503">
        <f t="shared" si="3"/>
        <v>20.531336662159081</v>
      </c>
      <c r="EH46" s="503">
        <f t="shared" si="3"/>
        <v>20.529283528492865</v>
      </c>
      <c r="EI46" s="503">
        <f t="shared" si="3"/>
        <v>20.527230600140012</v>
      </c>
      <c r="EJ46" s="503">
        <f t="shared" si="3"/>
        <v>20.525177877080001</v>
      </c>
      <c r="EK46" s="503">
        <f t="shared" si="3"/>
        <v>20.523125359292298</v>
      </c>
      <c r="EL46" s="503">
        <f t="shared" si="3"/>
        <v>20.521073046756364</v>
      </c>
      <c r="EM46" s="503">
        <f t="shared" si="3"/>
        <v>20.519020939451682</v>
      </c>
      <c r="EN46" s="503">
        <f t="shared" si="3"/>
        <v>20.516969037357743</v>
      </c>
      <c r="EO46" s="503">
        <f t="shared" si="3"/>
        <v>20.514917340454005</v>
      </c>
      <c r="EP46" s="503">
        <f t="shared" si="3"/>
        <v>20.512865848719958</v>
      </c>
      <c r="EQ46" s="503">
        <f t="shared" si="3"/>
        <v>20.510814562135085</v>
      </c>
      <c r="ER46" s="503">
        <f t="shared" si="3"/>
        <v>20.508763480678873</v>
      </c>
      <c r="ES46" s="503">
        <f t="shared" si="3"/>
        <v>20.506712604330801</v>
      </c>
      <c r="ET46" s="503">
        <f t="shared" si="3"/>
        <v>20.50466193307037</v>
      </c>
      <c r="EU46" s="503">
        <f t="shared" si="3"/>
        <v>20.502611466877063</v>
      </c>
      <c r="EV46" s="503">
        <f t="shared" si="3"/>
        <v>20.500561205730374</v>
      </c>
      <c r="EW46" s="503">
        <f t="shared" si="3"/>
        <v>20.498511149609804</v>
      </c>
      <c r="EX46" s="503">
        <f t="shared" si="3"/>
        <v>20.496461298494843</v>
      </c>
      <c r="EY46" s="503">
        <f t="shared" si="3"/>
        <v>20.494411652364988</v>
      </c>
      <c r="EZ46" s="504">
        <f t="shared" si="3"/>
        <v>20.492362211199751</v>
      </c>
    </row>
    <row r="47" spans="1:157" s="470" customFormat="1" x14ac:dyDescent="0.25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>
        <f t="shared" ref="H47:BS47" si="4">(H80+(H83))</f>
        <v>1.8983000000000001</v>
      </c>
      <c r="I47" s="510">
        <f t="shared" si="4"/>
        <v>1.9480490000000001</v>
      </c>
      <c r="J47" s="510">
        <f t="shared" si="4"/>
        <v>1.99929047</v>
      </c>
      <c r="K47" s="510">
        <f t="shared" si="4"/>
        <v>2.0520691841000005</v>
      </c>
      <c r="L47" s="510">
        <f t="shared" si="4"/>
        <v>2.1064312596230002</v>
      </c>
      <c r="M47" s="510">
        <f t="shared" si="4"/>
        <v>2.1624241974116902</v>
      </c>
      <c r="N47" s="510">
        <f t="shared" si="4"/>
        <v>2.2200969233340411</v>
      </c>
      <c r="O47" s="510">
        <f t="shared" si="4"/>
        <v>2.2794998310340624</v>
      </c>
      <c r="P47" s="510">
        <f t="shared" si="4"/>
        <v>2.3406848259650843</v>
      </c>
      <c r="Q47" s="510">
        <f t="shared" si="4"/>
        <v>2.4037053707440368</v>
      </c>
      <c r="R47" s="510">
        <f t="shared" si="4"/>
        <v>2.468616531866358</v>
      </c>
      <c r="S47" s="510">
        <f t="shared" si="4"/>
        <v>2.5354750278223488</v>
      </c>
      <c r="T47" s="510">
        <f t="shared" si="4"/>
        <v>2.6043392786570196</v>
      </c>
      <c r="U47" s="510">
        <f t="shared" si="4"/>
        <v>2.6752694570167295</v>
      </c>
      <c r="V47" s="510">
        <f t="shared" si="4"/>
        <v>2.7483275407272316</v>
      </c>
      <c r="W47" s="510">
        <f t="shared" si="4"/>
        <v>2.8235773669490491</v>
      </c>
      <c r="X47" s="510">
        <f t="shared" si="4"/>
        <v>2.9010846879575203</v>
      </c>
      <c r="Y47" s="510">
        <f t="shared" si="4"/>
        <v>2.9809172285962466</v>
      </c>
      <c r="Z47" s="510">
        <f t="shared" si="4"/>
        <v>3.0631447454541334</v>
      </c>
      <c r="AA47" s="510">
        <f t="shared" si="4"/>
        <v>3.1478390878177578</v>
      </c>
      <c r="AB47" s="510">
        <f t="shared" si="4"/>
        <v>3.2350742604522909</v>
      </c>
      <c r="AC47" s="510">
        <f t="shared" si="4"/>
        <v>3.3249264882658593</v>
      </c>
      <c r="AD47" s="510">
        <f t="shared" si="4"/>
        <v>3.4174742829138349</v>
      </c>
      <c r="AE47" s="510">
        <f t="shared" si="4"/>
        <v>3.5127985114012503</v>
      </c>
      <c r="AF47" s="510">
        <f t="shared" si="4"/>
        <v>3.6109824667432884</v>
      </c>
      <c r="AG47" s="510">
        <f t="shared" si="4"/>
        <v>3.7121119407455874</v>
      </c>
      <c r="AH47" s="510">
        <f t="shared" si="4"/>
        <v>3.8162752989679545</v>
      </c>
      <c r="AI47" s="510">
        <f t="shared" si="4"/>
        <v>3.9235635579369941</v>
      </c>
      <c r="AJ47" s="510">
        <f t="shared" si="4"/>
        <v>4.0340704646751036</v>
      </c>
      <c r="AK47" s="510">
        <f t="shared" si="4"/>
        <v>4.1478925786153571</v>
      </c>
      <c r="AL47" s="510">
        <f t="shared" si="4"/>
        <v>4.2651293559738184</v>
      </c>
      <c r="AM47" s="510">
        <f t="shared" si="4"/>
        <v>4.3858832366530329</v>
      </c>
      <c r="AN47" s="510">
        <f t="shared" si="4"/>
        <v>4.5102597337526236</v>
      </c>
      <c r="AO47" s="510">
        <f t="shared" si="4"/>
        <v>4.6383675257652026</v>
      </c>
      <c r="AP47" s="510">
        <f t="shared" si="4"/>
        <v>4.7703185515381588</v>
      </c>
      <c r="AQ47" s="510">
        <f t="shared" si="4"/>
        <v>4.9062281080843047</v>
      </c>
      <c r="AR47" s="510">
        <f t="shared" si="4"/>
        <v>5.0462149513268333</v>
      </c>
      <c r="AS47" s="510">
        <f t="shared" si="4"/>
        <v>5.1904013998666381</v>
      </c>
      <c r="AT47" s="510">
        <f t="shared" si="4"/>
        <v>5.3389134418626378</v>
      </c>
      <c r="AU47" s="510">
        <f t="shared" si="4"/>
        <v>5.4918808451185175</v>
      </c>
      <c r="AV47" s="510">
        <f t="shared" si="4"/>
        <v>5.6494372704720721</v>
      </c>
      <c r="AW47" s="510">
        <f t="shared" si="4"/>
        <v>5.8117203885862336</v>
      </c>
      <c r="AX47" s="510">
        <f t="shared" si="4"/>
        <v>5.9788720002438218</v>
      </c>
      <c r="AY47" s="510">
        <f t="shared" si="4"/>
        <v>6.1510381602511366</v>
      </c>
      <c r="AZ47" s="510">
        <f t="shared" si="4"/>
        <v>6.3283693050586702</v>
      </c>
      <c r="BA47" s="510">
        <f t="shared" si="4"/>
        <v>6.5110203842104317</v>
      </c>
      <c r="BB47" s="510">
        <f t="shared" si="4"/>
        <v>6.6991509957367432</v>
      </c>
      <c r="BC47" s="510">
        <f t="shared" si="4"/>
        <v>6.8929255256088462</v>
      </c>
      <c r="BD47" s="510">
        <f t="shared" si="4"/>
        <v>7.0925132913771112</v>
      </c>
      <c r="BE47" s="510">
        <f t="shared" si="4"/>
        <v>7.2980886901184263</v>
      </c>
      <c r="BF47" s="510">
        <f t="shared" si="4"/>
        <v>7.5098313508219778</v>
      </c>
      <c r="BG47" s="510">
        <f t="shared" si="4"/>
        <v>7.7279262913466376</v>
      </c>
      <c r="BH47" s="510">
        <f t="shared" si="4"/>
        <v>7.9525640800870372</v>
      </c>
      <c r="BI47" s="510">
        <f t="shared" si="4"/>
        <v>8.1839410024896484</v>
      </c>
      <c r="BJ47" s="510">
        <f t="shared" si="4"/>
        <v>8.4222592325643379</v>
      </c>
      <c r="BK47" s="510">
        <f t="shared" si="4"/>
        <v>8.6677270095412702</v>
      </c>
      <c r="BL47" s="510">
        <f t="shared" si="4"/>
        <v>8.920558819827507</v>
      </c>
      <c r="BM47" s="510">
        <f t="shared" si="4"/>
        <v>9.1809755844223329</v>
      </c>
      <c r="BN47" s="510">
        <f t="shared" si="4"/>
        <v>9.4492048519550025</v>
      </c>
      <c r="BO47" s="510">
        <f t="shared" si="4"/>
        <v>9.7254809975136549</v>
      </c>
      <c r="BP47" s="510">
        <f t="shared" si="4"/>
        <v>10.010045427439064</v>
      </c>
      <c r="BQ47" s="510">
        <f t="shared" si="4"/>
        <v>10.303146790262236</v>
      </c>
      <c r="BR47" s="510">
        <f t="shared" si="4"/>
        <v>10.605041193970102</v>
      </c>
      <c r="BS47" s="510">
        <f t="shared" si="4"/>
        <v>10.915992429789206</v>
      </c>
      <c r="BT47" s="510">
        <f t="shared" ref="BT47:EE47" si="5">(BT80+(BT83))</f>
        <v>11.236272202682883</v>
      </c>
      <c r="BU47" s="510">
        <f t="shared" si="5"/>
        <v>11.566160368763368</v>
      </c>
      <c r="BV47" s="510">
        <f t="shared" si="5"/>
        <v>11.90594517982627</v>
      </c>
      <c r="BW47" s="510">
        <f t="shared" si="5"/>
        <v>12.255923535221058</v>
      </c>
      <c r="BX47" s="510">
        <f t="shared" si="5"/>
        <v>12.616401241277691</v>
      </c>
      <c r="BY47" s="510">
        <f t="shared" si="5"/>
        <v>12.987693278516021</v>
      </c>
      <c r="BZ47" s="510">
        <f t="shared" si="5"/>
        <v>13.370124076871502</v>
      </c>
      <c r="CA47" s="510">
        <f t="shared" si="5"/>
        <v>13.764027799177647</v>
      </c>
      <c r="CB47" s="510">
        <f t="shared" si="5"/>
        <v>14.169748633152976</v>
      </c>
      <c r="CC47" s="510">
        <f t="shared" si="5"/>
        <v>14.587641092147566</v>
      </c>
      <c r="CD47" s="510">
        <f t="shared" si="5"/>
        <v>15.018070324911994</v>
      </c>
      <c r="CE47" s="510">
        <f t="shared" si="5"/>
        <v>15.461412434659355</v>
      </c>
      <c r="CF47" s="510">
        <f t="shared" si="5"/>
        <v>15.918054807699134</v>
      </c>
      <c r="CG47" s="510">
        <f t="shared" si="5"/>
        <v>16.388396451930106</v>
      </c>
      <c r="CH47" s="510">
        <f t="shared" si="5"/>
        <v>16.872848345488009</v>
      </c>
      <c r="CI47" s="510">
        <f t="shared" si="5"/>
        <v>17.371833795852648</v>
      </c>
      <c r="CJ47" s="510">
        <f t="shared" si="5"/>
        <v>17.885788809728229</v>
      </c>
      <c r="CK47" s="510">
        <f t="shared" si="5"/>
        <v>18.415162474020079</v>
      </c>
      <c r="CL47" s="510">
        <f t="shared" si="5"/>
        <v>18.960417348240679</v>
      </c>
      <c r="CM47" s="510">
        <f t="shared" si="5"/>
        <v>19.522029868687902</v>
      </c>
      <c r="CN47" s="510">
        <f t="shared" si="5"/>
        <v>20.100490764748535</v>
      </c>
      <c r="CO47" s="510">
        <f t="shared" si="5"/>
        <v>20.696305487690992</v>
      </c>
      <c r="CP47" s="510">
        <f t="shared" si="5"/>
        <v>21.309994652321723</v>
      </c>
      <c r="CQ47" s="510">
        <f t="shared" si="5"/>
        <v>21.942094491891375</v>
      </c>
      <c r="CR47" s="510">
        <f t="shared" si="5"/>
        <v>22.593157326648118</v>
      </c>
      <c r="CS47" s="510">
        <f t="shared" si="5"/>
        <v>23.263752046447564</v>
      </c>
      <c r="CT47" s="510">
        <f t="shared" si="5"/>
        <v>23.954464607840993</v>
      </c>
      <c r="CU47" s="510">
        <f t="shared" si="5"/>
        <v>24.665898546076225</v>
      </c>
      <c r="CV47" s="510">
        <f t="shared" si="5"/>
        <v>25.398675502458513</v>
      </c>
      <c r="CW47" s="510">
        <f t="shared" si="5"/>
        <v>26.153435767532265</v>
      </c>
      <c r="CX47" s="510">
        <f t="shared" si="5"/>
        <v>26.930838840558238</v>
      </c>
      <c r="CY47" s="510">
        <f t="shared" si="5"/>
        <v>27.731564005774992</v>
      </c>
      <c r="CZ47" s="510">
        <f t="shared" si="5"/>
        <v>28.556310925948235</v>
      </c>
      <c r="DA47" s="510">
        <f t="shared" si="5"/>
        <v>29.405800253726682</v>
      </c>
      <c r="DB47" s="510">
        <f t="shared" si="5"/>
        <v>30.280774261338486</v>
      </c>
      <c r="DC47" s="510">
        <f t="shared" si="5"/>
        <v>31.181997489178638</v>
      </c>
      <c r="DD47" s="510">
        <f t="shared" si="5"/>
        <v>32.110257413854001</v>
      </c>
      <c r="DE47" s="510">
        <f t="shared" si="5"/>
        <v>33.066365136269624</v>
      </c>
      <c r="DF47" s="510">
        <f t="shared" si="5"/>
        <v>34.051156090357715</v>
      </c>
      <c r="DG47" s="510">
        <f t="shared" si="5"/>
        <v>35.065490773068454</v>
      </c>
      <c r="DH47" s="510">
        <f t="shared" si="5"/>
        <v>36.1102554962605</v>
      </c>
      <c r="DI47" s="510">
        <f t="shared" si="5"/>
        <v>37.186363161148314</v>
      </c>
      <c r="DJ47" s="510">
        <f t="shared" si="5"/>
        <v>38.294754055982771</v>
      </c>
      <c r="DK47" s="510">
        <f t="shared" si="5"/>
        <v>39.436396677662252</v>
      </c>
      <c r="DL47" s="510">
        <f t="shared" si="5"/>
        <v>40.612288577992125</v>
      </c>
      <c r="DM47" s="510">
        <f t="shared" si="5"/>
        <v>41.82345723533188</v>
      </c>
      <c r="DN47" s="510">
        <f t="shared" si="5"/>
        <v>43.070960952391843</v>
      </c>
      <c r="DO47" s="510">
        <f t="shared" si="5"/>
        <v>44.355889780963608</v>
      </c>
      <c r="DP47" s="510">
        <f t="shared" si="5"/>
        <v>45.679366474392516</v>
      </c>
      <c r="DQ47" s="510">
        <f t="shared" si="5"/>
        <v>47.042547468624292</v>
      </c>
      <c r="DR47" s="510">
        <f t="shared" si="5"/>
        <v>48.446623892683021</v>
      </c>
      <c r="DS47" s="510">
        <f t="shared" si="5"/>
        <v>49.892822609463515</v>
      </c>
      <c r="DT47" s="510">
        <f t="shared" si="5"/>
        <v>51.382407287747419</v>
      </c>
      <c r="DU47" s="510">
        <f t="shared" si="5"/>
        <v>52.916679506379836</v>
      </c>
      <c r="DV47" s="510">
        <f t="shared" si="5"/>
        <v>54.496979891571236</v>
      </c>
      <c r="DW47" s="510">
        <f t="shared" si="5"/>
        <v>56.124689288318379</v>
      </c>
      <c r="DX47" s="510">
        <f t="shared" si="5"/>
        <v>57.801229966967931</v>
      </c>
      <c r="DY47" s="510">
        <f t="shared" si="5"/>
        <v>59.528066865976967</v>
      </c>
      <c r="DZ47" s="510">
        <f t="shared" si="5"/>
        <v>61.306708871956282</v>
      </c>
      <c r="EA47" s="510">
        <f t="shared" si="5"/>
        <v>63.138710138114973</v>
      </c>
      <c r="EB47" s="510">
        <f t="shared" si="5"/>
        <v>65.025671442258414</v>
      </c>
      <c r="EC47" s="510">
        <f t="shared" si="5"/>
        <v>66.969241585526177</v>
      </c>
      <c r="ED47" s="510">
        <f t="shared" si="5"/>
        <v>68.971118833091964</v>
      </c>
      <c r="EE47" s="510">
        <f t="shared" si="5"/>
        <v>71.03305239808472</v>
      </c>
      <c r="EF47" s="510">
        <f t="shared" ref="EF47:EZ47" si="6">(EF80+(EF83))</f>
        <v>73.156843970027268</v>
      </c>
      <c r="EG47" s="510">
        <f t="shared" si="6"/>
        <v>75.34434928912809</v>
      </c>
      <c r="EH47" s="510">
        <f t="shared" si="6"/>
        <v>77.597479767801929</v>
      </c>
      <c r="EI47" s="510">
        <f t="shared" si="6"/>
        <v>79.918204160835998</v>
      </c>
      <c r="EJ47" s="510">
        <f t="shared" si="6"/>
        <v>82.308550285661084</v>
      </c>
      <c r="EK47" s="510">
        <f t="shared" si="6"/>
        <v>84.770606794230915</v>
      </c>
      <c r="EL47" s="510">
        <f t="shared" si="6"/>
        <v>87.306524998057839</v>
      </c>
      <c r="EM47" s="510">
        <f t="shared" si="6"/>
        <v>89.91852074799958</v>
      </c>
      <c r="EN47" s="510">
        <f t="shared" si="6"/>
        <v>92.608876370439575</v>
      </c>
      <c r="EO47" s="510">
        <f t="shared" si="6"/>
        <v>95.379942661552761</v>
      </c>
      <c r="EP47" s="510">
        <f t="shared" si="6"/>
        <v>98.234140941399346</v>
      </c>
      <c r="EQ47" s="510">
        <f t="shared" si="6"/>
        <v>101.17396516964133</v>
      </c>
      <c r="ER47" s="510">
        <f t="shared" si="6"/>
        <v>104.20198412473056</v>
      </c>
      <c r="ES47" s="510">
        <f t="shared" si="6"/>
        <v>107.32084364847248</v>
      </c>
      <c r="ET47" s="510">
        <f t="shared" si="6"/>
        <v>110.53326895792664</v>
      </c>
      <c r="EU47" s="510">
        <f t="shared" si="6"/>
        <v>113.84206702666444</v>
      </c>
      <c r="EV47" s="510">
        <f t="shared" si="6"/>
        <v>117.25012903746436</v>
      </c>
      <c r="EW47" s="510">
        <f t="shared" si="6"/>
        <v>120.7604329085883</v>
      </c>
      <c r="EX47" s="510">
        <f t="shared" si="6"/>
        <v>124.37604589584595</v>
      </c>
      <c r="EY47" s="510">
        <f t="shared" si="6"/>
        <v>128.10012727272135</v>
      </c>
      <c r="EZ47" s="511">
        <f t="shared" si="6"/>
        <v>131.93593109090301</v>
      </c>
    </row>
    <row r="48" spans="1:157" x14ac:dyDescent="0.25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BR48" si="7">G46-(G80+(G83/(10^6)))</f>
        <v>19.189999759999999</v>
      </c>
      <c r="H48" s="516">
        <f t="shared" si="7"/>
        <v>19.139619760000002</v>
      </c>
      <c r="I48" s="516">
        <f t="shared" si="7"/>
        <v>19.087790967999997</v>
      </c>
      <c r="J48" s="516">
        <f t="shared" si="7"/>
        <v>19.034469913979201</v>
      </c>
      <c r="K48" s="516">
        <f t="shared" si="7"/>
        <v>18.979611823816803</v>
      </c>
      <c r="L48" s="516">
        <f t="shared" si="7"/>
        <v>18.92317058016901</v>
      </c>
      <c r="M48" s="516">
        <f t="shared" si="7"/>
        <v>18.865098682172338</v>
      </c>
      <c r="N48" s="516">
        <f t="shared" si="7"/>
        <v>18.80534720393803</v>
      </c>
      <c r="O48" s="516">
        <f t="shared" si="7"/>
        <v>18.743865751801284</v>
      </c>
      <c r="P48" s="516">
        <f t="shared" si="7"/>
        <v>18.680602420287975</v>
      </c>
      <c r="Q48" s="516">
        <f t="shared" si="7"/>
        <v>18.6155037467604</v>
      </c>
      <c r="R48" s="516">
        <f t="shared" si="7"/>
        <v>18.548514664702328</v>
      </c>
      <c r="S48" s="516">
        <f t="shared" si="7"/>
        <v>18.479578455602685</v>
      </c>
      <c r="T48" s="516">
        <f t="shared" si="7"/>
        <v>18.408636699395672</v>
      </c>
      <c r="U48" s="516">
        <f t="shared" si="7"/>
        <v>18.335629223414159</v>
      </c>
      <c r="V48" s="516">
        <f t="shared" si="7"/>
        <v>18.260494049811612</v>
      </c>
      <c r="W48" s="516">
        <f t="shared" si="7"/>
        <v>18.183167341406737</v>
      </c>
      <c r="X48" s="516">
        <f t="shared" si="7"/>
        <v>18.103583345903427</v>
      </c>
      <c r="Y48" s="516">
        <f t="shared" si="7"/>
        <v>18.021674338437315</v>
      </c>
      <c r="Z48" s="516">
        <f t="shared" si="7"/>
        <v>17.937370562398719</v>
      </c>
      <c r="AA48" s="516">
        <f t="shared" si="7"/>
        <v>17.850600168480316</v>
      </c>
      <c r="AB48" s="516">
        <f t="shared" si="7"/>
        <v>17.761289151896154</v>
      </c>
      <c r="AC48" s="516">
        <f t="shared" si="7"/>
        <v>17.669361287717354</v>
      </c>
      <c r="AD48" s="516">
        <f t="shared" si="7"/>
        <v>17.574738064267784</v>
      </c>
      <c r="AE48" s="516">
        <f t="shared" si="7"/>
        <v>17.477338614521646</v>
      </c>
      <c r="AF48" s="516">
        <f t="shared" si="7"/>
        <v>17.377079645443015</v>
      </c>
      <c r="AG48" s="516">
        <f t="shared" si="7"/>
        <v>17.273875365205502</v>
      </c>
      <c r="AH48" s="516">
        <f t="shared" si="7"/>
        <v>17.167637408228536</v>
      </c>
      <c r="AI48" s="516">
        <f t="shared" si="7"/>
        <v>17.058274757964774</v>
      </c>
      <c r="AJ48" s="516">
        <f t="shared" si="7"/>
        <v>16.945693667371074</v>
      </c>
      <c r="AK48" s="516">
        <f t="shared" si="7"/>
        <v>16.829797576993613</v>
      </c>
      <c r="AL48" s="516">
        <f t="shared" si="7"/>
        <v>16.710487030595594</v>
      </c>
      <c r="AM48" s="516">
        <f t="shared" si="7"/>
        <v>16.587659588253722</v>
      </c>
      <c r="AN48" s="516">
        <f t="shared" si="7"/>
        <v>16.461209736847639</v>
      </c>
      <c r="AO48" s="516">
        <f t="shared" si="7"/>
        <v>16.331028797864001</v>
      </c>
      <c r="AP48" s="516">
        <f t="shared" si="7"/>
        <v>16.197004832434679</v>
      </c>
      <c r="AQ48" s="516">
        <f t="shared" si="7"/>
        <v>16.05902254352614</v>
      </c>
      <c r="AR48" s="516">
        <f t="shared" si="7"/>
        <v>15.916963175194452</v>
      </c>
      <c r="AS48" s="516">
        <f t="shared" si="7"/>
        <v>15.770704408817991</v>
      </c>
      <c r="AT48" s="516">
        <f t="shared" si="7"/>
        <v>15.620120256217124</v>
      </c>
      <c r="AU48" s="516">
        <f t="shared" si="7"/>
        <v>15.465080949567438</v>
      </c>
      <c r="AV48" s="516">
        <f t="shared" si="7"/>
        <v>15.305452828010411</v>
      </c>
      <c r="AW48" s="516">
        <f t="shared" si="7"/>
        <v>15.141098220862407</v>
      </c>
      <c r="AX48" s="516">
        <f t="shared" si="7"/>
        <v>14.971875327319868</v>
      </c>
      <c r="AY48" s="516">
        <f t="shared" si="7"/>
        <v>14.797638092555804</v>
      </c>
      <c r="AZ48" s="516">
        <f t="shared" si="7"/>
        <v>14.618236080098987</v>
      </c>
      <c r="BA48" s="516">
        <f t="shared" si="7"/>
        <v>14.433514340384711</v>
      </c>
      <c r="BB48" s="516">
        <f t="shared" si="7"/>
        <v>14.243313275361942</v>
      </c>
      <c r="BC48" s="516">
        <f t="shared" si="7"/>
        <v>14.047468499038725</v>
      </c>
      <c r="BD48" s="516">
        <f t="shared" si="7"/>
        <v>13.845810693843996</v>
      </c>
      <c r="BE48" s="516">
        <f t="shared" si="7"/>
        <v>13.63816546268016</v>
      </c>
      <c r="BF48" s="516">
        <f t="shared" si="7"/>
        <v>13.424353176537329</v>
      </c>
      <c r="BG48" s="516">
        <f t="shared" si="7"/>
        <v>13.204188817535933</v>
      </c>
      <c r="BH48" s="516">
        <f t="shared" si="7"/>
        <v>12.977481817260646</v>
      </c>
      <c r="BI48" s="516">
        <f t="shared" si="7"/>
        <v>12.744035890244298</v>
      </c>
      <c r="BJ48" s="516">
        <f t="shared" si="7"/>
        <v>12.503648862456336</v>
      </c>
      <c r="BK48" s="516">
        <f t="shared" si="7"/>
        <v>12.256112494645897</v>
      </c>
      <c r="BL48" s="516">
        <f t="shared" si="7"/>
        <v>12.001212300385243</v>
      </c>
      <c r="BM48" s="516">
        <f t="shared" si="7"/>
        <v>11.738727358654399</v>
      </c>
      <c r="BN48" s="516">
        <f t="shared" si="7"/>
        <v>11.468430120803422</v>
      </c>
      <c r="BO48" s="516">
        <f t="shared" si="7"/>
        <v>11.190086211723502</v>
      </c>
      <c r="BP48" s="516">
        <f t="shared" si="7"/>
        <v>10.903454225053167</v>
      </c>
      <c r="BQ48" s="516">
        <f t="shared" si="7"/>
        <v>10.608285512240744</v>
      </c>
      <c r="BR48" s="516">
        <f t="shared" si="7"/>
        <v>10.304323965278623</v>
      </c>
      <c r="BS48" s="516">
        <f t="shared" ref="BS48:ED48" si="8">BS46-(BS80+(BS83/(10^6)))</f>
        <v>9.9913057929195972</v>
      </c>
      <c r="BT48" s="516">
        <f t="shared" si="8"/>
        <v>9.6689592901796537</v>
      </c>
      <c r="BU48" s="516">
        <f t="shared" si="8"/>
        <v>9.3370046009258783</v>
      </c>
      <c r="BV48" s="516">
        <f t="shared" si="8"/>
        <v>8.9951534733420129</v>
      </c>
      <c r="BW48" s="516">
        <f t="shared" si="8"/>
        <v>8.6431090080579089</v>
      </c>
      <c r="BX48" s="516">
        <f t="shared" si="8"/>
        <v>8.2805653987229508</v>
      </c>
      <c r="BY48" s="516">
        <f t="shared" si="8"/>
        <v>7.9072076647966174</v>
      </c>
      <c r="BZ48" s="516">
        <f t="shared" si="8"/>
        <v>7.5227113763228104</v>
      </c>
      <c r="CA48" s="516">
        <f t="shared" si="8"/>
        <v>7.1267423704473423</v>
      </c>
      <c r="CB48" s="516">
        <f t="shared" si="8"/>
        <v>6.7189564594310465</v>
      </c>
      <c r="CC48" s="516">
        <f t="shared" si="8"/>
        <v>6.2989991299032031</v>
      </c>
      <c r="CD48" s="516">
        <f t="shared" si="8"/>
        <v>5.8665052330925693</v>
      </c>
      <c r="CE48" s="516">
        <f t="shared" si="8"/>
        <v>5.4210986657654097</v>
      </c>
      <c r="CF48" s="516">
        <f t="shared" si="8"/>
        <v>4.9623920415915901</v>
      </c>
      <c r="CG48" s="516">
        <f t="shared" si="8"/>
        <v>4.4899863526516874</v>
      </c>
      <c r="CH48" s="516">
        <f t="shared" si="8"/>
        <v>4.0034706207893294</v>
      </c>
      <c r="CI48" s="516">
        <f t="shared" si="8"/>
        <v>3.5024215385040591</v>
      </c>
      <c r="CJ48" s="516">
        <f t="shared" si="8"/>
        <v>2.986403099071044</v>
      </c>
      <c r="CK48" s="516">
        <f t="shared" si="8"/>
        <v>2.454966215564319</v>
      </c>
      <c r="CL48" s="516">
        <f t="shared" si="8"/>
        <v>1.9076483284507617</v>
      </c>
      <c r="CM48" s="516">
        <f t="shared" si="8"/>
        <v>1.343973001411868</v>
      </c>
      <c r="CN48" s="516">
        <f t="shared" si="8"/>
        <v>0.76344950504022435</v>
      </c>
      <c r="CO48" s="516">
        <f t="shared" si="8"/>
        <v>0.1655723880467832</v>
      </c>
      <c r="CP48" s="516">
        <f t="shared" si="8"/>
        <v>-0.45017896439552274</v>
      </c>
      <c r="CQ48" s="516">
        <f t="shared" si="8"/>
        <v>-1.0843407855579628</v>
      </c>
      <c r="CR48" s="516">
        <f t="shared" si="8"/>
        <v>-1.7374653957093429</v>
      </c>
      <c r="CS48" s="516">
        <f t="shared" si="8"/>
        <v>-2.4101216847258868</v>
      </c>
      <c r="CT48" s="516">
        <f t="shared" si="8"/>
        <v>-3.1028956091794839</v>
      </c>
      <c r="CU48" s="516">
        <f t="shared" si="8"/>
        <v>-3.8163907043385805</v>
      </c>
      <c r="CV48" s="516">
        <f t="shared" si="8"/>
        <v>-4.5512286115290408</v>
      </c>
      <c r="CW48" s="516">
        <f t="shared" si="8"/>
        <v>-5.3080496213158881</v>
      </c>
      <c r="CX48" s="516">
        <f t="shared" si="8"/>
        <v>-6.0875132329804842</v>
      </c>
      <c r="CY48" s="516">
        <f t="shared" si="8"/>
        <v>-6.8902987307819963</v>
      </c>
      <c r="CZ48" s="516">
        <f t="shared" si="8"/>
        <v>-7.7171057775067347</v>
      </c>
      <c r="DA48" s="516">
        <f t="shared" si="8"/>
        <v>-8.5686550258240288</v>
      </c>
      <c r="DB48" s="516">
        <f t="shared" si="8"/>
        <v>-9.4456887479826221</v>
      </c>
      <c r="DC48" s="516">
        <f t="shared" si="8"/>
        <v>-10.348971484398113</v>
      </c>
      <c r="DD48" s="516">
        <f t="shared" si="8"/>
        <v>-11.279290711697946</v>
      </c>
      <c r="DE48" s="516">
        <f t="shared" si="8"/>
        <v>-12.237457530807788</v>
      </c>
      <c r="DF48" s="516">
        <f t="shared" si="8"/>
        <v>-13.224307375680425</v>
      </c>
      <c r="DG48" s="516">
        <f t="shared" si="8"/>
        <v>-14.240700743286631</v>
      </c>
      <c r="DH48" s="516">
        <f t="shared" si="8"/>
        <v>-15.287523945505654</v>
      </c>
      <c r="DI48" s="516">
        <f t="shared" si="8"/>
        <v>-16.365689883572543</v>
      </c>
      <c r="DJ48" s="516">
        <f t="shared" si="8"/>
        <v>-17.476138845758758</v>
      </c>
      <c r="DK48" s="516">
        <f t="shared" si="8"/>
        <v>-18.619839328983257</v>
      </c>
      <c r="DL48" s="516">
        <f t="shared" si="8"/>
        <v>-19.797788885072002</v>
      </c>
      <c r="DM48" s="516">
        <f t="shared" si="8"/>
        <v>-21.011014992405045</v>
      </c>
      <c r="DN48" s="516">
        <f t="shared" si="8"/>
        <v>-22.260575953713303</v>
      </c>
      <c r="DO48" s="516">
        <f t="shared" si="8"/>
        <v>-23.54756182080893</v>
      </c>
      <c r="DP48" s="516">
        <f t="shared" si="8"/>
        <v>-24.873095347057859</v>
      </c>
      <c r="DQ48" s="516">
        <f t="shared" si="8"/>
        <v>-26.238332968426366</v>
      </c>
      <c r="DR48" s="516">
        <f t="shared" si="8"/>
        <v>-27.644465813959112</v>
      </c>
      <c r="DS48" s="516">
        <f t="shared" si="8"/>
        <v>-29.092720746571477</v>
      </c>
      <c r="DT48" s="516">
        <f t="shared" si="8"/>
        <v>-30.584361435065674</v>
      </c>
      <c r="DU48" s="516">
        <f t="shared" si="8"/>
        <v>-32.120689458307353</v>
      </c>
      <c r="DV48" s="516">
        <f t="shared" si="8"/>
        <v>-33.703045442527568</v>
      </c>
      <c r="DW48" s="516">
        <f t="shared" si="8"/>
        <v>-35.332810232743618</v>
      </c>
      <c r="DX48" s="516">
        <f t="shared" si="8"/>
        <v>-37.011406099322727</v>
      </c>
      <c r="DY48" s="516">
        <f t="shared" si="8"/>
        <v>-38.740297980742525</v>
      </c>
      <c r="DZ48" s="516">
        <f t="shared" si="8"/>
        <v>-40.520994763634363</v>
      </c>
      <c r="EA48" s="516">
        <f t="shared" si="8"/>
        <v>-42.355050601227887</v>
      </c>
      <c r="EB48" s="516">
        <f t="shared" si="8"/>
        <v>-44.244066271349027</v>
      </c>
      <c r="EC48" s="516">
        <f t="shared" si="8"/>
        <v>-46.189690575157883</v>
      </c>
      <c r="ED48" s="516">
        <f t="shared" si="8"/>
        <v>-48.193621777848705</v>
      </c>
      <c r="EE48" s="516">
        <f t="shared" ref="EE48:EZ48" si="9">EE46-(EE80+(EE83/(10^6)))</f>
        <v>-50.257609092570988</v>
      </c>
      <c r="EF48" s="516">
        <f t="shared" si="9"/>
        <v>-52.383454208868088</v>
      </c>
      <c r="EG48" s="516">
        <f t="shared" si="9"/>
        <v>-54.573012866969023</v>
      </c>
      <c r="EH48" s="516">
        <f t="shared" si="9"/>
        <v>-56.828196479309071</v>
      </c>
      <c r="EI48" s="516">
        <f t="shared" si="9"/>
        <v>-59.150973800695994</v>
      </c>
      <c r="EJ48" s="516">
        <f t="shared" si="9"/>
        <v>-61.543372648581098</v>
      </c>
      <c r="EK48" s="516">
        <f t="shared" si="9"/>
        <v>-64.007481674938631</v>
      </c>
      <c r="EL48" s="516">
        <f t="shared" si="9"/>
        <v>-66.545452191301479</v>
      </c>
      <c r="EM48" s="516">
        <f t="shared" si="9"/>
        <v>-69.159500048547912</v>
      </c>
      <c r="EN48" s="516">
        <f t="shared" si="9"/>
        <v>-71.851907573081846</v>
      </c>
      <c r="EO48" s="516">
        <f t="shared" si="9"/>
        <v>-74.625025561098767</v>
      </c>
      <c r="EP48" s="516">
        <f t="shared" si="9"/>
        <v>-77.481275332679402</v>
      </c>
      <c r="EQ48" s="516">
        <f t="shared" si="9"/>
        <v>-80.423150847506264</v>
      </c>
      <c r="ER48" s="516">
        <f t="shared" si="9"/>
        <v>-83.453220884051689</v>
      </c>
      <c r="ES48" s="516">
        <f t="shared" si="9"/>
        <v>-86.574131284141686</v>
      </c>
      <c r="ET48" s="516">
        <f t="shared" si="9"/>
        <v>-89.788607264856282</v>
      </c>
      <c r="EU48" s="516">
        <f t="shared" si="9"/>
        <v>-93.099455799787393</v>
      </c>
      <c r="EV48" s="516">
        <f t="shared" si="9"/>
        <v>-96.509568071733995</v>
      </c>
      <c r="EW48" s="516">
        <f t="shared" si="9"/>
        <v>-100.02192199897851</v>
      </c>
      <c r="EX48" s="516">
        <f t="shared" si="9"/>
        <v>-103.63958483735112</v>
      </c>
      <c r="EY48" s="516">
        <f t="shared" si="9"/>
        <v>-107.36571586035636</v>
      </c>
      <c r="EZ48" s="517">
        <f t="shared" si="9"/>
        <v>-111.20356911970325</v>
      </c>
    </row>
    <row r="49" spans="1:156" x14ac:dyDescent="0.25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-183.31000023999999</v>
      </c>
      <c r="H49" s="516">
        <f>G49+H48</f>
        <v>-164.17038048000001</v>
      </c>
      <c r="I49" s="516">
        <f t="shared" ref="I49:BT49" si="10">H49+I48</f>
        <v>-145.082589512</v>
      </c>
      <c r="J49" s="516">
        <f t="shared" si="10"/>
        <v>-126.0481195980208</v>
      </c>
      <c r="K49" s="516">
        <f t="shared" si="10"/>
        <v>-107.06850777420399</v>
      </c>
      <c r="L49" s="516">
        <f t="shared" si="10"/>
        <v>-88.14533719403498</v>
      </c>
      <c r="M49" s="516">
        <f t="shared" si="10"/>
        <v>-69.280238511862649</v>
      </c>
      <c r="N49" s="516">
        <f t="shared" si="10"/>
        <v>-50.474891307924622</v>
      </c>
      <c r="O49" s="516">
        <f t="shared" si="10"/>
        <v>-31.731025556123338</v>
      </c>
      <c r="P49" s="516">
        <f t="shared" si="10"/>
        <v>-13.050423135835363</v>
      </c>
      <c r="Q49" s="516">
        <f t="shared" si="10"/>
        <v>5.5650806109250368</v>
      </c>
      <c r="R49" s="516">
        <f t="shared" si="10"/>
        <v>24.113595275627365</v>
      </c>
      <c r="S49" s="516">
        <f t="shared" si="10"/>
        <v>42.593173731230053</v>
      </c>
      <c r="T49" s="516">
        <f t="shared" si="10"/>
        <v>61.001810430625724</v>
      </c>
      <c r="U49" s="516">
        <f t="shared" si="10"/>
        <v>79.337439654039883</v>
      </c>
      <c r="V49" s="516">
        <f t="shared" si="10"/>
        <v>97.597933703851496</v>
      </c>
      <c r="W49" s="516">
        <f t="shared" si="10"/>
        <v>115.78110104525823</v>
      </c>
      <c r="X49" s="516">
        <f t="shared" si="10"/>
        <v>133.88468439116164</v>
      </c>
      <c r="Y49" s="516">
        <f t="shared" si="10"/>
        <v>151.90635872959896</v>
      </c>
      <c r="Z49" s="516">
        <f t="shared" si="10"/>
        <v>169.84372929199768</v>
      </c>
      <c r="AA49" s="516">
        <f t="shared" si="10"/>
        <v>187.694329460478</v>
      </c>
      <c r="AB49" s="516">
        <f t="shared" si="10"/>
        <v>205.45561861237417</v>
      </c>
      <c r="AC49" s="516">
        <f t="shared" si="10"/>
        <v>223.12497990009152</v>
      </c>
      <c r="AD49" s="516">
        <f t="shared" si="10"/>
        <v>240.69971796435931</v>
      </c>
      <c r="AE49" s="516">
        <f t="shared" si="10"/>
        <v>258.17705657888098</v>
      </c>
      <c r="AF49" s="516">
        <f t="shared" si="10"/>
        <v>275.554136224324</v>
      </c>
      <c r="AG49" s="516">
        <f t="shared" si="10"/>
        <v>292.82801158952952</v>
      </c>
      <c r="AH49" s="516">
        <f t="shared" si="10"/>
        <v>309.99564899775805</v>
      </c>
      <c r="AI49" s="516">
        <f t="shared" si="10"/>
        <v>327.05392375572285</v>
      </c>
      <c r="AJ49" s="516">
        <f t="shared" si="10"/>
        <v>343.99961742309392</v>
      </c>
      <c r="AK49" s="516">
        <f t="shared" si="10"/>
        <v>360.82941500008752</v>
      </c>
      <c r="AL49" s="516">
        <f t="shared" si="10"/>
        <v>377.53990203068309</v>
      </c>
      <c r="AM49" s="516">
        <f t="shared" si="10"/>
        <v>394.1275616189368</v>
      </c>
      <c r="AN49" s="516">
        <f t="shared" si="10"/>
        <v>410.58877135578444</v>
      </c>
      <c r="AO49" s="516">
        <f t="shared" si="10"/>
        <v>426.91980015364845</v>
      </c>
      <c r="AP49" s="516">
        <f t="shared" si="10"/>
        <v>443.11680498608314</v>
      </c>
      <c r="AQ49" s="516">
        <f t="shared" si="10"/>
        <v>459.17582752960925</v>
      </c>
      <c r="AR49" s="516">
        <f t="shared" si="10"/>
        <v>475.09279070480369</v>
      </c>
      <c r="AS49" s="516">
        <f t="shared" si="10"/>
        <v>490.8634951136217</v>
      </c>
      <c r="AT49" s="516">
        <f t="shared" si="10"/>
        <v>506.48361536983884</v>
      </c>
      <c r="AU49" s="516">
        <f t="shared" si="10"/>
        <v>521.94869631940628</v>
      </c>
      <c r="AV49" s="516">
        <f t="shared" si="10"/>
        <v>537.25414914741668</v>
      </c>
      <c r="AW49" s="516">
        <f t="shared" si="10"/>
        <v>552.39524736827912</v>
      </c>
      <c r="AX49" s="516">
        <f t="shared" si="10"/>
        <v>567.36712269559894</v>
      </c>
      <c r="AY49" s="516">
        <f t="shared" si="10"/>
        <v>582.16476078815469</v>
      </c>
      <c r="AZ49" s="516">
        <f t="shared" si="10"/>
        <v>596.78299686825369</v>
      </c>
      <c r="BA49" s="516">
        <f t="shared" si="10"/>
        <v>611.21651120863839</v>
      </c>
      <c r="BB49" s="516">
        <f t="shared" si="10"/>
        <v>625.45982448400036</v>
      </c>
      <c r="BC49" s="516">
        <f t="shared" si="10"/>
        <v>639.50729298303906</v>
      </c>
      <c r="BD49" s="516">
        <f t="shared" si="10"/>
        <v>653.35310367688305</v>
      </c>
      <c r="BE49" s="516">
        <f t="shared" si="10"/>
        <v>666.9912691395632</v>
      </c>
      <c r="BF49" s="516">
        <f t="shared" si="10"/>
        <v>680.41562231610055</v>
      </c>
      <c r="BG49" s="516">
        <f t="shared" si="10"/>
        <v>693.61981113363652</v>
      </c>
      <c r="BH49" s="516">
        <f t="shared" si="10"/>
        <v>706.59729295089721</v>
      </c>
      <c r="BI49" s="516">
        <f t="shared" si="10"/>
        <v>719.34132884114149</v>
      </c>
      <c r="BJ49" s="516">
        <f t="shared" si="10"/>
        <v>731.84497770359781</v>
      </c>
      <c r="BK49" s="516">
        <f t="shared" si="10"/>
        <v>744.1010901982437</v>
      </c>
      <c r="BL49" s="516">
        <f t="shared" si="10"/>
        <v>756.10230249862889</v>
      </c>
      <c r="BM49" s="516">
        <f t="shared" si="10"/>
        <v>767.84102985728327</v>
      </c>
      <c r="BN49" s="516">
        <f t="shared" si="10"/>
        <v>779.30945997808669</v>
      </c>
      <c r="BO49" s="516">
        <f t="shared" si="10"/>
        <v>790.49954618981019</v>
      </c>
      <c r="BP49" s="516">
        <f t="shared" si="10"/>
        <v>801.4030004148633</v>
      </c>
      <c r="BQ49" s="516">
        <f t="shared" si="10"/>
        <v>812.01128592710404</v>
      </c>
      <c r="BR49" s="516">
        <f t="shared" si="10"/>
        <v>822.31560989238267</v>
      </c>
      <c r="BS49" s="516">
        <f t="shared" si="10"/>
        <v>832.30691568530222</v>
      </c>
      <c r="BT49" s="516">
        <f t="shared" si="10"/>
        <v>841.97587497548182</v>
      </c>
      <c r="BU49" s="516">
        <f t="shared" ref="BU49:EF49" si="11">BT49+BU48</f>
        <v>851.31287957640768</v>
      </c>
      <c r="BV49" s="516">
        <f t="shared" si="11"/>
        <v>860.30803304974972</v>
      </c>
      <c r="BW49" s="516">
        <f t="shared" si="11"/>
        <v>868.9511420578076</v>
      </c>
      <c r="BX49" s="516">
        <f t="shared" si="11"/>
        <v>877.23170745653056</v>
      </c>
      <c r="BY49" s="516">
        <f t="shared" si="11"/>
        <v>885.13891512132716</v>
      </c>
      <c r="BZ49" s="516">
        <f t="shared" si="11"/>
        <v>892.66162649764999</v>
      </c>
      <c r="CA49" s="516">
        <f t="shared" si="11"/>
        <v>899.78836886809734</v>
      </c>
      <c r="CB49" s="516">
        <f t="shared" si="11"/>
        <v>906.50732532752841</v>
      </c>
      <c r="CC49" s="516">
        <f t="shared" si="11"/>
        <v>912.80632445743163</v>
      </c>
      <c r="CD49" s="516">
        <f t="shared" si="11"/>
        <v>918.67282969052417</v>
      </c>
      <c r="CE49" s="516">
        <f t="shared" si="11"/>
        <v>924.09392835628955</v>
      </c>
      <c r="CF49" s="516">
        <f t="shared" si="11"/>
        <v>929.05632039788111</v>
      </c>
      <c r="CG49" s="516">
        <f t="shared" si="11"/>
        <v>933.54630675053284</v>
      </c>
      <c r="CH49" s="516">
        <f t="shared" si="11"/>
        <v>937.54977737132219</v>
      </c>
      <c r="CI49" s="516">
        <f t="shared" si="11"/>
        <v>941.0521989098263</v>
      </c>
      <c r="CJ49" s="516">
        <f t="shared" si="11"/>
        <v>944.03860200889733</v>
      </c>
      <c r="CK49" s="516">
        <f t="shared" si="11"/>
        <v>946.49356822446168</v>
      </c>
      <c r="CL49" s="516">
        <f t="shared" si="11"/>
        <v>948.4012165529125</v>
      </c>
      <c r="CM49" s="516">
        <f t="shared" si="11"/>
        <v>949.74518955432438</v>
      </c>
      <c r="CN49" s="516">
        <f t="shared" si="11"/>
        <v>950.50863905936455</v>
      </c>
      <c r="CO49" s="516">
        <f t="shared" si="11"/>
        <v>950.67421144741138</v>
      </c>
      <c r="CP49" s="516">
        <f t="shared" si="11"/>
        <v>950.22403248301589</v>
      </c>
      <c r="CQ49" s="516">
        <f t="shared" si="11"/>
        <v>949.13969169745792</v>
      </c>
      <c r="CR49" s="516">
        <f t="shared" si="11"/>
        <v>947.40222630174856</v>
      </c>
      <c r="CS49" s="516">
        <f t="shared" si="11"/>
        <v>944.99210461702262</v>
      </c>
      <c r="CT49" s="516">
        <f t="shared" si="11"/>
        <v>941.88920900784319</v>
      </c>
      <c r="CU49" s="516">
        <f t="shared" si="11"/>
        <v>938.07281830350462</v>
      </c>
      <c r="CV49" s="516">
        <f t="shared" si="11"/>
        <v>933.52158969197558</v>
      </c>
      <c r="CW49" s="516">
        <f t="shared" si="11"/>
        <v>928.21354007065975</v>
      </c>
      <c r="CX49" s="516">
        <f t="shared" si="11"/>
        <v>922.12602683767932</v>
      </c>
      <c r="CY49" s="516">
        <f t="shared" si="11"/>
        <v>915.23572810689734</v>
      </c>
      <c r="CZ49" s="516">
        <f t="shared" si="11"/>
        <v>907.51862232939061</v>
      </c>
      <c r="DA49" s="516">
        <f t="shared" si="11"/>
        <v>898.94996730356661</v>
      </c>
      <c r="DB49" s="516">
        <f t="shared" si="11"/>
        <v>889.50427855558394</v>
      </c>
      <c r="DC49" s="516">
        <f t="shared" si="11"/>
        <v>879.1553070711858</v>
      </c>
      <c r="DD49" s="516">
        <f t="shared" si="11"/>
        <v>867.87601635948783</v>
      </c>
      <c r="DE49" s="516">
        <f t="shared" si="11"/>
        <v>855.63855882868006</v>
      </c>
      <c r="DF49" s="516">
        <f t="shared" si="11"/>
        <v>842.41425145299968</v>
      </c>
      <c r="DG49" s="516">
        <f t="shared" si="11"/>
        <v>828.17355070971303</v>
      </c>
      <c r="DH49" s="516">
        <f t="shared" si="11"/>
        <v>812.88602676420737</v>
      </c>
      <c r="DI49" s="516">
        <f t="shared" si="11"/>
        <v>796.52033688063489</v>
      </c>
      <c r="DJ49" s="516">
        <f t="shared" si="11"/>
        <v>779.0441980348761</v>
      </c>
      <c r="DK49" s="516">
        <f t="shared" si="11"/>
        <v>760.42435870589281</v>
      </c>
      <c r="DL49" s="516">
        <f t="shared" si="11"/>
        <v>740.62656982082081</v>
      </c>
      <c r="DM49" s="516">
        <f t="shared" si="11"/>
        <v>719.61555482841572</v>
      </c>
      <c r="DN49" s="516">
        <f t="shared" si="11"/>
        <v>697.3549788747024</v>
      </c>
      <c r="DO49" s="516">
        <f t="shared" si="11"/>
        <v>673.80741705389346</v>
      </c>
      <c r="DP49" s="516">
        <f t="shared" si="11"/>
        <v>648.93432170683559</v>
      </c>
      <c r="DQ49" s="516">
        <f t="shared" si="11"/>
        <v>622.69598873840926</v>
      </c>
      <c r="DR49" s="516">
        <f t="shared" si="11"/>
        <v>595.05152292445018</v>
      </c>
      <c r="DS49" s="516">
        <f t="shared" si="11"/>
        <v>565.95880217787874</v>
      </c>
      <c r="DT49" s="516">
        <f t="shared" si="11"/>
        <v>535.37444074281302</v>
      </c>
      <c r="DU49" s="516">
        <f t="shared" si="11"/>
        <v>503.25375128450565</v>
      </c>
      <c r="DV49" s="516">
        <f t="shared" si="11"/>
        <v>469.55070584197807</v>
      </c>
      <c r="DW49" s="516">
        <f t="shared" si="11"/>
        <v>434.21789560923446</v>
      </c>
      <c r="DX49" s="516">
        <f t="shared" si="11"/>
        <v>397.20648950991176</v>
      </c>
      <c r="DY49" s="516">
        <f t="shared" si="11"/>
        <v>358.46619152916924</v>
      </c>
      <c r="DZ49" s="516">
        <f t="shared" si="11"/>
        <v>317.94519676553489</v>
      </c>
      <c r="EA49" s="516">
        <f t="shared" si="11"/>
        <v>275.59014616430699</v>
      </c>
      <c r="EB49" s="516">
        <f t="shared" si="11"/>
        <v>231.34607989295796</v>
      </c>
      <c r="EC49" s="516">
        <f t="shared" si="11"/>
        <v>185.15638931780006</v>
      </c>
      <c r="ED49" s="516">
        <f t="shared" si="11"/>
        <v>136.96276753995136</v>
      </c>
      <c r="EE49" s="516">
        <f t="shared" si="11"/>
        <v>86.70515844738037</v>
      </c>
      <c r="EF49" s="516">
        <f t="shared" si="11"/>
        <v>34.321704238512282</v>
      </c>
      <c r="EG49" s="516">
        <f t="shared" ref="EG49:EZ49" si="12">EF49+EG48</f>
        <v>-20.251308628456741</v>
      </c>
      <c r="EH49" s="516">
        <f t="shared" si="12"/>
        <v>-77.079505107765812</v>
      </c>
      <c r="EI49" s="516">
        <f t="shared" si="12"/>
        <v>-136.23047890846181</v>
      </c>
      <c r="EJ49" s="516">
        <f t="shared" si="12"/>
        <v>-197.77385155704292</v>
      </c>
      <c r="EK49" s="516">
        <f t="shared" si="12"/>
        <v>-261.78133323198153</v>
      </c>
      <c r="EL49" s="516">
        <f t="shared" si="12"/>
        <v>-328.32678542328301</v>
      </c>
      <c r="EM49" s="516">
        <f t="shared" si="12"/>
        <v>-397.48628547183091</v>
      </c>
      <c r="EN49" s="516">
        <f t="shared" si="12"/>
        <v>-469.33819304491277</v>
      </c>
      <c r="EO49" s="516">
        <f t="shared" si="12"/>
        <v>-543.96321860601154</v>
      </c>
      <c r="EP49" s="516">
        <f t="shared" si="12"/>
        <v>-621.44449393869093</v>
      </c>
      <c r="EQ49" s="516">
        <f t="shared" si="12"/>
        <v>-701.86764478619716</v>
      </c>
      <c r="ER49" s="516">
        <f t="shared" si="12"/>
        <v>-785.32086567024885</v>
      </c>
      <c r="ES49" s="516">
        <f t="shared" si="12"/>
        <v>-871.89499695439054</v>
      </c>
      <c r="ET49" s="516">
        <f t="shared" si="12"/>
        <v>-961.68360421924683</v>
      </c>
      <c r="EU49" s="516">
        <f t="shared" si="12"/>
        <v>-1054.7830600190341</v>
      </c>
      <c r="EV49" s="516">
        <f t="shared" si="12"/>
        <v>-1151.2926280907682</v>
      </c>
      <c r="EW49" s="516">
        <f t="shared" si="12"/>
        <v>-1251.3145500897467</v>
      </c>
      <c r="EX49" s="516">
        <f t="shared" si="12"/>
        <v>-1354.9541349270978</v>
      </c>
      <c r="EY49" s="516">
        <f t="shared" si="12"/>
        <v>-1462.3198507874542</v>
      </c>
      <c r="EZ49" s="517">
        <f t="shared" si="12"/>
        <v>-1573.5234199071574</v>
      </c>
    </row>
    <row r="50" spans="1:156" x14ac:dyDescent="0.25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25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si="13">G48-G97</f>
        <v>1.8133700228152101</v>
      </c>
      <c r="H51" s="516">
        <f t="shared" si="13"/>
        <v>1.7629900228152131</v>
      </c>
      <c r="I51" s="516">
        <f t="shared" si="13"/>
        <v>1.7111612308152075</v>
      </c>
      <c r="J51" s="516">
        <f t="shared" si="13"/>
        <v>1.6578401767944122</v>
      </c>
      <c r="K51" s="516">
        <f t="shared" si="13"/>
        <v>1.6029820866320179</v>
      </c>
      <c r="L51" s="516">
        <f t="shared" si="13"/>
        <v>1.5465408429842249</v>
      </c>
      <c r="M51" s="516">
        <f t="shared" si="13"/>
        <v>1.4884689449875523</v>
      </c>
      <c r="N51" s="516">
        <f t="shared" si="13"/>
        <v>1.4287174667532447</v>
      </c>
      <c r="O51" s="516">
        <f t="shared" si="13"/>
        <v>1.3672360146164984</v>
      </c>
      <c r="P51" s="516">
        <f t="shared" si="13"/>
        <v>1.3039726831031899</v>
      </c>
      <c r="Q51" s="516">
        <f t="shared" si="13"/>
        <v>1.2388740095756141</v>
      </c>
      <c r="R51" s="516">
        <f t="shared" si="13"/>
        <v>1.1718849275175423</v>
      </c>
      <c r="S51" s="516">
        <f t="shared" si="13"/>
        <v>1.1029487184179025</v>
      </c>
      <c r="T51" s="516">
        <f t="shared" si="13"/>
        <v>1.0320069622108896</v>
      </c>
      <c r="U51" s="516">
        <f t="shared" si="13"/>
        <v>0.95899948622937714</v>
      </c>
      <c r="V51" s="516">
        <f t="shared" si="13"/>
        <v>0.88386431262682663</v>
      </c>
      <c r="W51" s="516">
        <f t="shared" si="13"/>
        <v>0.80653760422195475</v>
      </c>
      <c r="X51" s="516">
        <f t="shared" si="13"/>
        <v>0.72695360871864523</v>
      </c>
      <c r="Y51" s="516">
        <f t="shared" si="13"/>
        <v>0.6450446012525326</v>
      </c>
      <c r="Z51" s="516">
        <f t="shared" si="13"/>
        <v>0.5607408252139372</v>
      </c>
      <c r="AA51" s="516">
        <f t="shared" si="13"/>
        <v>0.47397043129553751</v>
      </c>
      <c r="AB51" s="516">
        <f t="shared" si="13"/>
        <v>0.38465941471137199</v>
      </c>
      <c r="AC51" s="516">
        <f t="shared" si="13"/>
        <v>0.29273155053257227</v>
      </c>
      <c r="AD51" s="516">
        <f t="shared" si="13"/>
        <v>0.19810832708300197</v>
      </c>
      <c r="AE51" s="516">
        <f t="shared" si="13"/>
        <v>0.10070887733686362</v>
      </c>
      <c r="AF51" s="516">
        <f t="shared" si="13"/>
        <v>17.377079645443015</v>
      </c>
      <c r="AG51" s="516">
        <f t="shared" si="13"/>
        <v>17.273875365205502</v>
      </c>
      <c r="AH51" s="516">
        <f t="shared" si="13"/>
        <v>17.167637408228536</v>
      </c>
      <c r="AI51" s="516">
        <f t="shared" si="13"/>
        <v>17.058274757964774</v>
      </c>
      <c r="AJ51" s="516">
        <f t="shared" si="13"/>
        <v>16.945693667371074</v>
      </c>
      <c r="AK51" s="516">
        <f t="shared" si="13"/>
        <v>16.829797576993613</v>
      </c>
      <c r="AL51" s="516">
        <f t="shared" si="13"/>
        <v>16.710487030595594</v>
      </c>
      <c r="AM51" s="516">
        <f t="shared" si="13"/>
        <v>16.587659588253722</v>
      </c>
      <c r="AN51" s="516">
        <f t="shared" si="13"/>
        <v>16.461209736847639</v>
      </c>
      <c r="AO51" s="516">
        <f t="shared" si="13"/>
        <v>16.331028797864001</v>
      </c>
      <c r="AP51" s="516">
        <f t="shared" si="13"/>
        <v>16.197004832434679</v>
      </c>
      <c r="AQ51" s="516">
        <f t="shared" si="13"/>
        <v>16.05902254352614</v>
      </c>
      <c r="AR51" s="516">
        <f t="shared" si="13"/>
        <v>15.916963175194452</v>
      </c>
      <c r="AS51" s="516">
        <f t="shared" si="13"/>
        <v>15.770704408817991</v>
      </c>
      <c r="AT51" s="516">
        <f t="shared" si="13"/>
        <v>15.620120256217124</v>
      </c>
      <c r="AU51" s="516">
        <f t="shared" si="13"/>
        <v>15.465080949567438</v>
      </c>
      <c r="AV51" s="516">
        <f t="shared" si="13"/>
        <v>15.305452828010411</v>
      </c>
      <c r="AW51" s="516">
        <f t="shared" si="13"/>
        <v>15.141098220862407</v>
      </c>
      <c r="AX51" s="516">
        <f t="shared" si="13"/>
        <v>14.971875327319868</v>
      </c>
      <c r="AY51" s="516">
        <f t="shared" si="13"/>
        <v>14.797638092555804</v>
      </c>
      <c r="AZ51" s="516">
        <f t="shared" si="13"/>
        <v>14.618236080098987</v>
      </c>
      <c r="BA51" s="516">
        <f t="shared" si="13"/>
        <v>14.433514340384711</v>
      </c>
      <c r="BB51" s="516">
        <f t="shared" si="13"/>
        <v>14.243313275361942</v>
      </c>
      <c r="BC51" s="516">
        <f t="shared" si="13"/>
        <v>14.047468499038725</v>
      </c>
      <c r="BD51" s="516">
        <f t="shared" si="13"/>
        <v>13.845810693843996</v>
      </c>
      <c r="BE51" s="516">
        <f t="shared" si="13"/>
        <v>13.63816546268016</v>
      </c>
      <c r="BF51" s="516">
        <f t="shared" si="13"/>
        <v>13.424353176537329</v>
      </c>
      <c r="BG51" s="516">
        <f t="shared" si="13"/>
        <v>13.204188817535933</v>
      </c>
      <c r="BH51" s="516">
        <f t="shared" si="13"/>
        <v>12.977481817260646</v>
      </c>
      <c r="BI51" s="516">
        <f t="shared" si="13"/>
        <v>12.744035890244298</v>
      </c>
      <c r="BJ51" s="516">
        <f t="shared" si="13"/>
        <v>12.503648862456336</v>
      </c>
      <c r="BK51" s="516">
        <f t="shared" si="13"/>
        <v>12.256112494645897</v>
      </c>
      <c r="BL51" s="516">
        <f t="shared" si="13"/>
        <v>12.001212300385243</v>
      </c>
      <c r="BM51" s="516">
        <f t="shared" si="13"/>
        <v>11.738727358654399</v>
      </c>
      <c r="BN51" s="516">
        <f t="shared" si="13"/>
        <v>11.468430120803422</v>
      </c>
      <c r="BO51" s="516">
        <f t="shared" si="13"/>
        <v>11.190086211723502</v>
      </c>
      <c r="BP51" s="516">
        <f t="shared" si="13"/>
        <v>10.903454225053167</v>
      </c>
      <c r="BQ51" s="516">
        <f t="shared" si="13"/>
        <v>10.608285512240744</v>
      </c>
      <c r="BR51" s="516">
        <f t="shared" si="13"/>
        <v>10.304323965278623</v>
      </c>
      <c r="BS51" s="516">
        <f t="shared" ref="BS51:ED51" si="14">BS48-BS97</f>
        <v>9.9913057929195972</v>
      </c>
      <c r="BT51" s="516">
        <f t="shared" si="14"/>
        <v>9.6689592901796537</v>
      </c>
      <c r="BU51" s="516">
        <f t="shared" si="14"/>
        <v>9.3370046009258783</v>
      </c>
      <c r="BV51" s="516">
        <f t="shared" si="14"/>
        <v>8.9951534733420129</v>
      </c>
      <c r="BW51" s="516">
        <f t="shared" si="14"/>
        <v>8.6431090080579089</v>
      </c>
      <c r="BX51" s="516">
        <f t="shared" si="14"/>
        <v>8.2805653987229508</v>
      </c>
      <c r="BY51" s="516">
        <f t="shared" si="14"/>
        <v>7.9072076647966174</v>
      </c>
      <c r="BZ51" s="516">
        <f t="shared" si="14"/>
        <v>7.5227113763228104</v>
      </c>
      <c r="CA51" s="516">
        <f t="shared" si="14"/>
        <v>7.1267423704473423</v>
      </c>
      <c r="CB51" s="516">
        <f t="shared" si="14"/>
        <v>6.7189564594310465</v>
      </c>
      <c r="CC51" s="516">
        <f t="shared" si="14"/>
        <v>6.2989991299032031</v>
      </c>
      <c r="CD51" s="516">
        <f t="shared" si="14"/>
        <v>5.8665052330925693</v>
      </c>
      <c r="CE51" s="516">
        <f t="shared" si="14"/>
        <v>5.4210986657654097</v>
      </c>
      <c r="CF51" s="516">
        <f t="shared" si="14"/>
        <v>4.9623920415915901</v>
      </c>
      <c r="CG51" s="516">
        <f t="shared" si="14"/>
        <v>4.4899863526516874</v>
      </c>
      <c r="CH51" s="516">
        <f t="shared" si="14"/>
        <v>4.0034706207893294</v>
      </c>
      <c r="CI51" s="516">
        <f t="shared" si="14"/>
        <v>3.5024215385040591</v>
      </c>
      <c r="CJ51" s="516">
        <f t="shared" si="14"/>
        <v>2.986403099071044</v>
      </c>
      <c r="CK51" s="516">
        <f t="shared" si="14"/>
        <v>2.454966215564319</v>
      </c>
      <c r="CL51" s="516">
        <f t="shared" si="14"/>
        <v>1.9076483284507617</v>
      </c>
      <c r="CM51" s="516">
        <f t="shared" si="14"/>
        <v>1.343973001411868</v>
      </c>
      <c r="CN51" s="516">
        <f t="shared" si="14"/>
        <v>0.76344950504022435</v>
      </c>
      <c r="CO51" s="516">
        <f t="shared" si="14"/>
        <v>0.1655723880467832</v>
      </c>
      <c r="CP51" s="516">
        <f t="shared" si="14"/>
        <v>-0.45017896439552274</v>
      </c>
      <c r="CQ51" s="516">
        <f t="shared" si="14"/>
        <v>-1.0843407855579628</v>
      </c>
      <c r="CR51" s="516">
        <f t="shared" si="14"/>
        <v>-1.7374653957093429</v>
      </c>
      <c r="CS51" s="516">
        <f t="shared" si="14"/>
        <v>-2.4101216847258868</v>
      </c>
      <c r="CT51" s="516">
        <f t="shared" si="14"/>
        <v>-3.1028956091794839</v>
      </c>
      <c r="CU51" s="516">
        <f t="shared" si="14"/>
        <v>-3.8163907043385805</v>
      </c>
      <c r="CV51" s="516">
        <f t="shared" si="14"/>
        <v>-4.5512286115290408</v>
      </c>
      <c r="CW51" s="516">
        <f t="shared" si="14"/>
        <v>-5.3080496213158881</v>
      </c>
      <c r="CX51" s="516">
        <f t="shared" si="14"/>
        <v>-6.0875132329804842</v>
      </c>
      <c r="CY51" s="516">
        <f t="shared" si="14"/>
        <v>-6.8902987307819963</v>
      </c>
      <c r="CZ51" s="516">
        <f t="shared" si="14"/>
        <v>-7.7171057775067347</v>
      </c>
      <c r="DA51" s="516">
        <f t="shared" si="14"/>
        <v>-8.5686550258240288</v>
      </c>
      <c r="DB51" s="516">
        <f t="shared" si="14"/>
        <v>-9.4456887479826221</v>
      </c>
      <c r="DC51" s="516">
        <f t="shared" si="14"/>
        <v>-10.348971484398113</v>
      </c>
      <c r="DD51" s="516">
        <f t="shared" si="14"/>
        <v>-11.279290711697946</v>
      </c>
      <c r="DE51" s="516">
        <f t="shared" si="14"/>
        <v>-12.237457530807788</v>
      </c>
      <c r="DF51" s="516">
        <f t="shared" si="14"/>
        <v>-13.224307375680425</v>
      </c>
      <c r="DG51" s="516">
        <f t="shared" si="14"/>
        <v>-14.240700743286631</v>
      </c>
      <c r="DH51" s="516">
        <f t="shared" si="14"/>
        <v>-15.287523945505654</v>
      </c>
      <c r="DI51" s="516">
        <f t="shared" si="14"/>
        <v>-16.365689883572543</v>
      </c>
      <c r="DJ51" s="516">
        <f t="shared" si="14"/>
        <v>-17.476138845758758</v>
      </c>
      <c r="DK51" s="516">
        <f t="shared" si="14"/>
        <v>-18.619839328983257</v>
      </c>
      <c r="DL51" s="516">
        <f t="shared" si="14"/>
        <v>-19.797788885072002</v>
      </c>
      <c r="DM51" s="516">
        <f t="shared" si="14"/>
        <v>-21.011014992405045</v>
      </c>
      <c r="DN51" s="516">
        <f t="shared" si="14"/>
        <v>-22.260575953713303</v>
      </c>
      <c r="DO51" s="516">
        <f t="shared" si="14"/>
        <v>-23.54756182080893</v>
      </c>
      <c r="DP51" s="516">
        <f t="shared" si="14"/>
        <v>-24.873095347057859</v>
      </c>
      <c r="DQ51" s="516">
        <f t="shared" si="14"/>
        <v>-26.238332968426366</v>
      </c>
      <c r="DR51" s="516">
        <f t="shared" si="14"/>
        <v>-27.644465813959112</v>
      </c>
      <c r="DS51" s="516">
        <f t="shared" si="14"/>
        <v>-29.092720746571477</v>
      </c>
      <c r="DT51" s="516">
        <f t="shared" si="14"/>
        <v>-30.584361435065674</v>
      </c>
      <c r="DU51" s="516">
        <f t="shared" si="14"/>
        <v>-32.120689458307353</v>
      </c>
      <c r="DV51" s="516">
        <f t="shared" si="14"/>
        <v>-33.703045442527568</v>
      </c>
      <c r="DW51" s="516">
        <f t="shared" si="14"/>
        <v>-35.332810232743618</v>
      </c>
      <c r="DX51" s="516">
        <f t="shared" si="14"/>
        <v>-37.011406099322727</v>
      </c>
      <c r="DY51" s="516">
        <f t="shared" si="14"/>
        <v>-38.740297980742525</v>
      </c>
      <c r="DZ51" s="516">
        <f t="shared" si="14"/>
        <v>-40.520994763634363</v>
      </c>
      <c r="EA51" s="516">
        <f t="shared" si="14"/>
        <v>-42.355050601227887</v>
      </c>
      <c r="EB51" s="516">
        <f t="shared" si="14"/>
        <v>-44.244066271349027</v>
      </c>
      <c r="EC51" s="516">
        <f t="shared" si="14"/>
        <v>-46.189690575157883</v>
      </c>
      <c r="ED51" s="516">
        <f t="shared" si="14"/>
        <v>-48.193621777848705</v>
      </c>
      <c r="EE51" s="516">
        <f t="shared" ref="EE51:EZ51" si="15">EE48-EE97</f>
        <v>-50.257609092570988</v>
      </c>
      <c r="EF51" s="516">
        <f t="shared" si="15"/>
        <v>-52.383454208868088</v>
      </c>
      <c r="EG51" s="516">
        <f t="shared" si="15"/>
        <v>-54.573012866969023</v>
      </c>
      <c r="EH51" s="516">
        <f t="shared" si="15"/>
        <v>-56.828196479309071</v>
      </c>
      <c r="EI51" s="516">
        <f t="shared" si="15"/>
        <v>-59.150973800695994</v>
      </c>
      <c r="EJ51" s="516">
        <f t="shared" si="15"/>
        <v>-61.543372648581098</v>
      </c>
      <c r="EK51" s="516">
        <f t="shared" si="15"/>
        <v>-64.007481674938631</v>
      </c>
      <c r="EL51" s="516">
        <f t="shared" si="15"/>
        <v>-66.545452191301479</v>
      </c>
      <c r="EM51" s="516">
        <f t="shared" si="15"/>
        <v>-69.159500048547912</v>
      </c>
      <c r="EN51" s="516">
        <f t="shared" si="15"/>
        <v>-71.851907573081846</v>
      </c>
      <c r="EO51" s="516">
        <f t="shared" si="15"/>
        <v>-74.625025561098767</v>
      </c>
      <c r="EP51" s="516">
        <f t="shared" si="15"/>
        <v>-77.481275332679402</v>
      </c>
      <c r="EQ51" s="516">
        <f t="shared" si="15"/>
        <v>-80.423150847506264</v>
      </c>
      <c r="ER51" s="516">
        <f t="shared" si="15"/>
        <v>-83.453220884051689</v>
      </c>
      <c r="ES51" s="516">
        <f t="shared" si="15"/>
        <v>-86.574131284141686</v>
      </c>
      <c r="ET51" s="516">
        <f t="shared" si="15"/>
        <v>-89.788607264856282</v>
      </c>
      <c r="EU51" s="516">
        <f t="shared" si="15"/>
        <v>-93.099455799787393</v>
      </c>
      <c r="EV51" s="516">
        <f t="shared" si="15"/>
        <v>-96.509568071733995</v>
      </c>
      <c r="EW51" s="516">
        <f t="shared" si="15"/>
        <v>-100.02192199897851</v>
      </c>
      <c r="EX51" s="516">
        <f t="shared" si="15"/>
        <v>-103.63958483735112</v>
      </c>
      <c r="EY51" s="516">
        <f t="shared" si="15"/>
        <v>-107.36571586035636</v>
      </c>
      <c r="EZ51" s="517">
        <f t="shared" si="15"/>
        <v>-111.20356911970325</v>
      </c>
    </row>
    <row r="52" spans="1:156" x14ac:dyDescent="0.25">
      <c r="A52" s="485"/>
      <c r="B52" s="512" t="s">
        <v>46</v>
      </c>
      <c r="C52" s="513" t="s">
        <v>44</v>
      </c>
      <c r="D52" s="514"/>
      <c r="E52" s="515"/>
      <c r="F52" s="515"/>
      <c r="G52" s="518">
        <f ca="1">G51*$C$20</f>
        <v>0.27200550342228152</v>
      </c>
      <c r="H52" s="518">
        <f t="shared" ref="H52:BS52" ca="1" si="16">H51*$C$20</f>
        <v>0.26444850342228193</v>
      </c>
      <c r="I52" s="518">
        <f t="shared" ca="1" si="16"/>
        <v>0.25667418462228114</v>
      </c>
      <c r="J52" s="518">
        <f t="shared" ca="1" si="16"/>
        <v>0.24867602651916182</v>
      </c>
      <c r="K52" s="518">
        <f t="shared" ca="1" si="16"/>
        <v>0.24044731299480268</v>
      </c>
      <c r="L52" s="518">
        <f t="shared" ca="1" si="16"/>
        <v>0.23198112644763372</v>
      </c>
      <c r="M52" s="518">
        <f t="shared" ca="1" si="16"/>
        <v>0.22327034174813284</v>
      </c>
      <c r="N52" s="518">
        <f t="shared" ca="1" si="16"/>
        <v>0.2143076200129867</v>
      </c>
      <c r="O52" s="518">
        <f t="shared" ca="1" si="16"/>
        <v>0.20508540219247476</v>
      </c>
      <c r="P52" s="518">
        <f t="shared" ca="1" si="16"/>
        <v>0.19559590246547848</v>
      </c>
      <c r="Q52" s="518">
        <f t="shared" ca="1" si="16"/>
        <v>0.1858311014363421</v>
      </c>
      <c r="R52" s="518">
        <f t="shared" ca="1" si="16"/>
        <v>0.17578273912763134</v>
      </c>
      <c r="S52" s="518">
        <f t="shared" ca="1" si="16"/>
        <v>0.16544230776268537</v>
      </c>
      <c r="T52" s="518">
        <f t="shared" ca="1" si="16"/>
        <v>0.15480104433163344</v>
      </c>
      <c r="U52" s="518">
        <f t="shared" ca="1" si="16"/>
        <v>0.14384992293440657</v>
      </c>
      <c r="V52" s="518">
        <f t="shared" ca="1" si="16"/>
        <v>0.13257964689402399</v>
      </c>
      <c r="W52" s="518">
        <f t="shared" ca="1" si="16"/>
        <v>0.12098064063329321</v>
      </c>
      <c r="X52" s="518">
        <f t="shared" ca="1" si="16"/>
        <v>0.10904304130779678</v>
      </c>
      <c r="Y52" s="518">
        <f t="shared" ca="1" si="16"/>
        <v>9.6756690187879885E-2</v>
      </c>
      <c r="Z52" s="518">
        <f t="shared" ca="1" si="16"/>
        <v>8.4111123782090583E-2</v>
      </c>
      <c r="AA52" s="518">
        <f t="shared" ca="1" si="16"/>
        <v>7.1095564694330621E-2</v>
      </c>
      <c r="AB52" s="518">
        <f t="shared" ca="1" si="16"/>
        <v>5.7698912206705796E-2</v>
      </c>
      <c r="AC52" s="518">
        <f t="shared" ca="1" si="16"/>
        <v>4.3909732579885841E-2</v>
      </c>
      <c r="AD52" s="518">
        <f t="shared" ca="1" si="16"/>
        <v>2.9716249062450295E-2</v>
      </c>
      <c r="AE52" s="518">
        <f t="shared" ca="1" si="16"/>
        <v>1.5106331600529543E-2</v>
      </c>
      <c r="AF52" s="518">
        <f t="shared" ca="1" si="16"/>
        <v>2.606561946816452</v>
      </c>
      <c r="AG52" s="518">
        <f t="shared" ca="1" si="16"/>
        <v>2.591081304780825</v>
      </c>
      <c r="AH52" s="518">
        <f t="shared" ca="1" si="16"/>
        <v>2.5751456112342805</v>
      </c>
      <c r="AI52" s="518">
        <f t="shared" ca="1" si="16"/>
        <v>2.5587412136947161</v>
      </c>
      <c r="AJ52" s="518">
        <f t="shared" ca="1" si="16"/>
        <v>2.5418540501056612</v>
      </c>
      <c r="AK52" s="518">
        <f t="shared" ca="1" si="16"/>
        <v>2.5244696365490418</v>
      </c>
      <c r="AL52" s="518">
        <f t="shared" ca="1" si="16"/>
        <v>2.5065730545893392</v>
      </c>
      <c r="AM52" s="518">
        <f t="shared" ca="1" si="16"/>
        <v>2.4881489382380582</v>
      </c>
      <c r="AN52" s="518">
        <f t="shared" ca="1" si="16"/>
        <v>2.4691814605271456</v>
      </c>
      <c r="AO52" s="518">
        <f t="shared" ca="1" si="16"/>
        <v>2.4496543196795999</v>
      </c>
      <c r="AP52" s="518">
        <f t="shared" ca="1" si="16"/>
        <v>2.429550724865202</v>
      </c>
      <c r="AQ52" s="518">
        <f t="shared" ca="1" si="16"/>
        <v>2.408853381528921</v>
      </c>
      <c r="AR52" s="518">
        <f t="shared" ca="1" si="16"/>
        <v>2.3875444762791678</v>
      </c>
      <c r="AS52" s="518">
        <f t="shared" ca="1" si="16"/>
        <v>2.3656056613226988</v>
      </c>
      <c r="AT52" s="518">
        <f t="shared" ca="1" si="16"/>
        <v>2.3430180384325685</v>
      </c>
      <c r="AU52" s="518">
        <f t="shared" ca="1" si="16"/>
        <v>2.3197621424351156</v>
      </c>
      <c r="AV52" s="518">
        <f t="shared" ca="1" si="16"/>
        <v>2.2958179242015615</v>
      </c>
      <c r="AW52" s="518">
        <f t="shared" ca="1" si="16"/>
        <v>2.271164733129361</v>
      </c>
      <c r="AX52" s="518">
        <f t="shared" ca="1" si="16"/>
        <v>2.2457812990979802</v>
      </c>
      <c r="AY52" s="518">
        <f t="shared" ca="1" si="16"/>
        <v>2.2196457138833705</v>
      </c>
      <c r="AZ52" s="518">
        <f t="shared" ca="1" si="16"/>
        <v>2.1927354120148479</v>
      </c>
      <c r="BA52" s="518">
        <f t="shared" ca="1" si="16"/>
        <v>2.1650271510577066</v>
      </c>
      <c r="BB52" s="518">
        <f t="shared" ca="1" si="16"/>
        <v>2.1364969913042913</v>
      </c>
      <c r="BC52" s="518">
        <f t="shared" ca="1" si="16"/>
        <v>2.1071202748558089</v>
      </c>
      <c r="BD52" s="518">
        <f t="shared" ca="1" si="16"/>
        <v>2.0768716040765991</v>
      </c>
      <c r="BE52" s="518">
        <f t="shared" ca="1" si="16"/>
        <v>2.0457248194020239</v>
      </c>
      <c r="BF52" s="518">
        <f t="shared" ca="1" si="16"/>
        <v>2.013652976480599</v>
      </c>
      <c r="BG52" s="518">
        <f t="shared" ca="1" si="16"/>
        <v>1.9806283226303898</v>
      </c>
      <c r="BH52" s="518">
        <f t="shared" ca="1" si="16"/>
        <v>1.9466222725890967</v>
      </c>
      <c r="BI52" s="518">
        <f t="shared" ca="1" si="16"/>
        <v>1.9116053835366447</v>
      </c>
      <c r="BJ52" s="518">
        <f t="shared" ca="1" si="16"/>
        <v>1.8755473293684504</v>
      </c>
      <c r="BK52" s="518">
        <f t="shared" ca="1" si="16"/>
        <v>1.8384168741968845</v>
      </c>
      <c r="BL52" s="518">
        <f t="shared" ca="1" si="16"/>
        <v>1.8001818450577862</v>
      </c>
      <c r="BM52" s="518">
        <f t="shared" ca="1" si="16"/>
        <v>1.7608091037981599</v>
      </c>
      <c r="BN52" s="518">
        <f t="shared" ca="1" si="16"/>
        <v>1.7202645181205132</v>
      </c>
      <c r="BO52" s="518">
        <f t="shared" ca="1" si="16"/>
        <v>1.6785129317585252</v>
      </c>
      <c r="BP52" s="518">
        <f t="shared" ca="1" si="16"/>
        <v>1.6355181337579749</v>
      </c>
      <c r="BQ52" s="518">
        <f t="shared" ca="1" si="16"/>
        <v>1.5912428268361116</v>
      </c>
      <c r="BR52" s="518">
        <f t="shared" ca="1" si="16"/>
        <v>1.5456485947917935</v>
      </c>
      <c r="BS52" s="518">
        <f t="shared" ca="1" si="16"/>
        <v>1.4986958689379395</v>
      </c>
      <c r="BT52" s="518">
        <f t="shared" ref="BT52:EE52" ca="1" si="17">BT51*$C$20</f>
        <v>1.4503438935269479</v>
      </c>
      <c r="BU52" s="518">
        <f t="shared" ca="1" si="17"/>
        <v>1.4005506901388818</v>
      </c>
      <c r="BV52" s="518">
        <f t="shared" ca="1" si="17"/>
        <v>1.349273021001302</v>
      </c>
      <c r="BW52" s="518">
        <f t="shared" ca="1" si="17"/>
        <v>1.2964663512086863</v>
      </c>
      <c r="BX52" s="518">
        <f t="shared" ca="1" si="17"/>
        <v>1.2420848098084425</v>
      </c>
      <c r="BY52" s="518">
        <f t="shared" ca="1" si="17"/>
        <v>1.1860811497194925</v>
      </c>
      <c r="BZ52" s="518">
        <f t="shared" ca="1" si="17"/>
        <v>1.1284067064484216</v>
      </c>
      <c r="CA52" s="518">
        <f t="shared" ca="1" si="17"/>
        <v>1.0690113555671013</v>
      </c>
      <c r="CB52" s="518">
        <f t="shared" ca="1" si="17"/>
        <v>1.0078434689146569</v>
      </c>
      <c r="CC52" s="518">
        <f t="shared" ca="1" si="17"/>
        <v>0.94484986948548044</v>
      </c>
      <c r="CD52" s="518">
        <f t="shared" ca="1" si="17"/>
        <v>0.8799757849638854</v>
      </c>
      <c r="CE52" s="518">
        <f t="shared" ca="1" si="17"/>
        <v>0.81316479986481138</v>
      </c>
      <c r="CF52" s="518">
        <f t="shared" ca="1" si="17"/>
        <v>0.74435880623873851</v>
      </c>
      <c r="CG52" s="518">
        <f t="shared" ca="1" si="17"/>
        <v>0.67349795289775305</v>
      </c>
      <c r="CH52" s="518">
        <f t="shared" ca="1" si="17"/>
        <v>0.60052059311839934</v>
      </c>
      <c r="CI52" s="518">
        <f t="shared" ca="1" si="17"/>
        <v>0.52536323077560887</v>
      </c>
      <c r="CJ52" s="518">
        <f t="shared" ca="1" si="17"/>
        <v>0.4479604648606566</v>
      </c>
      <c r="CK52" s="518">
        <f t="shared" ca="1" si="17"/>
        <v>0.36824493233464783</v>
      </c>
      <c r="CL52" s="518">
        <f t="shared" ca="1" si="17"/>
        <v>0.28614724926761426</v>
      </c>
      <c r="CM52" s="518">
        <f t="shared" ca="1" si="17"/>
        <v>0.2015959502117802</v>
      </c>
      <c r="CN52" s="518">
        <f t="shared" ca="1" si="17"/>
        <v>0.11451742575603364</v>
      </c>
      <c r="CO52" s="518">
        <f t="shared" ca="1" si="17"/>
        <v>2.4835858207017478E-2</v>
      </c>
      <c r="CP52" s="518">
        <f t="shared" ca="1" si="17"/>
        <v>-6.7526844659328414E-2</v>
      </c>
      <c r="CQ52" s="518">
        <f t="shared" ca="1" si="17"/>
        <v>-0.1626511178336944</v>
      </c>
      <c r="CR52" s="518">
        <f t="shared" ca="1" si="17"/>
        <v>-0.26061980935640144</v>
      </c>
      <c r="CS52" s="518">
        <f t="shared" ca="1" si="17"/>
        <v>-0.36151825270888299</v>
      </c>
      <c r="CT52" s="518">
        <f t="shared" ca="1" si="17"/>
        <v>-0.46543434137692258</v>
      </c>
      <c r="CU52" s="518">
        <f t="shared" ca="1" si="17"/>
        <v>-0.5724586056507871</v>
      </c>
      <c r="CV52" s="518">
        <f t="shared" ca="1" si="17"/>
        <v>-0.68268429172935607</v>
      </c>
      <c r="CW52" s="518">
        <f t="shared" ca="1" si="17"/>
        <v>-0.79620744319738324</v>
      </c>
      <c r="CX52" s="518">
        <f t="shared" ca="1" si="17"/>
        <v>-0.91312698494707256</v>
      </c>
      <c r="CY52" s="518">
        <f t="shared" ca="1" si="17"/>
        <v>-1.0335448096172994</v>
      </c>
      <c r="CZ52" s="518">
        <f t="shared" ca="1" si="17"/>
        <v>-1.1575658666260102</v>
      </c>
      <c r="DA52" s="518">
        <f t="shared" ca="1" si="17"/>
        <v>-1.2852982538736042</v>
      </c>
      <c r="DB52" s="518">
        <f t="shared" ca="1" si="17"/>
        <v>-1.4168533121973932</v>
      </c>
      <c r="DC52" s="518">
        <f t="shared" ca="1" si="17"/>
        <v>-1.552345722659717</v>
      </c>
      <c r="DD52" s="518">
        <f t="shared" ca="1" si="17"/>
        <v>-1.6918936067546919</v>
      </c>
      <c r="DE52" s="518">
        <f t="shared" ca="1" si="17"/>
        <v>-1.8356186296211681</v>
      </c>
      <c r="DF52" s="518">
        <f t="shared" ca="1" si="17"/>
        <v>-1.9836461063520636</v>
      </c>
      <c r="DG52" s="518">
        <f t="shared" ca="1" si="17"/>
        <v>-2.1361051114929945</v>
      </c>
      <c r="DH52" s="518">
        <f t="shared" ca="1" si="17"/>
        <v>-2.2931285918258482</v>
      </c>
      <c r="DI52" s="518">
        <f t="shared" ca="1" si="17"/>
        <v>-2.4548534825358814</v>
      </c>
      <c r="DJ52" s="518">
        <f t="shared" ca="1" si="17"/>
        <v>-2.6214208268638135</v>
      </c>
      <c r="DK52" s="518">
        <f t="shared" ca="1" si="17"/>
        <v>-2.7929758993474887</v>
      </c>
      <c r="DL52" s="518">
        <f t="shared" ca="1" si="17"/>
        <v>-2.9696683327608002</v>
      </c>
      <c r="DM52" s="518">
        <f t="shared" ca="1" si="17"/>
        <v>-3.1516522488607568</v>
      </c>
      <c r="DN52" s="518">
        <f t="shared" ca="1" si="17"/>
        <v>-3.3390863930569954</v>
      </c>
      <c r="DO52" s="518">
        <f t="shared" ca="1" si="17"/>
        <v>-3.5321342731213394</v>
      </c>
      <c r="DP52" s="518">
        <f t="shared" ca="1" si="17"/>
        <v>-3.7309643020586787</v>
      </c>
      <c r="DQ52" s="518">
        <f t="shared" ca="1" si="17"/>
        <v>-3.9357499452639546</v>
      </c>
      <c r="DR52" s="518">
        <f t="shared" ca="1" si="17"/>
        <v>-4.1466698720938666</v>
      </c>
      <c r="DS52" s="518">
        <f t="shared" ca="1" si="17"/>
        <v>-4.3639081119857215</v>
      </c>
      <c r="DT52" s="518">
        <f t="shared" ca="1" si="17"/>
        <v>-4.5876542152598505</v>
      </c>
      <c r="DU52" s="518">
        <f t="shared" ca="1" si="17"/>
        <v>-4.8181034187461025</v>
      </c>
      <c r="DV52" s="518">
        <f t="shared" ca="1" si="17"/>
        <v>-5.0554568163791354</v>
      </c>
      <c r="DW52" s="518">
        <f t="shared" ca="1" si="17"/>
        <v>-5.2999215349115429</v>
      </c>
      <c r="DX52" s="518">
        <f t="shared" ca="1" si="17"/>
        <v>-5.5517109148984085</v>
      </c>
      <c r="DY52" s="518">
        <f t="shared" ca="1" si="17"/>
        <v>-5.8110446971113783</v>
      </c>
      <c r="DZ52" s="518">
        <f t="shared" ca="1" si="17"/>
        <v>-6.0781492145451539</v>
      </c>
      <c r="EA52" s="518">
        <f t="shared" ca="1" si="17"/>
        <v>-6.3532575901841826</v>
      </c>
      <c r="EB52" s="518">
        <f t="shared" ca="1" si="17"/>
        <v>-6.6366099407023542</v>
      </c>
      <c r="EC52" s="518">
        <f t="shared" ca="1" si="17"/>
        <v>-6.9284535862736822</v>
      </c>
      <c r="ED52" s="518">
        <f t="shared" ca="1" si="17"/>
        <v>-7.229043266677305</v>
      </c>
      <c r="EE52" s="518">
        <f t="shared" ca="1" si="17"/>
        <v>-7.538641363885648</v>
      </c>
      <c r="EF52" s="518">
        <f t="shared" ref="EF52:EZ52" ca="1" si="18">EF51*$C$20</f>
        <v>-7.8575181313302132</v>
      </c>
      <c r="EG52" s="518">
        <f t="shared" ca="1" si="18"/>
        <v>-8.1859519300453538</v>
      </c>
      <c r="EH52" s="518">
        <f t="shared" ca="1" si="18"/>
        <v>-8.5242294718963603</v>
      </c>
      <c r="EI52" s="518">
        <f t="shared" ca="1" si="18"/>
        <v>-8.8726460701043983</v>
      </c>
      <c r="EJ52" s="518">
        <f t="shared" ca="1" si="18"/>
        <v>-9.231505897287164</v>
      </c>
      <c r="EK52" s="518">
        <f t="shared" ca="1" si="18"/>
        <v>-9.6011222512407937</v>
      </c>
      <c r="EL52" s="518">
        <f t="shared" ca="1" si="18"/>
        <v>-9.9818178286952222</v>
      </c>
      <c r="EM52" s="518">
        <f t="shared" ca="1" si="18"/>
        <v>-10.373925007282187</v>
      </c>
      <c r="EN52" s="518">
        <f t="shared" ca="1" si="18"/>
        <v>-10.777786135962277</v>
      </c>
      <c r="EO52" s="518">
        <f t="shared" ca="1" si="18"/>
        <v>-11.193753834164815</v>
      </c>
      <c r="EP52" s="518">
        <f t="shared" ca="1" si="18"/>
        <v>-11.62219129990191</v>
      </c>
      <c r="EQ52" s="518">
        <f t="shared" ca="1" si="18"/>
        <v>-12.06347262712594</v>
      </c>
      <c r="ER52" s="518">
        <f t="shared" ca="1" si="18"/>
        <v>-12.517983132607753</v>
      </c>
      <c r="ES52" s="518">
        <f t="shared" ca="1" si="18"/>
        <v>-12.986119692621253</v>
      </c>
      <c r="ET52" s="518">
        <f t="shared" ca="1" si="18"/>
        <v>-13.468291089728442</v>
      </c>
      <c r="EU52" s="518">
        <f t="shared" ca="1" si="18"/>
        <v>-13.964918369968109</v>
      </c>
      <c r="EV52" s="518">
        <f t="shared" ca="1" si="18"/>
        <v>-14.476435210760098</v>
      </c>
      <c r="EW52" s="518">
        <f t="shared" ca="1" si="18"/>
        <v>-15.003288299846776</v>
      </c>
      <c r="EX52" s="518">
        <f t="shared" ca="1" si="18"/>
        <v>-15.545937725602668</v>
      </c>
      <c r="EY52" s="518">
        <f t="shared" ca="1" si="18"/>
        <v>-16.104857379053453</v>
      </c>
      <c r="EZ52" s="519">
        <f t="shared" ca="1" si="18"/>
        <v>-16.680535367955486</v>
      </c>
    </row>
    <row r="53" spans="1:156" x14ac:dyDescent="0.25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25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25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 ca="1">G48-(G52+G53)</f>
        <v>4.7429942565777168</v>
      </c>
      <c r="H55" s="516">
        <f t="shared" ref="H55:BS55" ca="1" si="20">H48-(H52+H53)</f>
        <v>4.9242853381806544</v>
      </c>
      <c r="I55" s="516">
        <f t="shared" ca="1" si="20"/>
        <v>5.1200329322957909</v>
      </c>
      <c r="J55" s="516">
        <f t="shared" ca="1" si="20"/>
        <v>5.3312982484053162</v>
      </c>
      <c r="K55" s="516">
        <f t="shared" ca="1" si="20"/>
        <v>5.559218258636383</v>
      </c>
      <c r="L55" s="516">
        <f t="shared" ca="1" si="20"/>
        <v>5.8050110454857009</v>
      </c>
      <c r="M55" s="516">
        <f t="shared" ca="1" si="20"/>
        <v>6.0699815252149669</v>
      </c>
      <c r="N55" s="516">
        <f t="shared" ca="1" si="20"/>
        <v>6.3555275732540935</v>
      </c>
      <c r="O55" s="516">
        <f t="shared" ca="1" si="20"/>
        <v>6.6631465797938283</v>
      </c>
      <c r="P55" s="516">
        <f t="shared" ca="1" si="20"/>
        <v>6.9944424657234023</v>
      </c>
      <c r="Q55" s="516">
        <f t="shared" ca="1" si="20"/>
        <v>7.3511331911809634</v>
      </c>
      <c r="R55" s="516">
        <f t="shared" ca="1" si="20"/>
        <v>7.7350587912445192</v>
      </c>
      <c r="S55" s="516">
        <f t="shared" ca="1" si="20"/>
        <v>8.1481899757096468</v>
      </c>
      <c r="T55" s="516">
        <f t="shared" ca="1" si="20"/>
        <v>8.5926373324874952</v>
      </c>
      <c r="U55" s="516">
        <f t="shared" ca="1" si="20"/>
        <v>9.070661176925789</v>
      </c>
      <c r="V55" s="516">
        <f t="shared" ca="1" si="20"/>
        <v>9.5846820923177791</v>
      </c>
      <c r="W55" s="516">
        <f t="shared" ca="1" si="20"/>
        <v>10.137292210034584</v>
      </c>
      <c r="X55" s="516">
        <f t="shared" ca="1" si="20"/>
        <v>10.731267281107986</v>
      </c>
      <c r="Y55" s="516">
        <f t="shared" ca="1" si="20"/>
        <v>11.369579594720591</v>
      </c>
      <c r="Z55" s="516">
        <f t="shared" ca="1" si="20"/>
        <v>12.0554118029437</v>
      </c>
      <c r="AA55" s="516">
        <f t="shared" ca="1" si="20"/>
        <v>12.792171715218885</v>
      </c>
      <c r="AB55" s="516">
        <f t="shared" ca="1" si="20"/>
        <v>13.583508130525587</v>
      </c>
      <c r="AC55" s="516">
        <f t="shared" ca="1" si="20"/>
        <v>14.433327779935071</v>
      </c>
      <c r="AD55" s="516">
        <f t="shared" ca="1" si="20"/>
        <v>15.345813457341704</v>
      </c>
      <c r="AE55" s="516">
        <f t="shared" ca="1" si="20"/>
        <v>16.325443421609968</v>
      </c>
      <c r="AF55" s="516">
        <f t="shared" ca="1" si="20"/>
        <v>14.770517698626563</v>
      </c>
      <c r="AG55" s="516">
        <f t="shared" ca="1" si="20"/>
        <v>14.682794060424676</v>
      </c>
      <c r="AH55" s="516">
        <f t="shared" ca="1" si="20"/>
        <v>14.592491796994256</v>
      </c>
      <c r="AI55" s="516">
        <f t="shared" ca="1" si="20"/>
        <v>14.499533544270058</v>
      </c>
      <c r="AJ55" s="516">
        <f t="shared" ca="1" si="20"/>
        <v>14.403839617265414</v>
      </c>
      <c r="AK55" s="516">
        <f t="shared" ca="1" si="20"/>
        <v>14.30532794044457</v>
      </c>
      <c r="AL55" s="516">
        <f t="shared" ca="1" si="20"/>
        <v>14.203913976006255</v>
      </c>
      <c r="AM55" s="516">
        <f t="shared" ca="1" si="20"/>
        <v>14.099510650015663</v>
      </c>
      <c r="AN55" s="516">
        <f t="shared" ca="1" si="20"/>
        <v>13.992028276320493</v>
      </c>
      <c r="AO55" s="516">
        <f t="shared" ca="1" si="20"/>
        <v>13.881374478184402</v>
      </c>
      <c r="AP55" s="516">
        <f t="shared" ca="1" si="20"/>
        <v>13.767454107569478</v>
      </c>
      <c r="AQ55" s="516">
        <f t="shared" ca="1" si="20"/>
        <v>13.650169161997219</v>
      </c>
      <c r="AR55" s="516">
        <f t="shared" ca="1" si="20"/>
        <v>13.529418698915284</v>
      </c>
      <c r="AS55" s="516">
        <f t="shared" ca="1" si="20"/>
        <v>13.405098747495293</v>
      </c>
      <c r="AT55" s="516">
        <f t="shared" ca="1" si="20"/>
        <v>13.277102217784556</v>
      </c>
      <c r="AU55" s="516">
        <f t="shared" ca="1" si="20"/>
        <v>13.145318807132323</v>
      </c>
      <c r="AV55" s="516">
        <f t="shared" ca="1" si="20"/>
        <v>13.00963490380885</v>
      </c>
      <c r="AW55" s="516">
        <f t="shared" ca="1" si="20"/>
        <v>12.869933487733046</v>
      </c>
      <c r="AX55" s="516">
        <f t="shared" ca="1" si="20"/>
        <v>12.726094028221887</v>
      </c>
      <c r="AY55" s="516">
        <f t="shared" ca="1" si="20"/>
        <v>12.577992378672434</v>
      </c>
      <c r="AZ55" s="516">
        <f t="shared" ca="1" si="20"/>
        <v>12.425500668084139</v>
      </c>
      <c r="BA55" s="516">
        <f t="shared" ca="1" si="20"/>
        <v>12.268487189327004</v>
      </c>
      <c r="BB55" s="516">
        <f t="shared" ca="1" si="20"/>
        <v>12.106816284057651</v>
      </c>
      <c r="BC55" s="516">
        <f t="shared" ca="1" si="20"/>
        <v>11.940348224182916</v>
      </c>
      <c r="BD55" s="516">
        <f t="shared" ca="1" si="20"/>
        <v>11.768939089767397</v>
      </c>
      <c r="BE55" s="516">
        <f t="shared" ca="1" si="20"/>
        <v>11.592440643278136</v>
      </c>
      <c r="BF55" s="516">
        <f t="shared" ca="1" si="20"/>
        <v>11.410700200056731</v>
      </c>
      <c r="BG55" s="516">
        <f t="shared" ca="1" si="20"/>
        <v>11.223560494905543</v>
      </c>
      <c r="BH55" s="516">
        <f t="shared" ca="1" si="20"/>
        <v>11.03085954467155</v>
      </c>
      <c r="BI55" s="516">
        <f t="shared" ca="1" si="20"/>
        <v>10.832430506707654</v>
      </c>
      <c r="BJ55" s="516">
        <f t="shared" ca="1" si="20"/>
        <v>10.628101533087886</v>
      </c>
      <c r="BK55" s="516">
        <f t="shared" ca="1" si="20"/>
        <v>10.417695620449013</v>
      </c>
      <c r="BL55" s="516">
        <f t="shared" ca="1" si="20"/>
        <v>10.201030455327457</v>
      </c>
      <c r="BM55" s="516">
        <f t="shared" ca="1" si="20"/>
        <v>9.97791825485624</v>
      </c>
      <c r="BN55" s="516">
        <f t="shared" ca="1" si="20"/>
        <v>9.7481656026829082</v>
      </c>
      <c r="BO55" s="516">
        <f t="shared" ca="1" si="20"/>
        <v>9.5115732799649759</v>
      </c>
      <c r="BP55" s="516">
        <f t="shared" ca="1" si="20"/>
        <v>9.2679360912951925</v>
      </c>
      <c r="BQ55" s="516">
        <f t="shared" ca="1" si="20"/>
        <v>9.0170426854046326</v>
      </c>
      <c r="BR55" s="516">
        <f t="shared" ca="1" si="20"/>
        <v>8.7586753704868308</v>
      </c>
      <c r="BS55" s="516">
        <f t="shared" ca="1" si="20"/>
        <v>8.4926099239816573</v>
      </c>
      <c r="BT55" s="516">
        <f t="shared" ref="BT55:EE55" ca="1" si="21">BT48-(BT52+BT53)</f>
        <v>8.2186153966527051</v>
      </c>
      <c r="BU55" s="516">
        <f t="shared" ca="1" si="21"/>
        <v>7.9364539107869962</v>
      </c>
      <c r="BV55" s="516">
        <f t="shared" ca="1" si="21"/>
        <v>7.6458804523407107</v>
      </c>
      <c r="BW55" s="516">
        <f t="shared" ca="1" si="21"/>
        <v>7.3466426568492231</v>
      </c>
      <c r="BX55" s="516">
        <f t="shared" ca="1" si="21"/>
        <v>7.0384805889145081</v>
      </c>
      <c r="BY55" s="516">
        <f t="shared" ca="1" si="21"/>
        <v>6.7211265150771249</v>
      </c>
      <c r="BZ55" s="516">
        <f t="shared" ca="1" si="21"/>
        <v>6.3943046698743888</v>
      </c>
      <c r="CA55" s="516">
        <f t="shared" ca="1" si="21"/>
        <v>6.0577310148802415</v>
      </c>
      <c r="CB55" s="516">
        <f t="shared" ca="1" si="21"/>
        <v>5.7111129905163898</v>
      </c>
      <c r="CC55" s="516">
        <f t="shared" ca="1" si="21"/>
        <v>5.3541492604177225</v>
      </c>
      <c r="CD55" s="516">
        <f t="shared" ca="1" si="21"/>
        <v>4.9865294481286835</v>
      </c>
      <c r="CE55" s="516">
        <f t="shared" ca="1" si="21"/>
        <v>4.6079338659005984</v>
      </c>
      <c r="CF55" s="516">
        <f t="shared" ca="1" si="21"/>
        <v>4.218033235352852</v>
      </c>
      <c r="CG55" s="516">
        <f t="shared" ca="1" si="21"/>
        <v>3.8164883997539345</v>
      </c>
      <c r="CH55" s="516">
        <f t="shared" ca="1" si="21"/>
        <v>3.4029500276709301</v>
      </c>
      <c r="CI55" s="516">
        <f t="shared" ca="1" si="21"/>
        <v>2.9770583077284503</v>
      </c>
      <c r="CJ55" s="516">
        <f t="shared" ca="1" si="21"/>
        <v>2.5384426342103872</v>
      </c>
      <c r="CK55" s="516">
        <f t="shared" ca="1" si="21"/>
        <v>2.0867212832296711</v>
      </c>
      <c r="CL55" s="516">
        <f t="shared" ca="1" si="21"/>
        <v>1.6215010791831475</v>
      </c>
      <c r="CM55" s="516">
        <f t="shared" ca="1" si="21"/>
        <v>1.1423770512000879</v>
      </c>
      <c r="CN55" s="516">
        <f t="shared" ca="1" si="21"/>
        <v>0.64893207928419072</v>
      </c>
      <c r="CO55" s="516">
        <f t="shared" ca="1" si="21"/>
        <v>0.14073652983976573</v>
      </c>
      <c r="CP55" s="516">
        <f t="shared" ca="1" si="21"/>
        <v>-0.38265211973619434</v>
      </c>
      <c r="CQ55" s="516">
        <f t="shared" ca="1" si="21"/>
        <v>-0.9216896677242683</v>
      </c>
      <c r="CR55" s="516">
        <f t="shared" ca="1" si="21"/>
        <v>-1.4768455863529415</v>
      </c>
      <c r="CS55" s="516">
        <f t="shared" ca="1" si="21"/>
        <v>-2.0486034320170039</v>
      </c>
      <c r="CT55" s="516">
        <f t="shared" ca="1" si="21"/>
        <v>-2.6374612678025615</v>
      </c>
      <c r="CU55" s="516">
        <f t="shared" ca="1" si="21"/>
        <v>-3.2439320986877935</v>
      </c>
      <c r="CV55" s="516">
        <f t="shared" ca="1" si="21"/>
        <v>-3.8685443197996845</v>
      </c>
      <c r="CW55" s="516">
        <f t="shared" ca="1" si="21"/>
        <v>-4.5118421781185045</v>
      </c>
      <c r="CX55" s="516">
        <f t="shared" ca="1" si="21"/>
        <v>-5.1743862480334117</v>
      </c>
      <c r="CY55" s="516">
        <f t="shared" ca="1" si="21"/>
        <v>-5.8567539211646968</v>
      </c>
      <c r="CZ55" s="516">
        <f t="shared" ca="1" si="21"/>
        <v>-6.5595399108807246</v>
      </c>
      <c r="DA55" s="516">
        <f t="shared" ca="1" si="21"/>
        <v>-7.2833567719504249</v>
      </c>
      <c r="DB55" s="516">
        <f t="shared" ca="1" si="21"/>
        <v>-8.0288354357852292</v>
      </c>
      <c r="DC55" s="516">
        <f t="shared" ca="1" si="21"/>
        <v>-8.7966257617383956</v>
      </c>
      <c r="DD55" s="516">
        <f t="shared" ca="1" si="21"/>
        <v>-9.5873971049432551</v>
      </c>
      <c r="DE55" s="516">
        <f t="shared" ca="1" si="21"/>
        <v>-10.40183890118662</v>
      </c>
      <c r="DF55" s="516">
        <f t="shared" ca="1" si="21"/>
        <v>-11.240661269328362</v>
      </c>
      <c r="DG55" s="516">
        <f t="shared" ca="1" si="21"/>
        <v>-12.104595631793636</v>
      </c>
      <c r="DH55" s="516">
        <f t="shared" ca="1" si="21"/>
        <v>-12.994395353679806</v>
      </c>
      <c r="DI55" s="516">
        <f t="shared" ca="1" si="21"/>
        <v>-13.910836401036661</v>
      </c>
      <c r="DJ55" s="516">
        <f t="shared" ca="1" si="21"/>
        <v>-14.854718018894944</v>
      </c>
      <c r="DK55" s="516">
        <f t="shared" ca="1" si="21"/>
        <v>-15.826863429635768</v>
      </c>
      <c r="DL55" s="516">
        <f t="shared" ca="1" si="21"/>
        <v>-16.828120552311201</v>
      </c>
      <c r="DM55" s="516">
        <f t="shared" ca="1" si="21"/>
        <v>-17.859362743544288</v>
      </c>
      <c r="DN55" s="516">
        <f t="shared" ca="1" si="21"/>
        <v>-18.921489560656308</v>
      </c>
      <c r="DO55" s="516">
        <f t="shared" ca="1" si="21"/>
        <v>-20.01542754768759</v>
      </c>
      <c r="DP55" s="516">
        <f t="shared" ca="1" si="21"/>
        <v>-21.142131044999182</v>
      </c>
      <c r="DQ55" s="516">
        <f t="shared" ca="1" si="21"/>
        <v>-22.302583023162413</v>
      </c>
      <c r="DR55" s="516">
        <f t="shared" ca="1" si="21"/>
        <v>-23.497795941865245</v>
      </c>
      <c r="DS55" s="516">
        <f t="shared" ca="1" si="21"/>
        <v>-24.728812634585754</v>
      </c>
      <c r="DT55" s="516">
        <f t="shared" ca="1" si="21"/>
        <v>-25.996707219805824</v>
      </c>
      <c r="DU55" s="516">
        <f t="shared" ca="1" si="21"/>
        <v>-27.302586039561252</v>
      </c>
      <c r="DV55" s="516">
        <f t="shared" ca="1" si="21"/>
        <v>-28.647588626148433</v>
      </c>
      <c r="DW55" s="516">
        <f t="shared" ca="1" si="21"/>
        <v>-30.032888697832075</v>
      </c>
      <c r="DX55" s="516">
        <f t="shared" ca="1" si="21"/>
        <v>-31.459695184424319</v>
      </c>
      <c r="DY55" s="516">
        <f t="shared" ca="1" si="21"/>
        <v>-32.929253283631148</v>
      </c>
      <c r="DZ55" s="516">
        <f t="shared" ca="1" si="21"/>
        <v>-34.442845549089206</v>
      </c>
      <c r="EA55" s="516">
        <f t="shared" ca="1" si="21"/>
        <v>-36.001793011043702</v>
      </c>
      <c r="EB55" s="516">
        <f t="shared" ca="1" si="21"/>
        <v>-37.60745633064667</v>
      </c>
      <c r="EC55" s="516">
        <f t="shared" ca="1" si="21"/>
        <v>-39.2612369888842</v>
      </c>
      <c r="ED55" s="516">
        <f t="shared" ca="1" si="21"/>
        <v>-40.964578511171396</v>
      </c>
      <c r="EE55" s="516">
        <f t="shared" ca="1" si="21"/>
        <v>-42.718967728685342</v>
      </c>
      <c r="EF55" s="516">
        <f t="shared" ref="EF55:EZ55" ca="1" si="22">EF48-(EF52+EF53)</f>
        <v>-44.525936077537878</v>
      </c>
      <c r="EG55" s="516">
        <f t="shared" ca="1" si="22"/>
        <v>-46.387060936923667</v>
      </c>
      <c r="EH55" s="516">
        <f t="shared" ca="1" si="22"/>
        <v>-48.303967007412709</v>
      </c>
      <c r="EI55" s="516">
        <f t="shared" ca="1" si="22"/>
        <v>-50.278327730591599</v>
      </c>
      <c r="EJ55" s="516">
        <f t="shared" ca="1" si="22"/>
        <v>-52.311866751293934</v>
      </c>
      <c r="EK55" s="516">
        <f t="shared" ca="1" si="22"/>
        <v>-54.406359423697836</v>
      </c>
      <c r="EL55" s="516">
        <f t="shared" ca="1" si="22"/>
        <v>-56.563634362606258</v>
      </c>
      <c r="EM55" s="516">
        <f t="shared" ca="1" si="22"/>
        <v>-58.785575041265723</v>
      </c>
      <c r="EN55" s="516">
        <f t="shared" ca="1" si="22"/>
        <v>-61.074121437119572</v>
      </c>
      <c r="EO55" s="516">
        <f t="shared" ca="1" si="22"/>
        <v>-63.43127172693395</v>
      </c>
      <c r="EP55" s="516">
        <f t="shared" ca="1" si="22"/>
        <v>-65.859084032777488</v>
      </c>
      <c r="EQ55" s="516">
        <f t="shared" ca="1" si="22"/>
        <v>-68.359678220380317</v>
      </c>
      <c r="ER55" s="516">
        <f t="shared" ca="1" si="22"/>
        <v>-70.935237751443935</v>
      </c>
      <c r="ES55" s="516">
        <f t="shared" ca="1" si="22"/>
        <v>-73.588011591520427</v>
      </c>
      <c r="ET55" s="516">
        <f t="shared" ca="1" si="22"/>
        <v>-76.320316175127843</v>
      </c>
      <c r="EU55" s="516">
        <f t="shared" ca="1" si="22"/>
        <v>-79.134537429819289</v>
      </c>
      <c r="EV55" s="516">
        <f t="shared" ca="1" si="22"/>
        <v>-82.033132860973893</v>
      </c>
      <c r="EW55" s="516">
        <f t="shared" ca="1" si="22"/>
        <v>-85.01863369913174</v>
      </c>
      <c r="EX55" s="516">
        <f t="shared" ca="1" si="22"/>
        <v>-88.093647111748453</v>
      </c>
      <c r="EY55" s="516">
        <f t="shared" ca="1" si="22"/>
        <v>-91.260858481302904</v>
      </c>
      <c r="EZ55" s="517">
        <f t="shared" ca="1" si="22"/>
        <v>-94.523033751747761</v>
      </c>
    </row>
    <row r="56" spans="1:156" s="470" customFormat="1" x14ac:dyDescent="0.25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 ca="1">F56+G55</f>
        <v>-197.75700574342227</v>
      </c>
      <c r="H56" s="523">
        <f t="shared" ref="H56:BS56" ca="1" si="23">G56+H55</f>
        <v>-192.83272040524162</v>
      </c>
      <c r="I56" s="523">
        <f t="shared" ca="1" si="23"/>
        <v>-187.71268747294582</v>
      </c>
      <c r="J56" s="523">
        <f t="shared" ca="1" si="23"/>
        <v>-182.3813892245405</v>
      </c>
      <c r="K56" s="523">
        <f t="shared" ca="1" si="23"/>
        <v>-176.82217096590412</v>
      </c>
      <c r="L56" s="523">
        <f t="shared" ca="1" si="23"/>
        <v>-171.01715992041841</v>
      </c>
      <c r="M56" s="523">
        <f t="shared" ca="1" si="23"/>
        <v>-164.94717839520345</v>
      </c>
      <c r="N56" s="523">
        <f t="shared" ca="1" si="23"/>
        <v>-158.59165082194937</v>
      </c>
      <c r="O56" s="523">
        <f t="shared" ca="1" si="23"/>
        <v>-151.92850424215555</v>
      </c>
      <c r="P56" s="523">
        <f t="shared" ca="1" si="23"/>
        <v>-144.93406177643215</v>
      </c>
      <c r="Q56" s="523">
        <f t="shared" ca="1" si="23"/>
        <v>-137.58292858525118</v>
      </c>
      <c r="R56" s="523">
        <f t="shared" ca="1" si="23"/>
        <v>-129.84786979400667</v>
      </c>
      <c r="S56" s="523">
        <f t="shared" ca="1" si="23"/>
        <v>-121.69967981829703</v>
      </c>
      <c r="T56" s="523">
        <f t="shared" ca="1" si="23"/>
        <v>-113.10704248580953</v>
      </c>
      <c r="U56" s="523">
        <f t="shared" ca="1" si="23"/>
        <v>-104.03638130888373</v>
      </c>
      <c r="V56" s="523">
        <f t="shared" ca="1" si="23"/>
        <v>-94.451699216565956</v>
      </c>
      <c r="W56" s="523">
        <f t="shared" ca="1" si="23"/>
        <v>-84.314407006531368</v>
      </c>
      <c r="X56" s="523">
        <f t="shared" ca="1" si="23"/>
        <v>-73.583139725423379</v>
      </c>
      <c r="Y56" s="523">
        <f t="shared" ca="1" si="23"/>
        <v>-62.213560130702788</v>
      </c>
      <c r="Z56" s="523">
        <f t="shared" ca="1" si="23"/>
        <v>-50.158148327759086</v>
      </c>
      <c r="AA56" s="523">
        <f t="shared" ca="1" si="23"/>
        <v>-37.365976612540202</v>
      </c>
      <c r="AB56" s="523">
        <f t="shared" ca="1" si="23"/>
        <v>-23.782468482014615</v>
      </c>
      <c r="AC56" s="523">
        <f t="shared" ca="1" si="23"/>
        <v>-9.3491407020795432</v>
      </c>
      <c r="AD56" s="523">
        <f t="shared" ca="1" si="23"/>
        <v>5.9966727552621606</v>
      </c>
      <c r="AE56" s="523">
        <f t="shared" ca="1" si="23"/>
        <v>22.322116176872129</v>
      </c>
      <c r="AF56" s="523">
        <f t="shared" ca="1" si="23"/>
        <v>37.092633875498692</v>
      </c>
      <c r="AG56" s="523">
        <f t="shared" ca="1" si="23"/>
        <v>51.775427935923368</v>
      </c>
      <c r="AH56" s="523">
        <f t="shared" ca="1" si="23"/>
        <v>66.367919732917628</v>
      </c>
      <c r="AI56" s="523">
        <f t="shared" ca="1" si="23"/>
        <v>80.867453277187678</v>
      </c>
      <c r="AJ56" s="523">
        <f t="shared" ca="1" si="23"/>
        <v>95.271292894453097</v>
      </c>
      <c r="AK56" s="523">
        <f t="shared" ca="1" si="23"/>
        <v>109.57662083489767</v>
      </c>
      <c r="AL56" s="523">
        <f t="shared" ca="1" si="23"/>
        <v>123.78053481090393</v>
      </c>
      <c r="AM56" s="523">
        <f t="shared" ca="1" si="23"/>
        <v>137.8800454609196</v>
      </c>
      <c r="AN56" s="523">
        <f t="shared" ca="1" si="23"/>
        <v>151.8720737372401</v>
      </c>
      <c r="AO56" s="523">
        <f t="shared" ca="1" si="23"/>
        <v>165.7534482154245</v>
      </c>
      <c r="AP56" s="523">
        <f t="shared" ca="1" si="23"/>
        <v>179.52090232299398</v>
      </c>
      <c r="AQ56" s="523">
        <f t="shared" ca="1" si="23"/>
        <v>193.17107148499119</v>
      </c>
      <c r="AR56" s="523">
        <f t="shared" ca="1" si="23"/>
        <v>206.70049018390648</v>
      </c>
      <c r="AS56" s="523">
        <f t="shared" ca="1" si="23"/>
        <v>220.10558893140177</v>
      </c>
      <c r="AT56" s="523">
        <f t="shared" ca="1" si="23"/>
        <v>233.38269114918631</v>
      </c>
      <c r="AU56" s="523">
        <f t="shared" ca="1" si="23"/>
        <v>246.52800995631864</v>
      </c>
      <c r="AV56" s="523">
        <f t="shared" ca="1" si="23"/>
        <v>259.5376448601275</v>
      </c>
      <c r="AW56" s="523">
        <f t="shared" ca="1" si="23"/>
        <v>272.40757834786052</v>
      </c>
      <c r="AX56" s="523">
        <f t="shared" ca="1" si="23"/>
        <v>285.13367237608242</v>
      </c>
      <c r="AY56" s="523">
        <f t="shared" ca="1" si="23"/>
        <v>297.71166475475485</v>
      </c>
      <c r="AZ56" s="523">
        <f t="shared" ca="1" si="23"/>
        <v>310.13716542283896</v>
      </c>
      <c r="BA56" s="523">
        <f t="shared" ca="1" si="23"/>
        <v>322.40565261216597</v>
      </c>
      <c r="BB56" s="523">
        <f t="shared" ca="1" si="23"/>
        <v>334.5124688962236</v>
      </c>
      <c r="BC56" s="523">
        <f t="shared" ca="1" si="23"/>
        <v>346.45281712040651</v>
      </c>
      <c r="BD56" s="523">
        <f t="shared" ca="1" si="23"/>
        <v>358.22175621017391</v>
      </c>
      <c r="BE56" s="523">
        <f t="shared" ca="1" si="23"/>
        <v>369.81419685345202</v>
      </c>
      <c r="BF56" s="523">
        <f t="shared" ca="1" si="23"/>
        <v>381.22489705350876</v>
      </c>
      <c r="BG56" s="523">
        <f t="shared" ca="1" si="23"/>
        <v>392.4484575484143</v>
      </c>
      <c r="BH56" s="523">
        <f t="shared" ca="1" si="23"/>
        <v>403.47931709308585</v>
      </c>
      <c r="BI56" s="523">
        <f t="shared" ca="1" si="23"/>
        <v>414.31174759979353</v>
      </c>
      <c r="BJ56" s="523">
        <f t="shared" ca="1" si="23"/>
        <v>424.93984913288142</v>
      </c>
      <c r="BK56" s="523">
        <f t="shared" ca="1" si="23"/>
        <v>435.35754475333044</v>
      </c>
      <c r="BL56" s="523">
        <f t="shared" ca="1" si="23"/>
        <v>445.55857520865789</v>
      </c>
      <c r="BM56" s="523">
        <f t="shared" ca="1" si="23"/>
        <v>455.53649346351415</v>
      </c>
      <c r="BN56" s="523">
        <f t="shared" ca="1" si="23"/>
        <v>465.28465906619704</v>
      </c>
      <c r="BO56" s="523">
        <f t="shared" ca="1" si="23"/>
        <v>474.79623234616201</v>
      </c>
      <c r="BP56" s="523">
        <f t="shared" ca="1" si="23"/>
        <v>484.06416843745723</v>
      </c>
      <c r="BQ56" s="523">
        <f t="shared" ca="1" si="23"/>
        <v>493.08121112286187</v>
      </c>
      <c r="BR56" s="523">
        <f t="shared" ca="1" si="23"/>
        <v>501.83988649334873</v>
      </c>
      <c r="BS56" s="523">
        <f t="shared" ca="1" si="23"/>
        <v>510.33249641733039</v>
      </c>
      <c r="BT56" s="523">
        <f t="shared" ref="BT56:EE56" ca="1" si="24">BS56+BT55</f>
        <v>518.55111181398308</v>
      </c>
      <c r="BU56" s="523">
        <f t="shared" ca="1" si="24"/>
        <v>526.48756572477009</v>
      </c>
      <c r="BV56" s="523">
        <f t="shared" ca="1" si="24"/>
        <v>534.13344617711084</v>
      </c>
      <c r="BW56" s="523">
        <f t="shared" ca="1" si="24"/>
        <v>541.48008883396005</v>
      </c>
      <c r="BX56" s="523">
        <f t="shared" ca="1" si="24"/>
        <v>548.51856942287452</v>
      </c>
      <c r="BY56" s="523">
        <f t="shared" ca="1" si="24"/>
        <v>555.23969593795164</v>
      </c>
      <c r="BZ56" s="523">
        <f t="shared" ca="1" si="24"/>
        <v>561.63400060782601</v>
      </c>
      <c r="CA56" s="523">
        <f t="shared" ca="1" si="24"/>
        <v>567.69173162270624</v>
      </c>
      <c r="CB56" s="523">
        <f t="shared" ca="1" si="24"/>
        <v>573.40284461322267</v>
      </c>
      <c r="CC56" s="523">
        <f t="shared" ca="1" si="24"/>
        <v>578.75699387364034</v>
      </c>
      <c r="CD56" s="523">
        <f t="shared" ca="1" si="24"/>
        <v>583.74352332176898</v>
      </c>
      <c r="CE56" s="523">
        <f t="shared" ca="1" si="24"/>
        <v>588.35145718766955</v>
      </c>
      <c r="CF56" s="523">
        <f t="shared" ca="1" si="24"/>
        <v>592.56949042302244</v>
      </c>
      <c r="CG56" s="523">
        <f t="shared" ca="1" si="24"/>
        <v>596.38597882277634</v>
      </c>
      <c r="CH56" s="523">
        <f t="shared" ca="1" si="24"/>
        <v>599.78892885044729</v>
      </c>
      <c r="CI56" s="523">
        <f t="shared" ca="1" si="24"/>
        <v>602.76598715817579</v>
      </c>
      <c r="CJ56" s="523">
        <f t="shared" ca="1" si="24"/>
        <v>605.30442979238614</v>
      </c>
      <c r="CK56" s="523">
        <f t="shared" ca="1" si="24"/>
        <v>607.39115107561577</v>
      </c>
      <c r="CL56" s="523">
        <f t="shared" ca="1" si="24"/>
        <v>609.01265215479896</v>
      </c>
      <c r="CM56" s="523">
        <f t="shared" ca="1" si="24"/>
        <v>610.15502920599909</v>
      </c>
      <c r="CN56" s="523">
        <f t="shared" ca="1" si="24"/>
        <v>610.80396128528332</v>
      </c>
      <c r="CO56" s="523">
        <f t="shared" ca="1" si="24"/>
        <v>610.94469781512305</v>
      </c>
      <c r="CP56" s="523">
        <f t="shared" ca="1" si="24"/>
        <v>610.56204569538681</v>
      </c>
      <c r="CQ56" s="523">
        <f t="shared" ca="1" si="24"/>
        <v>609.64035602766251</v>
      </c>
      <c r="CR56" s="523">
        <f t="shared" ca="1" si="24"/>
        <v>608.16351044130954</v>
      </c>
      <c r="CS56" s="523">
        <f t="shared" ca="1" si="24"/>
        <v>606.11490700929255</v>
      </c>
      <c r="CT56" s="523">
        <f t="shared" ca="1" si="24"/>
        <v>603.47744574148999</v>
      </c>
      <c r="CU56" s="523">
        <f t="shared" ca="1" si="24"/>
        <v>600.23351364280222</v>
      </c>
      <c r="CV56" s="523">
        <f t="shared" ca="1" si="24"/>
        <v>596.36496932300258</v>
      </c>
      <c r="CW56" s="523">
        <f t="shared" ca="1" si="24"/>
        <v>591.85312714488407</v>
      </c>
      <c r="CX56" s="523">
        <f t="shared" ca="1" si="24"/>
        <v>586.67874089685063</v>
      </c>
      <c r="CY56" s="523">
        <f t="shared" ca="1" si="24"/>
        <v>580.82198697568595</v>
      </c>
      <c r="CZ56" s="523">
        <f t="shared" ca="1" si="24"/>
        <v>574.2624470648052</v>
      </c>
      <c r="DA56" s="523">
        <f t="shared" ca="1" si="24"/>
        <v>566.97909029285472</v>
      </c>
      <c r="DB56" s="523">
        <f t="shared" ca="1" si="24"/>
        <v>558.95025485706947</v>
      </c>
      <c r="DC56" s="523">
        <f t="shared" ca="1" si="24"/>
        <v>550.1536290953311</v>
      </c>
      <c r="DD56" s="523">
        <f t="shared" ca="1" si="24"/>
        <v>540.56623199038779</v>
      </c>
      <c r="DE56" s="523">
        <f t="shared" ca="1" si="24"/>
        <v>530.16439308920121</v>
      </c>
      <c r="DF56" s="523">
        <f t="shared" ca="1" si="24"/>
        <v>518.92373181987284</v>
      </c>
      <c r="DG56" s="523">
        <f t="shared" ca="1" si="24"/>
        <v>506.8191361880792</v>
      </c>
      <c r="DH56" s="523">
        <f t="shared" ca="1" si="24"/>
        <v>493.82474083439939</v>
      </c>
      <c r="DI56" s="523">
        <f t="shared" ca="1" si="24"/>
        <v>479.91390443336275</v>
      </c>
      <c r="DJ56" s="523">
        <f t="shared" ca="1" si="24"/>
        <v>465.05918641446777</v>
      </c>
      <c r="DK56" s="523">
        <f t="shared" ca="1" si="24"/>
        <v>449.23232298483202</v>
      </c>
      <c r="DL56" s="523">
        <f t="shared" ca="1" si="24"/>
        <v>432.40420243252083</v>
      </c>
      <c r="DM56" s="523">
        <f t="shared" ca="1" si="24"/>
        <v>414.54483968897654</v>
      </c>
      <c r="DN56" s="523">
        <f t="shared" ca="1" si="24"/>
        <v>395.62335012832023</v>
      </c>
      <c r="DO56" s="523">
        <f t="shared" ca="1" si="24"/>
        <v>375.60792258063265</v>
      </c>
      <c r="DP56" s="523">
        <f t="shared" ca="1" si="24"/>
        <v>354.46579153563346</v>
      </c>
      <c r="DQ56" s="523">
        <f t="shared" ca="1" si="24"/>
        <v>332.16320851247104</v>
      </c>
      <c r="DR56" s="523">
        <f t="shared" ca="1" si="24"/>
        <v>308.66541257060578</v>
      </c>
      <c r="DS56" s="523">
        <f t="shared" ca="1" si="24"/>
        <v>283.93659993602</v>
      </c>
      <c r="DT56" s="523">
        <f t="shared" ca="1" si="24"/>
        <v>257.93989271621416</v>
      </c>
      <c r="DU56" s="523">
        <f t="shared" ca="1" si="24"/>
        <v>230.63730667665291</v>
      </c>
      <c r="DV56" s="523">
        <f t="shared" ca="1" si="24"/>
        <v>201.98971805050448</v>
      </c>
      <c r="DW56" s="523">
        <f t="shared" ca="1" si="24"/>
        <v>171.9568293526724</v>
      </c>
      <c r="DX56" s="523">
        <f t="shared" ca="1" si="24"/>
        <v>140.49713416824807</v>
      </c>
      <c r="DY56" s="523">
        <f t="shared" ca="1" si="24"/>
        <v>107.56788088461693</v>
      </c>
      <c r="DZ56" s="523">
        <f t="shared" ca="1" si="24"/>
        <v>73.125035335527713</v>
      </c>
      <c r="EA56" s="523">
        <f t="shared" ca="1" si="24"/>
        <v>37.123242324484011</v>
      </c>
      <c r="EB56" s="523">
        <f t="shared" ca="1" si="24"/>
        <v>-0.48421400616265942</v>
      </c>
      <c r="EC56" s="523">
        <f t="shared" ca="1" si="24"/>
        <v>-39.745450995046859</v>
      </c>
      <c r="ED56" s="523">
        <f t="shared" ca="1" si="24"/>
        <v>-80.710029506218262</v>
      </c>
      <c r="EE56" s="523">
        <f t="shared" ca="1" si="24"/>
        <v>-123.4289972349036</v>
      </c>
      <c r="EF56" s="523">
        <f t="shared" ref="EF56:EZ56" ca="1" si="25">EE56+EF55</f>
        <v>-167.95493331244148</v>
      </c>
      <c r="EG56" s="523">
        <f t="shared" ca="1" si="25"/>
        <v>-214.34199424936514</v>
      </c>
      <c r="EH56" s="523">
        <f t="shared" ca="1" si="25"/>
        <v>-262.64596125677787</v>
      </c>
      <c r="EI56" s="523">
        <f t="shared" ca="1" si="25"/>
        <v>-312.92428898736944</v>
      </c>
      <c r="EJ56" s="523">
        <f t="shared" ca="1" si="25"/>
        <v>-365.23615573866334</v>
      </c>
      <c r="EK56" s="523">
        <f t="shared" ca="1" si="25"/>
        <v>-419.64251516236118</v>
      </c>
      <c r="EL56" s="523">
        <f t="shared" ca="1" si="25"/>
        <v>-476.20614952496743</v>
      </c>
      <c r="EM56" s="523">
        <f t="shared" ca="1" si="25"/>
        <v>-534.99172456623319</v>
      </c>
      <c r="EN56" s="523">
        <f t="shared" ca="1" si="25"/>
        <v>-596.06584600335282</v>
      </c>
      <c r="EO56" s="523">
        <f t="shared" ca="1" si="25"/>
        <v>-659.49711773028673</v>
      </c>
      <c r="EP56" s="523">
        <f t="shared" ca="1" si="25"/>
        <v>-725.35620176306418</v>
      </c>
      <c r="EQ56" s="523">
        <f t="shared" ca="1" si="25"/>
        <v>-793.71587998344444</v>
      </c>
      <c r="ER56" s="523">
        <f t="shared" ca="1" si="25"/>
        <v>-864.65111773488843</v>
      </c>
      <c r="ES56" s="523">
        <f t="shared" ca="1" si="25"/>
        <v>-938.23912932640883</v>
      </c>
      <c r="ET56" s="523">
        <f t="shared" ca="1" si="25"/>
        <v>-1014.5594455015366</v>
      </c>
      <c r="EU56" s="523">
        <f t="shared" ca="1" si="25"/>
        <v>-1093.693982931356</v>
      </c>
      <c r="EV56" s="523">
        <f t="shared" ca="1" si="25"/>
        <v>-1175.7271157923299</v>
      </c>
      <c r="EW56" s="523">
        <f t="shared" ca="1" si="25"/>
        <v>-1260.7457494914615</v>
      </c>
      <c r="EX56" s="523">
        <f t="shared" ca="1" si="25"/>
        <v>-1348.8393966032099</v>
      </c>
      <c r="EY56" s="523">
        <f t="shared" ca="1" si="25"/>
        <v>-1440.1002550845128</v>
      </c>
      <c r="EZ56" s="519">
        <f t="shared" ca="1" si="25"/>
        <v>-1534.6232888362606</v>
      </c>
    </row>
    <row r="57" spans="1:156" x14ac:dyDescent="0.25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25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si="26">G46-G80-(G83/10^6)</f>
        <v>19.189999760000003</v>
      </c>
      <c r="H58" s="516">
        <f t="shared" si="26"/>
        <v>19.139619760000002</v>
      </c>
      <c r="I58" s="516">
        <f t="shared" si="26"/>
        <v>19.087790968</v>
      </c>
      <c r="J58" s="516">
        <f t="shared" si="26"/>
        <v>19.034469913979201</v>
      </c>
      <c r="K58" s="516">
        <f t="shared" si="26"/>
        <v>18.979611823816803</v>
      </c>
      <c r="L58" s="516">
        <f t="shared" si="26"/>
        <v>18.923170580169014</v>
      </c>
      <c r="M58" s="516">
        <f t="shared" si="26"/>
        <v>18.865098682172341</v>
      </c>
      <c r="N58" s="516">
        <f t="shared" si="26"/>
        <v>18.80534720393803</v>
      </c>
      <c r="O58" s="516">
        <f t="shared" si="26"/>
        <v>18.743865751801287</v>
      </c>
      <c r="P58" s="516">
        <f t="shared" si="26"/>
        <v>18.680602420287975</v>
      </c>
      <c r="Q58" s="516">
        <f t="shared" si="26"/>
        <v>18.6155037467604</v>
      </c>
      <c r="R58" s="516">
        <f t="shared" si="26"/>
        <v>18.548514664702328</v>
      </c>
      <c r="S58" s="516">
        <f t="shared" si="26"/>
        <v>18.479578455602685</v>
      </c>
      <c r="T58" s="516">
        <f t="shared" si="26"/>
        <v>18.408636699395672</v>
      </c>
      <c r="U58" s="516">
        <f t="shared" si="26"/>
        <v>18.335629223414159</v>
      </c>
      <c r="V58" s="516">
        <f t="shared" si="26"/>
        <v>18.260494049811612</v>
      </c>
      <c r="W58" s="516">
        <f t="shared" si="26"/>
        <v>18.183167341406737</v>
      </c>
      <c r="X58" s="516">
        <f t="shared" si="26"/>
        <v>18.103583345903431</v>
      </c>
      <c r="Y58" s="516">
        <f t="shared" si="26"/>
        <v>18.021674338437318</v>
      </c>
      <c r="Z58" s="516">
        <f t="shared" si="26"/>
        <v>17.937370562398723</v>
      </c>
      <c r="AA58" s="516">
        <f t="shared" si="26"/>
        <v>17.850600168480319</v>
      </c>
      <c r="AB58" s="516">
        <f t="shared" si="26"/>
        <v>17.761289151896154</v>
      </c>
      <c r="AC58" s="516">
        <f t="shared" si="26"/>
        <v>17.669361287717358</v>
      </c>
      <c r="AD58" s="516">
        <f t="shared" si="26"/>
        <v>17.574738064267784</v>
      </c>
      <c r="AE58" s="516">
        <f t="shared" si="26"/>
        <v>17.477338614521646</v>
      </c>
      <c r="AF58" s="516">
        <f t="shared" si="26"/>
        <v>17.377079645443015</v>
      </c>
      <c r="AG58" s="516">
        <f t="shared" si="26"/>
        <v>17.273875365205502</v>
      </c>
      <c r="AH58" s="516">
        <f t="shared" si="26"/>
        <v>17.16763740822854</v>
      </c>
      <c r="AI58" s="516">
        <f t="shared" si="26"/>
        <v>17.058274757964774</v>
      </c>
      <c r="AJ58" s="516">
        <f t="shared" si="26"/>
        <v>16.945693667371074</v>
      </c>
      <c r="AK58" s="516">
        <f t="shared" si="26"/>
        <v>16.829797576993613</v>
      </c>
      <c r="AL58" s="516">
        <f t="shared" si="26"/>
        <v>16.710487030595598</v>
      </c>
      <c r="AM58" s="516">
        <f t="shared" si="26"/>
        <v>16.587659588253722</v>
      </c>
      <c r="AN58" s="516">
        <f t="shared" si="26"/>
        <v>16.461209736847639</v>
      </c>
      <c r="AO58" s="516">
        <f t="shared" si="26"/>
        <v>16.331028797864001</v>
      </c>
      <c r="AP58" s="516">
        <f t="shared" si="26"/>
        <v>16.197004832434683</v>
      </c>
      <c r="AQ58" s="516">
        <f t="shared" si="26"/>
        <v>16.059022543526144</v>
      </c>
      <c r="AR58" s="516">
        <f t="shared" si="26"/>
        <v>15.916963175194452</v>
      </c>
      <c r="AS58" s="516">
        <f t="shared" si="26"/>
        <v>15.77070440881799</v>
      </c>
      <c r="AT58" s="516">
        <f t="shared" si="26"/>
        <v>15.620120256217122</v>
      </c>
      <c r="AU58" s="516">
        <f t="shared" si="26"/>
        <v>15.465080949567438</v>
      </c>
      <c r="AV58" s="516">
        <f t="shared" si="26"/>
        <v>15.305452828010411</v>
      </c>
      <c r="AW58" s="516">
        <f t="shared" si="26"/>
        <v>15.141098220862409</v>
      </c>
      <c r="AX58" s="516">
        <f t="shared" si="26"/>
        <v>14.971875327319868</v>
      </c>
      <c r="AY58" s="516">
        <f t="shared" si="26"/>
        <v>14.797638092555804</v>
      </c>
      <c r="AZ58" s="516">
        <f t="shared" si="26"/>
        <v>14.618236080098987</v>
      </c>
      <c r="BA58" s="516">
        <f t="shared" si="26"/>
        <v>14.433514340384713</v>
      </c>
      <c r="BB58" s="516">
        <f t="shared" si="26"/>
        <v>14.243313275361944</v>
      </c>
      <c r="BC58" s="516">
        <f t="shared" si="26"/>
        <v>14.047468499038724</v>
      </c>
      <c r="BD58" s="516">
        <f t="shared" si="26"/>
        <v>13.845810693843996</v>
      </c>
      <c r="BE58" s="516">
        <f t="shared" si="26"/>
        <v>13.63816546268016</v>
      </c>
      <c r="BF58" s="516">
        <f t="shared" si="26"/>
        <v>13.424353176537329</v>
      </c>
      <c r="BG58" s="516">
        <f t="shared" si="26"/>
        <v>13.204188817535933</v>
      </c>
      <c r="BH58" s="516">
        <f t="shared" si="26"/>
        <v>12.977481817260644</v>
      </c>
      <c r="BI58" s="516">
        <f t="shared" si="26"/>
        <v>12.7440358902443</v>
      </c>
      <c r="BJ58" s="516">
        <f t="shared" si="26"/>
        <v>12.503648862456336</v>
      </c>
      <c r="BK58" s="516">
        <f t="shared" si="26"/>
        <v>12.256112494645897</v>
      </c>
      <c r="BL58" s="516">
        <f t="shared" si="26"/>
        <v>12.001212300385243</v>
      </c>
      <c r="BM58" s="516">
        <f t="shared" si="26"/>
        <v>11.738727358654399</v>
      </c>
      <c r="BN58" s="516">
        <f t="shared" si="26"/>
        <v>11.468430120803422</v>
      </c>
      <c r="BO58" s="516">
        <f t="shared" si="26"/>
        <v>11.190086211723502</v>
      </c>
      <c r="BP58" s="516">
        <f t="shared" si="26"/>
        <v>10.903454225053167</v>
      </c>
      <c r="BQ58" s="516">
        <f t="shared" si="26"/>
        <v>10.608285512240744</v>
      </c>
      <c r="BR58" s="516">
        <f t="shared" si="26"/>
        <v>10.304323965278623</v>
      </c>
      <c r="BS58" s="516">
        <f t="shared" ref="BS58:ED58" si="27">BS46-BS80-(BS83/10^6)</f>
        <v>9.9913057929195972</v>
      </c>
      <c r="BT58" s="516">
        <f t="shared" si="27"/>
        <v>9.6689592901796537</v>
      </c>
      <c r="BU58" s="516">
        <f t="shared" si="27"/>
        <v>9.3370046009258783</v>
      </c>
      <c r="BV58" s="516">
        <f t="shared" si="27"/>
        <v>8.9951534733420129</v>
      </c>
      <c r="BW58" s="516">
        <f t="shared" si="27"/>
        <v>8.6431090080579089</v>
      </c>
      <c r="BX58" s="516">
        <f t="shared" si="27"/>
        <v>8.2805653987229508</v>
      </c>
      <c r="BY58" s="516">
        <f t="shared" si="27"/>
        <v>7.9072076647966174</v>
      </c>
      <c r="BZ58" s="516">
        <f t="shared" si="27"/>
        <v>7.5227113763228104</v>
      </c>
      <c r="CA58" s="516">
        <f t="shared" si="27"/>
        <v>7.1267423704473423</v>
      </c>
      <c r="CB58" s="516">
        <f t="shared" si="27"/>
        <v>6.7189564594310465</v>
      </c>
      <c r="CC58" s="516">
        <f t="shared" si="27"/>
        <v>6.2989991299032031</v>
      </c>
      <c r="CD58" s="516">
        <f t="shared" si="27"/>
        <v>5.8665052330925693</v>
      </c>
      <c r="CE58" s="516">
        <f t="shared" si="27"/>
        <v>5.4210986657654097</v>
      </c>
      <c r="CF58" s="516">
        <f t="shared" si="27"/>
        <v>4.9623920415915901</v>
      </c>
      <c r="CG58" s="516">
        <f t="shared" si="27"/>
        <v>4.4899863526516857</v>
      </c>
      <c r="CH58" s="516">
        <f t="shared" si="27"/>
        <v>4.0034706207893276</v>
      </c>
      <c r="CI58" s="516">
        <f t="shared" si="27"/>
        <v>3.5024215385040578</v>
      </c>
      <c r="CJ58" s="516">
        <f t="shared" si="27"/>
        <v>2.9864030990710426</v>
      </c>
      <c r="CK58" s="516">
        <f t="shared" si="27"/>
        <v>2.4549662155643177</v>
      </c>
      <c r="CL58" s="516">
        <f t="shared" si="27"/>
        <v>1.9076483284507602</v>
      </c>
      <c r="CM58" s="516">
        <f t="shared" si="27"/>
        <v>1.3439730014118665</v>
      </c>
      <c r="CN58" s="516">
        <f t="shared" si="27"/>
        <v>0.76344950504022291</v>
      </c>
      <c r="CO58" s="516">
        <f t="shared" si="27"/>
        <v>0.16557238804678173</v>
      </c>
      <c r="CP58" s="516">
        <f t="shared" si="27"/>
        <v>-0.45017896439552418</v>
      </c>
      <c r="CQ58" s="516">
        <f t="shared" si="27"/>
        <v>-1.0843407855579643</v>
      </c>
      <c r="CR58" s="516">
        <f t="shared" si="27"/>
        <v>-1.7374653957093444</v>
      </c>
      <c r="CS58" s="516">
        <f t="shared" si="27"/>
        <v>-2.4101216847258882</v>
      </c>
      <c r="CT58" s="516">
        <f t="shared" si="27"/>
        <v>-3.1028956091794853</v>
      </c>
      <c r="CU58" s="516">
        <f t="shared" si="27"/>
        <v>-3.8163907043385819</v>
      </c>
      <c r="CV58" s="516">
        <f t="shared" si="27"/>
        <v>-4.5512286115290426</v>
      </c>
      <c r="CW58" s="516">
        <f t="shared" si="27"/>
        <v>-5.3080496213158899</v>
      </c>
      <c r="CX58" s="516">
        <f t="shared" si="27"/>
        <v>-6.087513232980486</v>
      </c>
      <c r="CY58" s="516">
        <f t="shared" si="27"/>
        <v>-6.8902987307819981</v>
      </c>
      <c r="CZ58" s="516">
        <f t="shared" si="27"/>
        <v>-7.7171057775067364</v>
      </c>
      <c r="DA58" s="516">
        <f t="shared" si="27"/>
        <v>-8.5686550258240306</v>
      </c>
      <c r="DB58" s="516">
        <f t="shared" si="27"/>
        <v>-9.4456887479826239</v>
      </c>
      <c r="DC58" s="516">
        <f t="shared" si="27"/>
        <v>-10.348971484398115</v>
      </c>
      <c r="DD58" s="516">
        <f t="shared" si="27"/>
        <v>-11.279290711697948</v>
      </c>
      <c r="DE58" s="516">
        <f t="shared" si="27"/>
        <v>-12.23745753080779</v>
      </c>
      <c r="DF58" s="516">
        <f t="shared" si="27"/>
        <v>-13.224307375680427</v>
      </c>
      <c r="DG58" s="516">
        <f t="shared" si="27"/>
        <v>-14.240700743286633</v>
      </c>
      <c r="DH58" s="516">
        <f t="shared" si="27"/>
        <v>-15.287523945505656</v>
      </c>
      <c r="DI58" s="516">
        <f t="shared" si="27"/>
        <v>-16.365689883572543</v>
      </c>
      <c r="DJ58" s="516">
        <f t="shared" si="27"/>
        <v>-17.476138845758758</v>
      </c>
      <c r="DK58" s="516">
        <f t="shared" si="27"/>
        <v>-18.619839328983257</v>
      </c>
      <c r="DL58" s="516">
        <f t="shared" si="27"/>
        <v>-19.797788885072002</v>
      </c>
      <c r="DM58" s="516">
        <f t="shared" si="27"/>
        <v>-21.011014992405045</v>
      </c>
      <c r="DN58" s="516">
        <f t="shared" si="27"/>
        <v>-22.260575953713303</v>
      </c>
      <c r="DO58" s="516">
        <f t="shared" si="27"/>
        <v>-23.54756182080893</v>
      </c>
      <c r="DP58" s="516">
        <f t="shared" si="27"/>
        <v>-24.873095347057859</v>
      </c>
      <c r="DQ58" s="516">
        <f t="shared" si="27"/>
        <v>-26.238332968426366</v>
      </c>
      <c r="DR58" s="516">
        <f t="shared" si="27"/>
        <v>-27.644465813959112</v>
      </c>
      <c r="DS58" s="516">
        <f t="shared" si="27"/>
        <v>-29.092720746571477</v>
      </c>
      <c r="DT58" s="516">
        <f t="shared" si="27"/>
        <v>-30.584361435065674</v>
      </c>
      <c r="DU58" s="516">
        <f t="shared" si="27"/>
        <v>-32.120689458307361</v>
      </c>
      <c r="DV58" s="516">
        <f t="shared" si="27"/>
        <v>-33.703045442527561</v>
      </c>
      <c r="DW58" s="516">
        <f t="shared" si="27"/>
        <v>-35.332810232743618</v>
      </c>
      <c r="DX58" s="516">
        <f t="shared" si="27"/>
        <v>-37.01140609932272</v>
      </c>
      <c r="DY58" s="516">
        <f t="shared" si="27"/>
        <v>-38.740297980742525</v>
      </c>
      <c r="DZ58" s="516">
        <f t="shared" si="27"/>
        <v>-40.520994763634363</v>
      </c>
      <c r="EA58" s="516">
        <f t="shared" si="27"/>
        <v>-42.35505060122788</v>
      </c>
      <c r="EB58" s="516">
        <f t="shared" si="27"/>
        <v>-44.24406627134902</v>
      </c>
      <c r="EC58" s="516">
        <f t="shared" si="27"/>
        <v>-46.189690575157876</v>
      </c>
      <c r="ED58" s="516">
        <f t="shared" si="27"/>
        <v>-48.193621777848698</v>
      </c>
      <c r="EE58" s="516">
        <f t="shared" ref="EE58:EZ58" si="28">EE46-EE80-(EE83/10^6)</f>
        <v>-50.257609092570981</v>
      </c>
      <c r="EF58" s="516">
        <f t="shared" si="28"/>
        <v>-52.383454208868081</v>
      </c>
      <c r="EG58" s="516">
        <f t="shared" si="28"/>
        <v>-54.573012866969016</v>
      </c>
      <c r="EH58" s="516">
        <f t="shared" si="28"/>
        <v>-56.828196479309064</v>
      </c>
      <c r="EI58" s="516">
        <f t="shared" si="28"/>
        <v>-59.150973800695986</v>
      </c>
      <c r="EJ58" s="516">
        <f t="shared" si="28"/>
        <v>-61.543372648581091</v>
      </c>
      <c r="EK58" s="516">
        <f t="shared" si="28"/>
        <v>-64.007481674938631</v>
      </c>
      <c r="EL58" s="516">
        <f t="shared" si="28"/>
        <v>-66.545452191301493</v>
      </c>
      <c r="EM58" s="516">
        <f t="shared" si="28"/>
        <v>-69.159500048547912</v>
      </c>
      <c r="EN58" s="516">
        <f t="shared" si="28"/>
        <v>-71.851907573081846</v>
      </c>
      <c r="EO58" s="516">
        <f t="shared" si="28"/>
        <v>-74.625025561098767</v>
      </c>
      <c r="EP58" s="516">
        <f t="shared" si="28"/>
        <v>-77.481275332679402</v>
      </c>
      <c r="EQ58" s="516">
        <f t="shared" si="28"/>
        <v>-80.423150847506264</v>
      </c>
      <c r="ER58" s="516">
        <f t="shared" si="28"/>
        <v>-83.453220884051703</v>
      </c>
      <c r="ES58" s="516">
        <f t="shared" si="28"/>
        <v>-86.574131284141686</v>
      </c>
      <c r="ET58" s="516">
        <f t="shared" si="28"/>
        <v>-89.788607264856282</v>
      </c>
      <c r="EU58" s="516">
        <f t="shared" si="28"/>
        <v>-93.099455799787378</v>
      </c>
      <c r="EV58" s="516">
        <f t="shared" si="28"/>
        <v>-96.509568071733995</v>
      </c>
      <c r="EW58" s="516">
        <f t="shared" si="28"/>
        <v>-100.0219219989785</v>
      </c>
      <c r="EX58" s="516">
        <f t="shared" si="28"/>
        <v>-103.63958483735111</v>
      </c>
      <c r="EY58" s="516">
        <f t="shared" si="28"/>
        <v>-107.36571586035636</v>
      </c>
      <c r="EZ58" s="517">
        <f t="shared" si="28"/>
        <v>-111.20356911970326</v>
      </c>
    </row>
    <row r="59" spans="1:156" ht="15.75" thickBot="1" x14ac:dyDescent="0.3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25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.75" thickBot="1" x14ac:dyDescent="0.3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25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>G63</f>
        <v>0.03</v>
      </c>
      <c r="I63" s="618">
        <f t="shared" ref="I63:X64" si="30">H63</f>
        <v>0.03</v>
      </c>
      <c r="J63" s="618">
        <f t="shared" si="30"/>
        <v>0.03</v>
      </c>
      <c r="K63" s="618">
        <f t="shared" si="30"/>
        <v>0.03</v>
      </c>
      <c r="L63" s="618">
        <f t="shared" si="30"/>
        <v>0.03</v>
      </c>
      <c r="M63" s="618">
        <f t="shared" si="30"/>
        <v>0.03</v>
      </c>
      <c r="N63" s="618">
        <f t="shared" si="30"/>
        <v>0.03</v>
      </c>
      <c r="O63" s="618">
        <f t="shared" si="30"/>
        <v>0.03</v>
      </c>
      <c r="P63" s="618">
        <f t="shared" si="30"/>
        <v>0.03</v>
      </c>
      <c r="Q63" s="618">
        <f t="shared" si="30"/>
        <v>0.03</v>
      </c>
      <c r="R63" s="618">
        <f t="shared" si="30"/>
        <v>0.03</v>
      </c>
      <c r="S63" s="618">
        <f t="shared" si="30"/>
        <v>0.03</v>
      </c>
      <c r="T63" s="618">
        <f t="shared" si="30"/>
        <v>0.03</v>
      </c>
      <c r="U63" s="618">
        <f t="shared" si="30"/>
        <v>0.03</v>
      </c>
      <c r="V63" s="618">
        <f t="shared" si="30"/>
        <v>0.03</v>
      </c>
      <c r="W63" s="618">
        <f t="shared" si="30"/>
        <v>0.03</v>
      </c>
      <c r="X63" s="618">
        <f t="shared" si="30"/>
        <v>0.03</v>
      </c>
      <c r="Y63" s="618">
        <f t="shared" ref="Y63:AN64" si="31">X63</f>
        <v>0.03</v>
      </c>
      <c r="Z63" s="618">
        <f t="shared" si="31"/>
        <v>0.03</v>
      </c>
      <c r="AA63" s="618">
        <f t="shared" si="31"/>
        <v>0.03</v>
      </c>
      <c r="AB63" s="618">
        <f t="shared" si="31"/>
        <v>0.03</v>
      </c>
      <c r="AC63" s="618">
        <f t="shared" si="31"/>
        <v>0.03</v>
      </c>
      <c r="AD63" s="618">
        <f t="shared" si="31"/>
        <v>0.03</v>
      </c>
      <c r="AE63" s="618">
        <f t="shared" si="31"/>
        <v>0.03</v>
      </c>
      <c r="AF63" s="618">
        <f t="shared" si="31"/>
        <v>0.03</v>
      </c>
      <c r="AG63" s="618">
        <f t="shared" si="31"/>
        <v>0.03</v>
      </c>
      <c r="AH63" s="618">
        <f t="shared" si="31"/>
        <v>0.03</v>
      </c>
      <c r="AI63" s="618">
        <f t="shared" si="31"/>
        <v>0.03</v>
      </c>
      <c r="AJ63" s="618">
        <f t="shared" si="31"/>
        <v>0.03</v>
      </c>
      <c r="AK63" s="618">
        <f t="shared" si="31"/>
        <v>0.03</v>
      </c>
      <c r="AL63" s="618">
        <f t="shared" si="31"/>
        <v>0.03</v>
      </c>
      <c r="AM63" s="618">
        <f t="shared" si="31"/>
        <v>0.03</v>
      </c>
      <c r="AN63" s="618">
        <f t="shared" si="31"/>
        <v>0.03</v>
      </c>
      <c r="AO63" s="618">
        <f t="shared" ref="AO63:BD64" si="32">AN63</f>
        <v>0.03</v>
      </c>
      <c r="AP63" s="618">
        <f t="shared" si="32"/>
        <v>0.03</v>
      </c>
      <c r="AQ63" s="618">
        <f t="shared" si="32"/>
        <v>0.03</v>
      </c>
      <c r="AR63" s="618">
        <f t="shared" si="32"/>
        <v>0.03</v>
      </c>
      <c r="AS63" s="618">
        <f t="shared" si="32"/>
        <v>0.03</v>
      </c>
      <c r="AT63" s="618">
        <f t="shared" si="32"/>
        <v>0.03</v>
      </c>
      <c r="AU63" s="618">
        <f t="shared" si="32"/>
        <v>0.03</v>
      </c>
      <c r="AV63" s="618">
        <f t="shared" si="32"/>
        <v>0.03</v>
      </c>
      <c r="AW63" s="618">
        <f t="shared" si="32"/>
        <v>0.03</v>
      </c>
      <c r="AX63" s="618">
        <f t="shared" si="32"/>
        <v>0.03</v>
      </c>
      <c r="AY63" s="618">
        <f t="shared" si="32"/>
        <v>0.03</v>
      </c>
      <c r="AZ63" s="618">
        <f t="shared" si="32"/>
        <v>0.03</v>
      </c>
      <c r="BA63" s="618">
        <f t="shared" si="32"/>
        <v>0.03</v>
      </c>
      <c r="BB63" s="618">
        <f t="shared" si="32"/>
        <v>0.03</v>
      </c>
      <c r="BC63" s="618">
        <f t="shared" si="32"/>
        <v>0.03</v>
      </c>
      <c r="BD63" s="618">
        <f t="shared" si="32"/>
        <v>0.03</v>
      </c>
      <c r="BE63" s="618">
        <f t="shared" ref="BE63:BT64" si="33">BD63</f>
        <v>0.03</v>
      </c>
      <c r="BF63" s="618">
        <f t="shared" si="33"/>
        <v>0.03</v>
      </c>
      <c r="BG63" s="618">
        <f t="shared" si="33"/>
        <v>0.03</v>
      </c>
      <c r="BH63" s="618">
        <f t="shared" si="33"/>
        <v>0.03</v>
      </c>
      <c r="BI63" s="618">
        <f t="shared" si="33"/>
        <v>0.03</v>
      </c>
      <c r="BJ63" s="618">
        <f t="shared" si="33"/>
        <v>0.03</v>
      </c>
      <c r="BK63" s="618">
        <f t="shared" si="33"/>
        <v>0.03</v>
      </c>
      <c r="BL63" s="618">
        <f t="shared" si="33"/>
        <v>0.03</v>
      </c>
      <c r="BM63" s="618">
        <f t="shared" si="33"/>
        <v>0.03</v>
      </c>
      <c r="BN63" s="618">
        <f t="shared" si="33"/>
        <v>0.03</v>
      </c>
      <c r="BO63" s="618">
        <f t="shared" si="33"/>
        <v>0.03</v>
      </c>
      <c r="BP63" s="618">
        <f t="shared" si="33"/>
        <v>0.03</v>
      </c>
      <c r="BQ63" s="618">
        <f t="shared" si="33"/>
        <v>0.03</v>
      </c>
      <c r="BR63" s="618">
        <f t="shared" si="33"/>
        <v>0.03</v>
      </c>
      <c r="BS63" s="618">
        <f t="shared" si="33"/>
        <v>0.03</v>
      </c>
      <c r="BT63" s="618">
        <f t="shared" si="33"/>
        <v>0.03</v>
      </c>
      <c r="BU63" s="618">
        <f t="shared" ref="BU63:CJ64" si="34">BT63</f>
        <v>0.03</v>
      </c>
      <c r="BV63" s="618">
        <f t="shared" si="34"/>
        <v>0.03</v>
      </c>
      <c r="BW63" s="618">
        <f t="shared" si="34"/>
        <v>0.03</v>
      </c>
      <c r="BX63" s="618">
        <f t="shared" si="34"/>
        <v>0.03</v>
      </c>
      <c r="BY63" s="618">
        <f t="shared" si="34"/>
        <v>0.03</v>
      </c>
      <c r="BZ63" s="618">
        <f t="shared" si="34"/>
        <v>0.03</v>
      </c>
      <c r="CA63" s="618">
        <f t="shared" si="34"/>
        <v>0.03</v>
      </c>
      <c r="CB63" s="618">
        <f t="shared" si="34"/>
        <v>0.03</v>
      </c>
      <c r="CC63" s="618">
        <f t="shared" si="34"/>
        <v>0.03</v>
      </c>
      <c r="CD63" s="618">
        <f t="shared" si="34"/>
        <v>0.03</v>
      </c>
      <c r="CE63" s="618">
        <f t="shared" si="34"/>
        <v>0.03</v>
      </c>
      <c r="CF63" s="618">
        <f t="shared" si="34"/>
        <v>0.03</v>
      </c>
      <c r="CG63" s="618">
        <f t="shared" si="34"/>
        <v>0.03</v>
      </c>
      <c r="CH63" s="618">
        <f t="shared" si="34"/>
        <v>0.03</v>
      </c>
      <c r="CI63" s="618">
        <f t="shared" si="34"/>
        <v>0.03</v>
      </c>
      <c r="CJ63" s="618">
        <f t="shared" si="34"/>
        <v>0.03</v>
      </c>
      <c r="CK63" s="618">
        <f t="shared" ref="CK63:CZ64" si="35">CJ63</f>
        <v>0.03</v>
      </c>
      <c r="CL63" s="618">
        <f t="shared" si="35"/>
        <v>0.03</v>
      </c>
      <c r="CM63" s="618">
        <f t="shared" si="35"/>
        <v>0.03</v>
      </c>
      <c r="CN63" s="618">
        <f t="shared" si="35"/>
        <v>0.03</v>
      </c>
      <c r="CO63" s="618">
        <f t="shared" si="35"/>
        <v>0.03</v>
      </c>
      <c r="CP63" s="618">
        <f t="shared" si="35"/>
        <v>0.03</v>
      </c>
      <c r="CQ63" s="618">
        <f t="shared" si="35"/>
        <v>0.03</v>
      </c>
      <c r="CR63" s="618">
        <f t="shared" si="35"/>
        <v>0.03</v>
      </c>
      <c r="CS63" s="618">
        <f t="shared" si="35"/>
        <v>0.03</v>
      </c>
      <c r="CT63" s="618">
        <f t="shared" si="35"/>
        <v>0.03</v>
      </c>
      <c r="CU63" s="618">
        <f t="shared" si="35"/>
        <v>0.03</v>
      </c>
      <c r="CV63" s="618">
        <f t="shared" si="35"/>
        <v>0.03</v>
      </c>
      <c r="CW63" s="618">
        <f t="shared" si="35"/>
        <v>0.03</v>
      </c>
      <c r="CX63" s="618">
        <f t="shared" si="35"/>
        <v>0.03</v>
      </c>
      <c r="CY63" s="618">
        <f t="shared" si="35"/>
        <v>0.03</v>
      </c>
      <c r="CZ63" s="618">
        <f t="shared" si="35"/>
        <v>0.03</v>
      </c>
      <c r="DA63" s="618">
        <f t="shared" ref="DA63:DP64" si="36">CZ63</f>
        <v>0.03</v>
      </c>
      <c r="DB63" s="618">
        <f t="shared" si="36"/>
        <v>0.03</v>
      </c>
      <c r="DC63" s="618">
        <f t="shared" si="36"/>
        <v>0.03</v>
      </c>
      <c r="DD63" s="618">
        <f t="shared" si="36"/>
        <v>0.03</v>
      </c>
      <c r="DE63" s="618">
        <f t="shared" si="36"/>
        <v>0.03</v>
      </c>
      <c r="DF63" s="618">
        <f t="shared" si="36"/>
        <v>0.03</v>
      </c>
      <c r="DG63" s="618">
        <f t="shared" si="36"/>
        <v>0.03</v>
      </c>
      <c r="DH63" s="618">
        <f t="shared" si="36"/>
        <v>0.03</v>
      </c>
      <c r="DI63" s="618">
        <f t="shared" si="36"/>
        <v>0.03</v>
      </c>
      <c r="DJ63" s="618">
        <f t="shared" si="36"/>
        <v>0.03</v>
      </c>
      <c r="DK63" s="618">
        <f t="shared" si="36"/>
        <v>0.03</v>
      </c>
      <c r="DL63" s="618">
        <f t="shared" si="36"/>
        <v>0.03</v>
      </c>
      <c r="DM63" s="618">
        <f t="shared" si="36"/>
        <v>0.03</v>
      </c>
      <c r="DN63" s="618">
        <f t="shared" si="36"/>
        <v>0.03</v>
      </c>
      <c r="DO63" s="618">
        <f t="shared" si="36"/>
        <v>0.03</v>
      </c>
      <c r="DP63" s="618">
        <f t="shared" si="36"/>
        <v>0.03</v>
      </c>
      <c r="DQ63" s="618">
        <f t="shared" ref="DQ63:EF64" si="37">DP63</f>
        <v>0.03</v>
      </c>
      <c r="DR63" s="618">
        <f t="shared" si="37"/>
        <v>0.03</v>
      </c>
      <c r="DS63" s="618">
        <f t="shared" si="37"/>
        <v>0.03</v>
      </c>
      <c r="DT63" s="618">
        <f t="shared" si="37"/>
        <v>0.03</v>
      </c>
      <c r="DU63" s="618">
        <f t="shared" si="37"/>
        <v>0.03</v>
      </c>
      <c r="DV63" s="618">
        <f t="shared" si="37"/>
        <v>0.03</v>
      </c>
      <c r="DW63" s="618">
        <f t="shared" si="37"/>
        <v>0.03</v>
      </c>
      <c r="DX63" s="618">
        <f t="shared" si="37"/>
        <v>0.03</v>
      </c>
      <c r="DY63" s="618">
        <f t="shared" si="37"/>
        <v>0.03</v>
      </c>
      <c r="DZ63" s="618">
        <f t="shared" si="37"/>
        <v>0.03</v>
      </c>
      <c r="EA63" s="618">
        <f t="shared" si="37"/>
        <v>0.03</v>
      </c>
      <c r="EB63" s="618">
        <f t="shared" si="37"/>
        <v>0.03</v>
      </c>
      <c r="EC63" s="618">
        <f t="shared" si="37"/>
        <v>0.03</v>
      </c>
      <c r="ED63" s="618">
        <f t="shared" si="37"/>
        <v>0.03</v>
      </c>
      <c r="EE63" s="618">
        <f t="shared" si="37"/>
        <v>0.03</v>
      </c>
      <c r="EF63" s="618">
        <f t="shared" si="37"/>
        <v>0.03</v>
      </c>
      <c r="EG63" s="618">
        <f t="shared" ref="EG63:EV64" si="38">EF63</f>
        <v>0.03</v>
      </c>
      <c r="EH63" s="618">
        <f t="shared" si="38"/>
        <v>0.03</v>
      </c>
      <c r="EI63" s="618">
        <f t="shared" si="38"/>
        <v>0.03</v>
      </c>
      <c r="EJ63" s="618">
        <f t="shared" si="38"/>
        <v>0.03</v>
      </c>
      <c r="EK63" s="618">
        <f t="shared" si="38"/>
        <v>0.03</v>
      </c>
      <c r="EL63" s="618">
        <f t="shared" si="38"/>
        <v>0.03</v>
      </c>
      <c r="EM63" s="618">
        <f t="shared" si="38"/>
        <v>0.03</v>
      </c>
      <c r="EN63" s="618">
        <f t="shared" si="38"/>
        <v>0.03</v>
      </c>
      <c r="EO63" s="618">
        <f t="shared" si="38"/>
        <v>0.03</v>
      </c>
      <c r="EP63" s="618">
        <f t="shared" si="38"/>
        <v>0.03</v>
      </c>
      <c r="EQ63" s="618">
        <f t="shared" si="38"/>
        <v>0.03</v>
      </c>
      <c r="ER63" s="618">
        <f t="shared" si="38"/>
        <v>0.03</v>
      </c>
      <c r="ES63" s="618">
        <f t="shared" si="38"/>
        <v>0.03</v>
      </c>
      <c r="ET63" s="618">
        <f t="shared" si="38"/>
        <v>0.03</v>
      </c>
      <c r="EU63" s="618">
        <f t="shared" si="38"/>
        <v>0.03</v>
      </c>
      <c r="EV63" s="618">
        <f t="shared" si="38"/>
        <v>0.03</v>
      </c>
      <c r="EW63" s="618">
        <f t="shared" ref="EW63:EZ64" si="39">EV63</f>
        <v>0.03</v>
      </c>
      <c r="EX63" s="618">
        <f t="shared" si="39"/>
        <v>0.03</v>
      </c>
      <c r="EY63" s="618">
        <f t="shared" si="39"/>
        <v>0.03</v>
      </c>
      <c r="EZ63" s="617">
        <f t="shared" si="39"/>
        <v>0.03</v>
      </c>
    </row>
    <row r="64" spans="1:156" s="470" customFormat="1" x14ac:dyDescent="0.25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1"/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si="32"/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si="33"/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si="34"/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si="35"/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si="36"/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si="37"/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si="38"/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 t="shared" si="39"/>
        <v>0.01</v>
      </c>
      <c r="EX64" s="542">
        <f t="shared" si="39"/>
        <v>0.01</v>
      </c>
      <c r="EY64" s="542">
        <f t="shared" si="39"/>
        <v>0.01</v>
      </c>
      <c r="EZ64" s="543">
        <f t="shared" si="39"/>
        <v>0.01</v>
      </c>
    </row>
    <row r="65" spans="1:157" x14ac:dyDescent="0.25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0.16</v>
      </c>
      <c r="H65" s="545">
        <f>G65*(1+H64)</f>
        <v>0.16159999999999999</v>
      </c>
      <c r="I65" s="545">
        <f>H65*(1+I64)</f>
        <v>0.163216</v>
      </c>
      <c r="J65" s="545">
        <f t="shared" ref="J65:BU65" si="40">I65*(1+J64)</f>
        <v>0.16484815999999999</v>
      </c>
      <c r="K65" s="545">
        <f t="shared" si="40"/>
        <v>0.16649664159999999</v>
      </c>
      <c r="L65" s="545">
        <f t="shared" si="40"/>
        <v>0.168161608016</v>
      </c>
      <c r="M65" s="545">
        <f t="shared" si="40"/>
        <v>0.16984322409616001</v>
      </c>
      <c r="N65" s="545">
        <f t="shared" si="40"/>
        <v>0.17154165633712162</v>
      </c>
      <c r="O65" s="545">
        <f t="shared" si="40"/>
        <v>0.17325707290049283</v>
      </c>
      <c r="P65" s="545">
        <f t="shared" si="40"/>
        <v>0.17498964362949776</v>
      </c>
      <c r="Q65" s="545">
        <f t="shared" si="40"/>
        <v>0.17673954006579273</v>
      </c>
      <c r="R65" s="545">
        <f t="shared" si="40"/>
        <v>0.17850693546645066</v>
      </c>
      <c r="S65" s="545">
        <f t="shared" si="40"/>
        <v>0.18029200482111518</v>
      </c>
      <c r="T65" s="545">
        <f t="shared" si="40"/>
        <v>0.18209492486932632</v>
      </c>
      <c r="U65" s="545">
        <f t="shared" si="40"/>
        <v>0.1839158741180196</v>
      </c>
      <c r="V65" s="545">
        <f t="shared" si="40"/>
        <v>0.18575503285919981</v>
      </c>
      <c r="W65" s="545">
        <f t="shared" si="40"/>
        <v>0.18761258318779181</v>
      </c>
      <c r="X65" s="545">
        <f t="shared" si="40"/>
        <v>0.18948870901966972</v>
      </c>
      <c r="Y65" s="545">
        <f t="shared" si="40"/>
        <v>0.19138359610986641</v>
      </c>
      <c r="Z65" s="545">
        <f t="shared" si="40"/>
        <v>0.19329743207096509</v>
      </c>
      <c r="AA65" s="545">
        <f t="shared" si="40"/>
        <v>0.19523040639167474</v>
      </c>
      <c r="AB65" s="545">
        <f t="shared" si="40"/>
        <v>0.19718271045559149</v>
      </c>
      <c r="AC65" s="545">
        <f t="shared" si="40"/>
        <v>0.19915453756014742</v>
      </c>
      <c r="AD65" s="545">
        <f t="shared" si="40"/>
        <v>0.2011460829357489</v>
      </c>
      <c r="AE65" s="545">
        <f t="shared" si="40"/>
        <v>0.20315754376510639</v>
      </c>
      <c r="AF65" s="545">
        <f t="shared" si="40"/>
        <v>0.20518911920275745</v>
      </c>
      <c r="AG65" s="545">
        <f t="shared" si="40"/>
        <v>0.20724101039478504</v>
      </c>
      <c r="AH65" s="545">
        <f t="shared" si="40"/>
        <v>0.20931342049873289</v>
      </c>
      <c r="AI65" s="545">
        <f t="shared" si="40"/>
        <v>0.21140655470372022</v>
      </c>
      <c r="AJ65" s="545">
        <f t="shared" si="40"/>
        <v>0.21352062025075741</v>
      </c>
      <c r="AK65" s="545">
        <f t="shared" si="40"/>
        <v>0.21565582645326498</v>
      </c>
      <c r="AL65" s="545">
        <f t="shared" si="40"/>
        <v>0.21781238471779762</v>
      </c>
      <c r="AM65" s="545">
        <f t="shared" si="40"/>
        <v>0.2199905085649756</v>
      </c>
      <c r="AN65" s="545">
        <f t="shared" si="40"/>
        <v>0.22219041365062536</v>
      </c>
      <c r="AO65" s="545">
        <f t="shared" si="40"/>
        <v>0.22441231778713161</v>
      </c>
      <c r="AP65" s="545">
        <f t="shared" si="40"/>
        <v>0.22665644096500293</v>
      </c>
      <c r="AQ65" s="545">
        <f t="shared" si="40"/>
        <v>0.22892300537465296</v>
      </c>
      <c r="AR65" s="545">
        <f t="shared" si="40"/>
        <v>0.2312122354283995</v>
      </c>
      <c r="AS65" s="545">
        <f t="shared" si="40"/>
        <v>0.23352435778268349</v>
      </c>
      <c r="AT65" s="545">
        <f t="shared" si="40"/>
        <v>0.23585960136051032</v>
      </c>
      <c r="AU65" s="545">
        <f t="shared" si="40"/>
        <v>0.23821819737411543</v>
      </c>
      <c r="AV65" s="545">
        <f t="shared" si="40"/>
        <v>0.24060037934785658</v>
      </c>
      <c r="AW65" s="545">
        <f t="shared" si="40"/>
        <v>0.24300638314133516</v>
      </c>
      <c r="AX65" s="545">
        <f t="shared" si="40"/>
        <v>0.24543644697274852</v>
      </c>
      <c r="AY65" s="545">
        <f t="shared" si="40"/>
        <v>0.24789081144247602</v>
      </c>
      <c r="AZ65" s="545">
        <f t="shared" si="40"/>
        <v>0.25036971955690079</v>
      </c>
      <c r="BA65" s="545">
        <f t="shared" si="40"/>
        <v>0.25287341675246983</v>
      </c>
      <c r="BB65" s="545">
        <f t="shared" si="40"/>
        <v>0.25540215091999452</v>
      </c>
      <c r="BC65" s="545">
        <f t="shared" si="40"/>
        <v>0.25795617242919444</v>
      </c>
      <c r="BD65" s="545">
        <f t="shared" si="40"/>
        <v>0.26053573415348641</v>
      </c>
      <c r="BE65" s="545">
        <f t="shared" si="40"/>
        <v>0.2631410914950213</v>
      </c>
      <c r="BF65" s="545">
        <f t="shared" si="40"/>
        <v>0.26577250240997152</v>
      </c>
      <c r="BG65" s="545">
        <f t="shared" si="40"/>
        <v>0.26843022743407124</v>
      </c>
      <c r="BH65" s="545">
        <f t="shared" si="40"/>
        <v>0.27111452970841193</v>
      </c>
      <c r="BI65" s="545">
        <f t="shared" si="40"/>
        <v>0.27382567500549604</v>
      </c>
      <c r="BJ65" s="545">
        <f t="shared" si="40"/>
        <v>0.276563931755551</v>
      </c>
      <c r="BK65" s="545">
        <f t="shared" si="40"/>
        <v>0.27932957107310652</v>
      </c>
      <c r="BL65" s="545">
        <f t="shared" si="40"/>
        <v>0.28212286678383758</v>
      </c>
      <c r="BM65" s="545">
        <f t="shared" si="40"/>
        <v>0.28494409545167598</v>
      </c>
      <c r="BN65" s="545">
        <f t="shared" si="40"/>
        <v>0.28779353640619276</v>
      </c>
      <c r="BO65" s="545">
        <f t="shared" si="40"/>
        <v>0.29067147177025471</v>
      </c>
      <c r="BP65" s="545">
        <f t="shared" si="40"/>
        <v>0.29357818648795725</v>
      </c>
      <c r="BQ65" s="545">
        <f t="shared" si="40"/>
        <v>0.29651396835283683</v>
      </c>
      <c r="BR65" s="545">
        <f t="shared" si="40"/>
        <v>0.29947910803636518</v>
      </c>
      <c r="BS65" s="545">
        <f t="shared" si="40"/>
        <v>0.30247389911672884</v>
      </c>
      <c r="BT65" s="545">
        <f t="shared" si="40"/>
        <v>0.30549863810789613</v>
      </c>
      <c r="BU65" s="545">
        <f t="shared" si="40"/>
        <v>0.30855362448897511</v>
      </c>
      <c r="BV65" s="545">
        <f t="shared" ref="BV65:EG65" si="41">BU65*(1+BV64)</f>
        <v>0.31163916073386488</v>
      </c>
      <c r="BW65" s="545">
        <f t="shared" si="41"/>
        <v>0.31475555234120356</v>
      </c>
      <c r="BX65" s="545">
        <f t="shared" si="41"/>
        <v>0.31790310786461562</v>
      </c>
      <c r="BY65" s="545">
        <f t="shared" si="41"/>
        <v>0.32108213894326176</v>
      </c>
      <c r="BZ65" s="545">
        <f t="shared" si="41"/>
        <v>0.32429296033269439</v>
      </c>
      <c r="CA65" s="545">
        <f t="shared" si="41"/>
        <v>0.32753588993602134</v>
      </c>
      <c r="CB65" s="545">
        <f t="shared" si="41"/>
        <v>0.33081124883538154</v>
      </c>
      <c r="CC65" s="545">
        <f t="shared" si="41"/>
        <v>0.33411936132373538</v>
      </c>
      <c r="CD65" s="545">
        <f t="shared" si="41"/>
        <v>0.33746055493697275</v>
      </c>
      <c r="CE65" s="545">
        <f t="shared" si="41"/>
        <v>0.34083516048634249</v>
      </c>
      <c r="CF65" s="545">
        <f t="shared" si="41"/>
        <v>0.34424351209120591</v>
      </c>
      <c r="CG65" s="545">
        <f t="shared" si="41"/>
        <v>0.34768594721211799</v>
      </c>
      <c r="CH65" s="545">
        <f t="shared" si="41"/>
        <v>0.35116280668423916</v>
      </c>
      <c r="CI65" s="545">
        <f t="shared" si="41"/>
        <v>0.35467443475108157</v>
      </c>
      <c r="CJ65" s="545">
        <f t="shared" si="41"/>
        <v>0.35822117909859241</v>
      </c>
      <c r="CK65" s="545">
        <f t="shared" si="41"/>
        <v>0.36180339088957836</v>
      </c>
      <c r="CL65" s="545">
        <f t="shared" si="41"/>
        <v>0.36542142479847417</v>
      </c>
      <c r="CM65" s="545">
        <f t="shared" si="41"/>
        <v>0.3690756390464589</v>
      </c>
      <c r="CN65" s="545">
        <f t="shared" si="41"/>
        <v>0.37276639543692347</v>
      </c>
      <c r="CO65" s="545">
        <f t="shared" si="41"/>
        <v>0.37649405939129271</v>
      </c>
      <c r="CP65" s="545">
        <f t="shared" si="41"/>
        <v>0.38025899998520563</v>
      </c>
      <c r="CQ65" s="545">
        <f t="shared" si="41"/>
        <v>0.38406158998505768</v>
      </c>
      <c r="CR65" s="545">
        <f t="shared" si="41"/>
        <v>0.38790220588490826</v>
      </c>
      <c r="CS65" s="545">
        <f t="shared" si="41"/>
        <v>0.39178122794375736</v>
      </c>
      <c r="CT65" s="545">
        <f t="shared" si="41"/>
        <v>0.39569904022319496</v>
      </c>
      <c r="CU65" s="545">
        <f t="shared" si="41"/>
        <v>0.39965603062542693</v>
      </c>
      <c r="CV65" s="545">
        <f t="shared" si="41"/>
        <v>0.40365259093168121</v>
      </c>
      <c r="CW65" s="545">
        <f t="shared" si="41"/>
        <v>0.40768911684099801</v>
      </c>
      <c r="CX65" s="545">
        <f t="shared" si="41"/>
        <v>0.41176600800940799</v>
      </c>
      <c r="CY65" s="545">
        <f t="shared" si="41"/>
        <v>0.41588366808950206</v>
      </c>
      <c r="CZ65" s="545">
        <f t="shared" si="41"/>
        <v>0.42004250477039706</v>
      </c>
      <c r="DA65" s="545">
        <f t="shared" si="41"/>
        <v>0.42424292981810102</v>
      </c>
      <c r="DB65" s="545">
        <f t="shared" si="41"/>
        <v>0.42848535911628205</v>
      </c>
      <c r="DC65" s="545">
        <f t="shared" si="41"/>
        <v>0.43277021270744487</v>
      </c>
      <c r="DD65" s="545">
        <f t="shared" si="41"/>
        <v>0.43709791483451932</v>
      </c>
      <c r="DE65" s="545">
        <f t="shared" si="41"/>
        <v>0.44146889398286454</v>
      </c>
      <c r="DF65" s="545">
        <f t="shared" si="41"/>
        <v>0.4458835829226932</v>
      </c>
      <c r="DG65" s="545">
        <f t="shared" si="41"/>
        <v>0.45034241875192016</v>
      </c>
      <c r="DH65" s="545">
        <f t="shared" si="41"/>
        <v>0.45484584293943936</v>
      </c>
      <c r="DI65" s="545">
        <f t="shared" si="41"/>
        <v>0.45939430136883375</v>
      </c>
      <c r="DJ65" s="545">
        <f t="shared" si="41"/>
        <v>0.46398824438252206</v>
      </c>
      <c r="DK65" s="545">
        <f t="shared" si="41"/>
        <v>0.4686281268263473</v>
      </c>
      <c r="DL65" s="545">
        <f t="shared" si="41"/>
        <v>0.47331440809461078</v>
      </c>
      <c r="DM65" s="545">
        <f t="shared" si="41"/>
        <v>0.47804755217555689</v>
      </c>
      <c r="DN65" s="545">
        <f t="shared" si="41"/>
        <v>0.48282802769731248</v>
      </c>
      <c r="DO65" s="545">
        <f t="shared" si="41"/>
        <v>0.48765630797428561</v>
      </c>
      <c r="DP65" s="545">
        <f t="shared" si="41"/>
        <v>0.49253287105402849</v>
      </c>
      <c r="DQ65" s="545">
        <f t="shared" si="41"/>
        <v>0.49745819976456879</v>
      </c>
      <c r="DR65" s="545">
        <f t="shared" si="41"/>
        <v>0.50243278176221451</v>
      </c>
      <c r="DS65" s="545">
        <f t="shared" si="41"/>
        <v>0.5074571095798367</v>
      </c>
      <c r="DT65" s="545">
        <f t="shared" si="41"/>
        <v>0.51253168067563504</v>
      </c>
      <c r="DU65" s="545">
        <f t="shared" si="41"/>
        <v>0.51765699748239136</v>
      </c>
      <c r="DV65" s="545">
        <f t="shared" si="41"/>
        <v>0.52283356745721532</v>
      </c>
      <c r="DW65" s="545">
        <f t="shared" si="41"/>
        <v>0.52806190313178747</v>
      </c>
      <c r="DX65" s="545">
        <f t="shared" si="41"/>
        <v>0.5333425221631054</v>
      </c>
      <c r="DY65" s="545">
        <f t="shared" si="41"/>
        <v>0.53867594738473645</v>
      </c>
      <c r="DZ65" s="545">
        <f t="shared" si="41"/>
        <v>0.54406270685858382</v>
      </c>
      <c r="EA65" s="545">
        <f t="shared" si="41"/>
        <v>0.54950333392716966</v>
      </c>
      <c r="EB65" s="545">
        <f t="shared" si="41"/>
        <v>0.55499836726644136</v>
      </c>
      <c r="EC65" s="545">
        <f t="shared" si="41"/>
        <v>0.56054835093910582</v>
      </c>
      <c r="ED65" s="545">
        <f t="shared" si="41"/>
        <v>0.56615383444849687</v>
      </c>
      <c r="EE65" s="545">
        <f t="shared" si="41"/>
        <v>0.57181537279298189</v>
      </c>
      <c r="EF65" s="545">
        <f t="shared" si="41"/>
        <v>0.57753352652091172</v>
      </c>
      <c r="EG65" s="545">
        <f t="shared" si="41"/>
        <v>0.58330886178612085</v>
      </c>
      <c r="EH65" s="545">
        <f t="shared" ref="EH65:EZ65" si="42">EG65*(1+EH64)</f>
        <v>0.5891419504039821</v>
      </c>
      <c r="EI65" s="545">
        <f t="shared" si="42"/>
        <v>0.59503336990802191</v>
      </c>
      <c r="EJ65" s="545">
        <f t="shared" si="42"/>
        <v>0.60098370360710218</v>
      </c>
      <c r="EK65" s="545">
        <f t="shared" si="42"/>
        <v>0.60699354064317323</v>
      </c>
      <c r="EL65" s="545">
        <f t="shared" si="42"/>
        <v>0.61306347604960498</v>
      </c>
      <c r="EM65" s="545">
        <f t="shared" si="42"/>
        <v>0.61919411081010101</v>
      </c>
      <c r="EN65" s="545">
        <f t="shared" si="42"/>
        <v>0.62538605191820207</v>
      </c>
      <c r="EO65" s="545">
        <f t="shared" si="42"/>
        <v>0.63163991243738404</v>
      </c>
      <c r="EP65" s="545">
        <f t="shared" si="42"/>
        <v>0.63795631156175792</v>
      </c>
      <c r="EQ65" s="545">
        <f t="shared" si="42"/>
        <v>0.64433587467737552</v>
      </c>
      <c r="ER65" s="545">
        <f t="shared" si="42"/>
        <v>0.65077923342414923</v>
      </c>
      <c r="ES65" s="545">
        <f t="shared" si="42"/>
        <v>0.65728702575839071</v>
      </c>
      <c r="ET65" s="545">
        <f t="shared" si="42"/>
        <v>0.66385989601597462</v>
      </c>
      <c r="EU65" s="545">
        <f t="shared" si="42"/>
        <v>0.67049849497613434</v>
      </c>
      <c r="EV65" s="545">
        <f t="shared" si="42"/>
        <v>0.67720347992589569</v>
      </c>
      <c r="EW65" s="545">
        <f t="shared" si="42"/>
        <v>0.68397551472515461</v>
      </c>
      <c r="EX65" s="545">
        <f t="shared" si="42"/>
        <v>0.69081526987240616</v>
      </c>
      <c r="EY65" s="545">
        <f t="shared" si="42"/>
        <v>0.69772342257113018</v>
      </c>
      <c r="EZ65" s="546">
        <f t="shared" si="42"/>
        <v>0.70470065679684146</v>
      </c>
    </row>
    <row r="66" spans="1:157" x14ac:dyDescent="0.25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3">H66</f>
        <v>0.01</v>
      </c>
      <c r="J66" s="547">
        <f t="shared" si="43"/>
        <v>0.01</v>
      </c>
      <c r="K66" s="547">
        <f t="shared" si="43"/>
        <v>0.01</v>
      </c>
      <c r="L66" s="547">
        <f t="shared" si="43"/>
        <v>0.01</v>
      </c>
      <c r="M66" s="547">
        <f t="shared" si="43"/>
        <v>0.01</v>
      </c>
      <c r="N66" s="547">
        <f t="shared" si="43"/>
        <v>0.01</v>
      </c>
      <c r="O66" s="547">
        <f t="shared" si="43"/>
        <v>0.01</v>
      </c>
      <c r="P66" s="547">
        <f t="shared" si="43"/>
        <v>0.01</v>
      </c>
      <c r="Q66" s="547">
        <f t="shared" si="43"/>
        <v>0.01</v>
      </c>
      <c r="R66" s="547">
        <f t="shared" si="43"/>
        <v>0.01</v>
      </c>
      <c r="S66" s="547">
        <f t="shared" si="43"/>
        <v>0.01</v>
      </c>
      <c r="T66" s="547">
        <f t="shared" si="43"/>
        <v>0.01</v>
      </c>
      <c r="U66" s="547">
        <f t="shared" si="43"/>
        <v>0.01</v>
      </c>
      <c r="V66" s="547">
        <f t="shared" si="43"/>
        <v>0.01</v>
      </c>
      <c r="W66" s="547">
        <f t="shared" si="43"/>
        <v>0.01</v>
      </c>
      <c r="X66" s="547">
        <f t="shared" si="43"/>
        <v>0.01</v>
      </c>
      <c r="Y66" s="547">
        <f t="shared" si="43"/>
        <v>0.01</v>
      </c>
      <c r="Z66" s="547">
        <f t="shared" si="43"/>
        <v>0.01</v>
      </c>
      <c r="AA66" s="547">
        <f t="shared" si="43"/>
        <v>0.01</v>
      </c>
      <c r="AB66" s="547">
        <f t="shared" si="43"/>
        <v>0.01</v>
      </c>
      <c r="AC66" s="547">
        <f t="shared" si="43"/>
        <v>0.01</v>
      </c>
      <c r="AD66" s="547">
        <f t="shared" si="43"/>
        <v>0.01</v>
      </c>
      <c r="AE66" s="547">
        <f t="shared" si="43"/>
        <v>0.01</v>
      </c>
      <c r="AF66" s="547">
        <f t="shared" si="43"/>
        <v>0.01</v>
      </c>
      <c r="AG66" s="547">
        <f t="shared" si="43"/>
        <v>0.01</v>
      </c>
      <c r="AH66" s="547">
        <f t="shared" si="43"/>
        <v>0.01</v>
      </c>
      <c r="AI66" s="547">
        <f t="shared" si="43"/>
        <v>0.01</v>
      </c>
      <c r="AJ66" s="547">
        <f t="shared" si="43"/>
        <v>0.01</v>
      </c>
      <c r="AK66" s="547">
        <f t="shared" si="43"/>
        <v>0.01</v>
      </c>
      <c r="AL66" s="547">
        <f t="shared" si="43"/>
        <v>0.01</v>
      </c>
      <c r="AM66" s="547">
        <f t="shared" si="43"/>
        <v>0.01</v>
      </c>
      <c r="AN66" s="547">
        <f t="shared" si="43"/>
        <v>0.01</v>
      </c>
      <c r="AO66" s="547">
        <f t="shared" si="43"/>
        <v>0.01</v>
      </c>
      <c r="AP66" s="547">
        <f t="shared" si="43"/>
        <v>0.01</v>
      </c>
      <c r="AQ66" s="547">
        <f t="shared" si="43"/>
        <v>0.01</v>
      </c>
      <c r="AR66" s="547">
        <f t="shared" si="43"/>
        <v>0.01</v>
      </c>
      <c r="AS66" s="547">
        <f t="shared" si="43"/>
        <v>0.01</v>
      </c>
      <c r="AT66" s="547">
        <f t="shared" si="43"/>
        <v>0.01</v>
      </c>
      <c r="AU66" s="547">
        <f t="shared" si="43"/>
        <v>0.01</v>
      </c>
      <c r="AV66" s="547">
        <f t="shared" si="43"/>
        <v>0.01</v>
      </c>
      <c r="AW66" s="547">
        <f t="shared" si="43"/>
        <v>0.01</v>
      </c>
      <c r="AX66" s="547">
        <f t="shared" si="43"/>
        <v>0.01</v>
      </c>
      <c r="AY66" s="547">
        <f t="shared" si="43"/>
        <v>0.01</v>
      </c>
      <c r="AZ66" s="547">
        <f t="shared" si="43"/>
        <v>0.01</v>
      </c>
      <c r="BA66" s="547">
        <f t="shared" si="43"/>
        <v>0.01</v>
      </c>
      <c r="BB66" s="547">
        <f t="shared" si="43"/>
        <v>0.01</v>
      </c>
      <c r="BC66" s="547">
        <f t="shared" si="43"/>
        <v>0.01</v>
      </c>
      <c r="BD66" s="547">
        <f t="shared" si="43"/>
        <v>0.01</v>
      </c>
      <c r="BE66" s="547">
        <f t="shared" si="43"/>
        <v>0.01</v>
      </c>
      <c r="BF66" s="547">
        <f t="shared" si="43"/>
        <v>0.01</v>
      </c>
      <c r="BG66" s="547">
        <f t="shared" si="43"/>
        <v>0.01</v>
      </c>
      <c r="BH66" s="547">
        <f t="shared" si="43"/>
        <v>0.01</v>
      </c>
      <c r="BI66" s="547">
        <f t="shared" si="43"/>
        <v>0.01</v>
      </c>
      <c r="BJ66" s="547">
        <f t="shared" si="43"/>
        <v>0.01</v>
      </c>
      <c r="BK66" s="547">
        <f t="shared" si="43"/>
        <v>0.01</v>
      </c>
      <c r="BL66" s="547">
        <f t="shared" si="43"/>
        <v>0.01</v>
      </c>
      <c r="BM66" s="547">
        <f t="shared" si="43"/>
        <v>0.01</v>
      </c>
      <c r="BN66" s="547">
        <f t="shared" si="43"/>
        <v>0.01</v>
      </c>
      <c r="BO66" s="547">
        <f t="shared" si="43"/>
        <v>0.01</v>
      </c>
      <c r="BP66" s="547">
        <f t="shared" si="43"/>
        <v>0.01</v>
      </c>
      <c r="BQ66" s="547">
        <f t="shared" si="43"/>
        <v>0.01</v>
      </c>
      <c r="BR66" s="547">
        <f t="shared" si="43"/>
        <v>0.01</v>
      </c>
      <c r="BS66" s="547">
        <f t="shared" si="43"/>
        <v>0.01</v>
      </c>
      <c r="BT66" s="547">
        <f t="shared" si="43"/>
        <v>0.01</v>
      </c>
      <c r="BU66" s="547">
        <f t="shared" ref="BU66:EF66" si="44">BT66</f>
        <v>0.01</v>
      </c>
      <c r="BV66" s="547">
        <f t="shared" si="44"/>
        <v>0.01</v>
      </c>
      <c r="BW66" s="547">
        <f t="shared" si="44"/>
        <v>0.01</v>
      </c>
      <c r="BX66" s="547">
        <f t="shared" si="44"/>
        <v>0.01</v>
      </c>
      <c r="BY66" s="547">
        <f t="shared" si="44"/>
        <v>0.01</v>
      </c>
      <c r="BZ66" s="547">
        <f t="shared" si="44"/>
        <v>0.01</v>
      </c>
      <c r="CA66" s="547">
        <f t="shared" si="44"/>
        <v>0.01</v>
      </c>
      <c r="CB66" s="547">
        <f t="shared" si="44"/>
        <v>0.01</v>
      </c>
      <c r="CC66" s="547">
        <f t="shared" si="44"/>
        <v>0.01</v>
      </c>
      <c r="CD66" s="547">
        <f t="shared" si="44"/>
        <v>0.01</v>
      </c>
      <c r="CE66" s="547">
        <f t="shared" si="44"/>
        <v>0.01</v>
      </c>
      <c r="CF66" s="547">
        <f t="shared" si="44"/>
        <v>0.01</v>
      </c>
      <c r="CG66" s="547">
        <f t="shared" si="44"/>
        <v>0.01</v>
      </c>
      <c r="CH66" s="547">
        <f t="shared" si="44"/>
        <v>0.01</v>
      </c>
      <c r="CI66" s="547">
        <f t="shared" si="44"/>
        <v>0.01</v>
      </c>
      <c r="CJ66" s="547">
        <f t="shared" si="44"/>
        <v>0.01</v>
      </c>
      <c r="CK66" s="547">
        <f t="shared" si="44"/>
        <v>0.01</v>
      </c>
      <c r="CL66" s="547">
        <f t="shared" si="44"/>
        <v>0.01</v>
      </c>
      <c r="CM66" s="547">
        <f t="shared" si="44"/>
        <v>0.01</v>
      </c>
      <c r="CN66" s="547">
        <f t="shared" si="44"/>
        <v>0.01</v>
      </c>
      <c r="CO66" s="547">
        <f t="shared" si="44"/>
        <v>0.01</v>
      </c>
      <c r="CP66" s="547">
        <f t="shared" si="44"/>
        <v>0.01</v>
      </c>
      <c r="CQ66" s="547">
        <f t="shared" si="44"/>
        <v>0.01</v>
      </c>
      <c r="CR66" s="547">
        <f t="shared" si="44"/>
        <v>0.01</v>
      </c>
      <c r="CS66" s="547">
        <f t="shared" si="44"/>
        <v>0.01</v>
      </c>
      <c r="CT66" s="547">
        <f t="shared" si="44"/>
        <v>0.01</v>
      </c>
      <c r="CU66" s="547">
        <f t="shared" si="44"/>
        <v>0.01</v>
      </c>
      <c r="CV66" s="547">
        <f t="shared" si="44"/>
        <v>0.01</v>
      </c>
      <c r="CW66" s="547">
        <f t="shared" si="44"/>
        <v>0.01</v>
      </c>
      <c r="CX66" s="547">
        <f t="shared" si="44"/>
        <v>0.01</v>
      </c>
      <c r="CY66" s="547">
        <f t="shared" si="44"/>
        <v>0.01</v>
      </c>
      <c r="CZ66" s="547">
        <f t="shared" si="44"/>
        <v>0.01</v>
      </c>
      <c r="DA66" s="547">
        <f t="shared" si="44"/>
        <v>0.01</v>
      </c>
      <c r="DB66" s="547">
        <f t="shared" si="44"/>
        <v>0.01</v>
      </c>
      <c r="DC66" s="547">
        <f t="shared" si="44"/>
        <v>0.01</v>
      </c>
      <c r="DD66" s="547">
        <f t="shared" si="44"/>
        <v>0.01</v>
      </c>
      <c r="DE66" s="547">
        <f t="shared" si="44"/>
        <v>0.01</v>
      </c>
      <c r="DF66" s="547">
        <f t="shared" si="44"/>
        <v>0.01</v>
      </c>
      <c r="DG66" s="547">
        <f t="shared" si="44"/>
        <v>0.01</v>
      </c>
      <c r="DH66" s="547">
        <f t="shared" si="44"/>
        <v>0.01</v>
      </c>
      <c r="DI66" s="547">
        <f t="shared" si="44"/>
        <v>0.01</v>
      </c>
      <c r="DJ66" s="547">
        <f t="shared" si="44"/>
        <v>0.01</v>
      </c>
      <c r="DK66" s="547">
        <f t="shared" si="44"/>
        <v>0.01</v>
      </c>
      <c r="DL66" s="547">
        <f t="shared" si="44"/>
        <v>0.01</v>
      </c>
      <c r="DM66" s="547">
        <f t="shared" si="44"/>
        <v>0.01</v>
      </c>
      <c r="DN66" s="547">
        <f t="shared" si="44"/>
        <v>0.01</v>
      </c>
      <c r="DO66" s="547">
        <f t="shared" si="44"/>
        <v>0.01</v>
      </c>
      <c r="DP66" s="547">
        <f t="shared" si="44"/>
        <v>0.01</v>
      </c>
      <c r="DQ66" s="547">
        <f t="shared" si="44"/>
        <v>0.01</v>
      </c>
      <c r="DR66" s="547">
        <f t="shared" si="44"/>
        <v>0.01</v>
      </c>
      <c r="DS66" s="547">
        <f t="shared" si="44"/>
        <v>0.01</v>
      </c>
      <c r="DT66" s="547">
        <f t="shared" si="44"/>
        <v>0.01</v>
      </c>
      <c r="DU66" s="547">
        <f t="shared" si="44"/>
        <v>0.01</v>
      </c>
      <c r="DV66" s="547">
        <f t="shared" si="44"/>
        <v>0.01</v>
      </c>
      <c r="DW66" s="547">
        <f t="shared" si="44"/>
        <v>0.01</v>
      </c>
      <c r="DX66" s="547">
        <f t="shared" si="44"/>
        <v>0.01</v>
      </c>
      <c r="DY66" s="547">
        <f t="shared" si="44"/>
        <v>0.01</v>
      </c>
      <c r="DZ66" s="547">
        <f t="shared" si="44"/>
        <v>0.01</v>
      </c>
      <c r="EA66" s="547">
        <f t="shared" si="44"/>
        <v>0.01</v>
      </c>
      <c r="EB66" s="547">
        <f t="shared" si="44"/>
        <v>0.01</v>
      </c>
      <c r="EC66" s="547">
        <f t="shared" si="44"/>
        <v>0.01</v>
      </c>
      <c r="ED66" s="547">
        <f t="shared" si="44"/>
        <v>0.01</v>
      </c>
      <c r="EE66" s="547">
        <f t="shared" si="44"/>
        <v>0.01</v>
      </c>
      <c r="EF66" s="547">
        <f t="shared" si="44"/>
        <v>0.01</v>
      </c>
      <c r="EG66" s="547">
        <f t="shared" ref="EG66:EZ66" si="45">EF66</f>
        <v>0.01</v>
      </c>
      <c r="EH66" s="547">
        <f t="shared" si="45"/>
        <v>0.01</v>
      </c>
      <c r="EI66" s="547">
        <f t="shared" si="45"/>
        <v>0.01</v>
      </c>
      <c r="EJ66" s="547">
        <f t="shared" si="45"/>
        <v>0.01</v>
      </c>
      <c r="EK66" s="547">
        <f t="shared" si="45"/>
        <v>0.01</v>
      </c>
      <c r="EL66" s="547">
        <f t="shared" si="45"/>
        <v>0.01</v>
      </c>
      <c r="EM66" s="547">
        <f t="shared" si="45"/>
        <v>0.01</v>
      </c>
      <c r="EN66" s="547">
        <f t="shared" si="45"/>
        <v>0.01</v>
      </c>
      <c r="EO66" s="547">
        <f t="shared" si="45"/>
        <v>0.01</v>
      </c>
      <c r="EP66" s="547">
        <f t="shared" si="45"/>
        <v>0.01</v>
      </c>
      <c r="EQ66" s="547">
        <f t="shared" si="45"/>
        <v>0.01</v>
      </c>
      <c r="ER66" s="547">
        <f t="shared" si="45"/>
        <v>0.01</v>
      </c>
      <c r="ES66" s="547">
        <f t="shared" si="45"/>
        <v>0.01</v>
      </c>
      <c r="ET66" s="547">
        <f t="shared" si="45"/>
        <v>0.01</v>
      </c>
      <c r="EU66" s="547">
        <f t="shared" si="45"/>
        <v>0.01</v>
      </c>
      <c r="EV66" s="547">
        <f t="shared" si="45"/>
        <v>0.01</v>
      </c>
      <c r="EW66" s="547">
        <f t="shared" si="45"/>
        <v>0.01</v>
      </c>
      <c r="EX66" s="547">
        <f t="shared" si="45"/>
        <v>0.01</v>
      </c>
      <c r="EY66" s="547">
        <f t="shared" si="45"/>
        <v>0.01</v>
      </c>
      <c r="EZ66" s="548">
        <f t="shared" si="45"/>
        <v>0.01</v>
      </c>
    </row>
    <row r="67" spans="1:157" x14ac:dyDescent="0.25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>G67*(1-H66)</f>
        <v>1287</v>
      </c>
      <c r="I67" s="545">
        <f t="shared" ref="I67:BT67" si="46">H67*(1-I66)</f>
        <v>1274.1299999999999</v>
      </c>
      <c r="J67" s="545">
        <f t="shared" si="46"/>
        <v>1261.3887</v>
      </c>
      <c r="K67" s="545">
        <f t="shared" si="46"/>
        <v>1248.774813</v>
      </c>
      <c r="L67" s="545">
        <f t="shared" si="46"/>
        <v>1236.28706487</v>
      </c>
      <c r="M67" s="545">
        <f t="shared" si="46"/>
        <v>1223.9241942213</v>
      </c>
      <c r="N67" s="545">
        <f t="shared" si="46"/>
        <v>1211.6849522790869</v>
      </c>
      <c r="O67" s="545">
        <f t="shared" si="46"/>
        <v>1199.568102756296</v>
      </c>
      <c r="P67" s="545">
        <f t="shared" si="46"/>
        <v>1187.5724217287329</v>
      </c>
      <c r="Q67" s="545">
        <f t="shared" si="46"/>
        <v>1175.6966975114456</v>
      </c>
      <c r="R67" s="545">
        <f t="shared" si="46"/>
        <v>1163.9397305363311</v>
      </c>
      <c r="S67" s="545">
        <f t="shared" si="46"/>
        <v>1152.3003332309679</v>
      </c>
      <c r="T67" s="545">
        <f t="shared" si="46"/>
        <v>1140.7773298986583</v>
      </c>
      <c r="U67" s="545">
        <f t="shared" si="46"/>
        <v>1129.3695565996718</v>
      </c>
      <c r="V67" s="545">
        <f t="shared" si="46"/>
        <v>1118.075861033675</v>
      </c>
      <c r="W67" s="545">
        <f t="shared" si="46"/>
        <v>1106.8951024233381</v>
      </c>
      <c r="X67" s="545">
        <f t="shared" si="46"/>
        <v>1095.8261513991047</v>
      </c>
      <c r="Y67" s="545">
        <f t="shared" si="46"/>
        <v>1084.8678898851135</v>
      </c>
      <c r="Z67" s="545">
        <f t="shared" si="46"/>
        <v>1074.0192109862624</v>
      </c>
      <c r="AA67" s="545">
        <f t="shared" si="46"/>
        <v>1063.2790188763997</v>
      </c>
      <c r="AB67" s="545">
        <f t="shared" si="46"/>
        <v>1052.6462286876358</v>
      </c>
      <c r="AC67" s="545">
        <f t="shared" si="46"/>
        <v>1042.1197664007595</v>
      </c>
      <c r="AD67" s="545">
        <f t="shared" si="46"/>
        <v>1031.6985687367519</v>
      </c>
      <c r="AE67" s="545">
        <f t="shared" si="46"/>
        <v>1021.3815830493844</v>
      </c>
      <c r="AF67" s="545">
        <f t="shared" si="46"/>
        <v>1011.1677672188905</v>
      </c>
      <c r="AG67" s="545">
        <f t="shared" si="46"/>
        <v>1001.0560895467016</v>
      </c>
      <c r="AH67" s="545">
        <f t="shared" si="46"/>
        <v>991.04552865123458</v>
      </c>
      <c r="AI67" s="545">
        <f t="shared" si="46"/>
        <v>981.13507336472219</v>
      </c>
      <c r="AJ67" s="545">
        <f t="shared" si="46"/>
        <v>971.32372263107493</v>
      </c>
      <c r="AK67" s="545">
        <f t="shared" si="46"/>
        <v>961.61048540476418</v>
      </c>
      <c r="AL67" s="545">
        <f t="shared" si="46"/>
        <v>951.99438055071653</v>
      </c>
      <c r="AM67" s="545">
        <f t="shared" si="46"/>
        <v>942.47443674520935</v>
      </c>
      <c r="AN67" s="545">
        <f t="shared" si="46"/>
        <v>933.0496923777572</v>
      </c>
      <c r="AO67" s="545">
        <f t="shared" si="46"/>
        <v>923.71919545397964</v>
      </c>
      <c r="AP67" s="545">
        <f t="shared" si="46"/>
        <v>914.48200349943988</v>
      </c>
      <c r="AQ67" s="545">
        <f t="shared" si="46"/>
        <v>905.3371834644455</v>
      </c>
      <c r="AR67" s="545">
        <f t="shared" si="46"/>
        <v>896.28381162980099</v>
      </c>
      <c r="AS67" s="545">
        <f t="shared" si="46"/>
        <v>887.32097351350296</v>
      </c>
      <c r="AT67" s="545">
        <f t="shared" si="46"/>
        <v>878.44776377836797</v>
      </c>
      <c r="AU67" s="545">
        <f t="shared" si="46"/>
        <v>869.66328614058432</v>
      </c>
      <c r="AV67" s="545">
        <f t="shared" si="46"/>
        <v>860.96665327917844</v>
      </c>
      <c r="AW67" s="545">
        <f t="shared" si="46"/>
        <v>852.35698674638661</v>
      </c>
      <c r="AX67" s="545">
        <f t="shared" si="46"/>
        <v>843.83341687892278</v>
      </c>
      <c r="AY67" s="545">
        <f t="shared" si="46"/>
        <v>835.39508271013358</v>
      </c>
      <c r="AZ67" s="545">
        <f t="shared" si="46"/>
        <v>827.04113188303222</v>
      </c>
      <c r="BA67" s="545">
        <f t="shared" si="46"/>
        <v>818.77072056420184</v>
      </c>
      <c r="BB67" s="545">
        <f t="shared" si="46"/>
        <v>810.58301335855981</v>
      </c>
      <c r="BC67" s="545">
        <f t="shared" si="46"/>
        <v>802.47718322497417</v>
      </c>
      <c r="BD67" s="545">
        <f t="shared" si="46"/>
        <v>794.45241139272446</v>
      </c>
      <c r="BE67" s="545">
        <f t="shared" si="46"/>
        <v>786.50788727879717</v>
      </c>
      <c r="BF67" s="545">
        <f t="shared" si="46"/>
        <v>778.64280840600918</v>
      </c>
      <c r="BG67" s="545">
        <f t="shared" si="46"/>
        <v>770.85638032194913</v>
      </c>
      <c r="BH67" s="545">
        <f t="shared" si="46"/>
        <v>763.14781651872966</v>
      </c>
      <c r="BI67" s="545">
        <f t="shared" si="46"/>
        <v>755.51633835354232</v>
      </c>
      <c r="BJ67" s="545">
        <f t="shared" si="46"/>
        <v>747.96117497000694</v>
      </c>
      <c r="BK67" s="545">
        <f t="shared" si="46"/>
        <v>740.48156322030684</v>
      </c>
      <c r="BL67" s="545">
        <f t="shared" si="46"/>
        <v>733.07674758810379</v>
      </c>
      <c r="BM67" s="545">
        <f t="shared" si="46"/>
        <v>725.7459801122227</v>
      </c>
      <c r="BN67" s="545">
        <f t="shared" si="46"/>
        <v>718.4885203111005</v>
      </c>
      <c r="BO67" s="545">
        <f t="shared" si="46"/>
        <v>711.30363510798952</v>
      </c>
      <c r="BP67" s="545">
        <f t="shared" si="46"/>
        <v>704.19059875690959</v>
      </c>
      <c r="BQ67" s="545">
        <f t="shared" si="46"/>
        <v>697.14869276934053</v>
      </c>
      <c r="BR67" s="545">
        <f t="shared" si="46"/>
        <v>690.17720584164715</v>
      </c>
      <c r="BS67" s="545">
        <f t="shared" si="46"/>
        <v>683.27543378323071</v>
      </c>
      <c r="BT67" s="545">
        <f t="shared" si="46"/>
        <v>676.44267944539843</v>
      </c>
      <c r="BU67" s="545">
        <f t="shared" ref="BU67:EF67" si="47">BT67*(1-BU66)</f>
        <v>669.67825265094439</v>
      </c>
      <c r="BV67" s="545">
        <f t="shared" si="47"/>
        <v>662.98147012443496</v>
      </c>
      <c r="BW67" s="545">
        <f t="shared" si="47"/>
        <v>656.35165542319066</v>
      </c>
      <c r="BX67" s="545">
        <f t="shared" si="47"/>
        <v>649.78813886895875</v>
      </c>
      <c r="BY67" s="545">
        <f t="shared" si="47"/>
        <v>643.29025748026913</v>
      </c>
      <c r="BZ67" s="545">
        <f t="shared" si="47"/>
        <v>636.85735490546642</v>
      </c>
      <c r="CA67" s="545">
        <f t="shared" si="47"/>
        <v>630.48878135641178</v>
      </c>
      <c r="CB67" s="545">
        <f t="shared" si="47"/>
        <v>624.18389354284761</v>
      </c>
      <c r="CC67" s="545">
        <f t="shared" si="47"/>
        <v>617.9420546074191</v>
      </c>
      <c r="CD67" s="545">
        <f t="shared" si="47"/>
        <v>611.7626340613449</v>
      </c>
      <c r="CE67" s="545">
        <f t="shared" si="47"/>
        <v>605.64500772073143</v>
      </c>
      <c r="CF67" s="545">
        <f t="shared" si="47"/>
        <v>599.58855764352415</v>
      </c>
      <c r="CG67" s="545">
        <f t="shared" si="47"/>
        <v>593.59267206708887</v>
      </c>
      <c r="CH67" s="545">
        <f t="shared" si="47"/>
        <v>587.65674534641801</v>
      </c>
      <c r="CI67" s="545">
        <f t="shared" si="47"/>
        <v>581.78017789295382</v>
      </c>
      <c r="CJ67" s="545">
        <f t="shared" si="47"/>
        <v>575.96237611402432</v>
      </c>
      <c r="CK67" s="545">
        <f t="shared" si="47"/>
        <v>570.20275235288409</v>
      </c>
      <c r="CL67" s="545">
        <f t="shared" si="47"/>
        <v>564.50072482935525</v>
      </c>
      <c r="CM67" s="545">
        <f t="shared" si="47"/>
        <v>558.85571758106164</v>
      </c>
      <c r="CN67" s="545">
        <f t="shared" si="47"/>
        <v>553.26716040525105</v>
      </c>
      <c r="CO67" s="545">
        <f t="shared" si="47"/>
        <v>547.73448880119849</v>
      </c>
      <c r="CP67" s="545">
        <f t="shared" si="47"/>
        <v>542.2571439131865</v>
      </c>
      <c r="CQ67" s="545">
        <f t="shared" si="47"/>
        <v>536.83457247405465</v>
      </c>
      <c r="CR67" s="545">
        <f t="shared" si="47"/>
        <v>531.46622674931405</v>
      </c>
      <c r="CS67" s="545">
        <f t="shared" si="47"/>
        <v>526.15156448182086</v>
      </c>
      <c r="CT67" s="545">
        <f t="shared" si="47"/>
        <v>520.89004883700261</v>
      </c>
      <c r="CU67" s="545">
        <f t="shared" si="47"/>
        <v>515.68114834863263</v>
      </c>
      <c r="CV67" s="545">
        <f t="shared" si="47"/>
        <v>510.52433686514632</v>
      </c>
      <c r="CW67" s="545">
        <f t="shared" si="47"/>
        <v>505.41909349649484</v>
      </c>
      <c r="CX67" s="545">
        <f t="shared" si="47"/>
        <v>500.3649025615299</v>
      </c>
      <c r="CY67" s="545">
        <f t="shared" si="47"/>
        <v>495.36125353591461</v>
      </c>
      <c r="CZ67" s="545">
        <f t="shared" si="47"/>
        <v>490.40764100055549</v>
      </c>
      <c r="DA67" s="545">
        <f t="shared" si="47"/>
        <v>485.5035645905499</v>
      </c>
      <c r="DB67" s="545">
        <f t="shared" si="47"/>
        <v>480.6485289446444</v>
      </c>
      <c r="DC67" s="545">
        <f t="shared" si="47"/>
        <v>475.84204365519793</v>
      </c>
      <c r="DD67" s="545">
        <f t="shared" si="47"/>
        <v>471.08362321864593</v>
      </c>
      <c r="DE67" s="545">
        <f t="shared" si="47"/>
        <v>466.37278698645946</v>
      </c>
      <c r="DF67" s="545">
        <f t="shared" si="47"/>
        <v>461.70905911659486</v>
      </c>
      <c r="DG67" s="545">
        <f t="shared" si="47"/>
        <v>457.09196852542891</v>
      </c>
      <c r="DH67" s="545">
        <f t="shared" si="47"/>
        <v>452.52104884017461</v>
      </c>
      <c r="DI67" s="545">
        <f t="shared" si="47"/>
        <v>447.99583835177287</v>
      </c>
      <c r="DJ67" s="545">
        <f t="shared" si="47"/>
        <v>443.51587996825515</v>
      </c>
      <c r="DK67" s="545">
        <f t="shared" si="47"/>
        <v>439.08072116857261</v>
      </c>
      <c r="DL67" s="545">
        <f t="shared" si="47"/>
        <v>434.68991395688687</v>
      </c>
      <c r="DM67" s="545">
        <f t="shared" si="47"/>
        <v>430.34301481731802</v>
      </c>
      <c r="DN67" s="545">
        <f t="shared" si="47"/>
        <v>426.03958466914486</v>
      </c>
      <c r="DO67" s="545">
        <f t="shared" si="47"/>
        <v>421.77918882245342</v>
      </c>
      <c r="DP67" s="545">
        <f t="shared" si="47"/>
        <v>417.56139693422887</v>
      </c>
      <c r="DQ67" s="545">
        <f t="shared" si="47"/>
        <v>413.38578296488657</v>
      </c>
      <c r="DR67" s="545">
        <f t="shared" si="47"/>
        <v>409.25192513523768</v>
      </c>
      <c r="DS67" s="545">
        <f t="shared" si="47"/>
        <v>405.15940588388531</v>
      </c>
      <c r="DT67" s="545">
        <f t="shared" si="47"/>
        <v>401.10781182504644</v>
      </c>
      <c r="DU67" s="545">
        <f t="shared" si="47"/>
        <v>397.09673370679599</v>
      </c>
      <c r="DV67" s="545">
        <f t="shared" si="47"/>
        <v>393.12576636972801</v>
      </c>
      <c r="DW67" s="545">
        <f t="shared" si="47"/>
        <v>389.19450870603072</v>
      </c>
      <c r="DX67" s="545">
        <f t="shared" si="47"/>
        <v>385.3025636189704</v>
      </c>
      <c r="DY67" s="545">
        <f t="shared" si="47"/>
        <v>381.44953798278067</v>
      </c>
      <c r="DZ67" s="545">
        <f t="shared" si="47"/>
        <v>377.63504260295286</v>
      </c>
      <c r="EA67" s="545">
        <f t="shared" si="47"/>
        <v>373.85869217692334</v>
      </c>
      <c r="EB67" s="545">
        <f t="shared" si="47"/>
        <v>370.1201052551541</v>
      </c>
      <c r="EC67" s="545">
        <f t="shared" si="47"/>
        <v>366.41890420260256</v>
      </c>
      <c r="ED67" s="545">
        <f t="shared" si="47"/>
        <v>362.75471516057655</v>
      </c>
      <c r="EE67" s="545">
        <f t="shared" si="47"/>
        <v>359.12716800897078</v>
      </c>
      <c r="EF67" s="545">
        <f t="shared" si="47"/>
        <v>355.53589632888105</v>
      </c>
      <c r="EG67" s="545">
        <f t="shared" ref="EG67:EZ67" si="48">EF67*(1-EG66)</f>
        <v>351.98053736559223</v>
      </c>
      <c r="EH67" s="545">
        <f t="shared" si="48"/>
        <v>348.46073199193631</v>
      </c>
      <c r="EI67" s="545">
        <f t="shared" si="48"/>
        <v>344.97612467201697</v>
      </c>
      <c r="EJ67" s="545">
        <f t="shared" si="48"/>
        <v>341.52636342529678</v>
      </c>
      <c r="EK67" s="545">
        <f t="shared" si="48"/>
        <v>338.11109979104378</v>
      </c>
      <c r="EL67" s="545">
        <f t="shared" si="48"/>
        <v>334.72998879313332</v>
      </c>
      <c r="EM67" s="545">
        <f t="shared" si="48"/>
        <v>331.38268890520197</v>
      </c>
      <c r="EN67" s="545">
        <f t="shared" si="48"/>
        <v>328.06886201614998</v>
      </c>
      <c r="EO67" s="545">
        <f t="shared" si="48"/>
        <v>324.78817339598845</v>
      </c>
      <c r="EP67" s="545">
        <f t="shared" si="48"/>
        <v>321.54029166202855</v>
      </c>
      <c r="EQ67" s="545">
        <f t="shared" si="48"/>
        <v>318.32488874540826</v>
      </c>
      <c r="ER67" s="545">
        <f t="shared" si="48"/>
        <v>315.14163985795415</v>
      </c>
      <c r="ES67" s="545">
        <f t="shared" si="48"/>
        <v>311.99022345937459</v>
      </c>
      <c r="ET67" s="545">
        <f t="shared" si="48"/>
        <v>308.87032122478087</v>
      </c>
      <c r="EU67" s="545">
        <f t="shared" si="48"/>
        <v>305.78161801253304</v>
      </c>
      <c r="EV67" s="545">
        <f t="shared" si="48"/>
        <v>302.72380183240773</v>
      </c>
      <c r="EW67" s="545">
        <f t="shared" si="48"/>
        <v>299.69656381408367</v>
      </c>
      <c r="EX67" s="545">
        <f t="shared" si="48"/>
        <v>296.69959817594281</v>
      </c>
      <c r="EY67" s="545">
        <f t="shared" si="48"/>
        <v>293.73260219418336</v>
      </c>
      <c r="EZ67" s="546">
        <f t="shared" si="48"/>
        <v>290.79527617224153</v>
      </c>
    </row>
    <row r="68" spans="1:157" ht="15.75" thickBot="1" x14ac:dyDescent="0.3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130000000</v>
      </c>
      <c r="H68" s="528">
        <f>H67*$C$6*1000</f>
        <v>128700000</v>
      </c>
      <c r="I68" s="528">
        <f t="shared" ref="I68:BT68" si="49">I67*$C$6*1000</f>
        <v>127412999.99999999</v>
      </c>
      <c r="J68" s="528">
        <f t="shared" si="49"/>
        <v>126138870</v>
      </c>
      <c r="K68" s="528">
        <f t="shared" si="49"/>
        <v>124877481.3</v>
      </c>
      <c r="L68" s="528">
        <f t="shared" si="49"/>
        <v>123628706.487</v>
      </c>
      <c r="M68" s="528">
        <f t="shared" si="49"/>
        <v>122392419.42213</v>
      </c>
      <c r="N68" s="528">
        <f t="shared" si="49"/>
        <v>121168495.22790869</v>
      </c>
      <c r="O68" s="528">
        <f t="shared" si="49"/>
        <v>119956810.27562959</v>
      </c>
      <c r="P68" s="528">
        <f t="shared" si="49"/>
        <v>118757242.17287329</v>
      </c>
      <c r="Q68" s="528">
        <f t="shared" si="49"/>
        <v>117569669.75114456</v>
      </c>
      <c r="R68" s="528">
        <f t="shared" si="49"/>
        <v>116393973.05363312</v>
      </c>
      <c r="S68" s="528">
        <f t="shared" si="49"/>
        <v>115230033.3230968</v>
      </c>
      <c r="T68" s="528">
        <f t="shared" si="49"/>
        <v>114077732.98986584</v>
      </c>
      <c r="U68" s="528">
        <f t="shared" si="49"/>
        <v>112936955.65996718</v>
      </c>
      <c r="V68" s="528">
        <f t="shared" si="49"/>
        <v>111807586.10336751</v>
      </c>
      <c r="W68" s="528">
        <f t="shared" si="49"/>
        <v>110689510.24233381</v>
      </c>
      <c r="X68" s="528">
        <f t="shared" si="49"/>
        <v>109582615.13991047</v>
      </c>
      <c r="Y68" s="528">
        <f t="shared" si="49"/>
        <v>108486788.98851135</v>
      </c>
      <c r="Z68" s="528">
        <f t="shared" si="49"/>
        <v>107401921.09862623</v>
      </c>
      <c r="AA68" s="528">
        <f t="shared" si="49"/>
        <v>106327901.88763998</v>
      </c>
      <c r="AB68" s="528">
        <f t="shared" si="49"/>
        <v>105264622.86876358</v>
      </c>
      <c r="AC68" s="528">
        <f t="shared" si="49"/>
        <v>104211976.64007595</v>
      </c>
      <c r="AD68" s="528">
        <f t="shared" si="49"/>
        <v>103169856.8736752</v>
      </c>
      <c r="AE68" s="528">
        <f t="shared" si="49"/>
        <v>102138158.30493844</v>
      </c>
      <c r="AF68" s="528">
        <f t="shared" si="49"/>
        <v>101116776.72188905</v>
      </c>
      <c r="AG68" s="528">
        <f t="shared" si="49"/>
        <v>100105608.95467018</v>
      </c>
      <c r="AH68" s="528">
        <f t="shared" si="49"/>
        <v>99104552.865123466</v>
      </c>
      <c r="AI68" s="528">
        <f t="shared" si="49"/>
        <v>98113507.336472213</v>
      </c>
      <c r="AJ68" s="528">
        <f t="shared" si="49"/>
        <v>97132372.263107494</v>
      </c>
      <c r="AK68" s="528">
        <f t="shared" si="49"/>
        <v>96161048.540476412</v>
      </c>
      <c r="AL68" s="528">
        <f t="shared" si="49"/>
        <v>95199438.055071667</v>
      </c>
      <c r="AM68" s="528">
        <f t="shared" si="49"/>
        <v>94247443.67452094</v>
      </c>
      <c r="AN68" s="528">
        <f t="shared" si="49"/>
        <v>93304969.237775713</v>
      </c>
      <c r="AO68" s="528">
        <f t="shared" si="49"/>
        <v>92371919.545397967</v>
      </c>
      <c r="AP68" s="528">
        <f t="shared" si="49"/>
        <v>91448200.349943995</v>
      </c>
      <c r="AQ68" s="528">
        <f t="shared" si="49"/>
        <v>90533718.346444562</v>
      </c>
      <c r="AR68" s="528">
        <f t="shared" si="49"/>
        <v>89628381.162980109</v>
      </c>
      <c r="AS68" s="528">
        <f t="shared" si="49"/>
        <v>88732097.351350293</v>
      </c>
      <c r="AT68" s="528">
        <f t="shared" si="49"/>
        <v>87844776.377836794</v>
      </c>
      <c r="AU68" s="528">
        <f t="shared" si="49"/>
        <v>86966328.614058435</v>
      </c>
      <c r="AV68" s="528">
        <f t="shared" si="49"/>
        <v>86096665.327917844</v>
      </c>
      <c r="AW68" s="528">
        <f t="shared" si="49"/>
        <v>85235698.674638674</v>
      </c>
      <c r="AX68" s="528">
        <f t="shared" si="49"/>
        <v>84383341.687892273</v>
      </c>
      <c r="AY68" s="528">
        <f t="shared" si="49"/>
        <v>83539508.271013364</v>
      </c>
      <c r="AZ68" s="528">
        <f t="shared" si="49"/>
        <v>82704113.188303217</v>
      </c>
      <c r="BA68" s="528">
        <f t="shared" si="49"/>
        <v>81877072.056420177</v>
      </c>
      <c r="BB68" s="528">
        <f t="shared" si="49"/>
        <v>81058301.335855991</v>
      </c>
      <c r="BC68" s="528">
        <f t="shared" si="49"/>
        <v>80247718.322497413</v>
      </c>
      <c r="BD68" s="528">
        <f t="shared" si="49"/>
        <v>79445241.139272451</v>
      </c>
      <c r="BE68" s="528">
        <f t="shared" si="49"/>
        <v>78650788.727879718</v>
      </c>
      <c r="BF68" s="528">
        <f t="shared" si="49"/>
        <v>77864280.840600908</v>
      </c>
      <c r="BG68" s="528">
        <f t="shared" si="49"/>
        <v>77085638.032194912</v>
      </c>
      <c r="BH68" s="528">
        <f t="shared" si="49"/>
        <v>76314781.651872963</v>
      </c>
      <c r="BI68" s="528">
        <f t="shared" si="49"/>
        <v>75551633.835354239</v>
      </c>
      <c r="BJ68" s="528">
        <f t="shared" si="49"/>
        <v>74796117.497000694</v>
      </c>
      <c r="BK68" s="528">
        <f t="shared" si="49"/>
        <v>74048156.322030678</v>
      </c>
      <c r="BL68" s="528">
        <f t="shared" si="49"/>
        <v>73307674.758810371</v>
      </c>
      <c r="BM68" s="528">
        <f t="shared" si="49"/>
        <v>72574598.011222273</v>
      </c>
      <c r="BN68" s="528">
        <f t="shared" si="49"/>
        <v>71848852.031110048</v>
      </c>
      <c r="BO68" s="528">
        <f t="shared" si="49"/>
        <v>71130363.510798961</v>
      </c>
      <c r="BP68" s="528">
        <f t="shared" si="49"/>
        <v>70419059.875690967</v>
      </c>
      <c r="BQ68" s="528">
        <f t="shared" si="49"/>
        <v>69714869.276934057</v>
      </c>
      <c r="BR68" s="528">
        <f t="shared" si="49"/>
        <v>69017720.584164709</v>
      </c>
      <c r="BS68" s="528">
        <f t="shared" si="49"/>
        <v>68327543.378323063</v>
      </c>
      <c r="BT68" s="528">
        <f t="shared" si="49"/>
        <v>67644267.944539845</v>
      </c>
      <c r="BU68" s="528">
        <f t="shared" ref="BU68:EF68" si="50">BU67*$C$6*1000</f>
        <v>66967825.265094437</v>
      </c>
      <c r="BV68" s="528">
        <f t="shared" si="50"/>
        <v>66298147.012443498</v>
      </c>
      <c r="BW68" s="528">
        <f t="shared" si="50"/>
        <v>65635165.542319067</v>
      </c>
      <c r="BX68" s="528">
        <f t="shared" si="50"/>
        <v>64978813.88689588</v>
      </c>
      <c r="BY68" s="528">
        <f t="shared" si="50"/>
        <v>64329025.748026915</v>
      </c>
      <c r="BZ68" s="528">
        <f t="shared" si="50"/>
        <v>63685735.490546644</v>
      </c>
      <c r="CA68" s="528">
        <f t="shared" si="50"/>
        <v>63048878.13564118</v>
      </c>
      <c r="CB68" s="528">
        <f t="shared" si="50"/>
        <v>62418389.354284756</v>
      </c>
      <c r="CC68" s="528">
        <f t="shared" si="50"/>
        <v>61794205.460741915</v>
      </c>
      <c r="CD68" s="528">
        <f t="shared" si="50"/>
        <v>61176263.406134486</v>
      </c>
      <c r="CE68" s="528">
        <f t="shared" si="50"/>
        <v>60564500.772073142</v>
      </c>
      <c r="CF68" s="528">
        <f t="shared" si="50"/>
        <v>59958855.764352418</v>
      </c>
      <c r="CG68" s="528">
        <f t="shared" si="50"/>
        <v>59359267.206708886</v>
      </c>
      <c r="CH68" s="528">
        <f t="shared" si="50"/>
        <v>58765674.534641802</v>
      </c>
      <c r="CI68" s="528">
        <f t="shared" si="50"/>
        <v>58178017.789295383</v>
      </c>
      <c r="CJ68" s="528">
        <f t="shared" si="50"/>
        <v>57596237.61140243</v>
      </c>
      <c r="CK68" s="528">
        <f t="shared" si="50"/>
        <v>57020275.235288411</v>
      </c>
      <c r="CL68" s="528">
        <f t="shared" si="50"/>
        <v>56450072.482935525</v>
      </c>
      <c r="CM68" s="528">
        <f t="shared" si="50"/>
        <v>55885571.758106165</v>
      </c>
      <c r="CN68" s="528">
        <f t="shared" si="50"/>
        <v>55326716.040525109</v>
      </c>
      <c r="CO68" s="528">
        <f t="shared" si="50"/>
        <v>54773448.880119845</v>
      </c>
      <c r="CP68" s="528">
        <f t="shared" si="50"/>
        <v>54225714.391318649</v>
      </c>
      <c r="CQ68" s="528">
        <f t="shared" si="50"/>
        <v>53683457.247405469</v>
      </c>
      <c r="CR68" s="528">
        <f t="shared" si="50"/>
        <v>53146622.674931407</v>
      </c>
      <c r="CS68" s="528">
        <f t="shared" si="50"/>
        <v>52615156.448182084</v>
      </c>
      <c r="CT68" s="528">
        <f t="shared" si="50"/>
        <v>52089004.883700259</v>
      </c>
      <c r="CU68" s="528">
        <f t="shared" si="50"/>
        <v>51568114.83486326</v>
      </c>
      <c r="CV68" s="528">
        <f t="shared" si="50"/>
        <v>51052433.686514631</v>
      </c>
      <c r="CW68" s="528">
        <f t="shared" si="50"/>
        <v>50541909.349649481</v>
      </c>
      <c r="CX68" s="528">
        <f t="shared" si="50"/>
        <v>50036490.256152987</v>
      </c>
      <c r="CY68" s="528">
        <f t="shared" si="50"/>
        <v>49536125.353591457</v>
      </c>
      <c r="CZ68" s="528">
        <f t="shared" si="50"/>
        <v>49040764.100055546</v>
      </c>
      <c r="DA68" s="528">
        <f t="shared" si="50"/>
        <v>48550356.459054984</v>
      </c>
      <c r="DB68" s="528">
        <f t="shared" si="50"/>
        <v>48064852.894464441</v>
      </c>
      <c r="DC68" s="528">
        <f t="shared" si="50"/>
        <v>47584204.365519792</v>
      </c>
      <c r="DD68" s="528">
        <f t="shared" si="50"/>
        <v>47108362.321864597</v>
      </c>
      <c r="DE68" s="528">
        <f t="shared" si="50"/>
        <v>46637278.698645949</v>
      </c>
      <c r="DF68" s="528">
        <f t="shared" si="50"/>
        <v>46170905.911659487</v>
      </c>
      <c r="DG68" s="528">
        <f t="shared" si="50"/>
        <v>45709196.852542892</v>
      </c>
      <c r="DH68" s="528">
        <f t="shared" si="50"/>
        <v>45252104.88401746</v>
      </c>
      <c r="DI68" s="528">
        <f t="shared" si="50"/>
        <v>44799583.835177287</v>
      </c>
      <c r="DJ68" s="528">
        <f t="shared" si="50"/>
        <v>44351587.996825516</v>
      </c>
      <c r="DK68" s="528">
        <f t="shared" si="50"/>
        <v>43908072.11685726</v>
      </c>
      <c r="DL68" s="528">
        <f t="shared" si="50"/>
        <v>43468991.39568869</v>
      </c>
      <c r="DM68" s="528">
        <f t="shared" si="50"/>
        <v>43034301.481731802</v>
      </c>
      <c r="DN68" s="528">
        <f t="shared" si="50"/>
        <v>42603958.466914482</v>
      </c>
      <c r="DO68" s="528">
        <f t="shared" si="50"/>
        <v>42177918.882245347</v>
      </c>
      <c r="DP68" s="528">
        <f t="shared" si="50"/>
        <v>41756139.693422884</v>
      </c>
      <c r="DQ68" s="528">
        <f t="shared" si="50"/>
        <v>41338578.296488658</v>
      </c>
      <c r="DR68" s="528">
        <f t="shared" si="50"/>
        <v>40925192.513523772</v>
      </c>
      <c r="DS68" s="528">
        <f t="shared" si="50"/>
        <v>40515940.588388532</v>
      </c>
      <c r="DT68" s="528">
        <f t="shared" si="50"/>
        <v>40110781.182504646</v>
      </c>
      <c r="DU68" s="528">
        <f t="shared" si="50"/>
        <v>39709673.370679602</v>
      </c>
      <c r="DV68" s="528">
        <f t="shared" si="50"/>
        <v>39312576.6369728</v>
      </c>
      <c r="DW68" s="528">
        <f t="shared" si="50"/>
        <v>38919450.87060307</v>
      </c>
      <c r="DX68" s="528">
        <f t="shared" si="50"/>
        <v>38530256.361897036</v>
      </c>
      <c r="DY68" s="528">
        <f t="shared" si="50"/>
        <v>38144953.798278071</v>
      </c>
      <c r="DZ68" s="528">
        <f t="shared" si="50"/>
        <v>37763504.260295287</v>
      </c>
      <c r="EA68" s="528">
        <f t="shared" si="50"/>
        <v>37385869.217692338</v>
      </c>
      <c r="EB68" s="528">
        <f t="shared" si="50"/>
        <v>37012010.525515415</v>
      </c>
      <c r="EC68" s="528">
        <f t="shared" si="50"/>
        <v>36641890.420260258</v>
      </c>
      <c r="ED68" s="528">
        <f t="shared" si="50"/>
        <v>36275471.516057655</v>
      </c>
      <c r="EE68" s="528">
        <f t="shared" si="50"/>
        <v>35912716.800897077</v>
      </c>
      <c r="EF68" s="528">
        <f t="shared" si="50"/>
        <v>35553589.632888108</v>
      </c>
      <c r="EG68" s="528">
        <f t="shared" ref="EG68:EZ68" si="51">EG67*$C$6*1000</f>
        <v>35198053.736559227</v>
      </c>
      <c r="EH68" s="528">
        <f t="shared" si="51"/>
        <v>34846073.199193634</v>
      </c>
      <c r="EI68" s="528">
        <f t="shared" si="51"/>
        <v>34497612.467201695</v>
      </c>
      <c r="EJ68" s="528">
        <f t="shared" si="51"/>
        <v>34152636.342529677</v>
      </c>
      <c r="EK68" s="528">
        <f t="shared" si="51"/>
        <v>33811109.979104385</v>
      </c>
      <c r="EL68" s="528">
        <f t="shared" si="51"/>
        <v>33472998.879313331</v>
      </c>
      <c r="EM68" s="528">
        <f t="shared" si="51"/>
        <v>33138268.890520193</v>
      </c>
      <c r="EN68" s="528">
        <f t="shared" si="51"/>
        <v>32806886.201614995</v>
      </c>
      <c r="EO68" s="528">
        <f t="shared" si="51"/>
        <v>32478817.339598846</v>
      </c>
      <c r="EP68" s="528">
        <f t="shared" si="51"/>
        <v>32154029.166202854</v>
      </c>
      <c r="EQ68" s="528">
        <f t="shared" si="51"/>
        <v>31832488.874540824</v>
      </c>
      <c r="ER68" s="528">
        <f t="shared" si="51"/>
        <v>31514163.985795416</v>
      </c>
      <c r="ES68" s="528">
        <f t="shared" si="51"/>
        <v>31199022.345937457</v>
      </c>
      <c r="ET68" s="528">
        <f t="shared" si="51"/>
        <v>30887032.122478087</v>
      </c>
      <c r="EU68" s="528">
        <f t="shared" si="51"/>
        <v>30578161.801253304</v>
      </c>
      <c r="EV68" s="528">
        <f t="shared" si="51"/>
        <v>30272380.183240775</v>
      </c>
      <c r="EW68" s="528">
        <f t="shared" si="51"/>
        <v>29969656.381408367</v>
      </c>
      <c r="EX68" s="528">
        <f t="shared" si="51"/>
        <v>29669959.817594282</v>
      </c>
      <c r="EY68" s="528">
        <f t="shared" si="51"/>
        <v>29373260.219418336</v>
      </c>
      <c r="EZ68" s="551">
        <f t="shared" si="51"/>
        <v>29079527.617224153</v>
      </c>
    </row>
    <row r="69" spans="1:157" x14ac:dyDescent="0.25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25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.75" thickBot="1" x14ac:dyDescent="0.3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25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si="52">G68*G65/(10^6)</f>
        <v>20.8</v>
      </c>
      <c r="H72" s="553">
        <f t="shared" si="52"/>
        <v>20.797920000000001</v>
      </c>
      <c r="I72" s="553">
        <f t="shared" si="52"/>
        <v>20.795840207999998</v>
      </c>
      <c r="J72" s="553">
        <f t="shared" si="52"/>
        <v>20.7937606239792</v>
      </c>
      <c r="K72" s="553">
        <f t="shared" si="52"/>
        <v>20.791681247916802</v>
      </c>
      <c r="L72" s="553">
        <f t="shared" si="52"/>
        <v>20.789602079792012</v>
      </c>
      <c r="M72" s="553">
        <f t="shared" si="52"/>
        <v>20.78752311958403</v>
      </c>
      <c r="N72" s="553">
        <f t="shared" si="52"/>
        <v>20.785444367272071</v>
      </c>
      <c r="O72" s="553">
        <f t="shared" si="52"/>
        <v>20.783365822835346</v>
      </c>
      <c r="P72" s="553">
        <f t="shared" si="52"/>
        <v>20.78128748625306</v>
      </c>
      <c r="Q72" s="553">
        <f t="shared" si="52"/>
        <v>20.779209357504435</v>
      </c>
      <c r="R72" s="553">
        <f t="shared" si="52"/>
        <v>20.777131436568684</v>
      </c>
      <c r="S72" s="553">
        <f t="shared" si="52"/>
        <v>20.775053723425032</v>
      </c>
      <c r="T72" s="553">
        <f t="shared" si="52"/>
        <v>20.77297621805269</v>
      </c>
      <c r="U72" s="553">
        <f t="shared" si="52"/>
        <v>20.770898920430888</v>
      </c>
      <c r="V72" s="553">
        <f t="shared" si="52"/>
        <v>20.768821830538844</v>
      </c>
      <c r="W72" s="553">
        <f t="shared" si="52"/>
        <v>20.766744948355786</v>
      </c>
      <c r="X72" s="553">
        <f t="shared" si="52"/>
        <v>20.764668273860948</v>
      </c>
      <c r="Y72" s="553">
        <f t="shared" si="52"/>
        <v>20.762591807033562</v>
      </c>
      <c r="Z72" s="553">
        <f t="shared" si="52"/>
        <v>20.760515547852854</v>
      </c>
      <c r="AA72" s="553">
        <f t="shared" si="52"/>
        <v>20.758439496298074</v>
      </c>
      <c r="AB72" s="553">
        <f t="shared" si="52"/>
        <v>20.756363652348444</v>
      </c>
      <c r="AC72" s="553">
        <f t="shared" si="52"/>
        <v>20.754288015983214</v>
      </c>
      <c r="AD72" s="553">
        <f t="shared" si="52"/>
        <v>20.752212587181617</v>
      </c>
      <c r="AE72" s="553">
        <f t="shared" si="52"/>
        <v>20.750137365922896</v>
      </c>
      <c r="AF72" s="553">
        <f t="shared" si="52"/>
        <v>20.748062352186302</v>
      </c>
      <c r="AG72" s="553">
        <f t="shared" si="52"/>
        <v>20.745987545951088</v>
      </c>
      <c r="AH72" s="553">
        <f t="shared" si="52"/>
        <v>20.743912947196492</v>
      </c>
      <c r="AI72" s="553">
        <f t="shared" si="52"/>
        <v>20.741838555901769</v>
      </c>
      <c r="AJ72" s="553">
        <f t="shared" si="52"/>
        <v>20.739764372046178</v>
      </c>
      <c r="AK72" s="553">
        <f t="shared" si="52"/>
        <v>20.737690395608968</v>
      </c>
      <c r="AL72" s="553">
        <f t="shared" si="52"/>
        <v>20.735616626569414</v>
      </c>
      <c r="AM72" s="553">
        <f t="shared" si="52"/>
        <v>20.733543064906755</v>
      </c>
      <c r="AN72" s="553">
        <f t="shared" si="52"/>
        <v>20.731469710600262</v>
      </c>
      <c r="AO72" s="553">
        <f t="shared" si="52"/>
        <v>20.729396563629201</v>
      </c>
      <c r="AP72" s="553">
        <f t="shared" si="52"/>
        <v>20.72732362397284</v>
      </c>
      <c r="AQ72" s="553">
        <f t="shared" si="52"/>
        <v>20.725250891610447</v>
      </c>
      <c r="AR72" s="553">
        <f t="shared" si="52"/>
        <v>20.723178366521285</v>
      </c>
      <c r="AS72" s="553">
        <f t="shared" si="52"/>
        <v>20.721106048684629</v>
      </c>
      <c r="AT72" s="553">
        <f t="shared" si="52"/>
        <v>20.719033938079761</v>
      </c>
      <c r="AU72" s="553">
        <f t="shared" si="52"/>
        <v>20.716962034685956</v>
      </c>
      <c r="AV72" s="553">
        <f t="shared" si="52"/>
        <v>20.714890338482483</v>
      </c>
      <c r="AW72" s="553">
        <f t="shared" si="52"/>
        <v>20.712818849448642</v>
      </c>
      <c r="AX72" s="553">
        <f t="shared" si="52"/>
        <v>20.71074756756369</v>
      </c>
      <c r="AY72" s="553">
        <f t="shared" si="52"/>
        <v>20.708676492806941</v>
      </c>
      <c r="AZ72" s="553">
        <f t="shared" si="52"/>
        <v>20.706605625157657</v>
      </c>
      <c r="BA72" s="553">
        <f t="shared" si="52"/>
        <v>20.704534964595144</v>
      </c>
      <c r="BB72" s="553">
        <f t="shared" si="52"/>
        <v>20.702464511098686</v>
      </c>
      <c r="BC72" s="553">
        <f t="shared" si="52"/>
        <v>20.700394264647571</v>
      </c>
      <c r="BD72" s="553">
        <f t="shared" si="52"/>
        <v>20.698324225221107</v>
      </c>
      <c r="BE72" s="553">
        <f t="shared" si="52"/>
        <v>20.696254392798586</v>
      </c>
      <c r="BF72" s="553">
        <f t="shared" si="52"/>
        <v>20.694184767359307</v>
      </c>
      <c r="BG72" s="553">
        <f t="shared" si="52"/>
        <v>20.69211534888257</v>
      </c>
      <c r="BH72" s="553">
        <f t="shared" si="52"/>
        <v>20.690046137347682</v>
      </c>
      <c r="BI72" s="553">
        <f t="shared" si="52"/>
        <v>20.687977132733948</v>
      </c>
      <c r="BJ72" s="553">
        <f t="shared" si="52"/>
        <v>20.685908335020674</v>
      </c>
      <c r="BK72" s="553">
        <f t="shared" si="52"/>
        <v>20.683839744187168</v>
      </c>
      <c r="BL72" s="553">
        <f t="shared" si="52"/>
        <v>20.68177136021275</v>
      </c>
      <c r="BM72" s="553">
        <f t="shared" si="52"/>
        <v>20.679703183076732</v>
      </c>
      <c r="BN72" s="553">
        <f t="shared" si="52"/>
        <v>20.677635212758425</v>
      </c>
      <c r="BO72" s="553">
        <f t="shared" si="52"/>
        <v>20.675567449237157</v>
      </c>
      <c r="BP72" s="553">
        <f t="shared" si="52"/>
        <v>20.673499892492231</v>
      </c>
      <c r="BQ72" s="553">
        <f t="shared" si="52"/>
        <v>20.671432542502981</v>
      </c>
      <c r="BR72" s="553">
        <f t="shared" si="52"/>
        <v>20.669365399248726</v>
      </c>
      <c r="BS72" s="553">
        <f t="shared" ref="BS72:ED72" si="53">BS68*BS65/(10^6)</f>
        <v>20.667298462708803</v>
      </c>
      <c r="BT72" s="553">
        <f t="shared" si="53"/>
        <v>20.665231732862537</v>
      </c>
      <c r="BU72" s="553">
        <f t="shared" si="53"/>
        <v>20.663165209689247</v>
      </c>
      <c r="BV72" s="553">
        <f t="shared" si="53"/>
        <v>20.661098893168283</v>
      </c>
      <c r="BW72" s="553">
        <f t="shared" si="53"/>
        <v>20.659032783278967</v>
      </c>
      <c r="BX72" s="553">
        <f t="shared" si="53"/>
        <v>20.656966880000642</v>
      </c>
      <c r="BY72" s="553">
        <f t="shared" si="53"/>
        <v>20.654901183312639</v>
      </c>
      <c r="BZ72" s="553">
        <f t="shared" si="53"/>
        <v>20.652835693194312</v>
      </c>
      <c r="CA72" s="553">
        <f t="shared" si="53"/>
        <v>20.65077040962499</v>
      </c>
      <c r="CB72" s="553">
        <f t="shared" si="53"/>
        <v>20.648705332584022</v>
      </c>
      <c r="CC72" s="553">
        <f t="shared" si="53"/>
        <v>20.646640462050769</v>
      </c>
      <c r="CD72" s="553">
        <f t="shared" si="53"/>
        <v>20.644575798004563</v>
      </c>
      <c r="CE72" s="553">
        <f t="shared" si="53"/>
        <v>20.642511340424765</v>
      </c>
      <c r="CF72" s="553">
        <f t="shared" si="53"/>
        <v>20.640447089290724</v>
      </c>
      <c r="CG72" s="553">
        <f t="shared" si="53"/>
        <v>20.638383044581794</v>
      </c>
      <c r="CH72" s="553">
        <f t="shared" si="53"/>
        <v>20.636319206277339</v>
      </c>
      <c r="CI72" s="553">
        <f t="shared" si="53"/>
        <v>20.634255574356708</v>
      </c>
      <c r="CJ72" s="553">
        <f t="shared" si="53"/>
        <v>20.632192148799273</v>
      </c>
      <c r="CK72" s="553">
        <f t="shared" si="53"/>
        <v>20.630128929584398</v>
      </c>
      <c r="CL72" s="553">
        <f t="shared" si="53"/>
        <v>20.62806591669144</v>
      </c>
      <c r="CM72" s="553">
        <f t="shared" si="53"/>
        <v>20.62600311009977</v>
      </c>
      <c r="CN72" s="553">
        <f t="shared" si="53"/>
        <v>20.62394050978876</v>
      </c>
      <c r="CO72" s="553">
        <f t="shared" si="53"/>
        <v>20.621878115737776</v>
      </c>
      <c r="CP72" s="553">
        <f t="shared" si="53"/>
        <v>20.619815927926201</v>
      </c>
      <c r="CQ72" s="553">
        <f t="shared" si="53"/>
        <v>20.617753946333412</v>
      </c>
      <c r="CR72" s="553">
        <f t="shared" si="53"/>
        <v>20.615692170938775</v>
      </c>
      <c r="CS72" s="553">
        <f t="shared" si="53"/>
        <v>20.613630601721677</v>
      </c>
      <c r="CT72" s="553">
        <f t="shared" si="53"/>
        <v>20.611569238661509</v>
      </c>
      <c r="CU72" s="553">
        <f t="shared" si="53"/>
        <v>20.609508081737644</v>
      </c>
      <c r="CV72" s="553">
        <f t="shared" si="53"/>
        <v>20.607447130929472</v>
      </c>
      <c r="CW72" s="553">
        <f t="shared" si="53"/>
        <v>20.605386386216377</v>
      </c>
      <c r="CX72" s="553">
        <f t="shared" si="53"/>
        <v>20.603325847577754</v>
      </c>
      <c r="CY72" s="553">
        <f t="shared" si="53"/>
        <v>20.601265514992996</v>
      </c>
      <c r="CZ72" s="553">
        <f t="shared" si="53"/>
        <v>20.599205388441501</v>
      </c>
      <c r="DA72" s="553">
        <f t="shared" si="53"/>
        <v>20.597145467902653</v>
      </c>
      <c r="DB72" s="553">
        <f t="shared" si="53"/>
        <v>20.595085753355864</v>
      </c>
      <c r="DC72" s="553">
        <f t="shared" si="53"/>
        <v>20.593026244780525</v>
      </c>
      <c r="DD72" s="553">
        <f t="shared" si="53"/>
        <v>20.590966942156051</v>
      </c>
      <c r="DE72" s="553">
        <f t="shared" si="53"/>
        <v>20.588907845461833</v>
      </c>
      <c r="DF72" s="553">
        <f t="shared" si="53"/>
        <v>20.586848954677286</v>
      </c>
      <c r="DG72" s="553">
        <f t="shared" si="53"/>
        <v>20.58479026978182</v>
      </c>
      <c r="DH72" s="553">
        <f t="shared" si="53"/>
        <v>20.582731790754842</v>
      </c>
      <c r="DI72" s="553">
        <f t="shared" si="53"/>
        <v>20.580673517575768</v>
      </c>
      <c r="DJ72" s="553">
        <f t="shared" si="53"/>
        <v>20.57861545022401</v>
      </c>
      <c r="DK72" s="553">
        <f t="shared" si="53"/>
        <v>20.576557588678991</v>
      </c>
      <c r="DL72" s="553">
        <f t="shared" si="53"/>
        <v>20.574499932920119</v>
      </c>
      <c r="DM72" s="553">
        <f t="shared" si="53"/>
        <v>20.572442482926832</v>
      </c>
      <c r="DN72" s="553">
        <f t="shared" si="53"/>
        <v>20.570385238678536</v>
      </c>
      <c r="DO72" s="553">
        <f t="shared" si="53"/>
        <v>20.568328200154674</v>
      </c>
      <c r="DP72" s="553">
        <f t="shared" si="53"/>
        <v>20.566271367334654</v>
      </c>
      <c r="DQ72" s="553">
        <f t="shared" si="53"/>
        <v>20.564214740197922</v>
      </c>
      <c r="DR72" s="553">
        <f t="shared" si="53"/>
        <v>20.562158318723906</v>
      </c>
      <c r="DS72" s="553">
        <f t="shared" si="53"/>
        <v>20.560102102892035</v>
      </c>
      <c r="DT72" s="553">
        <f t="shared" si="53"/>
        <v>20.558046092681742</v>
      </c>
      <c r="DU72" s="553">
        <f t="shared" si="53"/>
        <v>20.555990288072476</v>
      </c>
      <c r="DV72" s="553">
        <f t="shared" si="53"/>
        <v>20.553934689043668</v>
      </c>
      <c r="DW72" s="553">
        <f t="shared" si="53"/>
        <v>20.551879295574757</v>
      </c>
      <c r="DX72" s="553">
        <f t="shared" si="53"/>
        <v>20.549824107645204</v>
      </c>
      <c r="DY72" s="553">
        <f t="shared" si="53"/>
        <v>20.547769125234439</v>
      </c>
      <c r="DZ72" s="553">
        <f t="shared" si="53"/>
        <v>20.545714348321916</v>
      </c>
      <c r="EA72" s="553">
        <f t="shared" si="53"/>
        <v>20.543659776887086</v>
      </c>
      <c r="EB72" s="553">
        <f t="shared" si="53"/>
        <v>20.541605410909394</v>
      </c>
      <c r="EC72" s="553">
        <f t="shared" si="53"/>
        <v>20.539551250368309</v>
      </c>
      <c r="ED72" s="553">
        <f t="shared" si="53"/>
        <v>20.53749729524327</v>
      </c>
      <c r="EE72" s="553">
        <f t="shared" ref="EE72:EZ72" si="54">EE68*EE65/(10^6)</f>
        <v>20.535443545513747</v>
      </c>
      <c r="EF72" s="553">
        <f t="shared" si="54"/>
        <v>20.533390001159194</v>
      </c>
      <c r="EG72" s="553">
        <f t="shared" si="54"/>
        <v>20.531336662159081</v>
      </c>
      <c r="EH72" s="553">
        <f t="shared" si="54"/>
        <v>20.529283528492865</v>
      </c>
      <c r="EI72" s="553">
        <f t="shared" si="54"/>
        <v>20.527230600140012</v>
      </c>
      <c r="EJ72" s="553">
        <f t="shared" si="54"/>
        <v>20.525177877080001</v>
      </c>
      <c r="EK72" s="553">
        <f t="shared" si="54"/>
        <v>20.523125359292298</v>
      </c>
      <c r="EL72" s="553">
        <f t="shared" si="54"/>
        <v>20.521073046756364</v>
      </c>
      <c r="EM72" s="553">
        <f t="shared" si="54"/>
        <v>20.519020939451682</v>
      </c>
      <c r="EN72" s="553">
        <f t="shared" si="54"/>
        <v>20.516969037357743</v>
      </c>
      <c r="EO72" s="553">
        <f t="shared" si="54"/>
        <v>20.514917340454005</v>
      </c>
      <c r="EP72" s="553">
        <f t="shared" si="54"/>
        <v>20.512865848719958</v>
      </c>
      <c r="EQ72" s="553">
        <f t="shared" si="54"/>
        <v>20.510814562135085</v>
      </c>
      <c r="ER72" s="553">
        <f t="shared" si="54"/>
        <v>20.508763480678873</v>
      </c>
      <c r="ES72" s="553">
        <f t="shared" si="54"/>
        <v>20.506712604330801</v>
      </c>
      <c r="ET72" s="553">
        <f t="shared" si="54"/>
        <v>20.50466193307037</v>
      </c>
      <c r="EU72" s="553">
        <f t="shared" si="54"/>
        <v>20.502611466877063</v>
      </c>
      <c r="EV72" s="553">
        <f t="shared" si="54"/>
        <v>20.500561205730374</v>
      </c>
      <c r="EW72" s="553">
        <f t="shared" si="54"/>
        <v>20.498511149609804</v>
      </c>
      <c r="EX72" s="553">
        <f t="shared" si="54"/>
        <v>20.496461298494843</v>
      </c>
      <c r="EY72" s="553">
        <f t="shared" si="54"/>
        <v>20.494411652364988</v>
      </c>
      <c r="EZ72" s="554">
        <f t="shared" si="54"/>
        <v>20.492362211199751</v>
      </c>
      <c r="FA72" s="555"/>
    </row>
    <row r="73" spans="1:157" s="470" customFormat="1" ht="15.75" thickBot="1" x14ac:dyDescent="0.3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20.8</v>
      </c>
      <c r="H73" s="560">
        <f t="shared" ref="H73:BS73" si="55">G73+H72</f>
        <v>41.597920000000002</v>
      </c>
      <c r="I73" s="560">
        <f t="shared" si="55"/>
        <v>62.393760208000003</v>
      </c>
      <c r="J73" s="560">
        <f t="shared" si="55"/>
        <v>83.187520831979199</v>
      </c>
      <c r="K73" s="560">
        <f t="shared" si="55"/>
        <v>103.979202079896</v>
      </c>
      <c r="L73" s="560">
        <f t="shared" si="55"/>
        <v>124.76880415968802</v>
      </c>
      <c r="M73" s="560">
        <f t="shared" si="55"/>
        <v>145.55632727927204</v>
      </c>
      <c r="N73" s="560">
        <f t="shared" si="55"/>
        <v>166.34177164654412</v>
      </c>
      <c r="O73" s="560">
        <f t="shared" si="55"/>
        <v>187.12513746937947</v>
      </c>
      <c r="P73" s="560">
        <f t="shared" si="55"/>
        <v>207.90642495563253</v>
      </c>
      <c r="Q73" s="560">
        <f t="shared" si="55"/>
        <v>228.68563431313697</v>
      </c>
      <c r="R73" s="560">
        <f t="shared" si="55"/>
        <v>249.46276574970565</v>
      </c>
      <c r="S73" s="560">
        <f t="shared" si="55"/>
        <v>270.23781947313068</v>
      </c>
      <c r="T73" s="560">
        <f t="shared" si="55"/>
        <v>291.01079569118338</v>
      </c>
      <c r="U73" s="560">
        <f t="shared" si="55"/>
        <v>311.78169461161428</v>
      </c>
      <c r="V73" s="560">
        <f t="shared" si="55"/>
        <v>332.55051644215314</v>
      </c>
      <c r="W73" s="560">
        <f t="shared" si="55"/>
        <v>353.31726139050892</v>
      </c>
      <c r="X73" s="560">
        <f t="shared" si="55"/>
        <v>374.08192966436985</v>
      </c>
      <c r="Y73" s="560">
        <f t="shared" si="55"/>
        <v>394.84452147140343</v>
      </c>
      <c r="Z73" s="560">
        <f t="shared" si="55"/>
        <v>415.60503701925626</v>
      </c>
      <c r="AA73" s="560">
        <f t="shared" si="55"/>
        <v>436.36347651555434</v>
      </c>
      <c r="AB73" s="560">
        <f t="shared" si="55"/>
        <v>457.11984016790279</v>
      </c>
      <c r="AC73" s="560">
        <f t="shared" si="55"/>
        <v>477.874128183886</v>
      </c>
      <c r="AD73" s="560">
        <f t="shared" si="55"/>
        <v>498.62634077106759</v>
      </c>
      <c r="AE73" s="560">
        <f t="shared" si="55"/>
        <v>519.3764781369905</v>
      </c>
      <c r="AF73" s="560">
        <f t="shared" si="55"/>
        <v>540.12454048917675</v>
      </c>
      <c r="AG73" s="560">
        <f t="shared" si="55"/>
        <v>560.87052803512779</v>
      </c>
      <c r="AH73" s="560">
        <f t="shared" si="55"/>
        <v>581.61444098232425</v>
      </c>
      <c r="AI73" s="560">
        <f t="shared" si="55"/>
        <v>602.35627953822598</v>
      </c>
      <c r="AJ73" s="560">
        <f t="shared" si="55"/>
        <v>623.0960439102721</v>
      </c>
      <c r="AK73" s="560">
        <f t="shared" si="55"/>
        <v>643.83373430588108</v>
      </c>
      <c r="AL73" s="560">
        <f t="shared" si="55"/>
        <v>664.56935093245045</v>
      </c>
      <c r="AM73" s="560">
        <f t="shared" si="55"/>
        <v>685.30289399735716</v>
      </c>
      <c r="AN73" s="560">
        <f t="shared" si="55"/>
        <v>706.03436370795737</v>
      </c>
      <c r="AO73" s="560">
        <f t="shared" si="55"/>
        <v>726.76376027158653</v>
      </c>
      <c r="AP73" s="560">
        <f t="shared" si="55"/>
        <v>747.49108389555943</v>
      </c>
      <c r="AQ73" s="560">
        <f t="shared" si="55"/>
        <v>768.2163347871699</v>
      </c>
      <c r="AR73" s="560">
        <f t="shared" si="55"/>
        <v>788.93951315369122</v>
      </c>
      <c r="AS73" s="560">
        <f t="shared" si="55"/>
        <v>809.66061920237587</v>
      </c>
      <c r="AT73" s="560">
        <f t="shared" si="55"/>
        <v>830.37965314045562</v>
      </c>
      <c r="AU73" s="560">
        <f t="shared" si="55"/>
        <v>851.09661517514155</v>
      </c>
      <c r="AV73" s="560">
        <f t="shared" si="55"/>
        <v>871.81150551362407</v>
      </c>
      <c r="AW73" s="560">
        <f t="shared" si="55"/>
        <v>892.52432436307276</v>
      </c>
      <c r="AX73" s="560">
        <f t="shared" si="55"/>
        <v>913.23507193063642</v>
      </c>
      <c r="AY73" s="560">
        <f t="shared" si="55"/>
        <v>933.94374842344337</v>
      </c>
      <c r="AZ73" s="560">
        <f t="shared" si="55"/>
        <v>954.650354048601</v>
      </c>
      <c r="BA73" s="560">
        <f t="shared" si="55"/>
        <v>975.35488901319616</v>
      </c>
      <c r="BB73" s="560">
        <f t="shared" si="55"/>
        <v>996.05735352429485</v>
      </c>
      <c r="BC73" s="560">
        <f t="shared" si="55"/>
        <v>1016.7577477889424</v>
      </c>
      <c r="BD73" s="560">
        <f t="shared" si="55"/>
        <v>1037.4560720141635</v>
      </c>
      <c r="BE73" s="560">
        <f t="shared" si="55"/>
        <v>1058.1523264069622</v>
      </c>
      <c r="BF73" s="560">
        <f t="shared" si="55"/>
        <v>1078.8465111743214</v>
      </c>
      <c r="BG73" s="560">
        <f t="shared" si="55"/>
        <v>1099.5386265232041</v>
      </c>
      <c r="BH73" s="560">
        <f t="shared" si="55"/>
        <v>1120.2286726605519</v>
      </c>
      <c r="BI73" s="560">
        <f t="shared" si="55"/>
        <v>1140.9166497932858</v>
      </c>
      <c r="BJ73" s="560">
        <f t="shared" si="55"/>
        <v>1161.6025581283066</v>
      </c>
      <c r="BK73" s="560">
        <f t="shared" si="55"/>
        <v>1182.2863978724938</v>
      </c>
      <c r="BL73" s="560">
        <f t="shared" si="55"/>
        <v>1202.9681692327065</v>
      </c>
      <c r="BM73" s="560">
        <f t="shared" si="55"/>
        <v>1223.6478724157832</v>
      </c>
      <c r="BN73" s="560">
        <f t="shared" si="55"/>
        <v>1244.3255076285416</v>
      </c>
      <c r="BO73" s="560">
        <f t="shared" si="55"/>
        <v>1265.0010750777788</v>
      </c>
      <c r="BP73" s="560">
        <f t="shared" si="55"/>
        <v>1285.6745749702709</v>
      </c>
      <c r="BQ73" s="560">
        <f t="shared" si="55"/>
        <v>1306.3460075127739</v>
      </c>
      <c r="BR73" s="560">
        <f t="shared" si="55"/>
        <v>1327.0153729120227</v>
      </c>
      <c r="BS73" s="560">
        <f t="shared" si="55"/>
        <v>1347.6826713747316</v>
      </c>
      <c r="BT73" s="560">
        <f t="shared" ref="BT73:EE73" si="56">BS73+BT72</f>
        <v>1368.3479031075942</v>
      </c>
      <c r="BU73" s="560">
        <f t="shared" si="56"/>
        <v>1389.0110683172834</v>
      </c>
      <c r="BV73" s="560">
        <f t="shared" si="56"/>
        <v>1409.6721672104516</v>
      </c>
      <c r="BW73" s="560">
        <f t="shared" si="56"/>
        <v>1430.3311999937305</v>
      </c>
      <c r="BX73" s="560">
        <f t="shared" si="56"/>
        <v>1450.9881668737312</v>
      </c>
      <c r="BY73" s="560">
        <f t="shared" si="56"/>
        <v>1471.6430680570438</v>
      </c>
      <c r="BZ73" s="560">
        <f t="shared" si="56"/>
        <v>1492.295903750238</v>
      </c>
      <c r="CA73" s="560">
        <f t="shared" si="56"/>
        <v>1512.9466741598631</v>
      </c>
      <c r="CB73" s="560">
        <f t="shared" si="56"/>
        <v>1533.5953794924471</v>
      </c>
      <c r="CC73" s="560">
        <f t="shared" si="56"/>
        <v>1554.2420199544979</v>
      </c>
      <c r="CD73" s="560">
        <f t="shared" si="56"/>
        <v>1574.8865957525024</v>
      </c>
      <c r="CE73" s="560">
        <f t="shared" si="56"/>
        <v>1595.5291070929272</v>
      </c>
      <c r="CF73" s="560">
        <f t="shared" si="56"/>
        <v>1616.169554182218</v>
      </c>
      <c r="CG73" s="560">
        <f t="shared" si="56"/>
        <v>1636.8079372267998</v>
      </c>
      <c r="CH73" s="560">
        <f t="shared" si="56"/>
        <v>1657.4442564330773</v>
      </c>
      <c r="CI73" s="560">
        <f t="shared" si="56"/>
        <v>1678.078512007434</v>
      </c>
      <c r="CJ73" s="560">
        <f t="shared" si="56"/>
        <v>1698.7107041562333</v>
      </c>
      <c r="CK73" s="560">
        <f t="shared" si="56"/>
        <v>1719.3408330858176</v>
      </c>
      <c r="CL73" s="560">
        <f t="shared" si="56"/>
        <v>1739.968899002509</v>
      </c>
      <c r="CM73" s="560">
        <f t="shared" si="56"/>
        <v>1760.5949021126089</v>
      </c>
      <c r="CN73" s="560">
        <f t="shared" si="56"/>
        <v>1781.2188426223977</v>
      </c>
      <c r="CO73" s="560">
        <f t="shared" si="56"/>
        <v>1801.8407207381354</v>
      </c>
      <c r="CP73" s="560">
        <f t="shared" si="56"/>
        <v>1822.4605366660617</v>
      </c>
      <c r="CQ73" s="560">
        <f t="shared" si="56"/>
        <v>1843.078290612395</v>
      </c>
      <c r="CR73" s="560">
        <f t="shared" si="56"/>
        <v>1863.6939827833337</v>
      </c>
      <c r="CS73" s="560">
        <f t="shared" si="56"/>
        <v>1884.3076133850554</v>
      </c>
      <c r="CT73" s="560">
        <f t="shared" si="56"/>
        <v>1904.919182623717</v>
      </c>
      <c r="CU73" s="560">
        <f t="shared" si="56"/>
        <v>1925.5286907054547</v>
      </c>
      <c r="CV73" s="560">
        <f t="shared" si="56"/>
        <v>1946.136137836384</v>
      </c>
      <c r="CW73" s="560">
        <f t="shared" si="56"/>
        <v>1966.7415242226004</v>
      </c>
      <c r="CX73" s="560">
        <f t="shared" si="56"/>
        <v>1987.3448500701782</v>
      </c>
      <c r="CY73" s="560">
        <f t="shared" si="56"/>
        <v>2007.9461155851711</v>
      </c>
      <c r="CZ73" s="560">
        <f t="shared" si="56"/>
        <v>2028.5453209736127</v>
      </c>
      <c r="DA73" s="560">
        <f t="shared" si="56"/>
        <v>2049.1424664415154</v>
      </c>
      <c r="DB73" s="560">
        <f t="shared" si="56"/>
        <v>2069.7375521948711</v>
      </c>
      <c r="DC73" s="560">
        <f t="shared" si="56"/>
        <v>2090.3305784396516</v>
      </c>
      <c r="DD73" s="560">
        <f t="shared" si="56"/>
        <v>2110.9215453818078</v>
      </c>
      <c r="DE73" s="560">
        <f t="shared" si="56"/>
        <v>2131.5104532272699</v>
      </c>
      <c r="DF73" s="560">
        <f t="shared" si="56"/>
        <v>2152.0973021819473</v>
      </c>
      <c r="DG73" s="560">
        <f t="shared" si="56"/>
        <v>2172.6820924517292</v>
      </c>
      <c r="DH73" s="560">
        <f t="shared" si="56"/>
        <v>2193.2648242424839</v>
      </c>
      <c r="DI73" s="560">
        <f t="shared" si="56"/>
        <v>2213.8454977600595</v>
      </c>
      <c r="DJ73" s="560">
        <f t="shared" si="56"/>
        <v>2234.4241132102834</v>
      </c>
      <c r="DK73" s="560">
        <f t="shared" si="56"/>
        <v>2255.0006707989623</v>
      </c>
      <c r="DL73" s="560">
        <f t="shared" si="56"/>
        <v>2275.5751707318823</v>
      </c>
      <c r="DM73" s="560">
        <f t="shared" si="56"/>
        <v>2296.1476132148091</v>
      </c>
      <c r="DN73" s="560">
        <f t="shared" si="56"/>
        <v>2316.7179984534878</v>
      </c>
      <c r="DO73" s="560">
        <f t="shared" si="56"/>
        <v>2337.2863266536424</v>
      </c>
      <c r="DP73" s="560">
        <f t="shared" si="56"/>
        <v>2357.852598020977</v>
      </c>
      <c r="DQ73" s="560">
        <f t="shared" si="56"/>
        <v>2378.4168127611747</v>
      </c>
      <c r="DR73" s="560">
        <f t="shared" si="56"/>
        <v>2398.9789710798987</v>
      </c>
      <c r="DS73" s="560">
        <f t="shared" si="56"/>
        <v>2419.5390731827906</v>
      </c>
      <c r="DT73" s="560">
        <f t="shared" si="56"/>
        <v>2440.0971192754723</v>
      </c>
      <c r="DU73" s="560">
        <f t="shared" si="56"/>
        <v>2460.6531095635446</v>
      </c>
      <c r="DV73" s="560">
        <f t="shared" si="56"/>
        <v>2481.2070442525883</v>
      </c>
      <c r="DW73" s="560">
        <f t="shared" si="56"/>
        <v>2501.7589235481632</v>
      </c>
      <c r="DX73" s="560">
        <f t="shared" si="56"/>
        <v>2522.3087476558085</v>
      </c>
      <c r="DY73" s="560">
        <f t="shared" si="56"/>
        <v>2542.856516781043</v>
      </c>
      <c r="DZ73" s="560">
        <f t="shared" si="56"/>
        <v>2563.4022311293647</v>
      </c>
      <c r="EA73" s="560">
        <f t="shared" si="56"/>
        <v>2583.9458909062519</v>
      </c>
      <c r="EB73" s="560">
        <f t="shared" si="56"/>
        <v>2604.4874963171615</v>
      </c>
      <c r="EC73" s="560">
        <f t="shared" si="56"/>
        <v>2625.0270475675297</v>
      </c>
      <c r="ED73" s="560">
        <f t="shared" si="56"/>
        <v>2645.5645448627729</v>
      </c>
      <c r="EE73" s="560">
        <f t="shared" si="56"/>
        <v>2666.0999884082867</v>
      </c>
      <c r="EF73" s="560">
        <f t="shared" ref="EF73:EZ73" si="57">EE73+EF72</f>
        <v>2686.6333784094459</v>
      </c>
      <c r="EG73" s="560">
        <f t="shared" si="57"/>
        <v>2707.1647150716049</v>
      </c>
      <c r="EH73" s="560">
        <f t="shared" si="57"/>
        <v>2727.6939986000975</v>
      </c>
      <c r="EI73" s="560">
        <f t="shared" si="57"/>
        <v>2748.2212292002378</v>
      </c>
      <c r="EJ73" s="560">
        <f t="shared" si="57"/>
        <v>2768.7464070773176</v>
      </c>
      <c r="EK73" s="560">
        <f t="shared" si="57"/>
        <v>2789.26953243661</v>
      </c>
      <c r="EL73" s="560">
        <f t="shared" si="57"/>
        <v>2809.7906054833666</v>
      </c>
      <c r="EM73" s="560">
        <f t="shared" si="57"/>
        <v>2830.3096264228184</v>
      </c>
      <c r="EN73" s="560">
        <f t="shared" si="57"/>
        <v>2850.8265954601761</v>
      </c>
      <c r="EO73" s="560">
        <f t="shared" si="57"/>
        <v>2871.34151280063</v>
      </c>
      <c r="EP73" s="560">
        <f t="shared" si="57"/>
        <v>2891.8543786493501</v>
      </c>
      <c r="EQ73" s="560">
        <f t="shared" si="57"/>
        <v>2912.3651932114853</v>
      </c>
      <c r="ER73" s="560">
        <f t="shared" si="57"/>
        <v>2932.873956692164</v>
      </c>
      <c r="ES73" s="560">
        <f t="shared" si="57"/>
        <v>2953.3806692964949</v>
      </c>
      <c r="ET73" s="560">
        <f t="shared" si="57"/>
        <v>2973.8853312295655</v>
      </c>
      <c r="EU73" s="560">
        <f t="shared" si="57"/>
        <v>2994.3879426964427</v>
      </c>
      <c r="EV73" s="560">
        <f t="shared" si="57"/>
        <v>3014.8885039021729</v>
      </c>
      <c r="EW73" s="560">
        <f t="shared" si="57"/>
        <v>3035.3870150517828</v>
      </c>
      <c r="EX73" s="560">
        <f t="shared" si="57"/>
        <v>3055.8834763502778</v>
      </c>
      <c r="EY73" s="560">
        <f t="shared" si="57"/>
        <v>3076.377888002643</v>
      </c>
      <c r="EZ73" s="561">
        <f t="shared" si="57"/>
        <v>3096.8702502138426</v>
      </c>
      <c r="FA73" s="521"/>
    </row>
    <row r="74" spans="1:157" x14ac:dyDescent="0.25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.75" thickBot="1" x14ac:dyDescent="0.3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.75" thickBot="1" x14ac:dyDescent="0.3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25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.75" thickBot="1" x14ac:dyDescent="0.3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25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BS79" si="58">G79*(1+H63)</f>
        <v>16.583000000000002</v>
      </c>
      <c r="I79" s="570">
        <f t="shared" si="58"/>
        <v>17.080490000000001</v>
      </c>
      <c r="J79" s="570">
        <f t="shared" si="58"/>
        <v>17.592904700000002</v>
      </c>
      <c r="K79" s="570">
        <f t="shared" si="58"/>
        <v>18.120691841000003</v>
      </c>
      <c r="L79" s="570">
        <f t="shared" si="58"/>
        <v>18.664312596230005</v>
      </c>
      <c r="M79" s="570">
        <f t="shared" si="58"/>
        <v>19.224241974116904</v>
      </c>
      <c r="N79" s="570">
        <f t="shared" si="58"/>
        <v>19.80096923334041</v>
      </c>
      <c r="O79" s="570">
        <f t="shared" si="58"/>
        <v>20.394998310340622</v>
      </c>
      <c r="P79" s="570">
        <f t="shared" si="58"/>
        <v>21.006848259650841</v>
      </c>
      <c r="Q79" s="570">
        <f t="shared" si="58"/>
        <v>21.637053707440366</v>
      </c>
      <c r="R79" s="570">
        <f t="shared" si="58"/>
        <v>22.286165318663578</v>
      </c>
      <c r="S79" s="570">
        <f t="shared" si="58"/>
        <v>22.954750278223486</v>
      </c>
      <c r="T79" s="570">
        <f t="shared" si="58"/>
        <v>23.643392786570192</v>
      </c>
      <c r="U79" s="570">
        <f t="shared" si="58"/>
        <v>24.352694570167298</v>
      </c>
      <c r="V79" s="570">
        <f t="shared" si="58"/>
        <v>25.083275407272318</v>
      </c>
      <c r="W79" s="570">
        <f t="shared" si="58"/>
        <v>25.835773669490489</v>
      </c>
      <c r="X79" s="570">
        <f t="shared" si="58"/>
        <v>26.610846879575206</v>
      </c>
      <c r="Y79" s="570">
        <f t="shared" si="58"/>
        <v>27.409172285962462</v>
      </c>
      <c r="Z79" s="570">
        <f t="shared" si="58"/>
        <v>28.231447454541335</v>
      </c>
      <c r="AA79" s="570">
        <f t="shared" si="58"/>
        <v>29.078390878177576</v>
      </c>
      <c r="AB79" s="570">
        <f t="shared" si="58"/>
        <v>29.950742604522905</v>
      </c>
      <c r="AC79" s="570">
        <f t="shared" si="58"/>
        <v>30.849264882658591</v>
      </c>
      <c r="AD79" s="570">
        <f t="shared" si="58"/>
        <v>31.774742829138351</v>
      </c>
      <c r="AE79" s="570">
        <f t="shared" si="58"/>
        <v>32.727985114012505</v>
      </c>
      <c r="AF79" s="570">
        <f t="shared" si="58"/>
        <v>33.709824667432883</v>
      </c>
      <c r="AG79" s="570">
        <f t="shared" si="58"/>
        <v>34.721119407455873</v>
      </c>
      <c r="AH79" s="570">
        <f t="shared" si="58"/>
        <v>35.762752989679548</v>
      </c>
      <c r="AI79" s="570">
        <f t="shared" si="58"/>
        <v>36.835635579369935</v>
      </c>
      <c r="AJ79" s="570">
        <f t="shared" si="58"/>
        <v>37.940704646751037</v>
      </c>
      <c r="AK79" s="570">
        <f t="shared" si="58"/>
        <v>39.078925786153569</v>
      </c>
      <c r="AL79" s="570">
        <f t="shared" si="58"/>
        <v>40.25129355973818</v>
      </c>
      <c r="AM79" s="570">
        <f t="shared" si="58"/>
        <v>41.458832366530324</v>
      </c>
      <c r="AN79" s="570">
        <f t="shared" si="58"/>
        <v>42.702597337526235</v>
      </c>
      <c r="AO79" s="570">
        <f t="shared" si="58"/>
        <v>43.983675257652024</v>
      </c>
      <c r="AP79" s="570">
        <f t="shared" si="58"/>
        <v>45.303185515381585</v>
      </c>
      <c r="AQ79" s="570">
        <f t="shared" si="58"/>
        <v>46.662281080843037</v>
      </c>
      <c r="AR79" s="570">
        <f t="shared" si="58"/>
        <v>48.062149513268331</v>
      </c>
      <c r="AS79" s="570">
        <f t="shared" si="58"/>
        <v>49.50401399866638</v>
      </c>
      <c r="AT79" s="570">
        <f t="shared" si="58"/>
        <v>50.989134418626371</v>
      </c>
      <c r="AU79" s="570">
        <f t="shared" si="58"/>
        <v>52.518808451185166</v>
      </c>
      <c r="AV79" s="570">
        <f t="shared" si="58"/>
        <v>54.094372704720719</v>
      </c>
      <c r="AW79" s="570">
        <f t="shared" si="58"/>
        <v>55.71720388586234</v>
      </c>
      <c r="AX79" s="570">
        <f t="shared" si="58"/>
        <v>57.388720002438212</v>
      </c>
      <c r="AY79" s="570">
        <f t="shared" si="58"/>
        <v>59.11038160251136</v>
      </c>
      <c r="AZ79" s="570">
        <f t="shared" si="58"/>
        <v>60.8836930505867</v>
      </c>
      <c r="BA79" s="570">
        <f t="shared" si="58"/>
        <v>62.710203842104306</v>
      </c>
      <c r="BB79" s="570">
        <f t="shared" si="58"/>
        <v>64.591509957367435</v>
      </c>
      <c r="BC79" s="570">
        <f t="shared" si="58"/>
        <v>66.529255256088462</v>
      </c>
      <c r="BD79" s="570">
        <f t="shared" si="58"/>
        <v>68.525132913771117</v>
      </c>
      <c r="BE79" s="570">
        <f t="shared" si="58"/>
        <v>70.580886901184257</v>
      </c>
      <c r="BF79" s="570">
        <f t="shared" si="58"/>
        <v>72.698313508219783</v>
      </c>
      <c r="BG79" s="570">
        <f t="shared" si="58"/>
        <v>74.879262913466377</v>
      </c>
      <c r="BH79" s="570">
        <f t="shared" si="58"/>
        <v>77.125640800870372</v>
      </c>
      <c r="BI79" s="570">
        <f t="shared" si="58"/>
        <v>79.439410024896489</v>
      </c>
      <c r="BJ79" s="570">
        <f t="shared" si="58"/>
        <v>81.822592325643384</v>
      </c>
      <c r="BK79" s="570">
        <f t="shared" si="58"/>
        <v>84.277270095412689</v>
      </c>
      <c r="BL79" s="570">
        <f t="shared" si="58"/>
        <v>86.805588198275075</v>
      </c>
      <c r="BM79" s="570">
        <f t="shared" si="58"/>
        <v>89.409755844223326</v>
      </c>
      <c r="BN79" s="570">
        <f t="shared" si="58"/>
        <v>92.092048519550033</v>
      </c>
      <c r="BO79" s="570">
        <f t="shared" si="58"/>
        <v>94.854809975136533</v>
      </c>
      <c r="BP79" s="570">
        <f t="shared" si="58"/>
        <v>97.700454274390637</v>
      </c>
      <c r="BQ79" s="570">
        <f t="shared" si="58"/>
        <v>100.63146790262236</v>
      </c>
      <c r="BR79" s="570">
        <f t="shared" si="58"/>
        <v>103.65041193970103</v>
      </c>
      <c r="BS79" s="570">
        <f t="shared" si="58"/>
        <v>106.75992429789207</v>
      </c>
      <c r="BT79" s="570">
        <f t="shared" ref="BT79:EE79" si="59">BS79*(1+BT63)</f>
        <v>109.96272202682883</v>
      </c>
      <c r="BU79" s="570">
        <f t="shared" si="59"/>
        <v>113.26160368763369</v>
      </c>
      <c r="BV79" s="570">
        <f t="shared" si="59"/>
        <v>116.65945179826271</v>
      </c>
      <c r="BW79" s="570">
        <f t="shared" si="59"/>
        <v>120.15923535221059</v>
      </c>
      <c r="BX79" s="570">
        <f t="shared" si="59"/>
        <v>123.76401241277691</v>
      </c>
      <c r="BY79" s="570">
        <f t="shared" si="59"/>
        <v>127.47693278516022</v>
      </c>
      <c r="BZ79" s="570">
        <f t="shared" si="59"/>
        <v>131.30124076871502</v>
      </c>
      <c r="CA79" s="570">
        <f t="shared" si="59"/>
        <v>135.24027799177648</v>
      </c>
      <c r="CB79" s="570">
        <f t="shared" si="59"/>
        <v>139.29748633152977</v>
      </c>
      <c r="CC79" s="570">
        <f t="shared" si="59"/>
        <v>143.47641092147566</v>
      </c>
      <c r="CD79" s="570">
        <f t="shared" si="59"/>
        <v>147.78070324911994</v>
      </c>
      <c r="CE79" s="570">
        <f t="shared" si="59"/>
        <v>152.21412434659354</v>
      </c>
      <c r="CF79" s="570">
        <f t="shared" si="59"/>
        <v>156.78054807699135</v>
      </c>
      <c r="CG79" s="570">
        <f t="shared" si="59"/>
        <v>161.48396451930108</v>
      </c>
      <c r="CH79" s="570">
        <f t="shared" si="59"/>
        <v>166.32848345488011</v>
      </c>
      <c r="CI79" s="570">
        <f t="shared" si="59"/>
        <v>171.31833795852651</v>
      </c>
      <c r="CJ79" s="570">
        <f t="shared" si="59"/>
        <v>176.45788809728231</v>
      </c>
      <c r="CK79" s="570">
        <f t="shared" si="59"/>
        <v>181.75162474020078</v>
      </c>
      <c r="CL79" s="570">
        <f t="shared" si="59"/>
        <v>187.20417348240682</v>
      </c>
      <c r="CM79" s="570">
        <f t="shared" si="59"/>
        <v>192.82029868687903</v>
      </c>
      <c r="CN79" s="570">
        <f t="shared" si="59"/>
        <v>198.60490764748539</v>
      </c>
      <c r="CO79" s="570">
        <f t="shared" si="59"/>
        <v>204.56305487690994</v>
      </c>
      <c r="CP79" s="570">
        <f t="shared" si="59"/>
        <v>210.69994652321725</v>
      </c>
      <c r="CQ79" s="570">
        <f t="shared" si="59"/>
        <v>217.02094491891378</v>
      </c>
      <c r="CR79" s="570">
        <f t="shared" si="59"/>
        <v>223.53157326648122</v>
      </c>
      <c r="CS79" s="570">
        <f t="shared" si="59"/>
        <v>230.23752046447566</v>
      </c>
      <c r="CT79" s="570">
        <f t="shared" si="59"/>
        <v>237.14464607840995</v>
      </c>
      <c r="CU79" s="570">
        <f t="shared" si="59"/>
        <v>244.25898546076226</v>
      </c>
      <c r="CV79" s="570">
        <f t="shared" si="59"/>
        <v>251.58675502458513</v>
      </c>
      <c r="CW79" s="570">
        <f t="shared" si="59"/>
        <v>259.13435767532269</v>
      </c>
      <c r="CX79" s="570">
        <f t="shared" si="59"/>
        <v>266.9083884055824</v>
      </c>
      <c r="CY79" s="570">
        <f t="shared" si="59"/>
        <v>274.9156400577499</v>
      </c>
      <c r="CZ79" s="570">
        <f t="shared" si="59"/>
        <v>283.16310925948238</v>
      </c>
      <c r="DA79" s="570">
        <f t="shared" si="59"/>
        <v>291.65800253726684</v>
      </c>
      <c r="DB79" s="570">
        <f t="shared" si="59"/>
        <v>300.40774261338487</v>
      </c>
      <c r="DC79" s="570">
        <f t="shared" si="59"/>
        <v>309.41997489178641</v>
      </c>
      <c r="DD79" s="570">
        <f t="shared" si="59"/>
        <v>318.70257413854</v>
      </c>
      <c r="DE79" s="570">
        <f t="shared" si="59"/>
        <v>328.26365136269624</v>
      </c>
      <c r="DF79" s="570">
        <f t="shared" si="59"/>
        <v>338.11156090357713</v>
      </c>
      <c r="DG79" s="570">
        <f t="shared" si="59"/>
        <v>348.25490773068447</v>
      </c>
      <c r="DH79" s="570">
        <f t="shared" si="59"/>
        <v>358.70255496260501</v>
      </c>
      <c r="DI79" s="570">
        <f t="shared" si="59"/>
        <v>369.46363161148315</v>
      </c>
      <c r="DJ79" s="570">
        <f t="shared" si="59"/>
        <v>380.54754055982767</v>
      </c>
      <c r="DK79" s="570">
        <f t="shared" si="59"/>
        <v>391.9639667766225</v>
      </c>
      <c r="DL79" s="570">
        <f t="shared" si="59"/>
        <v>403.72288577992117</v>
      </c>
      <c r="DM79" s="570">
        <f t="shared" si="59"/>
        <v>415.83457235331883</v>
      </c>
      <c r="DN79" s="570">
        <f t="shared" si="59"/>
        <v>428.30960952391843</v>
      </c>
      <c r="DO79" s="570">
        <f t="shared" si="59"/>
        <v>441.15889780963602</v>
      </c>
      <c r="DP79" s="570">
        <f t="shared" si="59"/>
        <v>454.39366474392511</v>
      </c>
      <c r="DQ79" s="570">
        <f t="shared" si="59"/>
        <v>468.02547468624289</v>
      </c>
      <c r="DR79" s="570">
        <f t="shared" si="59"/>
        <v>482.06623892683018</v>
      </c>
      <c r="DS79" s="570">
        <f t="shared" si="59"/>
        <v>496.5282260946351</v>
      </c>
      <c r="DT79" s="570">
        <f t="shared" si="59"/>
        <v>511.42407287747415</v>
      </c>
      <c r="DU79" s="570">
        <f t="shared" si="59"/>
        <v>526.76679506379833</v>
      </c>
      <c r="DV79" s="570">
        <f t="shared" si="59"/>
        <v>542.56979891571234</v>
      </c>
      <c r="DW79" s="570">
        <f t="shared" si="59"/>
        <v>558.84689288318373</v>
      </c>
      <c r="DX79" s="570">
        <f t="shared" si="59"/>
        <v>575.61229966967926</v>
      </c>
      <c r="DY79" s="570">
        <f t="shared" si="59"/>
        <v>592.88066865976964</v>
      </c>
      <c r="DZ79" s="570">
        <f t="shared" si="59"/>
        <v>610.6670887195628</v>
      </c>
      <c r="EA79" s="570">
        <f t="shared" si="59"/>
        <v>628.98710138114973</v>
      </c>
      <c r="EB79" s="570">
        <f t="shared" si="59"/>
        <v>647.85671442258422</v>
      </c>
      <c r="EC79" s="570">
        <f t="shared" si="59"/>
        <v>667.29241585526177</v>
      </c>
      <c r="ED79" s="570">
        <f t="shared" si="59"/>
        <v>687.31118833091966</v>
      </c>
      <c r="EE79" s="570">
        <f t="shared" si="59"/>
        <v>707.93052398084728</v>
      </c>
      <c r="EF79" s="570">
        <f t="shared" ref="EF79:EZ79" si="60">EE79*(1+EF63)</f>
        <v>729.16843970027276</v>
      </c>
      <c r="EG79" s="570">
        <f t="shared" si="60"/>
        <v>751.04349289128095</v>
      </c>
      <c r="EH79" s="570">
        <f t="shared" si="60"/>
        <v>773.57479767801942</v>
      </c>
      <c r="EI79" s="570">
        <f t="shared" si="60"/>
        <v>796.78204160836003</v>
      </c>
      <c r="EJ79" s="570">
        <f t="shared" si="60"/>
        <v>820.68550285661081</v>
      </c>
      <c r="EK79" s="570">
        <f t="shared" si="60"/>
        <v>845.30606794230914</v>
      </c>
      <c r="EL79" s="570">
        <f t="shared" si="60"/>
        <v>870.66524998057844</v>
      </c>
      <c r="EM79" s="570">
        <f t="shared" si="60"/>
        <v>896.78520747999585</v>
      </c>
      <c r="EN79" s="570">
        <f t="shared" si="60"/>
        <v>923.6887637043958</v>
      </c>
      <c r="EO79" s="570">
        <f t="shared" si="60"/>
        <v>951.39942661552766</v>
      </c>
      <c r="EP79" s="570">
        <f t="shared" si="60"/>
        <v>979.94140941399348</v>
      </c>
      <c r="EQ79" s="570">
        <f t="shared" si="60"/>
        <v>1009.3396516964133</v>
      </c>
      <c r="ER79" s="570">
        <f t="shared" si="60"/>
        <v>1039.6198412473057</v>
      </c>
      <c r="ES79" s="570">
        <f t="shared" si="60"/>
        <v>1070.8084364847248</v>
      </c>
      <c r="ET79" s="570">
        <f t="shared" si="60"/>
        <v>1102.9326895792665</v>
      </c>
      <c r="EU79" s="570">
        <f t="shared" si="60"/>
        <v>1136.0206702666444</v>
      </c>
      <c r="EV79" s="570">
        <f t="shared" si="60"/>
        <v>1170.1012903746437</v>
      </c>
      <c r="EW79" s="570">
        <f t="shared" si="60"/>
        <v>1205.204329085883</v>
      </c>
      <c r="EX79" s="570">
        <f t="shared" si="60"/>
        <v>1241.3604589584595</v>
      </c>
      <c r="EY79" s="570">
        <f t="shared" si="60"/>
        <v>1278.6012727272134</v>
      </c>
      <c r="EZ79" s="571">
        <f t="shared" si="60"/>
        <v>1316.9593109090299</v>
      </c>
    </row>
    <row r="80" spans="1:157" x14ac:dyDescent="0.25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>
        <f>H79*$C$6/(10^3)</f>
        <v>1.6583000000000001</v>
      </c>
      <c r="I80" s="573">
        <f t="shared" ref="I80:BT80" si="61">I79*$C$6/(10^3)</f>
        <v>1.7080490000000002</v>
      </c>
      <c r="J80" s="573">
        <f t="shared" si="61"/>
        <v>1.7592904700000001</v>
      </c>
      <c r="K80" s="573">
        <f t="shared" si="61"/>
        <v>1.8120691841000003</v>
      </c>
      <c r="L80" s="573">
        <f t="shared" si="61"/>
        <v>1.8664312596230004</v>
      </c>
      <c r="M80" s="573">
        <f t="shared" si="61"/>
        <v>1.9224241974116902</v>
      </c>
      <c r="N80" s="573">
        <f t="shared" si="61"/>
        <v>1.9800969233340411</v>
      </c>
      <c r="O80" s="573">
        <f t="shared" si="61"/>
        <v>2.0394998310340622</v>
      </c>
      <c r="P80" s="573">
        <f t="shared" si="61"/>
        <v>2.1006848259650841</v>
      </c>
      <c r="Q80" s="573">
        <f t="shared" si="61"/>
        <v>2.1637053707440366</v>
      </c>
      <c r="R80" s="573">
        <f t="shared" si="61"/>
        <v>2.2286165318663578</v>
      </c>
      <c r="S80" s="573">
        <f t="shared" si="61"/>
        <v>2.2954750278223486</v>
      </c>
      <c r="T80" s="573">
        <f t="shared" si="61"/>
        <v>2.3643392786570194</v>
      </c>
      <c r="U80" s="573">
        <f t="shared" si="61"/>
        <v>2.4352694570167297</v>
      </c>
      <c r="V80" s="573">
        <f t="shared" si="61"/>
        <v>2.5083275407272319</v>
      </c>
      <c r="W80" s="573">
        <f t="shared" si="61"/>
        <v>2.5835773669490489</v>
      </c>
      <c r="X80" s="573">
        <f t="shared" si="61"/>
        <v>2.6610846879575205</v>
      </c>
      <c r="Y80" s="573">
        <f t="shared" si="61"/>
        <v>2.7409172285962464</v>
      </c>
      <c r="Z80" s="573">
        <f t="shared" si="61"/>
        <v>2.8231447454541336</v>
      </c>
      <c r="AA80" s="573">
        <f t="shared" si="61"/>
        <v>2.9078390878177576</v>
      </c>
      <c r="AB80" s="573">
        <f t="shared" si="61"/>
        <v>2.9950742604522906</v>
      </c>
      <c r="AC80" s="573">
        <f t="shared" si="61"/>
        <v>3.0849264882658591</v>
      </c>
      <c r="AD80" s="573">
        <f t="shared" si="61"/>
        <v>3.1774742829138352</v>
      </c>
      <c r="AE80" s="573">
        <f t="shared" si="61"/>
        <v>3.2727985114012506</v>
      </c>
      <c r="AF80" s="573">
        <f t="shared" si="61"/>
        <v>3.3709824667432886</v>
      </c>
      <c r="AG80" s="573">
        <f t="shared" si="61"/>
        <v>3.4721119407455872</v>
      </c>
      <c r="AH80" s="573">
        <f t="shared" si="61"/>
        <v>3.5762752989679547</v>
      </c>
      <c r="AI80" s="573">
        <f t="shared" si="61"/>
        <v>3.6835635579369939</v>
      </c>
      <c r="AJ80" s="573">
        <f t="shared" si="61"/>
        <v>3.7940704646751038</v>
      </c>
      <c r="AK80" s="573">
        <f t="shared" si="61"/>
        <v>3.9078925786153569</v>
      </c>
      <c r="AL80" s="573">
        <f t="shared" si="61"/>
        <v>4.0251293559738182</v>
      </c>
      <c r="AM80" s="573">
        <f t="shared" si="61"/>
        <v>4.1458832366530327</v>
      </c>
      <c r="AN80" s="573">
        <f t="shared" si="61"/>
        <v>4.2702597337526234</v>
      </c>
      <c r="AO80" s="573">
        <f t="shared" si="61"/>
        <v>4.3983675257652024</v>
      </c>
      <c r="AP80" s="573">
        <f t="shared" si="61"/>
        <v>4.5303185515381585</v>
      </c>
      <c r="AQ80" s="573">
        <f t="shared" si="61"/>
        <v>4.6662281080843044</v>
      </c>
      <c r="AR80" s="573">
        <f t="shared" si="61"/>
        <v>4.8062149513268331</v>
      </c>
      <c r="AS80" s="573">
        <f t="shared" si="61"/>
        <v>4.9504013998666379</v>
      </c>
      <c r="AT80" s="573">
        <f t="shared" si="61"/>
        <v>5.0989134418626376</v>
      </c>
      <c r="AU80" s="573">
        <f t="shared" si="61"/>
        <v>5.2518808451185173</v>
      </c>
      <c r="AV80" s="573">
        <f t="shared" si="61"/>
        <v>5.4094372704720719</v>
      </c>
      <c r="AW80" s="573">
        <f t="shared" si="61"/>
        <v>5.5717203885862334</v>
      </c>
      <c r="AX80" s="573">
        <f t="shared" si="61"/>
        <v>5.7388720002438216</v>
      </c>
      <c r="AY80" s="573">
        <f t="shared" si="61"/>
        <v>5.9110381602511364</v>
      </c>
      <c r="AZ80" s="573">
        <f t="shared" si="61"/>
        <v>6.08836930505867</v>
      </c>
      <c r="BA80" s="573">
        <f t="shared" si="61"/>
        <v>6.2710203842104315</v>
      </c>
      <c r="BB80" s="573">
        <f t="shared" si="61"/>
        <v>6.459150995736743</v>
      </c>
      <c r="BC80" s="573">
        <f t="shared" si="61"/>
        <v>6.652925525608846</v>
      </c>
      <c r="BD80" s="573">
        <f t="shared" si="61"/>
        <v>6.852513291377111</v>
      </c>
      <c r="BE80" s="573">
        <f t="shared" si="61"/>
        <v>7.0580886901184261</v>
      </c>
      <c r="BF80" s="573">
        <f t="shared" si="61"/>
        <v>7.2698313508219776</v>
      </c>
      <c r="BG80" s="573">
        <f t="shared" si="61"/>
        <v>7.4879262913466373</v>
      </c>
      <c r="BH80" s="573">
        <f t="shared" si="61"/>
        <v>7.712564080087037</v>
      </c>
      <c r="BI80" s="573">
        <f t="shared" si="61"/>
        <v>7.9439410024896491</v>
      </c>
      <c r="BJ80" s="573">
        <f t="shared" si="61"/>
        <v>8.1822592325643377</v>
      </c>
      <c r="BK80" s="573">
        <f t="shared" si="61"/>
        <v>8.42772700954127</v>
      </c>
      <c r="BL80" s="573">
        <f t="shared" si="61"/>
        <v>8.6805588198275068</v>
      </c>
      <c r="BM80" s="573">
        <f t="shared" si="61"/>
        <v>8.9409755844223326</v>
      </c>
      <c r="BN80" s="573">
        <f t="shared" si="61"/>
        <v>9.2092048519550023</v>
      </c>
      <c r="BO80" s="573">
        <f t="shared" si="61"/>
        <v>9.4854809975136547</v>
      </c>
      <c r="BP80" s="573">
        <f t="shared" si="61"/>
        <v>9.7700454274390633</v>
      </c>
      <c r="BQ80" s="573">
        <f t="shared" si="61"/>
        <v>10.063146790262236</v>
      </c>
      <c r="BR80" s="573">
        <f t="shared" si="61"/>
        <v>10.365041193970102</v>
      </c>
      <c r="BS80" s="573">
        <f t="shared" si="61"/>
        <v>10.675992429789206</v>
      </c>
      <c r="BT80" s="573">
        <f t="shared" si="61"/>
        <v>10.996272202682883</v>
      </c>
      <c r="BU80" s="573">
        <f t="shared" ref="BU80:EF80" si="62">BU79*$C$6/(10^3)</f>
        <v>11.326160368763368</v>
      </c>
      <c r="BV80" s="573">
        <f t="shared" si="62"/>
        <v>11.66594517982627</v>
      </c>
      <c r="BW80" s="573">
        <f t="shared" si="62"/>
        <v>12.015923535221058</v>
      </c>
      <c r="BX80" s="573">
        <f t="shared" si="62"/>
        <v>12.376401241277691</v>
      </c>
      <c r="BY80" s="573">
        <f t="shared" si="62"/>
        <v>12.747693278516021</v>
      </c>
      <c r="BZ80" s="573">
        <f t="shared" si="62"/>
        <v>13.130124076871502</v>
      </c>
      <c r="CA80" s="573">
        <f t="shared" si="62"/>
        <v>13.524027799177647</v>
      </c>
      <c r="CB80" s="573">
        <f t="shared" si="62"/>
        <v>13.929748633152975</v>
      </c>
      <c r="CC80" s="573">
        <f t="shared" si="62"/>
        <v>14.347641092147565</v>
      </c>
      <c r="CD80" s="573">
        <f t="shared" si="62"/>
        <v>14.778070324911994</v>
      </c>
      <c r="CE80" s="573">
        <f t="shared" si="62"/>
        <v>15.221412434659355</v>
      </c>
      <c r="CF80" s="573">
        <f t="shared" si="62"/>
        <v>15.678054807699134</v>
      </c>
      <c r="CG80" s="573">
        <f t="shared" si="62"/>
        <v>16.148396451930108</v>
      </c>
      <c r="CH80" s="573">
        <f t="shared" si="62"/>
        <v>16.632848345488011</v>
      </c>
      <c r="CI80" s="573">
        <f t="shared" si="62"/>
        <v>17.13183379585265</v>
      </c>
      <c r="CJ80" s="573">
        <f t="shared" si="62"/>
        <v>17.645788809728231</v>
      </c>
      <c r="CK80" s="573">
        <f t="shared" si="62"/>
        <v>18.17516247402008</v>
      </c>
      <c r="CL80" s="573">
        <f t="shared" si="62"/>
        <v>18.72041734824068</v>
      </c>
      <c r="CM80" s="573">
        <f t="shared" si="62"/>
        <v>19.282029868687903</v>
      </c>
      <c r="CN80" s="573">
        <f t="shared" si="62"/>
        <v>19.860490764748537</v>
      </c>
      <c r="CO80" s="573">
        <f t="shared" si="62"/>
        <v>20.456305487690994</v>
      </c>
      <c r="CP80" s="573">
        <f t="shared" si="62"/>
        <v>21.069994652321725</v>
      </c>
      <c r="CQ80" s="573">
        <f t="shared" si="62"/>
        <v>21.702094491891376</v>
      </c>
      <c r="CR80" s="573">
        <f t="shared" si="62"/>
        <v>22.35315732664812</v>
      </c>
      <c r="CS80" s="573">
        <f t="shared" si="62"/>
        <v>23.023752046447566</v>
      </c>
      <c r="CT80" s="573">
        <f t="shared" si="62"/>
        <v>23.714464607840995</v>
      </c>
      <c r="CU80" s="573">
        <f t="shared" si="62"/>
        <v>24.425898546076226</v>
      </c>
      <c r="CV80" s="573">
        <f t="shared" si="62"/>
        <v>25.158675502458514</v>
      </c>
      <c r="CW80" s="573">
        <f t="shared" si="62"/>
        <v>25.913435767532267</v>
      </c>
      <c r="CX80" s="573">
        <f t="shared" si="62"/>
        <v>26.690838840558239</v>
      </c>
      <c r="CY80" s="573">
        <f t="shared" si="62"/>
        <v>27.491564005774993</v>
      </c>
      <c r="CZ80" s="573">
        <f t="shared" si="62"/>
        <v>28.316310925948237</v>
      </c>
      <c r="DA80" s="573">
        <f t="shared" si="62"/>
        <v>29.165800253726683</v>
      </c>
      <c r="DB80" s="573">
        <f t="shared" si="62"/>
        <v>30.040774261338488</v>
      </c>
      <c r="DC80" s="573">
        <f t="shared" si="62"/>
        <v>30.94199748917864</v>
      </c>
      <c r="DD80" s="573">
        <f t="shared" si="62"/>
        <v>31.870257413853999</v>
      </c>
      <c r="DE80" s="573">
        <f t="shared" si="62"/>
        <v>32.826365136269622</v>
      </c>
      <c r="DF80" s="573">
        <f t="shared" si="62"/>
        <v>33.811156090357713</v>
      </c>
      <c r="DG80" s="573">
        <f t="shared" si="62"/>
        <v>34.825490773068452</v>
      </c>
      <c r="DH80" s="573">
        <f t="shared" si="62"/>
        <v>35.870255496260498</v>
      </c>
      <c r="DI80" s="573">
        <f t="shared" si="62"/>
        <v>36.946363161148312</v>
      </c>
      <c r="DJ80" s="573">
        <f t="shared" si="62"/>
        <v>38.05475405598277</v>
      </c>
      <c r="DK80" s="573">
        <f t="shared" si="62"/>
        <v>39.19639667766225</v>
      </c>
      <c r="DL80" s="573">
        <f t="shared" si="62"/>
        <v>40.372288577992123</v>
      </c>
      <c r="DM80" s="573">
        <f t="shared" si="62"/>
        <v>41.583457235331878</v>
      </c>
      <c r="DN80" s="573">
        <f t="shared" si="62"/>
        <v>42.830960952391841</v>
      </c>
      <c r="DO80" s="573">
        <f t="shared" si="62"/>
        <v>44.115889780963606</v>
      </c>
      <c r="DP80" s="573">
        <f t="shared" si="62"/>
        <v>45.439366474392514</v>
      </c>
      <c r="DQ80" s="573">
        <f t="shared" si="62"/>
        <v>46.80254746862429</v>
      </c>
      <c r="DR80" s="573">
        <f t="shared" si="62"/>
        <v>48.20662389268302</v>
      </c>
      <c r="DS80" s="573">
        <f t="shared" si="62"/>
        <v>49.652822609463513</v>
      </c>
      <c r="DT80" s="573">
        <f t="shared" si="62"/>
        <v>51.142407287747417</v>
      </c>
      <c r="DU80" s="573">
        <f t="shared" si="62"/>
        <v>52.676679506379834</v>
      </c>
      <c r="DV80" s="573">
        <f t="shared" si="62"/>
        <v>54.256979891571234</v>
      </c>
      <c r="DW80" s="573">
        <f t="shared" si="62"/>
        <v>55.884689288318377</v>
      </c>
      <c r="DX80" s="573">
        <f t="shared" si="62"/>
        <v>57.561229966967929</v>
      </c>
      <c r="DY80" s="573">
        <f t="shared" si="62"/>
        <v>59.288066865976965</v>
      </c>
      <c r="DZ80" s="573">
        <f t="shared" si="62"/>
        <v>61.06670887195628</v>
      </c>
      <c r="EA80" s="573">
        <f t="shared" si="62"/>
        <v>62.898710138114971</v>
      </c>
      <c r="EB80" s="573">
        <f t="shared" si="62"/>
        <v>64.785671442258419</v>
      </c>
      <c r="EC80" s="573">
        <f t="shared" si="62"/>
        <v>66.729241585526182</v>
      </c>
      <c r="ED80" s="573">
        <f t="shared" si="62"/>
        <v>68.731118833091969</v>
      </c>
      <c r="EE80" s="573">
        <f t="shared" si="62"/>
        <v>70.793052398084725</v>
      </c>
      <c r="EF80" s="573">
        <f t="shared" si="62"/>
        <v>72.916843970027273</v>
      </c>
      <c r="EG80" s="573">
        <f t="shared" ref="EG80:EZ80" si="63">EG79*$C$6/(10^3)</f>
        <v>75.104349289128095</v>
      </c>
      <c r="EH80" s="573">
        <f t="shared" si="63"/>
        <v>77.357479767801934</v>
      </c>
      <c r="EI80" s="573">
        <f t="shared" si="63"/>
        <v>79.678204160836003</v>
      </c>
      <c r="EJ80" s="573">
        <f t="shared" si="63"/>
        <v>82.06855028566109</v>
      </c>
      <c r="EK80" s="573">
        <f t="shared" si="63"/>
        <v>84.53060679423092</v>
      </c>
      <c r="EL80" s="573">
        <f t="shared" si="63"/>
        <v>87.066524998057844</v>
      </c>
      <c r="EM80" s="573">
        <f t="shared" si="63"/>
        <v>89.678520747999585</v>
      </c>
      <c r="EN80" s="573">
        <f t="shared" si="63"/>
        <v>92.36887637043958</v>
      </c>
      <c r="EO80" s="573">
        <f t="shared" si="63"/>
        <v>95.139942661552766</v>
      </c>
      <c r="EP80" s="573">
        <f t="shared" si="63"/>
        <v>97.994140941399351</v>
      </c>
      <c r="EQ80" s="573">
        <f t="shared" si="63"/>
        <v>100.93396516964134</v>
      </c>
      <c r="ER80" s="573">
        <f t="shared" si="63"/>
        <v>103.96198412473056</v>
      </c>
      <c r="ES80" s="573">
        <f t="shared" si="63"/>
        <v>107.08084364847248</v>
      </c>
      <c r="ET80" s="573">
        <f t="shared" si="63"/>
        <v>110.29326895792664</v>
      </c>
      <c r="EU80" s="573">
        <f t="shared" si="63"/>
        <v>113.60206702666444</v>
      </c>
      <c r="EV80" s="573">
        <f t="shared" si="63"/>
        <v>117.01012903746437</v>
      </c>
      <c r="EW80" s="573">
        <f t="shared" si="63"/>
        <v>120.5204329085883</v>
      </c>
      <c r="EX80" s="573">
        <f t="shared" si="63"/>
        <v>124.13604589584595</v>
      </c>
      <c r="EY80" s="573">
        <f t="shared" si="63"/>
        <v>127.86012727272134</v>
      </c>
      <c r="EZ80" s="574">
        <f t="shared" si="63"/>
        <v>131.695931090903</v>
      </c>
    </row>
    <row r="81" spans="1:156" x14ac:dyDescent="0.25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BS81" si="64">G81+H80</f>
        <v>3.2683000000000004</v>
      </c>
      <c r="I81" s="573">
        <f t="shared" si="64"/>
        <v>4.9763490000000008</v>
      </c>
      <c r="J81" s="573">
        <f t="shared" si="64"/>
        <v>6.7356394700000006</v>
      </c>
      <c r="K81" s="573">
        <f t="shared" si="64"/>
        <v>8.5477086541000009</v>
      </c>
      <c r="L81" s="573">
        <f t="shared" si="64"/>
        <v>10.414139913723002</v>
      </c>
      <c r="M81" s="573">
        <f t="shared" si="64"/>
        <v>12.336564111134692</v>
      </c>
      <c r="N81" s="573">
        <f t="shared" si="64"/>
        <v>14.316661034468734</v>
      </c>
      <c r="O81" s="573">
        <f t="shared" si="64"/>
        <v>16.356160865502794</v>
      </c>
      <c r="P81" s="573">
        <f t="shared" si="64"/>
        <v>18.456845691467876</v>
      </c>
      <c r="Q81" s="573">
        <f t="shared" si="64"/>
        <v>20.620551062211913</v>
      </c>
      <c r="R81" s="573">
        <f t="shared" si="64"/>
        <v>22.849167594078271</v>
      </c>
      <c r="S81" s="573">
        <f t="shared" si="64"/>
        <v>25.144642621900619</v>
      </c>
      <c r="T81" s="573">
        <f t="shared" si="64"/>
        <v>27.508981900557639</v>
      </c>
      <c r="U81" s="573">
        <f t="shared" si="64"/>
        <v>29.94425135757437</v>
      </c>
      <c r="V81" s="573">
        <f t="shared" si="64"/>
        <v>32.452578898301603</v>
      </c>
      <c r="W81" s="573">
        <f t="shared" si="64"/>
        <v>35.036156265250654</v>
      </c>
      <c r="X81" s="573">
        <f t="shared" si="64"/>
        <v>37.697240953208173</v>
      </c>
      <c r="Y81" s="573">
        <f t="shared" si="64"/>
        <v>40.438158181804418</v>
      </c>
      <c r="Z81" s="573">
        <f t="shared" si="64"/>
        <v>43.261302927258555</v>
      </c>
      <c r="AA81" s="573">
        <f t="shared" si="64"/>
        <v>46.169142015076311</v>
      </c>
      <c r="AB81" s="573">
        <f t="shared" si="64"/>
        <v>49.164216275528602</v>
      </c>
      <c r="AC81" s="573">
        <f t="shared" si="64"/>
        <v>52.24914276379446</v>
      </c>
      <c r="AD81" s="573">
        <f t="shared" si="64"/>
        <v>55.426617046708294</v>
      </c>
      <c r="AE81" s="573">
        <f t="shared" si="64"/>
        <v>58.699415558109543</v>
      </c>
      <c r="AF81" s="573">
        <f t="shared" si="64"/>
        <v>62.070398024852828</v>
      </c>
      <c r="AG81" s="573">
        <f t="shared" si="64"/>
        <v>65.542509965598413</v>
      </c>
      <c r="AH81" s="573">
        <f t="shared" si="64"/>
        <v>69.11878526456637</v>
      </c>
      <c r="AI81" s="573">
        <f t="shared" si="64"/>
        <v>72.802348822503362</v>
      </c>
      <c r="AJ81" s="573">
        <f t="shared" si="64"/>
        <v>76.596419287178463</v>
      </c>
      <c r="AK81" s="573">
        <f t="shared" si="64"/>
        <v>80.504311865793824</v>
      </c>
      <c r="AL81" s="573">
        <f t="shared" si="64"/>
        <v>84.529441221767641</v>
      </c>
      <c r="AM81" s="573">
        <f t="shared" si="64"/>
        <v>88.675324458420675</v>
      </c>
      <c r="AN81" s="573">
        <f t="shared" si="64"/>
        <v>92.9455841921733</v>
      </c>
      <c r="AO81" s="573">
        <f t="shared" si="64"/>
        <v>97.343951717938495</v>
      </c>
      <c r="AP81" s="573">
        <f t="shared" si="64"/>
        <v>101.87427026947665</v>
      </c>
      <c r="AQ81" s="573">
        <f t="shared" si="64"/>
        <v>106.54049837756097</v>
      </c>
      <c r="AR81" s="573">
        <f t="shared" si="64"/>
        <v>111.3467133288878</v>
      </c>
      <c r="AS81" s="573">
        <f t="shared" si="64"/>
        <v>116.29711472875444</v>
      </c>
      <c r="AT81" s="573">
        <f t="shared" si="64"/>
        <v>121.39602817061707</v>
      </c>
      <c r="AU81" s="573">
        <f t="shared" si="64"/>
        <v>126.64790901573559</v>
      </c>
      <c r="AV81" s="573">
        <f t="shared" si="64"/>
        <v>132.05734628620766</v>
      </c>
      <c r="AW81" s="573">
        <f t="shared" si="64"/>
        <v>137.6290666747939</v>
      </c>
      <c r="AX81" s="573">
        <f t="shared" si="64"/>
        <v>143.36793867503772</v>
      </c>
      <c r="AY81" s="573">
        <f t="shared" si="64"/>
        <v>149.27897683528886</v>
      </c>
      <c r="AZ81" s="573">
        <f t="shared" si="64"/>
        <v>155.36734614034754</v>
      </c>
      <c r="BA81" s="573">
        <f t="shared" si="64"/>
        <v>161.63836652455797</v>
      </c>
      <c r="BB81" s="573">
        <f t="shared" si="64"/>
        <v>168.0975175202947</v>
      </c>
      <c r="BC81" s="573">
        <f t="shared" si="64"/>
        <v>174.75044304590355</v>
      </c>
      <c r="BD81" s="573">
        <f t="shared" si="64"/>
        <v>181.60295633728066</v>
      </c>
      <c r="BE81" s="573">
        <f t="shared" si="64"/>
        <v>188.6610450273991</v>
      </c>
      <c r="BF81" s="573">
        <f t="shared" si="64"/>
        <v>195.93087637822109</v>
      </c>
      <c r="BG81" s="573">
        <f t="shared" si="64"/>
        <v>203.41880266956773</v>
      </c>
      <c r="BH81" s="573">
        <f t="shared" si="64"/>
        <v>211.13136674965477</v>
      </c>
      <c r="BI81" s="573">
        <f t="shared" si="64"/>
        <v>219.07530775214443</v>
      </c>
      <c r="BJ81" s="573">
        <f t="shared" si="64"/>
        <v>227.25756698470877</v>
      </c>
      <c r="BK81" s="573">
        <f t="shared" si="64"/>
        <v>235.68529399425003</v>
      </c>
      <c r="BL81" s="573">
        <f t="shared" si="64"/>
        <v>244.36585281407753</v>
      </c>
      <c r="BM81" s="573">
        <f t="shared" si="64"/>
        <v>253.30682839849987</v>
      </c>
      <c r="BN81" s="573">
        <f t="shared" si="64"/>
        <v>262.51603325045488</v>
      </c>
      <c r="BO81" s="573">
        <f t="shared" si="64"/>
        <v>272.00151424796854</v>
      </c>
      <c r="BP81" s="573">
        <f t="shared" si="64"/>
        <v>281.77155967540762</v>
      </c>
      <c r="BQ81" s="573">
        <f t="shared" si="64"/>
        <v>291.83470646566985</v>
      </c>
      <c r="BR81" s="573">
        <f t="shared" si="64"/>
        <v>302.19974765963997</v>
      </c>
      <c r="BS81" s="573">
        <f t="shared" si="64"/>
        <v>312.8757400894292</v>
      </c>
      <c r="BT81" s="573">
        <f t="shared" ref="BT81:EE81" si="65">BS81+BT80</f>
        <v>323.87201229211206</v>
      </c>
      <c r="BU81" s="573">
        <f t="shared" si="65"/>
        <v>335.19817266087546</v>
      </c>
      <c r="BV81" s="573">
        <f t="shared" si="65"/>
        <v>346.86411784070174</v>
      </c>
      <c r="BW81" s="573">
        <f t="shared" si="65"/>
        <v>358.88004137592281</v>
      </c>
      <c r="BX81" s="573">
        <f t="shared" si="65"/>
        <v>371.25644261720049</v>
      </c>
      <c r="BY81" s="573">
        <f t="shared" si="65"/>
        <v>384.0041358957165</v>
      </c>
      <c r="BZ81" s="573">
        <f t="shared" si="65"/>
        <v>397.13425997258798</v>
      </c>
      <c r="CA81" s="573">
        <f t="shared" si="65"/>
        <v>410.65828777176563</v>
      </c>
      <c r="CB81" s="573">
        <f t="shared" si="65"/>
        <v>424.58803640491863</v>
      </c>
      <c r="CC81" s="573">
        <f t="shared" si="65"/>
        <v>438.93567749706619</v>
      </c>
      <c r="CD81" s="573">
        <f t="shared" si="65"/>
        <v>453.71374782197819</v>
      </c>
      <c r="CE81" s="573">
        <f t="shared" si="65"/>
        <v>468.93516025663752</v>
      </c>
      <c r="CF81" s="573">
        <f t="shared" si="65"/>
        <v>484.61321506433666</v>
      </c>
      <c r="CG81" s="573">
        <f t="shared" si="65"/>
        <v>500.76161151626678</v>
      </c>
      <c r="CH81" s="573">
        <f t="shared" si="65"/>
        <v>517.39445986175474</v>
      </c>
      <c r="CI81" s="573">
        <f t="shared" si="65"/>
        <v>534.52629365760743</v>
      </c>
      <c r="CJ81" s="573">
        <f t="shared" si="65"/>
        <v>552.17208246733571</v>
      </c>
      <c r="CK81" s="573">
        <f t="shared" si="65"/>
        <v>570.34724494135583</v>
      </c>
      <c r="CL81" s="573">
        <f t="shared" si="65"/>
        <v>589.06766228959646</v>
      </c>
      <c r="CM81" s="573">
        <f t="shared" si="65"/>
        <v>608.34969215828437</v>
      </c>
      <c r="CN81" s="573">
        <f t="shared" si="65"/>
        <v>628.2101829230329</v>
      </c>
      <c r="CO81" s="573">
        <f t="shared" si="65"/>
        <v>648.6664884107239</v>
      </c>
      <c r="CP81" s="573">
        <f t="shared" si="65"/>
        <v>669.73648306304563</v>
      </c>
      <c r="CQ81" s="573">
        <f t="shared" si="65"/>
        <v>691.43857755493696</v>
      </c>
      <c r="CR81" s="573">
        <f t="shared" si="65"/>
        <v>713.79173488158506</v>
      </c>
      <c r="CS81" s="573">
        <f t="shared" si="65"/>
        <v>736.81548692803267</v>
      </c>
      <c r="CT81" s="573">
        <f t="shared" si="65"/>
        <v>760.52995153587369</v>
      </c>
      <c r="CU81" s="573">
        <f t="shared" si="65"/>
        <v>784.95585008194996</v>
      </c>
      <c r="CV81" s="573">
        <f t="shared" si="65"/>
        <v>810.11452558440851</v>
      </c>
      <c r="CW81" s="573">
        <f t="shared" si="65"/>
        <v>836.0279613519408</v>
      </c>
      <c r="CX81" s="573">
        <f t="shared" si="65"/>
        <v>862.71880019249909</v>
      </c>
      <c r="CY81" s="573">
        <f t="shared" si="65"/>
        <v>890.21036419827408</v>
      </c>
      <c r="CZ81" s="573">
        <f t="shared" si="65"/>
        <v>918.52667512422227</v>
      </c>
      <c r="DA81" s="573">
        <f t="shared" si="65"/>
        <v>947.69247537794899</v>
      </c>
      <c r="DB81" s="573">
        <f t="shared" si="65"/>
        <v>977.73324963928746</v>
      </c>
      <c r="DC81" s="573">
        <f t="shared" si="65"/>
        <v>1008.6752471284661</v>
      </c>
      <c r="DD81" s="573">
        <f t="shared" si="65"/>
        <v>1040.54550454232</v>
      </c>
      <c r="DE81" s="573">
        <f t="shared" si="65"/>
        <v>1073.3718696785897</v>
      </c>
      <c r="DF81" s="573">
        <f t="shared" si="65"/>
        <v>1107.1830257689476</v>
      </c>
      <c r="DG81" s="573">
        <f t="shared" si="65"/>
        <v>1142.008516542016</v>
      </c>
      <c r="DH81" s="573">
        <f t="shared" si="65"/>
        <v>1177.8787720382766</v>
      </c>
      <c r="DI81" s="573">
        <f t="shared" si="65"/>
        <v>1214.8251351994249</v>
      </c>
      <c r="DJ81" s="573">
        <f t="shared" si="65"/>
        <v>1252.8798892554078</v>
      </c>
      <c r="DK81" s="573">
        <f t="shared" si="65"/>
        <v>1292.07628593307</v>
      </c>
      <c r="DL81" s="573">
        <f t="shared" si="65"/>
        <v>1332.4485745110621</v>
      </c>
      <c r="DM81" s="573">
        <f t="shared" si="65"/>
        <v>1374.0320317463941</v>
      </c>
      <c r="DN81" s="573">
        <f t="shared" si="65"/>
        <v>1416.862992698786</v>
      </c>
      <c r="DO81" s="573">
        <f t="shared" si="65"/>
        <v>1460.9788824797497</v>
      </c>
      <c r="DP81" s="573">
        <f t="shared" si="65"/>
        <v>1506.4182489541422</v>
      </c>
      <c r="DQ81" s="573">
        <f t="shared" si="65"/>
        <v>1553.2207964227664</v>
      </c>
      <c r="DR81" s="573">
        <f t="shared" si="65"/>
        <v>1601.4274203154494</v>
      </c>
      <c r="DS81" s="573">
        <f t="shared" si="65"/>
        <v>1651.0802429249129</v>
      </c>
      <c r="DT81" s="573">
        <f t="shared" si="65"/>
        <v>1702.2226502126603</v>
      </c>
      <c r="DU81" s="573">
        <f t="shared" si="65"/>
        <v>1754.89932971904</v>
      </c>
      <c r="DV81" s="573">
        <f t="shared" si="65"/>
        <v>1809.1563096106113</v>
      </c>
      <c r="DW81" s="573">
        <f t="shared" si="65"/>
        <v>1865.0409988989297</v>
      </c>
      <c r="DX81" s="573">
        <f t="shared" si="65"/>
        <v>1922.6022288658976</v>
      </c>
      <c r="DY81" s="573">
        <f t="shared" si="65"/>
        <v>1981.8902957318746</v>
      </c>
      <c r="DZ81" s="573">
        <f t="shared" si="65"/>
        <v>2042.9570046038309</v>
      </c>
      <c r="EA81" s="573">
        <f t="shared" si="65"/>
        <v>2105.855714741946</v>
      </c>
      <c r="EB81" s="573">
        <f t="shared" si="65"/>
        <v>2170.6413861842043</v>
      </c>
      <c r="EC81" s="573">
        <f t="shared" si="65"/>
        <v>2237.3706277697306</v>
      </c>
      <c r="ED81" s="573">
        <f t="shared" si="65"/>
        <v>2306.1017466028225</v>
      </c>
      <c r="EE81" s="573">
        <f t="shared" si="65"/>
        <v>2376.8947990009074</v>
      </c>
      <c r="EF81" s="573">
        <f t="shared" ref="EF81:EZ81" si="66">EE81+EF80</f>
        <v>2449.8116429709348</v>
      </c>
      <c r="EG81" s="573">
        <f t="shared" si="66"/>
        <v>2524.9159922600629</v>
      </c>
      <c r="EH81" s="573">
        <f t="shared" si="66"/>
        <v>2602.273472027865</v>
      </c>
      <c r="EI81" s="573">
        <f t="shared" si="66"/>
        <v>2681.9516761887007</v>
      </c>
      <c r="EJ81" s="573">
        <f t="shared" si="66"/>
        <v>2764.0202264743616</v>
      </c>
      <c r="EK81" s="573">
        <f t="shared" si="66"/>
        <v>2848.5508332685927</v>
      </c>
      <c r="EL81" s="573">
        <f t="shared" si="66"/>
        <v>2935.6173582666506</v>
      </c>
      <c r="EM81" s="573">
        <f t="shared" si="66"/>
        <v>3025.2958790146504</v>
      </c>
      <c r="EN81" s="573">
        <f t="shared" si="66"/>
        <v>3117.6647553850898</v>
      </c>
      <c r="EO81" s="573">
        <f t="shared" si="66"/>
        <v>3212.8046980466424</v>
      </c>
      <c r="EP81" s="573">
        <f t="shared" si="66"/>
        <v>3310.798838988042</v>
      </c>
      <c r="EQ81" s="573">
        <f t="shared" si="66"/>
        <v>3411.7328041576834</v>
      </c>
      <c r="ER81" s="573">
        <f t="shared" si="66"/>
        <v>3515.6947882824138</v>
      </c>
      <c r="ES81" s="573">
        <f t="shared" si="66"/>
        <v>3622.7756319308864</v>
      </c>
      <c r="ET81" s="573">
        <f t="shared" si="66"/>
        <v>3733.068900888813</v>
      </c>
      <c r="EU81" s="573">
        <f t="shared" si="66"/>
        <v>3846.6709679154774</v>
      </c>
      <c r="EV81" s="573">
        <f t="shared" si="66"/>
        <v>3963.6810969529415</v>
      </c>
      <c r="EW81" s="573">
        <f t="shared" si="66"/>
        <v>4084.2015298615297</v>
      </c>
      <c r="EX81" s="573">
        <f t="shared" si="66"/>
        <v>4208.3375757573758</v>
      </c>
      <c r="EY81" s="573">
        <f t="shared" si="66"/>
        <v>4336.1977030300968</v>
      </c>
      <c r="EZ81" s="574">
        <f t="shared" si="66"/>
        <v>4467.8936341210001</v>
      </c>
    </row>
    <row r="82" spans="1:156" x14ac:dyDescent="0.25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25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7">($C$15*$C$16*$C$6)/10^6</f>
        <v>0.24</v>
      </c>
      <c r="I83" s="576">
        <f t="shared" si="67"/>
        <v>0.24</v>
      </c>
      <c r="J83" s="576">
        <f t="shared" si="67"/>
        <v>0.24</v>
      </c>
      <c r="K83" s="576">
        <f t="shared" si="67"/>
        <v>0.24</v>
      </c>
      <c r="L83" s="576">
        <f t="shared" si="67"/>
        <v>0.24</v>
      </c>
      <c r="M83" s="576">
        <f t="shared" si="67"/>
        <v>0.24</v>
      </c>
      <c r="N83" s="576">
        <f t="shared" si="67"/>
        <v>0.24</v>
      </c>
      <c r="O83" s="576">
        <f t="shared" si="67"/>
        <v>0.24</v>
      </c>
      <c r="P83" s="576">
        <f t="shared" si="67"/>
        <v>0.24</v>
      </c>
      <c r="Q83" s="576">
        <f t="shared" si="67"/>
        <v>0.24</v>
      </c>
      <c r="R83" s="576">
        <f t="shared" si="67"/>
        <v>0.24</v>
      </c>
      <c r="S83" s="576">
        <f t="shared" si="67"/>
        <v>0.24</v>
      </c>
      <c r="T83" s="576">
        <f t="shared" si="67"/>
        <v>0.24</v>
      </c>
      <c r="U83" s="576">
        <f t="shared" si="67"/>
        <v>0.24</v>
      </c>
      <c r="V83" s="576">
        <f t="shared" si="67"/>
        <v>0.24</v>
      </c>
      <c r="W83" s="576">
        <f t="shared" si="67"/>
        <v>0.24</v>
      </c>
      <c r="X83" s="576">
        <f t="shared" si="67"/>
        <v>0.24</v>
      </c>
      <c r="Y83" s="576">
        <f t="shared" si="67"/>
        <v>0.24</v>
      </c>
      <c r="Z83" s="576">
        <f t="shared" si="67"/>
        <v>0.24</v>
      </c>
      <c r="AA83" s="576">
        <f t="shared" si="67"/>
        <v>0.24</v>
      </c>
      <c r="AB83" s="576">
        <f t="shared" si="67"/>
        <v>0.24</v>
      </c>
      <c r="AC83" s="576">
        <f t="shared" si="67"/>
        <v>0.24</v>
      </c>
      <c r="AD83" s="576">
        <f t="shared" si="67"/>
        <v>0.24</v>
      </c>
      <c r="AE83" s="576">
        <f t="shared" si="67"/>
        <v>0.24</v>
      </c>
      <c r="AF83" s="576">
        <f t="shared" si="67"/>
        <v>0.24</v>
      </c>
      <c r="AG83" s="576">
        <f t="shared" si="67"/>
        <v>0.24</v>
      </c>
      <c r="AH83" s="576">
        <f t="shared" si="67"/>
        <v>0.24</v>
      </c>
      <c r="AI83" s="576">
        <f t="shared" si="67"/>
        <v>0.24</v>
      </c>
      <c r="AJ83" s="576">
        <f t="shared" si="67"/>
        <v>0.24</v>
      </c>
      <c r="AK83" s="576">
        <f t="shared" si="67"/>
        <v>0.24</v>
      </c>
      <c r="AL83" s="576">
        <f t="shared" si="67"/>
        <v>0.24</v>
      </c>
      <c r="AM83" s="576">
        <f t="shared" si="67"/>
        <v>0.24</v>
      </c>
      <c r="AN83" s="576">
        <f t="shared" si="67"/>
        <v>0.24</v>
      </c>
      <c r="AO83" s="576">
        <f t="shared" si="67"/>
        <v>0.24</v>
      </c>
      <c r="AP83" s="576">
        <f t="shared" si="67"/>
        <v>0.24</v>
      </c>
      <c r="AQ83" s="576">
        <f t="shared" si="67"/>
        <v>0.24</v>
      </c>
      <c r="AR83" s="576">
        <f t="shared" si="67"/>
        <v>0.24</v>
      </c>
      <c r="AS83" s="576">
        <f t="shared" si="67"/>
        <v>0.24</v>
      </c>
      <c r="AT83" s="576">
        <f t="shared" si="67"/>
        <v>0.24</v>
      </c>
      <c r="AU83" s="576">
        <f t="shared" si="67"/>
        <v>0.24</v>
      </c>
      <c r="AV83" s="576">
        <f t="shared" si="67"/>
        <v>0.24</v>
      </c>
      <c r="AW83" s="576">
        <f t="shared" si="67"/>
        <v>0.24</v>
      </c>
      <c r="AX83" s="576">
        <f t="shared" si="67"/>
        <v>0.24</v>
      </c>
      <c r="AY83" s="576">
        <f t="shared" si="67"/>
        <v>0.24</v>
      </c>
      <c r="AZ83" s="576">
        <f t="shared" si="67"/>
        <v>0.24</v>
      </c>
      <c r="BA83" s="576">
        <f t="shared" si="67"/>
        <v>0.24</v>
      </c>
      <c r="BB83" s="576">
        <f t="shared" si="67"/>
        <v>0.24</v>
      </c>
      <c r="BC83" s="576">
        <f t="shared" si="67"/>
        <v>0.24</v>
      </c>
      <c r="BD83" s="576">
        <f t="shared" si="67"/>
        <v>0.24</v>
      </c>
      <c r="BE83" s="576">
        <f t="shared" si="67"/>
        <v>0.24</v>
      </c>
      <c r="BF83" s="576">
        <f t="shared" si="67"/>
        <v>0.24</v>
      </c>
      <c r="BG83" s="576">
        <f t="shared" si="67"/>
        <v>0.24</v>
      </c>
      <c r="BH83" s="576">
        <f t="shared" si="67"/>
        <v>0.24</v>
      </c>
      <c r="BI83" s="576">
        <f t="shared" si="67"/>
        <v>0.24</v>
      </c>
      <c r="BJ83" s="576">
        <f t="shared" si="67"/>
        <v>0.24</v>
      </c>
      <c r="BK83" s="576">
        <f t="shared" si="67"/>
        <v>0.24</v>
      </c>
      <c r="BL83" s="576">
        <f t="shared" si="67"/>
        <v>0.24</v>
      </c>
      <c r="BM83" s="576">
        <f t="shared" si="67"/>
        <v>0.24</v>
      </c>
      <c r="BN83" s="576">
        <f t="shared" si="67"/>
        <v>0.24</v>
      </c>
      <c r="BO83" s="576">
        <f t="shared" si="67"/>
        <v>0.24</v>
      </c>
      <c r="BP83" s="576">
        <f t="shared" si="67"/>
        <v>0.24</v>
      </c>
      <c r="BQ83" s="576">
        <f t="shared" si="67"/>
        <v>0.24</v>
      </c>
      <c r="BR83" s="576">
        <f t="shared" si="67"/>
        <v>0.24</v>
      </c>
      <c r="BS83" s="576">
        <f t="shared" si="67"/>
        <v>0.24</v>
      </c>
      <c r="BT83" s="576">
        <f t="shared" ref="BT83:EE83" si="68">($C$15*$C$16*$C$6)/10^6</f>
        <v>0.24</v>
      </c>
      <c r="BU83" s="576">
        <f t="shared" si="68"/>
        <v>0.24</v>
      </c>
      <c r="BV83" s="576">
        <f t="shared" si="68"/>
        <v>0.24</v>
      </c>
      <c r="BW83" s="576">
        <f t="shared" si="68"/>
        <v>0.24</v>
      </c>
      <c r="BX83" s="576">
        <f t="shared" si="68"/>
        <v>0.24</v>
      </c>
      <c r="BY83" s="576">
        <f t="shared" si="68"/>
        <v>0.24</v>
      </c>
      <c r="BZ83" s="576">
        <f t="shared" si="68"/>
        <v>0.24</v>
      </c>
      <c r="CA83" s="576">
        <f t="shared" si="68"/>
        <v>0.24</v>
      </c>
      <c r="CB83" s="576">
        <f t="shared" si="68"/>
        <v>0.24</v>
      </c>
      <c r="CC83" s="576">
        <f t="shared" si="68"/>
        <v>0.24</v>
      </c>
      <c r="CD83" s="576">
        <f t="shared" si="68"/>
        <v>0.24</v>
      </c>
      <c r="CE83" s="576">
        <f t="shared" si="68"/>
        <v>0.24</v>
      </c>
      <c r="CF83" s="576">
        <f t="shared" si="68"/>
        <v>0.24</v>
      </c>
      <c r="CG83" s="576">
        <f t="shared" si="68"/>
        <v>0.24</v>
      </c>
      <c r="CH83" s="576">
        <f t="shared" si="68"/>
        <v>0.24</v>
      </c>
      <c r="CI83" s="576">
        <f t="shared" si="68"/>
        <v>0.24</v>
      </c>
      <c r="CJ83" s="576">
        <f t="shared" si="68"/>
        <v>0.24</v>
      </c>
      <c r="CK83" s="576">
        <f t="shared" si="68"/>
        <v>0.24</v>
      </c>
      <c r="CL83" s="576">
        <f t="shared" si="68"/>
        <v>0.24</v>
      </c>
      <c r="CM83" s="576">
        <f t="shared" si="68"/>
        <v>0.24</v>
      </c>
      <c r="CN83" s="576">
        <f t="shared" si="68"/>
        <v>0.24</v>
      </c>
      <c r="CO83" s="576">
        <f t="shared" si="68"/>
        <v>0.24</v>
      </c>
      <c r="CP83" s="576">
        <f t="shared" si="68"/>
        <v>0.24</v>
      </c>
      <c r="CQ83" s="576">
        <f t="shared" si="68"/>
        <v>0.24</v>
      </c>
      <c r="CR83" s="576">
        <f t="shared" si="68"/>
        <v>0.24</v>
      </c>
      <c r="CS83" s="576">
        <f t="shared" si="68"/>
        <v>0.24</v>
      </c>
      <c r="CT83" s="576">
        <f t="shared" si="68"/>
        <v>0.24</v>
      </c>
      <c r="CU83" s="576">
        <f t="shared" si="68"/>
        <v>0.24</v>
      </c>
      <c r="CV83" s="576">
        <f t="shared" si="68"/>
        <v>0.24</v>
      </c>
      <c r="CW83" s="576">
        <f t="shared" si="68"/>
        <v>0.24</v>
      </c>
      <c r="CX83" s="576">
        <f t="shared" si="68"/>
        <v>0.24</v>
      </c>
      <c r="CY83" s="576">
        <f t="shared" si="68"/>
        <v>0.24</v>
      </c>
      <c r="CZ83" s="576">
        <f t="shared" si="68"/>
        <v>0.24</v>
      </c>
      <c r="DA83" s="576">
        <f t="shared" si="68"/>
        <v>0.24</v>
      </c>
      <c r="DB83" s="576">
        <f t="shared" si="68"/>
        <v>0.24</v>
      </c>
      <c r="DC83" s="576">
        <f t="shared" si="68"/>
        <v>0.24</v>
      </c>
      <c r="DD83" s="576">
        <f t="shared" si="68"/>
        <v>0.24</v>
      </c>
      <c r="DE83" s="576">
        <f t="shared" si="68"/>
        <v>0.24</v>
      </c>
      <c r="DF83" s="576">
        <f t="shared" si="68"/>
        <v>0.24</v>
      </c>
      <c r="DG83" s="576">
        <f t="shared" si="68"/>
        <v>0.24</v>
      </c>
      <c r="DH83" s="576">
        <f t="shared" si="68"/>
        <v>0.24</v>
      </c>
      <c r="DI83" s="576">
        <f t="shared" si="68"/>
        <v>0.24</v>
      </c>
      <c r="DJ83" s="576">
        <f t="shared" si="68"/>
        <v>0.24</v>
      </c>
      <c r="DK83" s="576">
        <f t="shared" si="68"/>
        <v>0.24</v>
      </c>
      <c r="DL83" s="576">
        <f t="shared" si="68"/>
        <v>0.24</v>
      </c>
      <c r="DM83" s="576">
        <f t="shared" si="68"/>
        <v>0.24</v>
      </c>
      <c r="DN83" s="576">
        <f t="shared" si="68"/>
        <v>0.24</v>
      </c>
      <c r="DO83" s="576">
        <f t="shared" si="68"/>
        <v>0.24</v>
      </c>
      <c r="DP83" s="576">
        <f t="shared" si="68"/>
        <v>0.24</v>
      </c>
      <c r="DQ83" s="576">
        <f t="shared" si="68"/>
        <v>0.24</v>
      </c>
      <c r="DR83" s="576">
        <f t="shared" si="68"/>
        <v>0.24</v>
      </c>
      <c r="DS83" s="576">
        <f t="shared" si="68"/>
        <v>0.24</v>
      </c>
      <c r="DT83" s="576">
        <f t="shared" si="68"/>
        <v>0.24</v>
      </c>
      <c r="DU83" s="576">
        <f t="shared" si="68"/>
        <v>0.24</v>
      </c>
      <c r="DV83" s="576">
        <f t="shared" si="68"/>
        <v>0.24</v>
      </c>
      <c r="DW83" s="576">
        <f t="shared" si="68"/>
        <v>0.24</v>
      </c>
      <c r="DX83" s="576">
        <f t="shared" si="68"/>
        <v>0.24</v>
      </c>
      <c r="DY83" s="576">
        <f t="shared" si="68"/>
        <v>0.24</v>
      </c>
      <c r="DZ83" s="576">
        <f t="shared" si="68"/>
        <v>0.24</v>
      </c>
      <c r="EA83" s="576">
        <f t="shared" si="68"/>
        <v>0.24</v>
      </c>
      <c r="EB83" s="576">
        <f t="shared" si="68"/>
        <v>0.24</v>
      </c>
      <c r="EC83" s="576">
        <f t="shared" si="68"/>
        <v>0.24</v>
      </c>
      <c r="ED83" s="576">
        <f t="shared" si="68"/>
        <v>0.24</v>
      </c>
      <c r="EE83" s="576">
        <f t="shared" si="68"/>
        <v>0.24</v>
      </c>
      <c r="EF83" s="576">
        <f t="shared" ref="EF83:EZ83" si="69">($C$15*$C$16*$C$6)/10^6</f>
        <v>0.24</v>
      </c>
      <c r="EG83" s="576">
        <f t="shared" si="69"/>
        <v>0.24</v>
      </c>
      <c r="EH83" s="576">
        <f t="shared" si="69"/>
        <v>0.24</v>
      </c>
      <c r="EI83" s="576">
        <f t="shared" si="69"/>
        <v>0.24</v>
      </c>
      <c r="EJ83" s="576">
        <f t="shared" si="69"/>
        <v>0.24</v>
      </c>
      <c r="EK83" s="576">
        <f t="shared" si="69"/>
        <v>0.24</v>
      </c>
      <c r="EL83" s="576">
        <f t="shared" si="69"/>
        <v>0.24</v>
      </c>
      <c r="EM83" s="576">
        <f t="shared" si="69"/>
        <v>0.24</v>
      </c>
      <c r="EN83" s="576">
        <f t="shared" si="69"/>
        <v>0.24</v>
      </c>
      <c r="EO83" s="576">
        <f t="shared" si="69"/>
        <v>0.24</v>
      </c>
      <c r="EP83" s="576">
        <f t="shared" si="69"/>
        <v>0.24</v>
      </c>
      <c r="EQ83" s="576">
        <f t="shared" si="69"/>
        <v>0.24</v>
      </c>
      <c r="ER83" s="576">
        <f t="shared" si="69"/>
        <v>0.24</v>
      </c>
      <c r="ES83" s="576">
        <f t="shared" si="69"/>
        <v>0.24</v>
      </c>
      <c r="ET83" s="576">
        <f t="shared" si="69"/>
        <v>0.24</v>
      </c>
      <c r="EU83" s="576">
        <f t="shared" si="69"/>
        <v>0.24</v>
      </c>
      <c r="EV83" s="576">
        <f t="shared" si="69"/>
        <v>0.24</v>
      </c>
      <c r="EW83" s="576">
        <f t="shared" si="69"/>
        <v>0.24</v>
      </c>
      <c r="EX83" s="576">
        <f t="shared" si="69"/>
        <v>0.24</v>
      </c>
      <c r="EY83" s="576">
        <f t="shared" si="69"/>
        <v>0.24</v>
      </c>
      <c r="EZ83" s="548">
        <f t="shared" si="69"/>
        <v>0.24</v>
      </c>
    </row>
    <row r="84" spans="1:156" x14ac:dyDescent="0.25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25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1.8500000000000003</v>
      </c>
      <c r="H85" s="576">
        <f t="shared" ref="H85:BS85" si="70">H80+(H83)</f>
        <v>1.8983000000000001</v>
      </c>
      <c r="I85" s="576">
        <f t="shared" si="70"/>
        <v>1.9480490000000001</v>
      </c>
      <c r="J85" s="576">
        <f t="shared" si="70"/>
        <v>1.99929047</v>
      </c>
      <c r="K85" s="576">
        <f t="shared" si="70"/>
        <v>2.0520691841000005</v>
      </c>
      <c r="L85" s="576">
        <f t="shared" si="70"/>
        <v>2.1064312596230002</v>
      </c>
      <c r="M85" s="576">
        <f t="shared" si="70"/>
        <v>2.1624241974116902</v>
      </c>
      <c r="N85" s="576">
        <f t="shared" si="70"/>
        <v>2.2200969233340411</v>
      </c>
      <c r="O85" s="576">
        <f t="shared" si="70"/>
        <v>2.2794998310340624</v>
      </c>
      <c r="P85" s="576">
        <f t="shared" si="70"/>
        <v>2.3406848259650843</v>
      </c>
      <c r="Q85" s="576">
        <f t="shared" si="70"/>
        <v>2.4037053707440368</v>
      </c>
      <c r="R85" s="576">
        <f t="shared" si="70"/>
        <v>2.468616531866358</v>
      </c>
      <c r="S85" s="576">
        <f t="shared" si="70"/>
        <v>2.5354750278223488</v>
      </c>
      <c r="T85" s="576">
        <f t="shared" si="70"/>
        <v>2.6043392786570196</v>
      </c>
      <c r="U85" s="576">
        <f t="shared" si="70"/>
        <v>2.6752694570167295</v>
      </c>
      <c r="V85" s="576">
        <f t="shared" si="70"/>
        <v>2.7483275407272316</v>
      </c>
      <c r="W85" s="576">
        <f t="shared" si="70"/>
        <v>2.8235773669490491</v>
      </c>
      <c r="X85" s="576">
        <f t="shared" si="70"/>
        <v>2.9010846879575203</v>
      </c>
      <c r="Y85" s="576">
        <f t="shared" si="70"/>
        <v>2.9809172285962466</v>
      </c>
      <c r="Z85" s="576">
        <f t="shared" si="70"/>
        <v>3.0631447454541334</v>
      </c>
      <c r="AA85" s="576">
        <f t="shared" si="70"/>
        <v>3.1478390878177578</v>
      </c>
      <c r="AB85" s="576">
        <f t="shared" si="70"/>
        <v>3.2350742604522909</v>
      </c>
      <c r="AC85" s="576">
        <f t="shared" si="70"/>
        <v>3.3249264882658593</v>
      </c>
      <c r="AD85" s="576">
        <f t="shared" si="70"/>
        <v>3.4174742829138349</v>
      </c>
      <c r="AE85" s="576">
        <f t="shared" si="70"/>
        <v>3.5127985114012503</v>
      </c>
      <c r="AF85" s="576">
        <f t="shared" si="70"/>
        <v>3.6109824667432884</v>
      </c>
      <c r="AG85" s="576">
        <f t="shared" si="70"/>
        <v>3.7121119407455874</v>
      </c>
      <c r="AH85" s="576">
        <f t="shared" si="70"/>
        <v>3.8162752989679545</v>
      </c>
      <c r="AI85" s="576">
        <f t="shared" si="70"/>
        <v>3.9235635579369941</v>
      </c>
      <c r="AJ85" s="576">
        <f t="shared" si="70"/>
        <v>4.0340704646751036</v>
      </c>
      <c r="AK85" s="576">
        <f t="shared" si="70"/>
        <v>4.1478925786153571</v>
      </c>
      <c r="AL85" s="576">
        <f t="shared" si="70"/>
        <v>4.2651293559738184</v>
      </c>
      <c r="AM85" s="576">
        <f t="shared" si="70"/>
        <v>4.3858832366530329</v>
      </c>
      <c r="AN85" s="576">
        <f t="shared" si="70"/>
        <v>4.5102597337526236</v>
      </c>
      <c r="AO85" s="576">
        <f t="shared" si="70"/>
        <v>4.6383675257652026</v>
      </c>
      <c r="AP85" s="576">
        <f t="shared" si="70"/>
        <v>4.7703185515381588</v>
      </c>
      <c r="AQ85" s="576">
        <f t="shared" si="70"/>
        <v>4.9062281080843047</v>
      </c>
      <c r="AR85" s="576">
        <f t="shared" si="70"/>
        <v>5.0462149513268333</v>
      </c>
      <c r="AS85" s="576">
        <f t="shared" si="70"/>
        <v>5.1904013998666381</v>
      </c>
      <c r="AT85" s="576">
        <f t="shared" si="70"/>
        <v>5.3389134418626378</v>
      </c>
      <c r="AU85" s="576">
        <f t="shared" si="70"/>
        <v>5.4918808451185175</v>
      </c>
      <c r="AV85" s="576">
        <f t="shared" si="70"/>
        <v>5.6494372704720721</v>
      </c>
      <c r="AW85" s="576">
        <f t="shared" si="70"/>
        <v>5.8117203885862336</v>
      </c>
      <c r="AX85" s="576">
        <f t="shared" si="70"/>
        <v>5.9788720002438218</v>
      </c>
      <c r="AY85" s="576">
        <f t="shared" si="70"/>
        <v>6.1510381602511366</v>
      </c>
      <c r="AZ85" s="576">
        <f t="shared" si="70"/>
        <v>6.3283693050586702</v>
      </c>
      <c r="BA85" s="576">
        <f t="shared" si="70"/>
        <v>6.5110203842104317</v>
      </c>
      <c r="BB85" s="576">
        <f t="shared" si="70"/>
        <v>6.6991509957367432</v>
      </c>
      <c r="BC85" s="576">
        <f t="shared" si="70"/>
        <v>6.8929255256088462</v>
      </c>
      <c r="BD85" s="576">
        <f t="shared" si="70"/>
        <v>7.0925132913771112</v>
      </c>
      <c r="BE85" s="576">
        <f t="shared" si="70"/>
        <v>7.2980886901184263</v>
      </c>
      <c r="BF85" s="576">
        <f t="shared" si="70"/>
        <v>7.5098313508219778</v>
      </c>
      <c r="BG85" s="576">
        <f t="shared" si="70"/>
        <v>7.7279262913466376</v>
      </c>
      <c r="BH85" s="576">
        <f t="shared" si="70"/>
        <v>7.9525640800870372</v>
      </c>
      <c r="BI85" s="576">
        <f t="shared" si="70"/>
        <v>8.1839410024896484</v>
      </c>
      <c r="BJ85" s="576">
        <f t="shared" si="70"/>
        <v>8.4222592325643379</v>
      </c>
      <c r="BK85" s="576">
        <f t="shared" si="70"/>
        <v>8.6677270095412702</v>
      </c>
      <c r="BL85" s="576">
        <f t="shared" si="70"/>
        <v>8.920558819827507</v>
      </c>
      <c r="BM85" s="576">
        <f t="shared" si="70"/>
        <v>9.1809755844223329</v>
      </c>
      <c r="BN85" s="576">
        <f t="shared" si="70"/>
        <v>9.4492048519550025</v>
      </c>
      <c r="BO85" s="576">
        <f t="shared" si="70"/>
        <v>9.7254809975136549</v>
      </c>
      <c r="BP85" s="576">
        <f t="shared" si="70"/>
        <v>10.010045427439064</v>
      </c>
      <c r="BQ85" s="576">
        <f t="shared" si="70"/>
        <v>10.303146790262236</v>
      </c>
      <c r="BR85" s="576">
        <f t="shared" si="70"/>
        <v>10.605041193970102</v>
      </c>
      <c r="BS85" s="576">
        <f t="shared" si="70"/>
        <v>10.915992429789206</v>
      </c>
      <c r="BT85" s="576">
        <f t="shared" ref="BT85:EE85" si="71">BT80+(BT83)</f>
        <v>11.236272202682883</v>
      </c>
      <c r="BU85" s="576">
        <f t="shared" si="71"/>
        <v>11.566160368763368</v>
      </c>
      <c r="BV85" s="576">
        <f t="shared" si="71"/>
        <v>11.90594517982627</v>
      </c>
      <c r="BW85" s="576">
        <f t="shared" si="71"/>
        <v>12.255923535221058</v>
      </c>
      <c r="BX85" s="576">
        <f t="shared" si="71"/>
        <v>12.616401241277691</v>
      </c>
      <c r="BY85" s="576">
        <f t="shared" si="71"/>
        <v>12.987693278516021</v>
      </c>
      <c r="BZ85" s="576">
        <f t="shared" si="71"/>
        <v>13.370124076871502</v>
      </c>
      <c r="CA85" s="576">
        <f t="shared" si="71"/>
        <v>13.764027799177647</v>
      </c>
      <c r="CB85" s="576">
        <f t="shared" si="71"/>
        <v>14.169748633152976</v>
      </c>
      <c r="CC85" s="576">
        <f t="shared" si="71"/>
        <v>14.587641092147566</v>
      </c>
      <c r="CD85" s="576">
        <f t="shared" si="71"/>
        <v>15.018070324911994</v>
      </c>
      <c r="CE85" s="576">
        <f t="shared" si="71"/>
        <v>15.461412434659355</v>
      </c>
      <c r="CF85" s="576">
        <f t="shared" si="71"/>
        <v>15.918054807699134</v>
      </c>
      <c r="CG85" s="576">
        <f t="shared" si="71"/>
        <v>16.388396451930106</v>
      </c>
      <c r="CH85" s="576">
        <f t="shared" si="71"/>
        <v>16.872848345488009</v>
      </c>
      <c r="CI85" s="576">
        <f t="shared" si="71"/>
        <v>17.371833795852648</v>
      </c>
      <c r="CJ85" s="576">
        <f t="shared" si="71"/>
        <v>17.885788809728229</v>
      </c>
      <c r="CK85" s="576">
        <f t="shared" si="71"/>
        <v>18.415162474020079</v>
      </c>
      <c r="CL85" s="576">
        <f t="shared" si="71"/>
        <v>18.960417348240679</v>
      </c>
      <c r="CM85" s="576">
        <f t="shared" si="71"/>
        <v>19.522029868687902</v>
      </c>
      <c r="CN85" s="576">
        <f t="shared" si="71"/>
        <v>20.100490764748535</v>
      </c>
      <c r="CO85" s="576">
        <f t="shared" si="71"/>
        <v>20.696305487690992</v>
      </c>
      <c r="CP85" s="576">
        <f t="shared" si="71"/>
        <v>21.309994652321723</v>
      </c>
      <c r="CQ85" s="576">
        <f t="shared" si="71"/>
        <v>21.942094491891375</v>
      </c>
      <c r="CR85" s="576">
        <f t="shared" si="71"/>
        <v>22.593157326648118</v>
      </c>
      <c r="CS85" s="576">
        <f t="shared" si="71"/>
        <v>23.263752046447564</v>
      </c>
      <c r="CT85" s="576">
        <f t="shared" si="71"/>
        <v>23.954464607840993</v>
      </c>
      <c r="CU85" s="576">
        <f t="shared" si="71"/>
        <v>24.665898546076225</v>
      </c>
      <c r="CV85" s="576">
        <f t="shared" si="71"/>
        <v>25.398675502458513</v>
      </c>
      <c r="CW85" s="576">
        <f t="shared" si="71"/>
        <v>26.153435767532265</v>
      </c>
      <c r="CX85" s="576">
        <f t="shared" si="71"/>
        <v>26.930838840558238</v>
      </c>
      <c r="CY85" s="576">
        <f t="shared" si="71"/>
        <v>27.731564005774992</v>
      </c>
      <c r="CZ85" s="576">
        <f t="shared" si="71"/>
        <v>28.556310925948235</v>
      </c>
      <c r="DA85" s="576">
        <f t="shared" si="71"/>
        <v>29.405800253726682</v>
      </c>
      <c r="DB85" s="576">
        <f t="shared" si="71"/>
        <v>30.280774261338486</v>
      </c>
      <c r="DC85" s="576">
        <f t="shared" si="71"/>
        <v>31.181997489178638</v>
      </c>
      <c r="DD85" s="576">
        <f t="shared" si="71"/>
        <v>32.110257413854001</v>
      </c>
      <c r="DE85" s="576">
        <f t="shared" si="71"/>
        <v>33.066365136269624</v>
      </c>
      <c r="DF85" s="576">
        <f t="shared" si="71"/>
        <v>34.051156090357715</v>
      </c>
      <c r="DG85" s="576">
        <f t="shared" si="71"/>
        <v>35.065490773068454</v>
      </c>
      <c r="DH85" s="576">
        <f t="shared" si="71"/>
        <v>36.1102554962605</v>
      </c>
      <c r="DI85" s="576">
        <f t="shared" si="71"/>
        <v>37.186363161148314</v>
      </c>
      <c r="DJ85" s="576">
        <f t="shared" si="71"/>
        <v>38.294754055982771</v>
      </c>
      <c r="DK85" s="576">
        <f t="shared" si="71"/>
        <v>39.436396677662252</v>
      </c>
      <c r="DL85" s="576">
        <f t="shared" si="71"/>
        <v>40.612288577992125</v>
      </c>
      <c r="DM85" s="576">
        <f t="shared" si="71"/>
        <v>41.82345723533188</v>
      </c>
      <c r="DN85" s="576">
        <f t="shared" si="71"/>
        <v>43.070960952391843</v>
      </c>
      <c r="DO85" s="576">
        <f t="shared" si="71"/>
        <v>44.355889780963608</v>
      </c>
      <c r="DP85" s="576">
        <f t="shared" si="71"/>
        <v>45.679366474392516</v>
      </c>
      <c r="DQ85" s="576">
        <f t="shared" si="71"/>
        <v>47.042547468624292</v>
      </c>
      <c r="DR85" s="576">
        <f t="shared" si="71"/>
        <v>48.446623892683021</v>
      </c>
      <c r="DS85" s="576">
        <f t="shared" si="71"/>
        <v>49.892822609463515</v>
      </c>
      <c r="DT85" s="576">
        <f t="shared" si="71"/>
        <v>51.382407287747419</v>
      </c>
      <c r="DU85" s="576">
        <f t="shared" si="71"/>
        <v>52.916679506379836</v>
      </c>
      <c r="DV85" s="576">
        <f t="shared" si="71"/>
        <v>54.496979891571236</v>
      </c>
      <c r="DW85" s="576">
        <f t="shared" si="71"/>
        <v>56.124689288318379</v>
      </c>
      <c r="DX85" s="576">
        <f t="shared" si="71"/>
        <v>57.801229966967931</v>
      </c>
      <c r="DY85" s="576">
        <f t="shared" si="71"/>
        <v>59.528066865976967</v>
      </c>
      <c r="DZ85" s="576">
        <f t="shared" si="71"/>
        <v>61.306708871956282</v>
      </c>
      <c r="EA85" s="576">
        <f t="shared" si="71"/>
        <v>63.138710138114973</v>
      </c>
      <c r="EB85" s="576">
        <f t="shared" si="71"/>
        <v>65.025671442258414</v>
      </c>
      <c r="EC85" s="576">
        <f t="shared" si="71"/>
        <v>66.969241585526177</v>
      </c>
      <c r="ED85" s="576">
        <f t="shared" si="71"/>
        <v>68.971118833091964</v>
      </c>
      <c r="EE85" s="576">
        <f t="shared" si="71"/>
        <v>71.03305239808472</v>
      </c>
      <c r="EF85" s="576">
        <f t="shared" ref="EF85:EZ85" si="72">EF80+(EF83)</f>
        <v>73.156843970027268</v>
      </c>
      <c r="EG85" s="576">
        <f t="shared" si="72"/>
        <v>75.34434928912809</v>
      </c>
      <c r="EH85" s="576">
        <f t="shared" si="72"/>
        <v>77.597479767801929</v>
      </c>
      <c r="EI85" s="576">
        <f t="shared" si="72"/>
        <v>79.918204160835998</v>
      </c>
      <c r="EJ85" s="576">
        <f t="shared" si="72"/>
        <v>82.308550285661084</v>
      </c>
      <c r="EK85" s="576">
        <f t="shared" si="72"/>
        <v>84.770606794230915</v>
      </c>
      <c r="EL85" s="576">
        <f t="shared" si="72"/>
        <v>87.306524998057839</v>
      </c>
      <c r="EM85" s="576">
        <f t="shared" si="72"/>
        <v>89.91852074799958</v>
      </c>
      <c r="EN85" s="576">
        <f t="shared" si="72"/>
        <v>92.608876370439575</v>
      </c>
      <c r="EO85" s="576">
        <f t="shared" si="72"/>
        <v>95.379942661552761</v>
      </c>
      <c r="EP85" s="576">
        <f t="shared" si="72"/>
        <v>98.234140941399346</v>
      </c>
      <c r="EQ85" s="576">
        <f t="shared" si="72"/>
        <v>101.17396516964133</v>
      </c>
      <c r="ER85" s="576">
        <f t="shared" si="72"/>
        <v>104.20198412473056</v>
      </c>
      <c r="ES85" s="576">
        <f t="shared" si="72"/>
        <v>107.32084364847248</v>
      </c>
      <c r="ET85" s="576">
        <f t="shared" si="72"/>
        <v>110.53326895792664</v>
      </c>
      <c r="EU85" s="576">
        <f t="shared" si="72"/>
        <v>113.84206702666444</v>
      </c>
      <c r="EV85" s="576">
        <f t="shared" si="72"/>
        <v>117.25012903746436</v>
      </c>
      <c r="EW85" s="576">
        <f t="shared" si="72"/>
        <v>120.7604329085883</v>
      </c>
      <c r="EX85" s="576">
        <f t="shared" si="72"/>
        <v>124.37604589584595</v>
      </c>
      <c r="EY85" s="576">
        <f t="shared" si="72"/>
        <v>128.10012727272135</v>
      </c>
      <c r="EZ85" s="548">
        <f t="shared" si="72"/>
        <v>131.93593109090301</v>
      </c>
    </row>
    <row r="86" spans="1:156" x14ac:dyDescent="0.25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25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204.35</v>
      </c>
      <c r="H87" s="523">
        <f>G87+H85</f>
        <v>206.2483</v>
      </c>
      <c r="I87" s="523">
        <f>H87+I85</f>
        <v>208.196349</v>
      </c>
      <c r="J87" s="523">
        <f t="shared" ref="J87:BU87" si="73">I87+J85</f>
        <v>210.19563947</v>
      </c>
      <c r="K87" s="523">
        <f t="shared" si="73"/>
        <v>212.24770865409999</v>
      </c>
      <c r="L87" s="523">
        <f t="shared" si="73"/>
        <v>214.354139913723</v>
      </c>
      <c r="M87" s="523">
        <f t="shared" si="73"/>
        <v>216.5165641111347</v>
      </c>
      <c r="N87" s="523">
        <f t="shared" si="73"/>
        <v>218.73666103446874</v>
      </c>
      <c r="O87" s="523">
        <f t="shared" si="73"/>
        <v>221.0161608655028</v>
      </c>
      <c r="P87" s="523">
        <f t="shared" si="73"/>
        <v>223.35684569146787</v>
      </c>
      <c r="Q87" s="523">
        <f t="shared" si="73"/>
        <v>225.7605510622119</v>
      </c>
      <c r="R87" s="523">
        <f t="shared" si="73"/>
        <v>228.22916759407826</v>
      </c>
      <c r="S87" s="523">
        <f t="shared" si="73"/>
        <v>230.76464262190061</v>
      </c>
      <c r="T87" s="523">
        <f t="shared" si="73"/>
        <v>233.36898190055763</v>
      </c>
      <c r="U87" s="523">
        <f t="shared" si="73"/>
        <v>236.04425135757435</v>
      </c>
      <c r="V87" s="523">
        <f t="shared" si="73"/>
        <v>238.7925788983016</v>
      </c>
      <c r="W87" s="523">
        <f t="shared" si="73"/>
        <v>241.61615626525065</v>
      </c>
      <c r="X87" s="523">
        <f t="shared" si="73"/>
        <v>244.51724095320816</v>
      </c>
      <c r="Y87" s="523">
        <f t="shared" si="73"/>
        <v>247.4981581818044</v>
      </c>
      <c r="Z87" s="523">
        <f t="shared" si="73"/>
        <v>250.56130292725854</v>
      </c>
      <c r="AA87" s="523">
        <f t="shared" si="73"/>
        <v>253.70914201507628</v>
      </c>
      <c r="AB87" s="523">
        <f t="shared" si="73"/>
        <v>256.94421627552856</v>
      </c>
      <c r="AC87" s="523">
        <f t="shared" si="73"/>
        <v>260.26914276379443</v>
      </c>
      <c r="AD87" s="523">
        <f t="shared" si="73"/>
        <v>263.68661704670825</v>
      </c>
      <c r="AE87" s="523">
        <f t="shared" si="73"/>
        <v>267.19941555810948</v>
      </c>
      <c r="AF87" s="523">
        <f>AE87+AF85</f>
        <v>270.81039802485276</v>
      </c>
      <c r="AG87" s="523">
        <f t="shared" si="73"/>
        <v>274.52250996559837</v>
      </c>
      <c r="AH87" s="523">
        <f t="shared" si="73"/>
        <v>278.33878526456635</v>
      </c>
      <c r="AI87" s="523">
        <f t="shared" si="73"/>
        <v>282.26234882250333</v>
      </c>
      <c r="AJ87" s="523">
        <f t="shared" si="73"/>
        <v>286.29641928717842</v>
      </c>
      <c r="AK87" s="523">
        <f t="shared" si="73"/>
        <v>290.44431186579379</v>
      </c>
      <c r="AL87" s="523">
        <f t="shared" si="73"/>
        <v>294.70944122176763</v>
      </c>
      <c r="AM87" s="523">
        <f t="shared" si="73"/>
        <v>299.09532445842069</v>
      </c>
      <c r="AN87" s="523">
        <f t="shared" si="73"/>
        <v>303.6055841921733</v>
      </c>
      <c r="AO87" s="523">
        <f t="shared" si="73"/>
        <v>308.2439517179385</v>
      </c>
      <c r="AP87" s="523">
        <f t="shared" si="73"/>
        <v>313.01427026947664</v>
      </c>
      <c r="AQ87" s="523">
        <f t="shared" si="73"/>
        <v>317.92049837756093</v>
      </c>
      <c r="AR87" s="523">
        <f t="shared" si="73"/>
        <v>322.96671332888775</v>
      </c>
      <c r="AS87" s="523">
        <f t="shared" si="73"/>
        <v>328.15711472875438</v>
      </c>
      <c r="AT87" s="523">
        <f t="shared" si="73"/>
        <v>333.49602817061702</v>
      </c>
      <c r="AU87" s="523">
        <f t="shared" si="73"/>
        <v>338.98790901573557</v>
      </c>
      <c r="AV87" s="523">
        <f t="shared" si="73"/>
        <v>344.63734628620762</v>
      </c>
      <c r="AW87" s="523">
        <f t="shared" si="73"/>
        <v>350.44906667479387</v>
      </c>
      <c r="AX87" s="523">
        <f t="shared" si="73"/>
        <v>356.42793867503769</v>
      </c>
      <c r="AY87" s="523">
        <f t="shared" si="73"/>
        <v>362.57897683528881</v>
      </c>
      <c r="AZ87" s="523">
        <f t="shared" si="73"/>
        <v>368.9073461403475</v>
      </c>
      <c r="BA87" s="523">
        <f t="shared" si="73"/>
        <v>375.41836652455794</v>
      </c>
      <c r="BB87" s="523">
        <f t="shared" si="73"/>
        <v>382.11751752029465</v>
      </c>
      <c r="BC87" s="523">
        <f t="shared" si="73"/>
        <v>389.01044304590351</v>
      </c>
      <c r="BD87" s="523">
        <f t="shared" si="73"/>
        <v>396.1029563372806</v>
      </c>
      <c r="BE87" s="523">
        <f t="shared" si="73"/>
        <v>403.40104502739905</v>
      </c>
      <c r="BF87" s="523">
        <f t="shared" si="73"/>
        <v>410.91087637822102</v>
      </c>
      <c r="BG87" s="523">
        <f t="shared" si="73"/>
        <v>418.63880266956767</v>
      </c>
      <c r="BH87" s="523">
        <f t="shared" si="73"/>
        <v>426.5913667496547</v>
      </c>
      <c r="BI87" s="523">
        <f t="shared" si="73"/>
        <v>434.77530775214433</v>
      </c>
      <c r="BJ87" s="523">
        <f t="shared" si="73"/>
        <v>443.19756698470866</v>
      </c>
      <c r="BK87" s="523">
        <f t="shared" si="73"/>
        <v>451.86529399424995</v>
      </c>
      <c r="BL87" s="523">
        <f t="shared" si="73"/>
        <v>460.78585281407749</v>
      </c>
      <c r="BM87" s="523">
        <f t="shared" si="73"/>
        <v>469.96682839849984</v>
      </c>
      <c r="BN87" s="523">
        <f t="shared" si="73"/>
        <v>479.41603325045486</v>
      </c>
      <c r="BO87" s="523">
        <f t="shared" si="73"/>
        <v>489.14151424796853</v>
      </c>
      <c r="BP87" s="523">
        <f t="shared" si="73"/>
        <v>499.15155967540761</v>
      </c>
      <c r="BQ87" s="523">
        <f t="shared" si="73"/>
        <v>509.45470646566986</v>
      </c>
      <c r="BR87" s="523">
        <f t="shared" si="73"/>
        <v>520.05974765963992</v>
      </c>
      <c r="BS87" s="523">
        <f t="shared" si="73"/>
        <v>530.97574008942911</v>
      </c>
      <c r="BT87" s="523">
        <f t="shared" si="73"/>
        <v>542.21201229211204</v>
      </c>
      <c r="BU87" s="523">
        <f t="shared" si="73"/>
        <v>553.77817266087538</v>
      </c>
      <c r="BV87" s="523">
        <f t="shared" ref="BV87:EG87" si="74">BU87+BV85</f>
        <v>565.68411784070167</v>
      </c>
      <c r="BW87" s="523">
        <f t="shared" si="74"/>
        <v>577.94004137592276</v>
      </c>
      <c r="BX87" s="523">
        <f t="shared" si="74"/>
        <v>590.55644261720045</v>
      </c>
      <c r="BY87" s="523">
        <f t="shared" si="74"/>
        <v>603.54413589571652</v>
      </c>
      <c r="BZ87" s="523">
        <f t="shared" si="74"/>
        <v>616.91425997258807</v>
      </c>
      <c r="CA87" s="523">
        <f t="shared" si="74"/>
        <v>630.67828777176567</v>
      </c>
      <c r="CB87" s="523">
        <f t="shared" si="74"/>
        <v>644.84803640491862</v>
      </c>
      <c r="CC87" s="523">
        <f t="shared" si="74"/>
        <v>659.43567749706619</v>
      </c>
      <c r="CD87" s="523">
        <f t="shared" si="74"/>
        <v>674.45374782197814</v>
      </c>
      <c r="CE87" s="523">
        <f t="shared" si="74"/>
        <v>689.91516025663748</v>
      </c>
      <c r="CF87" s="523">
        <f t="shared" si="74"/>
        <v>705.83321506433663</v>
      </c>
      <c r="CG87" s="523">
        <f t="shared" si="74"/>
        <v>722.22161151626676</v>
      </c>
      <c r="CH87" s="523">
        <f t="shared" si="74"/>
        <v>739.09445986175479</v>
      </c>
      <c r="CI87" s="523">
        <f t="shared" si="74"/>
        <v>756.46629365760748</v>
      </c>
      <c r="CJ87" s="523">
        <f t="shared" si="74"/>
        <v>774.35208246733566</v>
      </c>
      <c r="CK87" s="523">
        <f t="shared" si="74"/>
        <v>792.76724494135578</v>
      </c>
      <c r="CL87" s="523">
        <f t="shared" si="74"/>
        <v>811.72766228959642</v>
      </c>
      <c r="CM87" s="523">
        <f t="shared" si="74"/>
        <v>831.24969215828435</v>
      </c>
      <c r="CN87" s="523">
        <f t="shared" si="74"/>
        <v>851.35018292303289</v>
      </c>
      <c r="CO87" s="523">
        <f t="shared" si="74"/>
        <v>872.0464884107239</v>
      </c>
      <c r="CP87" s="523">
        <f t="shared" si="74"/>
        <v>893.35648306304563</v>
      </c>
      <c r="CQ87" s="523">
        <f t="shared" si="74"/>
        <v>915.29857755493697</v>
      </c>
      <c r="CR87" s="523">
        <f t="shared" si="74"/>
        <v>937.89173488158508</v>
      </c>
      <c r="CS87" s="523">
        <f t="shared" si="74"/>
        <v>961.15548692803259</v>
      </c>
      <c r="CT87" s="523">
        <f t="shared" si="74"/>
        <v>985.10995153587362</v>
      </c>
      <c r="CU87" s="523">
        <f t="shared" si="74"/>
        <v>1009.7758500819499</v>
      </c>
      <c r="CV87" s="523">
        <f t="shared" si="74"/>
        <v>1035.1745255844085</v>
      </c>
      <c r="CW87" s="523">
        <f t="shared" si="74"/>
        <v>1061.3279613519408</v>
      </c>
      <c r="CX87" s="523">
        <f t="shared" si="74"/>
        <v>1088.2588001924989</v>
      </c>
      <c r="CY87" s="523">
        <f t="shared" si="74"/>
        <v>1115.9903641982739</v>
      </c>
      <c r="CZ87" s="523">
        <f t="shared" si="74"/>
        <v>1144.5466751242222</v>
      </c>
      <c r="DA87" s="523">
        <f t="shared" si="74"/>
        <v>1173.952475377949</v>
      </c>
      <c r="DB87" s="523">
        <f t="shared" si="74"/>
        <v>1204.2332496392876</v>
      </c>
      <c r="DC87" s="523">
        <f t="shared" si="74"/>
        <v>1235.4152471284663</v>
      </c>
      <c r="DD87" s="523">
        <f t="shared" si="74"/>
        <v>1267.5255045423203</v>
      </c>
      <c r="DE87" s="523">
        <f t="shared" si="74"/>
        <v>1300.59186967859</v>
      </c>
      <c r="DF87" s="523">
        <f t="shared" si="74"/>
        <v>1334.6430257689476</v>
      </c>
      <c r="DG87" s="523">
        <f t="shared" si="74"/>
        <v>1369.708516542016</v>
      </c>
      <c r="DH87" s="523">
        <f t="shared" si="74"/>
        <v>1405.8187720382766</v>
      </c>
      <c r="DI87" s="523">
        <f t="shared" si="74"/>
        <v>1443.005135199425</v>
      </c>
      <c r="DJ87" s="523">
        <f t="shared" si="74"/>
        <v>1481.2998892554078</v>
      </c>
      <c r="DK87" s="523">
        <f t="shared" si="74"/>
        <v>1520.7362859330701</v>
      </c>
      <c r="DL87" s="523">
        <f t="shared" si="74"/>
        <v>1561.3485745110622</v>
      </c>
      <c r="DM87" s="523">
        <f t="shared" si="74"/>
        <v>1603.1720317463942</v>
      </c>
      <c r="DN87" s="523">
        <f t="shared" si="74"/>
        <v>1646.2429926987861</v>
      </c>
      <c r="DO87" s="523">
        <f t="shared" si="74"/>
        <v>1690.5988824797498</v>
      </c>
      <c r="DP87" s="523">
        <f t="shared" si="74"/>
        <v>1736.2782489541423</v>
      </c>
      <c r="DQ87" s="523">
        <f t="shared" si="74"/>
        <v>1783.3207964227665</v>
      </c>
      <c r="DR87" s="523">
        <f t="shared" si="74"/>
        <v>1831.7674203154495</v>
      </c>
      <c r="DS87" s="523">
        <f t="shared" si="74"/>
        <v>1881.6602429249131</v>
      </c>
      <c r="DT87" s="523">
        <f t="shared" si="74"/>
        <v>1933.0426502126604</v>
      </c>
      <c r="DU87" s="523">
        <f t="shared" si="74"/>
        <v>1985.9593297190402</v>
      </c>
      <c r="DV87" s="523">
        <f t="shared" si="74"/>
        <v>2040.4563096106115</v>
      </c>
      <c r="DW87" s="523">
        <f t="shared" si="74"/>
        <v>2096.5809988989299</v>
      </c>
      <c r="DX87" s="523">
        <f t="shared" si="74"/>
        <v>2154.382228865898</v>
      </c>
      <c r="DY87" s="523">
        <f t="shared" si="74"/>
        <v>2213.9102957318751</v>
      </c>
      <c r="DZ87" s="523">
        <f t="shared" si="74"/>
        <v>2275.2170046038314</v>
      </c>
      <c r="EA87" s="523">
        <f t="shared" si="74"/>
        <v>2338.3557147419465</v>
      </c>
      <c r="EB87" s="523">
        <f t="shared" si="74"/>
        <v>2403.381386184205</v>
      </c>
      <c r="EC87" s="523">
        <f t="shared" si="74"/>
        <v>2470.3506277697311</v>
      </c>
      <c r="ED87" s="523">
        <f t="shared" si="74"/>
        <v>2539.3217466028232</v>
      </c>
      <c r="EE87" s="523">
        <f t="shared" si="74"/>
        <v>2610.3547990009079</v>
      </c>
      <c r="EF87" s="523">
        <f t="shared" si="74"/>
        <v>2683.5116429709351</v>
      </c>
      <c r="EG87" s="523">
        <f t="shared" si="74"/>
        <v>2758.855992260063</v>
      </c>
      <c r="EH87" s="523">
        <f t="shared" ref="EH87:EZ87" si="75">EG87+EH85</f>
        <v>2836.4534720278648</v>
      </c>
      <c r="EI87" s="523">
        <f t="shared" si="75"/>
        <v>2916.3716761887008</v>
      </c>
      <c r="EJ87" s="523">
        <f t="shared" si="75"/>
        <v>2998.6802264743619</v>
      </c>
      <c r="EK87" s="523">
        <f t="shared" si="75"/>
        <v>3083.4508332685928</v>
      </c>
      <c r="EL87" s="523">
        <f t="shared" si="75"/>
        <v>3170.7573582666505</v>
      </c>
      <c r="EM87" s="523">
        <f t="shared" si="75"/>
        <v>3260.67587901465</v>
      </c>
      <c r="EN87" s="523">
        <f t="shared" si="75"/>
        <v>3353.2847553850897</v>
      </c>
      <c r="EO87" s="523">
        <f t="shared" si="75"/>
        <v>3448.6646980466426</v>
      </c>
      <c r="EP87" s="523">
        <f t="shared" si="75"/>
        <v>3546.8988389880419</v>
      </c>
      <c r="EQ87" s="523">
        <f t="shared" si="75"/>
        <v>3648.0728041576831</v>
      </c>
      <c r="ER87" s="523">
        <f t="shared" si="75"/>
        <v>3752.2747882824137</v>
      </c>
      <c r="ES87" s="523">
        <f t="shared" si="75"/>
        <v>3859.5956319308862</v>
      </c>
      <c r="ET87" s="523">
        <f t="shared" si="75"/>
        <v>3970.128900888813</v>
      </c>
      <c r="EU87" s="523">
        <f t="shared" si="75"/>
        <v>4083.9709679154776</v>
      </c>
      <c r="EV87" s="523">
        <f t="shared" si="75"/>
        <v>4201.2210969529415</v>
      </c>
      <c r="EW87" s="523">
        <f t="shared" si="75"/>
        <v>4321.9815298615295</v>
      </c>
      <c r="EX87" s="523">
        <f t="shared" si="75"/>
        <v>4446.3575757573753</v>
      </c>
      <c r="EY87" s="523">
        <f t="shared" si="75"/>
        <v>4574.457703030097</v>
      </c>
      <c r="EZ87" s="519">
        <f t="shared" si="75"/>
        <v>4706.3936341210001</v>
      </c>
    </row>
    <row r="88" spans="1:156" ht="15.75" thickBot="1" x14ac:dyDescent="0.3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" customHeight="1" x14ac:dyDescent="0.25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25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.75" thickBot="1" x14ac:dyDescent="0.3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25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76">G94</f>
        <v>-199.29837026281521</v>
      </c>
      <c r="I92" s="587">
        <f t="shared" si="76"/>
        <v>-195.87262644402747</v>
      </c>
      <c r="J92" s="587">
        <f t="shared" si="76"/>
        <v>-192.2070805579246</v>
      </c>
      <c r="K92" s="587">
        <f t="shared" si="76"/>
        <v>-188.28494645979453</v>
      </c>
      <c r="L92" s="587">
        <f t="shared" si="76"/>
        <v>-184.08826297479536</v>
      </c>
      <c r="M92" s="587">
        <f t="shared" si="76"/>
        <v>-179.59781164584624</v>
      </c>
      <c r="N92" s="587">
        <f t="shared" si="76"/>
        <v>-174.79302872387069</v>
      </c>
      <c r="O92" s="587">
        <f t="shared" si="76"/>
        <v>-169.65191099735685</v>
      </c>
      <c r="P92" s="587">
        <f t="shared" si="76"/>
        <v>-164.15091502998703</v>
      </c>
      <c r="Q92" s="587">
        <f t="shared" si="76"/>
        <v>-158.26484934490134</v>
      </c>
      <c r="R92" s="587">
        <f t="shared" si="76"/>
        <v>-151.96675906185965</v>
      </c>
      <c r="S92" s="587">
        <f t="shared" si="76"/>
        <v>-145.22780245900503</v>
      </c>
      <c r="T92" s="587">
        <f t="shared" si="76"/>
        <v>-138.0171188939506</v>
      </c>
      <c r="U92" s="587">
        <f t="shared" si="76"/>
        <v>-130.30168747934235</v>
      </c>
      <c r="V92" s="587">
        <f t="shared" si="76"/>
        <v>-122.04617586571153</v>
      </c>
      <c r="W92" s="587">
        <f t="shared" si="76"/>
        <v>-113.21277843912655</v>
      </c>
      <c r="X92" s="587">
        <f t="shared" si="76"/>
        <v>-103.76104319268063</v>
      </c>
      <c r="Y92" s="587">
        <f t="shared" si="76"/>
        <v>-93.647686478983488</v>
      </c>
      <c r="Z92" s="587">
        <f t="shared" si="76"/>
        <v>-82.826394795327545</v>
      </c>
      <c r="AA92" s="587">
        <f t="shared" si="76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25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7">K100</f>
        <v>4.1966834849991681</v>
      </c>
      <c r="L93" s="518">
        <f t="shared" si="77"/>
        <v>4.4904513289491108</v>
      </c>
      <c r="M93" s="518">
        <f t="shared" si="77"/>
        <v>4.8047829219755478</v>
      </c>
      <c r="N93" s="518">
        <f t="shared" si="77"/>
        <v>5.1411177265138361</v>
      </c>
      <c r="O93" s="518">
        <f t="shared" si="77"/>
        <v>5.5009959673698043</v>
      </c>
      <c r="P93" s="518">
        <f t="shared" si="77"/>
        <v>5.8860656850856916</v>
      </c>
      <c r="Q93" s="518">
        <f t="shared" si="77"/>
        <v>6.2980902830416898</v>
      </c>
      <c r="R93" s="518">
        <f t="shared" si="77"/>
        <v>6.7389566028546071</v>
      </c>
      <c r="S93" s="518">
        <f t="shared" si="77"/>
        <v>7.2106835650544303</v>
      </c>
      <c r="T93" s="518">
        <f t="shared" si="77"/>
        <v>7.7154314146082399</v>
      </c>
      <c r="U93" s="518">
        <f t="shared" si="77"/>
        <v>8.2555116136308175</v>
      </c>
      <c r="V93" s="518">
        <f t="shared" si="77"/>
        <v>8.8333974265849751</v>
      </c>
      <c r="W93" s="518">
        <f t="shared" si="77"/>
        <v>9.4517352464459226</v>
      </c>
      <c r="X93" s="518">
        <f t="shared" si="77"/>
        <v>10.113356713697138</v>
      </c>
      <c r="Y93" s="518">
        <f t="shared" si="77"/>
        <v>10.821291683655938</v>
      </c>
      <c r="Z93" s="518">
        <f t="shared" si="77"/>
        <v>11.578782101511853</v>
      </c>
      <c r="AA93" s="518">
        <f t="shared" si="77"/>
        <v>12.389296848617681</v>
      </c>
      <c r="AB93" s="518">
        <f t="shared" si="77"/>
        <v>13.256547628020922</v>
      </c>
      <c r="AC93" s="518">
        <f t="shared" si="77"/>
        <v>14.184505961982385</v>
      </c>
      <c r="AD93" s="518">
        <f t="shared" si="77"/>
        <v>15.177421379321153</v>
      </c>
      <c r="AE93" s="591">
        <f t="shared" si="77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25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8">I92+I93</f>
        <v>-192.2070805579246</v>
      </c>
      <c r="J94" s="518">
        <f t="shared" si="78"/>
        <v>-188.28494645979453</v>
      </c>
      <c r="K94" s="518">
        <f t="shared" si="78"/>
        <v>-184.08826297479536</v>
      </c>
      <c r="L94" s="518">
        <f t="shared" si="78"/>
        <v>-179.59781164584624</v>
      </c>
      <c r="M94" s="518">
        <f t="shared" si="78"/>
        <v>-174.79302872387069</v>
      </c>
      <c r="N94" s="518">
        <f t="shared" si="78"/>
        <v>-169.65191099735685</v>
      </c>
      <c r="O94" s="518">
        <f t="shared" si="78"/>
        <v>-164.15091502998703</v>
      </c>
      <c r="P94" s="518">
        <f t="shared" si="78"/>
        <v>-158.26484934490134</v>
      </c>
      <c r="Q94" s="518">
        <f t="shared" si="78"/>
        <v>-151.96675906185965</v>
      </c>
      <c r="R94" s="518">
        <f t="shared" si="78"/>
        <v>-145.22780245900503</v>
      </c>
      <c r="S94" s="518">
        <f t="shared" si="78"/>
        <v>-138.0171188939506</v>
      </c>
      <c r="T94" s="518">
        <f t="shared" si="78"/>
        <v>-130.30168747934235</v>
      </c>
      <c r="U94" s="518">
        <f t="shared" si="78"/>
        <v>-122.04617586571153</v>
      </c>
      <c r="V94" s="518">
        <f t="shared" si="78"/>
        <v>-113.21277843912655</v>
      </c>
      <c r="W94" s="518">
        <f t="shared" si="78"/>
        <v>-103.76104319268063</v>
      </c>
      <c r="X94" s="518">
        <f t="shared" si="78"/>
        <v>-93.647686478983488</v>
      </c>
      <c r="Y94" s="518">
        <f t="shared" si="78"/>
        <v>-82.826394795327545</v>
      </c>
      <c r="Z94" s="518">
        <f t="shared" si="78"/>
        <v>-71.247612693815697</v>
      </c>
      <c r="AA94" s="518">
        <f t="shared" si="78"/>
        <v>-58.858315845198014</v>
      </c>
      <c r="AB94" s="518">
        <f t="shared" si="78"/>
        <v>-45.601768217177096</v>
      </c>
      <c r="AC94" s="518">
        <f t="shared" si="78"/>
        <v>-31.417262255194711</v>
      </c>
      <c r="AD94" s="518">
        <f t="shared" si="78"/>
        <v>-16.239840875873558</v>
      </c>
      <c r="AE94" s="591">
        <f t="shared" si="78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25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25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9">H92*$C$13*-1</f>
        <v>13.950885918397066</v>
      </c>
      <c r="I96" s="518">
        <f t="shared" si="79"/>
        <v>13.711083851081925</v>
      </c>
      <c r="J96" s="518">
        <f t="shared" si="79"/>
        <v>13.454495639054723</v>
      </c>
      <c r="K96" s="518">
        <f t="shared" si="79"/>
        <v>13.179946252185617</v>
      </c>
      <c r="L96" s="518">
        <f t="shared" si="79"/>
        <v>12.886178408235676</v>
      </c>
      <c r="M96" s="518">
        <f t="shared" si="79"/>
        <v>12.571846815209238</v>
      </c>
      <c r="N96" s="518">
        <f t="shared" si="79"/>
        <v>12.23551201067095</v>
      </c>
      <c r="O96" s="518">
        <f t="shared" si="79"/>
        <v>11.87563376981498</v>
      </c>
      <c r="P96" s="518">
        <f t="shared" si="79"/>
        <v>11.490564052099094</v>
      </c>
      <c r="Q96" s="518">
        <f t="shared" si="79"/>
        <v>11.078539454143094</v>
      </c>
      <c r="R96" s="518">
        <f t="shared" si="79"/>
        <v>10.637673134330177</v>
      </c>
      <c r="S96" s="518">
        <f t="shared" si="79"/>
        <v>10.165946172130353</v>
      </c>
      <c r="T96" s="518">
        <f t="shared" si="79"/>
        <v>9.6611983225765421</v>
      </c>
      <c r="U96" s="518">
        <f t="shared" si="79"/>
        <v>9.1211181235539645</v>
      </c>
      <c r="V96" s="518">
        <f t="shared" si="79"/>
        <v>8.5432323105998087</v>
      </c>
      <c r="W96" s="518">
        <f t="shared" si="79"/>
        <v>7.9248944907388594</v>
      </c>
      <c r="X96" s="518">
        <f t="shared" si="79"/>
        <v>7.2632730234876446</v>
      </c>
      <c r="Y96" s="518">
        <f t="shared" si="79"/>
        <v>6.5553380535288444</v>
      </c>
      <c r="Z96" s="518">
        <f t="shared" si="79"/>
        <v>5.7978476356729285</v>
      </c>
      <c r="AA96" s="518">
        <f t="shared" si="79"/>
        <v>4.9873328885670993</v>
      </c>
      <c r="AB96" s="518">
        <f t="shared" si="79"/>
        <v>4.1200821091638611</v>
      </c>
      <c r="AC96" s="518">
        <f t="shared" si="79"/>
        <v>3.192123775202397</v>
      </c>
      <c r="AD96" s="518">
        <f t="shared" si="79"/>
        <v>2.1992083578636299</v>
      </c>
      <c r="AE96" s="591">
        <f t="shared" si="79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25">
      <c r="A97" s="485"/>
      <c r="B97" s="520" t="s">
        <v>30</v>
      </c>
      <c r="C97" s="577"/>
      <c r="D97" s="514"/>
      <c r="E97" s="515"/>
      <c r="F97" s="515"/>
      <c r="G97" s="518">
        <f t="shared" ref="G97:AE97" si="80">G93+G96</f>
        <v>17.376629737184789</v>
      </c>
      <c r="H97" s="518">
        <f t="shared" si="80"/>
        <v>17.376629737184789</v>
      </c>
      <c r="I97" s="518">
        <f t="shared" si="80"/>
        <v>17.376629737184789</v>
      </c>
      <c r="J97" s="518">
        <f t="shared" si="80"/>
        <v>17.376629737184789</v>
      </c>
      <c r="K97" s="518">
        <f t="shared" si="80"/>
        <v>17.376629737184786</v>
      </c>
      <c r="L97" s="518">
        <f t="shared" si="80"/>
        <v>17.376629737184786</v>
      </c>
      <c r="M97" s="518">
        <f t="shared" si="80"/>
        <v>17.376629737184786</v>
      </c>
      <c r="N97" s="518">
        <f t="shared" si="80"/>
        <v>17.376629737184786</v>
      </c>
      <c r="O97" s="518">
        <f t="shared" si="80"/>
        <v>17.376629737184786</v>
      </c>
      <c r="P97" s="518">
        <f t="shared" si="80"/>
        <v>17.376629737184786</v>
      </c>
      <c r="Q97" s="518">
        <f t="shared" si="80"/>
        <v>17.376629737184786</v>
      </c>
      <c r="R97" s="518">
        <f t="shared" si="80"/>
        <v>17.376629737184786</v>
      </c>
      <c r="S97" s="518">
        <f t="shared" si="80"/>
        <v>17.376629737184782</v>
      </c>
      <c r="T97" s="518">
        <f t="shared" si="80"/>
        <v>17.376629737184782</v>
      </c>
      <c r="U97" s="518">
        <f t="shared" si="80"/>
        <v>17.376629737184782</v>
      </c>
      <c r="V97" s="518">
        <f t="shared" si="80"/>
        <v>17.376629737184786</v>
      </c>
      <c r="W97" s="518">
        <f t="shared" si="80"/>
        <v>17.376629737184782</v>
      </c>
      <c r="X97" s="518">
        <f t="shared" si="80"/>
        <v>17.376629737184782</v>
      </c>
      <c r="Y97" s="518">
        <f t="shared" si="80"/>
        <v>17.376629737184782</v>
      </c>
      <c r="Z97" s="518">
        <f t="shared" si="80"/>
        <v>17.376629737184782</v>
      </c>
      <c r="AA97" s="518">
        <f t="shared" si="80"/>
        <v>17.376629737184778</v>
      </c>
      <c r="AB97" s="518">
        <f t="shared" si="80"/>
        <v>17.376629737184782</v>
      </c>
      <c r="AC97" s="518">
        <f t="shared" si="80"/>
        <v>17.376629737184782</v>
      </c>
      <c r="AD97" s="518">
        <f t="shared" si="80"/>
        <v>17.376629737184782</v>
      </c>
      <c r="AE97" s="591">
        <f t="shared" si="80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25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81">H98+I97</f>
        <v>52.129889211554371</v>
      </c>
      <c r="J98" s="518">
        <f t="shared" si="81"/>
        <v>69.506518948739156</v>
      </c>
      <c r="K98" s="518">
        <f t="shared" si="81"/>
        <v>86.883148685923942</v>
      </c>
      <c r="L98" s="518">
        <f t="shared" si="81"/>
        <v>104.25977842310873</v>
      </c>
      <c r="M98" s="518">
        <f t="shared" si="81"/>
        <v>121.63640816029351</v>
      </c>
      <c r="N98" s="518">
        <f t="shared" si="81"/>
        <v>139.01303789747828</v>
      </c>
      <c r="O98" s="518">
        <f t="shared" si="81"/>
        <v>156.38966763466306</v>
      </c>
      <c r="P98" s="518">
        <f t="shared" si="81"/>
        <v>173.76629737184783</v>
      </c>
      <c r="Q98" s="518">
        <f t="shared" si="81"/>
        <v>191.1429271090326</v>
      </c>
      <c r="R98" s="518">
        <f t="shared" si="81"/>
        <v>208.51955684621737</v>
      </c>
      <c r="S98" s="518">
        <f t="shared" si="81"/>
        <v>225.89618658340214</v>
      </c>
      <c r="T98" s="518">
        <f t="shared" si="81"/>
        <v>243.27281632058691</v>
      </c>
      <c r="U98" s="518">
        <f t="shared" si="81"/>
        <v>260.64944605777168</v>
      </c>
      <c r="V98" s="518">
        <f t="shared" si="81"/>
        <v>278.02607579495645</v>
      </c>
      <c r="W98" s="518">
        <f t="shared" si="81"/>
        <v>295.40270553214123</v>
      </c>
      <c r="X98" s="518">
        <f t="shared" si="81"/>
        <v>312.779335269326</v>
      </c>
      <c r="Y98" s="518">
        <f t="shared" si="81"/>
        <v>330.15596500651077</v>
      </c>
      <c r="Z98" s="518">
        <f t="shared" si="81"/>
        <v>347.53259474369554</v>
      </c>
      <c r="AA98" s="518">
        <f t="shared" si="81"/>
        <v>364.90922448088031</v>
      </c>
      <c r="AB98" s="518">
        <f t="shared" si="81"/>
        <v>382.28585421806508</v>
      </c>
      <c r="AC98" s="518">
        <f t="shared" si="81"/>
        <v>399.66248395524985</v>
      </c>
      <c r="AD98" s="518">
        <f t="shared" si="81"/>
        <v>417.03911369243463</v>
      </c>
      <c r="AE98" s="591">
        <f t="shared" si="81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25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.75" thickBot="1" x14ac:dyDescent="0.3">
      <c r="A100" s="485"/>
      <c r="B100" s="525" t="s">
        <v>31</v>
      </c>
      <c r="C100" s="597"/>
      <c r="D100" s="527"/>
      <c r="E100" s="528"/>
      <c r="F100" s="528"/>
      <c r="G100" s="529">
        <f t="shared" ref="G100:AE100" si="82">PPMT($C$13,G43:AS43,$C$14,$F$94)</f>
        <v>3.2016297371847875</v>
      </c>
      <c r="H100" s="529">
        <f t="shared" si="82"/>
        <v>3.4257438187877232</v>
      </c>
      <c r="I100" s="529">
        <f t="shared" si="82"/>
        <v>3.6655458861028638</v>
      </c>
      <c r="J100" s="529">
        <f t="shared" si="82"/>
        <v>3.9221340981300647</v>
      </c>
      <c r="K100" s="529">
        <f t="shared" si="82"/>
        <v>4.1966834849991681</v>
      </c>
      <c r="L100" s="529">
        <f t="shared" si="82"/>
        <v>4.4904513289491108</v>
      </c>
      <c r="M100" s="529">
        <f t="shared" si="82"/>
        <v>4.8047829219755478</v>
      </c>
      <c r="N100" s="529">
        <f t="shared" si="82"/>
        <v>5.1411177265138361</v>
      </c>
      <c r="O100" s="529">
        <f t="shared" si="82"/>
        <v>5.5009959673698043</v>
      </c>
      <c r="P100" s="529">
        <f t="shared" si="82"/>
        <v>5.8860656850856916</v>
      </c>
      <c r="Q100" s="529">
        <f t="shared" si="82"/>
        <v>6.2980902830416898</v>
      </c>
      <c r="R100" s="529">
        <f t="shared" si="82"/>
        <v>6.7389566028546071</v>
      </c>
      <c r="S100" s="529">
        <f t="shared" si="82"/>
        <v>7.2106835650544303</v>
      </c>
      <c r="T100" s="529">
        <f t="shared" si="82"/>
        <v>7.7154314146082399</v>
      </c>
      <c r="U100" s="529">
        <f t="shared" si="82"/>
        <v>8.2555116136308175</v>
      </c>
      <c r="V100" s="529">
        <f t="shared" si="82"/>
        <v>8.8333974265849751</v>
      </c>
      <c r="W100" s="529">
        <f t="shared" si="82"/>
        <v>9.4517352464459226</v>
      </c>
      <c r="X100" s="529">
        <f t="shared" si="82"/>
        <v>10.113356713697138</v>
      </c>
      <c r="Y100" s="529">
        <f t="shared" si="82"/>
        <v>10.821291683655938</v>
      </c>
      <c r="Z100" s="529">
        <f t="shared" si="82"/>
        <v>11.578782101511853</v>
      </c>
      <c r="AA100" s="529">
        <f t="shared" si="82"/>
        <v>12.389296848617681</v>
      </c>
      <c r="AB100" s="529">
        <f t="shared" si="82"/>
        <v>13.256547628020922</v>
      </c>
      <c r="AC100" s="529">
        <f t="shared" si="82"/>
        <v>14.184505961982385</v>
      </c>
      <c r="AD100" s="529">
        <f t="shared" si="82"/>
        <v>15.177421379321153</v>
      </c>
      <c r="AE100" s="598">
        <f t="shared" si="82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25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25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.75" thickBot="1" x14ac:dyDescent="0.3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25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83">G58</f>
        <v>19.189999760000003</v>
      </c>
      <c r="H104" s="587">
        <f t="shared" si="83"/>
        <v>19.139619760000002</v>
      </c>
      <c r="I104" s="587">
        <f t="shared" si="83"/>
        <v>19.087790968</v>
      </c>
      <c r="J104" s="587">
        <f t="shared" si="83"/>
        <v>19.034469913979201</v>
      </c>
      <c r="K104" s="587">
        <f t="shared" si="83"/>
        <v>18.979611823816803</v>
      </c>
      <c r="L104" s="587">
        <f t="shared" si="83"/>
        <v>18.923170580169014</v>
      </c>
      <c r="M104" s="587">
        <f t="shared" si="83"/>
        <v>18.865098682172341</v>
      </c>
      <c r="N104" s="587">
        <f t="shared" si="83"/>
        <v>18.80534720393803</v>
      </c>
      <c r="O104" s="587">
        <f t="shared" si="83"/>
        <v>18.743865751801287</v>
      </c>
      <c r="P104" s="587">
        <f t="shared" si="83"/>
        <v>18.680602420287975</v>
      </c>
      <c r="Q104" s="587">
        <f t="shared" si="83"/>
        <v>18.6155037467604</v>
      </c>
      <c r="R104" s="587">
        <f t="shared" si="83"/>
        <v>18.548514664702328</v>
      </c>
      <c r="S104" s="587">
        <f t="shared" si="83"/>
        <v>18.479578455602685</v>
      </c>
      <c r="T104" s="587">
        <f t="shared" si="83"/>
        <v>18.408636699395672</v>
      </c>
      <c r="U104" s="587">
        <f t="shared" si="83"/>
        <v>18.335629223414159</v>
      </c>
      <c r="V104" s="587">
        <f t="shared" si="83"/>
        <v>18.260494049811612</v>
      </c>
      <c r="W104" s="587">
        <f t="shared" si="83"/>
        <v>18.183167341406737</v>
      </c>
      <c r="X104" s="587">
        <f t="shared" si="83"/>
        <v>18.103583345903431</v>
      </c>
      <c r="Y104" s="587">
        <f t="shared" si="83"/>
        <v>18.021674338437318</v>
      </c>
      <c r="Z104" s="587">
        <f t="shared" si="83"/>
        <v>17.937370562398723</v>
      </c>
      <c r="AA104" s="587">
        <f t="shared" si="83"/>
        <v>17.850600168480319</v>
      </c>
      <c r="AB104" s="587">
        <f t="shared" si="83"/>
        <v>17.761289151896154</v>
      </c>
      <c r="AC104" s="587">
        <f t="shared" si="83"/>
        <v>17.669361287717358</v>
      </c>
      <c r="AD104" s="588">
        <f t="shared" si="83"/>
        <v>17.574738064267784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25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84">G97</f>
        <v>17.376629737184789</v>
      </c>
      <c r="H105" s="518">
        <f t="shared" si="84"/>
        <v>17.376629737184789</v>
      </c>
      <c r="I105" s="518">
        <f t="shared" si="84"/>
        <v>17.376629737184789</v>
      </c>
      <c r="J105" s="518">
        <f t="shared" si="84"/>
        <v>17.376629737184789</v>
      </c>
      <c r="K105" s="518">
        <f t="shared" si="84"/>
        <v>17.376629737184786</v>
      </c>
      <c r="L105" s="518">
        <f t="shared" si="84"/>
        <v>17.376629737184786</v>
      </c>
      <c r="M105" s="518">
        <f t="shared" si="84"/>
        <v>17.376629737184786</v>
      </c>
      <c r="N105" s="518">
        <f t="shared" si="84"/>
        <v>17.376629737184786</v>
      </c>
      <c r="O105" s="518">
        <f t="shared" si="84"/>
        <v>17.376629737184786</v>
      </c>
      <c r="P105" s="518">
        <f t="shared" si="84"/>
        <v>17.376629737184786</v>
      </c>
      <c r="Q105" s="518">
        <f t="shared" si="84"/>
        <v>17.376629737184786</v>
      </c>
      <c r="R105" s="518">
        <f t="shared" si="84"/>
        <v>17.376629737184786</v>
      </c>
      <c r="S105" s="518">
        <f t="shared" si="84"/>
        <v>17.376629737184782</v>
      </c>
      <c r="T105" s="518">
        <f t="shared" si="84"/>
        <v>17.376629737184782</v>
      </c>
      <c r="U105" s="518">
        <f t="shared" si="84"/>
        <v>17.376629737184782</v>
      </c>
      <c r="V105" s="518">
        <f t="shared" si="84"/>
        <v>17.376629737184786</v>
      </c>
      <c r="W105" s="518">
        <f t="shared" si="84"/>
        <v>17.376629737184782</v>
      </c>
      <c r="X105" s="518">
        <f t="shared" si="84"/>
        <v>17.376629737184782</v>
      </c>
      <c r="Y105" s="518">
        <f t="shared" si="84"/>
        <v>17.376629737184782</v>
      </c>
      <c r="Z105" s="518">
        <f t="shared" si="84"/>
        <v>17.376629737184782</v>
      </c>
      <c r="AA105" s="518">
        <f t="shared" si="84"/>
        <v>17.376629737184778</v>
      </c>
      <c r="AB105" s="518">
        <f t="shared" si="84"/>
        <v>17.376629737184782</v>
      </c>
      <c r="AC105" s="518">
        <f t="shared" si="84"/>
        <v>17.376629737184782</v>
      </c>
      <c r="AD105" s="591">
        <f t="shared" si="84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25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>G104/G105</f>
        <v>1.1043568315744638</v>
      </c>
      <c r="H106" s="545">
        <f t="shared" ref="H106:AD106" si="85">H104/H105</f>
        <v>1.1014575351768321</v>
      </c>
      <c r="I106" s="545">
        <f t="shared" si="85"/>
        <v>1.0984748628874472</v>
      </c>
      <c r="J106" s="545">
        <f t="shared" si="85"/>
        <v>1.0954063130692571</v>
      </c>
      <c r="K106" s="545">
        <f t="shared" si="85"/>
        <v>1.0922493090361329</v>
      </c>
      <c r="L106" s="545">
        <f t="shared" si="85"/>
        <v>1.0890011968013993</v>
      </c>
      <c r="M106" s="545">
        <f t="shared" si="85"/>
        <v>1.085659242758815</v>
      </c>
      <c r="N106" s="545">
        <f t="shared" si="85"/>
        <v>1.0822206312939895</v>
      </c>
      <c r="O106" s="545">
        <f t="shared" si="85"/>
        <v>1.078682462324136</v>
      </c>
      <c r="P106" s="545">
        <f t="shared" si="85"/>
        <v>1.0750417487640183</v>
      </c>
      <c r="Q106" s="545">
        <f t="shared" si="85"/>
        <v>1.0712954139158821</v>
      </c>
      <c r="R106" s="545">
        <f t="shared" si="85"/>
        <v>1.0674402887810741</v>
      </c>
      <c r="S106" s="545">
        <f t="shared" si="85"/>
        <v>1.063473109291019</v>
      </c>
      <c r="T106" s="545">
        <f t="shared" si="85"/>
        <v>1.0593905134551187</v>
      </c>
      <c r="U106" s="545">
        <f t="shared" si="85"/>
        <v>1.0551890384230944</v>
      </c>
      <c r="V106" s="545">
        <f t="shared" si="85"/>
        <v>1.0508651174591939</v>
      </c>
      <c r="W106" s="545">
        <f t="shared" si="85"/>
        <v>1.0464150768256297</v>
      </c>
      <c r="X106" s="545">
        <f t="shared" si="85"/>
        <v>1.0418351325725159</v>
      </c>
      <c r="Y106" s="545">
        <f t="shared" si="85"/>
        <v>1.0371213872315059</v>
      </c>
      <c r="Z106" s="545">
        <f t="shared" si="85"/>
        <v>1.0322698264102386</v>
      </c>
      <c r="AA106" s="545">
        <f t="shared" si="85"/>
        <v>1.0272763152846192</v>
      </c>
      <c r="AB106" s="545">
        <f t="shared" si="85"/>
        <v>1.0221365949858636</v>
      </c>
      <c r="AC106" s="545">
        <f t="shared" si="85"/>
        <v>1.0168462788791632</v>
      </c>
      <c r="AD106" s="603">
        <f t="shared" si="85"/>
        <v>1.0114008487306985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25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25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-0.90523456908641975</v>
      </c>
      <c r="H108" s="606">
        <f>IRR($F48:H48)</f>
        <v>-0.64155175685785737</v>
      </c>
      <c r="I108" s="606">
        <f>IRR($F48:I48)</f>
        <v>-0.43826027462799755</v>
      </c>
      <c r="J108" s="606">
        <f>IRR($F48:J48)</f>
        <v>-0.30129895536776152</v>
      </c>
      <c r="K108" s="606">
        <f>IRR($F48:K48)</f>
        <v>-0.20805895931849927</v>
      </c>
      <c r="L108" s="606">
        <f>IRR($F48:L48)</f>
        <v>-0.14258459706699989</v>
      </c>
      <c r="M108" s="606">
        <f>IRR($F48:M48)</f>
        <v>-9.5153078770555233E-2</v>
      </c>
      <c r="N108" s="606">
        <f>IRR($F48:N48)</f>
        <v>-5.983630790121397E-2</v>
      </c>
      <c r="O108" s="606">
        <f>IRR($F48:O48)</f>
        <v>-3.291652613060736E-2</v>
      </c>
      <c r="P108" s="606">
        <f>IRR($F48:P48)</f>
        <v>-1.1984778761220061E-2</v>
      </c>
      <c r="Q108" s="606">
        <f>IRR($F48:Q48)</f>
        <v>4.5692775146430886E-3</v>
      </c>
      <c r="R108" s="606">
        <f>IRR($F48:R48)</f>
        <v>1.7852934507000873E-2</v>
      </c>
      <c r="S108" s="606">
        <f>IRR($F48:S48)</f>
        <v>2.8646922118152007E-2</v>
      </c>
      <c r="T108" s="606">
        <f>IRR($F48:T48)</f>
        <v>3.7514077177091654E-2</v>
      </c>
      <c r="U108" s="606">
        <f>IRR($F48:U48)</f>
        <v>4.4868214051417166E-2</v>
      </c>
      <c r="V108" s="606">
        <f>IRR($F48:V48)</f>
        <v>5.1018944397619892E-2</v>
      </c>
      <c r="W108" s="606">
        <f>IRR($F48:W48)</f>
        <v>5.6201555430895889E-2</v>
      </c>
      <c r="X108" s="606">
        <f>IRR($F48:X48)</f>
        <v>6.0597366357773685E-2</v>
      </c>
      <c r="Y108" s="606">
        <f>IRR($F48:Y48)</f>
        <v>6.4347873700501657E-2</v>
      </c>
      <c r="Z108" s="606">
        <f>IRR($F48:Z48)</f>
        <v>6.7564758029076577E-2</v>
      </c>
      <c r="AA108" s="606">
        <f>IRR($F48:AA48)</f>
        <v>7.0337079040608375E-2</v>
      </c>
      <c r="AB108" s="606">
        <f>IRR($F48:AB48)</f>
        <v>7.273652623488247E-2</v>
      </c>
      <c r="AC108" s="606">
        <f>IRR($F48:AC48)</f>
        <v>7.4821303130699235E-2</v>
      </c>
      <c r="AD108" s="607">
        <f>IRR($F48:AD48)</f>
        <v>7.663903642028802E-2</v>
      </c>
      <c r="AE108" s="608">
        <f>IRR($F48:AE48)</f>
        <v>7.8228980090365718E-2</v>
      </c>
      <c r="AF108" s="608">
        <f>IRR($F48:AF48)</f>
        <v>7.9623703052326134E-2</v>
      </c>
      <c r="AG108" s="608">
        <f>IRR($F48:AG48)</f>
        <v>8.0850394022871308E-2</v>
      </c>
      <c r="AH108" s="608">
        <f>IRR($F48:AH48)</f>
        <v>8.1931879657957341E-2</v>
      </c>
      <c r="AI108" s="608">
        <f>IRR($F48:AI48)</f>
        <v>8.2887425684479599E-2</v>
      </c>
      <c r="AJ108" s="608">
        <f>IRR($F48:AJ48)</f>
        <v>8.373337225928501E-2</v>
      </c>
      <c r="AK108" s="608">
        <f>IRR($F48:AK48)</f>
        <v>8.4483641574389035E-2</v>
      </c>
      <c r="AL108" s="608">
        <f>IRR($F48:AL48)</f>
        <v>8.5150146195933418E-2</v>
      </c>
      <c r="AM108" s="608">
        <f>IRR($F48:AM48)</f>
        <v>8.5743119675863344E-2</v>
      </c>
      <c r="AN108" s="608">
        <f>IRR($F48:AN48)</f>
        <v>8.6271385859979954E-2</v>
      </c>
      <c r="AO108" s="608">
        <f>IRR($F48:AO48)</f>
        <v>8.6742579515584728E-2</v>
      </c>
      <c r="AP108" s="608">
        <f>IRR($F48:AP48)</f>
        <v>8.7163328053917688E-2</v>
      </c>
      <c r="AQ108" s="608">
        <f>IRR($F48:AQ48)</f>
        <v>8.7539401970859965E-2</v>
      </c>
      <c r="AR108" s="608">
        <f>IRR($F48:AR48)</f>
        <v>8.7875839991146343E-2</v>
      </c>
      <c r="AS108" s="608">
        <f>IRR($F48:AS48)</f>
        <v>8.8177053644958647E-2</v>
      </c>
      <c r="AT108" s="608">
        <f>IRR($F48:AT48)</f>
        <v>8.8446915035592655E-2</v>
      </c>
      <c r="AU108" s="608">
        <f>IRR($F48:AU48)</f>
        <v>8.8688830802777563E-2</v>
      </c>
      <c r="AV108" s="608">
        <f>IRR($F48:AV48)</f>
        <v>8.890580469643683E-2</v>
      </c>
      <c r="AW108" s="608">
        <f>IRR($F48:AW48)</f>
        <v>8.9100490711659708E-2</v>
      </c>
      <c r="AX108" s="608">
        <f>IRR($F48:AX48)</f>
        <v>8.9275238368525356E-2</v>
      </c>
      <c r="AY108" s="608">
        <f>IRR($F48:AY48)</f>
        <v>8.943213142840345E-2</v>
      </c>
      <c r="AZ108" s="608">
        <f>IRR($F48:AZ48)</f>
        <v>8.9573021104885742E-2</v>
      </c>
      <c r="BA108" s="608">
        <f>IRR($F48:BA48)</f>
        <v>8.9699554639933288E-2</v>
      </c>
      <c r="BB108" s="608">
        <f>IRR($F48:BB48)</f>
        <v>8.9813199964415835E-2</v>
      </c>
      <c r="BC108" s="608">
        <f>IRR($F48:BC48)</f>
        <v>8.9915267039475166E-2</v>
      </c>
      <c r="BD108" s="608">
        <f>IRR($F48:BD48)</f>
        <v>9.0006926375188367E-2</v>
      </c>
      <c r="BE108" s="608">
        <f>IRR($F48:BE48)</f>
        <v>9.0089225141292806E-2</v>
      </c>
      <c r="BF108" s="608">
        <f>IRR($F48:BF48)</f>
        <v>9.0163101217654695E-2</v>
      </c>
      <c r="BG108" s="608">
        <f>IRR($F48:BG48)</f>
        <v>9.0229395476911112E-2</v>
      </c>
      <c r="BH108" s="608">
        <f>IRR($F48:BH48)</f>
        <v>9.0288862546007653E-2</v>
      </c>
      <c r="BI108" s="608">
        <f>IRR($F48:BI48)</f>
        <v>9.034218025544738E-2</v>
      </c>
      <c r="BJ108" s="608">
        <f>IRR($F48:BJ48)</f>
        <v>9.0389957953492361E-2</v>
      </c>
      <c r="BK108" s="608">
        <f>IRR($F48:BK48)</f>
        <v>9.043274383619071E-2</v>
      </c>
      <c r="BL108" s="608">
        <f>IRR($F48:BL48)</f>
        <v>9.0471031422025394E-2</v>
      </c>
      <c r="BM108" s="608">
        <f>IRR($F48:BM48)</f>
        <v>9.0505265281393132E-2</v>
      </c>
      <c r="BN108" s="608">
        <f>IRR($F48:BN48)</f>
        <v>9.0535846115497254E-2</v>
      </c>
      <c r="BO108" s="608">
        <f>IRR($F48:BO48)</f>
        <v>9.0563135266007011E-2</v>
      </c>
      <c r="BP108" s="608">
        <f>IRR($F48:BP48)</f>
        <v>9.0587458725626124E-2</v>
      </c>
      <c r="BQ108" s="608">
        <f>IRR($F48:BQ48)</f>
        <v>9.0609110710203167E-2</v>
      </c>
      <c r="BR108" s="608">
        <f>IRR($F48:BR48)</f>
        <v>9.0628356844899782E-2</v>
      </c>
      <c r="BS108" s="608">
        <f>IRR($F48:BS48)</f>
        <v>9.0645437010009378E-2</v>
      </c>
      <c r="BT108" s="608">
        <f>IRR($F48:BT48)</f>
        <v>9.0660567886094556E-2</v>
      </c>
      <c r="BU108" s="608">
        <f>IRR($F48:BU48)</f>
        <v>9.0673945233026298E-2</v>
      </c>
      <c r="BV108" s="608">
        <f>IRR($F48:BV48)</f>
        <v>9.0685745933133832E-2</v>
      </c>
      <c r="BW108" s="608">
        <f>IRR($F48:BW48)</f>
        <v>9.0696129824913374E-2</v>
      </c>
      <c r="BX108" s="608">
        <f>IRR($F48:BX48)</f>
        <v>9.0705241350481192E-2</v>
      </c>
      <c r="BY108" s="608">
        <f>IRR($F48:BY48)</f>
        <v>9.0713211037152464E-2</v>
      </c>
      <c r="BZ108" s="608">
        <f>IRR($F48:BZ48)</f>
        <v>9.0720156831079146E-2</v>
      </c>
      <c r="CA108" s="608">
        <f>IRR($F48:CA48)</f>
        <v>9.0726185298763085E-2</v>
      </c>
      <c r="CB108" s="608">
        <f>IRR($F48:CB48)</f>
        <v>9.0731392710411862E-2</v>
      </c>
      <c r="CC108" s="608">
        <f>IRR($F48:CC48)</f>
        <v>9.073586601750061E-2</v>
      </c>
      <c r="CD108" s="608">
        <f>IRR($F48:CD48)</f>
        <v>9.0739683735488574E-2</v>
      </c>
      <c r="CE108" s="608">
        <f>IRR($F48:CE48)</f>
        <v>9.0742916741417323E-2</v>
      </c>
      <c r="CF108" s="608">
        <f>IRR($F48:CF48)</f>
        <v>9.0745628995026362E-2</v>
      </c>
      <c r="CG108" s="608">
        <f>IRR($F48:CG48)</f>
        <v>9.0747878191087317E-2</v>
      </c>
      <c r="CH108" s="608">
        <f>IRR($F48:CH48)</f>
        <v>9.074971634981055E-2</v>
      </c>
      <c r="CI108" s="608">
        <f>IRR($F48:CI48)</f>
        <v>9.0751190351450628E-2</v>
      </c>
      <c r="CJ108" s="608">
        <f>IRR($F48:CJ48)</f>
        <v>9.0752342420582499E-2</v>
      </c>
      <c r="CK108" s="608">
        <f>IRR($F48:CK48)</f>
        <v>9.0753210564953113E-2</v>
      </c>
      <c r="CL108" s="608">
        <f>IRR($F48:CL48)</f>
        <v>9.0753828973293427E-2</v>
      </c>
      <c r="CM108" s="608">
        <f>IRR($F48:CM48)</f>
        <v>9.0754228376037416E-2</v>
      </c>
      <c r="CN108" s="608">
        <f>IRR($F48:CN48)</f>
        <v>9.0754436372482816E-2</v>
      </c>
      <c r="CO108" s="608">
        <f>IRR($F48:CO48)</f>
        <v>9.0754477727580385E-2</v>
      </c>
      <c r="CP108" s="608">
        <f>IRR($F48:CP48)</f>
        <v>9.0754374641211832E-2</v>
      </c>
      <c r="CQ108" s="608">
        <f>IRR($F48:CQ48)</f>
        <v>9.075414699254325E-2</v>
      </c>
      <c r="CR108" s="608">
        <f>IRR($F48:CR48)</f>
        <v>9.0753812561780389E-2</v>
      </c>
      <c r="CS108" s="608">
        <f>IRR($F48:CS48)</f>
        <v>9.0753387231425009E-2</v>
      </c>
      <c r="CT108" s="608">
        <f>IRR($F48:CT48)</f>
        <v>9.0752885168936537E-2</v>
      </c>
      <c r="CU108" s="608">
        <f>IRR($F48:CU48)</f>
        <v>9.0752318992511682E-2</v>
      </c>
      <c r="CV108" s="608">
        <f>IRR($F48:CV48)</f>
        <v>9.0751699921535423E-2</v>
      </c>
      <c r="CW108" s="608">
        <f>IRR($F48:CW48)</f>
        <v>9.075103791311534E-2</v>
      </c>
      <c r="CX108" s="608">
        <f>IRR($F48:CX48)</f>
        <v>9.075034178596475E-2</v>
      </c>
      <c r="CY108" s="608">
        <f>IRR($F48:CY48)</f>
        <v>9.0749619332799236E-2</v>
      </c>
      <c r="CZ108" s="608">
        <f>IRR($F48:CZ48)</f>
        <v>9.074887742228821E-2</v>
      </c>
      <c r="DA108" s="608">
        <f>IRR($F48:DA48)</f>
        <v>9.0748122091515615E-2</v>
      </c>
      <c r="DB108" s="608">
        <f>IRR($F48:DB48)</f>
        <v>9.0747358629811314E-2</v>
      </c>
      <c r="DC108" s="608">
        <f>IRR($F48:DC48)</f>
        <v>9.0746591654738751E-2</v>
      </c>
      <c r="DD108" s="608">
        <f>IRR($F48:DD48)</f>
        <v>9.0745825180954975E-2</v>
      </c>
      <c r="DE108" s="608">
        <f>IRR($F48:DE48)</f>
        <v>9.0745062682580313E-2</v>
      </c>
      <c r="DF108" s="608">
        <f>IRR($F48:DF48)</f>
        <v>9.0744307149682513E-2</v>
      </c>
      <c r="DG108" s="608">
        <f>IRR($F48:DG48)</f>
        <v>9.0743561139394968E-2</v>
      </c>
      <c r="DH108" s="608">
        <f>IRR($F48:DH48)</f>
        <v>9.074282682217083E-2</v>
      </c>
      <c r="DI108" s="608">
        <f>IRR($F48:DI48)</f>
        <v>9.0742106023603775E-2</v>
      </c>
      <c r="DJ108" s="608">
        <f>IRR($F48:DJ48)</f>
        <v>9.0741400262231542E-2</v>
      </c>
      <c r="DK108" s="608">
        <f>IRR($F48:DK48)</f>
        <v>9.0740710783677736E-2</v>
      </c>
      <c r="DL108" s="608">
        <f>IRR($F48:DL48)</f>
        <v>9.0740038591476502E-2</v>
      </c>
      <c r="DM108" s="608">
        <f>IRR($F48:DM48)</f>
        <v>9.0739384474878504E-2</v>
      </c>
      <c r="DN108" s="608">
        <f>IRR($F48:DN48)</f>
        <v>9.0738749033916655E-2</v>
      </c>
      <c r="DO108" s="608">
        <f>IRR($F48:DO48)</f>
        <v>9.0738132701985608E-2</v>
      </c>
      <c r="DP108" s="608">
        <f>IRR($F48:DP48)</f>
        <v>9.0737535766164168E-2</v>
      </c>
      <c r="DQ108" s="608">
        <f>IRR($F48:DQ48)</f>
        <v>9.0736958385488675E-2</v>
      </c>
      <c r="DR108" s="608">
        <f>IRR($F48:DR48)</f>
        <v>9.0736400607369649E-2</v>
      </c>
      <c r="DS108" s="608">
        <f>IRR($F48:DS48)</f>
        <v>9.0735862382324006E-2</v>
      </c>
      <c r="DT108" s="608">
        <f>IRR($F48:DT48)</f>
        <v>9.0735343577179828E-2</v>
      </c>
      <c r="DU108" s="608">
        <f>IRR($F48:DU48)</f>
        <v>9.0734843986902014E-2</v>
      </c>
      <c r="DV108" s="608">
        <f>IRR($F48:DV48)</f>
        <v>9.0734363345161384E-2</v>
      </c>
      <c r="DW108" s="608">
        <f>IRR($F48:DW48)</f>
        <v>9.0733901333775346E-2</v>
      </c>
      <c r="DX108" s="608">
        <f>IRR($F48:DX48)</f>
        <v>9.0733457591121169E-2</v>
      </c>
      <c r="DY108" s="608">
        <f>IRR($F48:DY48)</f>
        <v>9.0733031719623325E-2</v>
      </c>
      <c r="DZ108" s="608">
        <f>IRR($F48:DZ48)</f>
        <v>9.0732623292406833E-2</v>
      </c>
      <c r="EA108" s="608">
        <f>IRR($F48:EA48)</f>
        <v>9.0732231859190104E-2</v>
      </c>
      <c r="EB108" s="608">
        <f>IRR($F48:EB48)</f>
        <v>9.0731856951502321E-2</v>
      </c>
      <c r="EC108" s="608">
        <f>IRR($F48:EC48)</f>
        <v>9.0731498087281981E-2</v>
      </c>
      <c r="ED108" s="608">
        <f>IRR($F48:ED48)</f>
        <v>9.0731154774924772E-2</v>
      </c>
      <c r="EE108" s="608">
        <f>IRR($F48:EE48)</f>
        <v>9.0730826516833174E-2</v>
      </c>
      <c r="EF108" s="608">
        <f>IRR($F48:EF48)</f>
        <v>9.0730512812516206E-2</v>
      </c>
      <c r="EG108" s="608">
        <f>IRR($F48:EG48)</f>
        <v>9.0730213161291484E-2</v>
      </c>
      <c r="EH108" s="608">
        <f>IRR($F48:EH48)</f>
        <v>9.0729927064623128E-2</v>
      </c>
      <c r="EI108" s="608">
        <f>IRR($F48:EI48)</f>
        <v>9.0729654028137485E-2</v>
      </c>
      <c r="EJ108" s="608">
        <f>IRR($F48:EJ48)</f>
        <v>9.0729393563350857E-2</v>
      </c>
      <c r="EK108" s="608">
        <f>IRR($F48:EK48)</f>
        <v>9.0729145189135885E-2</v>
      </c>
      <c r="EL108" s="608">
        <f>IRR($F48:EL48)</f>
        <v>9.0728908432962108E-2</v>
      </c>
      <c r="EM108" s="608">
        <f>IRR($F48:EM48)</f>
        <v>9.0728682831925589E-2</v>
      </c>
      <c r="EN108" s="608">
        <f>IRR($F48:EN48)</f>
        <v>9.0728467933598456E-2</v>
      </c>
      <c r="EO108" s="608">
        <f>IRR($F48:EO48)</f>
        <v>9.0728263296718348E-2</v>
      </c>
      <c r="EP108" s="608">
        <f>IRR($F48:EP48)</f>
        <v>9.0728068491730207E-2</v>
      </c>
      <c r="EQ108" s="608">
        <f>IRR($F48:EQ48)</f>
        <v>9.0727883101202389E-2</v>
      </c>
      <c r="ER108" s="608">
        <f>IRR($F48:ER48)</f>
        <v>9.0727706720133972E-2</v>
      </c>
      <c r="ES108" s="608">
        <f>IRR($F48:ES48)</f>
        <v>9.0727538956158593E-2</v>
      </c>
      <c r="ET108" s="608">
        <f>IRR($F48:ET48)</f>
        <v>9.0727379429666577E-2</v>
      </c>
      <c r="EU108" s="608">
        <f>IRR($F48:EU48)</f>
        <v>9.0727227773849783E-2</v>
      </c>
      <c r="EV108" s="608">
        <f>IRR($F48:EV48)</f>
        <v>9.0727083634681627E-2</v>
      </c>
      <c r="EW108" s="608">
        <f>IRR($F48:EW48)</f>
        <v>9.0726946670840913E-2</v>
      </c>
      <c r="EX108" s="608">
        <f>IRR($F48:EX48)</f>
        <v>9.0726816553586831E-2</v>
      </c>
      <c r="EY108" s="608">
        <f>IRR($F48:EY48)</f>
        <v>9.0726692966593081E-2</v>
      </c>
      <c r="EZ108" s="608">
        <f>IRR($F48:EZ48)</f>
        <v>9.0726575605746262E-2</v>
      </c>
    </row>
    <row r="109" spans="1:156" x14ac:dyDescent="0.25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 ca="1">IRR($F55:G55)</f>
        <v>-0.97657780614035694</v>
      </c>
      <c r="H109" s="609">
        <f ca="1">IRR($F55:H55)</f>
        <v>-0.83190921049006417</v>
      </c>
      <c r="I109" s="609">
        <f ca="1">IRR($F55:I55)</f>
        <v>-0.67027017298587144</v>
      </c>
      <c r="J109" s="609">
        <f ca="1">IRR($F55:J55)</f>
        <v>-0.53814955049402513</v>
      </c>
      <c r="K109" s="609">
        <f ca="1">IRR($F55:K55)</f>
        <v>-0.43597893755368033</v>
      </c>
      <c r="L109" s="609">
        <f ca="1">IRR($F55:L55)</f>
        <v>-0.35703460059536585</v>
      </c>
      <c r="M109" s="609">
        <f ca="1">IRR($F55:M55)</f>
        <v>-0.29522520063336166</v>
      </c>
      <c r="N109" s="609">
        <f ca="1">IRR($F55:N55)</f>
        <v>-0.24603393263621653</v>
      </c>
      <c r="O109" s="609">
        <f ca="1">IRR($F55:O55)</f>
        <v>-0.20624819528611271</v>
      </c>
      <c r="P109" s="609">
        <f ca="1">IRR($F55:P55)</f>
        <v>-0.17358686146599833</v>
      </c>
      <c r="Q109" s="609">
        <f ca="1">IRR($F55:Q55)</f>
        <v>-0.14641195985687705</v>
      </c>
      <c r="R109" s="609">
        <f ca="1">IRR($F55:R55)</f>
        <v>-0.12352913714077984</v>
      </c>
      <c r="S109" s="609">
        <f ca="1">IRR($F55:S55)</f>
        <v>-0.10405325162311629</v>
      </c>
      <c r="T109" s="609">
        <f ca="1">IRR($F55:T55)</f>
        <v>-8.7317858068434728E-2</v>
      </c>
      <c r="U109" s="609">
        <f ca="1">IRR($F55:U55)</f>
        <v>-7.2813640944664804E-2</v>
      </c>
      <c r="V109" s="609">
        <f ca="1">IRR($F55:V55)</f>
        <v>-6.0145952731628705E-2</v>
      </c>
      <c r="W109" s="609">
        <f ca="1">IRR($F55:W55)</f>
        <v>-4.9005082080024964E-2</v>
      </c>
      <c r="X109" s="609">
        <f ca="1">IRR($F55:X55)</f>
        <v>-3.9145116860282769E-2</v>
      </c>
      <c r="Y109" s="609">
        <f ca="1">IRR($F55:Y55)</f>
        <v>-3.0368695250525213E-2</v>
      </c>
      <c r="Z109" s="609">
        <f ca="1">IRR($F55:Z55)</f>
        <v>-2.2515850167055262E-2</v>
      </c>
      <c r="AA109" s="609">
        <f ca="1">IRR($F55:AA55)</f>
        <v>-1.5455740844239396E-2</v>
      </c>
      <c r="AB109" s="609">
        <f ca="1">IRR($F55:AB55)</f>
        <v>-9.0804486662089401E-3</v>
      </c>
      <c r="AC109" s="609">
        <f ca="1">IRR($F55:AC55)</f>
        <v>-3.3002684951558559E-3</v>
      </c>
      <c r="AD109" s="610">
        <f ca="1">IRR($F55:AD55)</f>
        <v>1.9599032738957245E-3</v>
      </c>
      <c r="AE109" s="611">
        <f ca="1">IRR($F55:AE55)</f>
        <v>6.7633670535018897E-3</v>
      </c>
      <c r="AF109" s="611">
        <f ca="1">IRR($F55:AF55)</f>
        <v>1.0541613892418589E-2</v>
      </c>
      <c r="AG109" s="611">
        <f ca="1">IRR($F55:AG55)</f>
        <v>1.3854740497131646E-2</v>
      </c>
      <c r="AH109" s="611">
        <f ca="1">IRR($F55:AH55)</f>
        <v>1.6778201303015106E-2</v>
      </c>
      <c r="AI109" s="611">
        <f ca="1">IRR($F55:AI55)</f>
        <v>1.9371624846174162E-2</v>
      </c>
      <c r="AJ109" s="611">
        <f ca="1">IRR($F55:AJ55)</f>
        <v>2.1682927379083283E-2</v>
      </c>
      <c r="AK109" s="611">
        <f ca="1">IRR($F55:AK55)</f>
        <v>2.3751155351054543E-2</v>
      </c>
      <c r="AL109" s="611">
        <f ca="1">IRR($F55:AL55)</f>
        <v>2.5608507335519892E-2</v>
      </c>
      <c r="AM109" s="611">
        <f ca="1">IRR($F55:AM55)</f>
        <v>2.7281807882802767E-2</v>
      </c>
      <c r="AN109" s="611">
        <f ca="1">IRR($F55:AN55)</f>
        <v>2.8793604508212445E-2</v>
      </c>
      <c r="AO109" s="611">
        <f ca="1">IRR($F55:AO55)</f>
        <v>3.0162998989594403E-2</v>
      </c>
      <c r="AP109" s="611">
        <f ca="1">IRR($F55:AP55)</f>
        <v>3.1406287250896225E-2</v>
      </c>
      <c r="AQ109" s="611">
        <f ca="1">IRR($F55:AQ55)</f>
        <v>3.2537458707246225E-2</v>
      </c>
      <c r="AR109" s="611">
        <f ca="1">IRR($F55:AR55)</f>
        <v>3.3568590689990074E-2</v>
      </c>
      <c r="AS109" s="611">
        <f ca="1">IRR($F55:AS55)</f>
        <v>3.4510163376683556E-2</v>
      </c>
      <c r="AT109" s="611">
        <f ca="1">IRR($F55:AT55)</f>
        <v>3.5371313690818695E-2</v>
      </c>
      <c r="AU109" s="611">
        <f ca="1">IRR($F55:AU55)</f>
        <v>3.6160041790057607E-2</v>
      </c>
      <c r="AV109" s="611">
        <f ca="1">IRR($F55:AV55)</f>
        <v>3.6883380328150306E-2</v>
      </c>
      <c r="AW109" s="611">
        <f ca="1">IRR($F55:AW55)</f>
        <v>3.7547534204088961E-2</v>
      </c>
      <c r="AX109" s="611">
        <f ca="1">IRR($F55:AX55)</f>
        <v>3.8157996707178121E-2</v>
      </c>
      <c r="AY109" s="611">
        <f ca="1">IRR($F55:AY55)</f>
        <v>3.871964663142391E-2</v>
      </c>
      <c r="AZ109" s="611">
        <f ca="1">IRR($F55:AZ55)</f>
        <v>3.9236829932888684E-2</v>
      </c>
      <c r="BA109" s="611">
        <f ca="1">IRR($F55:BA55)</f>
        <v>3.9713428746961599E-2</v>
      </c>
      <c r="BB109" s="611">
        <f ca="1">IRR($F55:BB55)</f>
        <v>4.0152920003903247E-2</v>
      </c>
      <c r="BC109" s="611">
        <f ca="1">IRR($F55:BC55)</f>
        <v>4.0558425434570111E-2</v>
      </c>
      <c r="BD109" s="611">
        <f ca="1">IRR($F55:BD55)</f>
        <v>4.0932754410710759E-2</v>
      </c>
      <c r="BE109" s="611">
        <f ca="1">IRR($F55:BE55)</f>
        <v>4.1278440791603144E-2</v>
      </c>
      <c r="BF109" s="611">
        <f ca="1">IRR($F55:BF55)</f>
        <v>4.1597774733330706E-2</v>
      </c>
      <c r="BG109" s="611">
        <f ca="1">IRR($F55:BG55)</f>
        <v>4.1892830245508161E-2</v>
      </c>
      <c r="BH109" s="611">
        <f ca="1">IRR($F55:BH55)</f>
        <v>4.2165489142925949E-2</v>
      </c>
      <c r="BI109" s="611">
        <f ca="1">IRR($F55:BI55)</f>
        <v>4.241746192889595E-2</v>
      </c>
      <c r="BJ109" s="611">
        <f ca="1">IRR($F55:BJ55)</f>
        <v>4.2650306057393284E-2</v>
      </c>
      <c r="BK109" s="611">
        <f ca="1">IRR($F55:BK55)</f>
        <v>4.2865441948007232E-2</v>
      </c>
      <c r="BL109" s="611">
        <f ca="1">IRR($F55:BL55)</f>
        <v>4.3064167067880632E-2</v>
      </c>
      <c r="BM109" s="611">
        <f ca="1">IRR($F55:BM55)</f>
        <v>4.3247668371647396E-2</v>
      </c>
      <c r="BN109" s="611">
        <f ca="1">IRR($F55:BN55)</f>
        <v>4.3417033181149423E-2</v>
      </c>
      <c r="BO109" s="611">
        <f ca="1">IRR($F55:BO55)</f>
        <v>4.3573259023648836E-2</v>
      </c>
      <c r="BP109" s="611">
        <f ca="1">IRR($F55:BP55)</f>
        <v>4.3717262184473693E-2</v>
      </c>
      <c r="BQ109" s="611">
        <f ca="1">IRR($F55:BQ55)</f>
        <v>4.3849885397779342E-2</v>
      </c>
      <c r="BR109" s="611">
        <f ca="1">IRR($F55:BR55)</f>
        <v>4.3971904687464702E-2</v>
      </c>
      <c r="BS109" s="611">
        <f ca="1">IRR($F55:BS55)</f>
        <v>4.4084035477473416E-2</v>
      </c>
      <c r="BT109" s="611">
        <f ca="1">IRR($F55:BT55)</f>
        <v>4.418693805982743E-2</v>
      </c>
      <c r="BU109" s="611">
        <f ca="1">IRR($F55:BU55)</f>
        <v>4.4281222496775019E-2</v>
      </c>
      <c r="BV109" s="611">
        <f ca="1">IRR($F55:BV55)</f>
        <v>4.4367453023312464E-2</v>
      </c>
      <c r="BW109" s="611">
        <f ca="1">IRR($F55:BW55)</f>
        <v>4.4446152007651119E-2</v>
      </c>
      <c r="BX109" s="611">
        <f ca="1">IRR($F55:BX55)</f>
        <v>4.45178035198035E-2</v>
      </c>
      <c r="BY109" s="611">
        <f ca="1">IRR($F55:BY55)</f>
        <v>4.4582856552102701E-2</v>
      </c>
      <c r="BZ109" s="611">
        <f ca="1">IRR($F55:BZ55)</f>
        <v>4.464172792999932E-2</v>
      </c>
      <c r="CA109" s="611">
        <f ca="1">IRR($F55:CA55)</f>
        <v>4.4694804946766142E-2</v>
      </c>
      <c r="CB109" s="611">
        <f ca="1">IRR($F55:CB55)</f>
        <v>4.4742447751668024E-2</v>
      </c>
      <c r="CC109" s="611">
        <f ca="1">IRR($F55:CC55)</f>
        <v>4.4784991517624606E-2</v>
      </c>
      <c r="CD109" s="611">
        <f ca="1">IRR($F55:CD55)</f>
        <v>4.4822748411327495E-2</v>
      </c>
      <c r="CE109" s="611">
        <f ca="1">IRR($F55:CE55)</f>
        <v>4.4856009386107454E-2</v>
      </c>
      <c r="CF109" s="611">
        <f ca="1">IRR($F55:CF55)</f>
        <v>4.4885045815526103E-2</v>
      </c>
      <c r="CG109" s="611">
        <f ca="1">IRR($F55:CG55)</f>
        <v>4.4910110983628737E-2</v>
      </c>
      <c r="CH109" s="611">
        <f ca="1">IRR($F55:CH55)</f>
        <v>4.4931441446024456E-2</v>
      </c>
      <c r="CI109" s="611">
        <f ca="1">IRR($F55:CI55)</f>
        <v>4.4949258274394444E-2</v>
      </c>
      <c r="CJ109" s="611">
        <f ca="1">IRR($F55:CJ55)</f>
        <v>4.4963768195664056E-2</v>
      </c>
      <c r="CK109" s="611">
        <f ca="1">IRR($F55:CK55)</f>
        <v>4.4975164635865816E-2</v>
      </c>
      <c r="CL109" s="611">
        <f ca="1">IRR($F55:CL55)</f>
        <v>4.4983628677656595E-2</v>
      </c>
      <c r="CM109" s="612">
        <f ca="1">IRR($F55:CM55)</f>
        <v>4.4989329939516987E-2</v>
      </c>
      <c r="CN109" s="612">
        <f ca="1">IRR($F55:CN55)</f>
        <v>4.4992427383824918E-2</v>
      </c>
      <c r="CO109" s="612">
        <f ca="1">IRR($F55:CO55)</f>
        <v>4.4993070060266538E-2</v>
      </c>
      <c r="CP109" s="612">
        <f ca="1">IRR($F55:CP55)</f>
        <v>4.4991397790383081E-2</v>
      </c>
      <c r="CQ109" s="612">
        <f ca="1">IRR($F55:CQ55)</f>
        <v>4.4987541798489294E-2</v>
      </c>
      <c r="CR109" s="611">
        <f ca="1">IRR($F55:CR55)</f>
        <v>4.4981625293661454E-2</v>
      </c>
      <c r="CS109" s="611">
        <f ca="1">IRR($F55:CS55)</f>
        <v>4.4973764007052441E-2</v>
      </c>
      <c r="CT109" s="611">
        <f ca="1">IRR($F55:CT55)</f>
        <v>4.4964066688368165E-2</v>
      </c>
      <c r="CU109" s="611">
        <f ca="1">IRR($F55:CU55)</f>
        <v>4.4952635564978971E-2</v>
      </c>
      <c r="CV109" s="611">
        <f ca="1">IRR($F55:CV55)</f>
        <v>4.4939566766808214E-2</v>
      </c>
      <c r="CW109" s="611">
        <f ca="1">IRR($F55:CW55)</f>
        <v>4.4924950719849699E-2</v>
      </c>
      <c r="CX109" s="611">
        <f ca="1">IRR($F55:CX55)</f>
        <v>4.4908872510896591E-2</v>
      </c>
      <c r="CY109" s="611">
        <f ca="1">IRR($F55:CY55)</f>
        <v>4.4891412225831706E-2</v>
      </c>
      <c r="CZ109" s="611">
        <f ca="1">IRR($F55:CZ55)</f>
        <v>4.4872645263615896E-2</v>
      </c>
      <c r="DA109" s="611">
        <f ca="1">IRR($F55:DA55)</f>
        <v>4.4852642627912553E-2</v>
      </c>
      <c r="DB109" s="611">
        <f ca="1">IRR($F55:DB55)</f>
        <v>4.4831471198119477E-2</v>
      </c>
      <c r="DC109" s="611">
        <f ca="1">IRR($F55:DC55)</f>
        <v>4.4809193981423245E-2</v>
      </c>
      <c r="DD109" s="611">
        <f ca="1">IRR($F55:DD55)</f>
        <v>4.4785870347343382E-2</v>
      </c>
      <c r="DE109" s="611">
        <f ca="1">IRR($F55:DE55)</f>
        <v>4.4761556246119216E-2</v>
      </c>
      <c r="DF109" s="611">
        <f ca="1">IRR($F55:DF55)</f>
        <v>4.4736304412161365E-2</v>
      </c>
      <c r="DG109" s="611">
        <f ca="1">IRR($F55:DG55)</f>
        <v>4.4710164540385122E-2</v>
      </c>
      <c r="DH109" s="611">
        <f ca="1">IRR($F55:DH55)</f>
        <v>4.4683183526658121E-2</v>
      </c>
      <c r="DI109" s="611">
        <f ca="1">IRR($F55:DI55)</f>
        <v>4.4655405514226976E-2</v>
      </c>
      <c r="DJ109" s="611">
        <f ca="1">IRR($F55:DJ55)</f>
        <v>4.4626872153241459E-2</v>
      </c>
      <c r="DK109" s="611">
        <f ca="1">IRR($F55:DK55)</f>
        <v>4.4597622703633988E-2</v>
      </c>
      <c r="DL109" s="611">
        <f ca="1">IRR($F55:DL55)</f>
        <v>4.4567694189893148E-2</v>
      </c>
      <c r="DM109" s="611">
        <f ca="1">IRR($F55:DM55)</f>
        <v>4.4537121439470084E-2</v>
      </c>
      <c r="DN109" s="611">
        <f ca="1">IRR($F55:DN55)</f>
        <v>4.4505937376492222E-2</v>
      </c>
      <c r="DO109" s="611">
        <f ca="1">IRR($F55:DO55)</f>
        <v>4.4474172957358338E-2</v>
      </c>
      <c r="DP109" s="611">
        <f ca="1">IRR($F55:DP55)</f>
        <v>4.4441857362292669E-2</v>
      </c>
      <c r="DQ109" s="611">
        <f ca="1">IRR($F55:DQ55)</f>
        <v>-1.4244519909949238E-2</v>
      </c>
      <c r="DR109" s="611">
        <f ca="1">IRR($F55:DR55)</f>
        <v>-1.2620030877873223E-2</v>
      </c>
      <c r="DS109" s="611">
        <f ca="1">IRR($F55:DS55)</f>
        <v>-1.1077623744853771E-2</v>
      </c>
      <c r="DT109" s="611">
        <f ca="1">IRR($F55:DT55)</f>
        <v>-9.6105357457789697E-3</v>
      </c>
      <c r="DU109" s="611">
        <f ca="1">IRR($F55:DU55)</f>
        <v>-8.2127881237386013E-3</v>
      </c>
      <c r="DV109" s="611">
        <f ca="1">IRR($F55:DV55)</f>
        <v>-6.8790703216666804E-3</v>
      </c>
      <c r="DW109" s="611">
        <f ca="1">IRR($F55:DW55)</f>
        <v>-5.6046445829474045E-3</v>
      </c>
      <c r="DX109" s="611">
        <f ca="1">IRR($F55:DX55)</f>
        <v>-4.3852668399498862E-3</v>
      </c>
      <c r="DY109" s="611">
        <f ca="1">IRR($F55:DY55)</f>
        <v>-3.2171206959862308E-3</v>
      </c>
      <c r="DZ109" s="611">
        <f ca="1">IRR($F55:DZ55)</f>
        <v>-2.0967620122314123E-3</v>
      </c>
      <c r="EA109" s="611">
        <f ca="1">IRR($F55:EA55)</f>
        <v>-1.0210721279420021E-3</v>
      </c>
      <c r="EB109" s="611">
        <f ca="1">IRR($F55:EB55)</f>
        <v>1.27818166508753E-5</v>
      </c>
      <c r="EC109" s="611">
        <f ca="1">IRR($F55:EC55)</f>
        <v>1.00738073573714E-3</v>
      </c>
      <c r="ED109" s="611">
        <f ca="1">IRR($F55:ED55)</f>
        <v>1.9650825891184276E-3</v>
      </c>
      <c r="EE109" s="611">
        <f ca="1">IRR($F55:EE55)</f>
        <v>2.8880473344858881E-3</v>
      </c>
      <c r="EF109" s="611">
        <f ca="1">IRR($F55:EF55)</f>
        <v>3.7782584950820652E-3</v>
      </c>
      <c r="EG109" s="611">
        <f ca="1">IRR($F55:EG55)</f>
        <v>4.6375418703916704E-3</v>
      </c>
      <c r="EH109" s="611">
        <f ca="1">IRR($F55:EH55)</f>
        <v>5.4675818388452146E-3</v>
      </c>
      <c r="EI109" s="611">
        <f ca="1">IRR($F55:EI55)</f>
        <v>6.2699355995978756E-3</v>
      </c>
      <c r="EJ109" s="611">
        <f ca="1">IRR($F55:EJ55)</f>
        <v>7.0460456792731385E-3</v>
      </c>
      <c r="EK109" s="611">
        <f ca="1">IRR($F55:EK55)</f>
        <v>7.7972509289034875E-3</v>
      </c>
      <c r="EL109" s="611">
        <f ca="1">IRR($F55:EL55)</f>
        <v>8.5247962446630687E-3</v>
      </c>
      <c r="EM109" s="611">
        <f ca="1">IRR($F55:EM55)</f>
        <v>9.2298411574167627E-3</v>
      </c>
      <c r="EN109" s="611">
        <f ca="1">IRR($F55:EN55)</f>
        <v>9.9134674867362715E-3</v>
      </c>
      <c r="EO109" s="611">
        <f ca="1">IRR($F55:EO55)</f>
        <v>1.0576686137873104E-2</v>
      </c>
      <c r="EP109" s="611">
        <f ca="1">IRR($F55:EP55)</f>
        <v>1.1220443188288964E-2</v>
      </c>
      <c r="EQ109" s="611">
        <f ca="1">IRR($F55:EQ55)</f>
        <v>1.1845625311332597E-2</v>
      </c>
      <c r="ER109" s="611">
        <f ca="1">IRR($F55:ER55)</f>
        <v>1.2453064676760217E-2</v>
      </c>
      <c r="ES109" s="611">
        <f ca="1">IRR($F55:ES55)</f>
        <v>1.3043543333329799E-2</v>
      </c>
      <c r="ET109" s="611">
        <f ca="1">IRR($F55:ET55)</f>
        <v>1.3617797179447333E-2</v>
      </c>
      <c r="EU109" s="611">
        <f ca="1">IRR($F55:EU55)</f>
        <v>1.4176519525297859E-2</v>
      </c>
      <c r="EV109" s="611">
        <f ca="1">IRR($F55:EV55)</f>
        <v>1.4720364351364257E-2</v>
      </c>
      <c r="EW109" s="611">
        <f ca="1">IRR($F55:EW55)</f>
        <v>1.5249949239419802E-2</v>
      </c>
      <c r="EX109" s="611">
        <f ca="1">IRR($F55:EX55)</f>
        <v>1.5765858054673343E-2</v>
      </c>
      <c r="EY109" s="611">
        <f ca="1">IRR($F55:EY55)</f>
        <v>1.6268643367910895E-2</v>
      </c>
      <c r="EZ109" s="611">
        <f ca="1">IRR($F55:EZ55)</f>
        <v>1.6758828692578831E-2</v>
      </c>
    </row>
    <row r="110" spans="1:156" ht="15.75" thickBot="1" x14ac:dyDescent="0.3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>NPV($C18,$F48:G48)</f>
        <v>-178.51352647751909</v>
      </c>
      <c r="H110" s="614">
        <f>NPV($C18,$F48:H48)</f>
        <v>-160.99806309096417</v>
      </c>
      <c r="I110" s="614">
        <f>NPV($C18,$F48:I48)</f>
        <v>-144.03880804257412</v>
      </c>
      <c r="J110" s="614">
        <f>NPV($C18,$F48:J48)</f>
        <v>-127.61950708867957</v>
      </c>
      <c r="K110" s="614">
        <f>NPV($C18,$F48:K48)</f>
        <v>-111.72438098826605</v>
      </c>
      <c r="L110" s="614">
        <f>NPV($C18,$F48:L48)</f>
        <v>-96.338111621828332</v>
      </c>
      <c r="M110" s="614">
        <f>NPV($C18,$F48:M48)</f>
        <v>-81.445828515877835</v>
      </c>
      <c r="N110" s="614">
        <f>NPV($C18,$F48:N48)</f>
        <v>-67.033095761248291</v>
      </c>
      <c r="O110" s="614">
        <f>NPV($C18,$F48:O48)</f>
        <v>-53.085899313691826</v>
      </c>
      <c r="P110" s="614">
        <f>NPV($C18,$F48:P48)</f>
        <v>-39.59063466559347</v>
      </c>
      <c r="Q110" s="614">
        <f>NPV($C18,$F48:Q48)</f>
        <v>-26.534094877958822</v>
      </c>
      <c r="R110" s="614">
        <f>NPV($C18,$F48:R48)</f>
        <v>-13.903458962146667</v>
      </c>
      <c r="S110" s="614">
        <f>NPV($C18,$F48:S48)</f>
        <v>-1.6862806011255982</v>
      </c>
      <c r="T110" s="614">
        <f>NPV($C18,$F48:T48)</f>
        <v>10.129522799667187</v>
      </c>
      <c r="U110" s="614">
        <f>NPV($C18,$F48:U48)</f>
        <v>21.55568074149706</v>
      </c>
      <c r="V110" s="614">
        <f>NPV($C18,$F48:V48)</f>
        <v>32.603579950883663</v>
      </c>
      <c r="W110" s="614">
        <f>NPV($C18,$F48:W48)</f>
        <v>43.284274396610471</v>
      </c>
      <c r="X110" s="614">
        <f>NPV($C18,$F48:X48)</f>
        <v>53.608495014004262</v>
      </c>
      <c r="Y110" s="614">
        <f>NPV($C18,$F48:Y48)</f>
        <v>63.586659145039057</v>
      </c>
      <c r="Z110" s="614">
        <f>NPV($C18,$F48:Z48)</f>
        <v>73.228879702569031</v>
      </c>
      <c r="AA110" s="614">
        <f>NPV($C18,$F48:AA48)</f>
        <v>82.544974066752317</v>
      </c>
      <c r="AB110" s="614">
        <f>NPV($C18,$F48:AB48)</f>
        <v>91.544472721491942</v>
      </c>
      <c r="AC110" s="614">
        <f>NPV($C18,$F48:AC48)</f>
        <v>100.23662763849141</v>
      </c>
      <c r="AD110" s="615">
        <f>NPV($C18,$F48:AD48)</f>
        <v>108.63042041630057</v>
      </c>
      <c r="AE110" s="616">
        <f>NPV($C18,$F48:AE48)</f>
        <v>116.73457018151163</v>
      </c>
      <c r="AF110" s="616">
        <f>NPV($C18,$F48:AF48)</f>
        <v>124.55754125905615</v>
      </c>
      <c r="AG110" s="616">
        <f>NPV($C18,$F48:AG48)</f>
        <v>132.10755061835076</v>
      </c>
      <c r="AH110" s="616">
        <f>NPV($C18,$F48:AH48)</f>
        <v>139.39257510184169</v>
      </c>
      <c r="AI110" s="616">
        <f>NPV($C18,$F48:AI48)</f>
        <v>146.42035844230759</v>
      </c>
      <c r="AJ110" s="616">
        <f>NPV($C18,$F48:AJ48)</f>
        <v>153.19841807509343</v>
      </c>
      <c r="AK110" s="616">
        <f>NPV($C18,$F48:AK48)</f>
        <v>159.73405175126859</v>
      </c>
      <c r="AL110" s="616">
        <f>NPV($C18,$F48:AL48)</f>
        <v>166.03434395752657</v>
      </c>
      <c r="AM110" s="616">
        <f>NPV($C18,$F48:AM48)</f>
        <v>172.10617214847392</v>
      </c>
      <c r="AN110" s="616">
        <f>NPV($C18,$F48:AN48)</f>
        <v>177.95621279679136</v>
      </c>
      <c r="AO110" s="616">
        <f>NPV($C18,$F48:AO48)</f>
        <v>183.59094726658896</v>
      </c>
      <c r="AP110" s="616">
        <f>NPV($C18,$F48:AP48)</f>
        <v>189.01666751512275</v>
      </c>
      <c r="AQ110" s="616">
        <f>NPV($C18,$F48:AQ48)</f>
        <v>194.23948162788815</v>
      </c>
      <c r="AR110" s="616">
        <f>NPV($C18,$F48:AR48)</f>
        <v>199.2653191919598</v>
      </c>
      <c r="AS110" s="616">
        <f>NPV($C18,$F48:AS48)</f>
        <v>204.09993651230457</v>
      </c>
      <c r="AT110" s="616">
        <f>NPV($C18,$F48:AT48)</f>
        <v>208.74892167565687</v>
      </c>
      <c r="AU110" s="616">
        <f>NPV($C18,$F48:AU48)</f>
        <v>213.21769946641052</v>
      </c>
      <c r="AV110" s="616">
        <f>NPV($C18,$F48:AV48)</f>
        <v>217.51153613885239</v>
      </c>
      <c r="AW110" s="616">
        <f>NPV($C18,$F48:AW48)</f>
        <v>221.63554404993531</v>
      </c>
      <c r="AX110" s="616">
        <f>NPV($C18,$F48:AX48)</f>
        <v>225.59468615666606</v>
      </c>
      <c r="AY110" s="616">
        <f>NPV($C18,$F48:AY48)</f>
        <v>229.39378038206533</v>
      </c>
      <c r="AZ110" s="616">
        <f>NPV($C18,$F48:AZ48)</f>
        <v>233.03750385353914</v>
      </c>
      <c r="BA110" s="616">
        <f>NPV($C18,$F48:BA48)</f>
        <v>236.53039701739169</v>
      </c>
      <c r="BB110" s="616">
        <f>NPV($C18,$F48:BB48)</f>
        <v>239.87686763309833</v>
      </c>
      <c r="BC110" s="616">
        <f>NPV($C18,$F48:BC48)</f>
        <v>243.08119465085261</v>
      </c>
      <c r="BD110" s="616">
        <f>NPV($C18,$F48:BD48)</f>
        <v>246.14753197579873</v>
      </c>
      <c r="BE110" s="616">
        <f>NPV($C18,$F48:BE48)</f>
        <v>249.07991212226062</v>
      </c>
      <c r="BF110" s="616">
        <f>NPV($C18,$F48:BF48)</f>
        <v>251.88224976118252</v>
      </c>
      <c r="BG110" s="616">
        <f>NPV($C18,$F48:BG48)</f>
        <v>254.55834516390146</v>
      </c>
      <c r="BH110" s="616">
        <f>NPV($C18,$F48:BH48)</f>
        <v>257.11188754528132</v>
      </c>
      <c r="BI110" s="616">
        <f>NPV($C18,$F48:BI48)</f>
        <v>259.54645830914973</v>
      </c>
      <c r="BJ110" s="616">
        <f>NPV($C18,$F48:BJ48)</f>
        <v>261.86553419889236</v>
      </c>
      <c r="BK110" s="616">
        <f>NPV($C18,$F48:BK48)</f>
        <v>264.07249035597653</v>
      </c>
      <c r="BL110" s="616">
        <f>NPV($C18,$F48:BL48)</f>
        <v>266.17060328909457</v>
      </c>
      <c r="BM110" s="616">
        <f>NPV($C18,$F48:BM48)</f>
        <v>268.16305375653923</v>
      </c>
      <c r="BN110" s="616">
        <f>NPV($C18,$F48:BN48)</f>
        <v>270.0529295643463</v>
      </c>
      <c r="BO110" s="616">
        <f>NPV($C18,$F48:BO48)</f>
        <v>271.84322828266653</v>
      </c>
      <c r="BP110" s="616">
        <f>NPV($C18,$F48:BP48)</f>
        <v>273.53685988275589</v>
      </c>
      <c r="BQ110" s="616">
        <f>NPV($C18,$F48:BQ48)</f>
        <v>275.13664929690452</v>
      </c>
      <c r="BR110" s="616">
        <f>NPV($C18,$F48:BR48)</f>
        <v>276.64533890355608</v>
      </c>
      <c r="BS110" s="616">
        <f>NPV($C18,$F48:BS48)</f>
        <v>278.06559093980343</v>
      </c>
      <c r="BT110" s="616">
        <f>NPV($C18,$F48:BT48)</f>
        <v>279.39998984338382</v>
      </c>
      <c r="BU110" s="616">
        <f>NPV($C18,$F48:BU48)</f>
        <v>280.65104452623257</v>
      </c>
      <c r="BV110" s="616">
        <f>NPV($C18,$F48:BV48)</f>
        <v>281.82119058159634</v>
      </c>
      <c r="BW110" s="616">
        <f>NPV($C18,$F48:BW48)</f>
        <v>282.9127924266474</v>
      </c>
      <c r="BX110" s="616">
        <f>NPV($C18,$F48:BX48)</f>
        <v>283.92814538248336</v>
      </c>
      <c r="BY110" s="616">
        <f>NPV($C18,$F48:BY48)</f>
        <v>284.86947769334245</v>
      </c>
      <c r="BZ110" s="616">
        <f>NPV($C18,$F48:BZ48)</f>
        <v>285.738952486811</v>
      </c>
      <c r="CA110" s="616">
        <f>NPV($C18,$F48:CA48)</f>
        <v>286.53866967674685</v>
      </c>
      <c r="CB110" s="616">
        <f>NPV($C18,$F48:CB48)</f>
        <v>287.27066781059307</v>
      </c>
      <c r="CC110" s="616">
        <f>NPV($C18,$F48:CC48)</f>
        <v>287.93692586270737</v>
      </c>
      <c r="CD110" s="616">
        <f>NPV($C18,$F48:CD48)</f>
        <v>288.53936497528406</v>
      </c>
      <c r="CE110" s="616">
        <f>NPV($C18,$F48:CE48)</f>
        <v>289.07985014840102</v>
      </c>
      <c r="CF110" s="616">
        <f>NPV($C18,$F48:CF48)</f>
        <v>289.56019188067745</v>
      </c>
      <c r="CG110" s="616">
        <f>NPV($C18,$F48:CG48)</f>
        <v>289.98214776198648</v>
      </c>
      <c r="CH110" s="616">
        <f>NPV($C18,$F48:CH48)</f>
        <v>290.34742401962347</v>
      </c>
      <c r="CI110" s="616">
        <f>NPV($C18,$F48:CI48)</f>
        <v>290.65767701929002</v>
      </c>
      <c r="CJ110" s="616">
        <f>NPV($C18,$F48:CJ48)</f>
        <v>290.91451472221422</v>
      </c>
      <c r="CK110" s="616">
        <f>NPV($C18,$F48:CK48)</f>
        <v>291.11949809968934</v>
      </c>
      <c r="CL110" s="616">
        <f>NPV($C18,$F48:CL48)</f>
        <v>291.27414250627453</v>
      </c>
      <c r="CM110" s="616">
        <f>NPV($C18,$F48:CM48)</f>
        <v>291.37991901286682</v>
      </c>
      <c r="CN110" s="616">
        <f>NPV($C18,$F48:CN48)</f>
        <v>291.4382557008156</v>
      </c>
      <c r="CO110" s="616">
        <f>NPV($C18,$F48:CO48)</f>
        <v>291.45053891821908</v>
      </c>
      <c r="CP110" s="616">
        <f>NPV($C18,$F48:CP48)</f>
        <v>291.41811449950791</v>
      </c>
      <c r="CQ110" s="616">
        <f>NPV($C18,$F48:CQ48)</f>
        <v>291.34228894938792</v>
      </c>
      <c r="CR110" s="616">
        <f>NPV($C18,$F48:CR48)</f>
        <v>291.2243305921848</v>
      </c>
      <c r="CS110" s="616">
        <f>NPV($C18,$F48:CS48)</f>
        <v>291.06547068760074</v>
      </c>
      <c r="CT110" s="616">
        <f>NPV($C18,$F48:CT48)</f>
        <v>290.86690451386517</v>
      </c>
      <c r="CU110" s="616">
        <f>NPV($C18,$F48:CU48)</f>
        <v>290.62979241923188</v>
      </c>
      <c r="CV110" s="616">
        <f>NPV($C18,$F48:CV48)</f>
        <v>290.35526084274852</v>
      </c>
      <c r="CW110" s="616">
        <f>NPV($C18,$F48:CW48)</f>
        <v>290.04440330519543</v>
      </c>
      <c r="CX110" s="616">
        <f>NPV($C18,$F48:CX48)</f>
        <v>289.69828137106606</v>
      </c>
      <c r="CY110" s="616">
        <f>NPV($C18,$F48:CY48)</f>
        <v>289.31792558243512</v>
      </c>
      <c r="CZ110" s="616">
        <f>NPV($C18,$F48:CZ48)</f>
        <v>288.9043363655361</v>
      </c>
      <c r="DA110" s="616">
        <f>NPV($C18,$F48:DA48)</f>
        <v>288.45848491084575</v>
      </c>
      <c r="DB110" s="616">
        <f>NPV($C18,$F48:DB48)</f>
        <v>287.98131402744895</v>
      </c>
      <c r="DC110" s="616">
        <f>NPV($C18,$F48:DC48)</f>
        <v>287.4737389724371</v>
      </c>
      <c r="DD110" s="616">
        <f>NPV($C18,$F48:DD48)</f>
        <v>286.93664825606811</v>
      </c>
      <c r="DE110" s="616">
        <f>NPV($C18,$F48:DE48)</f>
        <v>286.37090442339723</v>
      </c>
      <c r="DF110" s="616">
        <f>NPV($C18,$F48:DF48)</f>
        <v>285.77734481306589</v>
      </c>
      <c r="DG110" s="616">
        <f>NPV($C18,$F48:DG48)</f>
        <v>285.15678229391648</v>
      </c>
      <c r="DH110" s="616">
        <f>NPV($C18,$F48:DH48)</f>
        <v>284.51000598008045</v>
      </c>
      <c r="DI110" s="616">
        <f>NPV($C18,$F48:DI48)</f>
        <v>283.83778192516962</v>
      </c>
      <c r="DJ110" s="616">
        <f>NPV($C18,$F48:DJ48)</f>
        <v>283.14085379618047</v>
      </c>
      <c r="DK110" s="616">
        <f>NPV($C18,$F48:DK48)</f>
        <v>282.41994352770496</v>
      </c>
      <c r="DL110" s="616">
        <f>NPV($C18,$F48:DL48)</f>
        <v>281.67575195702324</v>
      </c>
      <c r="DM110" s="616">
        <f>NPV($C18,$F48:DM48)</f>
        <v>280.90895944063681</v>
      </c>
      <c r="DN110" s="616">
        <f>NPV($C18,$F48:DN48)</f>
        <v>280.12022645278415</v>
      </c>
      <c r="DO110" s="616">
        <f>NPV($C18,$F48:DO48)</f>
        <v>279.31019416646649</v>
      </c>
      <c r="DP110" s="616">
        <f>NPV($C18,$F48:DP48)</f>
        <v>278.47948501749323</v>
      </c>
      <c r="DQ110" s="616">
        <f>NPV($C18,$F48:DQ48)</f>
        <v>277.628703252045</v>
      </c>
      <c r="DR110" s="616">
        <f>NPV($C18,$F48:DR48)</f>
        <v>276.75843545823432</v>
      </c>
      <c r="DS110" s="616">
        <f>NPV($C18,$F48:DS48)</f>
        <v>275.86925108213279</v>
      </c>
      <c r="DT110" s="616">
        <f>NPV($C18,$F48:DT48)</f>
        <v>274.96170292871807</v>
      </c>
      <c r="DU110" s="616">
        <f>NPV($C18,$F48:DU48)</f>
        <v>274.03632764818155</v>
      </c>
      <c r="DV110" s="616">
        <f>NPV($C18,$F48:DV48)</f>
        <v>273.09364620802455</v>
      </c>
      <c r="DW110" s="616">
        <f>NPV($C18,$F48:DW48)</f>
        <v>272.13416435135838</v>
      </c>
      <c r="DX110" s="616">
        <f>NPV($C18,$F48:DX48)</f>
        <v>271.15837304181105</v>
      </c>
      <c r="DY110" s="616">
        <f>NPV($C18,$F48:DY48)</f>
        <v>270.16674889543293</v>
      </c>
      <c r="DZ110" s="616">
        <f>NPV($C18,$F48:DZ48)</f>
        <v>269.15975459997986</v>
      </c>
      <c r="EA110" s="616">
        <f>NPV($C18,$F48:EA48)</f>
        <v>268.13783932194428</v>
      </c>
      <c r="EB110" s="616">
        <f>NPV($C18,$F48:EB48)</f>
        <v>267.10143910169097</v>
      </c>
      <c r="EC110" s="616">
        <f>NPV($C18,$F48:EC48)</f>
        <v>266.05097723704597</v>
      </c>
      <c r="ED110" s="616">
        <f>NPV($C18,$F48:ED48)</f>
        <v>264.98686465567545</v>
      </c>
      <c r="EE110" s="616">
        <f>NPV($C18,$F48:EE48)</f>
        <v>263.90950027658283</v>
      </c>
      <c r="EF110" s="616">
        <f>NPV($C18,$F48:EF48)</f>
        <v>262.81927136104127</v>
      </c>
      <c r="EG110" s="616">
        <f>NPV($C18,$F48:EG48)</f>
        <v>261.71655385327136</v>
      </c>
      <c r="EH110" s="616">
        <f>NPV($C18,$F48:EH48)</f>
        <v>260.60171271116246</v>
      </c>
      <c r="EI110" s="616">
        <f>NPV($C18,$F48:EI48)</f>
        <v>259.47510222732978</v>
      </c>
      <c r="EJ110" s="616">
        <f>NPV($C18,$F48:EJ48)</f>
        <v>258.33706634078868</v>
      </c>
      <c r="EK110" s="616">
        <f>NPV($C18,$F48:EK48)</f>
        <v>257.1879389395213</v>
      </c>
      <c r="EL110" s="616">
        <f>NPV($C18,$F48:EL48)</f>
        <v>256.0280441542007</v>
      </c>
      <c r="EM110" s="616">
        <f>NPV($C18,$F48:EM48)</f>
        <v>254.85769664333179</v>
      </c>
      <c r="EN110" s="616">
        <f>NPV($C18,$F48:EN48)</f>
        <v>253.67720187005915</v>
      </c>
      <c r="EO110" s="616">
        <f>NPV($C18,$F48:EO48)</f>
        <v>252.48685637088613</v>
      </c>
      <c r="EP110" s="616">
        <f>NPV($C18,$F48:EP48)</f>
        <v>251.28694801654044</v>
      </c>
      <c r="EQ110" s="616">
        <f>NPV($C18,$F48:EQ48)</f>
        <v>250.07775626521706</v>
      </c>
      <c r="ER110" s="616">
        <f>NPV($C18,$F48:ER48)</f>
        <v>248.85955240841983</v>
      </c>
      <c r="ES110" s="616">
        <f>NPV($C18,$F48:ES48)</f>
        <v>247.63259980961936</v>
      </c>
      <c r="ET110" s="616">
        <f>NPV($C18,$F48:ET48)</f>
        <v>246.39715413593643</v>
      </c>
      <c r="EU110" s="616">
        <f>NPV($C18,$F48:EU48)</f>
        <v>245.15346358305445</v>
      </c>
      <c r="EV110" s="616">
        <f>NPV($C18,$F48:EV48)</f>
        <v>243.90176909355975</v>
      </c>
      <c r="EW110" s="616">
        <f>NPV($C18,$F48:EW48)</f>
        <v>242.6423045689009</v>
      </c>
      <c r="EX110" s="616">
        <f>NPV($C18,$F48:EX48)</f>
        <v>241.37529707515412</v>
      </c>
      <c r="EY110" s="616">
        <f>NPV($C18,$F48:EY48)</f>
        <v>240.10096704277527</v>
      </c>
      <c r="EZ110" s="616">
        <f>NPV($C18,$F48:EZ48)</f>
        <v>238.81952846051462</v>
      </c>
    </row>
    <row r="65534" spans="255:255" x14ac:dyDescent="0.25">
      <c r="IU65534" s="440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08"/>
  <sheetViews>
    <sheetView topLeftCell="A4" workbookViewId="0">
      <selection activeCell="C23" sqref="C23"/>
    </sheetView>
  </sheetViews>
  <sheetFormatPr defaultRowHeight="15" x14ac:dyDescent="0.25"/>
  <cols>
    <col min="1" max="1" width="18.85546875" bestFit="1" customWidth="1"/>
    <col min="2" max="2" width="58.140625" bestFit="1" customWidth="1"/>
    <col min="3" max="3" width="27.140625" bestFit="1" customWidth="1"/>
    <col min="4" max="4" width="17" bestFit="1" customWidth="1"/>
    <col min="5" max="5" width="8.28515625" bestFit="1" customWidth="1"/>
    <col min="7" max="7" width="28.28515625" bestFit="1" customWidth="1"/>
    <col min="8" max="154" width="10.5703125" bestFit="1" customWidth="1"/>
    <col min="155" max="155" width="12.140625" bestFit="1" customWidth="1"/>
    <col min="156" max="156" width="12.140625" style="56" bestFit="1" customWidth="1"/>
  </cols>
  <sheetData>
    <row r="1" spans="1:5" x14ac:dyDescent="0.25">
      <c r="A1" s="2" t="s">
        <v>36</v>
      </c>
      <c r="B1" s="3"/>
      <c r="C1" s="4"/>
      <c r="D1" s="21"/>
      <c r="E1" s="21"/>
    </row>
    <row r="2" spans="1:5" x14ac:dyDescent="0.25">
      <c r="A2" s="2" t="s">
        <v>35</v>
      </c>
      <c r="B2" s="3"/>
      <c r="C2" s="4"/>
      <c r="D2" s="21"/>
      <c r="E2" s="21"/>
    </row>
    <row r="3" spans="1:5" x14ac:dyDescent="0.25">
      <c r="A3" s="2"/>
      <c r="B3" s="3"/>
      <c r="C3" s="4"/>
      <c r="D3" s="21"/>
      <c r="E3" s="21"/>
    </row>
    <row r="4" spans="1:5" ht="15.75" thickBot="1" x14ac:dyDescent="0.3">
      <c r="A4" s="3" t="s">
        <v>2</v>
      </c>
      <c r="B4" s="5"/>
      <c r="C4" s="6"/>
      <c r="D4" s="22"/>
      <c r="E4" s="22"/>
    </row>
    <row r="5" spans="1:5" x14ac:dyDescent="0.25">
      <c r="A5" s="3"/>
      <c r="B5" s="7" t="s">
        <v>7</v>
      </c>
      <c r="C5" s="28">
        <v>87.472999999999999</v>
      </c>
      <c r="D5" s="22"/>
      <c r="E5" s="22"/>
    </row>
    <row r="6" spans="1:5" ht="15.75" thickBot="1" x14ac:dyDescent="0.3">
      <c r="A6" s="5"/>
      <c r="B6" s="9" t="s">
        <v>22</v>
      </c>
      <c r="C6" s="29">
        <v>100</v>
      </c>
      <c r="D6" s="22"/>
      <c r="E6" s="22"/>
    </row>
    <row r="7" spans="1:5" ht="15.75" thickBot="1" x14ac:dyDescent="0.3">
      <c r="A7" s="3" t="s">
        <v>0</v>
      </c>
      <c r="B7" s="10"/>
      <c r="C7" s="10"/>
      <c r="D7" s="22"/>
      <c r="E7" s="22"/>
    </row>
    <row r="8" spans="1:5" x14ac:dyDescent="0.25">
      <c r="A8" s="3"/>
      <c r="B8" s="7" t="s">
        <v>21</v>
      </c>
      <c r="C8" s="8">
        <v>0.16</v>
      </c>
      <c r="D8" s="22"/>
      <c r="E8" s="22"/>
    </row>
    <row r="9" spans="1:5" x14ac:dyDescent="0.25">
      <c r="A9" s="5"/>
      <c r="B9" s="11" t="s">
        <v>6</v>
      </c>
      <c r="C9" s="12">
        <v>1300</v>
      </c>
      <c r="D9" s="91"/>
      <c r="E9" s="22"/>
    </row>
    <row r="10" spans="1:5" x14ac:dyDescent="0.25">
      <c r="A10" s="5"/>
      <c r="B10" s="11" t="s">
        <v>98</v>
      </c>
      <c r="C10" s="92">
        <v>0.01</v>
      </c>
      <c r="D10" s="22"/>
      <c r="E10" s="22"/>
    </row>
    <row r="11" spans="1:5" x14ac:dyDescent="0.25">
      <c r="A11" s="5"/>
      <c r="B11" s="11" t="s">
        <v>81</v>
      </c>
      <c r="C11" s="12">
        <v>16.100000000000001</v>
      </c>
      <c r="D11" s="22"/>
      <c r="E11" s="22"/>
    </row>
    <row r="12" spans="1:5" x14ac:dyDescent="0.25">
      <c r="A12" s="5"/>
      <c r="B12" s="11" t="s">
        <v>8</v>
      </c>
      <c r="C12" s="12">
        <f>C27</f>
        <v>202.5</v>
      </c>
      <c r="D12" s="22"/>
      <c r="E12" s="22"/>
    </row>
    <row r="13" spans="1:5" x14ac:dyDescent="0.25">
      <c r="A13" s="5"/>
      <c r="B13" s="11" t="s">
        <v>23</v>
      </c>
      <c r="C13" s="66">
        <v>7.0000000000000007E-2</v>
      </c>
      <c r="D13" s="22"/>
      <c r="E13" s="22"/>
    </row>
    <row r="14" spans="1:5" x14ac:dyDescent="0.25">
      <c r="A14" s="5"/>
      <c r="B14" s="11" t="s">
        <v>9</v>
      </c>
      <c r="C14" s="13">
        <v>25</v>
      </c>
      <c r="D14" s="22"/>
      <c r="E14" s="22"/>
    </row>
    <row r="15" spans="1:5" x14ac:dyDescent="0.25">
      <c r="A15" s="5"/>
      <c r="B15" s="11" t="s">
        <v>10</v>
      </c>
      <c r="C15" s="12">
        <v>600</v>
      </c>
      <c r="D15" s="22"/>
      <c r="E15" s="22"/>
    </row>
    <row r="16" spans="1:5" x14ac:dyDescent="0.25">
      <c r="A16" s="5"/>
      <c r="B16" s="11" t="s">
        <v>11</v>
      </c>
      <c r="C16" s="12">
        <v>4</v>
      </c>
      <c r="D16" s="22"/>
      <c r="E16" s="22"/>
    </row>
    <row r="17" spans="1:5" x14ac:dyDescent="0.25">
      <c r="A17" s="5"/>
      <c r="B17" s="11" t="s">
        <v>24</v>
      </c>
      <c r="C17" s="92">
        <v>0.01</v>
      </c>
      <c r="D17" s="22"/>
      <c r="E17" s="22"/>
    </row>
    <row r="18" spans="1:5" x14ac:dyDescent="0.25">
      <c r="A18" s="5"/>
      <c r="B18" s="11" t="s">
        <v>25</v>
      </c>
      <c r="C18" s="92">
        <v>0.03</v>
      </c>
      <c r="D18" s="22"/>
      <c r="E18" s="22"/>
    </row>
    <row r="19" spans="1:5" x14ac:dyDescent="0.25">
      <c r="A19" s="5"/>
      <c r="B19" s="11" t="s">
        <v>26</v>
      </c>
      <c r="C19" s="15">
        <v>2025</v>
      </c>
      <c r="D19" s="26"/>
      <c r="E19" s="26"/>
    </row>
    <row r="20" spans="1:5" ht="15.75" thickBot="1" x14ac:dyDescent="0.3">
      <c r="A20" s="5"/>
      <c r="B20" s="9" t="s">
        <v>4</v>
      </c>
      <c r="C20" s="93">
        <v>0.09</v>
      </c>
      <c r="D20" s="22"/>
      <c r="E20" s="22"/>
    </row>
    <row r="21" spans="1:5" ht="15.75" thickBot="1" x14ac:dyDescent="0.3">
      <c r="A21" s="5"/>
      <c r="B21" s="5"/>
      <c r="C21" s="6"/>
      <c r="D21" s="22"/>
      <c r="E21" s="22"/>
    </row>
    <row r="22" spans="1:5" ht="15.75" thickBot="1" x14ac:dyDescent="0.3">
      <c r="A22" s="14" t="s">
        <v>1</v>
      </c>
      <c r="B22" s="19" t="s">
        <v>14</v>
      </c>
      <c r="C22" s="20">
        <f>LOOKUP(C5,'Non-linear optimisation'!G42:EZ42,'Non-linear optimisation'!G55:EZ55)</f>
        <v>654.07020589619071</v>
      </c>
      <c r="D22" s="22"/>
      <c r="E22" s="22"/>
    </row>
    <row r="23" spans="1:5" x14ac:dyDescent="0.25">
      <c r="A23" s="5"/>
      <c r="D23" s="22"/>
      <c r="E23" s="22"/>
    </row>
    <row r="24" spans="1:5" ht="15.75" thickBot="1" x14ac:dyDescent="0.3">
      <c r="A24" s="14" t="s">
        <v>5</v>
      </c>
      <c r="B24" s="6"/>
      <c r="C24" s="6"/>
      <c r="D24" s="24"/>
      <c r="E24" s="24"/>
    </row>
    <row r="25" spans="1:5" x14ac:dyDescent="0.25">
      <c r="A25" s="6"/>
      <c r="B25" s="16" t="s">
        <v>13</v>
      </c>
      <c r="C25" s="85">
        <f>LOOKUP(C5,G42:EZ42,G48:EZ48)</f>
        <v>950.67421144741138</v>
      </c>
      <c r="D25" s="22"/>
      <c r="E25" s="22"/>
    </row>
    <row r="26" spans="1:5" x14ac:dyDescent="0.25">
      <c r="A26" s="6"/>
      <c r="B26" s="11" t="s">
        <v>12</v>
      </c>
      <c r="C26" s="86">
        <f>LOOKUP(C5,G42:EZ42,G71:EZ71)</f>
        <v>1801.8407207381354</v>
      </c>
      <c r="D26" s="22"/>
      <c r="E26" s="22"/>
    </row>
    <row r="27" spans="1:5" x14ac:dyDescent="0.25">
      <c r="A27" s="5"/>
      <c r="B27" s="17" t="s">
        <v>17</v>
      </c>
      <c r="C27" s="87">
        <f>C19*C6/(1000)</f>
        <v>202.5</v>
      </c>
      <c r="D27" s="22"/>
      <c r="E27" s="22"/>
    </row>
    <row r="28" spans="1:5" x14ac:dyDescent="0.25">
      <c r="A28" s="5"/>
      <c r="B28" s="17" t="s">
        <v>19</v>
      </c>
      <c r="C28" s="87">
        <f>LOOKUP(C5,G42:EZ42,G80:EZ80)</f>
        <v>648.6664884107239</v>
      </c>
      <c r="D28" s="22"/>
      <c r="E28" s="22"/>
    </row>
    <row r="29" spans="1:5" x14ac:dyDescent="0.25">
      <c r="A29" s="5"/>
      <c r="B29" s="17" t="s">
        <v>15</v>
      </c>
      <c r="C29" s="87">
        <f>C16*C6*C15*C5/(10^6)</f>
        <v>20.99352</v>
      </c>
      <c r="D29" s="22"/>
      <c r="E29" s="22"/>
    </row>
    <row r="30" spans="1:5" x14ac:dyDescent="0.25">
      <c r="A30" s="5"/>
      <c r="B30" s="17" t="s">
        <v>16</v>
      </c>
      <c r="C30" s="88">
        <f>SUM(G96:AE96)</f>
        <v>434.4157434296194</v>
      </c>
      <c r="D30" s="22"/>
      <c r="E30" s="22"/>
    </row>
    <row r="31" spans="1:5" x14ac:dyDescent="0.25">
      <c r="A31" s="5"/>
      <c r="B31" s="17" t="s">
        <v>18</v>
      </c>
      <c r="C31" s="87">
        <f>LOOKUP(C5,G42:EZ42,G86:EZ86)</f>
        <v>872.0464884107239</v>
      </c>
      <c r="D31" s="22"/>
      <c r="E31" s="22"/>
    </row>
    <row r="32" spans="1:5" x14ac:dyDescent="0.25">
      <c r="A32" s="5"/>
      <c r="B32" s="17" t="s">
        <v>67</v>
      </c>
      <c r="C32" s="89">
        <f>E107</f>
        <v>9.034218025544738E-2</v>
      </c>
      <c r="D32" s="22"/>
      <c r="E32" s="22"/>
    </row>
    <row r="33" spans="1:157" ht="15.75" thickBot="1" x14ac:dyDescent="0.3">
      <c r="A33" s="5"/>
      <c r="B33" s="18" t="s">
        <v>95</v>
      </c>
      <c r="C33" s="90">
        <f>NPV(3%,F47:BD47)</f>
        <v>246.14753197579873</v>
      </c>
      <c r="D33" s="22"/>
      <c r="E33" s="22"/>
    </row>
    <row r="34" spans="1:157" x14ac:dyDescent="0.25">
      <c r="A34" s="3" t="s">
        <v>3</v>
      </c>
      <c r="B34" s="5"/>
      <c r="C34" s="6"/>
      <c r="D34" s="22"/>
      <c r="E34" s="22"/>
    </row>
    <row r="35" spans="1:157" ht="15.75" thickBot="1" x14ac:dyDescent="0.3">
      <c r="A35" s="5"/>
      <c r="C35" s="25" t="s">
        <v>20</v>
      </c>
      <c r="D35" s="23"/>
      <c r="E35" s="23" t="s">
        <v>28</v>
      </c>
    </row>
    <row r="36" spans="1:157" ht="15.75" thickBot="1" x14ac:dyDescent="0.3">
      <c r="A36" s="5"/>
      <c r="B36" s="30" t="s">
        <v>17</v>
      </c>
      <c r="C36" s="31">
        <f>C27</f>
        <v>202.5</v>
      </c>
      <c r="D36" s="32" t="s">
        <v>27</v>
      </c>
      <c r="E36" s="33">
        <v>202.5</v>
      </c>
    </row>
    <row r="37" spans="1:157" x14ac:dyDescent="0.25">
      <c r="A37" s="5"/>
      <c r="B37" s="10" t="s">
        <v>97</v>
      </c>
      <c r="C37" s="80">
        <f>C5</f>
        <v>87.472999999999999</v>
      </c>
      <c r="D37" s="34" t="s">
        <v>27</v>
      </c>
      <c r="E37" s="27">
        <v>150</v>
      </c>
    </row>
    <row r="38" spans="1:157" x14ac:dyDescent="0.25">
      <c r="A38" s="5"/>
      <c r="B38" s="10"/>
      <c r="C38" s="80"/>
      <c r="D38" s="34"/>
      <c r="E38" s="27"/>
    </row>
    <row r="39" spans="1:157" x14ac:dyDescent="0.25">
      <c r="A39" s="35" t="s">
        <v>5</v>
      </c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</row>
    <row r="40" spans="1:157" ht="15.75" thickBot="1" x14ac:dyDescent="0.3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</row>
    <row r="41" spans="1:157" x14ac:dyDescent="0.25">
      <c r="A41" s="37"/>
      <c r="B41" s="68" t="s">
        <v>37</v>
      </c>
      <c r="C41" s="69" t="s">
        <v>38</v>
      </c>
      <c r="D41" s="70" t="s">
        <v>39</v>
      </c>
      <c r="E41" s="69"/>
      <c r="F41" s="71">
        <v>42917</v>
      </c>
      <c r="G41" s="71">
        <f>F41+365</f>
        <v>43282</v>
      </c>
      <c r="H41" s="71">
        <f>G41+365</f>
        <v>43647</v>
      </c>
      <c r="I41" s="71">
        <f>H41+365+1</f>
        <v>44013</v>
      </c>
      <c r="J41" s="71">
        <f t="shared" ref="J41:AH41" si="0">I41+365</f>
        <v>44378</v>
      </c>
      <c r="K41" s="71">
        <f t="shared" si="0"/>
        <v>44743</v>
      </c>
      <c r="L41" s="71">
        <f t="shared" si="0"/>
        <v>45108</v>
      </c>
      <c r="M41" s="71">
        <f>L41+365+1</f>
        <v>45474</v>
      </c>
      <c r="N41" s="71">
        <f t="shared" si="0"/>
        <v>45839</v>
      </c>
      <c r="O41" s="71">
        <f t="shared" si="0"/>
        <v>46204</v>
      </c>
      <c r="P41" s="71">
        <f t="shared" si="0"/>
        <v>46569</v>
      </c>
      <c r="Q41" s="71">
        <f>P41+365+1</f>
        <v>46935</v>
      </c>
      <c r="R41" s="71">
        <f t="shared" si="0"/>
        <v>47300</v>
      </c>
      <c r="S41" s="71">
        <f t="shared" si="0"/>
        <v>47665</v>
      </c>
      <c r="T41" s="71">
        <f t="shared" si="0"/>
        <v>48030</v>
      </c>
      <c r="U41" s="71">
        <f>T41+365+1</f>
        <v>48396</v>
      </c>
      <c r="V41" s="71">
        <f t="shared" si="0"/>
        <v>48761</v>
      </c>
      <c r="W41" s="71">
        <f t="shared" si="0"/>
        <v>49126</v>
      </c>
      <c r="X41" s="71">
        <f t="shared" si="0"/>
        <v>49491</v>
      </c>
      <c r="Y41" s="71">
        <f>X41+365+1</f>
        <v>49857</v>
      </c>
      <c r="Z41" s="71">
        <f t="shared" si="0"/>
        <v>50222</v>
      </c>
      <c r="AA41" s="71">
        <f t="shared" si="0"/>
        <v>50587</v>
      </c>
      <c r="AB41" s="71">
        <f t="shared" si="0"/>
        <v>50952</v>
      </c>
      <c r="AC41" s="71">
        <f>AB41+365+1</f>
        <v>51318</v>
      </c>
      <c r="AD41" s="71">
        <f t="shared" si="0"/>
        <v>51683</v>
      </c>
      <c r="AE41" s="71">
        <f t="shared" si="0"/>
        <v>52048</v>
      </c>
      <c r="AF41" s="71">
        <f t="shared" si="0"/>
        <v>52413</v>
      </c>
      <c r="AG41" s="71">
        <f>AF41+365+1</f>
        <v>52779</v>
      </c>
      <c r="AH41" s="71">
        <f t="shared" si="0"/>
        <v>53144</v>
      </c>
      <c r="AI41" s="71">
        <f>AH41+365+1</f>
        <v>53510</v>
      </c>
      <c r="AJ41" s="71">
        <f>AI41+365</f>
        <v>53875</v>
      </c>
      <c r="AK41" s="71">
        <f>AJ41+365+1</f>
        <v>54241</v>
      </c>
      <c r="AL41" s="71">
        <f>AK41+365</f>
        <v>54606</v>
      </c>
      <c r="AM41" s="71">
        <f>AL41+365+1</f>
        <v>54972</v>
      </c>
      <c r="AN41" s="71">
        <f>AM41+365+1</f>
        <v>55338</v>
      </c>
      <c r="AO41" s="71">
        <f>AN41+365</f>
        <v>55703</v>
      </c>
      <c r="AP41" s="71">
        <f>AO41+365+1</f>
        <v>56069</v>
      </c>
      <c r="AQ41" s="71">
        <f>AP41+365</f>
        <v>56434</v>
      </c>
      <c r="AR41" s="71">
        <f>AQ41+365+1</f>
        <v>56800</v>
      </c>
      <c r="AS41" s="71">
        <f>AR41+365</f>
        <v>57165</v>
      </c>
      <c r="AT41" s="71">
        <f>AS41+365+1</f>
        <v>57531</v>
      </c>
      <c r="AU41" s="71">
        <f>AT41+365+1</f>
        <v>57897</v>
      </c>
      <c r="AV41" s="71">
        <f>AU41+365</f>
        <v>58262</v>
      </c>
      <c r="AW41" s="71">
        <f>AV41+365+1</f>
        <v>58628</v>
      </c>
      <c r="AX41" s="71">
        <f>AW41+365</f>
        <v>58993</v>
      </c>
      <c r="AY41" s="71">
        <f>AX41+365+1</f>
        <v>59359</v>
      </c>
      <c r="AZ41" s="71">
        <f>AY41+365</f>
        <v>59724</v>
      </c>
      <c r="BA41" s="71">
        <f>AZ41+365+1</f>
        <v>60090</v>
      </c>
      <c r="BB41" s="71">
        <f>BA41+365+1</f>
        <v>60456</v>
      </c>
      <c r="BC41" s="71">
        <f>BB41+365</f>
        <v>60821</v>
      </c>
      <c r="BD41" s="71">
        <f>BC41+365+1</f>
        <v>61187</v>
      </c>
      <c r="BE41" s="71">
        <f>BD41+365</f>
        <v>61552</v>
      </c>
      <c r="BF41" s="71">
        <f>BE41+365+1</f>
        <v>61918</v>
      </c>
      <c r="BG41" s="71">
        <f>BF41+365</f>
        <v>62283</v>
      </c>
      <c r="BH41" s="71">
        <f>BG41+365+1</f>
        <v>62649</v>
      </c>
      <c r="BI41" s="71">
        <f>BH41+365+1</f>
        <v>63015</v>
      </c>
      <c r="BJ41" s="71">
        <f>BI41+365</f>
        <v>63380</v>
      </c>
      <c r="BK41" s="71">
        <f>BJ41+365+1</f>
        <v>63746</v>
      </c>
      <c r="BL41" s="71">
        <f>BK41+365</f>
        <v>64111</v>
      </c>
      <c r="BM41" s="71">
        <f>BL41+365+1</f>
        <v>64477</v>
      </c>
      <c r="BN41" s="71">
        <f>BM41+365</f>
        <v>64842</v>
      </c>
      <c r="BO41" s="71">
        <f>BN41+365+1</f>
        <v>65208</v>
      </c>
      <c r="BP41" s="71">
        <f>BO41+365+1</f>
        <v>65574</v>
      </c>
      <c r="BQ41" s="71">
        <f>BP41+365</f>
        <v>65939</v>
      </c>
      <c r="BR41" s="71">
        <f>BQ41+365+1</f>
        <v>66305</v>
      </c>
      <c r="BS41" s="71">
        <f>BR41+365</f>
        <v>66670</v>
      </c>
      <c r="BT41" s="71">
        <f>BS41+365+1</f>
        <v>67036</v>
      </c>
      <c r="BU41" s="71">
        <f>BT41+365</f>
        <v>67401</v>
      </c>
      <c r="BV41" s="71">
        <f>BU41+365+1</f>
        <v>67767</v>
      </c>
      <c r="BW41" s="71">
        <f>BV41+365+1</f>
        <v>68133</v>
      </c>
      <c r="BX41" s="71">
        <f>BW41+365</f>
        <v>68498</v>
      </c>
      <c r="BY41" s="71">
        <f>BX41+365+1</f>
        <v>68864</v>
      </c>
      <c r="BZ41" s="71">
        <f>BY41+365</f>
        <v>69229</v>
      </c>
      <c r="CA41" s="71">
        <f>BZ41+365+1</f>
        <v>69595</v>
      </c>
      <c r="CB41" s="71">
        <f>CA41+365</f>
        <v>69960</v>
      </c>
      <c r="CC41" s="71">
        <f>CB41+365+1</f>
        <v>70326</v>
      </c>
      <c r="CD41" s="71">
        <f>CC41+365+1</f>
        <v>70692</v>
      </c>
      <c r="CE41" s="71">
        <f>CD41+365</f>
        <v>71057</v>
      </c>
      <c r="CF41" s="71">
        <f>CE41+365+1</f>
        <v>71423</v>
      </c>
      <c r="CG41" s="71">
        <f>CF41+365</f>
        <v>71788</v>
      </c>
      <c r="CH41" s="71">
        <f>CG41+365+1</f>
        <v>72154</v>
      </c>
      <c r="CI41" s="71">
        <f>CH41+365</f>
        <v>72519</v>
      </c>
      <c r="CJ41" s="71">
        <f>CI41+365+1</f>
        <v>72885</v>
      </c>
      <c r="CK41" s="71">
        <f>CJ41+365+1</f>
        <v>73251</v>
      </c>
      <c r="CL41" s="71">
        <f>CK41+365</f>
        <v>73616</v>
      </c>
      <c r="CM41" s="71">
        <f>CL41+365+1</f>
        <v>73982</v>
      </c>
      <c r="CN41" s="71">
        <f>CM41+365</f>
        <v>74347</v>
      </c>
      <c r="CO41" s="71">
        <f>CN41+365+1</f>
        <v>74713</v>
      </c>
      <c r="CP41" s="71">
        <f>CO41+365</f>
        <v>75078</v>
      </c>
      <c r="CQ41" s="71">
        <f>CP41+365+1</f>
        <v>75444</v>
      </c>
      <c r="CR41" s="71">
        <f>CQ41+365+1</f>
        <v>75810</v>
      </c>
      <c r="CS41" s="71">
        <f>CR41+365</f>
        <v>76175</v>
      </c>
      <c r="CT41" s="71">
        <f>CS41+365+1</f>
        <v>76541</v>
      </c>
      <c r="CU41" s="71">
        <f>CT41+365</f>
        <v>76906</v>
      </c>
      <c r="CV41" s="71">
        <f>CU41+365+1</f>
        <v>77272</v>
      </c>
      <c r="CW41" s="71">
        <f>CV41+365</f>
        <v>77637</v>
      </c>
      <c r="CX41" s="71">
        <f>CW41+365+1</f>
        <v>78003</v>
      </c>
      <c r="CY41" s="71">
        <f>CX41+365+1</f>
        <v>78369</v>
      </c>
      <c r="CZ41" s="71">
        <f>CY41+365</f>
        <v>78734</v>
      </c>
      <c r="DA41" s="71">
        <f>CZ41+365+1</f>
        <v>79100</v>
      </c>
      <c r="DB41" s="71">
        <f>DA41+365</f>
        <v>79465</v>
      </c>
      <c r="DC41" s="71">
        <f>DB41+365+1</f>
        <v>79831</v>
      </c>
      <c r="DD41" s="71">
        <f>DC41+365</f>
        <v>80196</v>
      </c>
      <c r="DE41" s="71">
        <f>DD41+365+1</f>
        <v>80562</v>
      </c>
      <c r="DF41" s="71">
        <f>DE41+365+1</f>
        <v>80928</v>
      </c>
      <c r="DG41" s="71">
        <f>DF41+365</f>
        <v>81293</v>
      </c>
      <c r="DH41" s="71">
        <f>DG41+365+1</f>
        <v>81659</v>
      </c>
      <c r="DI41" s="71">
        <f>DH41+365</f>
        <v>82024</v>
      </c>
      <c r="DJ41" s="71">
        <f>DI41+365+1</f>
        <v>82390</v>
      </c>
      <c r="DK41" s="71">
        <f>DJ41+365</f>
        <v>82755</v>
      </c>
      <c r="DL41" s="71">
        <f>DK41+365+1</f>
        <v>83121</v>
      </c>
      <c r="DM41" s="71">
        <f>DL41+365+1</f>
        <v>83487</v>
      </c>
      <c r="DN41" s="71">
        <f>DM41+365</f>
        <v>83852</v>
      </c>
      <c r="DO41" s="71">
        <f>DN41+365+1</f>
        <v>84218</v>
      </c>
      <c r="DP41" s="71">
        <f>DO41+365</f>
        <v>84583</v>
      </c>
      <c r="DQ41" s="71">
        <f>DP41+365+1</f>
        <v>84949</v>
      </c>
      <c r="DR41" s="71">
        <f>DQ41+365</f>
        <v>85314</v>
      </c>
      <c r="DS41" s="71">
        <f>DR41+365+1</f>
        <v>85680</v>
      </c>
      <c r="DT41" s="71">
        <f>DS41+365+1</f>
        <v>86046</v>
      </c>
      <c r="DU41" s="71">
        <f>DT41+365</f>
        <v>86411</v>
      </c>
      <c r="DV41" s="71">
        <f>DU41+365+1</f>
        <v>86777</v>
      </c>
      <c r="DW41" s="71">
        <f>DV41+365</f>
        <v>87142</v>
      </c>
      <c r="DX41" s="71">
        <f>DW41+365+1</f>
        <v>87508</v>
      </c>
      <c r="DY41" s="71">
        <f>DX41+365</f>
        <v>87873</v>
      </c>
      <c r="DZ41" s="71">
        <f>DY41+365+1</f>
        <v>88239</v>
      </c>
      <c r="EA41" s="71">
        <f>DZ41+365+1</f>
        <v>88605</v>
      </c>
      <c r="EB41" s="71">
        <f>EA41+365</f>
        <v>88970</v>
      </c>
      <c r="EC41" s="71">
        <f>EB41+365+1</f>
        <v>89336</v>
      </c>
      <c r="ED41" s="71">
        <f>EC41+365</f>
        <v>89701</v>
      </c>
      <c r="EE41" s="71">
        <f>ED41+365+1</f>
        <v>90067</v>
      </c>
      <c r="EF41" s="71">
        <f>EE41+365</f>
        <v>90432</v>
      </c>
      <c r="EG41" s="71">
        <f>EF41+365+1</f>
        <v>90798</v>
      </c>
      <c r="EH41" s="71">
        <f>EG41+365+1</f>
        <v>91164</v>
      </c>
      <c r="EI41" s="71">
        <f>EH41+365</f>
        <v>91529</v>
      </c>
      <c r="EJ41" s="71">
        <f>EI41+365+1</f>
        <v>91895</v>
      </c>
      <c r="EK41" s="71">
        <f>EJ41+365</f>
        <v>92260</v>
      </c>
      <c r="EL41" s="71">
        <f>EK41+365+1</f>
        <v>92626</v>
      </c>
      <c r="EM41" s="71">
        <f>EL41+365</f>
        <v>92991</v>
      </c>
      <c r="EN41" s="71">
        <f>EM41+365+1</f>
        <v>93357</v>
      </c>
      <c r="EO41" s="71">
        <f>EN41+365+1</f>
        <v>93723</v>
      </c>
      <c r="EP41" s="71">
        <f>EO41+365</f>
        <v>94088</v>
      </c>
      <c r="EQ41" s="71">
        <f>EP41+365+1</f>
        <v>94454</v>
      </c>
      <c r="ER41" s="71">
        <f>EQ41+365</f>
        <v>94819</v>
      </c>
      <c r="ES41" s="71">
        <f>ER41+365+1</f>
        <v>95185</v>
      </c>
      <c r="ET41" s="71">
        <f>ES41+365</f>
        <v>95550</v>
      </c>
      <c r="EU41" s="71">
        <f>ET41+365+1</f>
        <v>95916</v>
      </c>
      <c r="EV41" s="71">
        <f>EU41+365+1</f>
        <v>96282</v>
      </c>
      <c r="EW41" s="71">
        <f>EV41+365</f>
        <v>96647</v>
      </c>
      <c r="EX41" s="71">
        <f>EW41+365+1</f>
        <v>97013</v>
      </c>
      <c r="EY41" s="71">
        <f>EX41+365</f>
        <v>97378</v>
      </c>
      <c r="EZ41" s="82">
        <f>EY41+365+1</f>
        <v>97744</v>
      </c>
    </row>
    <row r="42" spans="1:157" ht="15.75" thickBot="1" x14ac:dyDescent="0.3">
      <c r="A42" s="37"/>
      <c r="B42" s="72" t="s">
        <v>40</v>
      </c>
      <c r="C42" s="73" t="s">
        <v>41</v>
      </c>
      <c r="D42" s="74" t="s">
        <v>40</v>
      </c>
      <c r="E42" s="73"/>
      <c r="F42" s="73"/>
      <c r="G42" s="73">
        <v>1</v>
      </c>
      <c r="H42" s="73">
        <v>2</v>
      </c>
      <c r="I42" s="73">
        <v>3</v>
      </c>
      <c r="J42" s="73">
        <v>4</v>
      </c>
      <c r="K42" s="73">
        <v>5</v>
      </c>
      <c r="L42" s="73">
        <v>6</v>
      </c>
      <c r="M42" s="73">
        <v>7</v>
      </c>
      <c r="N42" s="73">
        <v>8</v>
      </c>
      <c r="O42" s="73">
        <v>9</v>
      </c>
      <c r="P42" s="73">
        <v>10</v>
      </c>
      <c r="Q42" s="73">
        <v>11</v>
      </c>
      <c r="R42" s="73">
        <v>12</v>
      </c>
      <c r="S42" s="73">
        <v>13</v>
      </c>
      <c r="T42" s="73">
        <v>14</v>
      </c>
      <c r="U42" s="73">
        <v>15</v>
      </c>
      <c r="V42" s="73">
        <v>16</v>
      </c>
      <c r="W42" s="73">
        <v>17</v>
      </c>
      <c r="X42" s="73">
        <v>18</v>
      </c>
      <c r="Y42" s="73">
        <v>19</v>
      </c>
      <c r="Z42" s="73">
        <v>20</v>
      </c>
      <c r="AA42" s="73">
        <v>21</v>
      </c>
      <c r="AB42" s="73">
        <v>22</v>
      </c>
      <c r="AC42" s="73">
        <v>23</v>
      </c>
      <c r="AD42" s="73">
        <v>24</v>
      </c>
      <c r="AE42" s="73">
        <v>25</v>
      </c>
      <c r="AF42" s="73">
        <v>26</v>
      </c>
      <c r="AG42" s="73">
        <v>27</v>
      </c>
      <c r="AH42" s="73">
        <v>28</v>
      </c>
      <c r="AI42" s="73">
        <v>29</v>
      </c>
      <c r="AJ42" s="73">
        <v>30</v>
      </c>
      <c r="AK42" s="73">
        <v>31</v>
      </c>
      <c r="AL42" s="73">
        <v>32</v>
      </c>
      <c r="AM42" s="73">
        <v>33</v>
      </c>
      <c r="AN42" s="73">
        <v>34</v>
      </c>
      <c r="AO42" s="73">
        <v>35</v>
      </c>
      <c r="AP42" s="73">
        <v>36</v>
      </c>
      <c r="AQ42" s="73">
        <v>37</v>
      </c>
      <c r="AR42" s="73">
        <v>38</v>
      </c>
      <c r="AS42" s="73">
        <v>39</v>
      </c>
      <c r="AT42" s="73">
        <v>40</v>
      </c>
      <c r="AU42" s="73">
        <v>41</v>
      </c>
      <c r="AV42" s="73">
        <v>42</v>
      </c>
      <c r="AW42" s="73">
        <v>43</v>
      </c>
      <c r="AX42" s="73">
        <v>44</v>
      </c>
      <c r="AY42" s="73">
        <v>45</v>
      </c>
      <c r="AZ42" s="73">
        <v>46</v>
      </c>
      <c r="BA42" s="73">
        <v>47</v>
      </c>
      <c r="BB42" s="73">
        <v>48</v>
      </c>
      <c r="BC42" s="73">
        <v>49</v>
      </c>
      <c r="BD42" s="73">
        <v>50</v>
      </c>
      <c r="BE42" s="73">
        <v>51</v>
      </c>
      <c r="BF42" s="73">
        <v>52</v>
      </c>
      <c r="BG42" s="73">
        <v>53</v>
      </c>
      <c r="BH42" s="73">
        <v>54</v>
      </c>
      <c r="BI42" s="73">
        <v>55</v>
      </c>
      <c r="BJ42" s="73">
        <v>56</v>
      </c>
      <c r="BK42" s="73">
        <v>57</v>
      </c>
      <c r="BL42" s="73">
        <v>58</v>
      </c>
      <c r="BM42" s="73">
        <v>59</v>
      </c>
      <c r="BN42" s="73">
        <v>60</v>
      </c>
      <c r="BO42" s="73">
        <v>61</v>
      </c>
      <c r="BP42" s="73">
        <v>62</v>
      </c>
      <c r="BQ42" s="73">
        <v>63</v>
      </c>
      <c r="BR42" s="73">
        <v>64</v>
      </c>
      <c r="BS42" s="73">
        <v>65</v>
      </c>
      <c r="BT42" s="73">
        <v>66</v>
      </c>
      <c r="BU42" s="73">
        <v>67</v>
      </c>
      <c r="BV42" s="73">
        <v>68</v>
      </c>
      <c r="BW42" s="73">
        <v>69</v>
      </c>
      <c r="BX42" s="73">
        <v>70</v>
      </c>
      <c r="BY42" s="73">
        <v>71</v>
      </c>
      <c r="BZ42" s="73">
        <v>72</v>
      </c>
      <c r="CA42" s="73">
        <v>73</v>
      </c>
      <c r="CB42" s="73">
        <v>74</v>
      </c>
      <c r="CC42" s="73">
        <v>75</v>
      </c>
      <c r="CD42" s="73">
        <v>76</v>
      </c>
      <c r="CE42" s="73">
        <v>77</v>
      </c>
      <c r="CF42" s="73">
        <v>78</v>
      </c>
      <c r="CG42" s="73">
        <v>79</v>
      </c>
      <c r="CH42" s="73">
        <v>80</v>
      </c>
      <c r="CI42" s="73">
        <v>81</v>
      </c>
      <c r="CJ42" s="73">
        <v>82</v>
      </c>
      <c r="CK42" s="73">
        <v>83</v>
      </c>
      <c r="CL42" s="73">
        <v>84</v>
      </c>
      <c r="CM42" s="73">
        <v>85</v>
      </c>
      <c r="CN42" s="73">
        <v>86</v>
      </c>
      <c r="CO42" s="73">
        <v>87</v>
      </c>
      <c r="CP42" s="73">
        <v>88</v>
      </c>
      <c r="CQ42" s="73">
        <v>89</v>
      </c>
      <c r="CR42" s="73">
        <v>90</v>
      </c>
      <c r="CS42" s="73">
        <v>91</v>
      </c>
      <c r="CT42" s="73">
        <v>92</v>
      </c>
      <c r="CU42" s="73">
        <v>93</v>
      </c>
      <c r="CV42" s="73">
        <v>94</v>
      </c>
      <c r="CW42" s="73">
        <v>95</v>
      </c>
      <c r="CX42" s="73">
        <v>96</v>
      </c>
      <c r="CY42" s="73">
        <v>97</v>
      </c>
      <c r="CZ42" s="73">
        <v>98</v>
      </c>
      <c r="DA42" s="73">
        <v>99</v>
      </c>
      <c r="DB42" s="73">
        <v>100</v>
      </c>
      <c r="DC42" s="73">
        <v>101</v>
      </c>
      <c r="DD42" s="73">
        <v>102</v>
      </c>
      <c r="DE42" s="73">
        <v>103</v>
      </c>
      <c r="DF42" s="73">
        <v>104</v>
      </c>
      <c r="DG42" s="73">
        <v>105</v>
      </c>
      <c r="DH42" s="73">
        <v>106</v>
      </c>
      <c r="DI42" s="73">
        <v>107</v>
      </c>
      <c r="DJ42" s="73">
        <v>108</v>
      </c>
      <c r="DK42" s="73">
        <v>109</v>
      </c>
      <c r="DL42" s="73">
        <v>110</v>
      </c>
      <c r="DM42" s="73">
        <v>111</v>
      </c>
      <c r="DN42" s="73">
        <v>112</v>
      </c>
      <c r="DO42" s="73">
        <v>113</v>
      </c>
      <c r="DP42" s="73">
        <v>114</v>
      </c>
      <c r="DQ42" s="73">
        <v>115</v>
      </c>
      <c r="DR42" s="73">
        <v>116</v>
      </c>
      <c r="DS42" s="73">
        <v>117</v>
      </c>
      <c r="DT42" s="73">
        <v>118</v>
      </c>
      <c r="DU42" s="73">
        <v>119</v>
      </c>
      <c r="DV42" s="73">
        <v>120</v>
      </c>
      <c r="DW42" s="73">
        <v>121</v>
      </c>
      <c r="DX42" s="73">
        <v>122</v>
      </c>
      <c r="DY42" s="73">
        <v>123</v>
      </c>
      <c r="DZ42" s="73">
        <v>124</v>
      </c>
      <c r="EA42" s="73">
        <v>125</v>
      </c>
      <c r="EB42" s="73">
        <v>126</v>
      </c>
      <c r="EC42" s="73">
        <v>127</v>
      </c>
      <c r="ED42" s="73">
        <v>128</v>
      </c>
      <c r="EE42" s="73">
        <v>129</v>
      </c>
      <c r="EF42" s="73">
        <v>130</v>
      </c>
      <c r="EG42" s="73">
        <v>131</v>
      </c>
      <c r="EH42" s="73">
        <v>132</v>
      </c>
      <c r="EI42" s="73">
        <v>133</v>
      </c>
      <c r="EJ42" s="73">
        <v>134</v>
      </c>
      <c r="EK42" s="73">
        <v>135</v>
      </c>
      <c r="EL42" s="73">
        <v>136</v>
      </c>
      <c r="EM42" s="73">
        <v>137</v>
      </c>
      <c r="EN42" s="73">
        <v>138</v>
      </c>
      <c r="EO42" s="73">
        <v>139</v>
      </c>
      <c r="EP42" s="73">
        <v>140</v>
      </c>
      <c r="EQ42" s="73">
        <v>141</v>
      </c>
      <c r="ER42" s="73">
        <v>142</v>
      </c>
      <c r="ES42" s="73">
        <v>143</v>
      </c>
      <c r="ET42" s="73">
        <v>144</v>
      </c>
      <c r="EU42" s="73">
        <v>145</v>
      </c>
      <c r="EV42" s="73">
        <v>146</v>
      </c>
      <c r="EW42" s="73">
        <v>147</v>
      </c>
      <c r="EX42" s="73">
        <v>148</v>
      </c>
      <c r="EY42" s="73">
        <v>149</v>
      </c>
      <c r="EZ42" s="83">
        <v>150</v>
      </c>
      <c r="FA42" s="37"/>
    </row>
    <row r="43" spans="1:157" x14ac:dyDescent="0.25">
      <c r="A43" s="35" t="s">
        <v>42</v>
      </c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</row>
    <row r="44" spans="1:157" x14ac:dyDescent="0.2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</row>
    <row r="45" spans="1:157" x14ac:dyDescent="0.25">
      <c r="A45" s="37"/>
      <c r="B45" s="37" t="s">
        <v>43</v>
      </c>
      <c r="C45" s="39" t="s">
        <v>44</v>
      </c>
      <c r="D45" s="37"/>
      <c r="E45" s="37"/>
      <c r="F45" s="37"/>
      <c r="G45" s="40">
        <f>G70</f>
        <v>20.8</v>
      </c>
      <c r="H45" s="40">
        <f t="shared" ref="H45:BS45" si="1">H70</f>
        <v>20.797920000000001</v>
      </c>
      <c r="I45" s="40">
        <f t="shared" si="1"/>
        <v>20.795840207999998</v>
      </c>
      <c r="J45" s="40">
        <f t="shared" si="1"/>
        <v>20.7937606239792</v>
      </c>
      <c r="K45" s="40">
        <f t="shared" si="1"/>
        <v>20.791681247916802</v>
      </c>
      <c r="L45" s="40">
        <f t="shared" si="1"/>
        <v>20.789602079792012</v>
      </c>
      <c r="M45" s="40">
        <f t="shared" si="1"/>
        <v>20.78752311958403</v>
      </c>
      <c r="N45" s="40">
        <f t="shared" si="1"/>
        <v>20.785444367272071</v>
      </c>
      <c r="O45" s="40">
        <f t="shared" si="1"/>
        <v>20.783365822835346</v>
      </c>
      <c r="P45" s="40">
        <f t="shared" si="1"/>
        <v>20.78128748625306</v>
      </c>
      <c r="Q45" s="40">
        <f t="shared" si="1"/>
        <v>20.779209357504435</v>
      </c>
      <c r="R45" s="40">
        <f t="shared" si="1"/>
        <v>20.777131436568684</v>
      </c>
      <c r="S45" s="40">
        <f t="shared" si="1"/>
        <v>20.775053723425032</v>
      </c>
      <c r="T45" s="40">
        <f t="shared" si="1"/>
        <v>20.77297621805269</v>
      </c>
      <c r="U45" s="40">
        <f t="shared" si="1"/>
        <v>20.770898920430888</v>
      </c>
      <c r="V45" s="40">
        <f t="shared" si="1"/>
        <v>20.768821830538844</v>
      </c>
      <c r="W45" s="40">
        <f t="shared" si="1"/>
        <v>20.766744948355786</v>
      </c>
      <c r="X45" s="40">
        <f t="shared" si="1"/>
        <v>20.764668273860948</v>
      </c>
      <c r="Y45" s="40">
        <f t="shared" si="1"/>
        <v>20.762591807033562</v>
      </c>
      <c r="Z45" s="40">
        <f t="shared" si="1"/>
        <v>20.760515547852854</v>
      </c>
      <c r="AA45" s="40">
        <f t="shared" si="1"/>
        <v>20.758439496298074</v>
      </c>
      <c r="AB45" s="40">
        <f t="shared" si="1"/>
        <v>20.756363652348444</v>
      </c>
      <c r="AC45" s="40">
        <f t="shared" si="1"/>
        <v>20.754288015983214</v>
      </c>
      <c r="AD45" s="40">
        <f t="shared" si="1"/>
        <v>20.752212587181617</v>
      </c>
      <c r="AE45" s="40">
        <f t="shared" si="1"/>
        <v>20.750137365922896</v>
      </c>
      <c r="AF45" s="40">
        <f t="shared" si="1"/>
        <v>20.748062352186302</v>
      </c>
      <c r="AG45" s="40">
        <f t="shared" si="1"/>
        <v>20.745987545951088</v>
      </c>
      <c r="AH45" s="40">
        <f t="shared" si="1"/>
        <v>20.743912947196492</v>
      </c>
      <c r="AI45" s="40">
        <f t="shared" si="1"/>
        <v>20.741838555901769</v>
      </c>
      <c r="AJ45" s="40">
        <f t="shared" si="1"/>
        <v>20.739764372046178</v>
      </c>
      <c r="AK45" s="40">
        <f t="shared" si="1"/>
        <v>20.737690395608968</v>
      </c>
      <c r="AL45" s="40">
        <f t="shared" si="1"/>
        <v>20.735616626569414</v>
      </c>
      <c r="AM45" s="40">
        <f t="shared" si="1"/>
        <v>20.733543064906755</v>
      </c>
      <c r="AN45" s="40">
        <f t="shared" si="1"/>
        <v>20.731469710600262</v>
      </c>
      <c r="AO45" s="40">
        <f t="shared" si="1"/>
        <v>20.729396563629201</v>
      </c>
      <c r="AP45" s="40">
        <f t="shared" si="1"/>
        <v>20.72732362397284</v>
      </c>
      <c r="AQ45" s="40">
        <f t="shared" si="1"/>
        <v>20.725250891610447</v>
      </c>
      <c r="AR45" s="40">
        <f t="shared" si="1"/>
        <v>20.723178366521285</v>
      </c>
      <c r="AS45" s="40">
        <f t="shared" si="1"/>
        <v>20.721106048684629</v>
      </c>
      <c r="AT45" s="40">
        <f t="shared" si="1"/>
        <v>20.719033938079761</v>
      </c>
      <c r="AU45" s="40">
        <f t="shared" si="1"/>
        <v>20.716962034685956</v>
      </c>
      <c r="AV45" s="40">
        <f t="shared" si="1"/>
        <v>20.714890338482483</v>
      </c>
      <c r="AW45" s="40">
        <f t="shared" si="1"/>
        <v>20.712818849448642</v>
      </c>
      <c r="AX45" s="40">
        <f t="shared" si="1"/>
        <v>20.71074756756369</v>
      </c>
      <c r="AY45" s="40">
        <f t="shared" si="1"/>
        <v>20.708676492806941</v>
      </c>
      <c r="AZ45" s="40">
        <f t="shared" si="1"/>
        <v>20.706605625157657</v>
      </c>
      <c r="BA45" s="40">
        <f t="shared" si="1"/>
        <v>20.704534964595144</v>
      </c>
      <c r="BB45" s="40">
        <f t="shared" si="1"/>
        <v>20.702464511098686</v>
      </c>
      <c r="BC45" s="40">
        <f t="shared" si="1"/>
        <v>20.700394264647571</v>
      </c>
      <c r="BD45" s="40">
        <f t="shared" si="1"/>
        <v>20.698324225221107</v>
      </c>
      <c r="BE45" s="40">
        <f t="shared" si="1"/>
        <v>20.696254392798586</v>
      </c>
      <c r="BF45" s="40">
        <f t="shared" si="1"/>
        <v>20.694184767359307</v>
      </c>
      <c r="BG45" s="40">
        <f t="shared" si="1"/>
        <v>20.69211534888257</v>
      </c>
      <c r="BH45" s="40">
        <f t="shared" si="1"/>
        <v>20.690046137347682</v>
      </c>
      <c r="BI45" s="40">
        <f t="shared" si="1"/>
        <v>20.687977132733948</v>
      </c>
      <c r="BJ45" s="40">
        <f t="shared" si="1"/>
        <v>20.685908335020674</v>
      </c>
      <c r="BK45" s="40">
        <f t="shared" si="1"/>
        <v>20.683839744187168</v>
      </c>
      <c r="BL45" s="40">
        <f t="shared" si="1"/>
        <v>20.68177136021275</v>
      </c>
      <c r="BM45" s="40">
        <f t="shared" si="1"/>
        <v>20.679703183076732</v>
      </c>
      <c r="BN45" s="40">
        <f t="shared" si="1"/>
        <v>20.677635212758425</v>
      </c>
      <c r="BO45" s="40">
        <f t="shared" si="1"/>
        <v>20.675567449237157</v>
      </c>
      <c r="BP45" s="40">
        <f t="shared" si="1"/>
        <v>20.673499892492231</v>
      </c>
      <c r="BQ45" s="40">
        <f t="shared" si="1"/>
        <v>20.671432542502981</v>
      </c>
      <c r="BR45" s="40">
        <f t="shared" si="1"/>
        <v>20.669365399248726</v>
      </c>
      <c r="BS45" s="40">
        <f t="shared" si="1"/>
        <v>20.667298462708803</v>
      </c>
      <c r="BT45" s="40">
        <f t="shared" ref="BT45:EE45" si="2">BT70</f>
        <v>20.665231732862537</v>
      </c>
      <c r="BU45" s="40">
        <f t="shared" si="2"/>
        <v>20.663165209689247</v>
      </c>
      <c r="BV45" s="40">
        <f t="shared" si="2"/>
        <v>20.661098893168283</v>
      </c>
      <c r="BW45" s="40">
        <f t="shared" si="2"/>
        <v>20.659032783278967</v>
      </c>
      <c r="BX45" s="40">
        <f t="shared" si="2"/>
        <v>20.656966880000642</v>
      </c>
      <c r="BY45" s="40">
        <f t="shared" si="2"/>
        <v>20.654901183312639</v>
      </c>
      <c r="BZ45" s="40">
        <f t="shared" si="2"/>
        <v>20.652835693194312</v>
      </c>
      <c r="CA45" s="40">
        <f t="shared" si="2"/>
        <v>20.65077040962499</v>
      </c>
      <c r="CB45" s="40">
        <f t="shared" si="2"/>
        <v>20.648705332584022</v>
      </c>
      <c r="CC45" s="40">
        <f t="shared" si="2"/>
        <v>20.646640462050769</v>
      </c>
      <c r="CD45" s="40">
        <f t="shared" si="2"/>
        <v>20.644575798004563</v>
      </c>
      <c r="CE45" s="40">
        <f t="shared" si="2"/>
        <v>20.642511340424765</v>
      </c>
      <c r="CF45" s="40">
        <f t="shared" si="2"/>
        <v>20.640447089290724</v>
      </c>
      <c r="CG45" s="40">
        <f t="shared" si="2"/>
        <v>20.638383044581794</v>
      </c>
      <c r="CH45" s="40">
        <f t="shared" si="2"/>
        <v>20.636319206277339</v>
      </c>
      <c r="CI45" s="40">
        <f t="shared" si="2"/>
        <v>20.634255574356708</v>
      </c>
      <c r="CJ45" s="40">
        <f t="shared" si="2"/>
        <v>20.632192148799273</v>
      </c>
      <c r="CK45" s="40">
        <f t="shared" si="2"/>
        <v>20.630128929584398</v>
      </c>
      <c r="CL45" s="40">
        <f t="shared" si="2"/>
        <v>20.62806591669144</v>
      </c>
      <c r="CM45" s="40">
        <f t="shared" si="2"/>
        <v>20.62600311009977</v>
      </c>
      <c r="CN45" s="40">
        <f t="shared" si="2"/>
        <v>20.62394050978876</v>
      </c>
      <c r="CO45" s="40">
        <f t="shared" si="2"/>
        <v>20.621878115737776</v>
      </c>
      <c r="CP45" s="40">
        <f t="shared" si="2"/>
        <v>20.619815927926201</v>
      </c>
      <c r="CQ45" s="40">
        <f t="shared" si="2"/>
        <v>20.617753946333412</v>
      </c>
      <c r="CR45" s="40">
        <f t="shared" si="2"/>
        <v>20.615692170938775</v>
      </c>
      <c r="CS45" s="40">
        <f t="shared" si="2"/>
        <v>20.613630601721677</v>
      </c>
      <c r="CT45" s="40">
        <f t="shared" si="2"/>
        <v>20.611569238661509</v>
      </c>
      <c r="CU45" s="40">
        <f t="shared" si="2"/>
        <v>20.609508081737644</v>
      </c>
      <c r="CV45" s="40">
        <f t="shared" si="2"/>
        <v>20.607447130929472</v>
      </c>
      <c r="CW45" s="40">
        <f t="shared" si="2"/>
        <v>20.605386386216377</v>
      </c>
      <c r="CX45" s="40">
        <f t="shared" si="2"/>
        <v>20.603325847577754</v>
      </c>
      <c r="CY45" s="40">
        <f t="shared" si="2"/>
        <v>20.601265514992996</v>
      </c>
      <c r="CZ45" s="40">
        <f t="shared" si="2"/>
        <v>20.599205388441501</v>
      </c>
      <c r="DA45" s="40">
        <f t="shared" si="2"/>
        <v>20.597145467902653</v>
      </c>
      <c r="DB45" s="40">
        <f t="shared" si="2"/>
        <v>20.595085753355864</v>
      </c>
      <c r="DC45" s="40">
        <f t="shared" si="2"/>
        <v>20.593026244780525</v>
      </c>
      <c r="DD45" s="40">
        <f t="shared" si="2"/>
        <v>20.590966942156051</v>
      </c>
      <c r="DE45" s="40">
        <f t="shared" si="2"/>
        <v>20.588907845461833</v>
      </c>
      <c r="DF45" s="40">
        <f t="shared" si="2"/>
        <v>20.586848954677286</v>
      </c>
      <c r="DG45" s="40">
        <f t="shared" si="2"/>
        <v>20.58479026978182</v>
      </c>
      <c r="DH45" s="40">
        <f t="shared" si="2"/>
        <v>20.582731790754842</v>
      </c>
      <c r="DI45" s="40">
        <f t="shared" si="2"/>
        <v>20.580673517575768</v>
      </c>
      <c r="DJ45" s="40">
        <f t="shared" si="2"/>
        <v>20.57861545022401</v>
      </c>
      <c r="DK45" s="40">
        <f t="shared" si="2"/>
        <v>20.576557588678991</v>
      </c>
      <c r="DL45" s="40">
        <f t="shared" si="2"/>
        <v>20.574499932920119</v>
      </c>
      <c r="DM45" s="40">
        <f t="shared" si="2"/>
        <v>20.572442482926832</v>
      </c>
      <c r="DN45" s="40">
        <f t="shared" si="2"/>
        <v>20.570385238678536</v>
      </c>
      <c r="DO45" s="40">
        <f t="shared" si="2"/>
        <v>20.568328200154674</v>
      </c>
      <c r="DP45" s="40">
        <f t="shared" si="2"/>
        <v>20.566271367334654</v>
      </c>
      <c r="DQ45" s="40">
        <f t="shared" si="2"/>
        <v>20.564214740197922</v>
      </c>
      <c r="DR45" s="40">
        <f t="shared" si="2"/>
        <v>20.562158318723906</v>
      </c>
      <c r="DS45" s="40">
        <f t="shared" si="2"/>
        <v>20.560102102892035</v>
      </c>
      <c r="DT45" s="40">
        <f t="shared" si="2"/>
        <v>20.558046092681742</v>
      </c>
      <c r="DU45" s="40">
        <f t="shared" si="2"/>
        <v>20.555990288072476</v>
      </c>
      <c r="DV45" s="40">
        <f t="shared" si="2"/>
        <v>20.553934689043668</v>
      </c>
      <c r="DW45" s="40">
        <f t="shared" si="2"/>
        <v>20.551879295574757</v>
      </c>
      <c r="DX45" s="40">
        <f t="shared" si="2"/>
        <v>20.549824107645204</v>
      </c>
      <c r="DY45" s="40">
        <f t="shared" si="2"/>
        <v>20.547769125234439</v>
      </c>
      <c r="DZ45" s="40">
        <f t="shared" si="2"/>
        <v>20.545714348321916</v>
      </c>
      <c r="EA45" s="40">
        <f t="shared" si="2"/>
        <v>20.543659776887086</v>
      </c>
      <c r="EB45" s="40">
        <f t="shared" si="2"/>
        <v>20.541605410909394</v>
      </c>
      <c r="EC45" s="40">
        <f t="shared" si="2"/>
        <v>20.539551250368309</v>
      </c>
      <c r="ED45" s="40">
        <f t="shared" si="2"/>
        <v>20.53749729524327</v>
      </c>
      <c r="EE45" s="40">
        <f t="shared" si="2"/>
        <v>20.535443545513747</v>
      </c>
      <c r="EF45" s="40">
        <f t="shared" ref="EF45:EZ45" si="3">EF70</f>
        <v>20.533390001159194</v>
      </c>
      <c r="EG45" s="40">
        <f t="shared" si="3"/>
        <v>20.531336662159081</v>
      </c>
      <c r="EH45" s="40">
        <f t="shared" si="3"/>
        <v>20.529283528492865</v>
      </c>
      <c r="EI45" s="40">
        <f t="shared" si="3"/>
        <v>20.527230600140012</v>
      </c>
      <c r="EJ45" s="40">
        <f t="shared" si="3"/>
        <v>20.525177877080001</v>
      </c>
      <c r="EK45" s="40">
        <f t="shared" si="3"/>
        <v>20.523125359292298</v>
      </c>
      <c r="EL45" s="40">
        <f t="shared" si="3"/>
        <v>20.521073046756364</v>
      </c>
      <c r="EM45" s="40">
        <f t="shared" si="3"/>
        <v>20.519020939451682</v>
      </c>
      <c r="EN45" s="40">
        <f t="shared" si="3"/>
        <v>20.516969037357743</v>
      </c>
      <c r="EO45" s="40">
        <f t="shared" si="3"/>
        <v>20.514917340454005</v>
      </c>
      <c r="EP45" s="40">
        <f t="shared" si="3"/>
        <v>20.512865848719958</v>
      </c>
      <c r="EQ45" s="40">
        <f t="shared" si="3"/>
        <v>20.510814562135085</v>
      </c>
      <c r="ER45" s="40">
        <f t="shared" si="3"/>
        <v>20.508763480678873</v>
      </c>
      <c r="ES45" s="40">
        <f t="shared" si="3"/>
        <v>20.506712604330801</v>
      </c>
      <c r="ET45" s="40">
        <f t="shared" si="3"/>
        <v>20.50466193307037</v>
      </c>
      <c r="EU45" s="40">
        <f t="shared" si="3"/>
        <v>20.502611466877063</v>
      </c>
      <c r="EV45" s="40">
        <f t="shared" si="3"/>
        <v>20.500561205730374</v>
      </c>
      <c r="EW45" s="40">
        <f t="shared" si="3"/>
        <v>20.498511149609804</v>
      </c>
      <c r="EX45" s="40">
        <f t="shared" si="3"/>
        <v>20.496461298494843</v>
      </c>
      <c r="EY45" s="40">
        <f t="shared" si="3"/>
        <v>20.494411652364988</v>
      </c>
      <c r="EZ45" s="84">
        <f t="shared" si="3"/>
        <v>20.492362211199751</v>
      </c>
    </row>
    <row r="46" spans="1:157" s="56" customFormat="1" x14ac:dyDescent="0.25">
      <c r="A46" s="46"/>
      <c r="B46" s="46" t="s">
        <v>45</v>
      </c>
      <c r="C46" s="63" t="s">
        <v>44</v>
      </c>
      <c r="D46" s="46"/>
      <c r="E46" s="46"/>
      <c r="F46" s="46"/>
      <c r="G46" s="79">
        <f>(G79+(G82))</f>
        <v>1.8500000000000003</v>
      </c>
      <c r="H46" s="79">
        <f t="shared" ref="H46:BS46" si="4">(H79+(H82))</f>
        <v>1.8983000000000001</v>
      </c>
      <c r="I46" s="79">
        <f t="shared" si="4"/>
        <v>1.9480490000000001</v>
      </c>
      <c r="J46" s="79">
        <f t="shared" si="4"/>
        <v>1.99929047</v>
      </c>
      <c r="K46" s="79">
        <f t="shared" si="4"/>
        <v>2.0520691841000005</v>
      </c>
      <c r="L46" s="79">
        <f t="shared" si="4"/>
        <v>2.1064312596230002</v>
      </c>
      <c r="M46" s="79">
        <f t="shared" si="4"/>
        <v>2.1624241974116902</v>
      </c>
      <c r="N46" s="79">
        <f t="shared" si="4"/>
        <v>2.2200969233340411</v>
      </c>
      <c r="O46" s="79">
        <f t="shared" si="4"/>
        <v>2.2794998310340624</v>
      </c>
      <c r="P46" s="79">
        <f t="shared" si="4"/>
        <v>2.3406848259650843</v>
      </c>
      <c r="Q46" s="79">
        <f t="shared" si="4"/>
        <v>2.4037053707440368</v>
      </c>
      <c r="R46" s="79">
        <f t="shared" si="4"/>
        <v>2.468616531866358</v>
      </c>
      <c r="S46" s="79">
        <f t="shared" si="4"/>
        <v>2.5354750278223488</v>
      </c>
      <c r="T46" s="79">
        <f t="shared" si="4"/>
        <v>2.6043392786570196</v>
      </c>
      <c r="U46" s="79">
        <f t="shared" si="4"/>
        <v>2.6752694570167295</v>
      </c>
      <c r="V46" s="79">
        <f t="shared" si="4"/>
        <v>2.7483275407272316</v>
      </c>
      <c r="W46" s="79">
        <f t="shared" si="4"/>
        <v>2.8235773669490491</v>
      </c>
      <c r="X46" s="79">
        <f t="shared" si="4"/>
        <v>2.9010846879575203</v>
      </c>
      <c r="Y46" s="79">
        <f t="shared" si="4"/>
        <v>2.9809172285962466</v>
      </c>
      <c r="Z46" s="79">
        <f t="shared" si="4"/>
        <v>3.0631447454541334</v>
      </c>
      <c r="AA46" s="79">
        <f t="shared" si="4"/>
        <v>3.1478390878177578</v>
      </c>
      <c r="AB46" s="79">
        <f t="shared" si="4"/>
        <v>3.2350742604522909</v>
      </c>
      <c r="AC46" s="79">
        <f t="shared" si="4"/>
        <v>3.3249264882658593</v>
      </c>
      <c r="AD46" s="79">
        <f t="shared" si="4"/>
        <v>3.4174742829138349</v>
      </c>
      <c r="AE46" s="79">
        <f t="shared" si="4"/>
        <v>3.5127985114012503</v>
      </c>
      <c r="AF46" s="79">
        <f t="shared" si="4"/>
        <v>3.6109824667432884</v>
      </c>
      <c r="AG46" s="79">
        <f t="shared" si="4"/>
        <v>3.7121119407455874</v>
      </c>
      <c r="AH46" s="79">
        <f t="shared" si="4"/>
        <v>3.8162752989679545</v>
      </c>
      <c r="AI46" s="79">
        <f t="shared" si="4"/>
        <v>3.9235635579369941</v>
      </c>
      <c r="AJ46" s="79">
        <f t="shared" si="4"/>
        <v>4.0340704646751036</v>
      </c>
      <c r="AK46" s="79">
        <f t="shared" si="4"/>
        <v>4.1478925786153571</v>
      </c>
      <c r="AL46" s="79">
        <f t="shared" si="4"/>
        <v>4.2651293559738184</v>
      </c>
      <c r="AM46" s="79">
        <f t="shared" si="4"/>
        <v>4.3858832366530329</v>
      </c>
      <c r="AN46" s="79">
        <f t="shared" si="4"/>
        <v>4.5102597337526236</v>
      </c>
      <c r="AO46" s="79">
        <f t="shared" si="4"/>
        <v>4.6383675257652026</v>
      </c>
      <c r="AP46" s="79">
        <f t="shared" si="4"/>
        <v>4.7703185515381588</v>
      </c>
      <c r="AQ46" s="79">
        <f t="shared" si="4"/>
        <v>4.9062281080843047</v>
      </c>
      <c r="AR46" s="79">
        <f t="shared" si="4"/>
        <v>5.0462149513268333</v>
      </c>
      <c r="AS46" s="79">
        <f t="shared" si="4"/>
        <v>5.1904013998666381</v>
      </c>
      <c r="AT46" s="79">
        <f t="shared" si="4"/>
        <v>5.3389134418626378</v>
      </c>
      <c r="AU46" s="79">
        <f t="shared" si="4"/>
        <v>5.4918808451185175</v>
      </c>
      <c r="AV46" s="79">
        <f t="shared" si="4"/>
        <v>5.6494372704720721</v>
      </c>
      <c r="AW46" s="79">
        <f t="shared" si="4"/>
        <v>5.8117203885862336</v>
      </c>
      <c r="AX46" s="79">
        <f t="shared" si="4"/>
        <v>5.9788720002438218</v>
      </c>
      <c r="AY46" s="79">
        <f t="shared" si="4"/>
        <v>6.1510381602511366</v>
      </c>
      <c r="AZ46" s="79">
        <f t="shared" si="4"/>
        <v>6.3283693050586702</v>
      </c>
      <c r="BA46" s="79">
        <f t="shared" si="4"/>
        <v>6.5110203842104317</v>
      </c>
      <c r="BB46" s="79">
        <f t="shared" si="4"/>
        <v>6.6991509957367432</v>
      </c>
      <c r="BC46" s="79">
        <f t="shared" si="4"/>
        <v>6.8929255256088462</v>
      </c>
      <c r="BD46" s="79">
        <f t="shared" si="4"/>
        <v>7.0925132913771112</v>
      </c>
      <c r="BE46" s="79">
        <f t="shared" si="4"/>
        <v>7.2980886901184263</v>
      </c>
      <c r="BF46" s="79">
        <f t="shared" si="4"/>
        <v>7.5098313508219778</v>
      </c>
      <c r="BG46" s="79">
        <f t="shared" si="4"/>
        <v>7.7279262913466376</v>
      </c>
      <c r="BH46" s="79">
        <f t="shared" si="4"/>
        <v>7.9525640800870372</v>
      </c>
      <c r="BI46" s="79">
        <f t="shared" si="4"/>
        <v>8.1839410024896484</v>
      </c>
      <c r="BJ46" s="79">
        <f t="shared" si="4"/>
        <v>8.4222592325643379</v>
      </c>
      <c r="BK46" s="79">
        <f t="shared" si="4"/>
        <v>8.6677270095412702</v>
      </c>
      <c r="BL46" s="79">
        <f t="shared" si="4"/>
        <v>8.920558819827507</v>
      </c>
      <c r="BM46" s="79">
        <f t="shared" si="4"/>
        <v>9.1809755844223329</v>
      </c>
      <c r="BN46" s="79">
        <f t="shared" si="4"/>
        <v>9.4492048519550025</v>
      </c>
      <c r="BO46" s="79">
        <f t="shared" si="4"/>
        <v>9.7254809975136549</v>
      </c>
      <c r="BP46" s="79">
        <f t="shared" si="4"/>
        <v>10.010045427439064</v>
      </c>
      <c r="BQ46" s="79">
        <f t="shared" si="4"/>
        <v>10.303146790262236</v>
      </c>
      <c r="BR46" s="79">
        <f t="shared" si="4"/>
        <v>10.605041193970102</v>
      </c>
      <c r="BS46" s="79">
        <f t="shared" si="4"/>
        <v>10.915992429789206</v>
      </c>
      <c r="BT46" s="79">
        <f t="shared" ref="BT46:EE46" si="5">(BT79+(BT82))</f>
        <v>11.236272202682883</v>
      </c>
      <c r="BU46" s="79">
        <f t="shared" si="5"/>
        <v>11.566160368763368</v>
      </c>
      <c r="BV46" s="79">
        <f t="shared" si="5"/>
        <v>11.90594517982627</v>
      </c>
      <c r="BW46" s="79">
        <f t="shared" si="5"/>
        <v>12.255923535221058</v>
      </c>
      <c r="BX46" s="79">
        <f t="shared" si="5"/>
        <v>12.616401241277691</v>
      </c>
      <c r="BY46" s="79">
        <f t="shared" si="5"/>
        <v>12.987693278516021</v>
      </c>
      <c r="BZ46" s="79">
        <f t="shared" si="5"/>
        <v>13.370124076871502</v>
      </c>
      <c r="CA46" s="79">
        <f t="shared" si="5"/>
        <v>13.764027799177647</v>
      </c>
      <c r="CB46" s="79">
        <f t="shared" si="5"/>
        <v>14.169748633152976</v>
      </c>
      <c r="CC46" s="79">
        <f t="shared" si="5"/>
        <v>14.587641092147566</v>
      </c>
      <c r="CD46" s="79">
        <f t="shared" si="5"/>
        <v>15.018070324911994</v>
      </c>
      <c r="CE46" s="79">
        <f t="shared" si="5"/>
        <v>15.461412434659355</v>
      </c>
      <c r="CF46" s="79">
        <f t="shared" si="5"/>
        <v>15.918054807699134</v>
      </c>
      <c r="CG46" s="79">
        <f t="shared" si="5"/>
        <v>16.388396451930106</v>
      </c>
      <c r="CH46" s="79">
        <f t="shared" si="5"/>
        <v>16.872848345488009</v>
      </c>
      <c r="CI46" s="79">
        <f t="shared" si="5"/>
        <v>17.371833795852648</v>
      </c>
      <c r="CJ46" s="79">
        <f t="shared" si="5"/>
        <v>17.885788809728229</v>
      </c>
      <c r="CK46" s="79">
        <f t="shared" si="5"/>
        <v>18.415162474020079</v>
      </c>
      <c r="CL46" s="79">
        <f t="shared" si="5"/>
        <v>18.960417348240679</v>
      </c>
      <c r="CM46" s="79">
        <f t="shared" si="5"/>
        <v>19.522029868687902</v>
      </c>
      <c r="CN46" s="79">
        <f t="shared" si="5"/>
        <v>20.100490764748535</v>
      </c>
      <c r="CO46" s="79">
        <f t="shared" si="5"/>
        <v>20.696305487690992</v>
      </c>
      <c r="CP46" s="79">
        <f t="shared" si="5"/>
        <v>21.309994652321723</v>
      </c>
      <c r="CQ46" s="79">
        <f t="shared" si="5"/>
        <v>21.942094491891375</v>
      </c>
      <c r="CR46" s="79">
        <f t="shared" si="5"/>
        <v>22.593157326648118</v>
      </c>
      <c r="CS46" s="79">
        <f t="shared" si="5"/>
        <v>23.263752046447564</v>
      </c>
      <c r="CT46" s="79">
        <f t="shared" si="5"/>
        <v>23.954464607840993</v>
      </c>
      <c r="CU46" s="79">
        <f t="shared" si="5"/>
        <v>24.665898546076225</v>
      </c>
      <c r="CV46" s="79">
        <f t="shared" si="5"/>
        <v>25.398675502458513</v>
      </c>
      <c r="CW46" s="79">
        <f t="shared" si="5"/>
        <v>26.153435767532265</v>
      </c>
      <c r="CX46" s="79">
        <f t="shared" si="5"/>
        <v>26.930838840558238</v>
      </c>
      <c r="CY46" s="79">
        <f t="shared" si="5"/>
        <v>27.731564005774992</v>
      </c>
      <c r="CZ46" s="79">
        <f t="shared" si="5"/>
        <v>28.556310925948235</v>
      </c>
      <c r="DA46" s="79">
        <f t="shared" si="5"/>
        <v>29.405800253726682</v>
      </c>
      <c r="DB46" s="79">
        <f t="shared" si="5"/>
        <v>30.280774261338486</v>
      </c>
      <c r="DC46" s="79">
        <f t="shared" si="5"/>
        <v>31.181997489178638</v>
      </c>
      <c r="DD46" s="79">
        <f t="shared" si="5"/>
        <v>32.110257413854001</v>
      </c>
      <c r="DE46" s="79">
        <f t="shared" si="5"/>
        <v>33.066365136269624</v>
      </c>
      <c r="DF46" s="79">
        <f t="shared" si="5"/>
        <v>34.051156090357715</v>
      </c>
      <c r="DG46" s="79">
        <f t="shared" si="5"/>
        <v>35.065490773068454</v>
      </c>
      <c r="DH46" s="79">
        <f t="shared" si="5"/>
        <v>36.1102554962605</v>
      </c>
      <c r="DI46" s="79">
        <f t="shared" si="5"/>
        <v>37.186363161148314</v>
      </c>
      <c r="DJ46" s="79">
        <f t="shared" si="5"/>
        <v>38.294754055982771</v>
      </c>
      <c r="DK46" s="79">
        <f t="shared" si="5"/>
        <v>39.436396677662252</v>
      </c>
      <c r="DL46" s="79">
        <f t="shared" si="5"/>
        <v>40.612288577992125</v>
      </c>
      <c r="DM46" s="79">
        <f t="shared" si="5"/>
        <v>41.82345723533188</v>
      </c>
      <c r="DN46" s="79">
        <f t="shared" si="5"/>
        <v>43.070960952391843</v>
      </c>
      <c r="DO46" s="79">
        <f t="shared" si="5"/>
        <v>44.355889780963608</v>
      </c>
      <c r="DP46" s="79">
        <f t="shared" si="5"/>
        <v>45.679366474392516</v>
      </c>
      <c r="DQ46" s="79">
        <f t="shared" si="5"/>
        <v>47.042547468624292</v>
      </c>
      <c r="DR46" s="79">
        <f t="shared" si="5"/>
        <v>48.446623892683021</v>
      </c>
      <c r="DS46" s="79">
        <f t="shared" si="5"/>
        <v>49.892822609463515</v>
      </c>
      <c r="DT46" s="79">
        <f t="shared" si="5"/>
        <v>51.382407287747419</v>
      </c>
      <c r="DU46" s="79">
        <f t="shared" si="5"/>
        <v>52.916679506379836</v>
      </c>
      <c r="DV46" s="79">
        <f t="shared" si="5"/>
        <v>54.496979891571236</v>
      </c>
      <c r="DW46" s="79">
        <f t="shared" si="5"/>
        <v>56.124689288318379</v>
      </c>
      <c r="DX46" s="79">
        <f t="shared" si="5"/>
        <v>57.801229966967931</v>
      </c>
      <c r="DY46" s="79">
        <f t="shared" si="5"/>
        <v>59.528066865976967</v>
      </c>
      <c r="DZ46" s="79">
        <f t="shared" si="5"/>
        <v>61.306708871956282</v>
      </c>
      <c r="EA46" s="79">
        <f t="shared" si="5"/>
        <v>63.138710138114973</v>
      </c>
      <c r="EB46" s="79">
        <f t="shared" si="5"/>
        <v>65.025671442258414</v>
      </c>
      <c r="EC46" s="79">
        <f t="shared" si="5"/>
        <v>66.969241585526177</v>
      </c>
      <c r="ED46" s="79">
        <f t="shared" si="5"/>
        <v>68.971118833091964</v>
      </c>
      <c r="EE46" s="79">
        <f t="shared" si="5"/>
        <v>71.03305239808472</v>
      </c>
      <c r="EF46" s="79">
        <f t="shared" ref="EF46:EZ46" si="6">(EF79+(EF82))</f>
        <v>73.156843970027268</v>
      </c>
      <c r="EG46" s="79">
        <f t="shared" si="6"/>
        <v>75.34434928912809</v>
      </c>
      <c r="EH46" s="79">
        <f t="shared" si="6"/>
        <v>77.597479767801929</v>
      </c>
      <c r="EI46" s="79">
        <f t="shared" si="6"/>
        <v>79.918204160835998</v>
      </c>
      <c r="EJ46" s="79">
        <f t="shared" si="6"/>
        <v>82.308550285661084</v>
      </c>
      <c r="EK46" s="79">
        <f t="shared" si="6"/>
        <v>84.770606794230915</v>
      </c>
      <c r="EL46" s="79">
        <f t="shared" si="6"/>
        <v>87.306524998057839</v>
      </c>
      <c r="EM46" s="79">
        <f t="shared" si="6"/>
        <v>89.91852074799958</v>
      </c>
      <c r="EN46" s="79">
        <f t="shared" si="6"/>
        <v>92.608876370439575</v>
      </c>
      <c r="EO46" s="79">
        <f t="shared" si="6"/>
        <v>95.379942661552761</v>
      </c>
      <c r="EP46" s="79">
        <f t="shared" si="6"/>
        <v>98.234140941399346</v>
      </c>
      <c r="EQ46" s="79">
        <f t="shared" si="6"/>
        <v>101.17396516964133</v>
      </c>
      <c r="ER46" s="79">
        <f t="shared" si="6"/>
        <v>104.20198412473056</v>
      </c>
      <c r="ES46" s="79">
        <f t="shared" si="6"/>
        <v>107.32084364847248</v>
      </c>
      <c r="ET46" s="79">
        <f t="shared" si="6"/>
        <v>110.53326895792664</v>
      </c>
      <c r="EU46" s="79">
        <f t="shared" si="6"/>
        <v>113.84206702666444</v>
      </c>
      <c r="EV46" s="79">
        <f t="shared" si="6"/>
        <v>117.25012903746436</v>
      </c>
      <c r="EW46" s="79">
        <f t="shared" si="6"/>
        <v>120.7604329085883</v>
      </c>
      <c r="EX46" s="79">
        <f t="shared" si="6"/>
        <v>124.37604589584595</v>
      </c>
      <c r="EY46" s="79">
        <f t="shared" si="6"/>
        <v>128.10012727272135</v>
      </c>
      <c r="EZ46" s="79">
        <f t="shared" si="6"/>
        <v>131.93593109090301</v>
      </c>
    </row>
    <row r="47" spans="1:157" x14ac:dyDescent="0.25">
      <c r="A47" s="37"/>
      <c r="B47" s="51" t="s">
        <v>89</v>
      </c>
      <c r="C47" s="39" t="s">
        <v>44</v>
      </c>
      <c r="D47" s="37"/>
      <c r="E47" s="37"/>
      <c r="F47" s="37">
        <f>C27*-1</f>
        <v>-202.5</v>
      </c>
      <c r="G47" s="40">
        <f t="shared" ref="G47:BR47" si="7">G45-(G79+(G82/(10^6)))</f>
        <v>19.189999759999999</v>
      </c>
      <c r="H47" s="40">
        <f t="shared" si="7"/>
        <v>19.139619760000002</v>
      </c>
      <c r="I47" s="40">
        <f t="shared" si="7"/>
        <v>19.087790967999997</v>
      </c>
      <c r="J47" s="40">
        <f t="shared" si="7"/>
        <v>19.034469913979201</v>
      </c>
      <c r="K47" s="40">
        <f t="shared" si="7"/>
        <v>18.979611823816803</v>
      </c>
      <c r="L47" s="40">
        <f t="shared" si="7"/>
        <v>18.92317058016901</v>
      </c>
      <c r="M47" s="40">
        <f t="shared" si="7"/>
        <v>18.865098682172338</v>
      </c>
      <c r="N47" s="40">
        <f t="shared" si="7"/>
        <v>18.80534720393803</v>
      </c>
      <c r="O47" s="40">
        <f t="shared" si="7"/>
        <v>18.743865751801284</v>
      </c>
      <c r="P47" s="40">
        <f t="shared" si="7"/>
        <v>18.680602420287975</v>
      </c>
      <c r="Q47" s="40">
        <f t="shared" si="7"/>
        <v>18.6155037467604</v>
      </c>
      <c r="R47" s="40">
        <f t="shared" si="7"/>
        <v>18.548514664702328</v>
      </c>
      <c r="S47" s="40">
        <f t="shared" si="7"/>
        <v>18.479578455602685</v>
      </c>
      <c r="T47" s="40">
        <f t="shared" si="7"/>
        <v>18.408636699395672</v>
      </c>
      <c r="U47" s="40">
        <f t="shared" si="7"/>
        <v>18.335629223414159</v>
      </c>
      <c r="V47" s="40">
        <f t="shared" si="7"/>
        <v>18.260494049811612</v>
      </c>
      <c r="W47" s="40">
        <f t="shared" si="7"/>
        <v>18.183167341406737</v>
      </c>
      <c r="X47" s="40">
        <f t="shared" si="7"/>
        <v>18.103583345903427</v>
      </c>
      <c r="Y47" s="40">
        <f t="shared" si="7"/>
        <v>18.021674338437315</v>
      </c>
      <c r="Z47" s="40">
        <f t="shared" si="7"/>
        <v>17.937370562398719</v>
      </c>
      <c r="AA47" s="40">
        <f t="shared" si="7"/>
        <v>17.850600168480316</v>
      </c>
      <c r="AB47" s="40">
        <f t="shared" si="7"/>
        <v>17.761289151896154</v>
      </c>
      <c r="AC47" s="40">
        <f t="shared" si="7"/>
        <v>17.669361287717354</v>
      </c>
      <c r="AD47" s="40">
        <f t="shared" si="7"/>
        <v>17.574738064267784</v>
      </c>
      <c r="AE47" s="40">
        <f t="shared" si="7"/>
        <v>17.477338614521646</v>
      </c>
      <c r="AF47" s="40">
        <f t="shared" si="7"/>
        <v>17.377079645443015</v>
      </c>
      <c r="AG47" s="40">
        <f t="shared" si="7"/>
        <v>17.273875365205502</v>
      </c>
      <c r="AH47" s="40">
        <f t="shared" si="7"/>
        <v>17.167637408228536</v>
      </c>
      <c r="AI47" s="40">
        <f t="shared" si="7"/>
        <v>17.058274757964774</v>
      </c>
      <c r="AJ47" s="40">
        <f t="shared" si="7"/>
        <v>16.945693667371074</v>
      </c>
      <c r="AK47" s="40">
        <f t="shared" si="7"/>
        <v>16.829797576993613</v>
      </c>
      <c r="AL47" s="40">
        <f t="shared" si="7"/>
        <v>16.710487030595594</v>
      </c>
      <c r="AM47" s="40">
        <f t="shared" si="7"/>
        <v>16.587659588253722</v>
      </c>
      <c r="AN47" s="40">
        <f t="shared" si="7"/>
        <v>16.461209736847639</v>
      </c>
      <c r="AO47" s="40">
        <f t="shared" si="7"/>
        <v>16.331028797864001</v>
      </c>
      <c r="AP47" s="40">
        <f t="shared" si="7"/>
        <v>16.197004832434679</v>
      </c>
      <c r="AQ47" s="40">
        <f t="shared" si="7"/>
        <v>16.05902254352614</v>
      </c>
      <c r="AR47" s="40">
        <f t="shared" si="7"/>
        <v>15.916963175194452</v>
      </c>
      <c r="AS47" s="40">
        <f t="shared" si="7"/>
        <v>15.770704408817991</v>
      </c>
      <c r="AT47" s="40">
        <f t="shared" si="7"/>
        <v>15.620120256217124</v>
      </c>
      <c r="AU47" s="40">
        <f t="shared" si="7"/>
        <v>15.465080949567438</v>
      </c>
      <c r="AV47" s="40">
        <f t="shared" si="7"/>
        <v>15.305452828010411</v>
      </c>
      <c r="AW47" s="40">
        <f t="shared" si="7"/>
        <v>15.141098220862407</v>
      </c>
      <c r="AX47" s="40">
        <f t="shared" si="7"/>
        <v>14.971875327319868</v>
      </c>
      <c r="AY47" s="40">
        <f t="shared" si="7"/>
        <v>14.797638092555804</v>
      </c>
      <c r="AZ47" s="40">
        <f t="shared" si="7"/>
        <v>14.618236080098987</v>
      </c>
      <c r="BA47" s="40">
        <f t="shared" si="7"/>
        <v>14.433514340384711</v>
      </c>
      <c r="BB47" s="40">
        <f t="shared" si="7"/>
        <v>14.243313275361942</v>
      </c>
      <c r="BC47" s="40">
        <f t="shared" si="7"/>
        <v>14.047468499038725</v>
      </c>
      <c r="BD47" s="40">
        <f t="shared" si="7"/>
        <v>13.845810693843996</v>
      </c>
      <c r="BE47" s="40">
        <f t="shared" si="7"/>
        <v>13.63816546268016</v>
      </c>
      <c r="BF47" s="40">
        <f t="shared" si="7"/>
        <v>13.424353176537329</v>
      </c>
      <c r="BG47" s="40">
        <f t="shared" si="7"/>
        <v>13.204188817535933</v>
      </c>
      <c r="BH47" s="40">
        <f t="shared" si="7"/>
        <v>12.977481817260646</v>
      </c>
      <c r="BI47" s="40">
        <f t="shared" si="7"/>
        <v>12.744035890244298</v>
      </c>
      <c r="BJ47" s="40">
        <f t="shared" si="7"/>
        <v>12.503648862456336</v>
      </c>
      <c r="BK47" s="40">
        <f t="shared" si="7"/>
        <v>12.256112494645897</v>
      </c>
      <c r="BL47" s="40">
        <f t="shared" si="7"/>
        <v>12.001212300385243</v>
      </c>
      <c r="BM47" s="40">
        <f t="shared" si="7"/>
        <v>11.738727358654399</v>
      </c>
      <c r="BN47" s="40">
        <f t="shared" si="7"/>
        <v>11.468430120803422</v>
      </c>
      <c r="BO47" s="40">
        <f t="shared" si="7"/>
        <v>11.190086211723502</v>
      </c>
      <c r="BP47" s="40">
        <f t="shared" si="7"/>
        <v>10.903454225053167</v>
      </c>
      <c r="BQ47" s="40">
        <f t="shared" si="7"/>
        <v>10.608285512240744</v>
      </c>
      <c r="BR47" s="40">
        <f t="shared" si="7"/>
        <v>10.304323965278623</v>
      </c>
      <c r="BS47" s="40">
        <f t="shared" ref="BS47:ED47" si="8">BS45-(BS79+(BS82/(10^6)))</f>
        <v>9.9913057929195972</v>
      </c>
      <c r="BT47" s="40">
        <f t="shared" si="8"/>
        <v>9.6689592901796537</v>
      </c>
      <c r="BU47" s="40">
        <f t="shared" si="8"/>
        <v>9.3370046009258783</v>
      </c>
      <c r="BV47" s="40">
        <f t="shared" si="8"/>
        <v>8.9951534733420129</v>
      </c>
      <c r="BW47" s="40">
        <f t="shared" si="8"/>
        <v>8.6431090080579089</v>
      </c>
      <c r="BX47" s="40">
        <f t="shared" si="8"/>
        <v>8.2805653987229508</v>
      </c>
      <c r="BY47" s="40">
        <f t="shared" si="8"/>
        <v>7.9072076647966174</v>
      </c>
      <c r="BZ47" s="40">
        <f t="shared" si="8"/>
        <v>7.5227113763228104</v>
      </c>
      <c r="CA47" s="40">
        <f t="shared" si="8"/>
        <v>7.1267423704473423</v>
      </c>
      <c r="CB47" s="40">
        <f t="shared" si="8"/>
        <v>6.7189564594310465</v>
      </c>
      <c r="CC47" s="40">
        <f t="shared" si="8"/>
        <v>6.2989991299032031</v>
      </c>
      <c r="CD47" s="40">
        <f t="shared" si="8"/>
        <v>5.8665052330925693</v>
      </c>
      <c r="CE47" s="40">
        <f t="shared" si="8"/>
        <v>5.4210986657654097</v>
      </c>
      <c r="CF47" s="40">
        <f t="shared" si="8"/>
        <v>4.9623920415915901</v>
      </c>
      <c r="CG47" s="40">
        <f t="shared" si="8"/>
        <v>4.4899863526516874</v>
      </c>
      <c r="CH47" s="40">
        <f t="shared" si="8"/>
        <v>4.0034706207893294</v>
      </c>
      <c r="CI47" s="40">
        <f t="shared" si="8"/>
        <v>3.5024215385040591</v>
      </c>
      <c r="CJ47" s="40">
        <f t="shared" si="8"/>
        <v>2.986403099071044</v>
      </c>
      <c r="CK47" s="40">
        <f t="shared" si="8"/>
        <v>2.454966215564319</v>
      </c>
      <c r="CL47" s="40">
        <f t="shared" si="8"/>
        <v>1.9076483284507617</v>
      </c>
      <c r="CM47" s="40">
        <f t="shared" si="8"/>
        <v>1.343973001411868</v>
      </c>
      <c r="CN47" s="40">
        <f t="shared" si="8"/>
        <v>0.76344950504022435</v>
      </c>
      <c r="CO47" s="40">
        <f t="shared" si="8"/>
        <v>0.1655723880467832</v>
      </c>
      <c r="CP47" s="40">
        <f t="shared" si="8"/>
        <v>-0.45017896439552274</v>
      </c>
      <c r="CQ47" s="40">
        <f t="shared" si="8"/>
        <v>-1.0843407855579628</v>
      </c>
      <c r="CR47" s="40">
        <f t="shared" si="8"/>
        <v>-1.7374653957093429</v>
      </c>
      <c r="CS47" s="40">
        <f t="shared" si="8"/>
        <v>-2.4101216847258868</v>
      </c>
      <c r="CT47" s="40">
        <f t="shared" si="8"/>
        <v>-3.1028956091794839</v>
      </c>
      <c r="CU47" s="40">
        <f t="shared" si="8"/>
        <v>-3.8163907043385805</v>
      </c>
      <c r="CV47" s="40">
        <f t="shared" si="8"/>
        <v>-4.5512286115290408</v>
      </c>
      <c r="CW47" s="40">
        <f t="shared" si="8"/>
        <v>-5.3080496213158881</v>
      </c>
      <c r="CX47" s="40">
        <f t="shared" si="8"/>
        <v>-6.0875132329804842</v>
      </c>
      <c r="CY47" s="40">
        <f t="shared" si="8"/>
        <v>-6.8902987307819963</v>
      </c>
      <c r="CZ47" s="40">
        <f t="shared" si="8"/>
        <v>-7.7171057775067347</v>
      </c>
      <c r="DA47" s="40">
        <f t="shared" si="8"/>
        <v>-8.5686550258240288</v>
      </c>
      <c r="DB47" s="40">
        <f t="shared" si="8"/>
        <v>-9.4456887479826221</v>
      </c>
      <c r="DC47" s="40">
        <f t="shared" si="8"/>
        <v>-10.348971484398113</v>
      </c>
      <c r="DD47" s="40">
        <f t="shared" si="8"/>
        <v>-11.279290711697946</v>
      </c>
      <c r="DE47" s="40">
        <f t="shared" si="8"/>
        <v>-12.237457530807788</v>
      </c>
      <c r="DF47" s="40">
        <f t="shared" si="8"/>
        <v>-13.224307375680425</v>
      </c>
      <c r="DG47" s="40">
        <f t="shared" si="8"/>
        <v>-14.240700743286631</v>
      </c>
      <c r="DH47" s="40">
        <f t="shared" si="8"/>
        <v>-15.287523945505654</v>
      </c>
      <c r="DI47" s="40">
        <f t="shared" si="8"/>
        <v>-16.365689883572543</v>
      </c>
      <c r="DJ47" s="40">
        <f t="shared" si="8"/>
        <v>-17.476138845758758</v>
      </c>
      <c r="DK47" s="40">
        <f t="shared" si="8"/>
        <v>-18.619839328983257</v>
      </c>
      <c r="DL47" s="40">
        <f t="shared" si="8"/>
        <v>-19.797788885072002</v>
      </c>
      <c r="DM47" s="40">
        <f t="shared" si="8"/>
        <v>-21.011014992405045</v>
      </c>
      <c r="DN47" s="40">
        <f t="shared" si="8"/>
        <v>-22.260575953713303</v>
      </c>
      <c r="DO47" s="40">
        <f t="shared" si="8"/>
        <v>-23.54756182080893</v>
      </c>
      <c r="DP47" s="40">
        <f t="shared" si="8"/>
        <v>-24.873095347057859</v>
      </c>
      <c r="DQ47" s="40">
        <f t="shared" si="8"/>
        <v>-26.238332968426366</v>
      </c>
      <c r="DR47" s="40">
        <f t="shared" si="8"/>
        <v>-27.644465813959112</v>
      </c>
      <c r="DS47" s="40">
        <f t="shared" si="8"/>
        <v>-29.092720746571477</v>
      </c>
      <c r="DT47" s="40">
        <f t="shared" si="8"/>
        <v>-30.584361435065674</v>
      </c>
      <c r="DU47" s="40">
        <f t="shared" si="8"/>
        <v>-32.120689458307353</v>
      </c>
      <c r="DV47" s="40">
        <f t="shared" si="8"/>
        <v>-33.703045442527568</v>
      </c>
      <c r="DW47" s="40">
        <f t="shared" si="8"/>
        <v>-35.332810232743618</v>
      </c>
      <c r="DX47" s="40">
        <f t="shared" si="8"/>
        <v>-37.011406099322727</v>
      </c>
      <c r="DY47" s="40">
        <f t="shared" si="8"/>
        <v>-38.740297980742525</v>
      </c>
      <c r="DZ47" s="40">
        <f t="shared" si="8"/>
        <v>-40.520994763634363</v>
      </c>
      <c r="EA47" s="40">
        <f t="shared" si="8"/>
        <v>-42.355050601227887</v>
      </c>
      <c r="EB47" s="40">
        <f t="shared" si="8"/>
        <v>-44.244066271349027</v>
      </c>
      <c r="EC47" s="40">
        <f t="shared" si="8"/>
        <v>-46.189690575157883</v>
      </c>
      <c r="ED47" s="40">
        <f t="shared" si="8"/>
        <v>-48.193621777848705</v>
      </c>
      <c r="EE47" s="40">
        <f t="shared" ref="EE47:EZ47" si="9">EE45-(EE79+(EE82/(10^6)))</f>
        <v>-50.257609092570988</v>
      </c>
      <c r="EF47" s="40">
        <f t="shared" si="9"/>
        <v>-52.383454208868088</v>
      </c>
      <c r="EG47" s="40">
        <f t="shared" si="9"/>
        <v>-54.573012866969023</v>
      </c>
      <c r="EH47" s="40">
        <f t="shared" si="9"/>
        <v>-56.828196479309071</v>
      </c>
      <c r="EI47" s="40">
        <f t="shared" si="9"/>
        <v>-59.150973800695994</v>
      </c>
      <c r="EJ47" s="40">
        <f t="shared" si="9"/>
        <v>-61.543372648581098</v>
      </c>
      <c r="EK47" s="40">
        <f t="shared" si="9"/>
        <v>-64.007481674938631</v>
      </c>
      <c r="EL47" s="40">
        <f t="shared" si="9"/>
        <v>-66.545452191301479</v>
      </c>
      <c r="EM47" s="40">
        <f t="shared" si="9"/>
        <v>-69.159500048547912</v>
      </c>
      <c r="EN47" s="40">
        <f t="shared" si="9"/>
        <v>-71.851907573081846</v>
      </c>
      <c r="EO47" s="40">
        <f t="shared" si="9"/>
        <v>-74.625025561098767</v>
      </c>
      <c r="EP47" s="40">
        <f t="shared" si="9"/>
        <v>-77.481275332679402</v>
      </c>
      <c r="EQ47" s="40">
        <f t="shared" si="9"/>
        <v>-80.423150847506264</v>
      </c>
      <c r="ER47" s="40">
        <f t="shared" si="9"/>
        <v>-83.453220884051689</v>
      </c>
      <c r="ES47" s="40">
        <f t="shared" si="9"/>
        <v>-86.574131284141686</v>
      </c>
      <c r="ET47" s="40">
        <f t="shared" si="9"/>
        <v>-89.788607264856282</v>
      </c>
      <c r="EU47" s="40">
        <f t="shared" si="9"/>
        <v>-93.099455799787393</v>
      </c>
      <c r="EV47" s="40">
        <f t="shared" si="9"/>
        <v>-96.509568071733995</v>
      </c>
      <c r="EW47" s="40">
        <f t="shared" si="9"/>
        <v>-100.02192199897851</v>
      </c>
      <c r="EX47" s="40">
        <f t="shared" si="9"/>
        <v>-103.63958483735112</v>
      </c>
      <c r="EY47" s="40">
        <f t="shared" si="9"/>
        <v>-107.36571586035636</v>
      </c>
      <c r="EZ47" s="84">
        <f t="shared" si="9"/>
        <v>-111.20356911970325</v>
      </c>
    </row>
    <row r="48" spans="1:157" x14ac:dyDescent="0.25">
      <c r="A48" s="37"/>
      <c r="B48" s="51" t="s">
        <v>90</v>
      </c>
      <c r="C48" s="39" t="s">
        <v>44</v>
      </c>
      <c r="D48" s="37"/>
      <c r="E48" s="37"/>
      <c r="F48" s="37"/>
      <c r="G48" s="40">
        <f>F47+G47</f>
        <v>-183.31000023999999</v>
      </c>
      <c r="H48" s="40">
        <f>G48+H47</f>
        <v>-164.17038048000001</v>
      </c>
      <c r="I48" s="40">
        <f t="shared" ref="I48:BT48" si="10">H48+I47</f>
        <v>-145.082589512</v>
      </c>
      <c r="J48" s="40">
        <f t="shared" si="10"/>
        <v>-126.0481195980208</v>
      </c>
      <c r="K48" s="40">
        <f t="shared" si="10"/>
        <v>-107.06850777420399</v>
      </c>
      <c r="L48" s="40">
        <f t="shared" si="10"/>
        <v>-88.14533719403498</v>
      </c>
      <c r="M48" s="40">
        <f t="shared" si="10"/>
        <v>-69.280238511862649</v>
      </c>
      <c r="N48" s="40">
        <f t="shared" si="10"/>
        <v>-50.474891307924622</v>
      </c>
      <c r="O48" s="40">
        <f t="shared" si="10"/>
        <v>-31.731025556123338</v>
      </c>
      <c r="P48" s="40">
        <f t="shared" si="10"/>
        <v>-13.050423135835363</v>
      </c>
      <c r="Q48" s="40">
        <f t="shared" si="10"/>
        <v>5.5650806109250368</v>
      </c>
      <c r="R48" s="40">
        <f t="shared" si="10"/>
        <v>24.113595275627365</v>
      </c>
      <c r="S48" s="40">
        <f t="shared" si="10"/>
        <v>42.593173731230053</v>
      </c>
      <c r="T48" s="40">
        <f t="shared" si="10"/>
        <v>61.001810430625724</v>
      </c>
      <c r="U48" s="40">
        <f t="shared" si="10"/>
        <v>79.337439654039883</v>
      </c>
      <c r="V48" s="40">
        <f t="shared" si="10"/>
        <v>97.597933703851496</v>
      </c>
      <c r="W48" s="40">
        <f t="shared" si="10"/>
        <v>115.78110104525823</v>
      </c>
      <c r="X48" s="40">
        <f t="shared" si="10"/>
        <v>133.88468439116164</v>
      </c>
      <c r="Y48" s="40">
        <f t="shared" si="10"/>
        <v>151.90635872959896</v>
      </c>
      <c r="Z48" s="40">
        <f t="shared" si="10"/>
        <v>169.84372929199768</v>
      </c>
      <c r="AA48" s="40">
        <f t="shared" si="10"/>
        <v>187.694329460478</v>
      </c>
      <c r="AB48" s="40">
        <f t="shared" si="10"/>
        <v>205.45561861237417</v>
      </c>
      <c r="AC48" s="40">
        <f t="shared" si="10"/>
        <v>223.12497990009152</v>
      </c>
      <c r="AD48" s="40">
        <f t="shared" si="10"/>
        <v>240.69971796435931</v>
      </c>
      <c r="AE48" s="40">
        <f t="shared" si="10"/>
        <v>258.17705657888098</v>
      </c>
      <c r="AF48" s="40">
        <f t="shared" si="10"/>
        <v>275.554136224324</v>
      </c>
      <c r="AG48" s="40">
        <f t="shared" si="10"/>
        <v>292.82801158952952</v>
      </c>
      <c r="AH48" s="40">
        <f t="shared" si="10"/>
        <v>309.99564899775805</v>
      </c>
      <c r="AI48" s="40">
        <f t="shared" si="10"/>
        <v>327.05392375572285</v>
      </c>
      <c r="AJ48" s="40">
        <f t="shared" si="10"/>
        <v>343.99961742309392</v>
      </c>
      <c r="AK48" s="40">
        <f t="shared" si="10"/>
        <v>360.82941500008752</v>
      </c>
      <c r="AL48" s="40">
        <f t="shared" si="10"/>
        <v>377.53990203068309</v>
      </c>
      <c r="AM48" s="40">
        <f t="shared" si="10"/>
        <v>394.1275616189368</v>
      </c>
      <c r="AN48" s="40">
        <f t="shared" si="10"/>
        <v>410.58877135578444</v>
      </c>
      <c r="AO48" s="40">
        <f t="shared" si="10"/>
        <v>426.91980015364845</v>
      </c>
      <c r="AP48" s="40">
        <f t="shared" si="10"/>
        <v>443.11680498608314</v>
      </c>
      <c r="AQ48" s="40">
        <f t="shared" si="10"/>
        <v>459.17582752960925</v>
      </c>
      <c r="AR48" s="40">
        <f t="shared" si="10"/>
        <v>475.09279070480369</v>
      </c>
      <c r="AS48" s="40">
        <f t="shared" si="10"/>
        <v>490.8634951136217</v>
      </c>
      <c r="AT48" s="40">
        <f t="shared" si="10"/>
        <v>506.48361536983884</v>
      </c>
      <c r="AU48" s="40">
        <f t="shared" si="10"/>
        <v>521.94869631940628</v>
      </c>
      <c r="AV48" s="40">
        <f t="shared" si="10"/>
        <v>537.25414914741668</v>
      </c>
      <c r="AW48" s="40">
        <f t="shared" si="10"/>
        <v>552.39524736827912</v>
      </c>
      <c r="AX48" s="40">
        <f t="shared" si="10"/>
        <v>567.36712269559894</v>
      </c>
      <c r="AY48" s="40">
        <f t="shared" si="10"/>
        <v>582.16476078815469</v>
      </c>
      <c r="AZ48" s="40">
        <f t="shared" si="10"/>
        <v>596.78299686825369</v>
      </c>
      <c r="BA48" s="40">
        <f t="shared" si="10"/>
        <v>611.21651120863839</v>
      </c>
      <c r="BB48" s="40">
        <f t="shared" si="10"/>
        <v>625.45982448400036</v>
      </c>
      <c r="BC48" s="40">
        <f t="shared" si="10"/>
        <v>639.50729298303906</v>
      </c>
      <c r="BD48" s="40">
        <f t="shared" si="10"/>
        <v>653.35310367688305</v>
      </c>
      <c r="BE48" s="40">
        <f t="shared" si="10"/>
        <v>666.9912691395632</v>
      </c>
      <c r="BF48" s="40">
        <f t="shared" si="10"/>
        <v>680.41562231610055</v>
      </c>
      <c r="BG48" s="40">
        <f t="shared" si="10"/>
        <v>693.61981113363652</v>
      </c>
      <c r="BH48" s="40">
        <f t="shared" si="10"/>
        <v>706.59729295089721</v>
      </c>
      <c r="BI48" s="40">
        <f t="shared" si="10"/>
        <v>719.34132884114149</v>
      </c>
      <c r="BJ48" s="40">
        <f t="shared" si="10"/>
        <v>731.84497770359781</v>
      </c>
      <c r="BK48" s="40">
        <f t="shared" si="10"/>
        <v>744.1010901982437</v>
      </c>
      <c r="BL48" s="40">
        <f t="shared" si="10"/>
        <v>756.10230249862889</v>
      </c>
      <c r="BM48" s="40">
        <f t="shared" si="10"/>
        <v>767.84102985728327</v>
      </c>
      <c r="BN48" s="40">
        <f t="shared" si="10"/>
        <v>779.30945997808669</v>
      </c>
      <c r="BO48" s="40">
        <f t="shared" si="10"/>
        <v>790.49954618981019</v>
      </c>
      <c r="BP48" s="40">
        <f t="shared" si="10"/>
        <v>801.4030004148633</v>
      </c>
      <c r="BQ48" s="40">
        <f t="shared" si="10"/>
        <v>812.01128592710404</v>
      </c>
      <c r="BR48" s="40">
        <f t="shared" si="10"/>
        <v>822.31560989238267</v>
      </c>
      <c r="BS48" s="40">
        <f t="shared" si="10"/>
        <v>832.30691568530222</v>
      </c>
      <c r="BT48" s="40">
        <f t="shared" si="10"/>
        <v>841.97587497548182</v>
      </c>
      <c r="BU48" s="40">
        <f t="shared" ref="BU48:EF48" si="11">BT48+BU47</f>
        <v>851.31287957640768</v>
      </c>
      <c r="BV48" s="40">
        <f t="shared" si="11"/>
        <v>860.30803304974972</v>
      </c>
      <c r="BW48" s="40">
        <f t="shared" si="11"/>
        <v>868.9511420578076</v>
      </c>
      <c r="BX48" s="40">
        <f t="shared" si="11"/>
        <v>877.23170745653056</v>
      </c>
      <c r="BY48" s="40">
        <f t="shared" si="11"/>
        <v>885.13891512132716</v>
      </c>
      <c r="BZ48" s="40">
        <f t="shared" si="11"/>
        <v>892.66162649764999</v>
      </c>
      <c r="CA48" s="40">
        <f t="shared" si="11"/>
        <v>899.78836886809734</v>
      </c>
      <c r="CB48" s="40">
        <f t="shared" si="11"/>
        <v>906.50732532752841</v>
      </c>
      <c r="CC48" s="40">
        <f t="shared" si="11"/>
        <v>912.80632445743163</v>
      </c>
      <c r="CD48" s="40">
        <f t="shared" si="11"/>
        <v>918.67282969052417</v>
      </c>
      <c r="CE48" s="40">
        <f t="shared" si="11"/>
        <v>924.09392835628955</v>
      </c>
      <c r="CF48" s="40">
        <f t="shared" si="11"/>
        <v>929.05632039788111</v>
      </c>
      <c r="CG48" s="40">
        <f t="shared" si="11"/>
        <v>933.54630675053284</v>
      </c>
      <c r="CH48" s="40">
        <f t="shared" si="11"/>
        <v>937.54977737132219</v>
      </c>
      <c r="CI48" s="40">
        <f t="shared" si="11"/>
        <v>941.0521989098263</v>
      </c>
      <c r="CJ48" s="40">
        <f t="shared" si="11"/>
        <v>944.03860200889733</v>
      </c>
      <c r="CK48" s="40">
        <f t="shared" si="11"/>
        <v>946.49356822446168</v>
      </c>
      <c r="CL48" s="40">
        <f t="shared" si="11"/>
        <v>948.4012165529125</v>
      </c>
      <c r="CM48" s="40">
        <f t="shared" si="11"/>
        <v>949.74518955432438</v>
      </c>
      <c r="CN48" s="40">
        <f t="shared" si="11"/>
        <v>950.50863905936455</v>
      </c>
      <c r="CO48" s="40">
        <f t="shared" si="11"/>
        <v>950.67421144741138</v>
      </c>
      <c r="CP48" s="40">
        <f t="shared" si="11"/>
        <v>950.22403248301589</v>
      </c>
      <c r="CQ48" s="40">
        <f t="shared" si="11"/>
        <v>949.13969169745792</v>
      </c>
      <c r="CR48" s="40">
        <f t="shared" si="11"/>
        <v>947.40222630174856</v>
      </c>
      <c r="CS48" s="40">
        <f t="shared" si="11"/>
        <v>944.99210461702262</v>
      </c>
      <c r="CT48" s="40">
        <f t="shared" si="11"/>
        <v>941.88920900784319</v>
      </c>
      <c r="CU48" s="40">
        <f t="shared" si="11"/>
        <v>938.07281830350462</v>
      </c>
      <c r="CV48" s="40">
        <f t="shared" si="11"/>
        <v>933.52158969197558</v>
      </c>
      <c r="CW48" s="40">
        <f t="shared" si="11"/>
        <v>928.21354007065975</v>
      </c>
      <c r="CX48" s="40">
        <f t="shared" si="11"/>
        <v>922.12602683767932</v>
      </c>
      <c r="CY48" s="40">
        <f t="shared" si="11"/>
        <v>915.23572810689734</v>
      </c>
      <c r="CZ48" s="40">
        <f t="shared" si="11"/>
        <v>907.51862232939061</v>
      </c>
      <c r="DA48" s="40">
        <f t="shared" si="11"/>
        <v>898.94996730356661</v>
      </c>
      <c r="DB48" s="40">
        <f t="shared" si="11"/>
        <v>889.50427855558394</v>
      </c>
      <c r="DC48" s="40">
        <f t="shared" si="11"/>
        <v>879.1553070711858</v>
      </c>
      <c r="DD48" s="40">
        <f t="shared" si="11"/>
        <v>867.87601635948783</v>
      </c>
      <c r="DE48" s="40">
        <f t="shared" si="11"/>
        <v>855.63855882868006</v>
      </c>
      <c r="DF48" s="40">
        <f t="shared" si="11"/>
        <v>842.41425145299968</v>
      </c>
      <c r="DG48" s="40">
        <f t="shared" si="11"/>
        <v>828.17355070971303</v>
      </c>
      <c r="DH48" s="40">
        <f t="shared" si="11"/>
        <v>812.88602676420737</v>
      </c>
      <c r="DI48" s="40">
        <f t="shared" si="11"/>
        <v>796.52033688063489</v>
      </c>
      <c r="DJ48" s="40">
        <f t="shared" si="11"/>
        <v>779.0441980348761</v>
      </c>
      <c r="DK48" s="40">
        <f t="shared" si="11"/>
        <v>760.42435870589281</v>
      </c>
      <c r="DL48" s="40">
        <f t="shared" si="11"/>
        <v>740.62656982082081</v>
      </c>
      <c r="DM48" s="40">
        <f t="shared" si="11"/>
        <v>719.61555482841572</v>
      </c>
      <c r="DN48" s="40">
        <f t="shared" si="11"/>
        <v>697.3549788747024</v>
      </c>
      <c r="DO48" s="40">
        <f t="shared" si="11"/>
        <v>673.80741705389346</v>
      </c>
      <c r="DP48" s="40">
        <f t="shared" si="11"/>
        <v>648.93432170683559</v>
      </c>
      <c r="DQ48" s="40">
        <f t="shared" si="11"/>
        <v>622.69598873840926</v>
      </c>
      <c r="DR48" s="40">
        <f t="shared" si="11"/>
        <v>595.05152292445018</v>
      </c>
      <c r="DS48" s="40">
        <f t="shared" si="11"/>
        <v>565.95880217787874</v>
      </c>
      <c r="DT48" s="40">
        <f t="shared" si="11"/>
        <v>535.37444074281302</v>
      </c>
      <c r="DU48" s="40">
        <f t="shared" si="11"/>
        <v>503.25375128450565</v>
      </c>
      <c r="DV48" s="40">
        <f t="shared" si="11"/>
        <v>469.55070584197807</v>
      </c>
      <c r="DW48" s="40">
        <f t="shared" si="11"/>
        <v>434.21789560923446</v>
      </c>
      <c r="DX48" s="40">
        <f t="shared" si="11"/>
        <v>397.20648950991176</v>
      </c>
      <c r="DY48" s="40">
        <f t="shared" si="11"/>
        <v>358.46619152916924</v>
      </c>
      <c r="DZ48" s="40">
        <f t="shared" si="11"/>
        <v>317.94519676553489</v>
      </c>
      <c r="EA48" s="40">
        <f t="shared" si="11"/>
        <v>275.59014616430699</v>
      </c>
      <c r="EB48" s="40">
        <f t="shared" si="11"/>
        <v>231.34607989295796</v>
      </c>
      <c r="EC48" s="40">
        <f t="shared" si="11"/>
        <v>185.15638931780006</v>
      </c>
      <c r="ED48" s="40">
        <f t="shared" si="11"/>
        <v>136.96276753995136</v>
      </c>
      <c r="EE48" s="40">
        <f t="shared" si="11"/>
        <v>86.70515844738037</v>
      </c>
      <c r="EF48" s="40">
        <f t="shared" si="11"/>
        <v>34.321704238512282</v>
      </c>
      <c r="EG48" s="40">
        <f t="shared" ref="EG48:EZ48" si="12">EF48+EG47</f>
        <v>-20.251308628456741</v>
      </c>
      <c r="EH48" s="40">
        <f t="shared" si="12"/>
        <v>-77.079505107765812</v>
      </c>
      <c r="EI48" s="40">
        <f t="shared" si="12"/>
        <v>-136.23047890846181</v>
      </c>
      <c r="EJ48" s="40">
        <f t="shared" si="12"/>
        <v>-197.77385155704292</v>
      </c>
      <c r="EK48" s="40">
        <f t="shared" si="12"/>
        <v>-261.78133323198153</v>
      </c>
      <c r="EL48" s="40">
        <f t="shared" si="12"/>
        <v>-328.32678542328301</v>
      </c>
      <c r="EM48" s="40">
        <f t="shared" si="12"/>
        <v>-397.48628547183091</v>
      </c>
      <c r="EN48" s="40">
        <f t="shared" si="12"/>
        <v>-469.33819304491277</v>
      </c>
      <c r="EO48" s="40">
        <f t="shared" si="12"/>
        <v>-543.96321860601154</v>
      </c>
      <c r="EP48" s="40">
        <f t="shared" si="12"/>
        <v>-621.44449393869093</v>
      </c>
      <c r="EQ48" s="40">
        <f t="shared" si="12"/>
        <v>-701.86764478619716</v>
      </c>
      <c r="ER48" s="40">
        <f t="shared" si="12"/>
        <v>-785.32086567024885</v>
      </c>
      <c r="ES48" s="40">
        <f t="shared" si="12"/>
        <v>-871.89499695439054</v>
      </c>
      <c r="ET48" s="40">
        <f t="shared" si="12"/>
        <v>-961.68360421924683</v>
      </c>
      <c r="EU48" s="40">
        <f t="shared" si="12"/>
        <v>-1054.7830600190341</v>
      </c>
      <c r="EV48" s="40">
        <f t="shared" si="12"/>
        <v>-1151.2926280907682</v>
      </c>
      <c r="EW48" s="40">
        <f t="shared" si="12"/>
        <v>-1251.3145500897467</v>
      </c>
      <c r="EX48" s="40">
        <f t="shared" si="12"/>
        <v>-1354.9541349270978</v>
      </c>
      <c r="EY48" s="40">
        <f t="shared" si="12"/>
        <v>-1462.3198507874542</v>
      </c>
      <c r="EZ48" s="84">
        <f t="shared" si="12"/>
        <v>-1573.5234199071574</v>
      </c>
    </row>
    <row r="49" spans="1:156" x14ac:dyDescent="0.25">
      <c r="A49" s="37"/>
      <c r="B49" s="51"/>
      <c r="C49" s="39"/>
      <c r="D49" s="37"/>
      <c r="E49" s="37"/>
      <c r="F49" s="37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84"/>
    </row>
    <row r="50" spans="1:156" x14ac:dyDescent="0.25">
      <c r="A50" s="37"/>
      <c r="B50" s="51" t="s">
        <v>92</v>
      </c>
      <c r="C50" s="39" t="s">
        <v>44</v>
      </c>
      <c r="D50" s="37"/>
      <c r="E50" s="37"/>
      <c r="F50" s="37"/>
      <c r="G50" s="40">
        <f t="shared" ref="G50:BR50" si="13">G47-G96</f>
        <v>1.8133700228152101</v>
      </c>
      <c r="H50" s="40">
        <f t="shared" si="13"/>
        <v>1.7629900228152131</v>
      </c>
      <c r="I50" s="40">
        <f t="shared" si="13"/>
        <v>1.7111612308152075</v>
      </c>
      <c r="J50" s="40">
        <f t="shared" si="13"/>
        <v>1.6578401767944122</v>
      </c>
      <c r="K50" s="40">
        <f t="shared" si="13"/>
        <v>1.6029820866320179</v>
      </c>
      <c r="L50" s="40">
        <f t="shared" si="13"/>
        <v>1.5465408429842249</v>
      </c>
      <c r="M50" s="40">
        <f t="shared" si="13"/>
        <v>1.4884689449875523</v>
      </c>
      <c r="N50" s="40">
        <f t="shared" si="13"/>
        <v>1.4287174667532447</v>
      </c>
      <c r="O50" s="40">
        <f t="shared" si="13"/>
        <v>1.3672360146164984</v>
      </c>
      <c r="P50" s="40">
        <f t="shared" si="13"/>
        <v>1.3039726831031899</v>
      </c>
      <c r="Q50" s="40">
        <f t="shared" si="13"/>
        <v>1.2388740095756141</v>
      </c>
      <c r="R50" s="40">
        <f t="shared" si="13"/>
        <v>1.1718849275175423</v>
      </c>
      <c r="S50" s="40">
        <f t="shared" si="13"/>
        <v>1.1029487184179025</v>
      </c>
      <c r="T50" s="40">
        <f t="shared" si="13"/>
        <v>1.0320069622108896</v>
      </c>
      <c r="U50" s="40">
        <f t="shared" si="13"/>
        <v>0.95899948622937714</v>
      </c>
      <c r="V50" s="40">
        <f t="shared" si="13"/>
        <v>0.88386431262682663</v>
      </c>
      <c r="W50" s="40">
        <f t="shared" si="13"/>
        <v>0.80653760422195475</v>
      </c>
      <c r="X50" s="40">
        <f t="shared" si="13"/>
        <v>0.72695360871864523</v>
      </c>
      <c r="Y50" s="40">
        <f t="shared" si="13"/>
        <v>0.6450446012525326</v>
      </c>
      <c r="Z50" s="40">
        <f t="shared" si="13"/>
        <v>0.5607408252139372</v>
      </c>
      <c r="AA50" s="40">
        <f t="shared" si="13"/>
        <v>0.47397043129553751</v>
      </c>
      <c r="AB50" s="40">
        <f t="shared" si="13"/>
        <v>0.38465941471137199</v>
      </c>
      <c r="AC50" s="40">
        <f t="shared" si="13"/>
        <v>0.29273155053257227</v>
      </c>
      <c r="AD50" s="40">
        <f t="shared" si="13"/>
        <v>0.19810832708300197</v>
      </c>
      <c r="AE50" s="40">
        <f t="shared" si="13"/>
        <v>0.10070887733686362</v>
      </c>
      <c r="AF50" s="40">
        <f t="shared" si="13"/>
        <v>17.377079645443015</v>
      </c>
      <c r="AG50" s="40">
        <f t="shared" si="13"/>
        <v>17.273875365205502</v>
      </c>
      <c r="AH50" s="40">
        <f t="shared" si="13"/>
        <v>17.167637408228536</v>
      </c>
      <c r="AI50" s="40">
        <f t="shared" si="13"/>
        <v>17.058274757964774</v>
      </c>
      <c r="AJ50" s="40">
        <f t="shared" si="13"/>
        <v>16.945693667371074</v>
      </c>
      <c r="AK50" s="40">
        <f t="shared" si="13"/>
        <v>16.829797576993613</v>
      </c>
      <c r="AL50" s="40">
        <f t="shared" si="13"/>
        <v>16.710487030595594</v>
      </c>
      <c r="AM50" s="40">
        <f t="shared" si="13"/>
        <v>16.587659588253722</v>
      </c>
      <c r="AN50" s="40">
        <f t="shared" si="13"/>
        <v>16.461209736847639</v>
      </c>
      <c r="AO50" s="40">
        <f t="shared" si="13"/>
        <v>16.331028797864001</v>
      </c>
      <c r="AP50" s="40">
        <f t="shared" si="13"/>
        <v>16.197004832434679</v>
      </c>
      <c r="AQ50" s="40">
        <f t="shared" si="13"/>
        <v>16.05902254352614</v>
      </c>
      <c r="AR50" s="40">
        <f t="shared" si="13"/>
        <v>15.916963175194452</v>
      </c>
      <c r="AS50" s="40">
        <f t="shared" si="13"/>
        <v>15.770704408817991</v>
      </c>
      <c r="AT50" s="40">
        <f t="shared" si="13"/>
        <v>15.620120256217124</v>
      </c>
      <c r="AU50" s="40">
        <f t="shared" si="13"/>
        <v>15.465080949567438</v>
      </c>
      <c r="AV50" s="40">
        <f t="shared" si="13"/>
        <v>15.305452828010411</v>
      </c>
      <c r="AW50" s="40">
        <f t="shared" si="13"/>
        <v>15.141098220862407</v>
      </c>
      <c r="AX50" s="40">
        <f t="shared" si="13"/>
        <v>14.971875327319868</v>
      </c>
      <c r="AY50" s="40">
        <f t="shared" si="13"/>
        <v>14.797638092555804</v>
      </c>
      <c r="AZ50" s="40">
        <f t="shared" si="13"/>
        <v>14.618236080098987</v>
      </c>
      <c r="BA50" s="40">
        <f t="shared" si="13"/>
        <v>14.433514340384711</v>
      </c>
      <c r="BB50" s="40">
        <f t="shared" si="13"/>
        <v>14.243313275361942</v>
      </c>
      <c r="BC50" s="40">
        <f t="shared" si="13"/>
        <v>14.047468499038725</v>
      </c>
      <c r="BD50" s="40">
        <f t="shared" si="13"/>
        <v>13.845810693843996</v>
      </c>
      <c r="BE50" s="40">
        <f t="shared" si="13"/>
        <v>13.63816546268016</v>
      </c>
      <c r="BF50" s="40">
        <f t="shared" si="13"/>
        <v>13.424353176537329</v>
      </c>
      <c r="BG50" s="40">
        <f t="shared" si="13"/>
        <v>13.204188817535933</v>
      </c>
      <c r="BH50" s="40">
        <f t="shared" si="13"/>
        <v>12.977481817260646</v>
      </c>
      <c r="BI50" s="40">
        <f t="shared" si="13"/>
        <v>12.744035890244298</v>
      </c>
      <c r="BJ50" s="40">
        <f t="shared" si="13"/>
        <v>12.503648862456336</v>
      </c>
      <c r="BK50" s="40">
        <f t="shared" si="13"/>
        <v>12.256112494645897</v>
      </c>
      <c r="BL50" s="40">
        <f t="shared" si="13"/>
        <v>12.001212300385243</v>
      </c>
      <c r="BM50" s="40">
        <f t="shared" si="13"/>
        <v>11.738727358654399</v>
      </c>
      <c r="BN50" s="40">
        <f t="shared" si="13"/>
        <v>11.468430120803422</v>
      </c>
      <c r="BO50" s="40">
        <f t="shared" si="13"/>
        <v>11.190086211723502</v>
      </c>
      <c r="BP50" s="40">
        <f t="shared" si="13"/>
        <v>10.903454225053167</v>
      </c>
      <c r="BQ50" s="40">
        <f t="shared" si="13"/>
        <v>10.608285512240744</v>
      </c>
      <c r="BR50" s="40">
        <f t="shared" si="13"/>
        <v>10.304323965278623</v>
      </c>
      <c r="BS50" s="40">
        <f t="shared" ref="BS50:ED50" si="14">BS47-BS96</f>
        <v>9.9913057929195972</v>
      </c>
      <c r="BT50" s="40">
        <f t="shared" si="14"/>
        <v>9.6689592901796537</v>
      </c>
      <c r="BU50" s="40">
        <f t="shared" si="14"/>
        <v>9.3370046009258783</v>
      </c>
      <c r="BV50" s="40">
        <f t="shared" si="14"/>
        <v>8.9951534733420129</v>
      </c>
      <c r="BW50" s="40">
        <f t="shared" si="14"/>
        <v>8.6431090080579089</v>
      </c>
      <c r="BX50" s="40">
        <f t="shared" si="14"/>
        <v>8.2805653987229508</v>
      </c>
      <c r="BY50" s="40">
        <f t="shared" si="14"/>
        <v>7.9072076647966174</v>
      </c>
      <c r="BZ50" s="40">
        <f t="shared" si="14"/>
        <v>7.5227113763228104</v>
      </c>
      <c r="CA50" s="40">
        <f t="shared" si="14"/>
        <v>7.1267423704473423</v>
      </c>
      <c r="CB50" s="40">
        <f t="shared" si="14"/>
        <v>6.7189564594310465</v>
      </c>
      <c r="CC50" s="40">
        <f t="shared" si="14"/>
        <v>6.2989991299032031</v>
      </c>
      <c r="CD50" s="40">
        <f t="shared" si="14"/>
        <v>5.8665052330925693</v>
      </c>
      <c r="CE50" s="40">
        <f t="shared" si="14"/>
        <v>5.4210986657654097</v>
      </c>
      <c r="CF50" s="40">
        <f t="shared" si="14"/>
        <v>4.9623920415915901</v>
      </c>
      <c r="CG50" s="40">
        <f t="shared" si="14"/>
        <v>4.4899863526516874</v>
      </c>
      <c r="CH50" s="40">
        <f t="shared" si="14"/>
        <v>4.0034706207893294</v>
      </c>
      <c r="CI50" s="40">
        <f t="shared" si="14"/>
        <v>3.5024215385040591</v>
      </c>
      <c r="CJ50" s="40">
        <f t="shared" si="14"/>
        <v>2.986403099071044</v>
      </c>
      <c r="CK50" s="40">
        <f t="shared" si="14"/>
        <v>2.454966215564319</v>
      </c>
      <c r="CL50" s="40">
        <f t="shared" si="14"/>
        <v>1.9076483284507617</v>
      </c>
      <c r="CM50" s="40">
        <f t="shared" si="14"/>
        <v>1.343973001411868</v>
      </c>
      <c r="CN50" s="40">
        <f t="shared" si="14"/>
        <v>0.76344950504022435</v>
      </c>
      <c r="CO50" s="40">
        <f t="shared" si="14"/>
        <v>0.1655723880467832</v>
      </c>
      <c r="CP50" s="40">
        <f t="shared" si="14"/>
        <v>-0.45017896439552274</v>
      </c>
      <c r="CQ50" s="40">
        <f t="shared" si="14"/>
        <v>-1.0843407855579628</v>
      </c>
      <c r="CR50" s="40">
        <f t="shared" si="14"/>
        <v>-1.7374653957093429</v>
      </c>
      <c r="CS50" s="40">
        <f t="shared" si="14"/>
        <v>-2.4101216847258868</v>
      </c>
      <c r="CT50" s="40">
        <f t="shared" si="14"/>
        <v>-3.1028956091794839</v>
      </c>
      <c r="CU50" s="40">
        <f t="shared" si="14"/>
        <v>-3.8163907043385805</v>
      </c>
      <c r="CV50" s="40">
        <f t="shared" si="14"/>
        <v>-4.5512286115290408</v>
      </c>
      <c r="CW50" s="40">
        <f t="shared" si="14"/>
        <v>-5.3080496213158881</v>
      </c>
      <c r="CX50" s="40">
        <f t="shared" si="14"/>
        <v>-6.0875132329804842</v>
      </c>
      <c r="CY50" s="40">
        <f t="shared" si="14"/>
        <v>-6.8902987307819963</v>
      </c>
      <c r="CZ50" s="40">
        <f t="shared" si="14"/>
        <v>-7.7171057775067347</v>
      </c>
      <c r="DA50" s="40">
        <f t="shared" si="14"/>
        <v>-8.5686550258240288</v>
      </c>
      <c r="DB50" s="40">
        <f t="shared" si="14"/>
        <v>-9.4456887479826221</v>
      </c>
      <c r="DC50" s="40">
        <f t="shared" si="14"/>
        <v>-10.348971484398113</v>
      </c>
      <c r="DD50" s="40">
        <f t="shared" si="14"/>
        <v>-11.279290711697946</v>
      </c>
      <c r="DE50" s="40">
        <f t="shared" si="14"/>
        <v>-12.237457530807788</v>
      </c>
      <c r="DF50" s="40">
        <f t="shared" si="14"/>
        <v>-13.224307375680425</v>
      </c>
      <c r="DG50" s="40">
        <f t="shared" si="14"/>
        <v>-14.240700743286631</v>
      </c>
      <c r="DH50" s="40">
        <f t="shared" si="14"/>
        <v>-15.287523945505654</v>
      </c>
      <c r="DI50" s="40">
        <f t="shared" si="14"/>
        <v>-16.365689883572543</v>
      </c>
      <c r="DJ50" s="40">
        <f t="shared" si="14"/>
        <v>-17.476138845758758</v>
      </c>
      <c r="DK50" s="40">
        <f t="shared" si="14"/>
        <v>-18.619839328983257</v>
      </c>
      <c r="DL50" s="40">
        <f t="shared" si="14"/>
        <v>-19.797788885072002</v>
      </c>
      <c r="DM50" s="40">
        <f t="shared" si="14"/>
        <v>-21.011014992405045</v>
      </c>
      <c r="DN50" s="40">
        <f t="shared" si="14"/>
        <v>-22.260575953713303</v>
      </c>
      <c r="DO50" s="40">
        <f t="shared" si="14"/>
        <v>-23.54756182080893</v>
      </c>
      <c r="DP50" s="40">
        <f t="shared" si="14"/>
        <v>-24.873095347057859</v>
      </c>
      <c r="DQ50" s="40">
        <f t="shared" si="14"/>
        <v>-26.238332968426366</v>
      </c>
      <c r="DR50" s="40">
        <f t="shared" si="14"/>
        <v>-27.644465813959112</v>
      </c>
      <c r="DS50" s="40">
        <f t="shared" si="14"/>
        <v>-29.092720746571477</v>
      </c>
      <c r="DT50" s="40">
        <f t="shared" si="14"/>
        <v>-30.584361435065674</v>
      </c>
      <c r="DU50" s="40">
        <f t="shared" si="14"/>
        <v>-32.120689458307353</v>
      </c>
      <c r="DV50" s="40">
        <f t="shared" si="14"/>
        <v>-33.703045442527568</v>
      </c>
      <c r="DW50" s="40">
        <f t="shared" si="14"/>
        <v>-35.332810232743618</v>
      </c>
      <c r="DX50" s="40">
        <f t="shared" si="14"/>
        <v>-37.011406099322727</v>
      </c>
      <c r="DY50" s="40">
        <f t="shared" si="14"/>
        <v>-38.740297980742525</v>
      </c>
      <c r="DZ50" s="40">
        <f t="shared" si="14"/>
        <v>-40.520994763634363</v>
      </c>
      <c r="EA50" s="40">
        <f t="shared" si="14"/>
        <v>-42.355050601227887</v>
      </c>
      <c r="EB50" s="40">
        <f t="shared" si="14"/>
        <v>-44.244066271349027</v>
      </c>
      <c r="EC50" s="40">
        <f t="shared" si="14"/>
        <v>-46.189690575157883</v>
      </c>
      <c r="ED50" s="40">
        <f t="shared" si="14"/>
        <v>-48.193621777848705</v>
      </c>
      <c r="EE50" s="40">
        <f t="shared" ref="EE50:EZ50" si="15">EE47-EE96</f>
        <v>-50.257609092570988</v>
      </c>
      <c r="EF50" s="40">
        <f t="shared" si="15"/>
        <v>-52.383454208868088</v>
      </c>
      <c r="EG50" s="40">
        <f t="shared" si="15"/>
        <v>-54.573012866969023</v>
      </c>
      <c r="EH50" s="40">
        <f t="shared" si="15"/>
        <v>-56.828196479309071</v>
      </c>
      <c r="EI50" s="40">
        <f t="shared" si="15"/>
        <v>-59.150973800695994</v>
      </c>
      <c r="EJ50" s="40">
        <f t="shared" si="15"/>
        <v>-61.543372648581098</v>
      </c>
      <c r="EK50" s="40">
        <f t="shared" si="15"/>
        <v>-64.007481674938631</v>
      </c>
      <c r="EL50" s="40">
        <f t="shared" si="15"/>
        <v>-66.545452191301479</v>
      </c>
      <c r="EM50" s="40">
        <f t="shared" si="15"/>
        <v>-69.159500048547912</v>
      </c>
      <c r="EN50" s="40">
        <f t="shared" si="15"/>
        <v>-71.851907573081846</v>
      </c>
      <c r="EO50" s="40">
        <f t="shared" si="15"/>
        <v>-74.625025561098767</v>
      </c>
      <c r="EP50" s="40">
        <f t="shared" si="15"/>
        <v>-77.481275332679402</v>
      </c>
      <c r="EQ50" s="40">
        <f t="shared" si="15"/>
        <v>-80.423150847506264</v>
      </c>
      <c r="ER50" s="40">
        <f t="shared" si="15"/>
        <v>-83.453220884051689</v>
      </c>
      <c r="ES50" s="40">
        <f t="shared" si="15"/>
        <v>-86.574131284141686</v>
      </c>
      <c r="ET50" s="40">
        <f t="shared" si="15"/>
        <v>-89.788607264856282</v>
      </c>
      <c r="EU50" s="40">
        <f t="shared" si="15"/>
        <v>-93.099455799787393</v>
      </c>
      <c r="EV50" s="40">
        <f t="shared" si="15"/>
        <v>-96.509568071733995</v>
      </c>
      <c r="EW50" s="40">
        <f t="shared" si="15"/>
        <v>-100.02192199897851</v>
      </c>
      <c r="EX50" s="40">
        <f t="shared" si="15"/>
        <v>-103.63958483735112</v>
      </c>
      <c r="EY50" s="40">
        <f t="shared" si="15"/>
        <v>-107.36571586035636</v>
      </c>
      <c r="EZ50" s="84">
        <f t="shared" si="15"/>
        <v>-111.20356911970325</v>
      </c>
    </row>
    <row r="51" spans="1:156" x14ac:dyDescent="0.25">
      <c r="A51" s="37"/>
      <c r="B51" s="51" t="s">
        <v>46</v>
      </c>
      <c r="C51" s="39" t="s">
        <v>44</v>
      </c>
      <c r="D51" s="37"/>
      <c r="E51" s="37"/>
      <c r="F51" s="37"/>
      <c r="G51" s="42">
        <f>G50*$C$20</f>
        <v>0.16320330205336891</v>
      </c>
      <c r="H51" s="42">
        <f t="shared" ref="H51:BS51" si="16">H50*$C$20</f>
        <v>0.15866910205336918</v>
      </c>
      <c r="I51" s="42">
        <f t="shared" si="16"/>
        <v>0.15400451077336869</v>
      </c>
      <c r="J51" s="42">
        <f t="shared" si="16"/>
        <v>0.14920561591149709</v>
      </c>
      <c r="K51" s="42">
        <f t="shared" si="16"/>
        <v>0.14426838779688161</v>
      </c>
      <c r="L51" s="42">
        <f t="shared" si="16"/>
        <v>0.13918867586858025</v>
      </c>
      <c r="M51" s="42">
        <f t="shared" si="16"/>
        <v>0.13396220504887971</v>
      </c>
      <c r="N51" s="42">
        <f t="shared" si="16"/>
        <v>0.12858457200779203</v>
      </c>
      <c r="O51" s="42">
        <f t="shared" si="16"/>
        <v>0.12305124131548485</v>
      </c>
      <c r="P51" s="42">
        <f t="shared" si="16"/>
        <v>0.11735754147928709</v>
      </c>
      <c r="Q51" s="42">
        <f t="shared" si="16"/>
        <v>0.11149866086180527</v>
      </c>
      <c r="R51" s="42">
        <f t="shared" si="16"/>
        <v>0.10546964347657879</v>
      </c>
      <c r="S51" s="42">
        <f t="shared" si="16"/>
        <v>9.9265384657611228E-2</v>
      </c>
      <c r="T51" s="42">
        <f t="shared" si="16"/>
        <v>9.2880626598980068E-2</v>
      </c>
      <c r="U51" s="42">
        <f t="shared" si="16"/>
        <v>8.6309953760643945E-2</v>
      </c>
      <c r="V51" s="42">
        <f t="shared" si="16"/>
        <v>7.9547788136414388E-2</v>
      </c>
      <c r="W51" s="42">
        <f t="shared" si="16"/>
        <v>7.2588384379975932E-2</v>
      </c>
      <c r="X51" s="42">
        <f t="shared" si="16"/>
        <v>6.5425824784678066E-2</v>
      </c>
      <c r="Y51" s="42">
        <f t="shared" si="16"/>
        <v>5.8054014112727932E-2</v>
      </c>
      <c r="Z51" s="42">
        <f t="shared" si="16"/>
        <v>5.0466674269254344E-2</v>
      </c>
      <c r="AA51" s="42">
        <f t="shared" si="16"/>
        <v>4.2657338816598375E-2</v>
      </c>
      <c r="AB51" s="42">
        <f t="shared" si="16"/>
        <v>3.4619347324023476E-2</v>
      </c>
      <c r="AC51" s="42">
        <f t="shared" si="16"/>
        <v>2.6345839547931505E-2</v>
      </c>
      <c r="AD51" s="42">
        <f t="shared" si="16"/>
        <v>1.7829749437470177E-2</v>
      </c>
      <c r="AE51" s="42">
        <f t="shared" si="16"/>
        <v>9.063798960317726E-3</v>
      </c>
      <c r="AF51" s="42">
        <f t="shared" si="16"/>
        <v>1.5639371680898713</v>
      </c>
      <c r="AG51" s="42">
        <f t="shared" si="16"/>
        <v>1.5546487828684952</v>
      </c>
      <c r="AH51" s="42">
        <f t="shared" si="16"/>
        <v>1.5450873667405682</v>
      </c>
      <c r="AI51" s="42">
        <f t="shared" si="16"/>
        <v>1.5352447282168296</v>
      </c>
      <c r="AJ51" s="42">
        <f t="shared" si="16"/>
        <v>1.5251124300633967</v>
      </c>
      <c r="AK51" s="42">
        <f t="shared" si="16"/>
        <v>1.5146817819294252</v>
      </c>
      <c r="AL51" s="42">
        <f t="shared" si="16"/>
        <v>1.5039438327536034</v>
      </c>
      <c r="AM51" s="42">
        <f t="shared" si="16"/>
        <v>1.4928893629428348</v>
      </c>
      <c r="AN51" s="42">
        <f t="shared" si="16"/>
        <v>1.4815088763162874</v>
      </c>
      <c r="AO51" s="42">
        <f t="shared" si="16"/>
        <v>1.4697925918077599</v>
      </c>
      <c r="AP51" s="42">
        <f t="shared" si="16"/>
        <v>1.4577304349191211</v>
      </c>
      <c r="AQ51" s="42">
        <f t="shared" si="16"/>
        <v>1.4453120289173527</v>
      </c>
      <c r="AR51" s="42">
        <f t="shared" si="16"/>
        <v>1.4325266857675005</v>
      </c>
      <c r="AS51" s="42">
        <f t="shared" si="16"/>
        <v>1.4193633967936192</v>
      </c>
      <c r="AT51" s="42">
        <f t="shared" si="16"/>
        <v>1.4058108230595412</v>
      </c>
      <c r="AU51" s="42">
        <f t="shared" si="16"/>
        <v>1.3918572854610693</v>
      </c>
      <c r="AV51" s="42">
        <f t="shared" si="16"/>
        <v>1.3774907545209369</v>
      </c>
      <c r="AW51" s="42">
        <f t="shared" si="16"/>
        <v>1.3626988398776165</v>
      </c>
      <c r="AX51" s="42">
        <f t="shared" si="16"/>
        <v>1.3474687794587881</v>
      </c>
      <c r="AY51" s="42">
        <f t="shared" si="16"/>
        <v>1.3317874283300224</v>
      </c>
      <c r="AZ51" s="42">
        <f t="shared" si="16"/>
        <v>1.3156412472089087</v>
      </c>
      <c r="BA51" s="42">
        <f t="shared" si="16"/>
        <v>1.2990162906346239</v>
      </c>
      <c r="BB51" s="42">
        <f t="shared" si="16"/>
        <v>1.2818981947825747</v>
      </c>
      <c r="BC51" s="42">
        <f t="shared" si="16"/>
        <v>1.2642721649134852</v>
      </c>
      <c r="BD51" s="42">
        <f t="shared" si="16"/>
        <v>1.2461229624459595</v>
      </c>
      <c r="BE51" s="42">
        <f t="shared" si="16"/>
        <v>1.2274348916412143</v>
      </c>
      <c r="BF51" s="42">
        <f t="shared" si="16"/>
        <v>1.2081917858883595</v>
      </c>
      <c r="BG51" s="42">
        <f t="shared" si="16"/>
        <v>1.1883769935782338</v>
      </c>
      <c r="BH51" s="42">
        <f t="shared" si="16"/>
        <v>1.1679733635534582</v>
      </c>
      <c r="BI51" s="42">
        <f t="shared" si="16"/>
        <v>1.1469632301219868</v>
      </c>
      <c r="BJ51" s="42">
        <f t="shared" si="16"/>
        <v>1.1253283976210702</v>
      </c>
      <c r="BK51" s="42">
        <f t="shared" si="16"/>
        <v>1.1030501245181308</v>
      </c>
      <c r="BL51" s="42">
        <f t="shared" si="16"/>
        <v>1.0801091070346718</v>
      </c>
      <c r="BM51" s="42">
        <f t="shared" si="16"/>
        <v>1.0564854622788959</v>
      </c>
      <c r="BN51" s="42">
        <f t="shared" si="16"/>
        <v>1.032158710872308</v>
      </c>
      <c r="BO51" s="42">
        <f t="shared" si="16"/>
        <v>1.0071077590551152</v>
      </c>
      <c r="BP51" s="42">
        <f t="shared" si="16"/>
        <v>0.98131088025478497</v>
      </c>
      <c r="BQ51" s="42">
        <f t="shared" si="16"/>
        <v>0.95474569610166693</v>
      </c>
      <c r="BR51" s="42">
        <f t="shared" si="16"/>
        <v>0.92738915687507606</v>
      </c>
      <c r="BS51" s="42">
        <f t="shared" si="16"/>
        <v>0.89921752136276367</v>
      </c>
      <c r="BT51" s="42">
        <f t="shared" ref="BT51:EE51" si="17">BT50*$C$20</f>
        <v>0.87020633611616882</v>
      </c>
      <c r="BU51" s="42">
        <f t="shared" si="17"/>
        <v>0.84033041408332898</v>
      </c>
      <c r="BV51" s="42">
        <f t="shared" si="17"/>
        <v>0.80956381260078114</v>
      </c>
      <c r="BW51" s="42">
        <f t="shared" si="17"/>
        <v>0.77787981072521173</v>
      </c>
      <c r="BX51" s="42">
        <f t="shared" si="17"/>
        <v>0.74525088588506549</v>
      </c>
      <c r="BY51" s="42">
        <f t="shared" si="17"/>
        <v>0.71164868983169549</v>
      </c>
      <c r="BZ51" s="42">
        <f t="shared" si="17"/>
        <v>0.67704402386905294</v>
      </c>
      <c r="CA51" s="42">
        <f t="shared" si="17"/>
        <v>0.64140681334026073</v>
      </c>
      <c r="CB51" s="42">
        <f t="shared" si="17"/>
        <v>0.60470608134879411</v>
      </c>
      <c r="CC51" s="42">
        <f t="shared" si="17"/>
        <v>0.56690992169128829</v>
      </c>
      <c r="CD51" s="42">
        <f t="shared" si="17"/>
        <v>0.52798547097833126</v>
      </c>
      <c r="CE51" s="42">
        <f t="shared" si="17"/>
        <v>0.48789887991888686</v>
      </c>
      <c r="CF51" s="42">
        <f t="shared" si="17"/>
        <v>0.44661528374324311</v>
      </c>
      <c r="CG51" s="42">
        <f t="shared" si="17"/>
        <v>0.40409877173865183</v>
      </c>
      <c r="CH51" s="42">
        <f t="shared" si="17"/>
        <v>0.3603123558710396</v>
      </c>
      <c r="CI51" s="42">
        <f t="shared" si="17"/>
        <v>0.31521793846536533</v>
      </c>
      <c r="CJ51" s="42">
        <f t="shared" si="17"/>
        <v>0.26877627891639394</v>
      </c>
      <c r="CK51" s="42">
        <f t="shared" si="17"/>
        <v>0.22094695940078871</v>
      </c>
      <c r="CL51" s="42">
        <f t="shared" si="17"/>
        <v>0.17168834956056855</v>
      </c>
      <c r="CM51" s="42">
        <f t="shared" si="17"/>
        <v>0.12095757012706812</v>
      </c>
      <c r="CN51" s="42">
        <f t="shared" si="17"/>
        <v>6.8710455453620187E-2</v>
      </c>
      <c r="CO51" s="42">
        <f t="shared" si="17"/>
        <v>1.4901514924210487E-2</v>
      </c>
      <c r="CP51" s="42">
        <f t="shared" si="17"/>
        <v>-4.0516106795597043E-2</v>
      </c>
      <c r="CQ51" s="42">
        <f t="shared" si="17"/>
        <v>-9.7590670700216639E-2</v>
      </c>
      <c r="CR51" s="42">
        <f t="shared" si="17"/>
        <v>-0.15637188561384086</v>
      </c>
      <c r="CS51" s="42">
        <f t="shared" si="17"/>
        <v>-0.21691095162532981</v>
      </c>
      <c r="CT51" s="42">
        <f t="shared" si="17"/>
        <v>-0.27926060482615356</v>
      </c>
      <c r="CU51" s="42">
        <f t="shared" si="17"/>
        <v>-0.34347516339047224</v>
      </c>
      <c r="CV51" s="42">
        <f t="shared" si="17"/>
        <v>-0.40961057503761367</v>
      </c>
      <c r="CW51" s="42">
        <f t="shared" si="17"/>
        <v>-0.47772446591842993</v>
      </c>
      <c r="CX51" s="42">
        <f t="shared" si="17"/>
        <v>-0.54787619096824358</v>
      </c>
      <c r="CY51" s="42">
        <f t="shared" si="17"/>
        <v>-0.62012688577037967</v>
      </c>
      <c r="CZ51" s="42">
        <f t="shared" si="17"/>
        <v>-0.69453951997560615</v>
      </c>
      <c r="DA51" s="42">
        <f t="shared" si="17"/>
        <v>-0.77117895232416256</v>
      </c>
      <c r="DB51" s="42">
        <f t="shared" si="17"/>
        <v>-0.85011198731843596</v>
      </c>
      <c r="DC51" s="42">
        <f t="shared" si="17"/>
        <v>-0.93140743359583011</v>
      </c>
      <c r="DD51" s="42">
        <f t="shared" si="17"/>
        <v>-1.0151361640528151</v>
      </c>
      <c r="DE51" s="42">
        <f t="shared" si="17"/>
        <v>-1.1013711777727009</v>
      </c>
      <c r="DF51" s="42">
        <f t="shared" si="17"/>
        <v>-1.1901876638112383</v>
      </c>
      <c r="DG51" s="42">
        <f t="shared" si="17"/>
        <v>-1.2816630668957967</v>
      </c>
      <c r="DH51" s="42">
        <f t="shared" si="17"/>
        <v>-1.3758771550955089</v>
      </c>
      <c r="DI51" s="42">
        <f t="shared" si="17"/>
        <v>-1.4729120895215289</v>
      </c>
      <c r="DJ51" s="42">
        <f t="shared" si="17"/>
        <v>-1.5728524961182881</v>
      </c>
      <c r="DK51" s="42">
        <f t="shared" si="17"/>
        <v>-1.6757855396084931</v>
      </c>
      <c r="DL51" s="42">
        <f t="shared" si="17"/>
        <v>-1.7818009996564801</v>
      </c>
      <c r="DM51" s="42">
        <f t="shared" si="17"/>
        <v>-1.8909913493164539</v>
      </c>
      <c r="DN51" s="42">
        <f t="shared" si="17"/>
        <v>-2.0034518358341971</v>
      </c>
      <c r="DO51" s="42">
        <f t="shared" si="17"/>
        <v>-2.1192805638728038</v>
      </c>
      <c r="DP51" s="42">
        <f t="shared" si="17"/>
        <v>-2.238578581235207</v>
      </c>
      <c r="DQ51" s="42">
        <f t="shared" si="17"/>
        <v>-2.3614499671583729</v>
      </c>
      <c r="DR51" s="42">
        <f t="shared" si="17"/>
        <v>-2.48800192325632</v>
      </c>
      <c r="DS51" s="42">
        <f t="shared" si="17"/>
        <v>-2.6183448671914329</v>
      </c>
      <c r="DT51" s="42">
        <f t="shared" si="17"/>
        <v>-2.7525925291559106</v>
      </c>
      <c r="DU51" s="42">
        <f t="shared" si="17"/>
        <v>-2.8908620512476615</v>
      </c>
      <c r="DV51" s="42">
        <f t="shared" si="17"/>
        <v>-3.033274089827481</v>
      </c>
      <c r="DW51" s="42">
        <f t="shared" si="17"/>
        <v>-3.1799529209469255</v>
      </c>
      <c r="DX51" s="42">
        <f t="shared" si="17"/>
        <v>-3.3310265489390454</v>
      </c>
      <c r="DY51" s="42">
        <f t="shared" si="17"/>
        <v>-3.486626818266827</v>
      </c>
      <c r="DZ51" s="42">
        <f t="shared" si="17"/>
        <v>-3.6468895287270926</v>
      </c>
      <c r="EA51" s="42">
        <f t="shared" si="17"/>
        <v>-3.8119545541105095</v>
      </c>
      <c r="EB51" s="42">
        <f t="shared" si="17"/>
        <v>-3.9819659644214123</v>
      </c>
      <c r="EC51" s="42">
        <f t="shared" si="17"/>
        <v>-4.1570721517642095</v>
      </c>
      <c r="ED51" s="42">
        <f t="shared" si="17"/>
        <v>-4.3374259600063834</v>
      </c>
      <c r="EE51" s="42">
        <f t="shared" si="17"/>
        <v>-4.523184818331389</v>
      </c>
      <c r="EF51" s="42">
        <f t="shared" ref="EF51:EZ51" si="18">EF50*$C$20</f>
        <v>-4.7145108787981274</v>
      </c>
      <c r="EG51" s="42">
        <f t="shared" si="18"/>
        <v>-4.9115711580272121</v>
      </c>
      <c r="EH51" s="42">
        <f t="shared" si="18"/>
        <v>-5.114537683137816</v>
      </c>
      <c r="EI51" s="42">
        <f t="shared" si="18"/>
        <v>-5.3235876420626393</v>
      </c>
      <c r="EJ51" s="42">
        <f t="shared" si="18"/>
        <v>-5.5389035383722982</v>
      </c>
      <c r="EK51" s="42">
        <f t="shared" si="18"/>
        <v>-5.7606733507444767</v>
      </c>
      <c r="EL51" s="42">
        <f t="shared" si="18"/>
        <v>-5.9890906972171329</v>
      </c>
      <c r="EM51" s="42">
        <f t="shared" si="18"/>
        <v>-6.2243550043693121</v>
      </c>
      <c r="EN51" s="42">
        <f t="shared" si="18"/>
        <v>-6.4666716815773659</v>
      </c>
      <c r="EO51" s="42">
        <f t="shared" si="18"/>
        <v>-6.7162523004988888</v>
      </c>
      <c r="EP51" s="42">
        <f t="shared" si="18"/>
        <v>-6.9733147799411457</v>
      </c>
      <c r="EQ51" s="42">
        <f t="shared" si="18"/>
        <v>-7.2380835762755638</v>
      </c>
      <c r="ER51" s="42">
        <f t="shared" si="18"/>
        <v>-7.5107898795646513</v>
      </c>
      <c r="ES51" s="42">
        <f t="shared" si="18"/>
        <v>-7.7916718155727516</v>
      </c>
      <c r="ET51" s="42">
        <f t="shared" si="18"/>
        <v>-8.0809746538370657</v>
      </c>
      <c r="EU51" s="42">
        <f t="shared" si="18"/>
        <v>-8.3789510219808658</v>
      </c>
      <c r="EV51" s="42">
        <f t="shared" si="18"/>
        <v>-8.685861126456059</v>
      </c>
      <c r="EW51" s="42">
        <f t="shared" si="18"/>
        <v>-9.0019729799080661</v>
      </c>
      <c r="EX51" s="42">
        <f t="shared" si="18"/>
        <v>-9.3275626353616001</v>
      </c>
      <c r="EY51" s="42">
        <f t="shared" si="18"/>
        <v>-9.6629144274320726</v>
      </c>
      <c r="EZ51" s="65">
        <f t="shared" si="18"/>
        <v>-10.008321220773292</v>
      </c>
    </row>
    <row r="52" spans="1:156" x14ac:dyDescent="0.25">
      <c r="A52" s="37"/>
      <c r="B52" s="37" t="s">
        <v>29</v>
      </c>
      <c r="C52" s="39" t="s">
        <v>44</v>
      </c>
      <c r="D52" s="37"/>
      <c r="E52" s="37"/>
      <c r="F52" s="37"/>
      <c r="G52" s="42">
        <f t="shared" ref="G52:AE52" si="19">G95</f>
        <v>14.175000000000001</v>
      </c>
      <c r="H52" s="42">
        <f t="shared" si="19"/>
        <v>13.950885918397066</v>
      </c>
      <c r="I52" s="42">
        <f t="shared" si="19"/>
        <v>13.711083851081925</v>
      </c>
      <c r="J52" s="42">
        <f t="shared" si="19"/>
        <v>13.454495639054723</v>
      </c>
      <c r="K52" s="42">
        <f t="shared" si="19"/>
        <v>13.179946252185617</v>
      </c>
      <c r="L52" s="42">
        <f t="shared" si="19"/>
        <v>12.886178408235676</v>
      </c>
      <c r="M52" s="42">
        <f t="shared" si="19"/>
        <v>12.571846815209238</v>
      </c>
      <c r="N52" s="42">
        <f t="shared" si="19"/>
        <v>12.23551201067095</v>
      </c>
      <c r="O52" s="42">
        <f t="shared" si="19"/>
        <v>11.87563376981498</v>
      </c>
      <c r="P52" s="42">
        <f t="shared" si="19"/>
        <v>11.490564052099094</v>
      </c>
      <c r="Q52" s="42">
        <f t="shared" si="19"/>
        <v>11.078539454143094</v>
      </c>
      <c r="R52" s="42">
        <f t="shared" si="19"/>
        <v>10.637673134330177</v>
      </c>
      <c r="S52" s="42">
        <f t="shared" si="19"/>
        <v>10.165946172130353</v>
      </c>
      <c r="T52" s="42">
        <f t="shared" si="19"/>
        <v>9.6611983225765421</v>
      </c>
      <c r="U52" s="42">
        <f t="shared" si="19"/>
        <v>9.1211181235539645</v>
      </c>
      <c r="V52" s="42">
        <f t="shared" si="19"/>
        <v>8.5432323105998087</v>
      </c>
      <c r="W52" s="42">
        <f t="shared" si="19"/>
        <v>7.9248944907388594</v>
      </c>
      <c r="X52" s="42">
        <f t="shared" si="19"/>
        <v>7.2632730234876446</v>
      </c>
      <c r="Y52" s="42">
        <f t="shared" si="19"/>
        <v>6.5553380535288444</v>
      </c>
      <c r="Z52" s="42">
        <f t="shared" si="19"/>
        <v>5.7978476356729285</v>
      </c>
      <c r="AA52" s="42">
        <f t="shared" si="19"/>
        <v>4.9873328885670993</v>
      </c>
      <c r="AB52" s="42">
        <f t="shared" si="19"/>
        <v>4.1200821091638611</v>
      </c>
      <c r="AC52" s="42">
        <f t="shared" si="19"/>
        <v>3.192123775202397</v>
      </c>
      <c r="AD52" s="42">
        <f t="shared" si="19"/>
        <v>2.1992083578636299</v>
      </c>
      <c r="AE52" s="42">
        <f t="shared" si="19"/>
        <v>1.1367888613111492</v>
      </c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</row>
    <row r="53" spans="1:156" x14ac:dyDescent="0.25">
      <c r="A53" s="37"/>
      <c r="B53" s="37"/>
      <c r="C53" s="39"/>
      <c r="D53" s="37"/>
      <c r="E53" s="37"/>
      <c r="F53" s="37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</row>
    <row r="54" spans="1:156" x14ac:dyDescent="0.25">
      <c r="A54" s="37"/>
      <c r="B54" s="51" t="s">
        <v>91</v>
      </c>
      <c r="C54" s="39" t="s">
        <v>44</v>
      </c>
      <c r="D54" s="37"/>
      <c r="E54" s="37"/>
      <c r="F54" s="37">
        <f>C27*-1</f>
        <v>-202.5</v>
      </c>
      <c r="G54" s="40">
        <f>G47-(G51+G52)</f>
        <v>4.8517964579466302</v>
      </c>
      <c r="H54" s="40">
        <f t="shared" ref="H54:BS54" si="20">H47-(H51+H52)</f>
        <v>5.0300647395495659</v>
      </c>
      <c r="I54" s="40">
        <f t="shared" si="20"/>
        <v>5.2227026061447024</v>
      </c>
      <c r="J54" s="40">
        <f t="shared" si="20"/>
        <v>5.4307686590129816</v>
      </c>
      <c r="K54" s="40">
        <f t="shared" si="20"/>
        <v>5.6553971838343049</v>
      </c>
      <c r="L54" s="40">
        <f t="shared" si="20"/>
        <v>5.8978034960647552</v>
      </c>
      <c r="M54" s="40">
        <f t="shared" si="20"/>
        <v>6.1592896619142206</v>
      </c>
      <c r="N54" s="40">
        <f t="shared" si="20"/>
        <v>6.4412506212592877</v>
      </c>
      <c r="O54" s="40">
        <f t="shared" si="20"/>
        <v>6.7451807406708184</v>
      </c>
      <c r="P54" s="40">
        <f t="shared" si="20"/>
        <v>7.0726808267095951</v>
      </c>
      <c r="Q54" s="40">
        <f t="shared" si="20"/>
        <v>7.4254656317555003</v>
      </c>
      <c r="R54" s="40">
        <f t="shared" si="20"/>
        <v>7.805371886895573</v>
      </c>
      <c r="S54" s="40">
        <f t="shared" si="20"/>
        <v>8.2143668988147205</v>
      </c>
      <c r="T54" s="40">
        <f t="shared" si="20"/>
        <v>8.6545577502201496</v>
      </c>
      <c r="U54" s="40">
        <f t="shared" si="20"/>
        <v>9.1282011460995509</v>
      </c>
      <c r="V54" s="40">
        <f t="shared" si="20"/>
        <v>9.6377139510753889</v>
      </c>
      <c r="W54" s="40">
        <f t="shared" si="20"/>
        <v>10.185684466287903</v>
      </c>
      <c r="X54" s="40">
        <f t="shared" si="20"/>
        <v>10.774884497631104</v>
      </c>
      <c r="Y54" s="40">
        <f t="shared" si="20"/>
        <v>11.408282270795741</v>
      </c>
      <c r="Z54" s="40">
        <f t="shared" si="20"/>
        <v>12.089056252456537</v>
      </c>
      <c r="AA54" s="40">
        <f t="shared" si="20"/>
        <v>12.820609941096619</v>
      </c>
      <c r="AB54" s="40">
        <f t="shared" si="20"/>
        <v>13.606587695408269</v>
      </c>
      <c r="AC54" s="40">
        <f t="shared" si="20"/>
        <v>14.450891672967025</v>
      </c>
      <c r="AD54" s="40">
        <f t="shared" si="20"/>
        <v>15.357699956966684</v>
      </c>
      <c r="AE54" s="40">
        <f t="shared" si="20"/>
        <v>16.33148595425018</v>
      </c>
      <c r="AF54" s="40">
        <f t="shared" si="20"/>
        <v>15.813142477353143</v>
      </c>
      <c r="AG54" s="40">
        <f t="shared" si="20"/>
        <v>15.719226582337006</v>
      </c>
      <c r="AH54" s="40">
        <f t="shared" si="20"/>
        <v>15.622550041487969</v>
      </c>
      <c r="AI54" s="40">
        <f t="shared" si="20"/>
        <v>15.523030029747945</v>
      </c>
      <c r="AJ54" s="40">
        <f t="shared" si="20"/>
        <v>15.420581237307678</v>
      </c>
      <c r="AK54" s="40">
        <f t="shared" si="20"/>
        <v>15.315115795064187</v>
      </c>
      <c r="AL54" s="40">
        <f t="shared" si="20"/>
        <v>15.206543197841992</v>
      </c>
      <c r="AM54" s="40">
        <f t="shared" si="20"/>
        <v>15.094770225310887</v>
      </c>
      <c r="AN54" s="40">
        <f t="shared" si="20"/>
        <v>14.979700860531352</v>
      </c>
      <c r="AO54" s="40">
        <f t="shared" si="20"/>
        <v>14.86123620605624</v>
      </c>
      <c r="AP54" s="40">
        <f t="shared" si="20"/>
        <v>14.739274397515558</v>
      </c>
      <c r="AQ54" s="40">
        <f t="shared" si="20"/>
        <v>14.613710514608787</v>
      </c>
      <c r="AR54" s="40">
        <f t="shared" si="20"/>
        <v>14.484436489426951</v>
      </c>
      <c r="AS54" s="40">
        <f t="shared" si="20"/>
        <v>14.351341012024372</v>
      </c>
      <c r="AT54" s="40">
        <f t="shared" si="20"/>
        <v>14.214309433157583</v>
      </c>
      <c r="AU54" s="40">
        <f t="shared" si="20"/>
        <v>14.073223664106369</v>
      </c>
      <c r="AV54" s="40">
        <f t="shared" si="20"/>
        <v>13.927962073489475</v>
      </c>
      <c r="AW54" s="40">
        <f t="shared" si="20"/>
        <v>13.778399380984791</v>
      </c>
      <c r="AX54" s="40">
        <f t="shared" si="20"/>
        <v>13.62440654786108</v>
      </c>
      <c r="AY54" s="40">
        <f t="shared" si="20"/>
        <v>13.465850664225782</v>
      </c>
      <c r="AZ54" s="40">
        <f t="shared" si="20"/>
        <v>13.302594832890078</v>
      </c>
      <c r="BA54" s="40">
        <f t="shared" si="20"/>
        <v>13.134498049750087</v>
      </c>
      <c r="BB54" s="40">
        <f t="shared" si="20"/>
        <v>12.961415080579368</v>
      </c>
      <c r="BC54" s="40">
        <f t="shared" si="20"/>
        <v>12.78319633412524</v>
      </c>
      <c r="BD54" s="40">
        <f t="shared" si="20"/>
        <v>12.599687731398037</v>
      </c>
      <c r="BE54" s="40">
        <f t="shared" si="20"/>
        <v>12.410730571038945</v>
      </c>
      <c r="BF54" s="40">
        <f t="shared" si="20"/>
        <v>12.216161390648969</v>
      </c>
      <c r="BG54" s="40">
        <f t="shared" si="20"/>
        <v>12.015811823957698</v>
      </c>
      <c r="BH54" s="40">
        <f t="shared" si="20"/>
        <v>11.809508453707188</v>
      </c>
      <c r="BI54" s="40">
        <f t="shared" si="20"/>
        <v>11.597072660122311</v>
      </c>
      <c r="BJ54" s="40">
        <f t="shared" si="20"/>
        <v>11.378320464835266</v>
      </c>
      <c r="BK54" s="40">
        <f t="shared" si="20"/>
        <v>11.153062370127767</v>
      </c>
      <c r="BL54" s="40">
        <f t="shared" si="20"/>
        <v>10.921103193350572</v>
      </c>
      <c r="BM54" s="40">
        <f t="shared" si="20"/>
        <v>10.682241896375503</v>
      </c>
      <c r="BN54" s="40">
        <f t="shared" si="20"/>
        <v>10.436271409931114</v>
      </c>
      <c r="BO54" s="40">
        <f t="shared" si="20"/>
        <v>10.182978452668387</v>
      </c>
      <c r="BP54" s="40">
        <f t="shared" si="20"/>
        <v>9.922143344798382</v>
      </c>
      <c r="BQ54" s="40">
        <f t="shared" si="20"/>
        <v>9.6535398161390766</v>
      </c>
      <c r="BR54" s="40">
        <f t="shared" si="20"/>
        <v>9.3769348084035471</v>
      </c>
      <c r="BS54" s="40">
        <f t="shared" si="20"/>
        <v>9.0920882715568343</v>
      </c>
      <c r="BT54" s="40">
        <f t="shared" ref="BT54:EE54" si="21">BT47-(BT51+BT52)</f>
        <v>8.7987529540634846</v>
      </c>
      <c r="BU54" s="40">
        <f t="shared" si="21"/>
        <v>8.496674186842549</v>
      </c>
      <c r="BV54" s="40">
        <f t="shared" si="21"/>
        <v>8.1855896607412326</v>
      </c>
      <c r="BW54" s="40">
        <f t="shared" si="21"/>
        <v>7.8652291973326971</v>
      </c>
      <c r="BX54" s="40">
        <f t="shared" si="21"/>
        <v>7.5353145128378856</v>
      </c>
      <c r="BY54" s="40">
        <f t="shared" si="21"/>
        <v>7.1955589749649222</v>
      </c>
      <c r="BZ54" s="40">
        <f t="shared" si="21"/>
        <v>6.8456673524537575</v>
      </c>
      <c r="CA54" s="40">
        <f t="shared" si="21"/>
        <v>6.4853355571070814</v>
      </c>
      <c r="CB54" s="40">
        <f t="shared" si="21"/>
        <v>6.1142503780822519</v>
      </c>
      <c r="CC54" s="40">
        <f t="shared" si="21"/>
        <v>5.7320892082119146</v>
      </c>
      <c r="CD54" s="40">
        <f t="shared" si="21"/>
        <v>5.3385197621142382</v>
      </c>
      <c r="CE54" s="40">
        <f t="shared" si="21"/>
        <v>4.9331997858465231</v>
      </c>
      <c r="CF54" s="40">
        <f t="shared" si="21"/>
        <v>4.5157767578483465</v>
      </c>
      <c r="CG54" s="40">
        <f t="shared" si="21"/>
        <v>4.0858875809130355</v>
      </c>
      <c r="CH54" s="40">
        <f t="shared" si="21"/>
        <v>3.6431582649182896</v>
      </c>
      <c r="CI54" s="40">
        <f t="shared" si="21"/>
        <v>3.1872036000386936</v>
      </c>
      <c r="CJ54" s="40">
        <f t="shared" si="21"/>
        <v>2.7176268201546501</v>
      </c>
      <c r="CK54" s="40">
        <f t="shared" si="21"/>
        <v>2.2340192561635304</v>
      </c>
      <c r="CL54" s="40">
        <f t="shared" si="21"/>
        <v>1.7359599788901932</v>
      </c>
      <c r="CM54" s="40">
        <f t="shared" si="21"/>
        <v>1.2230154312847998</v>
      </c>
      <c r="CN54" s="40">
        <f t="shared" si="21"/>
        <v>0.69473904958660415</v>
      </c>
      <c r="CO54" s="40">
        <f t="shared" si="21"/>
        <v>0.15067087312257271</v>
      </c>
      <c r="CP54" s="40">
        <f t="shared" si="21"/>
        <v>-0.40966285759992571</v>
      </c>
      <c r="CQ54" s="40">
        <f t="shared" si="21"/>
        <v>-0.98675011485774611</v>
      </c>
      <c r="CR54" s="40">
        <f t="shared" si="21"/>
        <v>-1.5810935100955019</v>
      </c>
      <c r="CS54" s="40">
        <f t="shared" si="21"/>
        <v>-2.1932107331005568</v>
      </c>
      <c r="CT54" s="40">
        <f t="shared" si="21"/>
        <v>-2.8236350043533305</v>
      </c>
      <c r="CU54" s="40">
        <f t="shared" si="21"/>
        <v>-3.4729155409481081</v>
      </c>
      <c r="CV54" s="40">
        <f t="shared" si="21"/>
        <v>-4.141618036491427</v>
      </c>
      <c r="CW54" s="40">
        <f t="shared" si="21"/>
        <v>-4.8303251553974578</v>
      </c>
      <c r="CX54" s="40">
        <f t="shared" si="21"/>
        <v>-5.5396370420122407</v>
      </c>
      <c r="CY54" s="40">
        <f t="shared" si="21"/>
        <v>-6.2701718450116166</v>
      </c>
      <c r="CZ54" s="40">
        <f t="shared" si="21"/>
        <v>-7.0225662575311283</v>
      </c>
      <c r="DA54" s="40">
        <f t="shared" si="21"/>
        <v>-7.7974760734998663</v>
      </c>
      <c r="DB54" s="40">
        <f t="shared" si="21"/>
        <v>-8.5955767606641871</v>
      </c>
      <c r="DC54" s="40">
        <f t="shared" si="21"/>
        <v>-9.4175640508022838</v>
      </c>
      <c r="DD54" s="40">
        <f t="shared" si="21"/>
        <v>-10.264154547645131</v>
      </c>
      <c r="DE54" s="40">
        <f t="shared" si="21"/>
        <v>-11.136086353035086</v>
      </c>
      <c r="DF54" s="40">
        <f t="shared" si="21"/>
        <v>-12.034119711869186</v>
      </c>
      <c r="DG54" s="40">
        <f t="shared" si="21"/>
        <v>-12.959037676390833</v>
      </c>
      <c r="DH54" s="40">
        <f t="shared" si="21"/>
        <v>-13.911646790410146</v>
      </c>
      <c r="DI54" s="40">
        <f t="shared" si="21"/>
        <v>-14.892777794051014</v>
      </c>
      <c r="DJ54" s="40">
        <f t="shared" si="21"/>
        <v>-15.903286349640469</v>
      </c>
      <c r="DK54" s="40">
        <f t="shared" si="21"/>
        <v>-16.944053789374763</v>
      </c>
      <c r="DL54" s="40">
        <f t="shared" si="21"/>
        <v>-18.015987885415523</v>
      </c>
      <c r="DM54" s="40">
        <f t="shared" si="21"/>
        <v>-19.12002364308859</v>
      </c>
      <c r="DN54" s="40">
        <f t="shared" si="21"/>
        <v>-20.257124117879105</v>
      </c>
      <c r="DO54" s="40">
        <f t="shared" si="21"/>
        <v>-21.428281256936128</v>
      </c>
      <c r="DP54" s="40">
        <f t="shared" si="21"/>
        <v>-22.634516765822653</v>
      </c>
      <c r="DQ54" s="40">
        <f t="shared" si="21"/>
        <v>-23.876883001267995</v>
      </c>
      <c r="DR54" s="40">
        <f t="shared" si="21"/>
        <v>-25.156463890702792</v>
      </c>
      <c r="DS54" s="40">
        <f t="shared" si="21"/>
        <v>-26.474375879380045</v>
      </c>
      <c r="DT54" s="40">
        <f t="shared" si="21"/>
        <v>-27.831768905909762</v>
      </c>
      <c r="DU54" s="40">
        <f t="shared" si="21"/>
        <v>-29.229827407059691</v>
      </c>
      <c r="DV54" s="40">
        <f t="shared" si="21"/>
        <v>-30.669771352700089</v>
      </c>
      <c r="DW54" s="40">
        <f t="shared" si="21"/>
        <v>-32.152857311796694</v>
      </c>
      <c r="DX54" s="40">
        <f t="shared" si="21"/>
        <v>-33.680379550383684</v>
      </c>
      <c r="DY54" s="40">
        <f t="shared" si="21"/>
        <v>-35.253671162475698</v>
      </c>
      <c r="DZ54" s="40">
        <f t="shared" si="21"/>
        <v>-36.874105234907269</v>
      </c>
      <c r="EA54" s="40">
        <f t="shared" si="21"/>
        <v>-38.54309604711738</v>
      </c>
      <c r="EB54" s="40">
        <f t="shared" si="21"/>
        <v>-40.262100306927614</v>
      </c>
      <c r="EC54" s="40">
        <f t="shared" si="21"/>
        <v>-42.032618423393671</v>
      </c>
      <c r="ED54" s="40">
        <f t="shared" si="21"/>
        <v>-43.85619581784232</v>
      </c>
      <c r="EE54" s="40">
        <f t="shared" si="21"/>
        <v>-45.734424274239601</v>
      </c>
      <c r="EF54" s="40">
        <f t="shared" ref="EF54:EZ54" si="22">EF47-(EF51+EF52)</f>
        <v>-47.668943330069958</v>
      </c>
      <c r="EG54" s="40">
        <f t="shared" si="22"/>
        <v>-49.661441708941808</v>
      </c>
      <c r="EH54" s="40">
        <f t="shared" si="22"/>
        <v>-51.713658796171252</v>
      </c>
      <c r="EI54" s="40">
        <f t="shared" si="22"/>
        <v>-53.827386158633352</v>
      </c>
      <c r="EJ54" s="40">
        <f t="shared" si="22"/>
        <v>-56.004469110208802</v>
      </c>
      <c r="EK54" s="40">
        <f t="shared" si="22"/>
        <v>-58.246808324194156</v>
      </c>
      <c r="EL54" s="40">
        <f t="shared" si="22"/>
        <v>-60.556361494084342</v>
      </c>
      <c r="EM54" s="40">
        <f t="shared" si="22"/>
        <v>-62.935145044178597</v>
      </c>
      <c r="EN54" s="40">
        <f t="shared" si="22"/>
        <v>-65.385235891504479</v>
      </c>
      <c r="EO54" s="40">
        <f t="shared" si="22"/>
        <v>-67.908773260599872</v>
      </c>
      <c r="EP54" s="40">
        <f t="shared" si="22"/>
        <v>-70.507960552738254</v>
      </c>
      <c r="EQ54" s="40">
        <f t="shared" si="22"/>
        <v>-73.185067271230707</v>
      </c>
      <c r="ER54" s="40">
        <f t="shared" si="22"/>
        <v>-75.942431004487034</v>
      </c>
      <c r="ES54" s="40">
        <f t="shared" si="22"/>
        <v>-78.782459468568931</v>
      </c>
      <c r="ET54" s="40">
        <f t="shared" si="22"/>
        <v>-81.707632611019221</v>
      </c>
      <c r="EU54" s="40">
        <f t="shared" si="22"/>
        <v>-84.720504777806525</v>
      </c>
      <c r="EV54" s="40">
        <f t="shared" si="22"/>
        <v>-87.823706945277934</v>
      </c>
      <c r="EW54" s="40">
        <f t="shared" si="22"/>
        <v>-91.019949019070452</v>
      </c>
      <c r="EX54" s="40">
        <f t="shared" si="22"/>
        <v>-94.312022201989521</v>
      </c>
      <c r="EY54" s="40">
        <f t="shared" si="22"/>
        <v>-97.702801432924289</v>
      </c>
      <c r="EZ54" s="84">
        <f t="shared" si="22"/>
        <v>-101.19524789892995</v>
      </c>
    </row>
    <row r="55" spans="1:156" s="56" customFormat="1" x14ac:dyDescent="0.25">
      <c r="A55" s="46"/>
      <c r="B55" s="62" t="s">
        <v>88</v>
      </c>
      <c r="C55" s="63" t="s">
        <v>44</v>
      </c>
      <c r="D55" s="46"/>
      <c r="E55" s="46"/>
      <c r="F55" s="46">
        <f>F54</f>
        <v>-202.5</v>
      </c>
      <c r="G55" s="65">
        <f>F55+G54</f>
        <v>-197.64820354205338</v>
      </c>
      <c r="H55" s="65">
        <f t="shared" ref="H55:BS55" si="23">G55+H54</f>
        <v>-192.61813880250381</v>
      </c>
      <c r="I55" s="65">
        <f t="shared" si="23"/>
        <v>-187.3954361963591</v>
      </c>
      <c r="J55" s="65">
        <f t="shared" si="23"/>
        <v>-181.96466753734612</v>
      </c>
      <c r="K55" s="65">
        <f t="shared" si="23"/>
        <v>-176.30927035351181</v>
      </c>
      <c r="L55" s="65">
        <f t="shared" si="23"/>
        <v>-170.41146685744704</v>
      </c>
      <c r="M55" s="65">
        <f t="shared" si="23"/>
        <v>-164.25217719553282</v>
      </c>
      <c r="N55" s="65">
        <f t="shared" si="23"/>
        <v>-157.81092657427354</v>
      </c>
      <c r="O55" s="65">
        <f t="shared" si="23"/>
        <v>-151.0657458336027</v>
      </c>
      <c r="P55" s="65">
        <f t="shared" si="23"/>
        <v>-143.99306500689312</v>
      </c>
      <c r="Q55" s="65">
        <f t="shared" si="23"/>
        <v>-136.5675993751376</v>
      </c>
      <c r="R55" s="65">
        <f t="shared" si="23"/>
        <v>-128.76222748824202</v>
      </c>
      <c r="S55" s="65">
        <f t="shared" si="23"/>
        <v>-120.5478605894273</v>
      </c>
      <c r="T55" s="65">
        <f t="shared" si="23"/>
        <v>-111.89330283920715</v>
      </c>
      <c r="U55" s="65">
        <f t="shared" si="23"/>
        <v>-102.7651016931076</v>
      </c>
      <c r="V55" s="65">
        <f t="shared" si="23"/>
        <v>-93.127387742032212</v>
      </c>
      <c r="W55" s="65">
        <f t="shared" si="23"/>
        <v>-82.941703275744317</v>
      </c>
      <c r="X55" s="65">
        <f t="shared" si="23"/>
        <v>-72.16681877811321</v>
      </c>
      <c r="Y55" s="65">
        <f t="shared" si="23"/>
        <v>-60.758536507317473</v>
      </c>
      <c r="Z55" s="65">
        <f t="shared" si="23"/>
        <v>-48.669480254860936</v>
      </c>
      <c r="AA55" s="65">
        <f t="shared" si="23"/>
        <v>-35.848870313764316</v>
      </c>
      <c r="AB55" s="65">
        <f t="shared" si="23"/>
        <v>-22.242282618356047</v>
      </c>
      <c r="AC55" s="65">
        <f t="shared" si="23"/>
        <v>-7.791390945389022</v>
      </c>
      <c r="AD55" s="65">
        <f t="shared" si="23"/>
        <v>7.5663090115776619</v>
      </c>
      <c r="AE55" s="65">
        <f t="shared" si="23"/>
        <v>23.897794965827842</v>
      </c>
      <c r="AF55" s="65">
        <f t="shared" si="23"/>
        <v>39.710937443180981</v>
      </c>
      <c r="AG55" s="65">
        <f t="shared" si="23"/>
        <v>55.430164025517989</v>
      </c>
      <c r="AH55" s="65">
        <f t="shared" si="23"/>
        <v>71.052714067005951</v>
      </c>
      <c r="AI55" s="65">
        <f t="shared" si="23"/>
        <v>86.575744096753894</v>
      </c>
      <c r="AJ55" s="65">
        <f t="shared" si="23"/>
        <v>101.99632533406157</v>
      </c>
      <c r="AK55" s="65">
        <f t="shared" si="23"/>
        <v>117.31144112912575</v>
      </c>
      <c r="AL55" s="65">
        <f t="shared" si="23"/>
        <v>132.51798432696773</v>
      </c>
      <c r="AM55" s="65">
        <f t="shared" si="23"/>
        <v>147.61275455227863</v>
      </c>
      <c r="AN55" s="65">
        <f t="shared" si="23"/>
        <v>162.59245541280998</v>
      </c>
      <c r="AO55" s="65">
        <f t="shared" si="23"/>
        <v>177.45369161886623</v>
      </c>
      <c r="AP55" s="65">
        <f t="shared" si="23"/>
        <v>192.19296601638177</v>
      </c>
      <c r="AQ55" s="65">
        <f t="shared" si="23"/>
        <v>206.80667653099056</v>
      </c>
      <c r="AR55" s="65">
        <f t="shared" si="23"/>
        <v>221.2911130204175</v>
      </c>
      <c r="AS55" s="65">
        <f t="shared" si="23"/>
        <v>235.64245403244186</v>
      </c>
      <c r="AT55" s="65">
        <f t="shared" si="23"/>
        <v>249.85676346559944</v>
      </c>
      <c r="AU55" s="65">
        <f t="shared" si="23"/>
        <v>263.92998712970581</v>
      </c>
      <c r="AV55" s="65">
        <f t="shared" si="23"/>
        <v>277.85794920319529</v>
      </c>
      <c r="AW55" s="65">
        <f t="shared" si="23"/>
        <v>291.6363485841801</v>
      </c>
      <c r="AX55" s="65">
        <f t="shared" si="23"/>
        <v>305.2607551320412</v>
      </c>
      <c r="AY55" s="65">
        <f t="shared" si="23"/>
        <v>318.72660579626699</v>
      </c>
      <c r="AZ55" s="65">
        <f t="shared" si="23"/>
        <v>332.02920062915706</v>
      </c>
      <c r="BA55" s="65">
        <f t="shared" si="23"/>
        <v>345.16369867890717</v>
      </c>
      <c r="BB55" s="65">
        <f t="shared" si="23"/>
        <v>358.12511375948651</v>
      </c>
      <c r="BC55" s="65">
        <f t="shared" si="23"/>
        <v>370.90831009361176</v>
      </c>
      <c r="BD55" s="65">
        <f t="shared" si="23"/>
        <v>383.5079978250098</v>
      </c>
      <c r="BE55" s="65">
        <f t="shared" si="23"/>
        <v>395.91872839604872</v>
      </c>
      <c r="BF55" s="65">
        <f t="shared" si="23"/>
        <v>408.13488978669767</v>
      </c>
      <c r="BG55" s="65">
        <f t="shared" si="23"/>
        <v>420.15070161065535</v>
      </c>
      <c r="BH55" s="65">
        <f t="shared" si="23"/>
        <v>431.96021006436251</v>
      </c>
      <c r="BI55" s="65">
        <f t="shared" si="23"/>
        <v>443.55728272448482</v>
      </c>
      <c r="BJ55" s="65">
        <f t="shared" si="23"/>
        <v>454.93560318932009</v>
      </c>
      <c r="BK55" s="65">
        <f t="shared" si="23"/>
        <v>466.08866555944786</v>
      </c>
      <c r="BL55" s="65">
        <f t="shared" si="23"/>
        <v>477.00976875279844</v>
      </c>
      <c r="BM55" s="65">
        <f t="shared" si="23"/>
        <v>487.69201064917394</v>
      </c>
      <c r="BN55" s="65">
        <f t="shared" si="23"/>
        <v>498.12828205910506</v>
      </c>
      <c r="BO55" s="65">
        <f t="shared" si="23"/>
        <v>508.31126051177347</v>
      </c>
      <c r="BP55" s="65">
        <f t="shared" si="23"/>
        <v>518.23340385657184</v>
      </c>
      <c r="BQ55" s="65">
        <f t="shared" si="23"/>
        <v>527.88694367271091</v>
      </c>
      <c r="BR55" s="65">
        <f t="shared" si="23"/>
        <v>537.26387848111449</v>
      </c>
      <c r="BS55" s="65">
        <f t="shared" si="23"/>
        <v>546.35596675267129</v>
      </c>
      <c r="BT55" s="65">
        <f t="shared" ref="BT55:EE55" si="24">BS55+BT54</f>
        <v>555.1547197067348</v>
      </c>
      <c r="BU55" s="65">
        <f t="shared" si="24"/>
        <v>563.65139389357739</v>
      </c>
      <c r="BV55" s="65">
        <f t="shared" si="24"/>
        <v>571.83698355431864</v>
      </c>
      <c r="BW55" s="65">
        <f t="shared" si="24"/>
        <v>579.70221275165136</v>
      </c>
      <c r="BX55" s="65">
        <f t="shared" si="24"/>
        <v>587.23752726448924</v>
      </c>
      <c r="BY55" s="65">
        <f t="shared" si="24"/>
        <v>594.43308623945416</v>
      </c>
      <c r="BZ55" s="65">
        <f t="shared" si="24"/>
        <v>601.27875359190796</v>
      </c>
      <c r="CA55" s="65">
        <f t="shared" si="24"/>
        <v>607.76408914901504</v>
      </c>
      <c r="CB55" s="65">
        <f t="shared" si="24"/>
        <v>613.8783395270973</v>
      </c>
      <c r="CC55" s="65">
        <f t="shared" si="24"/>
        <v>619.61042873530926</v>
      </c>
      <c r="CD55" s="65">
        <f t="shared" si="24"/>
        <v>624.94894849742354</v>
      </c>
      <c r="CE55" s="65">
        <f t="shared" si="24"/>
        <v>629.88214828327011</v>
      </c>
      <c r="CF55" s="65">
        <f t="shared" si="24"/>
        <v>634.39792504111847</v>
      </c>
      <c r="CG55" s="65">
        <f t="shared" si="24"/>
        <v>638.48381262203145</v>
      </c>
      <c r="CH55" s="65">
        <f t="shared" si="24"/>
        <v>642.12697088694972</v>
      </c>
      <c r="CI55" s="65">
        <f t="shared" si="24"/>
        <v>645.31417448698846</v>
      </c>
      <c r="CJ55" s="65">
        <f t="shared" si="24"/>
        <v>648.03180130714316</v>
      </c>
      <c r="CK55" s="65">
        <f t="shared" si="24"/>
        <v>650.26582056330665</v>
      </c>
      <c r="CL55" s="65">
        <f t="shared" si="24"/>
        <v>652.0017805421968</v>
      </c>
      <c r="CM55" s="65">
        <f t="shared" si="24"/>
        <v>653.2247959734816</v>
      </c>
      <c r="CN55" s="65">
        <f t="shared" si="24"/>
        <v>653.91953502306819</v>
      </c>
      <c r="CO55" s="65">
        <f t="shared" si="24"/>
        <v>654.07020589619071</v>
      </c>
      <c r="CP55" s="65">
        <f t="shared" si="24"/>
        <v>653.66054303859084</v>
      </c>
      <c r="CQ55" s="65">
        <f t="shared" si="24"/>
        <v>652.67379292373312</v>
      </c>
      <c r="CR55" s="65">
        <f t="shared" si="24"/>
        <v>651.09269941363766</v>
      </c>
      <c r="CS55" s="65">
        <f t="shared" si="24"/>
        <v>648.89948868053716</v>
      </c>
      <c r="CT55" s="65">
        <f t="shared" si="24"/>
        <v>646.07585367618378</v>
      </c>
      <c r="CU55" s="65">
        <f t="shared" si="24"/>
        <v>642.60293813523572</v>
      </c>
      <c r="CV55" s="65">
        <f t="shared" si="24"/>
        <v>638.4613200987443</v>
      </c>
      <c r="CW55" s="65">
        <f t="shared" si="24"/>
        <v>633.63099494334688</v>
      </c>
      <c r="CX55" s="65">
        <f t="shared" si="24"/>
        <v>628.09135790133462</v>
      </c>
      <c r="CY55" s="65">
        <f t="shared" si="24"/>
        <v>621.82118605632297</v>
      </c>
      <c r="CZ55" s="65">
        <f t="shared" si="24"/>
        <v>614.79861979879183</v>
      </c>
      <c r="DA55" s="65">
        <f t="shared" si="24"/>
        <v>607.00114372529197</v>
      </c>
      <c r="DB55" s="65">
        <f t="shared" si="24"/>
        <v>598.40556696462772</v>
      </c>
      <c r="DC55" s="65">
        <f t="shared" si="24"/>
        <v>588.98800291382543</v>
      </c>
      <c r="DD55" s="65">
        <f t="shared" si="24"/>
        <v>578.72384836618028</v>
      </c>
      <c r="DE55" s="65">
        <f t="shared" si="24"/>
        <v>567.58776201314515</v>
      </c>
      <c r="DF55" s="65">
        <f t="shared" si="24"/>
        <v>555.553642301276</v>
      </c>
      <c r="DG55" s="65">
        <f t="shared" si="24"/>
        <v>542.59460462488516</v>
      </c>
      <c r="DH55" s="65">
        <f t="shared" si="24"/>
        <v>528.68295783447502</v>
      </c>
      <c r="DI55" s="65">
        <f t="shared" si="24"/>
        <v>513.79018004042405</v>
      </c>
      <c r="DJ55" s="65">
        <f t="shared" si="24"/>
        <v>497.88689369078355</v>
      </c>
      <c r="DK55" s="65">
        <f t="shared" si="24"/>
        <v>480.94283990140877</v>
      </c>
      <c r="DL55" s="65">
        <f t="shared" si="24"/>
        <v>462.92685201599323</v>
      </c>
      <c r="DM55" s="65">
        <f t="shared" si="24"/>
        <v>443.80682837290465</v>
      </c>
      <c r="DN55" s="65">
        <f t="shared" si="24"/>
        <v>423.54970425502552</v>
      </c>
      <c r="DO55" s="65">
        <f t="shared" si="24"/>
        <v>402.12142299808937</v>
      </c>
      <c r="DP55" s="65">
        <f t="shared" si="24"/>
        <v>379.48690623226673</v>
      </c>
      <c r="DQ55" s="65">
        <f t="shared" si="24"/>
        <v>355.61002323099876</v>
      </c>
      <c r="DR55" s="65">
        <f t="shared" si="24"/>
        <v>330.45355934029595</v>
      </c>
      <c r="DS55" s="65">
        <f t="shared" si="24"/>
        <v>303.97918346091592</v>
      </c>
      <c r="DT55" s="65">
        <f t="shared" si="24"/>
        <v>276.14741455500615</v>
      </c>
      <c r="DU55" s="65">
        <f t="shared" si="24"/>
        <v>246.91758714794645</v>
      </c>
      <c r="DV55" s="65">
        <f t="shared" si="24"/>
        <v>216.24781579524637</v>
      </c>
      <c r="DW55" s="65">
        <f t="shared" si="24"/>
        <v>184.09495848344966</v>
      </c>
      <c r="DX55" s="65">
        <f t="shared" si="24"/>
        <v>150.41457893306597</v>
      </c>
      <c r="DY55" s="65">
        <f t="shared" si="24"/>
        <v>115.16090777059027</v>
      </c>
      <c r="DZ55" s="65">
        <f t="shared" si="24"/>
        <v>78.286802535682995</v>
      </c>
      <c r="EA55" s="65">
        <f t="shared" si="24"/>
        <v>39.743706488565614</v>
      </c>
      <c r="EB55" s="65">
        <f t="shared" si="24"/>
        <v>-0.51839381836200005</v>
      </c>
      <c r="EC55" s="65">
        <f t="shared" si="24"/>
        <v>-42.551012241755672</v>
      </c>
      <c r="ED55" s="65">
        <f t="shared" si="24"/>
        <v>-86.407208059597991</v>
      </c>
      <c r="EE55" s="65">
        <f t="shared" si="24"/>
        <v>-132.14163233383761</v>
      </c>
      <c r="EF55" s="65">
        <f t="shared" ref="EF55:EZ55" si="25">EE55+EF54</f>
        <v>-179.81057566390757</v>
      </c>
      <c r="EG55" s="65">
        <f t="shared" si="25"/>
        <v>-229.47201737284939</v>
      </c>
      <c r="EH55" s="65">
        <f t="shared" si="25"/>
        <v>-281.18567616902067</v>
      </c>
      <c r="EI55" s="65">
        <f t="shared" si="25"/>
        <v>-335.01306232765404</v>
      </c>
      <c r="EJ55" s="65">
        <f t="shared" si="25"/>
        <v>-391.01753143786283</v>
      </c>
      <c r="EK55" s="65">
        <f t="shared" si="25"/>
        <v>-449.26433976205698</v>
      </c>
      <c r="EL55" s="65">
        <f t="shared" si="25"/>
        <v>-509.82070125614132</v>
      </c>
      <c r="EM55" s="65">
        <f t="shared" si="25"/>
        <v>-572.75584630031994</v>
      </c>
      <c r="EN55" s="65">
        <f t="shared" si="25"/>
        <v>-638.14108219182447</v>
      </c>
      <c r="EO55" s="65">
        <f t="shared" si="25"/>
        <v>-706.04985545242437</v>
      </c>
      <c r="EP55" s="65">
        <f t="shared" si="25"/>
        <v>-776.55781600516264</v>
      </c>
      <c r="EQ55" s="65">
        <f t="shared" si="25"/>
        <v>-849.74288327639329</v>
      </c>
      <c r="ER55" s="65">
        <f t="shared" si="25"/>
        <v>-925.68531428088033</v>
      </c>
      <c r="ES55" s="65">
        <f t="shared" si="25"/>
        <v>-1004.4677737494493</v>
      </c>
      <c r="ET55" s="65">
        <f t="shared" si="25"/>
        <v>-1086.1754063604685</v>
      </c>
      <c r="EU55" s="65">
        <f t="shared" si="25"/>
        <v>-1170.8959111382751</v>
      </c>
      <c r="EV55" s="65">
        <f t="shared" si="25"/>
        <v>-1258.7196180835531</v>
      </c>
      <c r="EW55" s="65">
        <f t="shared" si="25"/>
        <v>-1349.7395671026236</v>
      </c>
      <c r="EX55" s="65">
        <f t="shared" si="25"/>
        <v>-1444.0515893046131</v>
      </c>
      <c r="EY55" s="65">
        <f t="shared" si="25"/>
        <v>-1541.7543907375375</v>
      </c>
      <c r="EZ55" s="65">
        <f t="shared" si="25"/>
        <v>-1642.9496386364674</v>
      </c>
    </row>
    <row r="56" spans="1:156" x14ac:dyDescent="0.25">
      <c r="A56" s="37"/>
      <c r="B56" s="51"/>
      <c r="C56" s="39"/>
      <c r="D56" s="37"/>
      <c r="E56" s="37"/>
      <c r="F56" s="37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2"/>
      <c r="BR56" s="42"/>
      <c r="BS56" s="42"/>
      <c r="BT56" s="42"/>
      <c r="BU56" s="42"/>
      <c r="BV56" s="42"/>
      <c r="BW56" s="42"/>
      <c r="BX56" s="42"/>
      <c r="BY56" s="42"/>
      <c r="BZ56" s="42"/>
      <c r="CA56" s="42"/>
      <c r="CB56" s="42"/>
      <c r="CC56" s="42"/>
      <c r="CD56" s="42"/>
      <c r="CE56" s="42"/>
      <c r="CF56" s="42"/>
      <c r="CG56" s="42"/>
      <c r="CH56" s="42"/>
      <c r="CI56" s="42"/>
      <c r="CJ56" s="42"/>
      <c r="CK56" s="42"/>
      <c r="CL56" s="42"/>
      <c r="CM56" s="42"/>
      <c r="CN56" s="42"/>
      <c r="CO56" s="42"/>
      <c r="CP56" s="42"/>
      <c r="CQ56" s="42"/>
      <c r="CR56" s="42"/>
      <c r="CS56" s="42"/>
      <c r="CT56" s="42"/>
      <c r="CU56" s="42"/>
      <c r="CV56" s="42"/>
      <c r="CW56" s="42"/>
      <c r="CX56" s="42"/>
      <c r="CY56" s="42"/>
      <c r="CZ56" s="42"/>
      <c r="DA56" s="42"/>
      <c r="DB56" s="42"/>
      <c r="DC56" s="42"/>
      <c r="DD56" s="42"/>
      <c r="DE56" s="42"/>
      <c r="DF56" s="42"/>
      <c r="DG56" s="42"/>
      <c r="DH56" s="42"/>
      <c r="DI56" s="42"/>
      <c r="DJ56" s="42"/>
      <c r="DK56" s="42"/>
      <c r="DL56" s="42"/>
      <c r="DM56" s="42"/>
      <c r="DN56" s="42"/>
      <c r="DO56" s="42"/>
      <c r="DP56" s="42"/>
      <c r="DQ56" s="42"/>
      <c r="DR56" s="42"/>
      <c r="DS56" s="42"/>
      <c r="DT56" s="42"/>
      <c r="DU56" s="42"/>
      <c r="DV56" s="42"/>
      <c r="DW56" s="42"/>
      <c r="DX56" s="42"/>
      <c r="DY56" s="42"/>
      <c r="DZ56" s="42"/>
      <c r="EA56" s="42"/>
      <c r="EB56" s="42"/>
      <c r="EC56" s="42"/>
      <c r="ED56" s="42"/>
      <c r="EE56" s="42"/>
      <c r="EF56" s="42"/>
      <c r="EG56" s="42"/>
      <c r="EH56" s="42"/>
      <c r="EI56" s="42"/>
      <c r="EJ56" s="42"/>
      <c r="EK56" s="42"/>
      <c r="EL56" s="42"/>
      <c r="EM56" s="42"/>
      <c r="EN56" s="42"/>
      <c r="EO56" s="42"/>
      <c r="EP56" s="42"/>
      <c r="EQ56" s="42"/>
      <c r="ER56" s="42"/>
      <c r="ES56" s="42"/>
      <c r="ET56" s="42"/>
      <c r="EU56" s="42"/>
      <c r="EV56" s="42"/>
      <c r="EW56" s="42"/>
      <c r="EX56" s="42"/>
      <c r="EY56" s="42"/>
      <c r="EZ56" s="65"/>
    </row>
    <row r="57" spans="1:156" x14ac:dyDescent="0.25">
      <c r="A57" s="37"/>
      <c r="B57" s="37" t="s">
        <v>47</v>
      </c>
      <c r="C57" s="39" t="s">
        <v>44</v>
      </c>
      <c r="D57" s="38" t="s">
        <v>48</v>
      </c>
      <c r="E57" s="37"/>
      <c r="F57" s="37"/>
      <c r="G57" s="40">
        <f t="shared" ref="G57:BR57" si="26">G45-G79-(G82/10^6)</f>
        <v>19.189999760000003</v>
      </c>
      <c r="H57" s="40">
        <f t="shared" si="26"/>
        <v>19.139619760000002</v>
      </c>
      <c r="I57" s="40">
        <f t="shared" si="26"/>
        <v>19.087790968</v>
      </c>
      <c r="J57" s="40">
        <f t="shared" si="26"/>
        <v>19.034469913979201</v>
      </c>
      <c r="K57" s="40">
        <f t="shared" si="26"/>
        <v>18.979611823816803</v>
      </c>
      <c r="L57" s="40">
        <f t="shared" si="26"/>
        <v>18.923170580169014</v>
      </c>
      <c r="M57" s="40">
        <f t="shared" si="26"/>
        <v>18.865098682172341</v>
      </c>
      <c r="N57" s="40">
        <f t="shared" si="26"/>
        <v>18.80534720393803</v>
      </c>
      <c r="O57" s="40">
        <f t="shared" si="26"/>
        <v>18.743865751801287</v>
      </c>
      <c r="P57" s="40">
        <f t="shared" si="26"/>
        <v>18.680602420287975</v>
      </c>
      <c r="Q57" s="40">
        <f t="shared" si="26"/>
        <v>18.6155037467604</v>
      </c>
      <c r="R57" s="40">
        <f t="shared" si="26"/>
        <v>18.548514664702328</v>
      </c>
      <c r="S57" s="40">
        <f t="shared" si="26"/>
        <v>18.479578455602685</v>
      </c>
      <c r="T57" s="40">
        <f t="shared" si="26"/>
        <v>18.408636699395672</v>
      </c>
      <c r="U57" s="40">
        <f t="shared" si="26"/>
        <v>18.335629223414159</v>
      </c>
      <c r="V57" s="40">
        <f t="shared" si="26"/>
        <v>18.260494049811612</v>
      </c>
      <c r="W57" s="40">
        <f t="shared" si="26"/>
        <v>18.183167341406737</v>
      </c>
      <c r="X57" s="40">
        <f t="shared" si="26"/>
        <v>18.103583345903431</v>
      </c>
      <c r="Y57" s="40">
        <f t="shared" si="26"/>
        <v>18.021674338437318</v>
      </c>
      <c r="Z57" s="40">
        <f t="shared" si="26"/>
        <v>17.937370562398723</v>
      </c>
      <c r="AA57" s="40">
        <f t="shared" si="26"/>
        <v>17.850600168480319</v>
      </c>
      <c r="AB57" s="40">
        <f t="shared" si="26"/>
        <v>17.761289151896154</v>
      </c>
      <c r="AC57" s="40">
        <f t="shared" si="26"/>
        <v>17.669361287717358</v>
      </c>
      <c r="AD57" s="40">
        <f t="shared" si="26"/>
        <v>17.574738064267784</v>
      </c>
      <c r="AE57" s="40">
        <f t="shared" si="26"/>
        <v>17.477338614521646</v>
      </c>
      <c r="AF57" s="40">
        <f t="shared" si="26"/>
        <v>17.377079645443015</v>
      </c>
      <c r="AG57" s="40">
        <f t="shared" si="26"/>
        <v>17.273875365205502</v>
      </c>
      <c r="AH57" s="40">
        <f t="shared" si="26"/>
        <v>17.16763740822854</v>
      </c>
      <c r="AI57" s="40">
        <f t="shared" si="26"/>
        <v>17.058274757964774</v>
      </c>
      <c r="AJ57" s="40">
        <f t="shared" si="26"/>
        <v>16.945693667371074</v>
      </c>
      <c r="AK57" s="40">
        <f t="shared" si="26"/>
        <v>16.829797576993613</v>
      </c>
      <c r="AL57" s="40">
        <f t="shared" si="26"/>
        <v>16.710487030595598</v>
      </c>
      <c r="AM57" s="40">
        <f t="shared" si="26"/>
        <v>16.587659588253722</v>
      </c>
      <c r="AN57" s="40">
        <f t="shared" si="26"/>
        <v>16.461209736847639</v>
      </c>
      <c r="AO57" s="40">
        <f t="shared" si="26"/>
        <v>16.331028797864001</v>
      </c>
      <c r="AP57" s="40">
        <f t="shared" si="26"/>
        <v>16.197004832434683</v>
      </c>
      <c r="AQ57" s="40">
        <f t="shared" si="26"/>
        <v>16.059022543526144</v>
      </c>
      <c r="AR57" s="40">
        <f t="shared" si="26"/>
        <v>15.916963175194452</v>
      </c>
      <c r="AS57" s="40">
        <f t="shared" si="26"/>
        <v>15.77070440881799</v>
      </c>
      <c r="AT57" s="40">
        <f t="shared" si="26"/>
        <v>15.620120256217122</v>
      </c>
      <c r="AU57" s="40">
        <f t="shared" si="26"/>
        <v>15.465080949567438</v>
      </c>
      <c r="AV57" s="40">
        <f t="shared" si="26"/>
        <v>15.305452828010411</v>
      </c>
      <c r="AW57" s="40">
        <f t="shared" si="26"/>
        <v>15.141098220862409</v>
      </c>
      <c r="AX57" s="40">
        <f t="shared" si="26"/>
        <v>14.971875327319868</v>
      </c>
      <c r="AY57" s="40">
        <f t="shared" si="26"/>
        <v>14.797638092555804</v>
      </c>
      <c r="AZ57" s="40">
        <f t="shared" si="26"/>
        <v>14.618236080098987</v>
      </c>
      <c r="BA57" s="40">
        <f t="shared" si="26"/>
        <v>14.433514340384713</v>
      </c>
      <c r="BB57" s="40">
        <f t="shared" si="26"/>
        <v>14.243313275361944</v>
      </c>
      <c r="BC57" s="40">
        <f t="shared" si="26"/>
        <v>14.047468499038724</v>
      </c>
      <c r="BD57" s="40">
        <f t="shared" si="26"/>
        <v>13.845810693843996</v>
      </c>
      <c r="BE57" s="40">
        <f t="shared" si="26"/>
        <v>13.63816546268016</v>
      </c>
      <c r="BF57" s="40">
        <f t="shared" si="26"/>
        <v>13.424353176537329</v>
      </c>
      <c r="BG57" s="40">
        <f t="shared" si="26"/>
        <v>13.204188817535933</v>
      </c>
      <c r="BH57" s="40">
        <f t="shared" si="26"/>
        <v>12.977481817260644</v>
      </c>
      <c r="BI57" s="40">
        <f t="shared" si="26"/>
        <v>12.7440358902443</v>
      </c>
      <c r="BJ57" s="40">
        <f t="shared" si="26"/>
        <v>12.503648862456336</v>
      </c>
      <c r="BK57" s="40">
        <f t="shared" si="26"/>
        <v>12.256112494645897</v>
      </c>
      <c r="BL57" s="40">
        <f t="shared" si="26"/>
        <v>12.001212300385243</v>
      </c>
      <c r="BM57" s="40">
        <f t="shared" si="26"/>
        <v>11.738727358654399</v>
      </c>
      <c r="BN57" s="40">
        <f t="shared" si="26"/>
        <v>11.468430120803422</v>
      </c>
      <c r="BO57" s="40">
        <f t="shared" si="26"/>
        <v>11.190086211723502</v>
      </c>
      <c r="BP57" s="40">
        <f t="shared" si="26"/>
        <v>10.903454225053167</v>
      </c>
      <c r="BQ57" s="40">
        <f t="shared" si="26"/>
        <v>10.608285512240744</v>
      </c>
      <c r="BR57" s="40">
        <f t="shared" si="26"/>
        <v>10.304323965278623</v>
      </c>
      <c r="BS57" s="40">
        <f t="shared" ref="BS57:ED57" si="27">BS45-BS79-(BS82/10^6)</f>
        <v>9.9913057929195972</v>
      </c>
      <c r="BT57" s="40">
        <f t="shared" si="27"/>
        <v>9.6689592901796537</v>
      </c>
      <c r="BU57" s="40">
        <f t="shared" si="27"/>
        <v>9.3370046009258783</v>
      </c>
      <c r="BV57" s="40">
        <f t="shared" si="27"/>
        <v>8.9951534733420129</v>
      </c>
      <c r="BW57" s="40">
        <f t="shared" si="27"/>
        <v>8.6431090080579089</v>
      </c>
      <c r="BX57" s="40">
        <f t="shared" si="27"/>
        <v>8.2805653987229508</v>
      </c>
      <c r="BY57" s="40">
        <f t="shared" si="27"/>
        <v>7.9072076647966174</v>
      </c>
      <c r="BZ57" s="40">
        <f t="shared" si="27"/>
        <v>7.5227113763228104</v>
      </c>
      <c r="CA57" s="40">
        <f t="shared" si="27"/>
        <v>7.1267423704473423</v>
      </c>
      <c r="CB57" s="40">
        <f t="shared" si="27"/>
        <v>6.7189564594310465</v>
      </c>
      <c r="CC57" s="40">
        <f t="shared" si="27"/>
        <v>6.2989991299032031</v>
      </c>
      <c r="CD57" s="40">
        <f t="shared" si="27"/>
        <v>5.8665052330925693</v>
      </c>
      <c r="CE57" s="40">
        <f t="shared" si="27"/>
        <v>5.4210986657654097</v>
      </c>
      <c r="CF57" s="40">
        <f t="shared" si="27"/>
        <v>4.9623920415915901</v>
      </c>
      <c r="CG57" s="40">
        <f t="shared" si="27"/>
        <v>4.4899863526516857</v>
      </c>
      <c r="CH57" s="40">
        <f t="shared" si="27"/>
        <v>4.0034706207893276</v>
      </c>
      <c r="CI57" s="40">
        <f t="shared" si="27"/>
        <v>3.5024215385040578</v>
      </c>
      <c r="CJ57" s="40">
        <f t="shared" si="27"/>
        <v>2.9864030990710426</v>
      </c>
      <c r="CK57" s="40">
        <f t="shared" si="27"/>
        <v>2.4549662155643177</v>
      </c>
      <c r="CL57" s="40">
        <f t="shared" si="27"/>
        <v>1.9076483284507602</v>
      </c>
      <c r="CM57" s="40">
        <f t="shared" si="27"/>
        <v>1.3439730014118665</v>
      </c>
      <c r="CN57" s="40">
        <f t="shared" si="27"/>
        <v>0.76344950504022291</v>
      </c>
      <c r="CO57" s="40">
        <f t="shared" si="27"/>
        <v>0.16557238804678173</v>
      </c>
      <c r="CP57" s="40">
        <f t="shared" si="27"/>
        <v>-0.45017896439552418</v>
      </c>
      <c r="CQ57" s="40">
        <f t="shared" si="27"/>
        <v>-1.0843407855579643</v>
      </c>
      <c r="CR57" s="40">
        <f t="shared" si="27"/>
        <v>-1.7374653957093444</v>
      </c>
      <c r="CS57" s="40">
        <f t="shared" si="27"/>
        <v>-2.4101216847258882</v>
      </c>
      <c r="CT57" s="40">
        <f t="shared" si="27"/>
        <v>-3.1028956091794853</v>
      </c>
      <c r="CU57" s="40">
        <f t="shared" si="27"/>
        <v>-3.8163907043385819</v>
      </c>
      <c r="CV57" s="40">
        <f t="shared" si="27"/>
        <v>-4.5512286115290426</v>
      </c>
      <c r="CW57" s="40">
        <f t="shared" si="27"/>
        <v>-5.3080496213158899</v>
      </c>
      <c r="CX57" s="40">
        <f t="shared" si="27"/>
        <v>-6.087513232980486</v>
      </c>
      <c r="CY57" s="40">
        <f t="shared" si="27"/>
        <v>-6.8902987307819981</v>
      </c>
      <c r="CZ57" s="40">
        <f t="shared" si="27"/>
        <v>-7.7171057775067364</v>
      </c>
      <c r="DA57" s="40">
        <f t="shared" si="27"/>
        <v>-8.5686550258240306</v>
      </c>
      <c r="DB57" s="40">
        <f t="shared" si="27"/>
        <v>-9.4456887479826239</v>
      </c>
      <c r="DC57" s="40">
        <f t="shared" si="27"/>
        <v>-10.348971484398115</v>
      </c>
      <c r="DD57" s="40">
        <f t="shared" si="27"/>
        <v>-11.279290711697948</v>
      </c>
      <c r="DE57" s="40">
        <f t="shared" si="27"/>
        <v>-12.23745753080779</v>
      </c>
      <c r="DF57" s="40">
        <f t="shared" si="27"/>
        <v>-13.224307375680427</v>
      </c>
      <c r="DG57" s="40">
        <f t="shared" si="27"/>
        <v>-14.240700743286633</v>
      </c>
      <c r="DH57" s="40">
        <f t="shared" si="27"/>
        <v>-15.287523945505656</v>
      </c>
      <c r="DI57" s="40">
        <f t="shared" si="27"/>
        <v>-16.365689883572543</v>
      </c>
      <c r="DJ57" s="40">
        <f t="shared" si="27"/>
        <v>-17.476138845758758</v>
      </c>
      <c r="DK57" s="40">
        <f t="shared" si="27"/>
        <v>-18.619839328983257</v>
      </c>
      <c r="DL57" s="40">
        <f t="shared" si="27"/>
        <v>-19.797788885072002</v>
      </c>
      <c r="DM57" s="40">
        <f t="shared" si="27"/>
        <v>-21.011014992405045</v>
      </c>
      <c r="DN57" s="40">
        <f t="shared" si="27"/>
        <v>-22.260575953713303</v>
      </c>
      <c r="DO57" s="40">
        <f t="shared" si="27"/>
        <v>-23.54756182080893</v>
      </c>
      <c r="DP57" s="40">
        <f t="shared" si="27"/>
        <v>-24.873095347057859</v>
      </c>
      <c r="DQ57" s="40">
        <f t="shared" si="27"/>
        <v>-26.238332968426366</v>
      </c>
      <c r="DR57" s="40">
        <f t="shared" si="27"/>
        <v>-27.644465813959112</v>
      </c>
      <c r="DS57" s="40">
        <f t="shared" si="27"/>
        <v>-29.092720746571477</v>
      </c>
      <c r="DT57" s="40">
        <f t="shared" si="27"/>
        <v>-30.584361435065674</v>
      </c>
      <c r="DU57" s="40">
        <f t="shared" si="27"/>
        <v>-32.120689458307361</v>
      </c>
      <c r="DV57" s="40">
        <f t="shared" si="27"/>
        <v>-33.703045442527561</v>
      </c>
      <c r="DW57" s="40">
        <f t="shared" si="27"/>
        <v>-35.332810232743618</v>
      </c>
      <c r="DX57" s="40">
        <f t="shared" si="27"/>
        <v>-37.01140609932272</v>
      </c>
      <c r="DY57" s="40">
        <f t="shared" si="27"/>
        <v>-38.740297980742525</v>
      </c>
      <c r="DZ57" s="40">
        <f t="shared" si="27"/>
        <v>-40.520994763634363</v>
      </c>
      <c r="EA57" s="40">
        <f t="shared" si="27"/>
        <v>-42.35505060122788</v>
      </c>
      <c r="EB57" s="40">
        <f t="shared" si="27"/>
        <v>-44.24406627134902</v>
      </c>
      <c r="EC57" s="40">
        <f t="shared" si="27"/>
        <v>-46.189690575157876</v>
      </c>
      <c r="ED57" s="40">
        <f t="shared" si="27"/>
        <v>-48.193621777848698</v>
      </c>
      <c r="EE57" s="40">
        <f t="shared" ref="EE57:EZ57" si="28">EE45-EE79-(EE82/10^6)</f>
        <v>-50.257609092570981</v>
      </c>
      <c r="EF57" s="40">
        <f t="shared" si="28"/>
        <v>-52.383454208868081</v>
      </c>
      <c r="EG57" s="40">
        <f t="shared" si="28"/>
        <v>-54.573012866969016</v>
      </c>
      <c r="EH57" s="40">
        <f t="shared" si="28"/>
        <v>-56.828196479309064</v>
      </c>
      <c r="EI57" s="40">
        <f t="shared" si="28"/>
        <v>-59.150973800695986</v>
      </c>
      <c r="EJ57" s="40">
        <f t="shared" si="28"/>
        <v>-61.543372648581091</v>
      </c>
      <c r="EK57" s="40">
        <f t="shared" si="28"/>
        <v>-64.007481674938631</v>
      </c>
      <c r="EL57" s="40">
        <f t="shared" si="28"/>
        <v>-66.545452191301493</v>
      </c>
      <c r="EM57" s="40">
        <f t="shared" si="28"/>
        <v>-69.159500048547912</v>
      </c>
      <c r="EN57" s="40">
        <f t="shared" si="28"/>
        <v>-71.851907573081846</v>
      </c>
      <c r="EO57" s="40">
        <f t="shared" si="28"/>
        <v>-74.625025561098767</v>
      </c>
      <c r="EP57" s="40">
        <f t="shared" si="28"/>
        <v>-77.481275332679402</v>
      </c>
      <c r="EQ57" s="40">
        <f t="shared" si="28"/>
        <v>-80.423150847506264</v>
      </c>
      <c r="ER57" s="40">
        <f t="shared" si="28"/>
        <v>-83.453220884051703</v>
      </c>
      <c r="ES57" s="40">
        <f t="shared" si="28"/>
        <v>-86.574131284141686</v>
      </c>
      <c r="ET57" s="40">
        <f t="shared" si="28"/>
        <v>-89.788607264856282</v>
      </c>
      <c r="EU57" s="40">
        <f t="shared" si="28"/>
        <v>-93.099455799787378</v>
      </c>
      <c r="EV57" s="40">
        <f t="shared" si="28"/>
        <v>-96.509568071733995</v>
      </c>
      <c r="EW57" s="40">
        <f t="shared" si="28"/>
        <v>-100.0219219989785</v>
      </c>
      <c r="EX57" s="40">
        <f t="shared" si="28"/>
        <v>-103.63958483735111</v>
      </c>
      <c r="EY57" s="40">
        <f t="shared" si="28"/>
        <v>-107.36571586035636</v>
      </c>
      <c r="EZ57" s="84">
        <f t="shared" si="28"/>
        <v>-111.20356911970326</v>
      </c>
    </row>
    <row r="58" spans="1:156" x14ac:dyDescent="0.25">
      <c r="A58" s="37"/>
      <c r="B58" s="37" t="s">
        <v>33</v>
      </c>
      <c r="C58" s="39" t="s">
        <v>44</v>
      </c>
      <c r="D58" s="37"/>
      <c r="E58" s="37"/>
      <c r="F58" s="37"/>
      <c r="G58" s="42">
        <f>G92</f>
        <v>3.2016297371847875</v>
      </c>
      <c r="H58" s="42">
        <f t="shared" ref="H58:AE58" si="29">H92</f>
        <v>3.4257438187877232</v>
      </c>
      <c r="I58" s="42">
        <f t="shared" si="29"/>
        <v>3.6655458861028638</v>
      </c>
      <c r="J58" s="42">
        <f t="shared" si="29"/>
        <v>3.9221340981300647</v>
      </c>
      <c r="K58" s="42">
        <f t="shared" si="29"/>
        <v>4.1966834849991681</v>
      </c>
      <c r="L58" s="42">
        <f t="shared" si="29"/>
        <v>4.4904513289491108</v>
      </c>
      <c r="M58" s="42">
        <f t="shared" si="29"/>
        <v>4.8047829219755478</v>
      </c>
      <c r="N58" s="42">
        <f t="shared" si="29"/>
        <v>5.1411177265138361</v>
      </c>
      <c r="O58" s="42">
        <f t="shared" si="29"/>
        <v>5.5009959673698043</v>
      </c>
      <c r="P58" s="42">
        <f t="shared" si="29"/>
        <v>5.8860656850856916</v>
      </c>
      <c r="Q58" s="42">
        <f t="shared" si="29"/>
        <v>6.2980902830416898</v>
      </c>
      <c r="R58" s="42">
        <f t="shared" si="29"/>
        <v>6.7389566028546071</v>
      </c>
      <c r="S58" s="42">
        <f t="shared" si="29"/>
        <v>7.2106835650544303</v>
      </c>
      <c r="T58" s="42">
        <f t="shared" si="29"/>
        <v>7.7154314146082399</v>
      </c>
      <c r="U58" s="42">
        <f t="shared" si="29"/>
        <v>8.2555116136308175</v>
      </c>
      <c r="V58" s="42">
        <f t="shared" si="29"/>
        <v>8.8333974265849751</v>
      </c>
      <c r="W58" s="42">
        <f t="shared" si="29"/>
        <v>9.4517352464459226</v>
      </c>
      <c r="X58" s="42">
        <f t="shared" si="29"/>
        <v>10.113356713697138</v>
      </c>
      <c r="Y58" s="42">
        <f t="shared" si="29"/>
        <v>10.821291683655938</v>
      </c>
      <c r="Z58" s="42">
        <f t="shared" si="29"/>
        <v>11.578782101511853</v>
      </c>
      <c r="AA58" s="42">
        <f t="shared" si="29"/>
        <v>12.389296848617681</v>
      </c>
      <c r="AB58" s="42">
        <f t="shared" si="29"/>
        <v>13.256547628020922</v>
      </c>
      <c r="AC58" s="42">
        <f t="shared" si="29"/>
        <v>14.184505961982385</v>
      </c>
      <c r="AD58" s="42">
        <f t="shared" si="29"/>
        <v>15.177421379321153</v>
      </c>
      <c r="AE58" s="42">
        <f t="shared" si="29"/>
        <v>16.239840875873632</v>
      </c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</row>
    <row r="60" spans="1:156" x14ac:dyDescent="0.25">
      <c r="A60" s="35" t="s">
        <v>49</v>
      </c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</row>
    <row r="61" spans="1:156" s="56" customFormat="1" x14ac:dyDescent="0.25">
      <c r="A61" s="46"/>
      <c r="B61" s="46" t="s">
        <v>50</v>
      </c>
      <c r="C61" s="46" t="s">
        <v>51</v>
      </c>
      <c r="D61" s="53" t="s">
        <v>52</v>
      </c>
      <c r="E61" s="46"/>
      <c r="F61" s="54"/>
      <c r="G61" s="55">
        <f>C18</f>
        <v>0.03</v>
      </c>
      <c r="H61" s="55">
        <f>G61</f>
        <v>0.03</v>
      </c>
      <c r="I61" s="55">
        <f t="shared" ref="I61:BT62" si="30">H61</f>
        <v>0.03</v>
      </c>
      <c r="J61" s="55">
        <f t="shared" si="30"/>
        <v>0.03</v>
      </c>
      <c r="K61" s="55">
        <f t="shared" si="30"/>
        <v>0.03</v>
      </c>
      <c r="L61" s="55">
        <f t="shared" si="30"/>
        <v>0.03</v>
      </c>
      <c r="M61" s="55">
        <f t="shared" si="30"/>
        <v>0.03</v>
      </c>
      <c r="N61" s="55">
        <f t="shared" si="30"/>
        <v>0.03</v>
      </c>
      <c r="O61" s="55">
        <f t="shared" si="30"/>
        <v>0.03</v>
      </c>
      <c r="P61" s="55">
        <f t="shared" si="30"/>
        <v>0.03</v>
      </c>
      <c r="Q61" s="55">
        <f t="shared" si="30"/>
        <v>0.03</v>
      </c>
      <c r="R61" s="55">
        <f t="shared" si="30"/>
        <v>0.03</v>
      </c>
      <c r="S61" s="55">
        <f t="shared" si="30"/>
        <v>0.03</v>
      </c>
      <c r="T61" s="55">
        <f t="shared" si="30"/>
        <v>0.03</v>
      </c>
      <c r="U61" s="55">
        <f t="shared" si="30"/>
        <v>0.03</v>
      </c>
      <c r="V61" s="55">
        <f t="shared" si="30"/>
        <v>0.03</v>
      </c>
      <c r="W61" s="55">
        <f t="shared" si="30"/>
        <v>0.03</v>
      </c>
      <c r="X61" s="55">
        <f t="shared" si="30"/>
        <v>0.03</v>
      </c>
      <c r="Y61" s="55">
        <f t="shared" si="30"/>
        <v>0.03</v>
      </c>
      <c r="Z61" s="55">
        <f t="shared" si="30"/>
        <v>0.03</v>
      </c>
      <c r="AA61" s="55">
        <f t="shared" si="30"/>
        <v>0.03</v>
      </c>
      <c r="AB61" s="55">
        <f t="shared" si="30"/>
        <v>0.03</v>
      </c>
      <c r="AC61" s="55">
        <f t="shared" si="30"/>
        <v>0.03</v>
      </c>
      <c r="AD61" s="55">
        <f t="shared" si="30"/>
        <v>0.03</v>
      </c>
      <c r="AE61" s="55">
        <f t="shared" si="30"/>
        <v>0.03</v>
      </c>
      <c r="AF61" s="55">
        <f t="shared" si="30"/>
        <v>0.03</v>
      </c>
      <c r="AG61" s="55">
        <f t="shared" si="30"/>
        <v>0.03</v>
      </c>
      <c r="AH61" s="55">
        <f t="shared" si="30"/>
        <v>0.03</v>
      </c>
      <c r="AI61" s="55">
        <f t="shared" si="30"/>
        <v>0.03</v>
      </c>
      <c r="AJ61" s="55">
        <f t="shared" si="30"/>
        <v>0.03</v>
      </c>
      <c r="AK61" s="55">
        <f t="shared" si="30"/>
        <v>0.03</v>
      </c>
      <c r="AL61" s="55">
        <f t="shared" si="30"/>
        <v>0.03</v>
      </c>
      <c r="AM61" s="55">
        <f t="shared" si="30"/>
        <v>0.03</v>
      </c>
      <c r="AN61" s="55">
        <f t="shared" si="30"/>
        <v>0.03</v>
      </c>
      <c r="AO61" s="55">
        <f t="shared" si="30"/>
        <v>0.03</v>
      </c>
      <c r="AP61" s="55">
        <f t="shared" si="30"/>
        <v>0.03</v>
      </c>
      <c r="AQ61" s="55">
        <f t="shared" si="30"/>
        <v>0.03</v>
      </c>
      <c r="AR61" s="55">
        <f t="shared" si="30"/>
        <v>0.03</v>
      </c>
      <c r="AS61" s="55">
        <f t="shared" si="30"/>
        <v>0.03</v>
      </c>
      <c r="AT61" s="55">
        <f t="shared" si="30"/>
        <v>0.03</v>
      </c>
      <c r="AU61" s="55">
        <f t="shared" si="30"/>
        <v>0.03</v>
      </c>
      <c r="AV61" s="55">
        <f t="shared" si="30"/>
        <v>0.03</v>
      </c>
      <c r="AW61" s="55">
        <f t="shared" si="30"/>
        <v>0.03</v>
      </c>
      <c r="AX61" s="55">
        <f t="shared" si="30"/>
        <v>0.03</v>
      </c>
      <c r="AY61" s="55">
        <f t="shared" si="30"/>
        <v>0.03</v>
      </c>
      <c r="AZ61" s="55">
        <f t="shared" si="30"/>
        <v>0.03</v>
      </c>
      <c r="BA61" s="55">
        <f t="shared" si="30"/>
        <v>0.03</v>
      </c>
      <c r="BB61" s="55">
        <f t="shared" si="30"/>
        <v>0.03</v>
      </c>
      <c r="BC61" s="55">
        <f t="shared" si="30"/>
        <v>0.03</v>
      </c>
      <c r="BD61" s="55">
        <f t="shared" si="30"/>
        <v>0.03</v>
      </c>
      <c r="BE61" s="55">
        <f t="shared" si="30"/>
        <v>0.03</v>
      </c>
      <c r="BF61" s="55">
        <f t="shared" si="30"/>
        <v>0.03</v>
      </c>
      <c r="BG61" s="55">
        <f t="shared" si="30"/>
        <v>0.03</v>
      </c>
      <c r="BH61" s="55">
        <f t="shared" si="30"/>
        <v>0.03</v>
      </c>
      <c r="BI61" s="55">
        <f t="shared" si="30"/>
        <v>0.03</v>
      </c>
      <c r="BJ61" s="55">
        <f t="shared" si="30"/>
        <v>0.03</v>
      </c>
      <c r="BK61" s="55">
        <f t="shared" si="30"/>
        <v>0.03</v>
      </c>
      <c r="BL61" s="55">
        <f t="shared" si="30"/>
        <v>0.03</v>
      </c>
      <c r="BM61" s="55">
        <f t="shared" si="30"/>
        <v>0.03</v>
      </c>
      <c r="BN61" s="55">
        <f t="shared" si="30"/>
        <v>0.03</v>
      </c>
      <c r="BO61" s="55">
        <f t="shared" si="30"/>
        <v>0.03</v>
      </c>
      <c r="BP61" s="55">
        <f t="shared" si="30"/>
        <v>0.03</v>
      </c>
      <c r="BQ61" s="55">
        <f t="shared" si="30"/>
        <v>0.03</v>
      </c>
      <c r="BR61" s="55">
        <f t="shared" si="30"/>
        <v>0.03</v>
      </c>
      <c r="BS61" s="55">
        <f t="shared" si="30"/>
        <v>0.03</v>
      </c>
      <c r="BT61" s="55">
        <f t="shared" si="30"/>
        <v>0.03</v>
      </c>
      <c r="BU61" s="55">
        <f t="shared" ref="BU61:EF62" si="31">BT61</f>
        <v>0.03</v>
      </c>
      <c r="BV61" s="55">
        <f t="shared" si="31"/>
        <v>0.03</v>
      </c>
      <c r="BW61" s="55">
        <f t="shared" si="31"/>
        <v>0.03</v>
      </c>
      <c r="BX61" s="55">
        <f t="shared" si="31"/>
        <v>0.03</v>
      </c>
      <c r="BY61" s="55">
        <f t="shared" si="31"/>
        <v>0.03</v>
      </c>
      <c r="BZ61" s="55">
        <f t="shared" si="31"/>
        <v>0.03</v>
      </c>
      <c r="CA61" s="55">
        <f t="shared" si="31"/>
        <v>0.03</v>
      </c>
      <c r="CB61" s="55">
        <f t="shared" si="31"/>
        <v>0.03</v>
      </c>
      <c r="CC61" s="55">
        <f t="shared" si="31"/>
        <v>0.03</v>
      </c>
      <c r="CD61" s="55">
        <f t="shared" si="31"/>
        <v>0.03</v>
      </c>
      <c r="CE61" s="55">
        <f t="shared" si="31"/>
        <v>0.03</v>
      </c>
      <c r="CF61" s="55">
        <f t="shared" si="31"/>
        <v>0.03</v>
      </c>
      <c r="CG61" s="55">
        <f t="shared" si="31"/>
        <v>0.03</v>
      </c>
      <c r="CH61" s="55">
        <f t="shared" si="31"/>
        <v>0.03</v>
      </c>
      <c r="CI61" s="55">
        <f t="shared" si="31"/>
        <v>0.03</v>
      </c>
      <c r="CJ61" s="55">
        <f t="shared" si="31"/>
        <v>0.03</v>
      </c>
      <c r="CK61" s="55">
        <f t="shared" si="31"/>
        <v>0.03</v>
      </c>
      <c r="CL61" s="55">
        <f t="shared" si="31"/>
        <v>0.03</v>
      </c>
      <c r="CM61" s="55">
        <f t="shared" si="31"/>
        <v>0.03</v>
      </c>
      <c r="CN61" s="55">
        <f t="shared" si="31"/>
        <v>0.03</v>
      </c>
      <c r="CO61" s="55">
        <f t="shared" si="31"/>
        <v>0.03</v>
      </c>
      <c r="CP61" s="55">
        <f t="shared" si="31"/>
        <v>0.03</v>
      </c>
      <c r="CQ61" s="55">
        <f t="shared" si="31"/>
        <v>0.03</v>
      </c>
      <c r="CR61" s="55">
        <f t="shared" si="31"/>
        <v>0.03</v>
      </c>
      <c r="CS61" s="55">
        <f t="shared" si="31"/>
        <v>0.03</v>
      </c>
      <c r="CT61" s="55">
        <f t="shared" si="31"/>
        <v>0.03</v>
      </c>
      <c r="CU61" s="55">
        <f t="shared" si="31"/>
        <v>0.03</v>
      </c>
      <c r="CV61" s="55">
        <f t="shared" si="31"/>
        <v>0.03</v>
      </c>
      <c r="CW61" s="55">
        <f t="shared" si="31"/>
        <v>0.03</v>
      </c>
      <c r="CX61" s="55">
        <f t="shared" si="31"/>
        <v>0.03</v>
      </c>
      <c r="CY61" s="55">
        <f t="shared" si="31"/>
        <v>0.03</v>
      </c>
      <c r="CZ61" s="55">
        <f t="shared" si="31"/>
        <v>0.03</v>
      </c>
      <c r="DA61" s="55">
        <f t="shared" si="31"/>
        <v>0.03</v>
      </c>
      <c r="DB61" s="55">
        <f t="shared" si="31"/>
        <v>0.03</v>
      </c>
      <c r="DC61" s="55">
        <f t="shared" si="31"/>
        <v>0.03</v>
      </c>
      <c r="DD61" s="55">
        <f t="shared" si="31"/>
        <v>0.03</v>
      </c>
      <c r="DE61" s="55">
        <f t="shared" si="31"/>
        <v>0.03</v>
      </c>
      <c r="DF61" s="55">
        <f t="shared" si="31"/>
        <v>0.03</v>
      </c>
      <c r="DG61" s="55">
        <f t="shared" si="31"/>
        <v>0.03</v>
      </c>
      <c r="DH61" s="55">
        <f t="shared" si="31"/>
        <v>0.03</v>
      </c>
      <c r="DI61" s="55">
        <f t="shared" si="31"/>
        <v>0.03</v>
      </c>
      <c r="DJ61" s="55">
        <f t="shared" si="31"/>
        <v>0.03</v>
      </c>
      <c r="DK61" s="55">
        <f t="shared" si="31"/>
        <v>0.03</v>
      </c>
      <c r="DL61" s="55">
        <f t="shared" si="31"/>
        <v>0.03</v>
      </c>
      <c r="DM61" s="55">
        <f t="shared" si="31"/>
        <v>0.03</v>
      </c>
      <c r="DN61" s="55">
        <f t="shared" si="31"/>
        <v>0.03</v>
      </c>
      <c r="DO61" s="55">
        <f t="shared" si="31"/>
        <v>0.03</v>
      </c>
      <c r="DP61" s="55">
        <f t="shared" si="31"/>
        <v>0.03</v>
      </c>
      <c r="DQ61" s="55">
        <f t="shared" si="31"/>
        <v>0.03</v>
      </c>
      <c r="DR61" s="55">
        <f t="shared" si="31"/>
        <v>0.03</v>
      </c>
      <c r="DS61" s="55">
        <f t="shared" si="31"/>
        <v>0.03</v>
      </c>
      <c r="DT61" s="55">
        <f t="shared" si="31"/>
        <v>0.03</v>
      </c>
      <c r="DU61" s="55">
        <f t="shared" si="31"/>
        <v>0.03</v>
      </c>
      <c r="DV61" s="55">
        <f t="shared" si="31"/>
        <v>0.03</v>
      </c>
      <c r="DW61" s="55">
        <f t="shared" si="31"/>
        <v>0.03</v>
      </c>
      <c r="DX61" s="55">
        <f t="shared" si="31"/>
        <v>0.03</v>
      </c>
      <c r="DY61" s="55">
        <f t="shared" si="31"/>
        <v>0.03</v>
      </c>
      <c r="DZ61" s="55">
        <f t="shared" si="31"/>
        <v>0.03</v>
      </c>
      <c r="EA61" s="55">
        <f t="shared" si="31"/>
        <v>0.03</v>
      </c>
      <c r="EB61" s="55">
        <f t="shared" si="31"/>
        <v>0.03</v>
      </c>
      <c r="EC61" s="55">
        <f t="shared" si="31"/>
        <v>0.03</v>
      </c>
      <c r="ED61" s="55">
        <f t="shared" si="31"/>
        <v>0.03</v>
      </c>
      <c r="EE61" s="55">
        <f t="shared" si="31"/>
        <v>0.03</v>
      </c>
      <c r="EF61" s="55">
        <f t="shared" si="31"/>
        <v>0.03</v>
      </c>
      <c r="EG61" s="55">
        <f t="shared" ref="EG61:EZ62" si="32">EF61</f>
        <v>0.03</v>
      </c>
      <c r="EH61" s="55">
        <f t="shared" si="32"/>
        <v>0.03</v>
      </c>
      <c r="EI61" s="55">
        <f t="shared" si="32"/>
        <v>0.03</v>
      </c>
      <c r="EJ61" s="55">
        <f t="shared" si="32"/>
        <v>0.03</v>
      </c>
      <c r="EK61" s="55">
        <f t="shared" si="32"/>
        <v>0.03</v>
      </c>
      <c r="EL61" s="55">
        <f t="shared" si="32"/>
        <v>0.03</v>
      </c>
      <c r="EM61" s="55">
        <f t="shared" si="32"/>
        <v>0.03</v>
      </c>
      <c r="EN61" s="55">
        <f t="shared" si="32"/>
        <v>0.03</v>
      </c>
      <c r="EO61" s="55">
        <f t="shared" si="32"/>
        <v>0.03</v>
      </c>
      <c r="EP61" s="55">
        <f t="shared" si="32"/>
        <v>0.03</v>
      </c>
      <c r="EQ61" s="55">
        <f t="shared" si="32"/>
        <v>0.03</v>
      </c>
      <c r="ER61" s="55">
        <f t="shared" si="32"/>
        <v>0.03</v>
      </c>
      <c r="ES61" s="55">
        <f t="shared" si="32"/>
        <v>0.03</v>
      </c>
      <c r="ET61" s="55">
        <f t="shared" si="32"/>
        <v>0.03</v>
      </c>
      <c r="EU61" s="55">
        <f t="shared" si="32"/>
        <v>0.03</v>
      </c>
      <c r="EV61" s="55">
        <f t="shared" si="32"/>
        <v>0.03</v>
      </c>
      <c r="EW61" s="55">
        <f t="shared" si="32"/>
        <v>0.03</v>
      </c>
      <c r="EX61" s="55">
        <f t="shared" si="32"/>
        <v>0.03</v>
      </c>
      <c r="EY61" s="55">
        <f t="shared" si="32"/>
        <v>0.03</v>
      </c>
      <c r="EZ61" s="55">
        <f t="shared" si="32"/>
        <v>0.03</v>
      </c>
    </row>
    <row r="62" spans="1:156" s="56" customFormat="1" x14ac:dyDescent="0.25">
      <c r="A62" s="46"/>
      <c r="B62" s="57" t="s">
        <v>24</v>
      </c>
      <c r="C62" s="46"/>
      <c r="D62" s="53"/>
      <c r="E62" s="46"/>
      <c r="F62" s="54"/>
      <c r="G62" s="55">
        <f>C17</f>
        <v>0.01</v>
      </c>
      <c r="H62" s="55">
        <f>G62</f>
        <v>0.01</v>
      </c>
      <c r="I62" s="55">
        <f t="shared" si="30"/>
        <v>0.01</v>
      </c>
      <c r="J62" s="55">
        <f t="shared" si="30"/>
        <v>0.01</v>
      </c>
      <c r="K62" s="55">
        <f t="shared" si="30"/>
        <v>0.01</v>
      </c>
      <c r="L62" s="55">
        <f t="shared" si="30"/>
        <v>0.01</v>
      </c>
      <c r="M62" s="55">
        <f t="shared" si="30"/>
        <v>0.01</v>
      </c>
      <c r="N62" s="55">
        <f t="shared" si="30"/>
        <v>0.01</v>
      </c>
      <c r="O62" s="55">
        <f t="shared" si="30"/>
        <v>0.01</v>
      </c>
      <c r="P62" s="55">
        <f t="shared" si="30"/>
        <v>0.01</v>
      </c>
      <c r="Q62" s="55">
        <f t="shared" si="30"/>
        <v>0.01</v>
      </c>
      <c r="R62" s="55">
        <f t="shared" si="30"/>
        <v>0.01</v>
      </c>
      <c r="S62" s="55">
        <f t="shared" si="30"/>
        <v>0.01</v>
      </c>
      <c r="T62" s="55">
        <f t="shared" si="30"/>
        <v>0.01</v>
      </c>
      <c r="U62" s="55">
        <f t="shared" si="30"/>
        <v>0.01</v>
      </c>
      <c r="V62" s="55">
        <f t="shared" si="30"/>
        <v>0.01</v>
      </c>
      <c r="W62" s="55">
        <f t="shared" si="30"/>
        <v>0.01</v>
      </c>
      <c r="X62" s="55">
        <f t="shared" si="30"/>
        <v>0.01</v>
      </c>
      <c r="Y62" s="55">
        <f t="shared" si="30"/>
        <v>0.01</v>
      </c>
      <c r="Z62" s="55">
        <f t="shared" si="30"/>
        <v>0.01</v>
      </c>
      <c r="AA62" s="55">
        <f t="shared" si="30"/>
        <v>0.01</v>
      </c>
      <c r="AB62" s="55">
        <f t="shared" si="30"/>
        <v>0.01</v>
      </c>
      <c r="AC62" s="55">
        <f t="shared" si="30"/>
        <v>0.01</v>
      </c>
      <c r="AD62" s="55">
        <f t="shared" si="30"/>
        <v>0.01</v>
      </c>
      <c r="AE62" s="55">
        <f t="shared" si="30"/>
        <v>0.01</v>
      </c>
      <c r="AF62" s="55">
        <f t="shared" si="30"/>
        <v>0.01</v>
      </c>
      <c r="AG62" s="55">
        <f t="shared" si="30"/>
        <v>0.01</v>
      </c>
      <c r="AH62" s="55">
        <f t="shared" si="30"/>
        <v>0.01</v>
      </c>
      <c r="AI62" s="55">
        <f t="shared" si="30"/>
        <v>0.01</v>
      </c>
      <c r="AJ62" s="55">
        <f t="shared" si="30"/>
        <v>0.01</v>
      </c>
      <c r="AK62" s="55">
        <f t="shared" si="30"/>
        <v>0.01</v>
      </c>
      <c r="AL62" s="55">
        <f t="shared" si="30"/>
        <v>0.01</v>
      </c>
      <c r="AM62" s="55">
        <f t="shared" si="30"/>
        <v>0.01</v>
      </c>
      <c r="AN62" s="55">
        <f t="shared" si="30"/>
        <v>0.01</v>
      </c>
      <c r="AO62" s="55">
        <f t="shared" si="30"/>
        <v>0.01</v>
      </c>
      <c r="AP62" s="55">
        <f t="shared" si="30"/>
        <v>0.01</v>
      </c>
      <c r="AQ62" s="55">
        <f t="shared" si="30"/>
        <v>0.01</v>
      </c>
      <c r="AR62" s="55">
        <f t="shared" si="30"/>
        <v>0.01</v>
      </c>
      <c r="AS62" s="55">
        <f t="shared" si="30"/>
        <v>0.01</v>
      </c>
      <c r="AT62" s="55">
        <f t="shared" si="30"/>
        <v>0.01</v>
      </c>
      <c r="AU62" s="55">
        <f t="shared" si="30"/>
        <v>0.01</v>
      </c>
      <c r="AV62" s="55">
        <f t="shared" si="30"/>
        <v>0.01</v>
      </c>
      <c r="AW62" s="55">
        <f t="shared" si="30"/>
        <v>0.01</v>
      </c>
      <c r="AX62" s="55">
        <f t="shared" si="30"/>
        <v>0.01</v>
      </c>
      <c r="AY62" s="55">
        <f t="shared" si="30"/>
        <v>0.01</v>
      </c>
      <c r="AZ62" s="55">
        <f t="shared" si="30"/>
        <v>0.01</v>
      </c>
      <c r="BA62" s="55">
        <f t="shared" si="30"/>
        <v>0.01</v>
      </c>
      <c r="BB62" s="55">
        <f t="shared" si="30"/>
        <v>0.01</v>
      </c>
      <c r="BC62" s="55">
        <f t="shared" si="30"/>
        <v>0.01</v>
      </c>
      <c r="BD62" s="55">
        <f t="shared" si="30"/>
        <v>0.01</v>
      </c>
      <c r="BE62" s="55">
        <f t="shared" si="30"/>
        <v>0.01</v>
      </c>
      <c r="BF62" s="55">
        <f t="shared" si="30"/>
        <v>0.01</v>
      </c>
      <c r="BG62" s="55">
        <f t="shared" si="30"/>
        <v>0.01</v>
      </c>
      <c r="BH62" s="55">
        <f t="shared" si="30"/>
        <v>0.01</v>
      </c>
      <c r="BI62" s="55">
        <f t="shared" si="30"/>
        <v>0.01</v>
      </c>
      <c r="BJ62" s="55">
        <f t="shared" si="30"/>
        <v>0.01</v>
      </c>
      <c r="BK62" s="55">
        <f t="shared" si="30"/>
        <v>0.01</v>
      </c>
      <c r="BL62" s="55">
        <f t="shared" si="30"/>
        <v>0.01</v>
      </c>
      <c r="BM62" s="55">
        <f t="shared" si="30"/>
        <v>0.01</v>
      </c>
      <c r="BN62" s="55">
        <f t="shared" si="30"/>
        <v>0.01</v>
      </c>
      <c r="BO62" s="55">
        <f t="shared" si="30"/>
        <v>0.01</v>
      </c>
      <c r="BP62" s="55">
        <f t="shared" si="30"/>
        <v>0.01</v>
      </c>
      <c r="BQ62" s="55">
        <f t="shared" si="30"/>
        <v>0.01</v>
      </c>
      <c r="BR62" s="55">
        <f t="shared" si="30"/>
        <v>0.01</v>
      </c>
      <c r="BS62" s="55">
        <f t="shared" si="30"/>
        <v>0.01</v>
      </c>
      <c r="BT62" s="55">
        <f t="shared" si="30"/>
        <v>0.01</v>
      </c>
      <c r="BU62" s="55">
        <f t="shared" si="31"/>
        <v>0.01</v>
      </c>
      <c r="BV62" s="55">
        <f t="shared" si="31"/>
        <v>0.01</v>
      </c>
      <c r="BW62" s="55">
        <f t="shared" si="31"/>
        <v>0.01</v>
      </c>
      <c r="BX62" s="55">
        <f t="shared" si="31"/>
        <v>0.01</v>
      </c>
      <c r="BY62" s="55">
        <f t="shared" si="31"/>
        <v>0.01</v>
      </c>
      <c r="BZ62" s="55">
        <f t="shared" si="31"/>
        <v>0.01</v>
      </c>
      <c r="CA62" s="55">
        <f t="shared" si="31"/>
        <v>0.01</v>
      </c>
      <c r="CB62" s="55">
        <f t="shared" si="31"/>
        <v>0.01</v>
      </c>
      <c r="CC62" s="55">
        <f t="shared" si="31"/>
        <v>0.01</v>
      </c>
      <c r="CD62" s="55">
        <f t="shared" si="31"/>
        <v>0.01</v>
      </c>
      <c r="CE62" s="55">
        <f t="shared" si="31"/>
        <v>0.01</v>
      </c>
      <c r="CF62" s="55">
        <f t="shared" si="31"/>
        <v>0.01</v>
      </c>
      <c r="CG62" s="55">
        <f t="shared" si="31"/>
        <v>0.01</v>
      </c>
      <c r="CH62" s="55">
        <f t="shared" si="31"/>
        <v>0.01</v>
      </c>
      <c r="CI62" s="55">
        <f t="shared" si="31"/>
        <v>0.01</v>
      </c>
      <c r="CJ62" s="55">
        <f t="shared" si="31"/>
        <v>0.01</v>
      </c>
      <c r="CK62" s="55">
        <f t="shared" si="31"/>
        <v>0.01</v>
      </c>
      <c r="CL62" s="55">
        <f t="shared" si="31"/>
        <v>0.01</v>
      </c>
      <c r="CM62" s="55">
        <f t="shared" si="31"/>
        <v>0.01</v>
      </c>
      <c r="CN62" s="55">
        <f t="shared" si="31"/>
        <v>0.01</v>
      </c>
      <c r="CO62" s="55">
        <f t="shared" si="31"/>
        <v>0.01</v>
      </c>
      <c r="CP62" s="55">
        <f t="shared" si="31"/>
        <v>0.01</v>
      </c>
      <c r="CQ62" s="55">
        <f t="shared" si="31"/>
        <v>0.01</v>
      </c>
      <c r="CR62" s="55">
        <f t="shared" si="31"/>
        <v>0.01</v>
      </c>
      <c r="CS62" s="55">
        <f t="shared" si="31"/>
        <v>0.01</v>
      </c>
      <c r="CT62" s="55">
        <f t="shared" si="31"/>
        <v>0.01</v>
      </c>
      <c r="CU62" s="55">
        <f t="shared" si="31"/>
        <v>0.01</v>
      </c>
      <c r="CV62" s="55">
        <f t="shared" si="31"/>
        <v>0.01</v>
      </c>
      <c r="CW62" s="55">
        <f t="shared" si="31"/>
        <v>0.01</v>
      </c>
      <c r="CX62" s="55">
        <f t="shared" si="31"/>
        <v>0.01</v>
      </c>
      <c r="CY62" s="55">
        <f t="shared" si="31"/>
        <v>0.01</v>
      </c>
      <c r="CZ62" s="55">
        <f t="shared" si="31"/>
        <v>0.01</v>
      </c>
      <c r="DA62" s="55">
        <f t="shared" si="31"/>
        <v>0.01</v>
      </c>
      <c r="DB62" s="55">
        <f t="shared" si="31"/>
        <v>0.01</v>
      </c>
      <c r="DC62" s="55">
        <f t="shared" si="31"/>
        <v>0.01</v>
      </c>
      <c r="DD62" s="55">
        <f t="shared" si="31"/>
        <v>0.01</v>
      </c>
      <c r="DE62" s="55">
        <f t="shared" si="31"/>
        <v>0.01</v>
      </c>
      <c r="DF62" s="55">
        <f t="shared" si="31"/>
        <v>0.01</v>
      </c>
      <c r="DG62" s="55">
        <f t="shared" si="31"/>
        <v>0.01</v>
      </c>
      <c r="DH62" s="55">
        <f t="shared" si="31"/>
        <v>0.01</v>
      </c>
      <c r="DI62" s="55">
        <f t="shared" si="31"/>
        <v>0.01</v>
      </c>
      <c r="DJ62" s="55">
        <f t="shared" si="31"/>
        <v>0.01</v>
      </c>
      <c r="DK62" s="55">
        <f t="shared" si="31"/>
        <v>0.01</v>
      </c>
      <c r="DL62" s="55">
        <f t="shared" si="31"/>
        <v>0.01</v>
      </c>
      <c r="DM62" s="55">
        <f t="shared" si="31"/>
        <v>0.01</v>
      </c>
      <c r="DN62" s="55">
        <f t="shared" si="31"/>
        <v>0.01</v>
      </c>
      <c r="DO62" s="55">
        <f t="shared" si="31"/>
        <v>0.01</v>
      </c>
      <c r="DP62" s="55">
        <f t="shared" si="31"/>
        <v>0.01</v>
      </c>
      <c r="DQ62" s="55">
        <f t="shared" si="31"/>
        <v>0.01</v>
      </c>
      <c r="DR62" s="55">
        <f t="shared" si="31"/>
        <v>0.01</v>
      </c>
      <c r="DS62" s="55">
        <f t="shared" si="31"/>
        <v>0.01</v>
      </c>
      <c r="DT62" s="55">
        <f t="shared" si="31"/>
        <v>0.01</v>
      </c>
      <c r="DU62" s="55">
        <f t="shared" si="31"/>
        <v>0.01</v>
      </c>
      <c r="DV62" s="55">
        <f t="shared" si="31"/>
        <v>0.01</v>
      </c>
      <c r="DW62" s="55">
        <f t="shared" si="31"/>
        <v>0.01</v>
      </c>
      <c r="DX62" s="55">
        <f t="shared" si="31"/>
        <v>0.01</v>
      </c>
      <c r="DY62" s="55">
        <f t="shared" si="31"/>
        <v>0.01</v>
      </c>
      <c r="DZ62" s="55">
        <f t="shared" si="31"/>
        <v>0.01</v>
      </c>
      <c r="EA62" s="55">
        <f t="shared" si="31"/>
        <v>0.01</v>
      </c>
      <c r="EB62" s="55">
        <f t="shared" si="31"/>
        <v>0.01</v>
      </c>
      <c r="EC62" s="55">
        <f t="shared" si="31"/>
        <v>0.01</v>
      </c>
      <c r="ED62" s="55">
        <f t="shared" si="31"/>
        <v>0.01</v>
      </c>
      <c r="EE62" s="55">
        <f t="shared" si="31"/>
        <v>0.01</v>
      </c>
      <c r="EF62" s="55">
        <f t="shared" si="31"/>
        <v>0.01</v>
      </c>
      <c r="EG62" s="55">
        <f t="shared" si="32"/>
        <v>0.01</v>
      </c>
      <c r="EH62" s="55">
        <f t="shared" si="32"/>
        <v>0.01</v>
      </c>
      <c r="EI62" s="55">
        <f t="shared" si="32"/>
        <v>0.01</v>
      </c>
      <c r="EJ62" s="55">
        <f t="shared" si="32"/>
        <v>0.01</v>
      </c>
      <c r="EK62" s="55">
        <f t="shared" si="32"/>
        <v>0.01</v>
      </c>
      <c r="EL62" s="55">
        <f t="shared" si="32"/>
        <v>0.01</v>
      </c>
      <c r="EM62" s="55">
        <f t="shared" si="32"/>
        <v>0.01</v>
      </c>
      <c r="EN62" s="55">
        <f t="shared" si="32"/>
        <v>0.01</v>
      </c>
      <c r="EO62" s="55">
        <f t="shared" si="32"/>
        <v>0.01</v>
      </c>
      <c r="EP62" s="55">
        <f t="shared" si="32"/>
        <v>0.01</v>
      </c>
      <c r="EQ62" s="55">
        <f t="shared" si="32"/>
        <v>0.01</v>
      </c>
      <c r="ER62" s="55">
        <f t="shared" si="32"/>
        <v>0.01</v>
      </c>
      <c r="ES62" s="55">
        <f t="shared" si="32"/>
        <v>0.01</v>
      </c>
      <c r="ET62" s="55">
        <f t="shared" si="32"/>
        <v>0.01</v>
      </c>
      <c r="EU62" s="55">
        <f t="shared" si="32"/>
        <v>0.01</v>
      </c>
      <c r="EV62" s="55">
        <f t="shared" si="32"/>
        <v>0.01</v>
      </c>
      <c r="EW62" s="55">
        <f t="shared" si="32"/>
        <v>0.01</v>
      </c>
      <c r="EX62" s="55">
        <f t="shared" si="32"/>
        <v>0.01</v>
      </c>
      <c r="EY62" s="55">
        <f t="shared" si="32"/>
        <v>0.01</v>
      </c>
      <c r="EZ62" s="55">
        <f t="shared" si="32"/>
        <v>0.01</v>
      </c>
    </row>
    <row r="63" spans="1:156" x14ac:dyDescent="0.25">
      <c r="A63" s="37"/>
      <c r="B63" s="51" t="s">
        <v>70</v>
      </c>
      <c r="C63" s="37" t="s">
        <v>53</v>
      </c>
      <c r="D63" s="38" t="s">
        <v>54</v>
      </c>
      <c r="E63" s="37"/>
      <c r="F63" s="50" t="s">
        <v>69</v>
      </c>
      <c r="G63" s="41">
        <f>C8</f>
        <v>0.16</v>
      </c>
      <c r="H63" s="41">
        <f>G63*(1+H62)</f>
        <v>0.16159999999999999</v>
      </c>
      <c r="I63" s="41">
        <f>H63*(1+I62)</f>
        <v>0.163216</v>
      </c>
      <c r="J63" s="41">
        <f t="shared" ref="J63:BU63" si="33">I63*(1+J62)</f>
        <v>0.16484815999999999</v>
      </c>
      <c r="K63" s="41">
        <f t="shared" si="33"/>
        <v>0.16649664159999999</v>
      </c>
      <c r="L63" s="41">
        <f t="shared" si="33"/>
        <v>0.168161608016</v>
      </c>
      <c r="M63" s="41">
        <f t="shared" si="33"/>
        <v>0.16984322409616001</v>
      </c>
      <c r="N63" s="41">
        <f t="shared" si="33"/>
        <v>0.17154165633712162</v>
      </c>
      <c r="O63" s="41">
        <f t="shared" si="33"/>
        <v>0.17325707290049283</v>
      </c>
      <c r="P63" s="41">
        <f t="shared" si="33"/>
        <v>0.17498964362949776</v>
      </c>
      <c r="Q63" s="41">
        <f t="shared" si="33"/>
        <v>0.17673954006579273</v>
      </c>
      <c r="R63" s="41">
        <f t="shared" si="33"/>
        <v>0.17850693546645066</v>
      </c>
      <c r="S63" s="41">
        <f t="shared" si="33"/>
        <v>0.18029200482111518</v>
      </c>
      <c r="T63" s="41">
        <f t="shared" si="33"/>
        <v>0.18209492486932632</v>
      </c>
      <c r="U63" s="41">
        <f t="shared" si="33"/>
        <v>0.1839158741180196</v>
      </c>
      <c r="V63" s="41">
        <f t="shared" si="33"/>
        <v>0.18575503285919981</v>
      </c>
      <c r="W63" s="41">
        <f t="shared" si="33"/>
        <v>0.18761258318779181</v>
      </c>
      <c r="X63" s="41">
        <f t="shared" si="33"/>
        <v>0.18948870901966972</v>
      </c>
      <c r="Y63" s="41">
        <f t="shared" si="33"/>
        <v>0.19138359610986641</v>
      </c>
      <c r="Z63" s="41">
        <f t="shared" si="33"/>
        <v>0.19329743207096509</v>
      </c>
      <c r="AA63" s="41">
        <f t="shared" si="33"/>
        <v>0.19523040639167474</v>
      </c>
      <c r="AB63" s="41">
        <f t="shared" si="33"/>
        <v>0.19718271045559149</v>
      </c>
      <c r="AC63" s="41">
        <f t="shared" si="33"/>
        <v>0.19915453756014742</v>
      </c>
      <c r="AD63" s="41">
        <f t="shared" si="33"/>
        <v>0.2011460829357489</v>
      </c>
      <c r="AE63" s="41">
        <f t="shared" si="33"/>
        <v>0.20315754376510639</v>
      </c>
      <c r="AF63" s="41">
        <f t="shared" si="33"/>
        <v>0.20518911920275745</v>
      </c>
      <c r="AG63" s="41">
        <f t="shared" si="33"/>
        <v>0.20724101039478504</v>
      </c>
      <c r="AH63" s="41">
        <f t="shared" si="33"/>
        <v>0.20931342049873289</v>
      </c>
      <c r="AI63" s="41">
        <f t="shared" si="33"/>
        <v>0.21140655470372022</v>
      </c>
      <c r="AJ63" s="41">
        <f t="shared" si="33"/>
        <v>0.21352062025075741</v>
      </c>
      <c r="AK63" s="41">
        <f t="shared" si="33"/>
        <v>0.21565582645326498</v>
      </c>
      <c r="AL63" s="41">
        <f t="shared" si="33"/>
        <v>0.21781238471779762</v>
      </c>
      <c r="AM63" s="41">
        <f t="shared" si="33"/>
        <v>0.2199905085649756</v>
      </c>
      <c r="AN63" s="41">
        <f t="shared" si="33"/>
        <v>0.22219041365062536</v>
      </c>
      <c r="AO63" s="41">
        <f t="shared" si="33"/>
        <v>0.22441231778713161</v>
      </c>
      <c r="AP63" s="41">
        <f t="shared" si="33"/>
        <v>0.22665644096500293</v>
      </c>
      <c r="AQ63" s="41">
        <f t="shared" si="33"/>
        <v>0.22892300537465296</v>
      </c>
      <c r="AR63" s="41">
        <f t="shared" si="33"/>
        <v>0.2312122354283995</v>
      </c>
      <c r="AS63" s="41">
        <f t="shared" si="33"/>
        <v>0.23352435778268349</v>
      </c>
      <c r="AT63" s="41">
        <f t="shared" si="33"/>
        <v>0.23585960136051032</v>
      </c>
      <c r="AU63" s="41">
        <f t="shared" si="33"/>
        <v>0.23821819737411543</v>
      </c>
      <c r="AV63" s="41">
        <f t="shared" si="33"/>
        <v>0.24060037934785658</v>
      </c>
      <c r="AW63" s="41">
        <f t="shared" si="33"/>
        <v>0.24300638314133516</v>
      </c>
      <c r="AX63" s="41">
        <f t="shared" si="33"/>
        <v>0.24543644697274852</v>
      </c>
      <c r="AY63" s="41">
        <f t="shared" si="33"/>
        <v>0.24789081144247602</v>
      </c>
      <c r="AZ63" s="41">
        <f t="shared" si="33"/>
        <v>0.25036971955690079</v>
      </c>
      <c r="BA63" s="41">
        <f t="shared" si="33"/>
        <v>0.25287341675246983</v>
      </c>
      <c r="BB63" s="41">
        <f t="shared" si="33"/>
        <v>0.25540215091999452</v>
      </c>
      <c r="BC63" s="41">
        <f t="shared" si="33"/>
        <v>0.25795617242919444</v>
      </c>
      <c r="BD63" s="41">
        <f t="shared" si="33"/>
        <v>0.26053573415348641</v>
      </c>
      <c r="BE63" s="41">
        <f t="shared" si="33"/>
        <v>0.2631410914950213</v>
      </c>
      <c r="BF63" s="41">
        <f t="shared" si="33"/>
        <v>0.26577250240997152</v>
      </c>
      <c r="BG63" s="41">
        <f t="shared" si="33"/>
        <v>0.26843022743407124</v>
      </c>
      <c r="BH63" s="41">
        <f t="shared" si="33"/>
        <v>0.27111452970841193</v>
      </c>
      <c r="BI63" s="41">
        <f t="shared" si="33"/>
        <v>0.27382567500549604</v>
      </c>
      <c r="BJ63" s="41">
        <f t="shared" si="33"/>
        <v>0.276563931755551</v>
      </c>
      <c r="BK63" s="41">
        <f t="shared" si="33"/>
        <v>0.27932957107310652</v>
      </c>
      <c r="BL63" s="41">
        <f t="shared" si="33"/>
        <v>0.28212286678383758</v>
      </c>
      <c r="BM63" s="41">
        <f t="shared" si="33"/>
        <v>0.28494409545167598</v>
      </c>
      <c r="BN63" s="41">
        <f t="shared" si="33"/>
        <v>0.28779353640619276</v>
      </c>
      <c r="BO63" s="41">
        <f t="shared" si="33"/>
        <v>0.29067147177025471</v>
      </c>
      <c r="BP63" s="41">
        <f t="shared" si="33"/>
        <v>0.29357818648795725</v>
      </c>
      <c r="BQ63" s="41">
        <f t="shared" si="33"/>
        <v>0.29651396835283683</v>
      </c>
      <c r="BR63" s="41">
        <f t="shared" si="33"/>
        <v>0.29947910803636518</v>
      </c>
      <c r="BS63" s="41">
        <f t="shared" si="33"/>
        <v>0.30247389911672884</v>
      </c>
      <c r="BT63" s="41">
        <f t="shared" si="33"/>
        <v>0.30549863810789613</v>
      </c>
      <c r="BU63" s="41">
        <f t="shared" si="33"/>
        <v>0.30855362448897511</v>
      </c>
      <c r="BV63" s="41">
        <f t="shared" ref="BV63:EG63" si="34">BU63*(1+BV62)</f>
        <v>0.31163916073386488</v>
      </c>
      <c r="BW63" s="41">
        <f t="shared" si="34"/>
        <v>0.31475555234120356</v>
      </c>
      <c r="BX63" s="41">
        <f t="shared" si="34"/>
        <v>0.31790310786461562</v>
      </c>
      <c r="BY63" s="41">
        <f t="shared" si="34"/>
        <v>0.32108213894326176</v>
      </c>
      <c r="BZ63" s="41">
        <f t="shared" si="34"/>
        <v>0.32429296033269439</v>
      </c>
      <c r="CA63" s="41">
        <f t="shared" si="34"/>
        <v>0.32753588993602134</v>
      </c>
      <c r="CB63" s="41">
        <f t="shared" si="34"/>
        <v>0.33081124883538154</v>
      </c>
      <c r="CC63" s="41">
        <f t="shared" si="34"/>
        <v>0.33411936132373538</v>
      </c>
      <c r="CD63" s="41">
        <f t="shared" si="34"/>
        <v>0.33746055493697275</v>
      </c>
      <c r="CE63" s="41">
        <f t="shared" si="34"/>
        <v>0.34083516048634249</v>
      </c>
      <c r="CF63" s="41">
        <f t="shared" si="34"/>
        <v>0.34424351209120591</v>
      </c>
      <c r="CG63" s="41">
        <f t="shared" si="34"/>
        <v>0.34768594721211799</v>
      </c>
      <c r="CH63" s="41">
        <f t="shared" si="34"/>
        <v>0.35116280668423916</v>
      </c>
      <c r="CI63" s="41">
        <f t="shared" si="34"/>
        <v>0.35467443475108157</v>
      </c>
      <c r="CJ63" s="41">
        <f t="shared" si="34"/>
        <v>0.35822117909859241</v>
      </c>
      <c r="CK63" s="41">
        <f t="shared" si="34"/>
        <v>0.36180339088957836</v>
      </c>
      <c r="CL63" s="41">
        <f t="shared" si="34"/>
        <v>0.36542142479847417</v>
      </c>
      <c r="CM63" s="41">
        <f t="shared" si="34"/>
        <v>0.3690756390464589</v>
      </c>
      <c r="CN63" s="41">
        <f t="shared" si="34"/>
        <v>0.37276639543692347</v>
      </c>
      <c r="CO63" s="41">
        <f t="shared" si="34"/>
        <v>0.37649405939129271</v>
      </c>
      <c r="CP63" s="41">
        <f t="shared" si="34"/>
        <v>0.38025899998520563</v>
      </c>
      <c r="CQ63" s="41">
        <f t="shared" si="34"/>
        <v>0.38406158998505768</v>
      </c>
      <c r="CR63" s="41">
        <f t="shared" si="34"/>
        <v>0.38790220588490826</v>
      </c>
      <c r="CS63" s="41">
        <f t="shared" si="34"/>
        <v>0.39178122794375736</v>
      </c>
      <c r="CT63" s="41">
        <f t="shared" si="34"/>
        <v>0.39569904022319496</v>
      </c>
      <c r="CU63" s="41">
        <f t="shared" si="34"/>
        <v>0.39965603062542693</v>
      </c>
      <c r="CV63" s="41">
        <f t="shared" si="34"/>
        <v>0.40365259093168121</v>
      </c>
      <c r="CW63" s="41">
        <f t="shared" si="34"/>
        <v>0.40768911684099801</v>
      </c>
      <c r="CX63" s="41">
        <f t="shared" si="34"/>
        <v>0.41176600800940799</v>
      </c>
      <c r="CY63" s="41">
        <f t="shared" si="34"/>
        <v>0.41588366808950206</v>
      </c>
      <c r="CZ63" s="41">
        <f t="shared" si="34"/>
        <v>0.42004250477039706</v>
      </c>
      <c r="DA63" s="41">
        <f t="shared" si="34"/>
        <v>0.42424292981810102</v>
      </c>
      <c r="DB63" s="41">
        <f t="shared" si="34"/>
        <v>0.42848535911628205</v>
      </c>
      <c r="DC63" s="41">
        <f t="shared" si="34"/>
        <v>0.43277021270744487</v>
      </c>
      <c r="DD63" s="41">
        <f t="shared" si="34"/>
        <v>0.43709791483451932</v>
      </c>
      <c r="DE63" s="41">
        <f t="shared" si="34"/>
        <v>0.44146889398286454</v>
      </c>
      <c r="DF63" s="41">
        <f t="shared" si="34"/>
        <v>0.4458835829226932</v>
      </c>
      <c r="DG63" s="41">
        <f t="shared" si="34"/>
        <v>0.45034241875192016</v>
      </c>
      <c r="DH63" s="41">
        <f t="shared" si="34"/>
        <v>0.45484584293943936</v>
      </c>
      <c r="DI63" s="41">
        <f t="shared" si="34"/>
        <v>0.45939430136883375</v>
      </c>
      <c r="DJ63" s="41">
        <f t="shared" si="34"/>
        <v>0.46398824438252206</v>
      </c>
      <c r="DK63" s="41">
        <f t="shared" si="34"/>
        <v>0.4686281268263473</v>
      </c>
      <c r="DL63" s="41">
        <f t="shared" si="34"/>
        <v>0.47331440809461078</v>
      </c>
      <c r="DM63" s="41">
        <f t="shared" si="34"/>
        <v>0.47804755217555689</v>
      </c>
      <c r="DN63" s="41">
        <f t="shared" si="34"/>
        <v>0.48282802769731248</v>
      </c>
      <c r="DO63" s="41">
        <f t="shared" si="34"/>
        <v>0.48765630797428561</v>
      </c>
      <c r="DP63" s="41">
        <f t="shared" si="34"/>
        <v>0.49253287105402849</v>
      </c>
      <c r="DQ63" s="41">
        <f t="shared" si="34"/>
        <v>0.49745819976456879</v>
      </c>
      <c r="DR63" s="41">
        <f t="shared" si="34"/>
        <v>0.50243278176221451</v>
      </c>
      <c r="DS63" s="41">
        <f t="shared" si="34"/>
        <v>0.5074571095798367</v>
      </c>
      <c r="DT63" s="41">
        <f t="shared" si="34"/>
        <v>0.51253168067563504</v>
      </c>
      <c r="DU63" s="41">
        <f t="shared" si="34"/>
        <v>0.51765699748239136</v>
      </c>
      <c r="DV63" s="41">
        <f t="shared" si="34"/>
        <v>0.52283356745721532</v>
      </c>
      <c r="DW63" s="41">
        <f t="shared" si="34"/>
        <v>0.52806190313178747</v>
      </c>
      <c r="DX63" s="41">
        <f t="shared" si="34"/>
        <v>0.5333425221631054</v>
      </c>
      <c r="DY63" s="41">
        <f t="shared" si="34"/>
        <v>0.53867594738473645</v>
      </c>
      <c r="DZ63" s="41">
        <f t="shared" si="34"/>
        <v>0.54406270685858382</v>
      </c>
      <c r="EA63" s="41">
        <f t="shared" si="34"/>
        <v>0.54950333392716966</v>
      </c>
      <c r="EB63" s="41">
        <f t="shared" si="34"/>
        <v>0.55499836726644136</v>
      </c>
      <c r="EC63" s="41">
        <f t="shared" si="34"/>
        <v>0.56054835093910582</v>
      </c>
      <c r="ED63" s="41">
        <f t="shared" si="34"/>
        <v>0.56615383444849687</v>
      </c>
      <c r="EE63" s="41">
        <f t="shared" si="34"/>
        <v>0.57181537279298189</v>
      </c>
      <c r="EF63" s="41">
        <f t="shared" si="34"/>
        <v>0.57753352652091172</v>
      </c>
      <c r="EG63" s="41">
        <f t="shared" si="34"/>
        <v>0.58330886178612085</v>
      </c>
      <c r="EH63" s="41">
        <f t="shared" ref="EH63:EZ63" si="35">EG63*(1+EH62)</f>
        <v>0.5891419504039821</v>
      </c>
      <c r="EI63" s="41">
        <f t="shared" si="35"/>
        <v>0.59503336990802191</v>
      </c>
      <c r="EJ63" s="41">
        <f t="shared" si="35"/>
        <v>0.60098370360710218</v>
      </c>
      <c r="EK63" s="41">
        <f t="shared" si="35"/>
        <v>0.60699354064317323</v>
      </c>
      <c r="EL63" s="41">
        <f t="shared" si="35"/>
        <v>0.61306347604960498</v>
      </c>
      <c r="EM63" s="41">
        <f t="shared" si="35"/>
        <v>0.61919411081010101</v>
      </c>
      <c r="EN63" s="41">
        <f t="shared" si="35"/>
        <v>0.62538605191820207</v>
      </c>
      <c r="EO63" s="41">
        <f t="shared" si="35"/>
        <v>0.63163991243738404</v>
      </c>
      <c r="EP63" s="41">
        <f t="shared" si="35"/>
        <v>0.63795631156175792</v>
      </c>
      <c r="EQ63" s="41">
        <f t="shared" si="35"/>
        <v>0.64433587467737552</v>
      </c>
      <c r="ER63" s="41">
        <f t="shared" si="35"/>
        <v>0.65077923342414923</v>
      </c>
      <c r="ES63" s="41">
        <f t="shared" si="35"/>
        <v>0.65728702575839071</v>
      </c>
      <c r="ET63" s="41">
        <f t="shared" si="35"/>
        <v>0.66385989601597462</v>
      </c>
      <c r="EU63" s="41">
        <f t="shared" si="35"/>
        <v>0.67049849497613434</v>
      </c>
      <c r="EV63" s="41">
        <f t="shared" si="35"/>
        <v>0.67720347992589569</v>
      </c>
      <c r="EW63" s="41">
        <f t="shared" si="35"/>
        <v>0.68397551472515461</v>
      </c>
      <c r="EX63" s="41">
        <f t="shared" si="35"/>
        <v>0.69081526987240616</v>
      </c>
      <c r="EY63" s="41">
        <f t="shared" si="35"/>
        <v>0.69772342257113018</v>
      </c>
      <c r="EZ63" s="78">
        <f t="shared" si="35"/>
        <v>0.70470065679684146</v>
      </c>
    </row>
    <row r="64" spans="1:156" x14ac:dyDescent="0.25">
      <c r="A64" s="37"/>
      <c r="B64" s="51" t="s">
        <v>72</v>
      </c>
      <c r="C64" s="37"/>
      <c r="D64" s="38"/>
      <c r="E64" s="37"/>
      <c r="F64" s="50"/>
      <c r="G64" s="58">
        <f>C10</f>
        <v>0.01</v>
      </c>
      <c r="H64" s="58">
        <f>G64</f>
        <v>0.01</v>
      </c>
      <c r="I64" s="58">
        <f t="shared" ref="I64:BT64" si="36">H64</f>
        <v>0.01</v>
      </c>
      <c r="J64" s="58">
        <f t="shared" si="36"/>
        <v>0.01</v>
      </c>
      <c r="K64" s="58">
        <f t="shared" si="36"/>
        <v>0.01</v>
      </c>
      <c r="L64" s="58">
        <f t="shared" si="36"/>
        <v>0.01</v>
      </c>
      <c r="M64" s="58">
        <f t="shared" si="36"/>
        <v>0.01</v>
      </c>
      <c r="N64" s="58">
        <f t="shared" si="36"/>
        <v>0.01</v>
      </c>
      <c r="O64" s="58">
        <f t="shared" si="36"/>
        <v>0.01</v>
      </c>
      <c r="P64" s="58">
        <f t="shared" si="36"/>
        <v>0.01</v>
      </c>
      <c r="Q64" s="58">
        <f t="shared" si="36"/>
        <v>0.01</v>
      </c>
      <c r="R64" s="58">
        <f t="shared" si="36"/>
        <v>0.01</v>
      </c>
      <c r="S64" s="58">
        <f t="shared" si="36"/>
        <v>0.01</v>
      </c>
      <c r="T64" s="58">
        <f t="shared" si="36"/>
        <v>0.01</v>
      </c>
      <c r="U64" s="58">
        <f t="shared" si="36"/>
        <v>0.01</v>
      </c>
      <c r="V64" s="58">
        <f t="shared" si="36"/>
        <v>0.01</v>
      </c>
      <c r="W64" s="58">
        <f t="shared" si="36"/>
        <v>0.01</v>
      </c>
      <c r="X64" s="58">
        <f t="shared" si="36"/>
        <v>0.01</v>
      </c>
      <c r="Y64" s="58">
        <f t="shared" si="36"/>
        <v>0.01</v>
      </c>
      <c r="Z64" s="58">
        <f t="shared" si="36"/>
        <v>0.01</v>
      </c>
      <c r="AA64" s="58">
        <f t="shared" si="36"/>
        <v>0.01</v>
      </c>
      <c r="AB64" s="58">
        <f t="shared" si="36"/>
        <v>0.01</v>
      </c>
      <c r="AC64" s="58">
        <f t="shared" si="36"/>
        <v>0.01</v>
      </c>
      <c r="AD64" s="58">
        <f t="shared" si="36"/>
        <v>0.01</v>
      </c>
      <c r="AE64" s="58">
        <f t="shared" si="36"/>
        <v>0.01</v>
      </c>
      <c r="AF64" s="58">
        <f t="shared" si="36"/>
        <v>0.01</v>
      </c>
      <c r="AG64" s="58">
        <f t="shared" si="36"/>
        <v>0.01</v>
      </c>
      <c r="AH64" s="58">
        <f t="shared" si="36"/>
        <v>0.01</v>
      </c>
      <c r="AI64" s="58">
        <f t="shared" si="36"/>
        <v>0.01</v>
      </c>
      <c r="AJ64" s="58">
        <f t="shared" si="36"/>
        <v>0.01</v>
      </c>
      <c r="AK64" s="58">
        <f t="shared" si="36"/>
        <v>0.01</v>
      </c>
      <c r="AL64" s="58">
        <f t="shared" si="36"/>
        <v>0.01</v>
      </c>
      <c r="AM64" s="58">
        <f t="shared" si="36"/>
        <v>0.01</v>
      </c>
      <c r="AN64" s="58">
        <f t="shared" si="36"/>
        <v>0.01</v>
      </c>
      <c r="AO64" s="58">
        <f t="shared" si="36"/>
        <v>0.01</v>
      </c>
      <c r="AP64" s="58">
        <f t="shared" si="36"/>
        <v>0.01</v>
      </c>
      <c r="AQ64" s="58">
        <f t="shared" si="36"/>
        <v>0.01</v>
      </c>
      <c r="AR64" s="58">
        <f t="shared" si="36"/>
        <v>0.01</v>
      </c>
      <c r="AS64" s="58">
        <f t="shared" si="36"/>
        <v>0.01</v>
      </c>
      <c r="AT64" s="58">
        <f t="shared" si="36"/>
        <v>0.01</v>
      </c>
      <c r="AU64" s="58">
        <f t="shared" si="36"/>
        <v>0.01</v>
      </c>
      <c r="AV64" s="58">
        <f t="shared" si="36"/>
        <v>0.01</v>
      </c>
      <c r="AW64" s="58">
        <f t="shared" si="36"/>
        <v>0.01</v>
      </c>
      <c r="AX64" s="58">
        <f t="shared" si="36"/>
        <v>0.01</v>
      </c>
      <c r="AY64" s="58">
        <f t="shared" si="36"/>
        <v>0.01</v>
      </c>
      <c r="AZ64" s="58">
        <f t="shared" si="36"/>
        <v>0.01</v>
      </c>
      <c r="BA64" s="58">
        <f t="shared" si="36"/>
        <v>0.01</v>
      </c>
      <c r="BB64" s="58">
        <f t="shared" si="36"/>
        <v>0.01</v>
      </c>
      <c r="BC64" s="58">
        <f t="shared" si="36"/>
        <v>0.01</v>
      </c>
      <c r="BD64" s="58">
        <f t="shared" si="36"/>
        <v>0.01</v>
      </c>
      <c r="BE64" s="58">
        <f t="shared" si="36"/>
        <v>0.01</v>
      </c>
      <c r="BF64" s="58">
        <f t="shared" si="36"/>
        <v>0.01</v>
      </c>
      <c r="BG64" s="58">
        <f t="shared" si="36"/>
        <v>0.01</v>
      </c>
      <c r="BH64" s="58">
        <f t="shared" si="36"/>
        <v>0.01</v>
      </c>
      <c r="BI64" s="58">
        <f t="shared" si="36"/>
        <v>0.01</v>
      </c>
      <c r="BJ64" s="58">
        <f t="shared" si="36"/>
        <v>0.01</v>
      </c>
      <c r="BK64" s="58">
        <f t="shared" si="36"/>
        <v>0.01</v>
      </c>
      <c r="BL64" s="58">
        <f t="shared" si="36"/>
        <v>0.01</v>
      </c>
      <c r="BM64" s="58">
        <f t="shared" si="36"/>
        <v>0.01</v>
      </c>
      <c r="BN64" s="58">
        <f t="shared" si="36"/>
        <v>0.01</v>
      </c>
      <c r="BO64" s="58">
        <f t="shared" si="36"/>
        <v>0.01</v>
      </c>
      <c r="BP64" s="58">
        <f t="shared" si="36"/>
        <v>0.01</v>
      </c>
      <c r="BQ64" s="58">
        <f t="shared" si="36"/>
        <v>0.01</v>
      </c>
      <c r="BR64" s="58">
        <f t="shared" si="36"/>
        <v>0.01</v>
      </c>
      <c r="BS64" s="58">
        <f t="shared" si="36"/>
        <v>0.01</v>
      </c>
      <c r="BT64" s="58">
        <f t="shared" si="36"/>
        <v>0.01</v>
      </c>
      <c r="BU64" s="58">
        <f t="shared" ref="BU64:EF64" si="37">BT64</f>
        <v>0.01</v>
      </c>
      <c r="BV64" s="58">
        <f t="shared" si="37"/>
        <v>0.01</v>
      </c>
      <c r="BW64" s="58">
        <f t="shared" si="37"/>
        <v>0.01</v>
      </c>
      <c r="BX64" s="58">
        <f t="shared" si="37"/>
        <v>0.01</v>
      </c>
      <c r="BY64" s="58">
        <f t="shared" si="37"/>
        <v>0.01</v>
      </c>
      <c r="BZ64" s="58">
        <f t="shared" si="37"/>
        <v>0.01</v>
      </c>
      <c r="CA64" s="58">
        <f t="shared" si="37"/>
        <v>0.01</v>
      </c>
      <c r="CB64" s="58">
        <f t="shared" si="37"/>
        <v>0.01</v>
      </c>
      <c r="CC64" s="58">
        <f t="shared" si="37"/>
        <v>0.01</v>
      </c>
      <c r="CD64" s="58">
        <f t="shared" si="37"/>
        <v>0.01</v>
      </c>
      <c r="CE64" s="58">
        <f t="shared" si="37"/>
        <v>0.01</v>
      </c>
      <c r="CF64" s="58">
        <f t="shared" si="37"/>
        <v>0.01</v>
      </c>
      <c r="CG64" s="58">
        <f t="shared" si="37"/>
        <v>0.01</v>
      </c>
      <c r="CH64" s="58">
        <f t="shared" si="37"/>
        <v>0.01</v>
      </c>
      <c r="CI64" s="58">
        <f t="shared" si="37"/>
        <v>0.01</v>
      </c>
      <c r="CJ64" s="58">
        <f t="shared" si="37"/>
        <v>0.01</v>
      </c>
      <c r="CK64" s="58">
        <f t="shared" si="37"/>
        <v>0.01</v>
      </c>
      <c r="CL64" s="58">
        <f t="shared" si="37"/>
        <v>0.01</v>
      </c>
      <c r="CM64" s="58">
        <f t="shared" si="37"/>
        <v>0.01</v>
      </c>
      <c r="CN64" s="58">
        <f t="shared" si="37"/>
        <v>0.01</v>
      </c>
      <c r="CO64" s="58">
        <f t="shared" si="37"/>
        <v>0.01</v>
      </c>
      <c r="CP64" s="58">
        <f t="shared" si="37"/>
        <v>0.01</v>
      </c>
      <c r="CQ64" s="58">
        <f t="shared" si="37"/>
        <v>0.01</v>
      </c>
      <c r="CR64" s="58">
        <f t="shared" si="37"/>
        <v>0.01</v>
      </c>
      <c r="CS64" s="58">
        <f t="shared" si="37"/>
        <v>0.01</v>
      </c>
      <c r="CT64" s="58">
        <f t="shared" si="37"/>
        <v>0.01</v>
      </c>
      <c r="CU64" s="58">
        <f t="shared" si="37"/>
        <v>0.01</v>
      </c>
      <c r="CV64" s="58">
        <f t="shared" si="37"/>
        <v>0.01</v>
      </c>
      <c r="CW64" s="58">
        <f t="shared" si="37"/>
        <v>0.01</v>
      </c>
      <c r="CX64" s="58">
        <f t="shared" si="37"/>
        <v>0.01</v>
      </c>
      <c r="CY64" s="58">
        <f t="shared" si="37"/>
        <v>0.01</v>
      </c>
      <c r="CZ64" s="58">
        <f t="shared" si="37"/>
        <v>0.01</v>
      </c>
      <c r="DA64" s="58">
        <f t="shared" si="37"/>
        <v>0.01</v>
      </c>
      <c r="DB64" s="58">
        <f t="shared" si="37"/>
        <v>0.01</v>
      </c>
      <c r="DC64" s="58">
        <f t="shared" si="37"/>
        <v>0.01</v>
      </c>
      <c r="DD64" s="58">
        <f t="shared" si="37"/>
        <v>0.01</v>
      </c>
      <c r="DE64" s="58">
        <f t="shared" si="37"/>
        <v>0.01</v>
      </c>
      <c r="DF64" s="58">
        <f t="shared" si="37"/>
        <v>0.01</v>
      </c>
      <c r="DG64" s="58">
        <f t="shared" si="37"/>
        <v>0.01</v>
      </c>
      <c r="DH64" s="58">
        <f t="shared" si="37"/>
        <v>0.01</v>
      </c>
      <c r="DI64" s="58">
        <f t="shared" si="37"/>
        <v>0.01</v>
      </c>
      <c r="DJ64" s="58">
        <f t="shared" si="37"/>
        <v>0.01</v>
      </c>
      <c r="DK64" s="58">
        <f t="shared" si="37"/>
        <v>0.01</v>
      </c>
      <c r="DL64" s="58">
        <f t="shared" si="37"/>
        <v>0.01</v>
      </c>
      <c r="DM64" s="58">
        <f t="shared" si="37"/>
        <v>0.01</v>
      </c>
      <c r="DN64" s="58">
        <f t="shared" si="37"/>
        <v>0.01</v>
      </c>
      <c r="DO64" s="58">
        <f t="shared" si="37"/>
        <v>0.01</v>
      </c>
      <c r="DP64" s="58">
        <f t="shared" si="37"/>
        <v>0.01</v>
      </c>
      <c r="DQ64" s="58">
        <f t="shared" si="37"/>
        <v>0.01</v>
      </c>
      <c r="DR64" s="58">
        <f t="shared" si="37"/>
        <v>0.01</v>
      </c>
      <c r="DS64" s="58">
        <f t="shared" si="37"/>
        <v>0.01</v>
      </c>
      <c r="DT64" s="58">
        <f t="shared" si="37"/>
        <v>0.01</v>
      </c>
      <c r="DU64" s="58">
        <f t="shared" si="37"/>
        <v>0.01</v>
      </c>
      <c r="DV64" s="58">
        <f t="shared" si="37"/>
        <v>0.01</v>
      </c>
      <c r="DW64" s="58">
        <f t="shared" si="37"/>
        <v>0.01</v>
      </c>
      <c r="DX64" s="58">
        <f t="shared" si="37"/>
        <v>0.01</v>
      </c>
      <c r="DY64" s="58">
        <f t="shared" si="37"/>
        <v>0.01</v>
      </c>
      <c r="DZ64" s="58">
        <f t="shared" si="37"/>
        <v>0.01</v>
      </c>
      <c r="EA64" s="58">
        <f t="shared" si="37"/>
        <v>0.01</v>
      </c>
      <c r="EB64" s="58">
        <f t="shared" si="37"/>
        <v>0.01</v>
      </c>
      <c r="EC64" s="58">
        <f t="shared" si="37"/>
        <v>0.01</v>
      </c>
      <c r="ED64" s="58">
        <f t="shared" si="37"/>
        <v>0.01</v>
      </c>
      <c r="EE64" s="58">
        <f t="shared" si="37"/>
        <v>0.01</v>
      </c>
      <c r="EF64" s="58">
        <f t="shared" si="37"/>
        <v>0.01</v>
      </c>
      <c r="EG64" s="58">
        <f t="shared" ref="EG64:EZ64" si="38">EF64</f>
        <v>0.01</v>
      </c>
      <c r="EH64" s="58">
        <f t="shared" si="38"/>
        <v>0.01</v>
      </c>
      <c r="EI64" s="58">
        <f t="shared" si="38"/>
        <v>0.01</v>
      </c>
      <c r="EJ64" s="58">
        <f t="shared" si="38"/>
        <v>0.01</v>
      </c>
      <c r="EK64" s="58">
        <f t="shared" si="38"/>
        <v>0.01</v>
      </c>
      <c r="EL64" s="58">
        <f t="shared" si="38"/>
        <v>0.01</v>
      </c>
      <c r="EM64" s="58">
        <f t="shared" si="38"/>
        <v>0.01</v>
      </c>
      <c r="EN64" s="58">
        <f t="shared" si="38"/>
        <v>0.01</v>
      </c>
      <c r="EO64" s="58">
        <f t="shared" si="38"/>
        <v>0.01</v>
      </c>
      <c r="EP64" s="58">
        <f t="shared" si="38"/>
        <v>0.01</v>
      </c>
      <c r="EQ64" s="58">
        <f t="shared" si="38"/>
        <v>0.01</v>
      </c>
      <c r="ER64" s="58">
        <f t="shared" si="38"/>
        <v>0.01</v>
      </c>
      <c r="ES64" s="58">
        <f t="shared" si="38"/>
        <v>0.01</v>
      </c>
      <c r="ET64" s="58">
        <f t="shared" si="38"/>
        <v>0.01</v>
      </c>
      <c r="EU64" s="58">
        <f t="shared" si="38"/>
        <v>0.01</v>
      </c>
      <c r="EV64" s="58">
        <f t="shared" si="38"/>
        <v>0.01</v>
      </c>
      <c r="EW64" s="58">
        <f t="shared" si="38"/>
        <v>0.01</v>
      </c>
      <c r="EX64" s="58">
        <f t="shared" si="38"/>
        <v>0.01</v>
      </c>
      <c r="EY64" s="58">
        <f t="shared" si="38"/>
        <v>0.01</v>
      </c>
      <c r="EZ64" s="76">
        <f t="shared" si="38"/>
        <v>0.01</v>
      </c>
    </row>
    <row r="65" spans="1:157" x14ac:dyDescent="0.25">
      <c r="A65" s="37"/>
      <c r="B65" s="51" t="s">
        <v>71</v>
      </c>
      <c r="C65" s="37"/>
      <c r="D65" s="38"/>
      <c r="E65" s="37"/>
      <c r="F65" s="50"/>
      <c r="G65" s="41">
        <f>C9</f>
        <v>1300</v>
      </c>
      <c r="H65" s="41">
        <f>G65*(1-H64)</f>
        <v>1287</v>
      </c>
      <c r="I65" s="41">
        <f t="shared" ref="I65:BT65" si="39">H65*(1-I64)</f>
        <v>1274.1299999999999</v>
      </c>
      <c r="J65" s="41">
        <f t="shared" si="39"/>
        <v>1261.3887</v>
      </c>
      <c r="K65" s="41">
        <f t="shared" si="39"/>
        <v>1248.774813</v>
      </c>
      <c r="L65" s="41">
        <f t="shared" si="39"/>
        <v>1236.28706487</v>
      </c>
      <c r="M65" s="41">
        <f t="shared" si="39"/>
        <v>1223.9241942213</v>
      </c>
      <c r="N65" s="41">
        <f t="shared" si="39"/>
        <v>1211.6849522790869</v>
      </c>
      <c r="O65" s="41">
        <f t="shared" si="39"/>
        <v>1199.568102756296</v>
      </c>
      <c r="P65" s="41">
        <f t="shared" si="39"/>
        <v>1187.5724217287329</v>
      </c>
      <c r="Q65" s="41">
        <f t="shared" si="39"/>
        <v>1175.6966975114456</v>
      </c>
      <c r="R65" s="41">
        <f t="shared" si="39"/>
        <v>1163.9397305363311</v>
      </c>
      <c r="S65" s="41">
        <f t="shared" si="39"/>
        <v>1152.3003332309679</v>
      </c>
      <c r="T65" s="41">
        <f t="shared" si="39"/>
        <v>1140.7773298986583</v>
      </c>
      <c r="U65" s="41">
        <f t="shared" si="39"/>
        <v>1129.3695565996718</v>
      </c>
      <c r="V65" s="41">
        <f t="shared" si="39"/>
        <v>1118.075861033675</v>
      </c>
      <c r="W65" s="41">
        <f t="shared" si="39"/>
        <v>1106.8951024233381</v>
      </c>
      <c r="X65" s="41">
        <f t="shared" si="39"/>
        <v>1095.8261513991047</v>
      </c>
      <c r="Y65" s="41">
        <f t="shared" si="39"/>
        <v>1084.8678898851135</v>
      </c>
      <c r="Z65" s="41">
        <f t="shared" si="39"/>
        <v>1074.0192109862624</v>
      </c>
      <c r="AA65" s="41">
        <f t="shared" si="39"/>
        <v>1063.2790188763997</v>
      </c>
      <c r="AB65" s="41">
        <f t="shared" si="39"/>
        <v>1052.6462286876358</v>
      </c>
      <c r="AC65" s="41">
        <f t="shared" si="39"/>
        <v>1042.1197664007595</v>
      </c>
      <c r="AD65" s="41">
        <f t="shared" si="39"/>
        <v>1031.6985687367519</v>
      </c>
      <c r="AE65" s="41">
        <f t="shared" si="39"/>
        <v>1021.3815830493844</v>
      </c>
      <c r="AF65" s="41">
        <f t="shared" si="39"/>
        <v>1011.1677672188905</v>
      </c>
      <c r="AG65" s="41">
        <f t="shared" si="39"/>
        <v>1001.0560895467016</v>
      </c>
      <c r="AH65" s="41">
        <f t="shared" si="39"/>
        <v>991.04552865123458</v>
      </c>
      <c r="AI65" s="41">
        <f t="shared" si="39"/>
        <v>981.13507336472219</v>
      </c>
      <c r="AJ65" s="41">
        <f t="shared" si="39"/>
        <v>971.32372263107493</v>
      </c>
      <c r="AK65" s="41">
        <f t="shared" si="39"/>
        <v>961.61048540476418</v>
      </c>
      <c r="AL65" s="41">
        <f t="shared" si="39"/>
        <v>951.99438055071653</v>
      </c>
      <c r="AM65" s="41">
        <f t="shared" si="39"/>
        <v>942.47443674520935</v>
      </c>
      <c r="AN65" s="41">
        <f t="shared" si="39"/>
        <v>933.0496923777572</v>
      </c>
      <c r="AO65" s="41">
        <f t="shared" si="39"/>
        <v>923.71919545397964</v>
      </c>
      <c r="AP65" s="41">
        <f t="shared" si="39"/>
        <v>914.48200349943988</v>
      </c>
      <c r="AQ65" s="41">
        <f t="shared" si="39"/>
        <v>905.3371834644455</v>
      </c>
      <c r="AR65" s="41">
        <f t="shared" si="39"/>
        <v>896.28381162980099</v>
      </c>
      <c r="AS65" s="41">
        <f t="shared" si="39"/>
        <v>887.32097351350296</v>
      </c>
      <c r="AT65" s="41">
        <f t="shared" si="39"/>
        <v>878.44776377836797</v>
      </c>
      <c r="AU65" s="41">
        <f t="shared" si="39"/>
        <v>869.66328614058432</v>
      </c>
      <c r="AV65" s="41">
        <f t="shared" si="39"/>
        <v>860.96665327917844</v>
      </c>
      <c r="AW65" s="41">
        <f t="shared" si="39"/>
        <v>852.35698674638661</v>
      </c>
      <c r="AX65" s="41">
        <f t="shared" si="39"/>
        <v>843.83341687892278</v>
      </c>
      <c r="AY65" s="41">
        <f t="shared" si="39"/>
        <v>835.39508271013358</v>
      </c>
      <c r="AZ65" s="41">
        <f t="shared" si="39"/>
        <v>827.04113188303222</v>
      </c>
      <c r="BA65" s="41">
        <f t="shared" si="39"/>
        <v>818.77072056420184</v>
      </c>
      <c r="BB65" s="41">
        <f t="shared" si="39"/>
        <v>810.58301335855981</v>
      </c>
      <c r="BC65" s="41">
        <f t="shared" si="39"/>
        <v>802.47718322497417</v>
      </c>
      <c r="BD65" s="41">
        <f t="shared" si="39"/>
        <v>794.45241139272446</v>
      </c>
      <c r="BE65" s="41">
        <f t="shared" si="39"/>
        <v>786.50788727879717</v>
      </c>
      <c r="BF65" s="41">
        <f t="shared" si="39"/>
        <v>778.64280840600918</v>
      </c>
      <c r="BG65" s="41">
        <f t="shared" si="39"/>
        <v>770.85638032194913</v>
      </c>
      <c r="BH65" s="41">
        <f t="shared" si="39"/>
        <v>763.14781651872966</v>
      </c>
      <c r="BI65" s="41">
        <f t="shared" si="39"/>
        <v>755.51633835354232</v>
      </c>
      <c r="BJ65" s="41">
        <f t="shared" si="39"/>
        <v>747.96117497000694</v>
      </c>
      <c r="BK65" s="41">
        <f t="shared" si="39"/>
        <v>740.48156322030684</v>
      </c>
      <c r="BL65" s="41">
        <f t="shared" si="39"/>
        <v>733.07674758810379</v>
      </c>
      <c r="BM65" s="41">
        <f t="shared" si="39"/>
        <v>725.7459801122227</v>
      </c>
      <c r="BN65" s="41">
        <f t="shared" si="39"/>
        <v>718.4885203111005</v>
      </c>
      <c r="BO65" s="41">
        <f t="shared" si="39"/>
        <v>711.30363510798952</v>
      </c>
      <c r="BP65" s="41">
        <f t="shared" si="39"/>
        <v>704.19059875690959</v>
      </c>
      <c r="BQ65" s="41">
        <f t="shared" si="39"/>
        <v>697.14869276934053</v>
      </c>
      <c r="BR65" s="41">
        <f t="shared" si="39"/>
        <v>690.17720584164715</v>
      </c>
      <c r="BS65" s="41">
        <f t="shared" si="39"/>
        <v>683.27543378323071</v>
      </c>
      <c r="BT65" s="41">
        <f t="shared" si="39"/>
        <v>676.44267944539843</v>
      </c>
      <c r="BU65" s="41">
        <f t="shared" ref="BU65:EF65" si="40">BT65*(1-BU64)</f>
        <v>669.67825265094439</v>
      </c>
      <c r="BV65" s="41">
        <f t="shared" si="40"/>
        <v>662.98147012443496</v>
      </c>
      <c r="BW65" s="41">
        <f t="shared" si="40"/>
        <v>656.35165542319066</v>
      </c>
      <c r="BX65" s="41">
        <f t="shared" si="40"/>
        <v>649.78813886895875</v>
      </c>
      <c r="BY65" s="41">
        <f t="shared" si="40"/>
        <v>643.29025748026913</v>
      </c>
      <c r="BZ65" s="41">
        <f t="shared" si="40"/>
        <v>636.85735490546642</v>
      </c>
      <c r="CA65" s="41">
        <f t="shared" si="40"/>
        <v>630.48878135641178</v>
      </c>
      <c r="CB65" s="41">
        <f t="shared" si="40"/>
        <v>624.18389354284761</v>
      </c>
      <c r="CC65" s="41">
        <f t="shared" si="40"/>
        <v>617.9420546074191</v>
      </c>
      <c r="CD65" s="41">
        <f t="shared" si="40"/>
        <v>611.7626340613449</v>
      </c>
      <c r="CE65" s="41">
        <f t="shared" si="40"/>
        <v>605.64500772073143</v>
      </c>
      <c r="CF65" s="41">
        <f t="shared" si="40"/>
        <v>599.58855764352415</v>
      </c>
      <c r="CG65" s="41">
        <f t="shared" si="40"/>
        <v>593.59267206708887</v>
      </c>
      <c r="CH65" s="41">
        <f t="shared" si="40"/>
        <v>587.65674534641801</v>
      </c>
      <c r="CI65" s="41">
        <f t="shared" si="40"/>
        <v>581.78017789295382</v>
      </c>
      <c r="CJ65" s="41">
        <f t="shared" si="40"/>
        <v>575.96237611402432</v>
      </c>
      <c r="CK65" s="41">
        <f t="shared" si="40"/>
        <v>570.20275235288409</v>
      </c>
      <c r="CL65" s="41">
        <f t="shared" si="40"/>
        <v>564.50072482935525</v>
      </c>
      <c r="CM65" s="41">
        <f t="shared" si="40"/>
        <v>558.85571758106164</v>
      </c>
      <c r="CN65" s="41">
        <f t="shared" si="40"/>
        <v>553.26716040525105</v>
      </c>
      <c r="CO65" s="41">
        <f t="shared" si="40"/>
        <v>547.73448880119849</v>
      </c>
      <c r="CP65" s="41">
        <f t="shared" si="40"/>
        <v>542.2571439131865</v>
      </c>
      <c r="CQ65" s="41">
        <f t="shared" si="40"/>
        <v>536.83457247405465</v>
      </c>
      <c r="CR65" s="41">
        <f t="shared" si="40"/>
        <v>531.46622674931405</v>
      </c>
      <c r="CS65" s="41">
        <f t="shared" si="40"/>
        <v>526.15156448182086</v>
      </c>
      <c r="CT65" s="41">
        <f t="shared" si="40"/>
        <v>520.89004883700261</v>
      </c>
      <c r="CU65" s="41">
        <f t="shared" si="40"/>
        <v>515.68114834863263</v>
      </c>
      <c r="CV65" s="41">
        <f t="shared" si="40"/>
        <v>510.52433686514632</v>
      </c>
      <c r="CW65" s="41">
        <f t="shared" si="40"/>
        <v>505.41909349649484</v>
      </c>
      <c r="CX65" s="41">
        <f t="shared" si="40"/>
        <v>500.3649025615299</v>
      </c>
      <c r="CY65" s="41">
        <f t="shared" si="40"/>
        <v>495.36125353591461</v>
      </c>
      <c r="CZ65" s="41">
        <f t="shared" si="40"/>
        <v>490.40764100055549</v>
      </c>
      <c r="DA65" s="41">
        <f t="shared" si="40"/>
        <v>485.5035645905499</v>
      </c>
      <c r="DB65" s="41">
        <f t="shared" si="40"/>
        <v>480.6485289446444</v>
      </c>
      <c r="DC65" s="41">
        <f t="shared" si="40"/>
        <v>475.84204365519793</v>
      </c>
      <c r="DD65" s="41">
        <f t="shared" si="40"/>
        <v>471.08362321864593</v>
      </c>
      <c r="DE65" s="41">
        <f t="shared" si="40"/>
        <v>466.37278698645946</v>
      </c>
      <c r="DF65" s="41">
        <f t="shared" si="40"/>
        <v>461.70905911659486</v>
      </c>
      <c r="DG65" s="41">
        <f t="shared" si="40"/>
        <v>457.09196852542891</v>
      </c>
      <c r="DH65" s="41">
        <f t="shared" si="40"/>
        <v>452.52104884017461</v>
      </c>
      <c r="DI65" s="41">
        <f t="shared" si="40"/>
        <v>447.99583835177287</v>
      </c>
      <c r="DJ65" s="41">
        <f t="shared" si="40"/>
        <v>443.51587996825515</v>
      </c>
      <c r="DK65" s="41">
        <f t="shared" si="40"/>
        <v>439.08072116857261</v>
      </c>
      <c r="DL65" s="41">
        <f t="shared" si="40"/>
        <v>434.68991395688687</v>
      </c>
      <c r="DM65" s="41">
        <f t="shared" si="40"/>
        <v>430.34301481731802</v>
      </c>
      <c r="DN65" s="41">
        <f t="shared" si="40"/>
        <v>426.03958466914486</v>
      </c>
      <c r="DO65" s="41">
        <f t="shared" si="40"/>
        <v>421.77918882245342</v>
      </c>
      <c r="DP65" s="41">
        <f t="shared" si="40"/>
        <v>417.56139693422887</v>
      </c>
      <c r="DQ65" s="41">
        <f t="shared" si="40"/>
        <v>413.38578296488657</v>
      </c>
      <c r="DR65" s="41">
        <f t="shared" si="40"/>
        <v>409.25192513523768</v>
      </c>
      <c r="DS65" s="41">
        <f t="shared" si="40"/>
        <v>405.15940588388531</v>
      </c>
      <c r="DT65" s="41">
        <f t="shared" si="40"/>
        <v>401.10781182504644</v>
      </c>
      <c r="DU65" s="41">
        <f t="shared" si="40"/>
        <v>397.09673370679599</v>
      </c>
      <c r="DV65" s="41">
        <f t="shared" si="40"/>
        <v>393.12576636972801</v>
      </c>
      <c r="DW65" s="41">
        <f t="shared" si="40"/>
        <v>389.19450870603072</v>
      </c>
      <c r="DX65" s="41">
        <f t="shared" si="40"/>
        <v>385.3025636189704</v>
      </c>
      <c r="DY65" s="41">
        <f t="shared" si="40"/>
        <v>381.44953798278067</v>
      </c>
      <c r="DZ65" s="41">
        <f t="shared" si="40"/>
        <v>377.63504260295286</v>
      </c>
      <c r="EA65" s="41">
        <f t="shared" si="40"/>
        <v>373.85869217692334</v>
      </c>
      <c r="EB65" s="41">
        <f t="shared" si="40"/>
        <v>370.1201052551541</v>
      </c>
      <c r="EC65" s="41">
        <f t="shared" si="40"/>
        <v>366.41890420260256</v>
      </c>
      <c r="ED65" s="41">
        <f t="shared" si="40"/>
        <v>362.75471516057655</v>
      </c>
      <c r="EE65" s="41">
        <f t="shared" si="40"/>
        <v>359.12716800897078</v>
      </c>
      <c r="EF65" s="41">
        <f t="shared" si="40"/>
        <v>355.53589632888105</v>
      </c>
      <c r="EG65" s="41">
        <f t="shared" ref="EG65:EZ65" si="41">EF65*(1-EG64)</f>
        <v>351.98053736559223</v>
      </c>
      <c r="EH65" s="41">
        <f t="shared" si="41"/>
        <v>348.46073199193631</v>
      </c>
      <c r="EI65" s="41">
        <f t="shared" si="41"/>
        <v>344.97612467201697</v>
      </c>
      <c r="EJ65" s="41">
        <f t="shared" si="41"/>
        <v>341.52636342529678</v>
      </c>
      <c r="EK65" s="41">
        <f t="shared" si="41"/>
        <v>338.11109979104378</v>
      </c>
      <c r="EL65" s="41">
        <f t="shared" si="41"/>
        <v>334.72998879313332</v>
      </c>
      <c r="EM65" s="41">
        <f t="shared" si="41"/>
        <v>331.38268890520197</v>
      </c>
      <c r="EN65" s="41">
        <f t="shared" si="41"/>
        <v>328.06886201614998</v>
      </c>
      <c r="EO65" s="41">
        <f t="shared" si="41"/>
        <v>324.78817339598845</v>
      </c>
      <c r="EP65" s="41">
        <f t="shared" si="41"/>
        <v>321.54029166202855</v>
      </c>
      <c r="EQ65" s="41">
        <f t="shared" si="41"/>
        <v>318.32488874540826</v>
      </c>
      <c r="ER65" s="41">
        <f t="shared" si="41"/>
        <v>315.14163985795415</v>
      </c>
      <c r="ES65" s="41">
        <f t="shared" si="41"/>
        <v>311.99022345937459</v>
      </c>
      <c r="ET65" s="41">
        <f t="shared" si="41"/>
        <v>308.87032122478087</v>
      </c>
      <c r="EU65" s="41">
        <f t="shared" si="41"/>
        <v>305.78161801253304</v>
      </c>
      <c r="EV65" s="41">
        <f t="shared" si="41"/>
        <v>302.72380183240773</v>
      </c>
      <c r="EW65" s="41">
        <f t="shared" si="41"/>
        <v>299.69656381408367</v>
      </c>
      <c r="EX65" s="41">
        <f t="shared" si="41"/>
        <v>296.69959817594281</v>
      </c>
      <c r="EY65" s="41">
        <f t="shared" si="41"/>
        <v>293.73260219418336</v>
      </c>
      <c r="EZ65" s="78">
        <f t="shared" si="41"/>
        <v>290.79527617224153</v>
      </c>
    </row>
    <row r="66" spans="1:157" x14ac:dyDescent="0.25">
      <c r="A66" s="37"/>
      <c r="B66" s="51" t="s">
        <v>73</v>
      </c>
      <c r="C66" s="37" t="s">
        <v>55</v>
      </c>
      <c r="D66" s="38" t="s">
        <v>56</v>
      </c>
      <c r="E66" s="37"/>
      <c r="F66" s="37"/>
      <c r="G66" s="37">
        <f>G65*$C$6*1000</f>
        <v>130000000</v>
      </c>
      <c r="H66" s="37">
        <f>H65*$C$6*1000</f>
        <v>128700000</v>
      </c>
      <c r="I66" s="37">
        <f t="shared" ref="I66:BT66" si="42">I65*$C$6*1000</f>
        <v>127412999.99999999</v>
      </c>
      <c r="J66" s="37">
        <f t="shared" si="42"/>
        <v>126138870</v>
      </c>
      <c r="K66" s="37">
        <f t="shared" si="42"/>
        <v>124877481.3</v>
      </c>
      <c r="L66" s="37">
        <f t="shared" si="42"/>
        <v>123628706.487</v>
      </c>
      <c r="M66" s="37">
        <f t="shared" si="42"/>
        <v>122392419.42213</v>
      </c>
      <c r="N66" s="37">
        <f t="shared" si="42"/>
        <v>121168495.22790869</v>
      </c>
      <c r="O66" s="37">
        <f t="shared" si="42"/>
        <v>119956810.27562959</v>
      </c>
      <c r="P66" s="37">
        <f t="shared" si="42"/>
        <v>118757242.17287329</v>
      </c>
      <c r="Q66" s="37">
        <f t="shared" si="42"/>
        <v>117569669.75114456</v>
      </c>
      <c r="R66" s="37">
        <f t="shared" si="42"/>
        <v>116393973.05363312</v>
      </c>
      <c r="S66" s="37">
        <f t="shared" si="42"/>
        <v>115230033.3230968</v>
      </c>
      <c r="T66" s="37">
        <f t="shared" si="42"/>
        <v>114077732.98986584</v>
      </c>
      <c r="U66" s="37">
        <f t="shared" si="42"/>
        <v>112936955.65996718</v>
      </c>
      <c r="V66" s="37">
        <f t="shared" si="42"/>
        <v>111807586.10336751</v>
      </c>
      <c r="W66" s="37">
        <f t="shared" si="42"/>
        <v>110689510.24233381</v>
      </c>
      <c r="X66" s="37">
        <f t="shared" si="42"/>
        <v>109582615.13991047</v>
      </c>
      <c r="Y66" s="37">
        <f t="shared" si="42"/>
        <v>108486788.98851135</v>
      </c>
      <c r="Z66" s="37">
        <f t="shared" si="42"/>
        <v>107401921.09862623</v>
      </c>
      <c r="AA66" s="37">
        <f t="shared" si="42"/>
        <v>106327901.88763998</v>
      </c>
      <c r="AB66" s="37">
        <f t="shared" si="42"/>
        <v>105264622.86876358</v>
      </c>
      <c r="AC66" s="37">
        <f t="shared" si="42"/>
        <v>104211976.64007595</v>
      </c>
      <c r="AD66" s="37">
        <f t="shared" si="42"/>
        <v>103169856.8736752</v>
      </c>
      <c r="AE66" s="37">
        <f t="shared" si="42"/>
        <v>102138158.30493844</v>
      </c>
      <c r="AF66" s="37">
        <f t="shared" si="42"/>
        <v>101116776.72188905</v>
      </c>
      <c r="AG66" s="37">
        <f t="shared" si="42"/>
        <v>100105608.95467018</v>
      </c>
      <c r="AH66" s="37">
        <f t="shared" si="42"/>
        <v>99104552.865123466</v>
      </c>
      <c r="AI66" s="37">
        <f t="shared" si="42"/>
        <v>98113507.336472213</v>
      </c>
      <c r="AJ66" s="37">
        <f t="shared" si="42"/>
        <v>97132372.263107494</v>
      </c>
      <c r="AK66" s="37">
        <f t="shared" si="42"/>
        <v>96161048.540476412</v>
      </c>
      <c r="AL66" s="37">
        <f t="shared" si="42"/>
        <v>95199438.055071667</v>
      </c>
      <c r="AM66" s="37">
        <f t="shared" si="42"/>
        <v>94247443.67452094</v>
      </c>
      <c r="AN66" s="37">
        <f t="shared" si="42"/>
        <v>93304969.237775713</v>
      </c>
      <c r="AO66" s="37">
        <f t="shared" si="42"/>
        <v>92371919.545397967</v>
      </c>
      <c r="AP66" s="37">
        <f t="shared" si="42"/>
        <v>91448200.349943995</v>
      </c>
      <c r="AQ66" s="37">
        <f t="shared" si="42"/>
        <v>90533718.346444562</v>
      </c>
      <c r="AR66" s="37">
        <f t="shared" si="42"/>
        <v>89628381.162980109</v>
      </c>
      <c r="AS66" s="37">
        <f t="shared" si="42"/>
        <v>88732097.351350293</v>
      </c>
      <c r="AT66" s="37">
        <f t="shared" si="42"/>
        <v>87844776.377836794</v>
      </c>
      <c r="AU66" s="37">
        <f t="shared" si="42"/>
        <v>86966328.614058435</v>
      </c>
      <c r="AV66" s="37">
        <f t="shared" si="42"/>
        <v>86096665.327917844</v>
      </c>
      <c r="AW66" s="37">
        <f t="shared" si="42"/>
        <v>85235698.674638674</v>
      </c>
      <c r="AX66" s="37">
        <f t="shared" si="42"/>
        <v>84383341.687892273</v>
      </c>
      <c r="AY66" s="37">
        <f t="shared" si="42"/>
        <v>83539508.271013364</v>
      </c>
      <c r="AZ66" s="37">
        <f t="shared" si="42"/>
        <v>82704113.188303217</v>
      </c>
      <c r="BA66" s="37">
        <f t="shared" si="42"/>
        <v>81877072.056420177</v>
      </c>
      <c r="BB66" s="37">
        <f t="shared" si="42"/>
        <v>81058301.335855991</v>
      </c>
      <c r="BC66" s="37">
        <f t="shared" si="42"/>
        <v>80247718.322497413</v>
      </c>
      <c r="BD66" s="37">
        <f t="shared" si="42"/>
        <v>79445241.139272451</v>
      </c>
      <c r="BE66" s="37">
        <f t="shared" si="42"/>
        <v>78650788.727879718</v>
      </c>
      <c r="BF66" s="37">
        <f t="shared" si="42"/>
        <v>77864280.840600908</v>
      </c>
      <c r="BG66" s="37">
        <f t="shared" si="42"/>
        <v>77085638.032194912</v>
      </c>
      <c r="BH66" s="37">
        <f t="shared" si="42"/>
        <v>76314781.651872963</v>
      </c>
      <c r="BI66" s="37">
        <f t="shared" si="42"/>
        <v>75551633.835354239</v>
      </c>
      <c r="BJ66" s="37">
        <f t="shared" si="42"/>
        <v>74796117.497000694</v>
      </c>
      <c r="BK66" s="37">
        <f t="shared" si="42"/>
        <v>74048156.322030678</v>
      </c>
      <c r="BL66" s="37">
        <f t="shared" si="42"/>
        <v>73307674.758810371</v>
      </c>
      <c r="BM66" s="37">
        <f t="shared" si="42"/>
        <v>72574598.011222273</v>
      </c>
      <c r="BN66" s="37">
        <f t="shared" si="42"/>
        <v>71848852.031110048</v>
      </c>
      <c r="BO66" s="37">
        <f t="shared" si="42"/>
        <v>71130363.510798961</v>
      </c>
      <c r="BP66" s="37">
        <f t="shared" si="42"/>
        <v>70419059.875690967</v>
      </c>
      <c r="BQ66" s="37">
        <f t="shared" si="42"/>
        <v>69714869.276934057</v>
      </c>
      <c r="BR66" s="37">
        <f t="shared" si="42"/>
        <v>69017720.584164709</v>
      </c>
      <c r="BS66" s="37">
        <f t="shared" si="42"/>
        <v>68327543.378323063</v>
      </c>
      <c r="BT66" s="37">
        <f t="shared" si="42"/>
        <v>67644267.944539845</v>
      </c>
      <c r="BU66" s="37">
        <f t="shared" ref="BU66:EF66" si="43">BU65*$C$6*1000</f>
        <v>66967825.265094437</v>
      </c>
      <c r="BV66" s="37">
        <f t="shared" si="43"/>
        <v>66298147.012443498</v>
      </c>
      <c r="BW66" s="37">
        <f t="shared" si="43"/>
        <v>65635165.542319067</v>
      </c>
      <c r="BX66" s="37">
        <f t="shared" si="43"/>
        <v>64978813.88689588</v>
      </c>
      <c r="BY66" s="37">
        <f t="shared" si="43"/>
        <v>64329025.748026915</v>
      </c>
      <c r="BZ66" s="37">
        <f t="shared" si="43"/>
        <v>63685735.490546644</v>
      </c>
      <c r="CA66" s="37">
        <f t="shared" si="43"/>
        <v>63048878.13564118</v>
      </c>
      <c r="CB66" s="37">
        <f t="shared" si="43"/>
        <v>62418389.354284756</v>
      </c>
      <c r="CC66" s="37">
        <f t="shared" si="43"/>
        <v>61794205.460741915</v>
      </c>
      <c r="CD66" s="37">
        <f t="shared" si="43"/>
        <v>61176263.406134486</v>
      </c>
      <c r="CE66" s="37">
        <f t="shared" si="43"/>
        <v>60564500.772073142</v>
      </c>
      <c r="CF66" s="37">
        <f t="shared" si="43"/>
        <v>59958855.764352418</v>
      </c>
      <c r="CG66" s="37">
        <f t="shared" si="43"/>
        <v>59359267.206708886</v>
      </c>
      <c r="CH66" s="37">
        <f t="shared" si="43"/>
        <v>58765674.534641802</v>
      </c>
      <c r="CI66" s="37">
        <f t="shared" si="43"/>
        <v>58178017.789295383</v>
      </c>
      <c r="CJ66" s="37">
        <f t="shared" si="43"/>
        <v>57596237.61140243</v>
      </c>
      <c r="CK66" s="37">
        <f t="shared" si="43"/>
        <v>57020275.235288411</v>
      </c>
      <c r="CL66" s="37">
        <f t="shared" si="43"/>
        <v>56450072.482935525</v>
      </c>
      <c r="CM66" s="37">
        <f t="shared" si="43"/>
        <v>55885571.758106165</v>
      </c>
      <c r="CN66" s="37">
        <f t="shared" si="43"/>
        <v>55326716.040525109</v>
      </c>
      <c r="CO66" s="37">
        <f t="shared" si="43"/>
        <v>54773448.880119845</v>
      </c>
      <c r="CP66" s="37">
        <f t="shared" si="43"/>
        <v>54225714.391318649</v>
      </c>
      <c r="CQ66" s="37">
        <f t="shared" si="43"/>
        <v>53683457.247405469</v>
      </c>
      <c r="CR66" s="37">
        <f t="shared" si="43"/>
        <v>53146622.674931407</v>
      </c>
      <c r="CS66" s="37">
        <f t="shared" si="43"/>
        <v>52615156.448182084</v>
      </c>
      <c r="CT66" s="37">
        <f t="shared" si="43"/>
        <v>52089004.883700259</v>
      </c>
      <c r="CU66" s="37">
        <f t="shared" si="43"/>
        <v>51568114.83486326</v>
      </c>
      <c r="CV66" s="37">
        <f t="shared" si="43"/>
        <v>51052433.686514631</v>
      </c>
      <c r="CW66" s="37">
        <f t="shared" si="43"/>
        <v>50541909.349649481</v>
      </c>
      <c r="CX66" s="37">
        <f t="shared" si="43"/>
        <v>50036490.256152987</v>
      </c>
      <c r="CY66" s="37">
        <f t="shared" si="43"/>
        <v>49536125.353591457</v>
      </c>
      <c r="CZ66" s="37">
        <f t="shared" si="43"/>
        <v>49040764.100055546</v>
      </c>
      <c r="DA66" s="37">
        <f t="shared" si="43"/>
        <v>48550356.459054984</v>
      </c>
      <c r="DB66" s="37">
        <f t="shared" si="43"/>
        <v>48064852.894464441</v>
      </c>
      <c r="DC66" s="37">
        <f t="shared" si="43"/>
        <v>47584204.365519792</v>
      </c>
      <c r="DD66" s="37">
        <f t="shared" si="43"/>
        <v>47108362.321864597</v>
      </c>
      <c r="DE66" s="37">
        <f t="shared" si="43"/>
        <v>46637278.698645949</v>
      </c>
      <c r="DF66" s="37">
        <f t="shared" si="43"/>
        <v>46170905.911659487</v>
      </c>
      <c r="DG66" s="37">
        <f t="shared" si="43"/>
        <v>45709196.852542892</v>
      </c>
      <c r="DH66" s="37">
        <f t="shared" si="43"/>
        <v>45252104.88401746</v>
      </c>
      <c r="DI66" s="37">
        <f t="shared" si="43"/>
        <v>44799583.835177287</v>
      </c>
      <c r="DJ66" s="37">
        <f t="shared" si="43"/>
        <v>44351587.996825516</v>
      </c>
      <c r="DK66" s="37">
        <f t="shared" si="43"/>
        <v>43908072.11685726</v>
      </c>
      <c r="DL66" s="37">
        <f t="shared" si="43"/>
        <v>43468991.39568869</v>
      </c>
      <c r="DM66" s="37">
        <f t="shared" si="43"/>
        <v>43034301.481731802</v>
      </c>
      <c r="DN66" s="37">
        <f t="shared" si="43"/>
        <v>42603958.466914482</v>
      </c>
      <c r="DO66" s="37">
        <f t="shared" si="43"/>
        <v>42177918.882245347</v>
      </c>
      <c r="DP66" s="37">
        <f t="shared" si="43"/>
        <v>41756139.693422884</v>
      </c>
      <c r="DQ66" s="37">
        <f t="shared" si="43"/>
        <v>41338578.296488658</v>
      </c>
      <c r="DR66" s="37">
        <f t="shared" si="43"/>
        <v>40925192.513523772</v>
      </c>
      <c r="DS66" s="37">
        <f t="shared" si="43"/>
        <v>40515940.588388532</v>
      </c>
      <c r="DT66" s="37">
        <f t="shared" si="43"/>
        <v>40110781.182504646</v>
      </c>
      <c r="DU66" s="37">
        <f t="shared" si="43"/>
        <v>39709673.370679602</v>
      </c>
      <c r="DV66" s="37">
        <f t="shared" si="43"/>
        <v>39312576.6369728</v>
      </c>
      <c r="DW66" s="37">
        <f t="shared" si="43"/>
        <v>38919450.87060307</v>
      </c>
      <c r="DX66" s="37">
        <f t="shared" si="43"/>
        <v>38530256.361897036</v>
      </c>
      <c r="DY66" s="37">
        <f t="shared" si="43"/>
        <v>38144953.798278071</v>
      </c>
      <c r="DZ66" s="37">
        <f t="shared" si="43"/>
        <v>37763504.260295287</v>
      </c>
      <c r="EA66" s="37">
        <f t="shared" si="43"/>
        <v>37385869.217692338</v>
      </c>
      <c r="EB66" s="37">
        <f t="shared" si="43"/>
        <v>37012010.525515415</v>
      </c>
      <c r="EC66" s="37">
        <f t="shared" si="43"/>
        <v>36641890.420260258</v>
      </c>
      <c r="ED66" s="37">
        <f t="shared" si="43"/>
        <v>36275471.516057655</v>
      </c>
      <c r="EE66" s="37">
        <f t="shared" si="43"/>
        <v>35912716.800897077</v>
      </c>
      <c r="EF66" s="37">
        <f t="shared" si="43"/>
        <v>35553589.632888108</v>
      </c>
      <c r="EG66" s="37">
        <f t="shared" ref="EG66:EZ66" si="44">EG65*$C$6*1000</f>
        <v>35198053.736559227</v>
      </c>
      <c r="EH66" s="37">
        <f t="shared" si="44"/>
        <v>34846073.199193634</v>
      </c>
      <c r="EI66" s="37">
        <f t="shared" si="44"/>
        <v>34497612.467201695</v>
      </c>
      <c r="EJ66" s="37">
        <f t="shared" si="44"/>
        <v>34152636.342529677</v>
      </c>
      <c r="EK66" s="37">
        <f t="shared" si="44"/>
        <v>33811109.979104385</v>
      </c>
      <c r="EL66" s="37">
        <f t="shared" si="44"/>
        <v>33472998.879313331</v>
      </c>
      <c r="EM66" s="37">
        <f t="shared" si="44"/>
        <v>33138268.890520193</v>
      </c>
      <c r="EN66" s="37">
        <f t="shared" si="44"/>
        <v>32806886.201614995</v>
      </c>
      <c r="EO66" s="37">
        <f t="shared" si="44"/>
        <v>32478817.339598846</v>
      </c>
      <c r="EP66" s="37">
        <f t="shared" si="44"/>
        <v>32154029.166202854</v>
      </c>
      <c r="EQ66" s="37">
        <f t="shared" si="44"/>
        <v>31832488.874540824</v>
      </c>
      <c r="ER66" s="37">
        <f t="shared" si="44"/>
        <v>31514163.985795416</v>
      </c>
      <c r="ES66" s="37">
        <f t="shared" si="44"/>
        <v>31199022.345937457</v>
      </c>
      <c r="ET66" s="37">
        <f t="shared" si="44"/>
        <v>30887032.122478087</v>
      </c>
      <c r="EU66" s="37">
        <f t="shared" si="44"/>
        <v>30578161.801253304</v>
      </c>
      <c r="EV66" s="37">
        <f t="shared" si="44"/>
        <v>30272380.183240775</v>
      </c>
      <c r="EW66" s="37">
        <f t="shared" si="44"/>
        <v>29969656.381408367</v>
      </c>
      <c r="EX66" s="37">
        <f t="shared" si="44"/>
        <v>29669959.817594282</v>
      </c>
      <c r="EY66" s="37">
        <f t="shared" si="44"/>
        <v>29373260.219418336</v>
      </c>
      <c r="EZ66" s="46">
        <f t="shared" si="44"/>
        <v>29079527.617224153</v>
      </c>
    </row>
    <row r="67" spans="1:157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</row>
    <row r="68" spans="1:157" x14ac:dyDescent="0.25">
      <c r="A68" s="35" t="s">
        <v>57</v>
      </c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</row>
    <row r="69" spans="1:157" x14ac:dyDescent="0.25">
      <c r="A69" s="37"/>
      <c r="B69" s="43" t="s">
        <v>58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</row>
    <row r="70" spans="1:157" x14ac:dyDescent="0.25">
      <c r="A70" s="37"/>
      <c r="B70" s="37" t="s">
        <v>59</v>
      </c>
      <c r="C70" s="39" t="s">
        <v>85</v>
      </c>
      <c r="D70" s="37"/>
      <c r="E70" s="37"/>
      <c r="F70" s="37"/>
      <c r="G70" s="59">
        <f t="shared" ref="G70:BR70" si="45">G66*G63/(10^6)</f>
        <v>20.8</v>
      </c>
      <c r="H70" s="59">
        <f t="shared" si="45"/>
        <v>20.797920000000001</v>
      </c>
      <c r="I70" s="59">
        <f t="shared" si="45"/>
        <v>20.795840207999998</v>
      </c>
      <c r="J70" s="59">
        <f t="shared" si="45"/>
        <v>20.7937606239792</v>
      </c>
      <c r="K70" s="59">
        <f t="shared" si="45"/>
        <v>20.791681247916802</v>
      </c>
      <c r="L70" s="59">
        <f t="shared" si="45"/>
        <v>20.789602079792012</v>
      </c>
      <c r="M70" s="59">
        <f t="shared" si="45"/>
        <v>20.78752311958403</v>
      </c>
      <c r="N70" s="59">
        <f t="shared" si="45"/>
        <v>20.785444367272071</v>
      </c>
      <c r="O70" s="59">
        <f t="shared" si="45"/>
        <v>20.783365822835346</v>
      </c>
      <c r="P70" s="59">
        <f t="shared" si="45"/>
        <v>20.78128748625306</v>
      </c>
      <c r="Q70" s="59">
        <f t="shared" si="45"/>
        <v>20.779209357504435</v>
      </c>
      <c r="R70" s="59">
        <f t="shared" si="45"/>
        <v>20.777131436568684</v>
      </c>
      <c r="S70" s="59">
        <f t="shared" si="45"/>
        <v>20.775053723425032</v>
      </c>
      <c r="T70" s="59">
        <f t="shared" si="45"/>
        <v>20.77297621805269</v>
      </c>
      <c r="U70" s="59">
        <f t="shared" si="45"/>
        <v>20.770898920430888</v>
      </c>
      <c r="V70" s="59">
        <f t="shared" si="45"/>
        <v>20.768821830538844</v>
      </c>
      <c r="W70" s="59">
        <f t="shared" si="45"/>
        <v>20.766744948355786</v>
      </c>
      <c r="X70" s="59">
        <f t="shared" si="45"/>
        <v>20.764668273860948</v>
      </c>
      <c r="Y70" s="59">
        <f t="shared" si="45"/>
        <v>20.762591807033562</v>
      </c>
      <c r="Z70" s="59">
        <f t="shared" si="45"/>
        <v>20.760515547852854</v>
      </c>
      <c r="AA70" s="59">
        <f t="shared" si="45"/>
        <v>20.758439496298074</v>
      </c>
      <c r="AB70" s="59">
        <f t="shared" si="45"/>
        <v>20.756363652348444</v>
      </c>
      <c r="AC70" s="59">
        <f t="shared" si="45"/>
        <v>20.754288015983214</v>
      </c>
      <c r="AD70" s="59">
        <f t="shared" si="45"/>
        <v>20.752212587181617</v>
      </c>
      <c r="AE70" s="59">
        <f t="shared" si="45"/>
        <v>20.750137365922896</v>
      </c>
      <c r="AF70" s="59">
        <f t="shared" si="45"/>
        <v>20.748062352186302</v>
      </c>
      <c r="AG70" s="59">
        <f t="shared" si="45"/>
        <v>20.745987545951088</v>
      </c>
      <c r="AH70" s="59">
        <f t="shared" si="45"/>
        <v>20.743912947196492</v>
      </c>
      <c r="AI70" s="59">
        <f t="shared" si="45"/>
        <v>20.741838555901769</v>
      </c>
      <c r="AJ70" s="59">
        <f t="shared" si="45"/>
        <v>20.739764372046178</v>
      </c>
      <c r="AK70" s="59">
        <f t="shared" si="45"/>
        <v>20.737690395608968</v>
      </c>
      <c r="AL70" s="59">
        <f t="shared" si="45"/>
        <v>20.735616626569414</v>
      </c>
      <c r="AM70" s="59">
        <f t="shared" si="45"/>
        <v>20.733543064906755</v>
      </c>
      <c r="AN70" s="59">
        <f t="shared" si="45"/>
        <v>20.731469710600262</v>
      </c>
      <c r="AO70" s="59">
        <f t="shared" si="45"/>
        <v>20.729396563629201</v>
      </c>
      <c r="AP70" s="59">
        <f t="shared" si="45"/>
        <v>20.72732362397284</v>
      </c>
      <c r="AQ70" s="59">
        <f t="shared" si="45"/>
        <v>20.725250891610447</v>
      </c>
      <c r="AR70" s="59">
        <f t="shared" si="45"/>
        <v>20.723178366521285</v>
      </c>
      <c r="AS70" s="59">
        <f t="shared" si="45"/>
        <v>20.721106048684629</v>
      </c>
      <c r="AT70" s="59">
        <f t="shared" si="45"/>
        <v>20.719033938079761</v>
      </c>
      <c r="AU70" s="59">
        <f t="shared" si="45"/>
        <v>20.716962034685956</v>
      </c>
      <c r="AV70" s="59">
        <f t="shared" si="45"/>
        <v>20.714890338482483</v>
      </c>
      <c r="AW70" s="59">
        <f t="shared" si="45"/>
        <v>20.712818849448642</v>
      </c>
      <c r="AX70" s="59">
        <f t="shared" si="45"/>
        <v>20.71074756756369</v>
      </c>
      <c r="AY70" s="59">
        <f t="shared" si="45"/>
        <v>20.708676492806941</v>
      </c>
      <c r="AZ70" s="59">
        <f t="shared" si="45"/>
        <v>20.706605625157657</v>
      </c>
      <c r="BA70" s="59">
        <f t="shared" si="45"/>
        <v>20.704534964595144</v>
      </c>
      <c r="BB70" s="59">
        <f t="shared" si="45"/>
        <v>20.702464511098686</v>
      </c>
      <c r="BC70" s="59">
        <f t="shared" si="45"/>
        <v>20.700394264647571</v>
      </c>
      <c r="BD70" s="59">
        <f t="shared" si="45"/>
        <v>20.698324225221107</v>
      </c>
      <c r="BE70" s="59">
        <f t="shared" si="45"/>
        <v>20.696254392798586</v>
      </c>
      <c r="BF70" s="59">
        <f t="shared" si="45"/>
        <v>20.694184767359307</v>
      </c>
      <c r="BG70" s="59">
        <f t="shared" si="45"/>
        <v>20.69211534888257</v>
      </c>
      <c r="BH70" s="59">
        <f t="shared" si="45"/>
        <v>20.690046137347682</v>
      </c>
      <c r="BI70" s="59">
        <f t="shared" si="45"/>
        <v>20.687977132733948</v>
      </c>
      <c r="BJ70" s="59">
        <f t="shared" si="45"/>
        <v>20.685908335020674</v>
      </c>
      <c r="BK70" s="59">
        <f t="shared" si="45"/>
        <v>20.683839744187168</v>
      </c>
      <c r="BL70" s="59">
        <f t="shared" si="45"/>
        <v>20.68177136021275</v>
      </c>
      <c r="BM70" s="59">
        <f t="shared" si="45"/>
        <v>20.679703183076732</v>
      </c>
      <c r="BN70" s="59">
        <f t="shared" si="45"/>
        <v>20.677635212758425</v>
      </c>
      <c r="BO70" s="59">
        <f t="shared" si="45"/>
        <v>20.675567449237157</v>
      </c>
      <c r="BP70" s="59">
        <f t="shared" si="45"/>
        <v>20.673499892492231</v>
      </c>
      <c r="BQ70" s="59">
        <f t="shared" si="45"/>
        <v>20.671432542502981</v>
      </c>
      <c r="BR70" s="59">
        <f t="shared" si="45"/>
        <v>20.669365399248726</v>
      </c>
      <c r="BS70" s="59">
        <f t="shared" ref="BS70:ED70" si="46">BS66*BS63/(10^6)</f>
        <v>20.667298462708803</v>
      </c>
      <c r="BT70" s="59">
        <f t="shared" si="46"/>
        <v>20.665231732862537</v>
      </c>
      <c r="BU70" s="59">
        <f t="shared" si="46"/>
        <v>20.663165209689247</v>
      </c>
      <c r="BV70" s="59">
        <f t="shared" si="46"/>
        <v>20.661098893168283</v>
      </c>
      <c r="BW70" s="59">
        <f t="shared" si="46"/>
        <v>20.659032783278967</v>
      </c>
      <c r="BX70" s="59">
        <f t="shared" si="46"/>
        <v>20.656966880000642</v>
      </c>
      <c r="BY70" s="59">
        <f t="shared" si="46"/>
        <v>20.654901183312639</v>
      </c>
      <c r="BZ70" s="59">
        <f t="shared" si="46"/>
        <v>20.652835693194312</v>
      </c>
      <c r="CA70" s="59">
        <f t="shared" si="46"/>
        <v>20.65077040962499</v>
      </c>
      <c r="CB70" s="59">
        <f t="shared" si="46"/>
        <v>20.648705332584022</v>
      </c>
      <c r="CC70" s="59">
        <f t="shared" si="46"/>
        <v>20.646640462050769</v>
      </c>
      <c r="CD70" s="59">
        <f t="shared" si="46"/>
        <v>20.644575798004563</v>
      </c>
      <c r="CE70" s="59">
        <f t="shared" si="46"/>
        <v>20.642511340424765</v>
      </c>
      <c r="CF70" s="59">
        <f t="shared" si="46"/>
        <v>20.640447089290724</v>
      </c>
      <c r="CG70" s="59">
        <f t="shared" si="46"/>
        <v>20.638383044581794</v>
      </c>
      <c r="CH70" s="59">
        <f t="shared" si="46"/>
        <v>20.636319206277339</v>
      </c>
      <c r="CI70" s="59">
        <f t="shared" si="46"/>
        <v>20.634255574356708</v>
      </c>
      <c r="CJ70" s="59">
        <f t="shared" si="46"/>
        <v>20.632192148799273</v>
      </c>
      <c r="CK70" s="59">
        <f t="shared" si="46"/>
        <v>20.630128929584398</v>
      </c>
      <c r="CL70" s="59">
        <f t="shared" si="46"/>
        <v>20.62806591669144</v>
      </c>
      <c r="CM70" s="59">
        <f t="shared" si="46"/>
        <v>20.62600311009977</v>
      </c>
      <c r="CN70" s="59">
        <f t="shared" si="46"/>
        <v>20.62394050978876</v>
      </c>
      <c r="CO70" s="59">
        <f t="shared" si="46"/>
        <v>20.621878115737776</v>
      </c>
      <c r="CP70" s="59">
        <f t="shared" si="46"/>
        <v>20.619815927926201</v>
      </c>
      <c r="CQ70" s="59">
        <f t="shared" si="46"/>
        <v>20.617753946333412</v>
      </c>
      <c r="CR70" s="59">
        <f t="shared" si="46"/>
        <v>20.615692170938775</v>
      </c>
      <c r="CS70" s="59">
        <f t="shared" si="46"/>
        <v>20.613630601721677</v>
      </c>
      <c r="CT70" s="59">
        <f t="shared" si="46"/>
        <v>20.611569238661509</v>
      </c>
      <c r="CU70" s="59">
        <f t="shared" si="46"/>
        <v>20.609508081737644</v>
      </c>
      <c r="CV70" s="59">
        <f t="shared" si="46"/>
        <v>20.607447130929472</v>
      </c>
      <c r="CW70" s="59">
        <f t="shared" si="46"/>
        <v>20.605386386216377</v>
      </c>
      <c r="CX70" s="59">
        <f t="shared" si="46"/>
        <v>20.603325847577754</v>
      </c>
      <c r="CY70" s="59">
        <f t="shared" si="46"/>
        <v>20.601265514992996</v>
      </c>
      <c r="CZ70" s="59">
        <f t="shared" si="46"/>
        <v>20.599205388441501</v>
      </c>
      <c r="DA70" s="59">
        <f t="shared" si="46"/>
        <v>20.597145467902653</v>
      </c>
      <c r="DB70" s="59">
        <f t="shared" si="46"/>
        <v>20.595085753355864</v>
      </c>
      <c r="DC70" s="59">
        <f t="shared" si="46"/>
        <v>20.593026244780525</v>
      </c>
      <c r="DD70" s="59">
        <f t="shared" si="46"/>
        <v>20.590966942156051</v>
      </c>
      <c r="DE70" s="59">
        <f t="shared" si="46"/>
        <v>20.588907845461833</v>
      </c>
      <c r="DF70" s="59">
        <f t="shared" si="46"/>
        <v>20.586848954677286</v>
      </c>
      <c r="DG70" s="59">
        <f t="shared" si="46"/>
        <v>20.58479026978182</v>
      </c>
      <c r="DH70" s="59">
        <f t="shared" si="46"/>
        <v>20.582731790754842</v>
      </c>
      <c r="DI70" s="59">
        <f t="shared" si="46"/>
        <v>20.580673517575768</v>
      </c>
      <c r="DJ70" s="59">
        <f t="shared" si="46"/>
        <v>20.57861545022401</v>
      </c>
      <c r="DK70" s="59">
        <f t="shared" si="46"/>
        <v>20.576557588678991</v>
      </c>
      <c r="DL70" s="59">
        <f t="shared" si="46"/>
        <v>20.574499932920119</v>
      </c>
      <c r="DM70" s="59">
        <f t="shared" si="46"/>
        <v>20.572442482926832</v>
      </c>
      <c r="DN70" s="59">
        <f t="shared" si="46"/>
        <v>20.570385238678536</v>
      </c>
      <c r="DO70" s="59">
        <f t="shared" si="46"/>
        <v>20.568328200154674</v>
      </c>
      <c r="DP70" s="59">
        <f t="shared" si="46"/>
        <v>20.566271367334654</v>
      </c>
      <c r="DQ70" s="59">
        <f t="shared" si="46"/>
        <v>20.564214740197922</v>
      </c>
      <c r="DR70" s="59">
        <f t="shared" si="46"/>
        <v>20.562158318723906</v>
      </c>
      <c r="DS70" s="59">
        <f t="shared" si="46"/>
        <v>20.560102102892035</v>
      </c>
      <c r="DT70" s="59">
        <f t="shared" si="46"/>
        <v>20.558046092681742</v>
      </c>
      <c r="DU70" s="59">
        <f t="shared" si="46"/>
        <v>20.555990288072476</v>
      </c>
      <c r="DV70" s="59">
        <f t="shared" si="46"/>
        <v>20.553934689043668</v>
      </c>
      <c r="DW70" s="59">
        <f t="shared" si="46"/>
        <v>20.551879295574757</v>
      </c>
      <c r="DX70" s="59">
        <f t="shared" si="46"/>
        <v>20.549824107645204</v>
      </c>
      <c r="DY70" s="59">
        <f t="shared" si="46"/>
        <v>20.547769125234439</v>
      </c>
      <c r="DZ70" s="59">
        <f t="shared" si="46"/>
        <v>20.545714348321916</v>
      </c>
      <c r="EA70" s="59">
        <f t="shared" si="46"/>
        <v>20.543659776887086</v>
      </c>
      <c r="EB70" s="59">
        <f t="shared" si="46"/>
        <v>20.541605410909394</v>
      </c>
      <c r="EC70" s="59">
        <f t="shared" si="46"/>
        <v>20.539551250368309</v>
      </c>
      <c r="ED70" s="59">
        <f t="shared" si="46"/>
        <v>20.53749729524327</v>
      </c>
      <c r="EE70" s="59">
        <f t="shared" ref="EE70:FA70" si="47">EE66*EE63/(10^6)</f>
        <v>20.535443545513747</v>
      </c>
      <c r="EF70" s="59">
        <f t="shared" si="47"/>
        <v>20.533390001159194</v>
      </c>
      <c r="EG70" s="59">
        <f t="shared" si="47"/>
        <v>20.531336662159081</v>
      </c>
      <c r="EH70" s="59">
        <f t="shared" si="47"/>
        <v>20.529283528492865</v>
      </c>
      <c r="EI70" s="59">
        <f t="shared" si="47"/>
        <v>20.527230600140012</v>
      </c>
      <c r="EJ70" s="59">
        <f t="shared" si="47"/>
        <v>20.525177877080001</v>
      </c>
      <c r="EK70" s="59">
        <f t="shared" si="47"/>
        <v>20.523125359292298</v>
      </c>
      <c r="EL70" s="59">
        <f t="shared" si="47"/>
        <v>20.521073046756364</v>
      </c>
      <c r="EM70" s="59">
        <f t="shared" si="47"/>
        <v>20.519020939451682</v>
      </c>
      <c r="EN70" s="59">
        <f t="shared" si="47"/>
        <v>20.516969037357743</v>
      </c>
      <c r="EO70" s="59">
        <f t="shared" si="47"/>
        <v>20.514917340454005</v>
      </c>
      <c r="EP70" s="59">
        <f t="shared" si="47"/>
        <v>20.512865848719958</v>
      </c>
      <c r="EQ70" s="59">
        <f t="shared" si="47"/>
        <v>20.510814562135085</v>
      </c>
      <c r="ER70" s="59">
        <f t="shared" si="47"/>
        <v>20.508763480678873</v>
      </c>
      <c r="ES70" s="59">
        <f t="shared" si="47"/>
        <v>20.506712604330801</v>
      </c>
      <c r="ET70" s="59">
        <f t="shared" si="47"/>
        <v>20.50466193307037</v>
      </c>
      <c r="EU70" s="59">
        <f t="shared" si="47"/>
        <v>20.502611466877063</v>
      </c>
      <c r="EV70" s="59">
        <f t="shared" si="47"/>
        <v>20.500561205730374</v>
      </c>
      <c r="EW70" s="59">
        <f t="shared" si="47"/>
        <v>20.498511149609804</v>
      </c>
      <c r="EX70" s="59">
        <f t="shared" si="47"/>
        <v>20.496461298494843</v>
      </c>
      <c r="EY70" s="59">
        <f t="shared" si="47"/>
        <v>20.494411652364988</v>
      </c>
      <c r="EZ70" s="64">
        <f t="shared" si="47"/>
        <v>20.492362211199751</v>
      </c>
      <c r="FA70" s="37">
        <f t="shared" si="47"/>
        <v>0</v>
      </c>
    </row>
    <row r="71" spans="1:157" s="56" customFormat="1" x14ac:dyDescent="0.25">
      <c r="A71" s="46"/>
      <c r="B71" s="62" t="s">
        <v>77</v>
      </c>
      <c r="C71" s="63" t="s">
        <v>44</v>
      </c>
      <c r="D71" s="46"/>
      <c r="E71" s="46"/>
      <c r="F71" s="46"/>
      <c r="G71" s="64">
        <f>G70</f>
        <v>20.8</v>
      </c>
      <c r="H71" s="64">
        <f t="shared" ref="H71:BS71" si="48">G71+H70</f>
        <v>41.597920000000002</v>
      </c>
      <c r="I71" s="64">
        <f t="shared" si="48"/>
        <v>62.393760208000003</v>
      </c>
      <c r="J71" s="64">
        <f t="shared" si="48"/>
        <v>83.187520831979199</v>
      </c>
      <c r="K71" s="64">
        <f t="shared" si="48"/>
        <v>103.979202079896</v>
      </c>
      <c r="L71" s="64">
        <f t="shared" si="48"/>
        <v>124.76880415968802</v>
      </c>
      <c r="M71" s="64">
        <f t="shared" si="48"/>
        <v>145.55632727927204</v>
      </c>
      <c r="N71" s="64">
        <f t="shared" si="48"/>
        <v>166.34177164654412</v>
      </c>
      <c r="O71" s="64">
        <f t="shared" si="48"/>
        <v>187.12513746937947</v>
      </c>
      <c r="P71" s="64">
        <f t="shared" si="48"/>
        <v>207.90642495563253</v>
      </c>
      <c r="Q71" s="64">
        <f t="shared" si="48"/>
        <v>228.68563431313697</v>
      </c>
      <c r="R71" s="64">
        <f t="shared" si="48"/>
        <v>249.46276574970565</v>
      </c>
      <c r="S71" s="64">
        <f t="shared" si="48"/>
        <v>270.23781947313068</v>
      </c>
      <c r="T71" s="64">
        <f t="shared" si="48"/>
        <v>291.01079569118338</v>
      </c>
      <c r="U71" s="64">
        <f t="shared" si="48"/>
        <v>311.78169461161428</v>
      </c>
      <c r="V71" s="64">
        <f t="shared" si="48"/>
        <v>332.55051644215314</v>
      </c>
      <c r="W71" s="64">
        <f t="shared" si="48"/>
        <v>353.31726139050892</v>
      </c>
      <c r="X71" s="64">
        <f t="shared" si="48"/>
        <v>374.08192966436985</v>
      </c>
      <c r="Y71" s="64">
        <f t="shared" si="48"/>
        <v>394.84452147140343</v>
      </c>
      <c r="Z71" s="64">
        <f t="shared" si="48"/>
        <v>415.60503701925626</v>
      </c>
      <c r="AA71" s="64">
        <f t="shared" si="48"/>
        <v>436.36347651555434</v>
      </c>
      <c r="AB71" s="64">
        <f t="shared" si="48"/>
        <v>457.11984016790279</v>
      </c>
      <c r="AC71" s="64">
        <f t="shared" si="48"/>
        <v>477.874128183886</v>
      </c>
      <c r="AD71" s="64">
        <f t="shared" si="48"/>
        <v>498.62634077106759</v>
      </c>
      <c r="AE71" s="64">
        <f t="shared" si="48"/>
        <v>519.3764781369905</v>
      </c>
      <c r="AF71" s="64">
        <f t="shared" si="48"/>
        <v>540.12454048917675</v>
      </c>
      <c r="AG71" s="64">
        <f t="shared" si="48"/>
        <v>560.87052803512779</v>
      </c>
      <c r="AH71" s="64">
        <f t="shared" si="48"/>
        <v>581.61444098232425</v>
      </c>
      <c r="AI71" s="64">
        <f t="shared" si="48"/>
        <v>602.35627953822598</v>
      </c>
      <c r="AJ71" s="64">
        <f t="shared" si="48"/>
        <v>623.0960439102721</v>
      </c>
      <c r="AK71" s="64">
        <f t="shared" si="48"/>
        <v>643.83373430588108</v>
      </c>
      <c r="AL71" s="64">
        <f t="shared" si="48"/>
        <v>664.56935093245045</v>
      </c>
      <c r="AM71" s="64">
        <f t="shared" si="48"/>
        <v>685.30289399735716</v>
      </c>
      <c r="AN71" s="64">
        <f t="shared" si="48"/>
        <v>706.03436370795737</v>
      </c>
      <c r="AO71" s="64">
        <f t="shared" si="48"/>
        <v>726.76376027158653</v>
      </c>
      <c r="AP71" s="64">
        <f t="shared" si="48"/>
        <v>747.49108389555943</v>
      </c>
      <c r="AQ71" s="64">
        <f t="shared" si="48"/>
        <v>768.2163347871699</v>
      </c>
      <c r="AR71" s="64">
        <f t="shared" si="48"/>
        <v>788.93951315369122</v>
      </c>
      <c r="AS71" s="64">
        <f t="shared" si="48"/>
        <v>809.66061920237587</v>
      </c>
      <c r="AT71" s="64">
        <f t="shared" si="48"/>
        <v>830.37965314045562</v>
      </c>
      <c r="AU71" s="64">
        <f t="shared" si="48"/>
        <v>851.09661517514155</v>
      </c>
      <c r="AV71" s="64">
        <f t="shared" si="48"/>
        <v>871.81150551362407</v>
      </c>
      <c r="AW71" s="64">
        <f t="shared" si="48"/>
        <v>892.52432436307276</v>
      </c>
      <c r="AX71" s="64">
        <f t="shared" si="48"/>
        <v>913.23507193063642</v>
      </c>
      <c r="AY71" s="64">
        <f t="shared" si="48"/>
        <v>933.94374842344337</v>
      </c>
      <c r="AZ71" s="64">
        <f t="shared" si="48"/>
        <v>954.650354048601</v>
      </c>
      <c r="BA71" s="64">
        <f t="shared" si="48"/>
        <v>975.35488901319616</v>
      </c>
      <c r="BB71" s="64">
        <f t="shared" si="48"/>
        <v>996.05735352429485</v>
      </c>
      <c r="BC71" s="64">
        <f t="shared" si="48"/>
        <v>1016.7577477889424</v>
      </c>
      <c r="BD71" s="64">
        <f t="shared" si="48"/>
        <v>1037.4560720141635</v>
      </c>
      <c r="BE71" s="64">
        <f t="shared" si="48"/>
        <v>1058.1523264069622</v>
      </c>
      <c r="BF71" s="64">
        <f t="shared" si="48"/>
        <v>1078.8465111743214</v>
      </c>
      <c r="BG71" s="64">
        <f t="shared" si="48"/>
        <v>1099.5386265232041</v>
      </c>
      <c r="BH71" s="64">
        <f t="shared" si="48"/>
        <v>1120.2286726605519</v>
      </c>
      <c r="BI71" s="64">
        <f t="shared" si="48"/>
        <v>1140.9166497932858</v>
      </c>
      <c r="BJ71" s="64">
        <f t="shared" si="48"/>
        <v>1161.6025581283066</v>
      </c>
      <c r="BK71" s="64">
        <f t="shared" si="48"/>
        <v>1182.2863978724938</v>
      </c>
      <c r="BL71" s="64">
        <f t="shared" si="48"/>
        <v>1202.9681692327065</v>
      </c>
      <c r="BM71" s="64">
        <f t="shared" si="48"/>
        <v>1223.6478724157832</v>
      </c>
      <c r="BN71" s="64">
        <f t="shared" si="48"/>
        <v>1244.3255076285416</v>
      </c>
      <c r="BO71" s="64">
        <f t="shared" si="48"/>
        <v>1265.0010750777788</v>
      </c>
      <c r="BP71" s="64">
        <f t="shared" si="48"/>
        <v>1285.6745749702709</v>
      </c>
      <c r="BQ71" s="64">
        <f t="shared" si="48"/>
        <v>1306.3460075127739</v>
      </c>
      <c r="BR71" s="64">
        <f t="shared" si="48"/>
        <v>1327.0153729120227</v>
      </c>
      <c r="BS71" s="64">
        <f t="shared" si="48"/>
        <v>1347.6826713747316</v>
      </c>
      <c r="BT71" s="64">
        <f t="shared" ref="BT71:EE71" si="49">BS71+BT70</f>
        <v>1368.3479031075942</v>
      </c>
      <c r="BU71" s="64">
        <f t="shared" si="49"/>
        <v>1389.0110683172834</v>
      </c>
      <c r="BV71" s="64">
        <f t="shared" si="49"/>
        <v>1409.6721672104516</v>
      </c>
      <c r="BW71" s="64">
        <f t="shared" si="49"/>
        <v>1430.3311999937305</v>
      </c>
      <c r="BX71" s="64">
        <f t="shared" si="49"/>
        <v>1450.9881668737312</v>
      </c>
      <c r="BY71" s="64">
        <f t="shared" si="49"/>
        <v>1471.6430680570438</v>
      </c>
      <c r="BZ71" s="64">
        <f t="shared" si="49"/>
        <v>1492.295903750238</v>
      </c>
      <c r="CA71" s="64">
        <f t="shared" si="49"/>
        <v>1512.9466741598631</v>
      </c>
      <c r="CB71" s="64">
        <f t="shared" si="49"/>
        <v>1533.5953794924471</v>
      </c>
      <c r="CC71" s="64">
        <f t="shared" si="49"/>
        <v>1554.2420199544979</v>
      </c>
      <c r="CD71" s="64">
        <f t="shared" si="49"/>
        <v>1574.8865957525024</v>
      </c>
      <c r="CE71" s="64">
        <f t="shared" si="49"/>
        <v>1595.5291070929272</v>
      </c>
      <c r="CF71" s="64">
        <f t="shared" si="49"/>
        <v>1616.169554182218</v>
      </c>
      <c r="CG71" s="64">
        <f t="shared" si="49"/>
        <v>1636.8079372267998</v>
      </c>
      <c r="CH71" s="64">
        <f t="shared" si="49"/>
        <v>1657.4442564330773</v>
      </c>
      <c r="CI71" s="64">
        <f t="shared" si="49"/>
        <v>1678.078512007434</v>
      </c>
      <c r="CJ71" s="64">
        <f t="shared" si="49"/>
        <v>1698.7107041562333</v>
      </c>
      <c r="CK71" s="64">
        <f t="shared" si="49"/>
        <v>1719.3408330858176</v>
      </c>
      <c r="CL71" s="64">
        <f t="shared" si="49"/>
        <v>1739.968899002509</v>
      </c>
      <c r="CM71" s="64">
        <f t="shared" si="49"/>
        <v>1760.5949021126089</v>
      </c>
      <c r="CN71" s="64">
        <f t="shared" si="49"/>
        <v>1781.2188426223977</v>
      </c>
      <c r="CO71" s="64">
        <f t="shared" si="49"/>
        <v>1801.8407207381354</v>
      </c>
      <c r="CP71" s="64">
        <f t="shared" si="49"/>
        <v>1822.4605366660617</v>
      </c>
      <c r="CQ71" s="64">
        <f t="shared" si="49"/>
        <v>1843.078290612395</v>
      </c>
      <c r="CR71" s="64">
        <f t="shared" si="49"/>
        <v>1863.6939827833337</v>
      </c>
      <c r="CS71" s="64">
        <f t="shared" si="49"/>
        <v>1884.3076133850554</v>
      </c>
      <c r="CT71" s="64">
        <f t="shared" si="49"/>
        <v>1904.919182623717</v>
      </c>
      <c r="CU71" s="64">
        <f t="shared" si="49"/>
        <v>1925.5286907054547</v>
      </c>
      <c r="CV71" s="64">
        <f t="shared" si="49"/>
        <v>1946.136137836384</v>
      </c>
      <c r="CW71" s="64">
        <f t="shared" si="49"/>
        <v>1966.7415242226004</v>
      </c>
      <c r="CX71" s="64">
        <f t="shared" si="49"/>
        <v>1987.3448500701782</v>
      </c>
      <c r="CY71" s="64">
        <f t="shared" si="49"/>
        <v>2007.9461155851711</v>
      </c>
      <c r="CZ71" s="64">
        <f t="shared" si="49"/>
        <v>2028.5453209736127</v>
      </c>
      <c r="DA71" s="64">
        <f t="shared" si="49"/>
        <v>2049.1424664415154</v>
      </c>
      <c r="DB71" s="64">
        <f t="shared" si="49"/>
        <v>2069.7375521948711</v>
      </c>
      <c r="DC71" s="64">
        <f t="shared" si="49"/>
        <v>2090.3305784396516</v>
      </c>
      <c r="DD71" s="64">
        <f t="shared" si="49"/>
        <v>2110.9215453818078</v>
      </c>
      <c r="DE71" s="64">
        <f t="shared" si="49"/>
        <v>2131.5104532272699</v>
      </c>
      <c r="DF71" s="64">
        <f t="shared" si="49"/>
        <v>2152.0973021819473</v>
      </c>
      <c r="DG71" s="64">
        <f t="shared" si="49"/>
        <v>2172.6820924517292</v>
      </c>
      <c r="DH71" s="64">
        <f t="shared" si="49"/>
        <v>2193.2648242424839</v>
      </c>
      <c r="DI71" s="64">
        <f t="shared" si="49"/>
        <v>2213.8454977600595</v>
      </c>
      <c r="DJ71" s="64">
        <f t="shared" si="49"/>
        <v>2234.4241132102834</v>
      </c>
      <c r="DK71" s="64">
        <f t="shared" si="49"/>
        <v>2255.0006707989623</v>
      </c>
      <c r="DL71" s="64">
        <f t="shared" si="49"/>
        <v>2275.5751707318823</v>
      </c>
      <c r="DM71" s="64">
        <f t="shared" si="49"/>
        <v>2296.1476132148091</v>
      </c>
      <c r="DN71" s="64">
        <f t="shared" si="49"/>
        <v>2316.7179984534878</v>
      </c>
      <c r="DO71" s="64">
        <f t="shared" si="49"/>
        <v>2337.2863266536424</v>
      </c>
      <c r="DP71" s="64">
        <f t="shared" si="49"/>
        <v>2357.852598020977</v>
      </c>
      <c r="DQ71" s="64">
        <f t="shared" si="49"/>
        <v>2378.4168127611747</v>
      </c>
      <c r="DR71" s="64">
        <f t="shared" si="49"/>
        <v>2398.9789710798987</v>
      </c>
      <c r="DS71" s="64">
        <f t="shared" si="49"/>
        <v>2419.5390731827906</v>
      </c>
      <c r="DT71" s="64">
        <f t="shared" si="49"/>
        <v>2440.0971192754723</v>
      </c>
      <c r="DU71" s="64">
        <f t="shared" si="49"/>
        <v>2460.6531095635446</v>
      </c>
      <c r="DV71" s="64">
        <f t="shared" si="49"/>
        <v>2481.2070442525883</v>
      </c>
      <c r="DW71" s="64">
        <f t="shared" si="49"/>
        <v>2501.7589235481632</v>
      </c>
      <c r="DX71" s="64">
        <f t="shared" si="49"/>
        <v>2522.3087476558085</v>
      </c>
      <c r="DY71" s="64">
        <f t="shared" si="49"/>
        <v>2542.856516781043</v>
      </c>
      <c r="DZ71" s="64">
        <f t="shared" si="49"/>
        <v>2563.4022311293647</v>
      </c>
      <c r="EA71" s="64">
        <f t="shared" si="49"/>
        <v>2583.9458909062519</v>
      </c>
      <c r="EB71" s="64">
        <f t="shared" si="49"/>
        <v>2604.4874963171615</v>
      </c>
      <c r="EC71" s="64">
        <f t="shared" si="49"/>
        <v>2625.0270475675297</v>
      </c>
      <c r="ED71" s="64">
        <f t="shared" si="49"/>
        <v>2645.5645448627729</v>
      </c>
      <c r="EE71" s="64">
        <f t="shared" si="49"/>
        <v>2666.0999884082867</v>
      </c>
      <c r="EF71" s="64">
        <f t="shared" ref="EF71:EZ71" si="50">EE71+EF70</f>
        <v>2686.6333784094459</v>
      </c>
      <c r="EG71" s="64">
        <f t="shared" si="50"/>
        <v>2707.1647150716049</v>
      </c>
      <c r="EH71" s="64">
        <f t="shared" si="50"/>
        <v>2727.6939986000975</v>
      </c>
      <c r="EI71" s="64">
        <f t="shared" si="50"/>
        <v>2748.2212292002378</v>
      </c>
      <c r="EJ71" s="64">
        <f t="shared" si="50"/>
        <v>2768.7464070773176</v>
      </c>
      <c r="EK71" s="64">
        <f t="shared" si="50"/>
        <v>2789.26953243661</v>
      </c>
      <c r="EL71" s="64">
        <f t="shared" si="50"/>
        <v>2809.7906054833666</v>
      </c>
      <c r="EM71" s="64">
        <f t="shared" si="50"/>
        <v>2830.3096264228184</v>
      </c>
      <c r="EN71" s="64">
        <f t="shared" si="50"/>
        <v>2850.8265954601761</v>
      </c>
      <c r="EO71" s="64">
        <f t="shared" si="50"/>
        <v>2871.34151280063</v>
      </c>
      <c r="EP71" s="64">
        <f t="shared" si="50"/>
        <v>2891.8543786493501</v>
      </c>
      <c r="EQ71" s="64">
        <f t="shared" si="50"/>
        <v>2912.3651932114853</v>
      </c>
      <c r="ER71" s="64">
        <f t="shared" si="50"/>
        <v>2932.873956692164</v>
      </c>
      <c r="ES71" s="64">
        <f t="shared" si="50"/>
        <v>2953.3806692964949</v>
      </c>
      <c r="ET71" s="64">
        <f t="shared" si="50"/>
        <v>2973.8853312295655</v>
      </c>
      <c r="EU71" s="64">
        <f t="shared" si="50"/>
        <v>2994.3879426964427</v>
      </c>
      <c r="EV71" s="64">
        <f t="shared" si="50"/>
        <v>3014.8885039021729</v>
      </c>
      <c r="EW71" s="64">
        <f t="shared" si="50"/>
        <v>3035.3870150517828</v>
      </c>
      <c r="EX71" s="64">
        <f t="shared" si="50"/>
        <v>3055.8834763502778</v>
      </c>
      <c r="EY71" s="64">
        <f t="shared" si="50"/>
        <v>3076.377888002643</v>
      </c>
      <c r="EZ71" s="64">
        <f t="shared" si="50"/>
        <v>3096.8702502138426</v>
      </c>
    </row>
    <row r="72" spans="1:157" x14ac:dyDescent="0.25">
      <c r="A72" s="37"/>
      <c r="B72" s="51" t="s">
        <v>80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</row>
    <row r="73" spans="1:157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</row>
    <row r="74" spans="1:157" x14ac:dyDescent="0.25">
      <c r="A74" s="37"/>
      <c r="B74" s="44" t="s">
        <v>60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</row>
    <row r="75" spans="1:157" x14ac:dyDescent="0.25">
      <c r="A75" s="37"/>
      <c r="B75" s="37" t="s">
        <v>60</v>
      </c>
      <c r="C75" s="39" t="s">
        <v>44</v>
      </c>
      <c r="D75" s="37"/>
      <c r="E75" s="37"/>
      <c r="F75" s="37">
        <f>C27</f>
        <v>202.5</v>
      </c>
      <c r="G75" s="40"/>
      <c r="H75" s="40"/>
      <c r="I75" s="40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</row>
    <row r="76" spans="1:157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</row>
    <row r="77" spans="1:157" x14ac:dyDescent="0.25">
      <c r="A77" s="37"/>
      <c r="B77" s="43" t="s">
        <v>61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</row>
    <row r="78" spans="1:157" x14ac:dyDescent="0.25">
      <c r="A78" s="37"/>
      <c r="B78" s="51" t="s">
        <v>84</v>
      </c>
      <c r="C78" s="52" t="s">
        <v>83</v>
      </c>
      <c r="D78" s="37"/>
      <c r="E78" s="37"/>
      <c r="F78" s="37"/>
      <c r="G78" s="61">
        <f>C11</f>
        <v>16.100000000000001</v>
      </c>
      <c r="H78" s="61">
        <f t="shared" ref="H78:BS78" si="51">G78*(1+H61)</f>
        <v>16.583000000000002</v>
      </c>
      <c r="I78" s="61">
        <f t="shared" si="51"/>
        <v>17.080490000000001</v>
      </c>
      <c r="J78" s="61">
        <f t="shared" si="51"/>
        <v>17.592904700000002</v>
      </c>
      <c r="K78" s="61">
        <f t="shared" si="51"/>
        <v>18.120691841000003</v>
      </c>
      <c r="L78" s="61">
        <f t="shared" si="51"/>
        <v>18.664312596230005</v>
      </c>
      <c r="M78" s="61">
        <f t="shared" si="51"/>
        <v>19.224241974116904</v>
      </c>
      <c r="N78" s="61">
        <f t="shared" si="51"/>
        <v>19.80096923334041</v>
      </c>
      <c r="O78" s="61">
        <f t="shared" si="51"/>
        <v>20.394998310340622</v>
      </c>
      <c r="P78" s="61">
        <f t="shared" si="51"/>
        <v>21.006848259650841</v>
      </c>
      <c r="Q78" s="61">
        <f t="shared" si="51"/>
        <v>21.637053707440366</v>
      </c>
      <c r="R78" s="61">
        <f t="shared" si="51"/>
        <v>22.286165318663578</v>
      </c>
      <c r="S78" s="61">
        <f t="shared" si="51"/>
        <v>22.954750278223486</v>
      </c>
      <c r="T78" s="61">
        <f t="shared" si="51"/>
        <v>23.643392786570192</v>
      </c>
      <c r="U78" s="61">
        <f t="shared" si="51"/>
        <v>24.352694570167298</v>
      </c>
      <c r="V78" s="61">
        <f t="shared" si="51"/>
        <v>25.083275407272318</v>
      </c>
      <c r="W78" s="61">
        <f t="shared" si="51"/>
        <v>25.835773669490489</v>
      </c>
      <c r="X78" s="61">
        <f t="shared" si="51"/>
        <v>26.610846879575206</v>
      </c>
      <c r="Y78" s="61">
        <f t="shared" si="51"/>
        <v>27.409172285962462</v>
      </c>
      <c r="Z78" s="61">
        <f t="shared" si="51"/>
        <v>28.231447454541335</v>
      </c>
      <c r="AA78" s="61">
        <f t="shared" si="51"/>
        <v>29.078390878177576</v>
      </c>
      <c r="AB78" s="61">
        <f t="shared" si="51"/>
        <v>29.950742604522905</v>
      </c>
      <c r="AC78" s="61">
        <f t="shared" si="51"/>
        <v>30.849264882658591</v>
      </c>
      <c r="AD78" s="61">
        <f t="shared" si="51"/>
        <v>31.774742829138351</v>
      </c>
      <c r="AE78" s="61">
        <f t="shared" si="51"/>
        <v>32.727985114012505</v>
      </c>
      <c r="AF78" s="61">
        <f t="shared" si="51"/>
        <v>33.709824667432883</v>
      </c>
      <c r="AG78" s="61">
        <f t="shared" si="51"/>
        <v>34.721119407455873</v>
      </c>
      <c r="AH78" s="61">
        <f t="shared" si="51"/>
        <v>35.762752989679548</v>
      </c>
      <c r="AI78" s="61">
        <f t="shared" si="51"/>
        <v>36.835635579369935</v>
      </c>
      <c r="AJ78" s="61">
        <f t="shared" si="51"/>
        <v>37.940704646751037</v>
      </c>
      <c r="AK78" s="61">
        <f t="shared" si="51"/>
        <v>39.078925786153569</v>
      </c>
      <c r="AL78" s="61">
        <f t="shared" si="51"/>
        <v>40.25129355973818</v>
      </c>
      <c r="AM78" s="61">
        <f t="shared" si="51"/>
        <v>41.458832366530324</v>
      </c>
      <c r="AN78" s="61">
        <f t="shared" si="51"/>
        <v>42.702597337526235</v>
      </c>
      <c r="AO78" s="61">
        <f t="shared" si="51"/>
        <v>43.983675257652024</v>
      </c>
      <c r="AP78" s="61">
        <f t="shared" si="51"/>
        <v>45.303185515381585</v>
      </c>
      <c r="AQ78" s="61">
        <f t="shared" si="51"/>
        <v>46.662281080843037</v>
      </c>
      <c r="AR78" s="61">
        <f t="shared" si="51"/>
        <v>48.062149513268331</v>
      </c>
      <c r="AS78" s="61">
        <f t="shared" si="51"/>
        <v>49.50401399866638</v>
      </c>
      <c r="AT78" s="61">
        <f t="shared" si="51"/>
        <v>50.989134418626371</v>
      </c>
      <c r="AU78" s="61">
        <f t="shared" si="51"/>
        <v>52.518808451185166</v>
      </c>
      <c r="AV78" s="61">
        <f t="shared" si="51"/>
        <v>54.094372704720719</v>
      </c>
      <c r="AW78" s="61">
        <f t="shared" si="51"/>
        <v>55.71720388586234</v>
      </c>
      <c r="AX78" s="61">
        <f t="shared" si="51"/>
        <v>57.388720002438212</v>
      </c>
      <c r="AY78" s="61">
        <f t="shared" si="51"/>
        <v>59.11038160251136</v>
      </c>
      <c r="AZ78" s="61">
        <f t="shared" si="51"/>
        <v>60.8836930505867</v>
      </c>
      <c r="BA78" s="61">
        <f t="shared" si="51"/>
        <v>62.710203842104306</v>
      </c>
      <c r="BB78" s="61">
        <f t="shared" si="51"/>
        <v>64.591509957367435</v>
      </c>
      <c r="BC78" s="61">
        <f t="shared" si="51"/>
        <v>66.529255256088462</v>
      </c>
      <c r="BD78" s="61">
        <f t="shared" si="51"/>
        <v>68.525132913771117</v>
      </c>
      <c r="BE78" s="61">
        <f t="shared" si="51"/>
        <v>70.580886901184257</v>
      </c>
      <c r="BF78" s="61">
        <f t="shared" si="51"/>
        <v>72.698313508219783</v>
      </c>
      <c r="BG78" s="61">
        <f t="shared" si="51"/>
        <v>74.879262913466377</v>
      </c>
      <c r="BH78" s="61">
        <f t="shared" si="51"/>
        <v>77.125640800870372</v>
      </c>
      <c r="BI78" s="61">
        <f t="shared" si="51"/>
        <v>79.439410024896489</v>
      </c>
      <c r="BJ78" s="61">
        <f t="shared" si="51"/>
        <v>81.822592325643384</v>
      </c>
      <c r="BK78" s="61">
        <f t="shared" si="51"/>
        <v>84.277270095412689</v>
      </c>
      <c r="BL78" s="61">
        <f t="shared" si="51"/>
        <v>86.805588198275075</v>
      </c>
      <c r="BM78" s="61">
        <f t="shared" si="51"/>
        <v>89.409755844223326</v>
      </c>
      <c r="BN78" s="61">
        <f t="shared" si="51"/>
        <v>92.092048519550033</v>
      </c>
      <c r="BO78" s="61">
        <f t="shared" si="51"/>
        <v>94.854809975136533</v>
      </c>
      <c r="BP78" s="61">
        <f t="shared" si="51"/>
        <v>97.700454274390637</v>
      </c>
      <c r="BQ78" s="61">
        <f t="shared" si="51"/>
        <v>100.63146790262236</v>
      </c>
      <c r="BR78" s="61">
        <f t="shared" si="51"/>
        <v>103.65041193970103</v>
      </c>
      <c r="BS78" s="61">
        <f t="shared" si="51"/>
        <v>106.75992429789207</v>
      </c>
      <c r="BT78" s="61">
        <f t="shared" ref="BT78:EE78" si="52">BS78*(1+BT61)</f>
        <v>109.96272202682883</v>
      </c>
      <c r="BU78" s="61">
        <f t="shared" si="52"/>
        <v>113.26160368763369</v>
      </c>
      <c r="BV78" s="61">
        <f t="shared" si="52"/>
        <v>116.65945179826271</v>
      </c>
      <c r="BW78" s="61">
        <f t="shared" si="52"/>
        <v>120.15923535221059</v>
      </c>
      <c r="BX78" s="61">
        <f t="shared" si="52"/>
        <v>123.76401241277691</v>
      </c>
      <c r="BY78" s="61">
        <f t="shared" si="52"/>
        <v>127.47693278516022</v>
      </c>
      <c r="BZ78" s="61">
        <f t="shared" si="52"/>
        <v>131.30124076871502</v>
      </c>
      <c r="CA78" s="61">
        <f t="shared" si="52"/>
        <v>135.24027799177648</v>
      </c>
      <c r="CB78" s="61">
        <f t="shared" si="52"/>
        <v>139.29748633152977</v>
      </c>
      <c r="CC78" s="61">
        <f t="shared" si="52"/>
        <v>143.47641092147566</v>
      </c>
      <c r="CD78" s="61">
        <f t="shared" si="52"/>
        <v>147.78070324911994</v>
      </c>
      <c r="CE78" s="61">
        <f t="shared" si="52"/>
        <v>152.21412434659354</v>
      </c>
      <c r="CF78" s="61">
        <f t="shared" si="52"/>
        <v>156.78054807699135</v>
      </c>
      <c r="CG78" s="61">
        <f t="shared" si="52"/>
        <v>161.48396451930108</v>
      </c>
      <c r="CH78" s="61">
        <f t="shared" si="52"/>
        <v>166.32848345488011</v>
      </c>
      <c r="CI78" s="61">
        <f t="shared" si="52"/>
        <v>171.31833795852651</v>
      </c>
      <c r="CJ78" s="61">
        <f t="shared" si="52"/>
        <v>176.45788809728231</v>
      </c>
      <c r="CK78" s="61">
        <f t="shared" si="52"/>
        <v>181.75162474020078</v>
      </c>
      <c r="CL78" s="61">
        <f t="shared" si="52"/>
        <v>187.20417348240682</v>
      </c>
      <c r="CM78" s="61">
        <f t="shared" si="52"/>
        <v>192.82029868687903</v>
      </c>
      <c r="CN78" s="61">
        <f t="shared" si="52"/>
        <v>198.60490764748539</v>
      </c>
      <c r="CO78" s="61">
        <f t="shared" si="52"/>
        <v>204.56305487690994</v>
      </c>
      <c r="CP78" s="61">
        <f t="shared" si="52"/>
        <v>210.69994652321725</v>
      </c>
      <c r="CQ78" s="61">
        <f t="shared" si="52"/>
        <v>217.02094491891378</v>
      </c>
      <c r="CR78" s="61">
        <f t="shared" si="52"/>
        <v>223.53157326648122</v>
      </c>
      <c r="CS78" s="61">
        <f t="shared" si="52"/>
        <v>230.23752046447566</v>
      </c>
      <c r="CT78" s="61">
        <f t="shared" si="52"/>
        <v>237.14464607840995</v>
      </c>
      <c r="CU78" s="61">
        <f t="shared" si="52"/>
        <v>244.25898546076226</v>
      </c>
      <c r="CV78" s="61">
        <f t="shared" si="52"/>
        <v>251.58675502458513</v>
      </c>
      <c r="CW78" s="61">
        <f t="shared" si="52"/>
        <v>259.13435767532269</v>
      </c>
      <c r="CX78" s="61">
        <f t="shared" si="52"/>
        <v>266.9083884055824</v>
      </c>
      <c r="CY78" s="61">
        <f t="shared" si="52"/>
        <v>274.9156400577499</v>
      </c>
      <c r="CZ78" s="61">
        <f t="shared" si="52"/>
        <v>283.16310925948238</v>
      </c>
      <c r="DA78" s="61">
        <f t="shared" si="52"/>
        <v>291.65800253726684</v>
      </c>
      <c r="DB78" s="61">
        <f t="shared" si="52"/>
        <v>300.40774261338487</v>
      </c>
      <c r="DC78" s="61">
        <f t="shared" si="52"/>
        <v>309.41997489178641</v>
      </c>
      <c r="DD78" s="61">
        <f t="shared" si="52"/>
        <v>318.70257413854</v>
      </c>
      <c r="DE78" s="61">
        <f t="shared" si="52"/>
        <v>328.26365136269624</v>
      </c>
      <c r="DF78" s="61">
        <f t="shared" si="52"/>
        <v>338.11156090357713</v>
      </c>
      <c r="DG78" s="61">
        <f t="shared" si="52"/>
        <v>348.25490773068447</v>
      </c>
      <c r="DH78" s="61">
        <f t="shared" si="52"/>
        <v>358.70255496260501</v>
      </c>
      <c r="DI78" s="61">
        <f t="shared" si="52"/>
        <v>369.46363161148315</v>
      </c>
      <c r="DJ78" s="61">
        <f t="shared" si="52"/>
        <v>380.54754055982767</v>
      </c>
      <c r="DK78" s="61">
        <f t="shared" si="52"/>
        <v>391.9639667766225</v>
      </c>
      <c r="DL78" s="61">
        <f t="shared" si="52"/>
        <v>403.72288577992117</v>
      </c>
      <c r="DM78" s="61">
        <f t="shared" si="52"/>
        <v>415.83457235331883</v>
      </c>
      <c r="DN78" s="61">
        <f t="shared" si="52"/>
        <v>428.30960952391843</v>
      </c>
      <c r="DO78" s="61">
        <f t="shared" si="52"/>
        <v>441.15889780963602</v>
      </c>
      <c r="DP78" s="61">
        <f t="shared" si="52"/>
        <v>454.39366474392511</v>
      </c>
      <c r="DQ78" s="61">
        <f t="shared" si="52"/>
        <v>468.02547468624289</v>
      </c>
      <c r="DR78" s="61">
        <f t="shared" si="52"/>
        <v>482.06623892683018</v>
      </c>
      <c r="DS78" s="61">
        <f t="shared" si="52"/>
        <v>496.5282260946351</v>
      </c>
      <c r="DT78" s="61">
        <f t="shared" si="52"/>
        <v>511.42407287747415</v>
      </c>
      <c r="DU78" s="61">
        <f t="shared" si="52"/>
        <v>526.76679506379833</v>
      </c>
      <c r="DV78" s="61">
        <f t="shared" si="52"/>
        <v>542.56979891571234</v>
      </c>
      <c r="DW78" s="61">
        <f t="shared" si="52"/>
        <v>558.84689288318373</v>
      </c>
      <c r="DX78" s="61">
        <f t="shared" si="52"/>
        <v>575.61229966967926</v>
      </c>
      <c r="DY78" s="61">
        <f t="shared" si="52"/>
        <v>592.88066865976964</v>
      </c>
      <c r="DZ78" s="61">
        <f t="shared" si="52"/>
        <v>610.6670887195628</v>
      </c>
      <c r="EA78" s="61">
        <f t="shared" si="52"/>
        <v>628.98710138114973</v>
      </c>
      <c r="EB78" s="61">
        <f t="shared" si="52"/>
        <v>647.85671442258422</v>
      </c>
      <c r="EC78" s="61">
        <f t="shared" si="52"/>
        <v>667.29241585526177</v>
      </c>
      <c r="ED78" s="61">
        <f t="shared" si="52"/>
        <v>687.31118833091966</v>
      </c>
      <c r="EE78" s="61">
        <f t="shared" si="52"/>
        <v>707.93052398084728</v>
      </c>
      <c r="EF78" s="61">
        <f t="shared" ref="EF78:EZ78" si="53">EE78*(1+EF61)</f>
        <v>729.16843970027276</v>
      </c>
      <c r="EG78" s="61">
        <f t="shared" si="53"/>
        <v>751.04349289128095</v>
      </c>
      <c r="EH78" s="61">
        <f t="shared" si="53"/>
        <v>773.57479767801942</v>
      </c>
      <c r="EI78" s="61">
        <f t="shared" si="53"/>
        <v>796.78204160836003</v>
      </c>
      <c r="EJ78" s="61">
        <f t="shared" si="53"/>
        <v>820.68550285661081</v>
      </c>
      <c r="EK78" s="61">
        <f t="shared" si="53"/>
        <v>845.30606794230914</v>
      </c>
      <c r="EL78" s="61">
        <f t="shared" si="53"/>
        <v>870.66524998057844</v>
      </c>
      <c r="EM78" s="61">
        <f t="shared" si="53"/>
        <v>896.78520747999585</v>
      </c>
      <c r="EN78" s="61">
        <f t="shared" si="53"/>
        <v>923.6887637043958</v>
      </c>
      <c r="EO78" s="61">
        <f t="shared" si="53"/>
        <v>951.39942661552766</v>
      </c>
      <c r="EP78" s="61">
        <f t="shared" si="53"/>
        <v>979.94140941399348</v>
      </c>
      <c r="EQ78" s="61">
        <f t="shared" si="53"/>
        <v>1009.3396516964133</v>
      </c>
      <c r="ER78" s="61">
        <f t="shared" si="53"/>
        <v>1039.6198412473057</v>
      </c>
      <c r="ES78" s="61">
        <f t="shared" si="53"/>
        <v>1070.8084364847248</v>
      </c>
      <c r="ET78" s="61">
        <f t="shared" si="53"/>
        <v>1102.9326895792665</v>
      </c>
      <c r="EU78" s="61">
        <f t="shared" si="53"/>
        <v>1136.0206702666444</v>
      </c>
      <c r="EV78" s="61">
        <f t="shared" si="53"/>
        <v>1170.1012903746437</v>
      </c>
      <c r="EW78" s="61">
        <f t="shared" si="53"/>
        <v>1205.204329085883</v>
      </c>
      <c r="EX78" s="61">
        <f t="shared" si="53"/>
        <v>1241.3604589584595</v>
      </c>
      <c r="EY78" s="61">
        <f t="shared" si="53"/>
        <v>1278.6012727272134</v>
      </c>
      <c r="EZ78" s="61">
        <f t="shared" si="53"/>
        <v>1316.9593109090299</v>
      </c>
    </row>
    <row r="79" spans="1:157" x14ac:dyDescent="0.25">
      <c r="A79" s="37"/>
      <c r="B79" s="51" t="s">
        <v>82</v>
      </c>
      <c r="C79" s="52" t="s">
        <v>74</v>
      </c>
      <c r="D79" s="37"/>
      <c r="E79" s="37"/>
      <c r="F79" s="37"/>
      <c r="G79" s="61">
        <f>G78*$C$6/(10^3)</f>
        <v>1.6100000000000003</v>
      </c>
      <c r="H79" s="61">
        <f>H78*$C$6/(10^3)</f>
        <v>1.6583000000000001</v>
      </c>
      <c r="I79" s="61">
        <f t="shared" ref="I79:BT79" si="54">I78*$C$6/(10^3)</f>
        <v>1.7080490000000002</v>
      </c>
      <c r="J79" s="61">
        <f t="shared" si="54"/>
        <v>1.7592904700000001</v>
      </c>
      <c r="K79" s="61">
        <f t="shared" si="54"/>
        <v>1.8120691841000003</v>
      </c>
      <c r="L79" s="61">
        <f t="shared" si="54"/>
        <v>1.8664312596230004</v>
      </c>
      <c r="M79" s="61">
        <f t="shared" si="54"/>
        <v>1.9224241974116902</v>
      </c>
      <c r="N79" s="61">
        <f t="shared" si="54"/>
        <v>1.9800969233340411</v>
      </c>
      <c r="O79" s="61">
        <f t="shared" si="54"/>
        <v>2.0394998310340622</v>
      </c>
      <c r="P79" s="61">
        <f t="shared" si="54"/>
        <v>2.1006848259650841</v>
      </c>
      <c r="Q79" s="61">
        <f t="shared" si="54"/>
        <v>2.1637053707440366</v>
      </c>
      <c r="R79" s="61">
        <f t="shared" si="54"/>
        <v>2.2286165318663578</v>
      </c>
      <c r="S79" s="61">
        <f t="shared" si="54"/>
        <v>2.2954750278223486</v>
      </c>
      <c r="T79" s="61">
        <f t="shared" si="54"/>
        <v>2.3643392786570194</v>
      </c>
      <c r="U79" s="61">
        <f t="shared" si="54"/>
        <v>2.4352694570167297</v>
      </c>
      <c r="V79" s="61">
        <f t="shared" si="54"/>
        <v>2.5083275407272319</v>
      </c>
      <c r="W79" s="61">
        <f t="shared" si="54"/>
        <v>2.5835773669490489</v>
      </c>
      <c r="X79" s="61">
        <f t="shared" si="54"/>
        <v>2.6610846879575205</v>
      </c>
      <c r="Y79" s="61">
        <f t="shared" si="54"/>
        <v>2.7409172285962464</v>
      </c>
      <c r="Z79" s="61">
        <f t="shared" si="54"/>
        <v>2.8231447454541336</v>
      </c>
      <c r="AA79" s="61">
        <f t="shared" si="54"/>
        <v>2.9078390878177576</v>
      </c>
      <c r="AB79" s="61">
        <f t="shared" si="54"/>
        <v>2.9950742604522906</v>
      </c>
      <c r="AC79" s="61">
        <f t="shared" si="54"/>
        <v>3.0849264882658591</v>
      </c>
      <c r="AD79" s="61">
        <f t="shared" si="54"/>
        <v>3.1774742829138352</v>
      </c>
      <c r="AE79" s="61">
        <f t="shared" si="54"/>
        <v>3.2727985114012506</v>
      </c>
      <c r="AF79" s="61">
        <f t="shared" si="54"/>
        <v>3.3709824667432886</v>
      </c>
      <c r="AG79" s="61">
        <f t="shared" si="54"/>
        <v>3.4721119407455872</v>
      </c>
      <c r="AH79" s="61">
        <f t="shared" si="54"/>
        <v>3.5762752989679547</v>
      </c>
      <c r="AI79" s="61">
        <f t="shared" si="54"/>
        <v>3.6835635579369939</v>
      </c>
      <c r="AJ79" s="61">
        <f t="shared" si="54"/>
        <v>3.7940704646751038</v>
      </c>
      <c r="AK79" s="61">
        <f t="shared" si="54"/>
        <v>3.9078925786153569</v>
      </c>
      <c r="AL79" s="61">
        <f t="shared" si="54"/>
        <v>4.0251293559738182</v>
      </c>
      <c r="AM79" s="61">
        <f t="shared" si="54"/>
        <v>4.1458832366530327</v>
      </c>
      <c r="AN79" s="61">
        <f t="shared" si="54"/>
        <v>4.2702597337526234</v>
      </c>
      <c r="AO79" s="61">
        <f t="shared" si="54"/>
        <v>4.3983675257652024</v>
      </c>
      <c r="AP79" s="61">
        <f t="shared" si="54"/>
        <v>4.5303185515381585</v>
      </c>
      <c r="AQ79" s="61">
        <f t="shared" si="54"/>
        <v>4.6662281080843044</v>
      </c>
      <c r="AR79" s="61">
        <f t="shared" si="54"/>
        <v>4.8062149513268331</v>
      </c>
      <c r="AS79" s="61">
        <f t="shared" si="54"/>
        <v>4.9504013998666379</v>
      </c>
      <c r="AT79" s="61">
        <f t="shared" si="54"/>
        <v>5.0989134418626376</v>
      </c>
      <c r="AU79" s="61">
        <f t="shared" si="54"/>
        <v>5.2518808451185173</v>
      </c>
      <c r="AV79" s="61">
        <f t="shared" si="54"/>
        <v>5.4094372704720719</v>
      </c>
      <c r="AW79" s="61">
        <f t="shared" si="54"/>
        <v>5.5717203885862334</v>
      </c>
      <c r="AX79" s="61">
        <f t="shared" si="54"/>
        <v>5.7388720002438216</v>
      </c>
      <c r="AY79" s="61">
        <f t="shared" si="54"/>
        <v>5.9110381602511364</v>
      </c>
      <c r="AZ79" s="61">
        <f t="shared" si="54"/>
        <v>6.08836930505867</v>
      </c>
      <c r="BA79" s="61">
        <f t="shared" si="54"/>
        <v>6.2710203842104315</v>
      </c>
      <c r="BB79" s="61">
        <f t="shared" si="54"/>
        <v>6.459150995736743</v>
      </c>
      <c r="BC79" s="61">
        <f t="shared" si="54"/>
        <v>6.652925525608846</v>
      </c>
      <c r="BD79" s="61">
        <f t="shared" si="54"/>
        <v>6.852513291377111</v>
      </c>
      <c r="BE79" s="61">
        <f t="shared" si="54"/>
        <v>7.0580886901184261</v>
      </c>
      <c r="BF79" s="61">
        <f t="shared" si="54"/>
        <v>7.2698313508219776</v>
      </c>
      <c r="BG79" s="61">
        <f t="shared" si="54"/>
        <v>7.4879262913466373</v>
      </c>
      <c r="BH79" s="61">
        <f t="shared" si="54"/>
        <v>7.712564080087037</v>
      </c>
      <c r="BI79" s="61">
        <f t="shared" si="54"/>
        <v>7.9439410024896491</v>
      </c>
      <c r="BJ79" s="61">
        <f t="shared" si="54"/>
        <v>8.1822592325643377</v>
      </c>
      <c r="BK79" s="61">
        <f t="shared" si="54"/>
        <v>8.42772700954127</v>
      </c>
      <c r="BL79" s="61">
        <f t="shared" si="54"/>
        <v>8.6805588198275068</v>
      </c>
      <c r="BM79" s="61">
        <f t="shared" si="54"/>
        <v>8.9409755844223326</v>
      </c>
      <c r="BN79" s="61">
        <f t="shared" si="54"/>
        <v>9.2092048519550023</v>
      </c>
      <c r="BO79" s="61">
        <f t="shared" si="54"/>
        <v>9.4854809975136547</v>
      </c>
      <c r="BP79" s="61">
        <f t="shared" si="54"/>
        <v>9.7700454274390633</v>
      </c>
      <c r="BQ79" s="61">
        <f t="shared" si="54"/>
        <v>10.063146790262236</v>
      </c>
      <c r="BR79" s="61">
        <f t="shared" si="54"/>
        <v>10.365041193970102</v>
      </c>
      <c r="BS79" s="61">
        <f t="shared" si="54"/>
        <v>10.675992429789206</v>
      </c>
      <c r="BT79" s="61">
        <f t="shared" si="54"/>
        <v>10.996272202682883</v>
      </c>
      <c r="BU79" s="61">
        <f t="shared" ref="BU79:EF79" si="55">BU78*$C$6/(10^3)</f>
        <v>11.326160368763368</v>
      </c>
      <c r="BV79" s="61">
        <f t="shared" si="55"/>
        <v>11.66594517982627</v>
      </c>
      <c r="BW79" s="61">
        <f t="shared" si="55"/>
        <v>12.015923535221058</v>
      </c>
      <c r="BX79" s="61">
        <f t="shared" si="55"/>
        <v>12.376401241277691</v>
      </c>
      <c r="BY79" s="61">
        <f t="shared" si="55"/>
        <v>12.747693278516021</v>
      </c>
      <c r="BZ79" s="61">
        <f t="shared" si="55"/>
        <v>13.130124076871502</v>
      </c>
      <c r="CA79" s="61">
        <f t="shared" si="55"/>
        <v>13.524027799177647</v>
      </c>
      <c r="CB79" s="61">
        <f t="shared" si="55"/>
        <v>13.929748633152975</v>
      </c>
      <c r="CC79" s="61">
        <f t="shared" si="55"/>
        <v>14.347641092147565</v>
      </c>
      <c r="CD79" s="61">
        <f t="shared" si="55"/>
        <v>14.778070324911994</v>
      </c>
      <c r="CE79" s="61">
        <f t="shared" si="55"/>
        <v>15.221412434659355</v>
      </c>
      <c r="CF79" s="61">
        <f t="shared" si="55"/>
        <v>15.678054807699134</v>
      </c>
      <c r="CG79" s="61">
        <f t="shared" si="55"/>
        <v>16.148396451930108</v>
      </c>
      <c r="CH79" s="61">
        <f t="shared" si="55"/>
        <v>16.632848345488011</v>
      </c>
      <c r="CI79" s="61">
        <f t="shared" si="55"/>
        <v>17.13183379585265</v>
      </c>
      <c r="CJ79" s="61">
        <f t="shared" si="55"/>
        <v>17.645788809728231</v>
      </c>
      <c r="CK79" s="61">
        <f t="shared" si="55"/>
        <v>18.17516247402008</v>
      </c>
      <c r="CL79" s="61">
        <f t="shared" si="55"/>
        <v>18.72041734824068</v>
      </c>
      <c r="CM79" s="61">
        <f t="shared" si="55"/>
        <v>19.282029868687903</v>
      </c>
      <c r="CN79" s="61">
        <f t="shared" si="55"/>
        <v>19.860490764748537</v>
      </c>
      <c r="CO79" s="61">
        <f t="shared" si="55"/>
        <v>20.456305487690994</v>
      </c>
      <c r="CP79" s="61">
        <f t="shared" si="55"/>
        <v>21.069994652321725</v>
      </c>
      <c r="CQ79" s="61">
        <f t="shared" si="55"/>
        <v>21.702094491891376</v>
      </c>
      <c r="CR79" s="61">
        <f t="shared" si="55"/>
        <v>22.35315732664812</v>
      </c>
      <c r="CS79" s="61">
        <f t="shared" si="55"/>
        <v>23.023752046447566</v>
      </c>
      <c r="CT79" s="61">
        <f t="shared" si="55"/>
        <v>23.714464607840995</v>
      </c>
      <c r="CU79" s="61">
        <f t="shared" si="55"/>
        <v>24.425898546076226</v>
      </c>
      <c r="CV79" s="61">
        <f t="shared" si="55"/>
        <v>25.158675502458514</v>
      </c>
      <c r="CW79" s="61">
        <f t="shared" si="55"/>
        <v>25.913435767532267</v>
      </c>
      <c r="CX79" s="61">
        <f t="shared" si="55"/>
        <v>26.690838840558239</v>
      </c>
      <c r="CY79" s="61">
        <f t="shared" si="55"/>
        <v>27.491564005774993</v>
      </c>
      <c r="CZ79" s="61">
        <f t="shared" si="55"/>
        <v>28.316310925948237</v>
      </c>
      <c r="DA79" s="61">
        <f t="shared" si="55"/>
        <v>29.165800253726683</v>
      </c>
      <c r="DB79" s="61">
        <f t="shared" si="55"/>
        <v>30.040774261338488</v>
      </c>
      <c r="DC79" s="61">
        <f t="shared" si="55"/>
        <v>30.94199748917864</v>
      </c>
      <c r="DD79" s="61">
        <f t="shared" si="55"/>
        <v>31.870257413853999</v>
      </c>
      <c r="DE79" s="61">
        <f t="shared" si="55"/>
        <v>32.826365136269622</v>
      </c>
      <c r="DF79" s="61">
        <f t="shared" si="55"/>
        <v>33.811156090357713</v>
      </c>
      <c r="DG79" s="61">
        <f t="shared" si="55"/>
        <v>34.825490773068452</v>
      </c>
      <c r="DH79" s="61">
        <f t="shared" si="55"/>
        <v>35.870255496260498</v>
      </c>
      <c r="DI79" s="61">
        <f t="shared" si="55"/>
        <v>36.946363161148312</v>
      </c>
      <c r="DJ79" s="61">
        <f t="shared" si="55"/>
        <v>38.05475405598277</v>
      </c>
      <c r="DK79" s="61">
        <f t="shared" si="55"/>
        <v>39.19639667766225</v>
      </c>
      <c r="DL79" s="61">
        <f t="shared" si="55"/>
        <v>40.372288577992123</v>
      </c>
      <c r="DM79" s="61">
        <f t="shared" si="55"/>
        <v>41.583457235331878</v>
      </c>
      <c r="DN79" s="61">
        <f t="shared" si="55"/>
        <v>42.830960952391841</v>
      </c>
      <c r="DO79" s="61">
        <f t="shared" si="55"/>
        <v>44.115889780963606</v>
      </c>
      <c r="DP79" s="61">
        <f t="shared" si="55"/>
        <v>45.439366474392514</v>
      </c>
      <c r="DQ79" s="61">
        <f t="shared" si="55"/>
        <v>46.80254746862429</v>
      </c>
      <c r="DR79" s="61">
        <f t="shared" si="55"/>
        <v>48.20662389268302</v>
      </c>
      <c r="DS79" s="61">
        <f t="shared" si="55"/>
        <v>49.652822609463513</v>
      </c>
      <c r="DT79" s="61">
        <f t="shared" si="55"/>
        <v>51.142407287747417</v>
      </c>
      <c r="DU79" s="61">
        <f t="shared" si="55"/>
        <v>52.676679506379834</v>
      </c>
      <c r="DV79" s="61">
        <f t="shared" si="55"/>
        <v>54.256979891571234</v>
      </c>
      <c r="DW79" s="61">
        <f t="shared" si="55"/>
        <v>55.884689288318377</v>
      </c>
      <c r="DX79" s="61">
        <f t="shared" si="55"/>
        <v>57.561229966967929</v>
      </c>
      <c r="DY79" s="61">
        <f t="shared" si="55"/>
        <v>59.288066865976965</v>
      </c>
      <c r="DZ79" s="61">
        <f t="shared" si="55"/>
        <v>61.06670887195628</v>
      </c>
      <c r="EA79" s="61">
        <f t="shared" si="55"/>
        <v>62.898710138114971</v>
      </c>
      <c r="EB79" s="61">
        <f t="shared" si="55"/>
        <v>64.785671442258419</v>
      </c>
      <c r="EC79" s="61">
        <f t="shared" si="55"/>
        <v>66.729241585526182</v>
      </c>
      <c r="ED79" s="61">
        <f t="shared" si="55"/>
        <v>68.731118833091969</v>
      </c>
      <c r="EE79" s="61">
        <f t="shared" si="55"/>
        <v>70.793052398084725</v>
      </c>
      <c r="EF79" s="61">
        <f t="shared" si="55"/>
        <v>72.916843970027273</v>
      </c>
      <c r="EG79" s="61">
        <f t="shared" ref="EG79:EZ79" si="56">EG78*$C$6/(10^3)</f>
        <v>75.104349289128095</v>
      </c>
      <c r="EH79" s="61">
        <f t="shared" si="56"/>
        <v>77.357479767801934</v>
      </c>
      <c r="EI79" s="61">
        <f t="shared" si="56"/>
        <v>79.678204160836003</v>
      </c>
      <c r="EJ79" s="61">
        <f t="shared" si="56"/>
        <v>82.06855028566109</v>
      </c>
      <c r="EK79" s="61">
        <f t="shared" si="56"/>
        <v>84.53060679423092</v>
      </c>
      <c r="EL79" s="61">
        <f t="shared" si="56"/>
        <v>87.066524998057844</v>
      </c>
      <c r="EM79" s="61">
        <f t="shared" si="56"/>
        <v>89.678520747999585</v>
      </c>
      <c r="EN79" s="61">
        <f t="shared" si="56"/>
        <v>92.36887637043958</v>
      </c>
      <c r="EO79" s="61">
        <f t="shared" si="56"/>
        <v>95.139942661552766</v>
      </c>
      <c r="EP79" s="61">
        <f t="shared" si="56"/>
        <v>97.994140941399351</v>
      </c>
      <c r="EQ79" s="61">
        <f t="shared" si="56"/>
        <v>100.93396516964134</v>
      </c>
      <c r="ER79" s="61">
        <f t="shared" si="56"/>
        <v>103.96198412473056</v>
      </c>
      <c r="ES79" s="61">
        <f t="shared" si="56"/>
        <v>107.08084364847248</v>
      </c>
      <c r="ET79" s="61">
        <f t="shared" si="56"/>
        <v>110.29326895792664</v>
      </c>
      <c r="EU79" s="61">
        <f t="shared" si="56"/>
        <v>113.60206702666444</v>
      </c>
      <c r="EV79" s="61">
        <f t="shared" si="56"/>
        <v>117.01012903746437</v>
      </c>
      <c r="EW79" s="61">
        <f t="shared" si="56"/>
        <v>120.5204329085883</v>
      </c>
      <c r="EX79" s="61">
        <f t="shared" si="56"/>
        <v>124.13604589584595</v>
      </c>
      <c r="EY79" s="61">
        <f t="shared" si="56"/>
        <v>127.86012727272134</v>
      </c>
      <c r="EZ79" s="61">
        <f t="shared" si="56"/>
        <v>131.695931090903</v>
      </c>
    </row>
    <row r="80" spans="1:157" x14ac:dyDescent="0.25">
      <c r="A80" s="37"/>
      <c r="B80" s="51" t="s">
        <v>78</v>
      </c>
      <c r="C80" s="52" t="s">
        <v>79</v>
      </c>
      <c r="D80" s="37"/>
      <c r="E80" s="37"/>
      <c r="F80" s="37"/>
      <c r="G80" s="61">
        <f>G79</f>
        <v>1.6100000000000003</v>
      </c>
      <c r="H80" s="61">
        <f t="shared" ref="H80:BS80" si="57">G80+H79</f>
        <v>3.2683000000000004</v>
      </c>
      <c r="I80" s="61">
        <f t="shared" si="57"/>
        <v>4.9763490000000008</v>
      </c>
      <c r="J80" s="61">
        <f t="shared" si="57"/>
        <v>6.7356394700000006</v>
      </c>
      <c r="K80" s="61">
        <f t="shared" si="57"/>
        <v>8.5477086541000009</v>
      </c>
      <c r="L80" s="61">
        <f t="shared" si="57"/>
        <v>10.414139913723002</v>
      </c>
      <c r="M80" s="61">
        <f t="shared" si="57"/>
        <v>12.336564111134692</v>
      </c>
      <c r="N80" s="61">
        <f t="shared" si="57"/>
        <v>14.316661034468734</v>
      </c>
      <c r="O80" s="61">
        <f t="shared" si="57"/>
        <v>16.356160865502794</v>
      </c>
      <c r="P80" s="61">
        <f t="shared" si="57"/>
        <v>18.456845691467876</v>
      </c>
      <c r="Q80" s="61">
        <f t="shared" si="57"/>
        <v>20.620551062211913</v>
      </c>
      <c r="R80" s="61">
        <f t="shared" si="57"/>
        <v>22.849167594078271</v>
      </c>
      <c r="S80" s="61">
        <f t="shared" si="57"/>
        <v>25.144642621900619</v>
      </c>
      <c r="T80" s="61">
        <f t="shared" si="57"/>
        <v>27.508981900557639</v>
      </c>
      <c r="U80" s="61">
        <f t="shared" si="57"/>
        <v>29.94425135757437</v>
      </c>
      <c r="V80" s="61">
        <f t="shared" si="57"/>
        <v>32.452578898301603</v>
      </c>
      <c r="W80" s="61">
        <f t="shared" si="57"/>
        <v>35.036156265250654</v>
      </c>
      <c r="X80" s="61">
        <f t="shared" si="57"/>
        <v>37.697240953208173</v>
      </c>
      <c r="Y80" s="61">
        <f t="shared" si="57"/>
        <v>40.438158181804418</v>
      </c>
      <c r="Z80" s="61">
        <f t="shared" si="57"/>
        <v>43.261302927258555</v>
      </c>
      <c r="AA80" s="61">
        <f t="shared" si="57"/>
        <v>46.169142015076311</v>
      </c>
      <c r="AB80" s="61">
        <f t="shared" si="57"/>
        <v>49.164216275528602</v>
      </c>
      <c r="AC80" s="61">
        <f t="shared" si="57"/>
        <v>52.24914276379446</v>
      </c>
      <c r="AD80" s="61">
        <f t="shared" si="57"/>
        <v>55.426617046708294</v>
      </c>
      <c r="AE80" s="61">
        <f t="shared" si="57"/>
        <v>58.699415558109543</v>
      </c>
      <c r="AF80" s="61">
        <f t="shared" si="57"/>
        <v>62.070398024852828</v>
      </c>
      <c r="AG80" s="61">
        <f t="shared" si="57"/>
        <v>65.542509965598413</v>
      </c>
      <c r="AH80" s="61">
        <f t="shared" si="57"/>
        <v>69.11878526456637</v>
      </c>
      <c r="AI80" s="61">
        <f t="shared" si="57"/>
        <v>72.802348822503362</v>
      </c>
      <c r="AJ80" s="61">
        <f t="shared" si="57"/>
        <v>76.596419287178463</v>
      </c>
      <c r="AK80" s="61">
        <f t="shared" si="57"/>
        <v>80.504311865793824</v>
      </c>
      <c r="AL80" s="61">
        <f t="shared" si="57"/>
        <v>84.529441221767641</v>
      </c>
      <c r="AM80" s="61">
        <f t="shared" si="57"/>
        <v>88.675324458420675</v>
      </c>
      <c r="AN80" s="61">
        <f t="shared" si="57"/>
        <v>92.9455841921733</v>
      </c>
      <c r="AO80" s="61">
        <f t="shared" si="57"/>
        <v>97.343951717938495</v>
      </c>
      <c r="AP80" s="61">
        <f t="shared" si="57"/>
        <v>101.87427026947665</v>
      </c>
      <c r="AQ80" s="61">
        <f t="shared" si="57"/>
        <v>106.54049837756097</v>
      </c>
      <c r="AR80" s="61">
        <f t="shared" si="57"/>
        <v>111.3467133288878</v>
      </c>
      <c r="AS80" s="61">
        <f t="shared" si="57"/>
        <v>116.29711472875444</v>
      </c>
      <c r="AT80" s="61">
        <f t="shared" si="57"/>
        <v>121.39602817061707</v>
      </c>
      <c r="AU80" s="61">
        <f t="shared" si="57"/>
        <v>126.64790901573559</v>
      </c>
      <c r="AV80" s="61">
        <f t="shared" si="57"/>
        <v>132.05734628620766</v>
      </c>
      <c r="AW80" s="61">
        <f t="shared" si="57"/>
        <v>137.6290666747939</v>
      </c>
      <c r="AX80" s="61">
        <f t="shared" si="57"/>
        <v>143.36793867503772</v>
      </c>
      <c r="AY80" s="61">
        <f t="shared" si="57"/>
        <v>149.27897683528886</v>
      </c>
      <c r="AZ80" s="61">
        <f t="shared" si="57"/>
        <v>155.36734614034754</v>
      </c>
      <c r="BA80" s="61">
        <f t="shared" si="57"/>
        <v>161.63836652455797</v>
      </c>
      <c r="BB80" s="61">
        <f t="shared" si="57"/>
        <v>168.0975175202947</v>
      </c>
      <c r="BC80" s="61">
        <f t="shared" si="57"/>
        <v>174.75044304590355</v>
      </c>
      <c r="BD80" s="61">
        <f t="shared" si="57"/>
        <v>181.60295633728066</v>
      </c>
      <c r="BE80" s="61">
        <f t="shared" si="57"/>
        <v>188.6610450273991</v>
      </c>
      <c r="BF80" s="61">
        <f t="shared" si="57"/>
        <v>195.93087637822109</v>
      </c>
      <c r="BG80" s="61">
        <f t="shared" si="57"/>
        <v>203.41880266956773</v>
      </c>
      <c r="BH80" s="61">
        <f t="shared" si="57"/>
        <v>211.13136674965477</v>
      </c>
      <c r="BI80" s="61">
        <f t="shared" si="57"/>
        <v>219.07530775214443</v>
      </c>
      <c r="BJ80" s="61">
        <f t="shared" si="57"/>
        <v>227.25756698470877</v>
      </c>
      <c r="BK80" s="61">
        <f t="shared" si="57"/>
        <v>235.68529399425003</v>
      </c>
      <c r="BL80" s="61">
        <f t="shared" si="57"/>
        <v>244.36585281407753</v>
      </c>
      <c r="BM80" s="61">
        <f t="shared" si="57"/>
        <v>253.30682839849987</v>
      </c>
      <c r="BN80" s="61">
        <f t="shared" si="57"/>
        <v>262.51603325045488</v>
      </c>
      <c r="BO80" s="61">
        <f t="shared" si="57"/>
        <v>272.00151424796854</v>
      </c>
      <c r="BP80" s="61">
        <f t="shared" si="57"/>
        <v>281.77155967540762</v>
      </c>
      <c r="BQ80" s="61">
        <f t="shared" si="57"/>
        <v>291.83470646566985</v>
      </c>
      <c r="BR80" s="61">
        <f t="shared" si="57"/>
        <v>302.19974765963997</v>
      </c>
      <c r="BS80" s="61">
        <f t="shared" si="57"/>
        <v>312.8757400894292</v>
      </c>
      <c r="BT80" s="61">
        <f t="shared" ref="BT80:EE80" si="58">BS80+BT79</f>
        <v>323.87201229211206</v>
      </c>
      <c r="BU80" s="61">
        <f t="shared" si="58"/>
        <v>335.19817266087546</v>
      </c>
      <c r="BV80" s="61">
        <f t="shared" si="58"/>
        <v>346.86411784070174</v>
      </c>
      <c r="BW80" s="61">
        <f t="shared" si="58"/>
        <v>358.88004137592281</v>
      </c>
      <c r="BX80" s="61">
        <f t="shared" si="58"/>
        <v>371.25644261720049</v>
      </c>
      <c r="BY80" s="61">
        <f t="shared" si="58"/>
        <v>384.0041358957165</v>
      </c>
      <c r="BZ80" s="61">
        <f t="shared" si="58"/>
        <v>397.13425997258798</v>
      </c>
      <c r="CA80" s="61">
        <f t="shared" si="58"/>
        <v>410.65828777176563</v>
      </c>
      <c r="CB80" s="61">
        <f t="shared" si="58"/>
        <v>424.58803640491863</v>
      </c>
      <c r="CC80" s="61">
        <f t="shared" si="58"/>
        <v>438.93567749706619</v>
      </c>
      <c r="CD80" s="61">
        <f t="shared" si="58"/>
        <v>453.71374782197819</v>
      </c>
      <c r="CE80" s="61">
        <f t="shared" si="58"/>
        <v>468.93516025663752</v>
      </c>
      <c r="CF80" s="61">
        <f t="shared" si="58"/>
        <v>484.61321506433666</v>
      </c>
      <c r="CG80" s="61">
        <f t="shared" si="58"/>
        <v>500.76161151626678</v>
      </c>
      <c r="CH80" s="61">
        <f t="shared" si="58"/>
        <v>517.39445986175474</v>
      </c>
      <c r="CI80" s="61">
        <f t="shared" si="58"/>
        <v>534.52629365760743</v>
      </c>
      <c r="CJ80" s="61">
        <f t="shared" si="58"/>
        <v>552.17208246733571</v>
      </c>
      <c r="CK80" s="61">
        <f t="shared" si="58"/>
        <v>570.34724494135583</v>
      </c>
      <c r="CL80" s="61">
        <f t="shared" si="58"/>
        <v>589.06766228959646</v>
      </c>
      <c r="CM80" s="61">
        <f t="shared" si="58"/>
        <v>608.34969215828437</v>
      </c>
      <c r="CN80" s="61">
        <f t="shared" si="58"/>
        <v>628.2101829230329</v>
      </c>
      <c r="CO80" s="61">
        <f t="shared" si="58"/>
        <v>648.6664884107239</v>
      </c>
      <c r="CP80" s="61">
        <f t="shared" si="58"/>
        <v>669.73648306304563</v>
      </c>
      <c r="CQ80" s="61">
        <f t="shared" si="58"/>
        <v>691.43857755493696</v>
      </c>
      <c r="CR80" s="61">
        <f t="shared" si="58"/>
        <v>713.79173488158506</v>
      </c>
      <c r="CS80" s="61">
        <f t="shared" si="58"/>
        <v>736.81548692803267</v>
      </c>
      <c r="CT80" s="61">
        <f t="shared" si="58"/>
        <v>760.52995153587369</v>
      </c>
      <c r="CU80" s="61">
        <f t="shared" si="58"/>
        <v>784.95585008194996</v>
      </c>
      <c r="CV80" s="61">
        <f t="shared" si="58"/>
        <v>810.11452558440851</v>
      </c>
      <c r="CW80" s="61">
        <f t="shared" si="58"/>
        <v>836.0279613519408</v>
      </c>
      <c r="CX80" s="61">
        <f t="shared" si="58"/>
        <v>862.71880019249909</v>
      </c>
      <c r="CY80" s="61">
        <f t="shared" si="58"/>
        <v>890.21036419827408</v>
      </c>
      <c r="CZ80" s="61">
        <f t="shared" si="58"/>
        <v>918.52667512422227</v>
      </c>
      <c r="DA80" s="61">
        <f t="shared" si="58"/>
        <v>947.69247537794899</v>
      </c>
      <c r="DB80" s="61">
        <f t="shared" si="58"/>
        <v>977.73324963928746</v>
      </c>
      <c r="DC80" s="61">
        <f t="shared" si="58"/>
        <v>1008.6752471284661</v>
      </c>
      <c r="DD80" s="61">
        <f t="shared" si="58"/>
        <v>1040.54550454232</v>
      </c>
      <c r="DE80" s="61">
        <f t="shared" si="58"/>
        <v>1073.3718696785897</v>
      </c>
      <c r="DF80" s="61">
        <f t="shared" si="58"/>
        <v>1107.1830257689476</v>
      </c>
      <c r="DG80" s="61">
        <f t="shared" si="58"/>
        <v>1142.008516542016</v>
      </c>
      <c r="DH80" s="61">
        <f t="shared" si="58"/>
        <v>1177.8787720382766</v>
      </c>
      <c r="DI80" s="61">
        <f t="shared" si="58"/>
        <v>1214.8251351994249</v>
      </c>
      <c r="DJ80" s="61">
        <f t="shared" si="58"/>
        <v>1252.8798892554078</v>
      </c>
      <c r="DK80" s="61">
        <f t="shared" si="58"/>
        <v>1292.07628593307</v>
      </c>
      <c r="DL80" s="61">
        <f t="shared" si="58"/>
        <v>1332.4485745110621</v>
      </c>
      <c r="DM80" s="61">
        <f t="shared" si="58"/>
        <v>1374.0320317463941</v>
      </c>
      <c r="DN80" s="61">
        <f t="shared" si="58"/>
        <v>1416.862992698786</v>
      </c>
      <c r="DO80" s="61">
        <f t="shared" si="58"/>
        <v>1460.9788824797497</v>
      </c>
      <c r="DP80" s="61">
        <f t="shared" si="58"/>
        <v>1506.4182489541422</v>
      </c>
      <c r="DQ80" s="61">
        <f t="shared" si="58"/>
        <v>1553.2207964227664</v>
      </c>
      <c r="DR80" s="61">
        <f t="shared" si="58"/>
        <v>1601.4274203154494</v>
      </c>
      <c r="DS80" s="61">
        <f t="shared" si="58"/>
        <v>1651.0802429249129</v>
      </c>
      <c r="DT80" s="61">
        <f t="shared" si="58"/>
        <v>1702.2226502126603</v>
      </c>
      <c r="DU80" s="61">
        <f t="shared" si="58"/>
        <v>1754.89932971904</v>
      </c>
      <c r="DV80" s="61">
        <f t="shared" si="58"/>
        <v>1809.1563096106113</v>
      </c>
      <c r="DW80" s="61">
        <f t="shared" si="58"/>
        <v>1865.0409988989297</v>
      </c>
      <c r="DX80" s="61">
        <f t="shared" si="58"/>
        <v>1922.6022288658976</v>
      </c>
      <c r="DY80" s="61">
        <f t="shared" si="58"/>
        <v>1981.8902957318746</v>
      </c>
      <c r="DZ80" s="61">
        <f t="shared" si="58"/>
        <v>2042.9570046038309</v>
      </c>
      <c r="EA80" s="61">
        <f t="shared" si="58"/>
        <v>2105.855714741946</v>
      </c>
      <c r="EB80" s="61">
        <f t="shared" si="58"/>
        <v>2170.6413861842043</v>
      </c>
      <c r="EC80" s="61">
        <f t="shared" si="58"/>
        <v>2237.3706277697306</v>
      </c>
      <c r="ED80" s="61">
        <f t="shared" si="58"/>
        <v>2306.1017466028225</v>
      </c>
      <c r="EE80" s="61">
        <f t="shared" si="58"/>
        <v>2376.8947990009074</v>
      </c>
      <c r="EF80" s="61">
        <f t="shared" ref="EF80:EZ80" si="59">EE80+EF79</f>
        <v>2449.8116429709348</v>
      </c>
      <c r="EG80" s="61">
        <f t="shared" si="59"/>
        <v>2524.9159922600629</v>
      </c>
      <c r="EH80" s="61">
        <f t="shared" si="59"/>
        <v>2602.273472027865</v>
      </c>
      <c r="EI80" s="61">
        <f t="shared" si="59"/>
        <v>2681.9516761887007</v>
      </c>
      <c r="EJ80" s="61">
        <f t="shared" si="59"/>
        <v>2764.0202264743616</v>
      </c>
      <c r="EK80" s="61">
        <f t="shared" si="59"/>
        <v>2848.5508332685927</v>
      </c>
      <c r="EL80" s="61">
        <f t="shared" si="59"/>
        <v>2935.6173582666506</v>
      </c>
      <c r="EM80" s="61">
        <f t="shared" si="59"/>
        <v>3025.2958790146504</v>
      </c>
      <c r="EN80" s="61">
        <f t="shared" si="59"/>
        <v>3117.6647553850898</v>
      </c>
      <c r="EO80" s="61">
        <f t="shared" si="59"/>
        <v>3212.8046980466424</v>
      </c>
      <c r="EP80" s="61">
        <f t="shared" si="59"/>
        <v>3310.798838988042</v>
      </c>
      <c r="EQ80" s="61">
        <f t="shared" si="59"/>
        <v>3411.7328041576834</v>
      </c>
      <c r="ER80" s="61">
        <f t="shared" si="59"/>
        <v>3515.6947882824138</v>
      </c>
      <c r="ES80" s="61">
        <f t="shared" si="59"/>
        <v>3622.7756319308864</v>
      </c>
      <c r="ET80" s="61">
        <f t="shared" si="59"/>
        <v>3733.068900888813</v>
      </c>
      <c r="EU80" s="61">
        <f t="shared" si="59"/>
        <v>3846.6709679154774</v>
      </c>
      <c r="EV80" s="61">
        <f t="shared" si="59"/>
        <v>3963.6810969529415</v>
      </c>
      <c r="EW80" s="61">
        <f t="shared" si="59"/>
        <v>4084.2015298615297</v>
      </c>
      <c r="EX80" s="61">
        <f t="shared" si="59"/>
        <v>4208.3375757573758</v>
      </c>
      <c r="EY80" s="61">
        <f t="shared" si="59"/>
        <v>4336.1977030300968</v>
      </c>
      <c r="EZ80" s="61">
        <f t="shared" si="59"/>
        <v>4467.8936341210001</v>
      </c>
    </row>
    <row r="81" spans="1:156" x14ac:dyDescent="0.25">
      <c r="A81" s="37"/>
      <c r="B81" s="51"/>
      <c r="C81" s="52"/>
      <c r="D81" s="37"/>
      <c r="E81" s="37"/>
      <c r="F81" s="37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  <c r="DV81" s="61"/>
      <c r="DW81" s="61"/>
      <c r="DX81" s="61"/>
      <c r="DY81" s="61"/>
      <c r="DZ81" s="61"/>
      <c r="EA81" s="61"/>
      <c r="EB81" s="61"/>
      <c r="EC81" s="61"/>
      <c r="ED81" s="61"/>
      <c r="EE81" s="61"/>
      <c r="EF81" s="61"/>
      <c r="EG81" s="61"/>
      <c r="EH81" s="61"/>
      <c r="EI81" s="61"/>
      <c r="EJ81" s="61"/>
      <c r="EK81" s="61"/>
      <c r="EL81" s="61"/>
      <c r="EM81" s="61"/>
      <c r="EN81" s="61"/>
      <c r="EO81" s="61"/>
      <c r="EP81" s="61"/>
      <c r="EQ81" s="61"/>
      <c r="ER81" s="61"/>
      <c r="ES81" s="61"/>
      <c r="ET81" s="61"/>
      <c r="EU81" s="61"/>
      <c r="EV81" s="61"/>
      <c r="EW81" s="61"/>
      <c r="EX81" s="61"/>
      <c r="EY81" s="61"/>
      <c r="EZ81" s="61"/>
    </row>
    <row r="82" spans="1:156" s="56" customFormat="1" x14ac:dyDescent="0.25">
      <c r="A82" s="46"/>
      <c r="B82" s="62" t="s">
        <v>96</v>
      </c>
      <c r="C82" s="75" t="s">
        <v>87</v>
      </c>
      <c r="D82" s="46"/>
      <c r="E82" s="46"/>
      <c r="F82" s="46"/>
      <c r="G82" s="76">
        <f>($C$15*$C$16*$C$6)/10^6</f>
        <v>0.24</v>
      </c>
      <c r="H82" s="76">
        <f t="shared" ref="H82:BS82" si="60">($C$15*$C$16*$C$6)/10^6</f>
        <v>0.24</v>
      </c>
      <c r="I82" s="76">
        <f t="shared" si="60"/>
        <v>0.24</v>
      </c>
      <c r="J82" s="76">
        <f t="shared" si="60"/>
        <v>0.24</v>
      </c>
      <c r="K82" s="76">
        <f t="shared" si="60"/>
        <v>0.24</v>
      </c>
      <c r="L82" s="76">
        <f t="shared" si="60"/>
        <v>0.24</v>
      </c>
      <c r="M82" s="76">
        <f t="shared" si="60"/>
        <v>0.24</v>
      </c>
      <c r="N82" s="76">
        <f t="shared" si="60"/>
        <v>0.24</v>
      </c>
      <c r="O82" s="76">
        <f t="shared" si="60"/>
        <v>0.24</v>
      </c>
      <c r="P82" s="76">
        <f t="shared" si="60"/>
        <v>0.24</v>
      </c>
      <c r="Q82" s="76">
        <f t="shared" si="60"/>
        <v>0.24</v>
      </c>
      <c r="R82" s="76">
        <f t="shared" si="60"/>
        <v>0.24</v>
      </c>
      <c r="S82" s="76">
        <f t="shared" si="60"/>
        <v>0.24</v>
      </c>
      <c r="T82" s="76">
        <f t="shared" si="60"/>
        <v>0.24</v>
      </c>
      <c r="U82" s="76">
        <f t="shared" si="60"/>
        <v>0.24</v>
      </c>
      <c r="V82" s="76">
        <f t="shared" si="60"/>
        <v>0.24</v>
      </c>
      <c r="W82" s="76">
        <f t="shared" si="60"/>
        <v>0.24</v>
      </c>
      <c r="X82" s="76">
        <f t="shared" si="60"/>
        <v>0.24</v>
      </c>
      <c r="Y82" s="76">
        <f t="shared" si="60"/>
        <v>0.24</v>
      </c>
      <c r="Z82" s="76">
        <f t="shared" si="60"/>
        <v>0.24</v>
      </c>
      <c r="AA82" s="76">
        <f t="shared" si="60"/>
        <v>0.24</v>
      </c>
      <c r="AB82" s="76">
        <f t="shared" si="60"/>
        <v>0.24</v>
      </c>
      <c r="AC82" s="76">
        <f t="shared" si="60"/>
        <v>0.24</v>
      </c>
      <c r="AD82" s="76">
        <f t="shared" si="60"/>
        <v>0.24</v>
      </c>
      <c r="AE82" s="76">
        <f t="shared" si="60"/>
        <v>0.24</v>
      </c>
      <c r="AF82" s="76">
        <f t="shared" si="60"/>
        <v>0.24</v>
      </c>
      <c r="AG82" s="76">
        <f t="shared" si="60"/>
        <v>0.24</v>
      </c>
      <c r="AH82" s="76">
        <f t="shared" si="60"/>
        <v>0.24</v>
      </c>
      <c r="AI82" s="76">
        <f t="shared" si="60"/>
        <v>0.24</v>
      </c>
      <c r="AJ82" s="76">
        <f t="shared" si="60"/>
        <v>0.24</v>
      </c>
      <c r="AK82" s="76">
        <f t="shared" si="60"/>
        <v>0.24</v>
      </c>
      <c r="AL82" s="76">
        <f t="shared" si="60"/>
        <v>0.24</v>
      </c>
      <c r="AM82" s="76">
        <f t="shared" si="60"/>
        <v>0.24</v>
      </c>
      <c r="AN82" s="76">
        <f t="shared" si="60"/>
        <v>0.24</v>
      </c>
      <c r="AO82" s="76">
        <f t="shared" si="60"/>
        <v>0.24</v>
      </c>
      <c r="AP82" s="76">
        <f t="shared" si="60"/>
        <v>0.24</v>
      </c>
      <c r="AQ82" s="76">
        <f t="shared" si="60"/>
        <v>0.24</v>
      </c>
      <c r="AR82" s="76">
        <f t="shared" si="60"/>
        <v>0.24</v>
      </c>
      <c r="AS82" s="76">
        <f t="shared" si="60"/>
        <v>0.24</v>
      </c>
      <c r="AT82" s="76">
        <f t="shared" si="60"/>
        <v>0.24</v>
      </c>
      <c r="AU82" s="76">
        <f t="shared" si="60"/>
        <v>0.24</v>
      </c>
      <c r="AV82" s="76">
        <f t="shared" si="60"/>
        <v>0.24</v>
      </c>
      <c r="AW82" s="76">
        <f t="shared" si="60"/>
        <v>0.24</v>
      </c>
      <c r="AX82" s="76">
        <f t="shared" si="60"/>
        <v>0.24</v>
      </c>
      <c r="AY82" s="76">
        <f t="shared" si="60"/>
        <v>0.24</v>
      </c>
      <c r="AZ82" s="76">
        <f t="shared" si="60"/>
        <v>0.24</v>
      </c>
      <c r="BA82" s="76">
        <f t="shared" si="60"/>
        <v>0.24</v>
      </c>
      <c r="BB82" s="76">
        <f t="shared" si="60"/>
        <v>0.24</v>
      </c>
      <c r="BC82" s="76">
        <f t="shared" si="60"/>
        <v>0.24</v>
      </c>
      <c r="BD82" s="76">
        <f t="shared" si="60"/>
        <v>0.24</v>
      </c>
      <c r="BE82" s="76">
        <f t="shared" si="60"/>
        <v>0.24</v>
      </c>
      <c r="BF82" s="76">
        <f t="shared" si="60"/>
        <v>0.24</v>
      </c>
      <c r="BG82" s="76">
        <f t="shared" si="60"/>
        <v>0.24</v>
      </c>
      <c r="BH82" s="76">
        <f t="shared" si="60"/>
        <v>0.24</v>
      </c>
      <c r="BI82" s="76">
        <f t="shared" si="60"/>
        <v>0.24</v>
      </c>
      <c r="BJ82" s="76">
        <f t="shared" si="60"/>
        <v>0.24</v>
      </c>
      <c r="BK82" s="76">
        <f t="shared" si="60"/>
        <v>0.24</v>
      </c>
      <c r="BL82" s="76">
        <f t="shared" si="60"/>
        <v>0.24</v>
      </c>
      <c r="BM82" s="76">
        <f t="shared" si="60"/>
        <v>0.24</v>
      </c>
      <c r="BN82" s="76">
        <f t="shared" si="60"/>
        <v>0.24</v>
      </c>
      <c r="BO82" s="76">
        <f t="shared" si="60"/>
        <v>0.24</v>
      </c>
      <c r="BP82" s="76">
        <f t="shared" si="60"/>
        <v>0.24</v>
      </c>
      <c r="BQ82" s="76">
        <f t="shared" si="60"/>
        <v>0.24</v>
      </c>
      <c r="BR82" s="76">
        <f t="shared" si="60"/>
        <v>0.24</v>
      </c>
      <c r="BS82" s="76">
        <f t="shared" si="60"/>
        <v>0.24</v>
      </c>
      <c r="BT82" s="76">
        <f t="shared" ref="BT82:EE82" si="61">($C$15*$C$16*$C$6)/10^6</f>
        <v>0.24</v>
      </c>
      <c r="BU82" s="76">
        <f t="shared" si="61"/>
        <v>0.24</v>
      </c>
      <c r="BV82" s="76">
        <f t="shared" si="61"/>
        <v>0.24</v>
      </c>
      <c r="BW82" s="76">
        <f t="shared" si="61"/>
        <v>0.24</v>
      </c>
      <c r="BX82" s="76">
        <f t="shared" si="61"/>
        <v>0.24</v>
      </c>
      <c r="BY82" s="76">
        <f t="shared" si="61"/>
        <v>0.24</v>
      </c>
      <c r="BZ82" s="76">
        <f t="shared" si="61"/>
        <v>0.24</v>
      </c>
      <c r="CA82" s="76">
        <f t="shared" si="61"/>
        <v>0.24</v>
      </c>
      <c r="CB82" s="76">
        <f t="shared" si="61"/>
        <v>0.24</v>
      </c>
      <c r="CC82" s="76">
        <f t="shared" si="61"/>
        <v>0.24</v>
      </c>
      <c r="CD82" s="76">
        <f t="shared" si="61"/>
        <v>0.24</v>
      </c>
      <c r="CE82" s="76">
        <f t="shared" si="61"/>
        <v>0.24</v>
      </c>
      <c r="CF82" s="76">
        <f t="shared" si="61"/>
        <v>0.24</v>
      </c>
      <c r="CG82" s="76">
        <f t="shared" si="61"/>
        <v>0.24</v>
      </c>
      <c r="CH82" s="76">
        <f t="shared" si="61"/>
        <v>0.24</v>
      </c>
      <c r="CI82" s="76">
        <f t="shared" si="61"/>
        <v>0.24</v>
      </c>
      <c r="CJ82" s="76">
        <f t="shared" si="61"/>
        <v>0.24</v>
      </c>
      <c r="CK82" s="76">
        <f t="shared" si="61"/>
        <v>0.24</v>
      </c>
      <c r="CL82" s="76">
        <f t="shared" si="61"/>
        <v>0.24</v>
      </c>
      <c r="CM82" s="76">
        <f t="shared" si="61"/>
        <v>0.24</v>
      </c>
      <c r="CN82" s="76">
        <f t="shared" si="61"/>
        <v>0.24</v>
      </c>
      <c r="CO82" s="76">
        <f t="shared" si="61"/>
        <v>0.24</v>
      </c>
      <c r="CP82" s="76">
        <f t="shared" si="61"/>
        <v>0.24</v>
      </c>
      <c r="CQ82" s="76">
        <f t="shared" si="61"/>
        <v>0.24</v>
      </c>
      <c r="CR82" s="76">
        <f t="shared" si="61"/>
        <v>0.24</v>
      </c>
      <c r="CS82" s="76">
        <f t="shared" si="61"/>
        <v>0.24</v>
      </c>
      <c r="CT82" s="76">
        <f t="shared" si="61"/>
        <v>0.24</v>
      </c>
      <c r="CU82" s="76">
        <f t="shared" si="61"/>
        <v>0.24</v>
      </c>
      <c r="CV82" s="76">
        <f t="shared" si="61"/>
        <v>0.24</v>
      </c>
      <c r="CW82" s="76">
        <f t="shared" si="61"/>
        <v>0.24</v>
      </c>
      <c r="CX82" s="76">
        <f t="shared" si="61"/>
        <v>0.24</v>
      </c>
      <c r="CY82" s="76">
        <f t="shared" si="61"/>
        <v>0.24</v>
      </c>
      <c r="CZ82" s="76">
        <f t="shared" si="61"/>
        <v>0.24</v>
      </c>
      <c r="DA82" s="76">
        <f t="shared" si="61"/>
        <v>0.24</v>
      </c>
      <c r="DB82" s="76">
        <f t="shared" si="61"/>
        <v>0.24</v>
      </c>
      <c r="DC82" s="76">
        <f t="shared" si="61"/>
        <v>0.24</v>
      </c>
      <c r="DD82" s="76">
        <f t="shared" si="61"/>
        <v>0.24</v>
      </c>
      <c r="DE82" s="76">
        <f t="shared" si="61"/>
        <v>0.24</v>
      </c>
      <c r="DF82" s="76">
        <f t="shared" si="61"/>
        <v>0.24</v>
      </c>
      <c r="DG82" s="76">
        <f t="shared" si="61"/>
        <v>0.24</v>
      </c>
      <c r="DH82" s="76">
        <f t="shared" si="61"/>
        <v>0.24</v>
      </c>
      <c r="DI82" s="76">
        <f t="shared" si="61"/>
        <v>0.24</v>
      </c>
      <c r="DJ82" s="76">
        <f t="shared" si="61"/>
        <v>0.24</v>
      </c>
      <c r="DK82" s="76">
        <f t="shared" si="61"/>
        <v>0.24</v>
      </c>
      <c r="DL82" s="76">
        <f t="shared" si="61"/>
        <v>0.24</v>
      </c>
      <c r="DM82" s="76">
        <f t="shared" si="61"/>
        <v>0.24</v>
      </c>
      <c r="DN82" s="76">
        <f t="shared" si="61"/>
        <v>0.24</v>
      </c>
      <c r="DO82" s="76">
        <f t="shared" si="61"/>
        <v>0.24</v>
      </c>
      <c r="DP82" s="76">
        <f t="shared" si="61"/>
        <v>0.24</v>
      </c>
      <c r="DQ82" s="76">
        <f t="shared" si="61"/>
        <v>0.24</v>
      </c>
      <c r="DR82" s="76">
        <f t="shared" si="61"/>
        <v>0.24</v>
      </c>
      <c r="DS82" s="76">
        <f t="shared" si="61"/>
        <v>0.24</v>
      </c>
      <c r="DT82" s="76">
        <f t="shared" si="61"/>
        <v>0.24</v>
      </c>
      <c r="DU82" s="76">
        <f t="shared" si="61"/>
        <v>0.24</v>
      </c>
      <c r="DV82" s="76">
        <f t="shared" si="61"/>
        <v>0.24</v>
      </c>
      <c r="DW82" s="76">
        <f t="shared" si="61"/>
        <v>0.24</v>
      </c>
      <c r="DX82" s="76">
        <f t="shared" si="61"/>
        <v>0.24</v>
      </c>
      <c r="DY82" s="76">
        <f t="shared" si="61"/>
        <v>0.24</v>
      </c>
      <c r="DZ82" s="76">
        <f t="shared" si="61"/>
        <v>0.24</v>
      </c>
      <c r="EA82" s="76">
        <f t="shared" si="61"/>
        <v>0.24</v>
      </c>
      <c r="EB82" s="76">
        <f t="shared" si="61"/>
        <v>0.24</v>
      </c>
      <c r="EC82" s="76">
        <f t="shared" si="61"/>
        <v>0.24</v>
      </c>
      <c r="ED82" s="76">
        <f t="shared" si="61"/>
        <v>0.24</v>
      </c>
      <c r="EE82" s="76">
        <f t="shared" si="61"/>
        <v>0.24</v>
      </c>
      <c r="EF82" s="76">
        <f t="shared" ref="EF82:EZ82" si="62">($C$15*$C$16*$C$6)/10^6</f>
        <v>0.24</v>
      </c>
      <c r="EG82" s="76">
        <f t="shared" si="62"/>
        <v>0.24</v>
      </c>
      <c r="EH82" s="76">
        <f t="shared" si="62"/>
        <v>0.24</v>
      </c>
      <c r="EI82" s="76">
        <f t="shared" si="62"/>
        <v>0.24</v>
      </c>
      <c r="EJ82" s="76">
        <f t="shared" si="62"/>
        <v>0.24</v>
      </c>
      <c r="EK82" s="76">
        <f t="shared" si="62"/>
        <v>0.24</v>
      </c>
      <c r="EL82" s="76">
        <f t="shared" si="62"/>
        <v>0.24</v>
      </c>
      <c r="EM82" s="76">
        <f t="shared" si="62"/>
        <v>0.24</v>
      </c>
      <c r="EN82" s="76">
        <f t="shared" si="62"/>
        <v>0.24</v>
      </c>
      <c r="EO82" s="76">
        <f t="shared" si="62"/>
        <v>0.24</v>
      </c>
      <c r="EP82" s="76">
        <f t="shared" si="62"/>
        <v>0.24</v>
      </c>
      <c r="EQ82" s="76">
        <f t="shared" si="62"/>
        <v>0.24</v>
      </c>
      <c r="ER82" s="76">
        <f t="shared" si="62"/>
        <v>0.24</v>
      </c>
      <c r="ES82" s="76">
        <f t="shared" si="62"/>
        <v>0.24</v>
      </c>
      <c r="ET82" s="76">
        <f t="shared" si="62"/>
        <v>0.24</v>
      </c>
      <c r="EU82" s="76">
        <f t="shared" si="62"/>
        <v>0.24</v>
      </c>
      <c r="EV82" s="76">
        <f t="shared" si="62"/>
        <v>0.24</v>
      </c>
      <c r="EW82" s="76">
        <f t="shared" si="62"/>
        <v>0.24</v>
      </c>
      <c r="EX82" s="76">
        <f t="shared" si="62"/>
        <v>0.24</v>
      </c>
      <c r="EY82" s="76">
        <f t="shared" si="62"/>
        <v>0.24</v>
      </c>
      <c r="EZ82" s="76">
        <f t="shared" si="62"/>
        <v>0.24</v>
      </c>
    </row>
    <row r="83" spans="1:156" x14ac:dyDescent="0.25">
      <c r="A83" s="37"/>
      <c r="B83" s="51"/>
      <c r="C83" s="37"/>
      <c r="D83" s="37"/>
      <c r="E83" s="37"/>
      <c r="F83" s="37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  <c r="BC83" s="59"/>
      <c r="BD83" s="59"/>
      <c r="BE83" s="59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9"/>
      <c r="DK83" s="59"/>
      <c r="DL83" s="59"/>
      <c r="DM83" s="59"/>
      <c r="DN83" s="59"/>
      <c r="DO83" s="59"/>
      <c r="DP83" s="59"/>
      <c r="DQ83" s="59"/>
      <c r="DR83" s="59"/>
      <c r="DS83" s="59"/>
      <c r="DT83" s="59"/>
      <c r="DU83" s="59"/>
      <c r="DV83" s="59"/>
      <c r="DW83" s="59"/>
      <c r="DX83" s="59"/>
      <c r="DY83" s="59"/>
      <c r="DZ83" s="59"/>
      <c r="EA83" s="59"/>
      <c r="EB83" s="59"/>
      <c r="EC83" s="59"/>
      <c r="ED83" s="59"/>
      <c r="EE83" s="59"/>
      <c r="EF83" s="59"/>
      <c r="EG83" s="59"/>
      <c r="EH83" s="59"/>
      <c r="EI83" s="59"/>
      <c r="EJ83" s="59"/>
      <c r="EK83" s="59"/>
      <c r="EL83" s="59"/>
      <c r="EM83" s="59"/>
      <c r="EN83" s="59"/>
      <c r="EO83" s="59"/>
      <c r="EP83" s="59"/>
      <c r="EQ83" s="59"/>
      <c r="ER83" s="59"/>
      <c r="ES83" s="59"/>
      <c r="ET83" s="59"/>
      <c r="EU83" s="59"/>
      <c r="EV83" s="59"/>
      <c r="EW83" s="59"/>
      <c r="EX83" s="59"/>
      <c r="EY83" s="59"/>
      <c r="EZ83" s="59"/>
    </row>
    <row r="84" spans="1:156" s="56" customFormat="1" x14ac:dyDescent="0.25">
      <c r="A84" s="46"/>
      <c r="B84" s="77" t="s">
        <v>86</v>
      </c>
      <c r="C84" s="46"/>
      <c r="D84" s="46"/>
      <c r="E84" s="46"/>
      <c r="F84" s="46">
        <f>F87</f>
        <v>202.5</v>
      </c>
      <c r="G84" s="76">
        <f>G79+(G82)</f>
        <v>1.8500000000000003</v>
      </c>
      <c r="H84" s="76">
        <f t="shared" ref="H84:BS84" si="63">H79+(H82)</f>
        <v>1.8983000000000001</v>
      </c>
      <c r="I84" s="76">
        <f t="shared" si="63"/>
        <v>1.9480490000000001</v>
      </c>
      <c r="J84" s="76">
        <f t="shared" si="63"/>
        <v>1.99929047</v>
      </c>
      <c r="K84" s="76">
        <f t="shared" si="63"/>
        <v>2.0520691841000005</v>
      </c>
      <c r="L84" s="76">
        <f t="shared" si="63"/>
        <v>2.1064312596230002</v>
      </c>
      <c r="M84" s="76">
        <f t="shared" si="63"/>
        <v>2.1624241974116902</v>
      </c>
      <c r="N84" s="76">
        <f t="shared" si="63"/>
        <v>2.2200969233340411</v>
      </c>
      <c r="O84" s="76">
        <f t="shared" si="63"/>
        <v>2.2794998310340624</v>
      </c>
      <c r="P84" s="76">
        <f t="shared" si="63"/>
        <v>2.3406848259650843</v>
      </c>
      <c r="Q84" s="76">
        <f t="shared" si="63"/>
        <v>2.4037053707440368</v>
      </c>
      <c r="R84" s="76">
        <f t="shared" si="63"/>
        <v>2.468616531866358</v>
      </c>
      <c r="S84" s="76">
        <f t="shared" si="63"/>
        <v>2.5354750278223488</v>
      </c>
      <c r="T84" s="76">
        <f t="shared" si="63"/>
        <v>2.6043392786570196</v>
      </c>
      <c r="U84" s="76">
        <f t="shared" si="63"/>
        <v>2.6752694570167295</v>
      </c>
      <c r="V84" s="76">
        <f t="shared" si="63"/>
        <v>2.7483275407272316</v>
      </c>
      <c r="W84" s="76">
        <f t="shared" si="63"/>
        <v>2.8235773669490491</v>
      </c>
      <c r="X84" s="76">
        <f t="shared" si="63"/>
        <v>2.9010846879575203</v>
      </c>
      <c r="Y84" s="76">
        <f t="shared" si="63"/>
        <v>2.9809172285962466</v>
      </c>
      <c r="Z84" s="76">
        <f t="shared" si="63"/>
        <v>3.0631447454541334</v>
      </c>
      <c r="AA84" s="76">
        <f t="shared" si="63"/>
        <v>3.1478390878177578</v>
      </c>
      <c r="AB84" s="76">
        <f t="shared" si="63"/>
        <v>3.2350742604522909</v>
      </c>
      <c r="AC84" s="76">
        <f t="shared" si="63"/>
        <v>3.3249264882658593</v>
      </c>
      <c r="AD84" s="76">
        <f t="shared" si="63"/>
        <v>3.4174742829138349</v>
      </c>
      <c r="AE84" s="76">
        <f t="shared" si="63"/>
        <v>3.5127985114012503</v>
      </c>
      <c r="AF84" s="76">
        <f t="shared" si="63"/>
        <v>3.6109824667432884</v>
      </c>
      <c r="AG84" s="76">
        <f t="shared" si="63"/>
        <v>3.7121119407455874</v>
      </c>
      <c r="AH84" s="76">
        <f t="shared" si="63"/>
        <v>3.8162752989679545</v>
      </c>
      <c r="AI84" s="76">
        <f t="shared" si="63"/>
        <v>3.9235635579369941</v>
      </c>
      <c r="AJ84" s="76">
        <f t="shared" si="63"/>
        <v>4.0340704646751036</v>
      </c>
      <c r="AK84" s="76">
        <f t="shared" si="63"/>
        <v>4.1478925786153571</v>
      </c>
      <c r="AL84" s="76">
        <f t="shared" si="63"/>
        <v>4.2651293559738184</v>
      </c>
      <c r="AM84" s="76">
        <f t="shared" si="63"/>
        <v>4.3858832366530329</v>
      </c>
      <c r="AN84" s="76">
        <f t="shared" si="63"/>
        <v>4.5102597337526236</v>
      </c>
      <c r="AO84" s="76">
        <f t="shared" si="63"/>
        <v>4.6383675257652026</v>
      </c>
      <c r="AP84" s="76">
        <f t="shared" si="63"/>
        <v>4.7703185515381588</v>
      </c>
      <c r="AQ84" s="76">
        <f t="shared" si="63"/>
        <v>4.9062281080843047</v>
      </c>
      <c r="AR84" s="76">
        <f t="shared" si="63"/>
        <v>5.0462149513268333</v>
      </c>
      <c r="AS84" s="76">
        <f t="shared" si="63"/>
        <v>5.1904013998666381</v>
      </c>
      <c r="AT84" s="76">
        <f t="shared" si="63"/>
        <v>5.3389134418626378</v>
      </c>
      <c r="AU84" s="76">
        <f t="shared" si="63"/>
        <v>5.4918808451185175</v>
      </c>
      <c r="AV84" s="76">
        <f t="shared" si="63"/>
        <v>5.6494372704720721</v>
      </c>
      <c r="AW84" s="76">
        <f t="shared" si="63"/>
        <v>5.8117203885862336</v>
      </c>
      <c r="AX84" s="76">
        <f t="shared" si="63"/>
        <v>5.9788720002438218</v>
      </c>
      <c r="AY84" s="76">
        <f t="shared" si="63"/>
        <v>6.1510381602511366</v>
      </c>
      <c r="AZ84" s="76">
        <f t="shared" si="63"/>
        <v>6.3283693050586702</v>
      </c>
      <c r="BA84" s="76">
        <f t="shared" si="63"/>
        <v>6.5110203842104317</v>
      </c>
      <c r="BB84" s="76">
        <f t="shared" si="63"/>
        <v>6.6991509957367432</v>
      </c>
      <c r="BC84" s="76">
        <f t="shared" si="63"/>
        <v>6.8929255256088462</v>
      </c>
      <c r="BD84" s="76">
        <f t="shared" si="63"/>
        <v>7.0925132913771112</v>
      </c>
      <c r="BE84" s="76">
        <f t="shared" si="63"/>
        <v>7.2980886901184263</v>
      </c>
      <c r="BF84" s="76">
        <f t="shared" si="63"/>
        <v>7.5098313508219778</v>
      </c>
      <c r="BG84" s="76">
        <f t="shared" si="63"/>
        <v>7.7279262913466376</v>
      </c>
      <c r="BH84" s="76">
        <f t="shared" si="63"/>
        <v>7.9525640800870372</v>
      </c>
      <c r="BI84" s="76">
        <f t="shared" si="63"/>
        <v>8.1839410024896484</v>
      </c>
      <c r="BJ84" s="76">
        <f t="shared" si="63"/>
        <v>8.4222592325643379</v>
      </c>
      <c r="BK84" s="76">
        <f t="shared" si="63"/>
        <v>8.6677270095412702</v>
      </c>
      <c r="BL84" s="76">
        <f t="shared" si="63"/>
        <v>8.920558819827507</v>
      </c>
      <c r="BM84" s="76">
        <f t="shared" si="63"/>
        <v>9.1809755844223329</v>
      </c>
      <c r="BN84" s="76">
        <f t="shared" si="63"/>
        <v>9.4492048519550025</v>
      </c>
      <c r="BO84" s="76">
        <f t="shared" si="63"/>
        <v>9.7254809975136549</v>
      </c>
      <c r="BP84" s="76">
        <f t="shared" si="63"/>
        <v>10.010045427439064</v>
      </c>
      <c r="BQ84" s="76">
        <f t="shared" si="63"/>
        <v>10.303146790262236</v>
      </c>
      <c r="BR84" s="76">
        <f t="shared" si="63"/>
        <v>10.605041193970102</v>
      </c>
      <c r="BS84" s="76">
        <f t="shared" si="63"/>
        <v>10.915992429789206</v>
      </c>
      <c r="BT84" s="76">
        <f t="shared" ref="BT84:EE84" si="64">BT79+(BT82)</f>
        <v>11.236272202682883</v>
      </c>
      <c r="BU84" s="76">
        <f t="shared" si="64"/>
        <v>11.566160368763368</v>
      </c>
      <c r="BV84" s="76">
        <f t="shared" si="64"/>
        <v>11.90594517982627</v>
      </c>
      <c r="BW84" s="76">
        <f t="shared" si="64"/>
        <v>12.255923535221058</v>
      </c>
      <c r="BX84" s="76">
        <f t="shared" si="64"/>
        <v>12.616401241277691</v>
      </c>
      <c r="BY84" s="76">
        <f t="shared" si="64"/>
        <v>12.987693278516021</v>
      </c>
      <c r="BZ84" s="76">
        <f t="shared" si="64"/>
        <v>13.370124076871502</v>
      </c>
      <c r="CA84" s="76">
        <f t="shared" si="64"/>
        <v>13.764027799177647</v>
      </c>
      <c r="CB84" s="76">
        <f t="shared" si="64"/>
        <v>14.169748633152976</v>
      </c>
      <c r="CC84" s="76">
        <f t="shared" si="64"/>
        <v>14.587641092147566</v>
      </c>
      <c r="CD84" s="76">
        <f t="shared" si="64"/>
        <v>15.018070324911994</v>
      </c>
      <c r="CE84" s="76">
        <f t="shared" si="64"/>
        <v>15.461412434659355</v>
      </c>
      <c r="CF84" s="76">
        <f t="shared" si="64"/>
        <v>15.918054807699134</v>
      </c>
      <c r="CG84" s="76">
        <f t="shared" si="64"/>
        <v>16.388396451930106</v>
      </c>
      <c r="CH84" s="76">
        <f t="shared" si="64"/>
        <v>16.872848345488009</v>
      </c>
      <c r="CI84" s="76">
        <f t="shared" si="64"/>
        <v>17.371833795852648</v>
      </c>
      <c r="CJ84" s="76">
        <f t="shared" si="64"/>
        <v>17.885788809728229</v>
      </c>
      <c r="CK84" s="76">
        <f t="shared" si="64"/>
        <v>18.415162474020079</v>
      </c>
      <c r="CL84" s="76">
        <f t="shared" si="64"/>
        <v>18.960417348240679</v>
      </c>
      <c r="CM84" s="76">
        <f t="shared" si="64"/>
        <v>19.522029868687902</v>
      </c>
      <c r="CN84" s="76">
        <f t="shared" si="64"/>
        <v>20.100490764748535</v>
      </c>
      <c r="CO84" s="76">
        <f t="shared" si="64"/>
        <v>20.696305487690992</v>
      </c>
      <c r="CP84" s="76">
        <f t="shared" si="64"/>
        <v>21.309994652321723</v>
      </c>
      <c r="CQ84" s="76">
        <f t="shared" si="64"/>
        <v>21.942094491891375</v>
      </c>
      <c r="CR84" s="76">
        <f t="shared" si="64"/>
        <v>22.593157326648118</v>
      </c>
      <c r="CS84" s="76">
        <f t="shared" si="64"/>
        <v>23.263752046447564</v>
      </c>
      <c r="CT84" s="76">
        <f t="shared" si="64"/>
        <v>23.954464607840993</v>
      </c>
      <c r="CU84" s="76">
        <f t="shared" si="64"/>
        <v>24.665898546076225</v>
      </c>
      <c r="CV84" s="76">
        <f t="shared" si="64"/>
        <v>25.398675502458513</v>
      </c>
      <c r="CW84" s="76">
        <f t="shared" si="64"/>
        <v>26.153435767532265</v>
      </c>
      <c r="CX84" s="76">
        <f t="shared" si="64"/>
        <v>26.930838840558238</v>
      </c>
      <c r="CY84" s="76">
        <f t="shared" si="64"/>
        <v>27.731564005774992</v>
      </c>
      <c r="CZ84" s="76">
        <f t="shared" si="64"/>
        <v>28.556310925948235</v>
      </c>
      <c r="DA84" s="76">
        <f t="shared" si="64"/>
        <v>29.405800253726682</v>
      </c>
      <c r="DB84" s="76">
        <f t="shared" si="64"/>
        <v>30.280774261338486</v>
      </c>
      <c r="DC84" s="76">
        <f t="shared" si="64"/>
        <v>31.181997489178638</v>
      </c>
      <c r="DD84" s="76">
        <f t="shared" si="64"/>
        <v>32.110257413854001</v>
      </c>
      <c r="DE84" s="76">
        <f t="shared" si="64"/>
        <v>33.066365136269624</v>
      </c>
      <c r="DF84" s="76">
        <f t="shared" si="64"/>
        <v>34.051156090357715</v>
      </c>
      <c r="DG84" s="76">
        <f t="shared" si="64"/>
        <v>35.065490773068454</v>
      </c>
      <c r="DH84" s="76">
        <f t="shared" si="64"/>
        <v>36.1102554962605</v>
      </c>
      <c r="DI84" s="76">
        <f t="shared" si="64"/>
        <v>37.186363161148314</v>
      </c>
      <c r="DJ84" s="76">
        <f t="shared" si="64"/>
        <v>38.294754055982771</v>
      </c>
      <c r="DK84" s="76">
        <f t="shared" si="64"/>
        <v>39.436396677662252</v>
      </c>
      <c r="DL84" s="76">
        <f t="shared" si="64"/>
        <v>40.612288577992125</v>
      </c>
      <c r="DM84" s="76">
        <f t="shared" si="64"/>
        <v>41.82345723533188</v>
      </c>
      <c r="DN84" s="76">
        <f t="shared" si="64"/>
        <v>43.070960952391843</v>
      </c>
      <c r="DO84" s="76">
        <f t="shared" si="64"/>
        <v>44.355889780963608</v>
      </c>
      <c r="DP84" s="76">
        <f t="shared" si="64"/>
        <v>45.679366474392516</v>
      </c>
      <c r="DQ84" s="76">
        <f t="shared" si="64"/>
        <v>47.042547468624292</v>
      </c>
      <c r="DR84" s="76">
        <f t="shared" si="64"/>
        <v>48.446623892683021</v>
      </c>
      <c r="DS84" s="76">
        <f t="shared" si="64"/>
        <v>49.892822609463515</v>
      </c>
      <c r="DT84" s="76">
        <f t="shared" si="64"/>
        <v>51.382407287747419</v>
      </c>
      <c r="DU84" s="76">
        <f t="shared" si="64"/>
        <v>52.916679506379836</v>
      </c>
      <c r="DV84" s="76">
        <f t="shared" si="64"/>
        <v>54.496979891571236</v>
      </c>
      <c r="DW84" s="76">
        <f t="shared" si="64"/>
        <v>56.124689288318379</v>
      </c>
      <c r="DX84" s="76">
        <f t="shared" si="64"/>
        <v>57.801229966967931</v>
      </c>
      <c r="DY84" s="76">
        <f t="shared" si="64"/>
        <v>59.528066865976967</v>
      </c>
      <c r="DZ84" s="76">
        <f t="shared" si="64"/>
        <v>61.306708871956282</v>
      </c>
      <c r="EA84" s="76">
        <f t="shared" si="64"/>
        <v>63.138710138114973</v>
      </c>
      <c r="EB84" s="76">
        <f t="shared" si="64"/>
        <v>65.025671442258414</v>
      </c>
      <c r="EC84" s="76">
        <f t="shared" si="64"/>
        <v>66.969241585526177</v>
      </c>
      <c r="ED84" s="76">
        <f t="shared" si="64"/>
        <v>68.971118833091964</v>
      </c>
      <c r="EE84" s="76">
        <f t="shared" si="64"/>
        <v>71.03305239808472</v>
      </c>
      <c r="EF84" s="76">
        <f t="shared" ref="EF84:EZ84" si="65">EF79+(EF82)</f>
        <v>73.156843970027268</v>
      </c>
      <c r="EG84" s="76">
        <f t="shared" si="65"/>
        <v>75.34434928912809</v>
      </c>
      <c r="EH84" s="76">
        <f t="shared" si="65"/>
        <v>77.597479767801929</v>
      </c>
      <c r="EI84" s="76">
        <f t="shared" si="65"/>
        <v>79.918204160835998</v>
      </c>
      <c r="EJ84" s="76">
        <f t="shared" si="65"/>
        <v>82.308550285661084</v>
      </c>
      <c r="EK84" s="76">
        <f t="shared" si="65"/>
        <v>84.770606794230915</v>
      </c>
      <c r="EL84" s="76">
        <f t="shared" si="65"/>
        <v>87.306524998057839</v>
      </c>
      <c r="EM84" s="76">
        <f t="shared" si="65"/>
        <v>89.91852074799958</v>
      </c>
      <c r="EN84" s="76">
        <f t="shared" si="65"/>
        <v>92.608876370439575</v>
      </c>
      <c r="EO84" s="76">
        <f t="shared" si="65"/>
        <v>95.379942661552761</v>
      </c>
      <c r="EP84" s="76">
        <f t="shared" si="65"/>
        <v>98.234140941399346</v>
      </c>
      <c r="EQ84" s="76">
        <f t="shared" si="65"/>
        <v>101.17396516964133</v>
      </c>
      <c r="ER84" s="76">
        <f t="shared" si="65"/>
        <v>104.20198412473056</v>
      </c>
      <c r="ES84" s="76">
        <f t="shared" si="65"/>
        <v>107.32084364847248</v>
      </c>
      <c r="ET84" s="76">
        <f t="shared" si="65"/>
        <v>110.53326895792664</v>
      </c>
      <c r="EU84" s="76">
        <f t="shared" si="65"/>
        <v>113.84206702666444</v>
      </c>
      <c r="EV84" s="76">
        <f t="shared" si="65"/>
        <v>117.25012903746436</v>
      </c>
      <c r="EW84" s="76">
        <f t="shared" si="65"/>
        <v>120.7604329085883</v>
      </c>
      <c r="EX84" s="76">
        <f t="shared" si="65"/>
        <v>124.37604589584595</v>
      </c>
      <c r="EY84" s="76">
        <f t="shared" si="65"/>
        <v>128.10012727272135</v>
      </c>
      <c r="EZ84" s="76">
        <f t="shared" si="65"/>
        <v>131.93593109090301</v>
      </c>
    </row>
    <row r="85" spans="1:156" x14ac:dyDescent="0.25">
      <c r="A85" s="37"/>
      <c r="B85" s="1"/>
      <c r="C85" s="37"/>
      <c r="D85" s="37"/>
      <c r="E85" s="37"/>
      <c r="F85" s="37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81"/>
    </row>
    <row r="86" spans="1:156" x14ac:dyDescent="0.25">
      <c r="A86" s="37"/>
      <c r="B86" s="51" t="s">
        <v>75</v>
      </c>
      <c r="C86" s="39" t="s">
        <v>44</v>
      </c>
      <c r="D86" s="37"/>
      <c r="E86" s="37"/>
      <c r="F86" s="37">
        <f>F87</f>
        <v>202.5</v>
      </c>
      <c r="G86" s="65">
        <f>F86+G84</f>
        <v>204.35</v>
      </c>
      <c r="H86" s="65">
        <f>G86+H84</f>
        <v>206.2483</v>
      </c>
      <c r="I86" s="65">
        <f>H86+I84</f>
        <v>208.196349</v>
      </c>
      <c r="J86" s="65">
        <f t="shared" ref="J86:BU86" si="66">I86+J84</f>
        <v>210.19563947</v>
      </c>
      <c r="K86" s="65">
        <f t="shared" si="66"/>
        <v>212.24770865409999</v>
      </c>
      <c r="L86" s="65">
        <f t="shared" si="66"/>
        <v>214.354139913723</v>
      </c>
      <c r="M86" s="65">
        <f t="shared" si="66"/>
        <v>216.5165641111347</v>
      </c>
      <c r="N86" s="65">
        <f t="shared" si="66"/>
        <v>218.73666103446874</v>
      </c>
      <c r="O86" s="65">
        <f t="shared" si="66"/>
        <v>221.0161608655028</v>
      </c>
      <c r="P86" s="65">
        <f t="shared" si="66"/>
        <v>223.35684569146787</v>
      </c>
      <c r="Q86" s="65">
        <f t="shared" si="66"/>
        <v>225.7605510622119</v>
      </c>
      <c r="R86" s="65">
        <f t="shared" si="66"/>
        <v>228.22916759407826</v>
      </c>
      <c r="S86" s="65">
        <f t="shared" si="66"/>
        <v>230.76464262190061</v>
      </c>
      <c r="T86" s="65">
        <f t="shared" si="66"/>
        <v>233.36898190055763</v>
      </c>
      <c r="U86" s="65">
        <f t="shared" si="66"/>
        <v>236.04425135757435</v>
      </c>
      <c r="V86" s="65">
        <f t="shared" si="66"/>
        <v>238.7925788983016</v>
      </c>
      <c r="W86" s="65">
        <f t="shared" si="66"/>
        <v>241.61615626525065</v>
      </c>
      <c r="X86" s="65">
        <f t="shared" si="66"/>
        <v>244.51724095320816</v>
      </c>
      <c r="Y86" s="65">
        <f t="shared" si="66"/>
        <v>247.4981581818044</v>
      </c>
      <c r="Z86" s="65">
        <f t="shared" si="66"/>
        <v>250.56130292725854</v>
      </c>
      <c r="AA86" s="65">
        <f t="shared" si="66"/>
        <v>253.70914201507628</v>
      </c>
      <c r="AB86" s="65">
        <f t="shared" si="66"/>
        <v>256.94421627552856</v>
      </c>
      <c r="AC86" s="65">
        <f t="shared" si="66"/>
        <v>260.26914276379443</v>
      </c>
      <c r="AD86" s="65">
        <f t="shared" si="66"/>
        <v>263.68661704670825</v>
      </c>
      <c r="AE86" s="65">
        <f t="shared" si="66"/>
        <v>267.19941555810948</v>
      </c>
      <c r="AF86" s="65">
        <f>AE86+AF84</f>
        <v>270.81039802485276</v>
      </c>
      <c r="AG86" s="65">
        <f t="shared" si="66"/>
        <v>274.52250996559837</v>
      </c>
      <c r="AH86" s="65">
        <f t="shared" si="66"/>
        <v>278.33878526456635</v>
      </c>
      <c r="AI86" s="65">
        <f t="shared" si="66"/>
        <v>282.26234882250333</v>
      </c>
      <c r="AJ86" s="65">
        <f t="shared" si="66"/>
        <v>286.29641928717842</v>
      </c>
      <c r="AK86" s="65">
        <f t="shared" si="66"/>
        <v>290.44431186579379</v>
      </c>
      <c r="AL86" s="65">
        <f t="shared" si="66"/>
        <v>294.70944122176763</v>
      </c>
      <c r="AM86" s="65">
        <f t="shared" si="66"/>
        <v>299.09532445842069</v>
      </c>
      <c r="AN86" s="65">
        <f t="shared" si="66"/>
        <v>303.6055841921733</v>
      </c>
      <c r="AO86" s="65">
        <f t="shared" si="66"/>
        <v>308.2439517179385</v>
      </c>
      <c r="AP86" s="65">
        <f t="shared" si="66"/>
        <v>313.01427026947664</v>
      </c>
      <c r="AQ86" s="65">
        <f t="shared" si="66"/>
        <v>317.92049837756093</v>
      </c>
      <c r="AR86" s="65">
        <f t="shared" si="66"/>
        <v>322.96671332888775</v>
      </c>
      <c r="AS86" s="65">
        <f t="shared" si="66"/>
        <v>328.15711472875438</v>
      </c>
      <c r="AT86" s="65">
        <f t="shared" si="66"/>
        <v>333.49602817061702</v>
      </c>
      <c r="AU86" s="65">
        <f t="shared" si="66"/>
        <v>338.98790901573557</v>
      </c>
      <c r="AV86" s="65">
        <f t="shared" si="66"/>
        <v>344.63734628620762</v>
      </c>
      <c r="AW86" s="65">
        <f t="shared" si="66"/>
        <v>350.44906667479387</v>
      </c>
      <c r="AX86" s="65">
        <f t="shared" si="66"/>
        <v>356.42793867503769</v>
      </c>
      <c r="AY86" s="65">
        <f t="shared" si="66"/>
        <v>362.57897683528881</v>
      </c>
      <c r="AZ86" s="65">
        <f t="shared" si="66"/>
        <v>368.9073461403475</v>
      </c>
      <c r="BA86" s="65">
        <f t="shared" si="66"/>
        <v>375.41836652455794</v>
      </c>
      <c r="BB86" s="65">
        <f t="shared" si="66"/>
        <v>382.11751752029465</v>
      </c>
      <c r="BC86" s="65">
        <f t="shared" si="66"/>
        <v>389.01044304590351</v>
      </c>
      <c r="BD86" s="65">
        <f t="shared" si="66"/>
        <v>396.1029563372806</v>
      </c>
      <c r="BE86" s="65">
        <f t="shared" si="66"/>
        <v>403.40104502739905</v>
      </c>
      <c r="BF86" s="65">
        <f t="shared" si="66"/>
        <v>410.91087637822102</v>
      </c>
      <c r="BG86" s="65">
        <f t="shared" si="66"/>
        <v>418.63880266956767</v>
      </c>
      <c r="BH86" s="65">
        <f t="shared" si="66"/>
        <v>426.5913667496547</v>
      </c>
      <c r="BI86" s="65">
        <f t="shared" si="66"/>
        <v>434.77530775214433</v>
      </c>
      <c r="BJ86" s="65">
        <f t="shared" si="66"/>
        <v>443.19756698470866</v>
      </c>
      <c r="BK86" s="65">
        <f t="shared" si="66"/>
        <v>451.86529399424995</v>
      </c>
      <c r="BL86" s="65">
        <f t="shared" si="66"/>
        <v>460.78585281407749</v>
      </c>
      <c r="BM86" s="65">
        <f t="shared" si="66"/>
        <v>469.96682839849984</v>
      </c>
      <c r="BN86" s="65">
        <f t="shared" si="66"/>
        <v>479.41603325045486</v>
      </c>
      <c r="BO86" s="65">
        <f t="shared" si="66"/>
        <v>489.14151424796853</v>
      </c>
      <c r="BP86" s="65">
        <f t="shared" si="66"/>
        <v>499.15155967540761</v>
      </c>
      <c r="BQ86" s="65">
        <f t="shared" si="66"/>
        <v>509.45470646566986</v>
      </c>
      <c r="BR86" s="65">
        <f t="shared" si="66"/>
        <v>520.05974765963992</v>
      </c>
      <c r="BS86" s="65">
        <f t="shared" si="66"/>
        <v>530.97574008942911</v>
      </c>
      <c r="BT86" s="65">
        <f t="shared" si="66"/>
        <v>542.21201229211204</v>
      </c>
      <c r="BU86" s="65">
        <f t="shared" si="66"/>
        <v>553.77817266087538</v>
      </c>
      <c r="BV86" s="65">
        <f t="shared" ref="BV86:EG86" si="67">BU86+BV84</f>
        <v>565.68411784070167</v>
      </c>
      <c r="BW86" s="65">
        <f t="shared" si="67"/>
        <v>577.94004137592276</v>
      </c>
      <c r="BX86" s="65">
        <f t="shared" si="67"/>
        <v>590.55644261720045</v>
      </c>
      <c r="BY86" s="65">
        <f t="shared" si="67"/>
        <v>603.54413589571652</v>
      </c>
      <c r="BZ86" s="65">
        <f t="shared" si="67"/>
        <v>616.91425997258807</v>
      </c>
      <c r="CA86" s="65">
        <f t="shared" si="67"/>
        <v>630.67828777176567</v>
      </c>
      <c r="CB86" s="65">
        <f t="shared" si="67"/>
        <v>644.84803640491862</v>
      </c>
      <c r="CC86" s="65">
        <f t="shared" si="67"/>
        <v>659.43567749706619</v>
      </c>
      <c r="CD86" s="65">
        <f t="shared" si="67"/>
        <v>674.45374782197814</v>
      </c>
      <c r="CE86" s="65">
        <f t="shared" si="67"/>
        <v>689.91516025663748</v>
      </c>
      <c r="CF86" s="65">
        <f t="shared" si="67"/>
        <v>705.83321506433663</v>
      </c>
      <c r="CG86" s="65">
        <f t="shared" si="67"/>
        <v>722.22161151626676</v>
      </c>
      <c r="CH86" s="65">
        <f t="shared" si="67"/>
        <v>739.09445986175479</v>
      </c>
      <c r="CI86" s="65">
        <f t="shared" si="67"/>
        <v>756.46629365760748</v>
      </c>
      <c r="CJ86" s="65">
        <f t="shared" si="67"/>
        <v>774.35208246733566</v>
      </c>
      <c r="CK86" s="65">
        <f t="shared" si="67"/>
        <v>792.76724494135578</v>
      </c>
      <c r="CL86" s="65">
        <f t="shared" si="67"/>
        <v>811.72766228959642</v>
      </c>
      <c r="CM86" s="65">
        <f t="shared" si="67"/>
        <v>831.24969215828435</v>
      </c>
      <c r="CN86" s="65">
        <f t="shared" si="67"/>
        <v>851.35018292303289</v>
      </c>
      <c r="CO86" s="65">
        <f t="shared" si="67"/>
        <v>872.0464884107239</v>
      </c>
      <c r="CP86" s="65">
        <f t="shared" si="67"/>
        <v>893.35648306304563</v>
      </c>
      <c r="CQ86" s="65">
        <f t="shared" si="67"/>
        <v>915.29857755493697</v>
      </c>
      <c r="CR86" s="65">
        <f t="shared" si="67"/>
        <v>937.89173488158508</v>
      </c>
      <c r="CS86" s="65">
        <f t="shared" si="67"/>
        <v>961.15548692803259</v>
      </c>
      <c r="CT86" s="65">
        <f t="shared" si="67"/>
        <v>985.10995153587362</v>
      </c>
      <c r="CU86" s="65">
        <f t="shared" si="67"/>
        <v>1009.7758500819499</v>
      </c>
      <c r="CV86" s="65">
        <f t="shared" si="67"/>
        <v>1035.1745255844085</v>
      </c>
      <c r="CW86" s="65">
        <f t="shared" si="67"/>
        <v>1061.3279613519408</v>
      </c>
      <c r="CX86" s="65">
        <f t="shared" si="67"/>
        <v>1088.2588001924989</v>
      </c>
      <c r="CY86" s="65">
        <f t="shared" si="67"/>
        <v>1115.9903641982739</v>
      </c>
      <c r="CZ86" s="65">
        <f t="shared" si="67"/>
        <v>1144.5466751242222</v>
      </c>
      <c r="DA86" s="65">
        <f t="shared" si="67"/>
        <v>1173.952475377949</v>
      </c>
      <c r="DB86" s="65">
        <f t="shared" si="67"/>
        <v>1204.2332496392876</v>
      </c>
      <c r="DC86" s="65">
        <f t="shared" si="67"/>
        <v>1235.4152471284663</v>
      </c>
      <c r="DD86" s="65">
        <f t="shared" si="67"/>
        <v>1267.5255045423203</v>
      </c>
      <c r="DE86" s="65">
        <f t="shared" si="67"/>
        <v>1300.59186967859</v>
      </c>
      <c r="DF86" s="65">
        <f t="shared" si="67"/>
        <v>1334.6430257689476</v>
      </c>
      <c r="DG86" s="65">
        <f t="shared" si="67"/>
        <v>1369.708516542016</v>
      </c>
      <c r="DH86" s="65">
        <f t="shared" si="67"/>
        <v>1405.8187720382766</v>
      </c>
      <c r="DI86" s="65">
        <f t="shared" si="67"/>
        <v>1443.005135199425</v>
      </c>
      <c r="DJ86" s="65">
        <f t="shared" si="67"/>
        <v>1481.2998892554078</v>
      </c>
      <c r="DK86" s="65">
        <f t="shared" si="67"/>
        <v>1520.7362859330701</v>
      </c>
      <c r="DL86" s="65">
        <f t="shared" si="67"/>
        <v>1561.3485745110622</v>
      </c>
      <c r="DM86" s="65">
        <f t="shared" si="67"/>
        <v>1603.1720317463942</v>
      </c>
      <c r="DN86" s="65">
        <f t="shared" si="67"/>
        <v>1646.2429926987861</v>
      </c>
      <c r="DO86" s="65">
        <f t="shared" si="67"/>
        <v>1690.5988824797498</v>
      </c>
      <c r="DP86" s="65">
        <f t="shared" si="67"/>
        <v>1736.2782489541423</v>
      </c>
      <c r="DQ86" s="65">
        <f t="shared" si="67"/>
        <v>1783.3207964227665</v>
      </c>
      <c r="DR86" s="65">
        <f t="shared" si="67"/>
        <v>1831.7674203154495</v>
      </c>
      <c r="DS86" s="65">
        <f t="shared" si="67"/>
        <v>1881.6602429249131</v>
      </c>
      <c r="DT86" s="65">
        <f t="shared" si="67"/>
        <v>1933.0426502126604</v>
      </c>
      <c r="DU86" s="65">
        <f t="shared" si="67"/>
        <v>1985.9593297190402</v>
      </c>
      <c r="DV86" s="65">
        <f t="shared" si="67"/>
        <v>2040.4563096106115</v>
      </c>
      <c r="DW86" s="65">
        <f t="shared" si="67"/>
        <v>2096.5809988989299</v>
      </c>
      <c r="DX86" s="65">
        <f t="shared" si="67"/>
        <v>2154.382228865898</v>
      </c>
      <c r="DY86" s="65">
        <f t="shared" si="67"/>
        <v>2213.9102957318751</v>
      </c>
      <c r="DZ86" s="65">
        <f t="shared" si="67"/>
        <v>2275.2170046038314</v>
      </c>
      <c r="EA86" s="65">
        <f t="shared" si="67"/>
        <v>2338.3557147419465</v>
      </c>
      <c r="EB86" s="65">
        <f t="shared" si="67"/>
        <v>2403.381386184205</v>
      </c>
      <c r="EC86" s="65">
        <f t="shared" si="67"/>
        <v>2470.3506277697311</v>
      </c>
      <c r="ED86" s="65">
        <f t="shared" si="67"/>
        <v>2539.3217466028232</v>
      </c>
      <c r="EE86" s="65">
        <f t="shared" si="67"/>
        <v>2610.3547990009079</v>
      </c>
      <c r="EF86" s="65">
        <f t="shared" si="67"/>
        <v>2683.5116429709351</v>
      </c>
      <c r="EG86" s="65">
        <f t="shared" si="67"/>
        <v>2758.855992260063</v>
      </c>
      <c r="EH86" s="65">
        <f t="shared" ref="EH86:EZ86" si="68">EG86+EH84</f>
        <v>2836.4534720278648</v>
      </c>
      <c r="EI86" s="65">
        <f t="shared" si="68"/>
        <v>2916.3716761887008</v>
      </c>
      <c r="EJ86" s="65">
        <f t="shared" si="68"/>
        <v>2998.6802264743619</v>
      </c>
      <c r="EK86" s="65">
        <f t="shared" si="68"/>
        <v>3083.4508332685928</v>
      </c>
      <c r="EL86" s="65">
        <f t="shared" si="68"/>
        <v>3170.7573582666505</v>
      </c>
      <c r="EM86" s="65">
        <f t="shared" si="68"/>
        <v>3260.67587901465</v>
      </c>
      <c r="EN86" s="65">
        <f t="shared" si="68"/>
        <v>3353.2847553850897</v>
      </c>
      <c r="EO86" s="65">
        <f t="shared" si="68"/>
        <v>3448.6646980466426</v>
      </c>
      <c r="EP86" s="65">
        <f t="shared" si="68"/>
        <v>3546.8988389880419</v>
      </c>
      <c r="EQ86" s="65">
        <f t="shared" si="68"/>
        <v>3648.0728041576831</v>
      </c>
      <c r="ER86" s="65">
        <f t="shared" si="68"/>
        <v>3752.2747882824137</v>
      </c>
      <c r="ES86" s="65">
        <f t="shared" si="68"/>
        <v>3859.5956319308862</v>
      </c>
      <c r="ET86" s="65">
        <f t="shared" si="68"/>
        <v>3970.128900888813</v>
      </c>
      <c r="EU86" s="65">
        <f t="shared" si="68"/>
        <v>4083.9709679154776</v>
      </c>
      <c r="EV86" s="65">
        <f t="shared" si="68"/>
        <v>4201.2210969529415</v>
      </c>
      <c r="EW86" s="65">
        <f t="shared" si="68"/>
        <v>4321.9815298615295</v>
      </c>
      <c r="EX86" s="65">
        <f t="shared" si="68"/>
        <v>4446.3575757573753</v>
      </c>
      <c r="EY86" s="65">
        <f t="shared" si="68"/>
        <v>4574.457703030097</v>
      </c>
      <c r="EZ86" s="65">
        <f t="shared" si="68"/>
        <v>4706.3936341210001</v>
      </c>
    </row>
    <row r="87" spans="1:156" x14ac:dyDescent="0.25">
      <c r="A87" s="37"/>
      <c r="B87" s="37" t="s">
        <v>62</v>
      </c>
      <c r="C87" s="39" t="s">
        <v>44</v>
      </c>
      <c r="D87" s="37"/>
      <c r="E87" s="37"/>
      <c r="F87" s="37">
        <f>F75</f>
        <v>202.5</v>
      </c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</row>
    <row r="88" spans="1:156" ht="13.9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</row>
    <row r="89" spans="1:156" x14ac:dyDescent="0.25">
      <c r="A89" s="35" t="s">
        <v>63</v>
      </c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</row>
    <row r="90" spans="1:156" x14ac:dyDescent="0.25">
      <c r="A90" s="37"/>
      <c r="B90" s="45" t="s">
        <v>64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</row>
    <row r="91" spans="1:156" x14ac:dyDescent="0.25">
      <c r="B91" s="37" t="s">
        <v>32</v>
      </c>
      <c r="C91" s="37"/>
      <c r="D91" s="37"/>
      <c r="E91" s="37"/>
      <c r="G91" s="42">
        <f>F93</f>
        <v>-202.5</v>
      </c>
      <c r="H91" s="42">
        <f t="shared" ref="H91:AA91" si="69">G93</f>
        <v>-199.29837026281521</v>
      </c>
      <c r="I91" s="42">
        <f t="shared" si="69"/>
        <v>-195.87262644402747</v>
      </c>
      <c r="J91" s="42">
        <f t="shared" si="69"/>
        <v>-192.2070805579246</v>
      </c>
      <c r="K91" s="42">
        <f t="shared" si="69"/>
        <v>-188.28494645979453</v>
      </c>
      <c r="L91" s="42">
        <f t="shared" si="69"/>
        <v>-184.08826297479536</v>
      </c>
      <c r="M91" s="42">
        <f t="shared" si="69"/>
        <v>-179.59781164584624</v>
      </c>
      <c r="N91" s="42">
        <f t="shared" si="69"/>
        <v>-174.79302872387069</v>
      </c>
      <c r="O91" s="42">
        <f t="shared" si="69"/>
        <v>-169.65191099735685</v>
      </c>
      <c r="P91" s="42">
        <f t="shared" si="69"/>
        <v>-164.15091502998703</v>
      </c>
      <c r="Q91" s="42">
        <f t="shared" si="69"/>
        <v>-158.26484934490134</v>
      </c>
      <c r="R91" s="42">
        <f t="shared" si="69"/>
        <v>-151.96675906185965</v>
      </c>
      <c r="S91" s="42">
        <f t="shared" si="69"/>
        <v>-145.22780245900503</v>
      </c>
      <c r="T91" s="42">
        <f t="shared" si="69"/>
        <v>-138.0171188939506</v>
      </c>
      <c r="U91" s="42">
        <f t="shared" si="69"/>
        <v>-130.30168747934235</v>
      </c>
      <c r="V91" s="42">
        <f t="shared" si="69"/>
        <v>-122.04617586571153</v>
      </c>
      <c r="W91" s="42">
        <f t="shared" si="69"/>
        <v>-113.21277843912655</v>
      </c>
      <c r="X91" s="42">
        <f t="shared" si="69"/>
        <v>-103.76104319268063</v>
      </c>
      <c r="Y91" s="42">
        <f t="shared" si="69"/>
        <v>-93.647686478983488</v>
      </c>
      <c r="Z91" s="42">
        <f t="shared" si="69"/>
        <v>-82.826394795327545</v>
      </c>
      <c r="AA91" s="42">
        <f t="shared" si="69"/>
        <v>-71.247612693815697</v>
      </c>
      <c r="AB91" s="42">
        <f>AA93</f>
        <v>-58.858315845198014</v>
      </c>
      <c r="AC91" s="42">
        <f>AB93</f>
        <v>-45.601768217177096</v>
      </c>
      <c r="AD91" s="42">
        <f>AC93</f>
        <v>-31.417262255194711</v>
      </c>
      <c r="AE91" s="42">
        <f>AD93</f>
        <v>-16.239840875873558</v>
      </c>
      <c r="AF91" s="42"/>
      <c r="AG91" s="42"/>
      <c r="AH91" s="42"/>
      <c r="AI91" s="42"/>
      <c r="AJ91" s="42"/>
      <c r="AK91" s="42"/>
      <c r="AL91" s="42"/>
      <c r="AM91" s="42"/>
      <c r="AN91" s="37"/>
      <c r="AO91" s="37"/>
      <c r="AP91" s="37"/>
    </row>
    <row r="92" spans="1:156" x14ac:dyDescent="0.25">
      <c r="A92" s="37"/>
      <c r="B92" s="42" t="s">
        <v>33</v>
      </c>
      <c r="C92" s="37"/>
      <c r="D92" s="37"/>
      <c r="E92" s="37"/>
      <c r="F92" s="37"/>
      <c r="G92" s="42">
        <f>G99</f>
        <v>3.2016297371847875</v>
      </c>
      <c r="H92" s="42">
        <f>H99</f>
        <v>3.4257438187877232</v>
      </c>
      <c r="I92" s="42">
        <f>I99</f>
        <v>3.6655458861028638</v>
      </c>
      <c r="J92" s="42">
        <f>J99</f>
        <v>3.9221340981300647</v>
      </c>
      <c r="K92" s="42">
        <f t="shared" ref="K92:AE92" si="70">K99</f>
        <v>4.1966834849991681</v>
      </c>
      <c r="L92" s="42">
        <f t="shared" si="70"/>
        <v>4.4904513289491108</v>
      </c>
      <c r="M92" s="42">
        <f t="shared" si="70"/>
        <v>4.8047829219755478</v>
      </c>
      <c r="N92" s="42">
        <f t="shared" si="70"/>
        <v>5.1411177265138361</v>
      </c>
      <c r="O92" s="42">
        <f t="shared" si="70"/>
        <v>5.5009959673698043</v>
      </c>
      <c r="P92" s="42">
        <f t="shared" si="70"/>
        <v>5.8860656850856916</v>
      </c>
      <c r="Q92" s="42">
        <f t="shared" si="70"/>
        <v>6.2980902830416898</v>
      </c>
      <c r="R92" s="42">
        <f t="shared" si="70"/>
        <v>6.7389566028546071</v>
      </c>
      <c r="S92" s="42">
        <f t="shared" si="70"/>
        <v>7.2106835650544303</v>
      </c>
      <c r="T92" s="42">
        <f t="shared" si="70"/>
        <v>7.7154314146082399</v>
      </c>
      <c r="U92" s="42">
        <f t="shared" si="70"/>
        <v>8.2555116136308175</v>
      </c>
      <c r="V92" s="42">
        <f t="shared" si="70"/>
        <v>8.8333974265849751</v>
      </c>
      <c r="W92" s="42">
        <f t="shared" si="70"/>
        <v>9.4517352464459226</v>
      </c>
      <c r="X92" s="42">
        <f t="shared" si="70"/>
        <v>10.113356713697138</v>
      </c>
      <c r="Y92" s="42">
        <f t="shared" si="70"/>
        <v>10.821291683655938</v>
      </c>
      <c r="Z92" s="42">
        <f t="shared" si="70"/>
        <v>11.578782101511853</v>
      </c>
      <c r="AA92" s="42">
        <f t="shared" si="70"/>
        <v>12.389296848617681</v>
      </c>
      <c r="AB92" s="42">
        <f t="shared" si="70"/>
        <v>13.256547628020922</v>
      </c>
      <c r="AC92" s="42">
        <f t="shared" si="70"/>
        <v>14.184505961982385</v>
      </c>
      <c r="AD92" s="42">
        <f t="shared" si="70"/>
        <v>15.177421379321153</v>
      </c>
      <c r="AE92" s="42">
        <f t="shared" si="70"/>
        <v>16.239840875873632</v>
      </c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</row>
    <row r="93" spans="1:156" x14ac:dyDescent="0.25">
      <c r="A93" s="42"/>
      <c r="B93" s="37" t="s">
        <v>34</v>
      </c>
      <c r="C93" s="42"/>
      <c r="D93" s="42"/>
      <c r="E93" s="42"/>
      <c r="F93" s="42">
        <f>F75*-1</f>
        <v>-202.5</v>
      </c>
      <c r="G93" s="42">
        <f>G91+G92</f>
        <v>-199.29837026281521</v>
      </c>
      <c r="H93" s="42">
        <f>H91+H92</f>
        <v>-195.87262644402747</v>
      </c>
      <c r="I93" s="42">
        <f t="shared" ref="I93:AE93" si="71">I91+I92</f>
        <v>-192.2070805579246</v>
      </c>
      <c r="J93" s="42">
        <f t="shared" si="71"/>
        <v>-188.28494645979453</v>
      </c>
      <c r="K93" s="42">
        <f t="shared" si="71"/>
        <v>-184.08826297479536</v>
      </c>
      <c r="L93" s="42">
        <f t="shared" si="71"/>
        <v>-179.59781164584624</v>
      </c>
      <c r="M93" s="42">
        <f t="shared" si="71"/>
        <v>-174.79302872387069</v>
      </c>
      <c r="N93" s="42">
        <f t="shared" si="71"/>
        <v>-169.65191099735685</v>
      </c>
      <c r="O93" s="42">
        <f t="shared" si="71"/>
        <v>-164.15091502998703</v>
      </c>
      <c r="P93" s="42">
        <f t="shared" si="71"/>
        <v>-158.26484934490134</v>
      </c>
      <c r="Q93" s="42">
        <f t="shared" si="71"/>
        <v>-151.96675906185965</v>
      </c>
      <c r="R93" s="42">
        <f t="shared" si="71"/>
        <v>-145.22780245900503</v>
      </c>
      <c r="S93" s="42">
        <f t="shared" si="71"/>
        <v>-138.0171188939506</v>
      </c>
      <c r="T93" s="42">
        <f t="shared" si="71"/>
        <v>-130.30168747934235</v>
      </c>
      <c r="U93" s="42">
        <f t="shared" si="71"/>
        <v>-122.04617586571153</v>
      </c>
      <c r="V93" s="42">
        <f t="shared" si="71"/>
        <v>-113.21277843912655</v>
      </c>
      <c r="W93" s="42">
        <f t="shared" si="71"/>
        <v>-103.76104319268063</v>
      </c>
      <c r="X93" s="42">
        <f t="shared" si="71"/>
        <v>-93.647686478983488</v>
      </c>
      <c r="Y93" s="42">
        <f t="shared" si="71"/>
        <v>-82.826394795327545</v>
      </c>
      <c r="Z93" s="42">
        <f t="shared" si="71"/>
        <v>-71.247612693815697</v>
      </c>
      <c r="AA93" s="42">
        <f t="shared" si="71"/>
        <v>-58.858315845198014</v>
      </c>
      <c r="AB93" s="42">
        <f t="shared" si="71"/>
        <v>-45.601768217177096</v>
      </c>
      <c r="AC93" s="42">
        <f t="shared" si="71"/>
        <v>-31.417262255194711</v>
      </c>
      <c r="AD93" s="42">
        <f t="shared" si="71"/>
        <v>-16.239840875873558</v>
      </c>
      <c r="AE93" s="42">
        <f t="shared" si="71"/>
        <v>7.460698725481052E-14</v>
      </c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</row>
    <row r="94" spans="1:156" x14ac:dyDescent="0.25">
      <c r="A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</row>
    <row r="95" spans="1:156" x14ac:dyDescent="0.25">
      <c r="A95" s="37"/>
      <c r="B95" s="37" t="s">
        <v>29</v>
      </c>
      <c r="C95" s="37"/>
      <c r="D95" s="37"/>
      <c r="E95" s="37"/>
      <c r="F95" s="37"/>
      <c r="G95" s="42">
        <f>G91*$C$13*-1</f>
        <v>14.175000000000001</v>
      </c>
      <c r="H95" s="42">
        <f t="shared" ref="H95:AE95" si="72">H91*$C$13*-1</f>
        <v>13.950885918397066</v>
      </c>
      <c r="I95" s="42">
        <f t="shared" si="72"/>
        <v>13.711083851081925</v>
      </c>
      <c r="J95" s="42">
        <f t="shared" si="72"/>
        <v>13.454495639054723</v>
      </c>
      <c r="K95" s="42">
        <f t="shared" si="72"/>
        <v>13.179946252185617</v>
      </c>
      <c r="L95" s="42">
        <f t="shared" si="72"/>
        <v>12.886178408235676</v>
      </c>
      <c r="M95" s="42">
        <f t="shared" si="72"/>
        <v>12.571846815209238</v>
      </c>
      <c r="N95" s="42">
        <f t="shared" si="72"/>
        <v>12.23551201067095</v>
      </c>
      <c r="O95" s="42">
        <f t="shared" si="72"/>
        <v>11.87563376981498</v>
      </c>
      <c r="P95" s="42">
        <f t="shared" si="72"/>
        <v>11.490564052099094</v>
      </c>
      <c r="Q95" s="42">
        <f t="shared" si="72"/>
        <v>11.078539454143094</v>
      </c>
      <c r="R95" s="42">
        <f t="shared" si="72"/>
        <v>10.637673134330177</v>
      </c>
      <c r="S95" s="42">
        <f t="shared" si="72"/>
        <v>10.165946172130353</v>
      </c>
      <c r="T95" s="42">
        <f t="shared" si="72"/>
        <v>9.6611983225765421</v>
      </c>
      <c r="U95" s="42">
        <f t="shared" si="72"/>
        <v>9.1211181235539645</v>
      </c>
      <c r="V95" s="42">
        <f t="shared" si="72"/>
        <v>8.5432323105998087</v>
      </c>
      <c r="W95" s="42">
        <f t="shared" si="72"/>
        <v>7.9248944907388594</v>
      </c>
      <c r="X95" s="42">
        <f t="shared" si="72"/>
        <v>7.2632730234876446</v>
      </c>
      <c r="Y95" s="42">
        <f t="shared" si="72"/>
        <v>6.5553380535288444</v>
      </c>
      <c r="Z95" s="42">
        <f t="shared" si="72"/>
        <v>5.7978476356729285</v>
      </c>
      <c r="AA95" s="42">
        <f t="shared" si="72"/>
        <v>4.9873328885670993</v>
      </c>
      <c r="AB95" s="42">
        <f t="shared" si="72"/>
        <v>4.1200821091638611</v>
      </c>
      <c r="AC95" s="42">
        <f t="shared" si="72"/>
        <v>3.192123775202397</v>
      </c>
      <c r="AD95" s="42">
        <f t="shared" si="72"/>
        <v>2.1992083578636299</v>
      </c>
      <c r="AE95" s="42">
        <f t="shared" si="72"/>
        <v>1.1367888613111492</v>
      </c>
      <c r="AF95" s="42"/>
      <c r="AG95" s="42"/>
      <c r="AH95" s="37"/>
      <c r="AI95" s="37"/>
      <c r="AJ95" s="37"/>
      <c r="AK95" s="37"/>
      <c r="AL95" s="37"/>
      <c r="AM95" s="37"/>
      <c r="AN95" s="37"/>
      <c r="AO95" s="37"/>
      <c r="AP95" s="37"/>
    </row>
    <row r="96" spans="1:156" x14ac:dyDescent="0.25">
      <c r="A96" s="37"/>
      <c r="B96" s="37" t="s">
        <v>30</v>
      </c>
      <c r="C96" s="37"/>
      <c r="D96" s="37"/>
      <c r="E96" s="37"/>
      <c r="F96" s="37"/>
      <c r="G96" s="42">
        <f t="shared" ref="G96:AE96" si="73">G92+G95</f>
        <v>17.376629737184789</v>
      </c>
      <c r="H96" s="42">
        <f t="shared" si="73"/>
        <v>17.376629737184789</v>
      </c>
      <c r="I96" s="42">
        <f t="shared" si="73"/>
        <v>17.376629737184789</v>
      </c>
      <c r="J96" s="42">
        <f t="shared" si="73"/>
        <v>17.376629737184789</v>
      </c>
      <c r="K96" s="42">
        <f t="shared" si="73"/>
        <v>17.376629737184786</v>
      </c>
      <c r="L96" s="42">
        <f t="shared" si="73"/>
        <v>17.376629737184786</v>
      </c>
      <c r="M96" s="42">
        <f t="shared" si="73"/>
        <v>17.376629737184786</v>
      </c>
      <c r="N96" s="42">
        <f t="shared" si="73"/>
        <v>17.376629737184786</v>
      </c>
      <c r="O96" s="42">
        <f t="shared" si="73"/>
        <v>17.376629737184786</v>
      </c>
      <c r="P96" s="42">
        <f t="shared" si="73"/>
        <v>17.376629737184786</v>
      </c>
      <c r="Q96" s="42">
        <f t="shared" si="73"/>
        <v>17.376629737184786</v>
      </c>
      <c r="R96" s="42">
        <f t="shared" si="73"/>
        <v>17.376629737184786</v>
      </c>
      <c r="S96" s="42">
        <f t="shared" si="73"/>
        <v>17.376629737184782</v>
      </c>
      <c r="T96" s="42">
        <f t="shared" si="73"/>
        <v>17.376629737184782</v>
      </c>
      <c r="U96" s="42">
        <f t="shared" si="73"/>
        <v>17.376629737184782</v>
      </c>
      <c r="V96" s="42">
        <f t="shared" si="73"/>
        <v>17.376629737184786</v>
      </c>
      <c r="W96" s="42">
        <f t="shared" si="73"/>
        <v>17.376629737184782</v>
      </c>
      <c r="X96" s="42">
        <f t="shared" si="73"/>
        <v>17.376629737184782</v>
      </c>
      <c r="Y96" s="42">
        <f t="shared" si="73"/>
        <v>17.376629737184782</v>
      </c>
      <c r="Z96" s="42">
        <f t="shared" si="73"/>
        <v>17.376629737184782</v>
      </c>
      <c r="AA96" s="42">
        <f t="shared" si="73"/>
        <v>17.376629737184778</v>
      </c>
      <c r="AB96" s="42">
        <f t="shared" si="73"/>
        <v>17.376629737184782</v>
      </c>
      <c r="AC96" s="42">
        <f t="shared" si="73"/>
        <v>17.376629737184782</v>
      </c>
      <c r="AD96" s="42">
        <f t="shared" si="73"/>
        <v>17.376629737184782</v>
      </c>
      <c r="AE96" s="42">
        <f t="shared" si="73"/>
        <v>17.376629737184782</v>
      </c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</row>
    <row r="97" spans="1:42" x14ac:dyDescent="0.25">
      <c r="A97" s="37"/>
      <c r="B97" s="1" t="s">
        <v>76</v>
      </c>
      <c r="C97" s="37"/>
      <c r="D97" s="37"/>
      <c r="E97" s="37"/>
      <c r="F97" s="37"/>
      <c r="G97" s="42">
        <f>G96</f>
        <v>17.376629737184789</v>
      </c>
      <c r="H97" s="42">
        <f>G97+H96</f>
        <v>34.753259474369578</v>
      </c>
      <c r="I97" s="42">
        <f t="shared" ref="I97:AE97" si="74">H97+I96</f>
        <v>52.129889211554371</v>
      </c>
      <c r="J97" s="42">
        <f t="shared" si="74"/>
        <v>69.506518948739156</v>
      </c>
      <c r="K97" s="42">
        <f t="shared" si="74"/>
        <v>86.883148685923942</v>
      </c>
      <c r="L97" s="42">
        <f t="shared" si="74"/>
        <v>104.25977842310873</v>
      </c>
      <c r="M97" s="42">
        <f t="shared" si="74"/>
        <v>121.63640816029351</v>
      </c>
      <c r="N97" s="42">
        <f t="shared" si="74"/>
        <v>139.01303789747828</v>
      </c>
      <c r="O97" s="42">
        <f t="shared" si="74"/>
        <v>156.38966763466306</v>
      </c>
      <c r="P97" s="42">
        <f t="shared" si="74"/>
        <v>173.76629737184783</v>
      </c>
      <c r="Q97" s="42">
        <f t="shared" si="74"/>
        <v>191.1429271090326</v>
      </c>
      <c r="R97" s="42">
        <f t="shared" si="74"/>
        <v>208.51955684621737</v>
      </c>
      <c r="S97" s="42">
        <f t="shared" si="74"/>
        <v>225.89618658340214</v>
      </c>
      <c r="T97" s="42">
        <f t="shared" si="74"/>
        <v>243.27281632058691</v>
      </c>
      <c r="U97" s="42">
        <f t="shared" si="74"/>
        <v>260.64944605777168</v>
      </c>
      <c r="V97" s="42">
        <f t="shared" si="74"/>
        <v>278.02607579495645</v>
      </c>
      <c r="W97" s="42">
        <f t="shared" si="74"/>
        <v>295.40270553214123</v>
      </c>
      <c r="X97" s="42">
        <f t="shared" si="74"/>
        <v>312.779335269326</v>
      </c>
      <c r="Y97" s="42">
        <f t="shared" si="74"/>
        <v>330.15596500651077</v>
      </c>
      <c r="Z97" s="42">
        <f t="shared" si="74"/>
        <v>347.53259474369554</v>
      </c>
      <c r="AA97" s="42">
        <f t="shared" si="74"/>
        <v>364.90922448088031</v>
      </c>
      <c r="AB97" s="42">
        <f t="shared" si="74"/>
        <v>382.28585421806508</v>
      </c>
      <c r="AC97" s="42">
        <f t="shared" si="74"/>
        <v>399.66248395524985</v>
      </c>
      <c r="AD97" s="42">
        <f t="shared" si="74"/>
        <v>417.03911369243463</v>
      </c>
      <c r="AE97" s="42">
        <f t="shared" si="74"/>
        <v>434.4157434296194</v>
      </c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</row>
    <row r="98" spans="1:42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</row>
    <row r="99" spans="1:42" x14ac:dyDescent="0.25">
      <c r="A99" s="37"/>
      <c r="B99" s="37" t="s">
        <v>31</v>
      </c>
      <c r="C99" s="37"/>
      <c r="D99" s="37"/>
      <c r="E99" s="37"/>
      <c r="F99" s="37"/>
      <c r="G99" s="42">
        <f>PPMT($C$13,G42:AS42,$C$14,$F$93)</f>
        <v>3.2016297371847875</v>
      </c>
      <c r="H99" s="42">
        <f t="shared" ref="H99:AE99" si="75">PPMT($C$13,H42:AT42,$C$14,$F$93)</f>
        <v>3.4257438187877232</v>
      </c>
      <c r="I99" s="42">
        <f t="shared" si="75"/>
        <v>3.6655458861028638</v>
      </c>
      <c r="J99" s="42">
        <f t="shared" si="75"/>
        <v>3.9221340981300647</v>
      </c>
      <c r="K99" s="42">
        <f t="shared" si="75"/>
        <v>4.1966834849991681</v>
      </c>
      <c r="L99" s="42">
        <f t="shared" si="75"/>
        <v>4.4904513289491108</v>
      </c>
      <c r="M99" s="42">
        <f t="shared" si="75"/>
        <v>4.8047829219755478</v>
      </c>
      <c r="N99" s="42">
        <f t="shared" si="75"/>
        <v>5.1411177265138361</v>
      </c>
      <c r="O99" s="42">
        <f t="shared" si="75"/>
        <v>5.5009959673698043</v>
      </c>
      <c r="P99" s="42">
        <f t="shared" si="75"/>
        <v>5.8860656850856916</v>
      </c>
      <c r="Q99" s="42">
        <f t="shared" si="75"/>
        <v>6.2980902830416898</v>
      </c>
      <c r="R99" s="42">
        <f t="shared" si="75"/>
        <v>6.7389566028546071</v>
      </c>
      <c r="S99" s="42">
        <f t="shared" si="75"/>
        <v>7.2106835650544303</v>
      </c>
      <c r="T99" s="42">
        <f t="shared" si="75"/>
        <v>7.7154314146082399</v>
      </c>
      <c r="U99" s="42">
        <f t="shared" si="75"/>
        <v>8.2555116136308175</v>
      </c>
      <c r="V99" s="42">
        <f t="shared" si="75"/>
        <v>8.8333974265849751</v>
      </c>
      <c r="W99" s="42">
        <f t="shared" si="75"/>
        <v>9.4517352464459226</v>
      </c>
      <c r="X99" s="42">
        <f t="shared" si="75"/>
        <v>10.113356713697138</v>
      </c>
      <c r="Y99" s="42">
        <f t="shared" si="75"/>
        <v>10.821291683655938</v>
      </c>
      <c r="Z99" s="42">
        <f t="shared" si="75"/>
        <v>11.578782101511853</v>
      </c>
      <c r="AA99" s="42">
        <f t="shared" si="75"/>
        <v>12.389296848617681</v>
      </c>
      <c r="AB99" s="42">
        <f t="shared" si="75"/>
        <v>13.256547628020922</v>
      </c>
      <c r="AC99" s="42">
        <f t="shared" si="75"/>
        <v>14.184505961982385</v>
      </c>
      <c r="AD99" s="42">
        <f t="shared" si="75"/>
        <v>15.177421379321153</v>
      </c>
      <c r="AE99" s="42">
        <f t="shared" si="75"/>
        <v>16.239840875873632</v>
      </c>
      <c r="AF99" s="42"/>
      <c r="AG99" s="42"/>
      <c r="AH99" s="42"/>
      <c r="AI99" s="42"/>
      <c r="AJ99" s="42"/>
      <c r="AK99" s="37"/>
      <c r="AL99" s="37"/>
      <c r="AM99" s="37"/>
      <c r="AN99" s="37"/>
      <c r="AO99" s="37"/>
      <c r="AP99" s="37"/>
    </row>
    <row r="100" spans="1:42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</row>
    <row r="101" spans="1:42" x14ac:dyDescent="0.25">
      <c r="A101" s="35" t="s">
        <v>65</v>
      </c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</row>
    <row r="102" spans="1:42" x14ac:dyDescent="0.25">
      <c r="A102" s="37"/>
      <c r="B102" s="37"/>
      <c r="C102" s="37"/>
      <c r="D102" s="38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</row>
    <row r="103" spans="1:42" x14ac:dyDescent="0.25">
      <c r="A103" s="37"/>
      <c r="B103" s="37" t="s">
        <v>47</v>
      </c>
      <c r="C103" s="39" t="s">
        <v>44</v>
      </c>
      <c r="D103" s="38" t="s">
        <v>48</v>
      </c>
      <c r="E103" s="37"/>
      <c r="F103" s="37"/>
      <c r="G103" s="42">
        <f t="shared" ref="G103:AD103" si="76">G57</f>
        <v>19.189999760000003</v>
      </c>
      <c r="H103" s="42">
        <f t="shared" si="76"/>
        <v>19.139619760000002</v>
      </c>
      <c r="I103" s="42">
        <f t="shared" si="76"/>
        <v>19.087790968</v>
      </c>
      <c r="J103" s="42">
        <f t="shared" si="76"/>
        <v>19.034469913979201</v>
      </c>
      <c r="K103" s="42">
        <f t="shared" si="76"/>
        <v>18.979611823816803</v>
      </c>
      <c r="L103" s="42">
        <f t="shared" si="76"/>
        <v>18.923170580169014</v>
      </c>
      <c r="M103" s="42">
        <f t="shared" si="76"/>
        <v>18.865098682172341</v>
      </c>
      <c r="N103" s="42">
        <f t="shared" si="76"/>
        <v>18.80534720393803</v>
      </c>
      <c r="O103" s="42">
        <f t="shared" si="76"/>
        <v>18.743865751801287</v>
      </c>
      <c r="P103" s="42">
        <f t="shared" si="76"/>
        <v>18.680602420287975</v>
      </c>
      <c r="Q103" s="42">
        <f t="shared" si="76"/>
        <v>18.6155037467604</v>
      </c>
      <c r="R103" s="42">
        <f t="shared" si="76"/>
        <v>18.548514664702328</v>
      </c>
      <c r="S103" s="42">
        <f t="shared" si="76"/>
        <v>18.479578455602685</v>
      </c>
      <c r="T103" s="42">
        <f t="shared" si="76"/>
        <v>18.408636699395672</v>
      </c>
      <c r="U103" s="42">
        <f t="shared" si="76"/>
        <v>18.335629223414159</v>
      </c>
      <c r="V103" s="42">
        <f t="shared" si="76"/>
        <v>18.260494049811612</v>
      </c>
      <c r="W103" s="42">
        <f t="shared" si="76"/>
        <v>18.183167341406737</v>
      </c>
      <c r="X103" s="42">
        <f t="shared" si="76"/>
        <v>18.103583345903431</v>
      </c>
      <c r="Y103" s="42">
        <f t="shared" si="76"/>
        <v>18.021674338437318</v>
      </c>
      <c r="Z103" s="42">
        <f t="shared" si="76"/>
        <v>17.937370562398723</v>
      </c>
      <c r="AA103" s="42">
        <f t="shared" si="76"/>
        <v>17.850600168480319</v>
      </c>
      <c r="AB103" s="42">
        <f t="shared" si="76"/>
        <v>17.761289151896154</v>
      </c>
      <c r="AC103" s="42">
        <f t="shared" si="76"/>
        <v>17.669361287717358</v>
      </c>
      <c r="AD103" s="42">
        <f t="shared" si="76"/>
        <v>17.574738064267784</v>
      </c>
      <c r="AE103" s="40"/>
      <c r="AF103" s="40"/>
      <c r="AG103" s="40"/>
      <c r="AH103" s="40"/>
      <c r="AI103" s="37"/>
      <c r="AJ103" s="37"/>
      <c r="AK103" s="37"/>
      <c r="AL103" s="37"/>
      <c r="AM103" s="37"/>
      <c r="AN103" s="37"/>
      <c r="AO103" s="37"/>
      <c r="AP103" s="37"/>
    </row>
    <row r="104" spans="1:42" x14ac:dyDescent="0.25">
      <c r="A104" s="37"/>
      <c r="B104" s="37" t="s">
        <v>30</v>
      </c>
      <c r="C104" s="39" t="s">
        <v>44</v>
      </c>
      <c r="D104" s="38"/>
      <c r="E104" s="37"/>
      <c r="F104" s="37"/>
      <c r="G104" s="42">
        <f t="shared" ref="G104:AD104" si="77">G96</f>
        <v>17.376629737184789</v>
      </c>
      <c r="H104" s="42">
        <f t="shared" si="77"/>
        <v>17.376629737184789</v>
      </c>
      <c r="I104" s="42">
        <f t="shared" si="77"/>
        <v>17.376629737184789</v>
      </c>
      <c r="J104" s="42">
        <f t="shared" si="77"/>
        <v>17.376629737184789</v>
      </c>
      <c r="K104" s="42">
        <f t="shared" si="77"/>
        <v>17.376629737184786</v>
      </c>
      <c r="L104" s="42">
        <f t="shared" si="77"/>
        <v>17.376629737184786</v>
      </c>
      <c r="M104" s="42">
        <f t="shared" si="77"/>
        <v>17.376629737184786</v>
      </c>
      <c r="N104" s="42">
        <f t="shared" si="77"/>
        <v>17.376629737184786</v>
      </c>
      <c r="O104" s="42">
        <f t="shared" si="77"/>
        <v>17.376629737184786</v>
      </c>
      <c r="P104" s="42">
        <f t="shared" si="77"/>
        <v>17.376629737184786</v>
      </c>
      <c r="Q104" s="42">
        <f t="shared" si="77"/>
        <v>17.376629737184786</v>
      </c>
      <c r="R104" s="42">
        <f t="shared" si="77"/>
        <v>17.376629737184786</v>
      </c>
      <c r="S104" s="42">
        <f t="shared" si="77"/>
        <v>17.376629737184782</v>
      </c>
      <c r="T104" s="42">
        <f t="shared" si="77"/>
        <v>17.376629737184782</v>
      </c>
      <c r="U104" s="42">
        <f t="shared" si="77"/>
        <v>17.376629737184782</v>
      </c>
      <c r="V104" s="42">
        <f t="shared" si="77"/>
        <v>17.376629737184786</v>
      </c>
      <c r="W104" s="42">
        <f t="shared" si="77"/>
        <v>17.376629737184782</v>
      </c>
      <c r="X104" s="42">
        <f t="shared" si="77"/>
        <v>17.376629737184782</v>
      </c>
      <c r="Y104" s="42">
        <f t="shared" si="77"/>
        <v>17.376629737184782</v>
      </c>
      <c r="Z104" s="42">
        <f t="shared" si="77"/>
        <v>17.376629737184782</v>
      </c>
      <c r="AA104" s="42">
        <f t="shared" si="77"/>
        <v>17.376629737184778</v>
      </c>
      <c r="AB104" s="42">
        <f t="shared" si="77"/>
        <v>17.376629737184782</v>
      </c>
      <c r="AC104" s="42">
        <f t="shared" si="77"/>
        <v>17.376629737184782</v>
      </c>
      <c r="AD104" s="42">
        <f t="shared" si="77"/>
        <v>17.376629737184782</v>
      </c>
      <c r="AE104" s="42"/>
      <c r="AF104" s="42"/>
      <c r="AG104" s="42"/>
      <c r="AH104" s="42"/>
      <c r="AI104" s="37"/>
      <c r="AJ104" s="37"/>
      <c r="AK104" s="37"/>
      <c r="AL104" s="37"/>
      <c r="AM104" s="37"/>
      <c r="AN104" s="37"/>
      <c r="AO104" s="37"/>
      <c r="AP104" s="37"/>
    </row>
    <row r="105" spans="1:42" x14ac:dyDescent="0.25">
      <c r="A105" s="37"/>
      <c r="B105" s="37" t="s">
        <v>66</v>
      </c>
      <c r="C105" s="39" t="s">
        <v>44</v>
      </c>
      <c r="D105" s="38" t="s">
        <v>66</v>
      </c>
      <c r="E105" s="37"/>
      <c r="F105" s="37"/>
      <c r="G105" s="41">
        <f>G103/G104</f>
        <v>1.1043568315744638</v>
      </c>
      <c r="H105" s="41">
        <f t="shared" ref="H105:AD105" si="78">H103/H104</f>
        <v>1.1014575351768321</v>
      </c>
      <c r="I105" s="41">
        <f t="shared" si="78"/>
        <v>1.0984748628874472</v>
      </c>
      <c r="J105" s="41">
        <f t="shared" si="78"/>
        <v>1.0954063130692571</v>
      </c>
      <c r="K105" s="41">
        <f t="shared" si="78"/>
        <v>1.0922493090361329</v>
      </c>
      <c r="L105" s="41">
        <f t="shared" si="78"/>
        <v>1.0890011968013993</v>
      </c>
      <c r="M105" s="41">
        <f t="shared" si="78"/>
        <v>1.085659242758815</v>
      </c>
      <c r="N105" s="41">
        <f t="shared" si="78"/>
        <v>1.0822206312939895</v>
      </c>
      <c r="O105" s="41">
        <f t="shared" si="78"/>
        <v>1.078682462324136</v>
      </c>
      <c r="P105" s="41">
        <f t="shared" si="78"/>
        <v>1.0750417487640183</v>
      </c>
      <c r="Q105" s="41">
        <f t="shared" si="78"/>
        <v>1.0712954139158821</v>
      </c>
      <c r="R105" s="41">
        <f t="shared" si="78"/>
        <v>1.0674402887810741</v>
      </c>
      <c r="S105" s="41">
        <f t="shared" si="78"/>
        <v>1.063473109291019</v>
      </c>
      <c r="T105" s="41">
        <f t="shared" si="78"/>
        <v>1.0593905134551187</v>
      </c>
      <c r="U105" s="41">
        <f t="shared" si="78"/>
        <v>1.0551890384230944</v>
      </c>
      <c r="V105" s="41">
        <f t="shared" si="78"/>
        <v>1.0508651174591939</v>
      </c>
      <c r="W105" s="41">
        <f t="shared" si="78"/>
        <v>1.0464150768256297</v>
      </c>
      <c r="X105" s="41">
        <f t="shared" si="78"/>
        <v>1.0418351325725159</v>
      </c>
      <c r="Y105" s="41">
        <f t="shared" si="78"/>
        <v>1.0371213872315059</v>
      </c>
      <c r="Z105" s="41">
        <f t="shared" si="78"/>
        <v>1.0322698264102386</v>
      </c>
      <c r="AA105" s="41">
        <f t="shared" si="78"/>
        <v>1.0272763152846192</v>
      </c>
      <c r="AB105" s="41">
        <f t="shared" si="78"/>
        <v>1.0221365949858636</v>
      </c>
      <c r="AC105" s="41">
        <f t="shared" si="78"/>
        <v>1.0168462788791632</v>
      </c>
      <c r="AD105" s="41">
        <f t="shared" si="78"/>
        <v>1.0114008487306985</v>
      </c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</row>
    <row r="106" spans="1:42" x14ac:dyDescent="0.25">
      <c r="A106" s="37"/>
      <c r="B106" s="37"/>
      <c r="C106" s="37"/>
      <c r="D106" s="38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</row>
    <row r="107" spans="1:42" ht="18.75" x14ac:dyDescent="0.3">
      <c r="A107" s="37"/>
      <c r="B107" s="47" t="s">
        <v>93</v>
      </c>
      <c r="C107" s="47" t="s">
        <v>51</v>
      </c>
      <c r="D107" s="48" t="s">
        <v>67</v>
      </c>
      <c r="E107" s="49">
        <f>IRR(F47:BI47)</f>
        <v>9.034218025544738E-2</v>
      </c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</row>
    <row r="108" spans="1:42" ht="18.75" x14ac:dyDescent="0.3">
      <c r="B108" s="47" t="s">
        <v>94</v>
      </c>
      <c r="C108" s="47" t="s">
        <v>51</v>
      </c>
      <c r="D108" s="48" t="s">
        <v>67</v>
      </c>
      <c r="E108" s="67">
        <f>IRR(F54:BD54)</f>
        <v>4.2437101298972379E-2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07"/>
  <sheetViews>
    <sheetView topLeftCell="A6" workbookViewId="0">
      <selection activeCell="C25" sqref="C25"/>
    </sheetView>
  </sheetViews>
  <sheetFormatPr defaultRowHeight="15" x14ac:dyDescent="0.25"/>
  <cols>
    <col min="1" max="1" width="18.85546875" bestFit="1" customWidth="1"/>
    <col min="2" max="2" width="58.140625" bestFit="1" customWidth="1"/>
    <col min="3" max="3" width="27.140625" style="22" bestFit="1" customWidth="1"/>
    <col min="4" max="4" width="17" style="22" bestFit="1" customWidth="1"/>
    <col min="5" max="5" width="8.28515625" bestFit="1" customWidth="1"/>
    <col min="7" max="7" width="28.28515625" bestFit="1" customWidth="1"/>
    <col min="8" max="154" width="10.5703125" bestFit="1" customWidth="1"/>
    <col min="155" max="155" width="12.140625" bestFit="1" customWidth="1"/>
    <col min="156" max="156" width="12.140625" style="56" bestFit="1" customWidth="1"/>
  </cols>
  <sheetData>
    <row r="1" spans="1:5" x14ac:dyDescent="0.25">
      <c r="A1" s="2" t="s">
        <v>36</v>
      </c>
      <c r="B1" s="3"/>
      <c r="C1" s="4"/>
      <c r="D1" s="21"/>
      <c r="E1" s="21"/>
    </row>
    <row r="2" spans="1:5" x14ac:dyDescent="0.25">
      <c r="A2" s="2" t="s">
        <v>35</v>
      </c>
      <c r="B2" s="3"/>
      <c r="C2" s="4"/>
      <c r="D2" s="21"/>
      <c r="E2" s="21"/>
    </row>
    <row r="3" spans="1:5" x14ac:dyDescent="0.25">
      <c r="A3" s="2"/>
      <c r="B3" s="3"/>
      <c r="C3" s="4"/>
      <c r="D3" s="21"/>
      <c r="E3" s="21"/>
    </row>
    <row r="4" spans="1:5" ht="15.75" thickBot="1" x14ac:dyDescent="0.3">
      <c r="A4" s="3" t="s">
        <v>2</v>
      </c>
      <c r="B4" s="5"/>
      <c r="C4" s="6"/>
      <c r="E4" s="22"/>
    </row>
    <row r="5" spans="1:5" x14ac:dyDescent="0.25">
      <c r="A5" s="3"/>
      <c r="B5" s="7" t="s">
        <v>7</v>
      </c>
      <c r="C5" s="28">
        <v>87.471084171421651</v>
      </c>
      <c r="E5" s="22"/>
    </row>
    <row r="6" spans="1:5" ht="15.75" thickBot="1" x14ac:dyDescent="0.3">
      <c r="A6" s="5"/>
      <c r="B6" s="9" t="s">
        <v>22</v>
      </c>
      <c r="C6" s="29">
        <v>100.00000000000001</v>
      </c>
      <c r="E6" s="22"/>
    </row>
    <row r="7" spans="1:5" ht="15.75" thickBot="1" x14ac:dyDescent="0.3">
      <c r="A7" s="3" t="s">
        <v>0</v>
      </c>
      <c r="B7" s="10"/>
      <c r="C7" s="10"/>
      <c r="E7" s="22"/>
    </row>
    <row r="8" spans="1:5" x14ac:dyDescent="0.25">
      <c r="A8" s="3"/>
      <c r="B8" s="7" t="s">
        <v>21</v>
      </c>
      <c r="C8" s="400">
        <f ca="1">_xll.PsiOptParam(0.12,0.17)</f>
        <v>0.12</v>
      </c>
      <c r="E8" s="22"/>
    </row>
    <row r="9" spans="1:5" x14ac:dyDescent="0.25">
      <c r="A9" s="5"/>
      <c r="B9" s="11" t="s">
        <v>6</v>
      </c>
      <c r="C9" s="12">
        <v>1300</v>
      </c>
      <c r="D9" s="91"/>
      <c r="E9" s="22"/>
    </row>
    <row r="10" spans="1:5" x14ac:dyDescent="0.25">
      <c r="A10" s="5"/>
      <c r="B10" s="11" t="s">
        <v>98</v>
      </c>
      <c r="C10" s="92">
        <v>0.01</v>
      </c>
      <c r="E10" s="22"/>
    </row>
    <row r="11" spans="1:5" x14ac:dyDescent="0.25">
      <c r="A11" s="5"/>
      <c r="B11" s="11" t="s">
        <v>81</v>
      </c>
      <c r="C11" s="12">
        <v>16.100000000000001</v>
      </c>
      <c r="E11" s="22"/>
    </row>
    <row r="12" spans="1:5" x14ac:dyDescent="0.25">
      <c r="A12" s="5"/>
      <c r="B12" s="11" t="s">
        <v>8</v>
      </c>
      <c r="C12" s="12">
        <f>C27</f>
        <v>202.50000000000003</v>
      </c>
      <c r="E12" s="22"/>
    </row>
    <row r="13" spans="1:5" x14ac:dyDescent="0.25">
      <c r="A13" s="5"/>
      <c r="B13" s="11" t="s">
        <v>23</v>
      </c>
      <c r="C13" s="66">
        <v>7.0000000000000007E-2</v>
      </c>
      <c r="E13" s="22"/>
    </row>
    <row r="14" spans="1:5" x14ac:dyDescent="0.25">
      <c r="A14" s="5"/>
      <c r="B14" s="11" t="s">
        <v>9</v>
      </c>
      <c r="C14" s="13">
        <v>25</v>
      </c>
      <c r="E14" s="22"/>
    </row>
    <row r="15" spans="1:5" x14ac:dyDescent="0.25">
      <c r="A15" s="5"/>
      <c r="B15" s="11" t="s">
        <v>10</v>
      </c>
      <c r="C15" s="12">
        <v>600</v>
      </c>
      <c r="E15" s="22"/>
    </row>
    <row r="16" spans="1:5" x14ac:dyDescent="0.25">
      <c r="A16" s="5"/>
      <c r="B16" s="11" t="s">
        <v>11</v>
      </c>
      <c r="C16" s="12">
        <v>4</v>
      </c>
      <c r="E16" s="22"/>
    </row>
    <row r="17" spans="1:5" x14ac:dyDescent="0.25">
      <c r="A17" s="5"/>
      <c r="B17" s="11" t="s">
        <v>24</v>
      </c>
      <c r="C17" s="92">
        <v>0.01</v>
      </c>
      <c r="E17" s="22"/>
    </row>
    <row r="18" spans="1:5" x14ac:dyDescent="0.25">
      <c r="A18" s="5"/>
      <c r="B18" s="11" t="s">
        <v>25</v>
      </c>
      <c r="C18" s="92">
        <v>0.03</v>
      </c>
      <c r="E18" s="22"/>
    </row>
    <row r="19" spans="1:5" x14ac:dyDescent="0.25">
      <c r="A19" s="5"/>
      <c r="B19" s="11" t="s">
        <v>26</v>
      </c>
      <c r="C19" s="15">
        <v>2025</v>
      </c>
      <c r="D19" s="26"/>
      <c r="E19" s="26"/>
    </row>
    <row r="20" spans="1:5" ht="15.75" thickBot="1" x14ac:dyDescent="0.3">
      <c r="A20" s="5"/>
      <c r="B20" s="9" t="s">
        <v>4</v>
      </c>
      <c r="C20" s="93">
        <v>0.09</v>
      </c>
      <c r="E20" s="22"/>
    </row>
    <row r="21" spans="1:5" ht="15.75" thickBot="1" x14ac:dyDescent="0.3">
      <c r="A21" s="5"/>
      <c r="B21" s="5"/>
      <c r="C21" s="6"/>
      <c r="E21" s="22"/>
    </row>
    <row r="22" spans="1:5" ht="15.75" thickBot="1" x14ac:dyDescent="0.3">
      <c r="A22" s="14" t="s">
        <v>1</v>
      </c>
      <c r="B22" s="19" t="s">
        <v>14</v>
      </c>
      <c r="C22" s="20">
        <f ca="1">LOOKUP(C5,'Non-linear optimisation - tarif'!G42:EZ42,'Non-linear optimisation - tarif'!G55:EZ55)</f>
        <v>244.15144192826352</v>
      </c>
      <c r="E22" s="22"/>
    </row>
    <row r="23" spans="1:5" x14ac:dyDescent="0.25">
      <c r="A23" s="5"/>
      <c r="C23"/>
      <c r="E23" s="22"/>
    </row>
    <row r="24" spans="1:5" ht="15.75" thickBot="1" x14ac:dyDescent="0.3">
      <c r="A24" s="14" t="s">
        <v>5</v>
      </c>
      <c r="B24" s="6"/>
      <c r="C24" s="6"/>
      <c r="D24" s="24"/>
      <c r="E24" s="24"/>
    </row>
    <row r="25" spans="1:5" x14ac:dyDescent="0.25">
      <c r="A25" s="6"/>
      <c r="B25" s="16" t="s">
        <v>13</v>
      </c>
      <c r="C25" s="85">
        <f ca="1">LOOKUP(C5,G42:EZ42,G48:EZ48)</f>
        <v>500.21403126287606</v>
      </c>
      <c r="E25" s="22"/>
    </row>
    <row r="26" spans="1:5" x14ac:dyDescent="0.25">
      <c r="A26" s="6"/>
      <c r="B26" s="11" t="s">
        <v>134</v>
      </c>
      <c r="C26" s="86">
        <f ca="1">LOOKUP(C5,G42:EZ42,G71:EZ71)</f>
        <v>1351.3805405536</v>
      </c>
      <c r="E26" s="22"/>
    </row>
    <row r="27" spans="1:5" x14ac:dyDescent="0.25">
      <c r="A27" s="5"/>
      <c r="B27" s="17" t="s">
        <v>135</v>
      </c>
      <c r="C27" s="87">
        <f>C19*C6/(1000)</f>
        <v>202.50000000000003</v>
      </c>
      <c r="E27" s="22"/>
    </row>
    <row r="28" spans="1:5" x14ac:dyDescent="0.25">
      <c r="A28" s="5"/>
      <c r="B28" s="17" t="s">
        <v>19</v>
      </c>
      <c r="C28" s="87">
        <f>LOOKUP(C5,G42:EZ42,G79:EZ79)</f>
        <v>648.66648841072401</v>
      </c>
      <c r="E28" s="22"/>
    </row>
    <row r="29" spans="1:5" x14ac:dyDescent="0.25">
      <c r="A29" s="5"/>
      <c r="B29" s="17" t="s">
        <v>15</v>
      </c>
      <c r="C29" s="87">
        <f>C16*C6*C15*C5/(10^6)</f>
        <v>20.993060201141198</v>
      </c>
      <c r="E29" s="22"/>
    </row>
    <row r="30" spans="1:5" x14ac:dyDescent="0.25">
      <c r="A30" s="5"/>
      <c r="B30" s="17" t="s">
        <v>16</v>
      </c>
      <c r="C30" s="88">
        <f>SUM(G95:AE95)</f>
        <v>434.41574342961957</v>
      </c>
      <c r="E30" s="22"/>
    </row>
    <row r="31" spans="1:5" x14ac:dyDescent="0.25">
      <c r="A31" s="5"/>
      <c r="B31" s="17" t="s">
        <v>18</v>
      </c>
      <c r="C31" s="87">
        <f>LOOKUP(C5,G42:EZ42,G85:EZ85)</f>
        <v>872.04648841072401</v>
      </c>
      <c r="E31" s="22"/>
    </row>
    <row r="32" spans="1:5" x14ac:dyDescent="0.25">
      <c r="A32" s="5"/>
      <c r="B32" s="17" t="s">
        <v>67</v>
      </c>
      <c r="C32" s="89">
        <f ca="1">E106</f>
        <v>6.1474448278653782E-2</v>
      </c>
      <c r="E32" s="22"/>
    </row>
    <row r="33" spans="1:157" ht="15.75" thickBot="1" x14ac:dyDescent="0.3">
      <c r="A33" s="5"/>
      <c r="B33" s="18" t="s">
        <v>95</v>
      </c>
      <c r="C33" s="90">
        <f ca="1">NPV(3%,F47:BD47)</f>
        <v>116.49041937481766</v>
      </c>
      <c r="E33" s="22"/>
    </row>
    <row r="34" spans="1:157" x14ac:dyDescent="0.25">
      <c r="A34" s="3" t="s">
        <v>3</v>
      </c>
      <c r="B34" s="5"/>
      <c r="C34" s="6"/>
      <c r="E34" s="22"/>
    </row>
    <row r="35" spans="1:157" ht="15.75" thickBot="1" x14ac:dyDescent="0.3">
      <c r="A35" s="5"/>
      <c r="C35" s="25" t="s">
        <v>20</v>
      </c>
      <c r="D35" s="23"/>
      <c r="E35" s="23" t="s">
        <v>28</v>
      </c>
    </row>
    <row r="36" spans="1:157" x14ac:dyDescent="0.25">
      <c r="A36" s="5"/>
      <c r="B36" s="7" t="s">
        <v>135</v>
      </c>
      <c r="C36" s="403">
        <f>C27</f>
        <v>202.50000000000003</v>
      </c>
      <c r="D36" s="404" t="s">
        <v>27</v>
      </c>
      <c r="E36" s="405">
        <v>202.5</v>
      </c>
    </row>
    <row r="37" spans="1:157" ht="15.75" thickBot="1" x14ac:dyDescent="0.3">
      <c r="A37" s="5"/>
      <c r="B37" s="9" t="s">
        <v>97</v>
      </c>
      <c r="C37" s="401">
        <f>C5</f>
        <v>87.471084171421651</v>
      </c>
      <c r="D37" s="402" t="s">
        <v>27</v>
      </c>
      <c r="E37" s="274">
        <v>150</v>
      </c>
    </row>
    <row r="38" spans="1:157" x14ac:dyDescent="0.25">
      <c r="A38" s="5"/>
      <c r="B38" s="10"/>
      <c r="C38" s="80"/>
      <c r="D38" s="34"/>
      <c r="E38" s="27"/>
    </row>
    <row r="39" spans="1:157" x14ac:dyDescent="0.25">
      <c r="A39" s="35" t="s">
        <v>5</v>
      </c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</row>
    <row r="40" spans="1:157" ht="15.75" thickBot="1" x14ac:dyDescent="0.3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</row>
    <row r="41" spans="1:157" x14ac:dyDescent="0.25">
      <c r="A41" s="37"/>
      <c r="B41" s="68" t="s">
        <v>137</v>
      </c>
      <c r="C41" s="69" t="s">
        <v>130</v>
      </c>
      <c r="D41" s="70" t="s">
        <v>39</v>
      </c>
      <c r="E41" s="69"/>
      <c r="F41" s="71">
        <v>42917</v>
      </c>
      <c r="G41" s="71">
        <f>F41+365</f>
        <v>43282</v>
      </c>
      <c r="H41" s="71">
        <f>G41+365</f>
        <v>43647</v>
      </c>
      <c r="I41" s="71">
        <f>H41+365+1</f>
        <v>44013</v>
      </c>
      <c r="J41" s="71">
        <f t="shared" ref="J41:AH41" si="0">I41+365</f>
        <v>44378</v>
      </c>
      <c r="K41" s="71">
        <f t="shared" si="0"/>
        <v>44743</v>
      </c>
      <c r="L41" s="71">
        <f t="shared" si="0"/>
        <v>45108</v>
      </c>
      <c r="M41" s="71">
        <f>L41+365+1</f>
        <v>45474</v>
      </c>
      <c r="N41" s="71">
        <f t="shared" si="0"/>
        <v>45839</v>
      </c>
      <c r="O41" s="71">
        <f t="shared" si="0"/>
        <v>46204</v>
      </c>
      <c r="P41" s="71">
        <f t="shared" si="0"/>
        <v>46569</v>
      </c>
      <c r="Q41" s="71">
        <f>P41+365+1</f>
        <v>46935</v>
      </c>
      <c r="R41" s="71">
        <f t="shared" si="0"/>
        <v>47300</v>
      </c>
      <c r="S41" s="71">
        <f t="shared" si="0"/>
        <v>47665</v>
      </c>
      <c r="T41" s="71">
        <f t="shared" si="0"/>
        <v>48030</v>
      </c>
      <c r="U41" s="71">
        <f>T41+365+1</f>
        <v>48396</v>
      </c>
      <c r="V41" s="71">
        <f t="shared" si="0"/>
        <v>48761</v>
      </c>
      <c r="W41" s="71">
        <f t="shared" si="0"/>
        <v>49126</v>
      </c>
      <c r="X41" s="71">
        <f t="shared" si="0"/>
        <v>49491</v>
      </c>
      <c r="Y41" s="71">
        <f>X41+365+1</f>
        <v>49857</v>
      </c>
      <c r="Z41" s="71">
        <f t="shared" si="0"/>
        <v>50222</v>
      </c>
      <c r="AA41" s="71">
        <f t="shared" si="0"/>
        <v>50587</v>
      </c>
      <c r="AB41" s="71">
        <f t="shared" si="0"/>
        <v>50952</v>
      </c>
      <c r="AC41" s="71">
        <f>AB41+365+1</f>
        <v>51318</v>
      </c>
      <c r="AD41" s="71">
        <f t="shared" si="0"/>
        <v>51683</v>
      </c>
      <c r="AE41" s="71">
        <f t="shared" si="0"/>
        <v>52048</v>
      </c>
      <c r="AF41" s="71">
        <f t="shared" si="0"/>
        <v>52413</v>
      </c>
      <c r="AG41" s="71">
        <f>AF41+365+1</f>
        <v>52779</v>
      </c>
      <c r="AH41" s="71">
        <f t="shared" si="0"/>
        <v>53144</v>
      </c>
      <c r="AI41" s="71">
        <f>AH41+365+1</f>
        <v>53510</v>
      </c>
      <c r="AJ41" s="71">
        <f>AI41+365</f>
        <v>53875</v>
      </c>
      <c r="AK41" s="71">
        <f>AJ41+365+1</f>
        <v>54241</v>
      </c>
      <c r="AL41" s="71">
        <f>AK41+365</f>
        <v>54606</v>
      </c>
      <c r="AM41" s="71">
        <f>AL41+365+1</f>
        <v>54972</v>
      </c>
      <c r="AN41" s="71">
        <f>AM41+365+1</f>
        <v>55338</v>
      </c>
      <c r="AO41" s="71">
        <f>AN41+365</f>
        <v>55703</v>
      </c>
      <c r="AP41" s="71">
        <f>AO41+365+1</f>
        <v>56069</v>
      </c>
      <c r="AQ41" s="71">
        <f>AP41+365</f>
        <v>56434</v>
      </c>
      <c r="AR41" s="71">
        <f>AQ41+365+1</f>
        <v>56800</v>
      </c>
      <c r="AS41" s="71">
        <f>AR41+365</f>
        <v>57165</v>
      </c>
      <c r="AT41" s="71">
        <f>AS41+365+1</f>
        <v>57531</v>
      </c>
      <c r="AU41" s="71">
        <f>AT41+365+1</f>
        <v>57897</v>
      </c>
      <c r="AV41" s="71">
        <f>AU41+365</f>
        <v>58262</v>
      </c>
      <c r="AW41" s="71">
        <f>AV41+365+1</f>
        <v>58628</v>
      </c>
      <c r="AX41" s="71">
        <f>AW41+365</f>
        <v>58993</v>
      </c>
      <c r="AY41" s="71">
        <f>AX41+365+1</f>
        <v>59359</v>
      </c>
      <c r="AZ41" s="71">
        <f>AY41+365</f>
        <v>59724</v>
      </c>
      <c r="BA41" s="71">
        <f>AZ41+365+1</f>
        <v>60090</v>
      </c>
      <c r="BB41" s="71">
        <f>BA41+365+1</f>
        <v>60456</v>
      </c>
      <c r="BC41" s="71">
        <f>BB41+365</f>
        <v>60821</v>
      </c>
      <c r="BD41" s="71">
        <f>BC41+365+1</f>
        <v>61187</v>
      </c>
      <c r="BE41" s="71">
        <f>BD41+365</f>
        <v>61552</v>
      </c>
      <c r="BF41" s="71">
        <f>BE41+365+1</f>
        <v>61918</v>
      </c>
      <c r="BG41" s="71">
        <f>BF41+365</f>
        <v>62283</v>
      </c>
      <c r="BH41" s="71">
        <f>BG41+365+1</f>
        <v>62649</v>
      </c>
      <c r="BI41" s="71">
        <f>BH41+365+1</f>
        <v>63015</v>
      </c>
      <c r="BJ41" s="71">
        <f>BI41+365</f>
        <v>63380</v>
      </c>
      <c r="BK41" s="71">
        <f>BJ41+365+1</f>
        <v>63746</v>
      </c>
      <c r="BL41" s="71">
        <f>BK41+365</f>
        <v>64111</v>
      </c>
      <c r="BM41" s="71">
        <f>BL41+365+1</f>
        <v>64477</v>
      </c>
      <c r="BN41" s="71">
        <f>BM41+365</f>
        <v>64842</v>
      </c>
      <c r="BO41" s="71">
        <f>BN41+365+1</f>
        <v>65208</v>
      </c>
      <c r="BP41" s="71">
        <f>BO41+365+1</f>
        <v>65574</v>
      </c>
      <c r="BQ41" s="71">
        <f>BP41+365</f>
        <v>65939</v>
      </c>
      <c r="BR41" s="71">
        <f>BQ41+365+1</f>
        <v>66305</v>
      </c>
      <c r="BS41" s="71">
        <f>BR41+365</f>
        <v>66670</v>
      </c>
      <c r="BT41" s="71">
        <f>BS41+365+1</f>
        <v>67036</v>
      </c>
      <c r="BU41" s="71">
        <f>BT41+365</f>
        <v>67401</v>
      </c>
      <c r="BV41" s="71">
        <f>BU41+365+1</f>
        <v>67767</v>
      </c>
      <c r="BW41" s="71">
        <f>BV41+365+1</f>
        <v>68133</v>
      </c>
      <c r="BX41" s="71">
        <f>BW41+365</f>
        <v>68498</v>
      </c>
      <c r="BY41" s="71">
        <f>BX41+365+1</f>
        <v>68864</v>
      </c>
      <c r="BZ41" s="71">
        <f>BY41+365</f>
        <v>69229</v>
      </c>
      <c r="CA41" s="71">
        <f>BZ41+365+1</f>
        <v>69595</v>
      </c>
      <c r="CB41" s="71">
        <f>CA41+365</f>
        <v>69960</v>
      </c>
      <c r="CC41" s="71">
        <f>CB41+365+1</f>
        <v>70326</v>
      </c>
      <c r="CD41" s="71">
        <f>CC41+365+1</f>
        <v>70692</v>
      </c>
      <c r="CE41" s="71">
        <f>CD41+365</f>
        <v>71057</v>
      </c>
      <c r="CF41" s="71">
        <f>CE41+365+1</f>
        <v>71423</v>
      </c>
      <c r="CG41" s="71">
        <f>CF41+365</f>
        <v>71788</v>
      </c>
      <c r="CH41" s="71">
        <f>CG41+365+1</f>
        <v>72154</v>
      </c>
      <c r="CI41" s="71">
        <f>CH41+365</f>
        <v>72519</v>
      </c>
      <c r="CJ41" s="71">
        <f>CI41+365+1</f>
        <v>72885</v>
      </c>
      <c r="CK41" s="71">
        <f>CJ41+365+1</f>
        <v>73251</v>
      </c>
      <c r="CL41" s="71">
        <f>CK41+365</f>
        <v>73616</v>
      </c>
      <c r="CM41" s="71">
        <f>CL41+365+1</f>
        <v>73982</v>
      </c>
      <c r="CN41" s="71">
        <f>CM41+365</f>
        <v>74347</v>
      </c>
      <c r="CO41" s="71">
        <f>CN41+365+1</f>
        <v>74713</v>
      </c>
      <c r="CP41" s="71">
        <f>CO41+365</f>
        <v>75078</v>
      </c>
      <c r="CQ41" s="71">
        <f>CP41+365+1</f>
        <v>75444</v>
      </c>
      <c r="CR41" s="71">
        <f>CQ41+365+1</f>
        <v>75810</v>
      </c>
      <c r="CS41" s="71">
        <f>CR41+365</f>
        <v>76175</v>
      </c>
      <c r="CT41" s="71">
        <f>CS41+365+1</f>
        <v>76541</v>
      </c>
      <c r="CU41" s="71">
        <f>CT41+365</f>
        <v>76906</v>
      </c>
      <c r="CV41" s="71">
        <f>CU41+365+1</f>
        <v>77272</v>
      </c>
      <c r="CW41" s="71">
        <f>CV41+365</f>
        <v>77637</v>
      </c>
      <c r="CX41" s="71">
        <f>CW41+365+1</f>
        <v>78003</v>
      </c>
      <c r="CY41" s="71">
        <f>CX41+365+1</f>
        <v>78369</v>
      </c>
      <c r="CZ41" s="71">
        <f>CY41+365</f>
        <v>78734</v>
      </c>
      <c r="DA41" s="71">
        <f>CZ41+365+1</f>
        <v>79100</v>
      </c>
      <c r="DB41" s="71">
        <f>DA41+365</f>
        <v>79465</v>
      </c>
      <c r="DC41" s="71">
        <f>DB41+365+1</f>
        <v>79831</v>
      </c>
      <c r="DD41" s="71">
        <f>DC41+365</f>
        <v>80196</v>
      </c>
      <c r="DE41" s="71">
        <f>DD41+365+1</f>
        <v>80562</v>
      </c>
      <c r="DF41" s="71">
        <f>DE41+365+1</f>
        <v>80928</v>
      </c>
      <c r="DG41" s="71">
        <f>DF41+365</f>
        <v>81293</v>
      </c>
      <c r="DH41" s="71">
        <f>DG41+365+1</f>
        <v>81659</v>
      </c>
      <c r="DI41" s="71">
        <f>DH41+365</f>
        <v>82024</v>
      </c>
      <c r="DJ41" s="71">
        <f>DI41+365+1</f>
        <v>82390</v>
      </c>
      <c r="DK41" s="71">
        <f>DJ41+365</f>
        <v>82755</v>
      </c>
      <c r="DL41" s="71">
        <f>DK41+365+1</f>
        <v>83121</v>
      </c>
      <c r="DM41" s="71">
        <f>DL41+365+1</f>
        <v>83487</v>
      </c>
      <c r="DN41" s="71">
        <f>DM41+365</f>
        <v>83852</v>
      </c>
      <c r="DO41" s="71">
        <f>DN41+365+1</f>
        <v>84218</v>
      </c>
      <c r="DP41" s="71">
        <f>DO41+365</f>
        <v>84583</v>
      </c>
      <c r="DQ41" s="71">
        <f>DP41+365+1</f>
        <v>84949</v>
      </c>
      <c r="DR41" s="71">
        <f>DQ41+365</f>
        <v>85314</v>
      </c>
      <c r="DS41" s="71">
        <f>DR41+365+1</f>
        <v>85680</v>
      </c>
      <c r="DT41" s="71">
        <f>DS41+365+1</f>
        <v>86046</v>
      </c>
      <c r="DU41" s="71">
        <f>DT41+365</f>
        <v>86411</v>
      </c>
      <c r="DV41" s="71">
        <f>DU41+365+1</f>
        <v>86777</v>
      </c>
      <c r="DW41" s="71">
        <f>DV41+365</f>
        <v>87142</v>
      </c>
      <c r="DX41" s="71">
        <f>DW41+365+1</f>
        <v>87508</v>
      </c>
      <c r="DY41" s="71">
        <f>DX41+365</f>
        <v>87873</v>
      </c>
      <c r="DZ41" s="71">
        <f>DY41+365+1</f>
        <v>88239</v>
      </c>
      <c r="EA41" s="71">
        <f>DZ41+365+1</f>
        <v>88605</v>
      </c>
      <c r="EB41" s="71">
        <f>EA41+365</f>
        <v>88970</v>
      </c>
      <c r="EC41" s="71">
        <f>EB41+365+1</f>
        <v>89336</v>
      </c>
      <c r="ED41" s="71">
        <f>EC41+365</f>
        <v>89701</v>
      </c>
      <c r="EE41" s="71">
        <f>ED41+365+1</f>
        <v>90067</v>
      </c>
      <c r="EF41" s="71">
        <f>EE41+365</f>
        <v>90432</v>
      </c>
      <c r="EG41" s="71">
        <f>EF41+365+1</f>
        <v>90798</v>
      </c>
      <c r="EH41" s="71">
        <f>EG41+365+1</f>
        <v>91164</v>
      </c>
      <c r="EI41" s="71">
        <f>EH41+365</f>
        <v>91529</v>
      </c>
      <c r="EJ41" s="71">
        <f>EI41+365+1</f>
        <v>91895</v>
      </c>
      <c r="EK41" s="71">
        <f>EJ41+365</f>
        <v>92260</v>
      </c>
      <c r="EL41" s="71">
        <f>EK41+365+1</f>
        <v>92626</v>
      </c>
      <c r="EM41" s="71">
        <f>EL41+365</f>
        <v>92991</v>
      </c>
      <c r="EN41" s="71">
        <f>EM41+365+1</f>
        <v>93357</v>
      </c>
      <c r="EO41" s="71">
        <f>EN41+365+1</f>
        <v>93723</v>
      </c>
      <c r="EP41" s="71">
        <f>EO41+365</f>
        <v>94088</v>
      </c>
      <c r="EQ41" s="71">
        <f>EP41+365+1</f>
        <v>94454</v>
      </c>
      <c r="ER41" s="71">
        <f>EQ41+365</f>
        <v>94819</v>
      </c>
      <c r="ES41" s="71">
        <f>ER41+365+1</f>
        <v>95185</v>
      </c>
      <c r="ET41" s="71">
        <f>ES41+365</f>
        <v>95550</v>
      </c>
      <c r="EU41" s="71">
        <f>ET41+365+1</f>
        <v>95916</v>
      </c>
      <c r="EV41" s="71">
        <f>EU41+365+1</f>
        <v>96282</v>
      </c>
      <c r="EW41" s="71">
        <f>EV41+365</f>
        <v>96647</v>
      </c>
      <c r="EX41" s="71">
        <f>EW41+365+1</f>
        <v>97013</v>
      </c>
      <c r="EY41" s="71">
        <f>EX41+365</f>
        <v>97378</v>
      </c>
      <c r="EZ41" s="82">
        <f>EY41+365+1</f>
        <v>97744</v>
      </c>
    </row>
    <row r="42" spans="1:157" ht="15.75" thickBot="1" x14ac:dyDescent="0.3">
      <c r="A42" s="37"/>
      <c r="B42" s="72" t="s">
        <v>132</v>
      </c>
      <c r="C42" s="73" t="s">
        <v>129</v>
      </c>
      <c r="D42" s="74" t="s">
        <v>40</v>
      </c>
      <c r="E42" s="73"/>
      <c r="F42" s="73"/>
      <c r="G42" s="73">
        <v>1</v>
      </c>
      <c r="H42" s="73">
        <v>2</v>
      </c>
      <c r="I42" s="73">
        <v>3</v>
      </c>
      <c r="J42" s="73">
        <v>4</v>
      </c>
      <c r="K42" s="73">
        <v>5</v>
      </c>
      <c r="L42" s="73">
        <v>6</v>
      </c>
      <c r="M42" s="73">
        <v>7</v>
      </c>
      <c r="N42" s="73">
        <v>8</v>
      </c>
      <c r="O42" s="73">
        <v>9</v>
      </c>
      <c r="P42" s="73">
        <v>10</v>
      </c>
      <c r="Q42" s="73">
        <v>11</v>
      </c>
      <c r="R42" s="73">
        <v>12</v>
      </c>
      <c r="S42" s="73">
        <v>13</v>
      </c>
      <c r="T42" s="73">
        <v>14</v>
      </c>
      <c r="U42" s="73">
        <v>15</v>
      </c>
      <c r="V42" s="73">
        <v>16</v>
      </c>
      <c r="W42" s="73">
        <v>17</v>
      </c>
      <c r="X42" s="73">
        <v>18</v>
      </c>
      <c r="Y42" s="73">
        <v>19</v>
      </c>
      <c r="Z42" s="73">
        <v>20</v>
      </c>
      <c r="AA42" s="73">
        <v>21</v>
      </c>
      <c r="AB42" s="73">
        <v>22</v>
      </c>
      <c r="AC42" s="73">
        <v>23</v>
      </c>
      <c r="AD42" s="73">
        <v>24</v>
      </c>
      <c r="AE42" s="73">
        <v>25</v>
      </c>
      <c r="AF42" s="73">
        <v>26</v>
      </c>
      <c r="AG42" s="73">
        <v>27</v>
      </c>
      <c r="AH42" s="73">
        <v>28</v>
      </c>
      <c r="AI42" s="73">
        <v>29</v>
      </c>
      <c r="AJ42" s="73">
        <v>30</v>
      </c>
      <c r="AK42" s="73">
        <v>31</v>
      </c>
      <c r="AL42" s="73">
        <v>32</v>
      </c>
      <c r="AM42" s="73">
        <v>33</v>
      </c>
      <c r="AN42" s="73">
        <v>34</v>
      </c>
      <c r="AO42" s="73">
        <v>35</v>
      </c>
      <c r="AP42" s="73">
        <v>36</v>
      </c>
      <c r="AQ42" s="73">
        <v>37</v>
      </c>
      <c r="AR42" s="73">
        <v>38</v>
      </c>
      <c r="AS42" s="73">
        <v>39</v>
      </c>
      <c r="AT42" s="73">
        <v>40</v>
      </c>
      <c r="AU42" s="73">
        <v>41</v>
      </c>
      <c r="AV42" s="73">
        <v>42</v>
      </c>
      <c r="AW42" s="73">
        <v>43</v>
      </c>
      <c r="AX42" s="73">
        <v>44</v>
      </c>
      <c r="AY42" s="73">
        <v>45</v>
      </c>
      <c r="AZ42" s="73">
        <v>46</v>
      </c>
      <c r="BA42" s="73">
        <v>47</v>
      </c>
      <c r="BB42" s="73">
        <v>48</v>
      </c>
      <c r="BC42" s="73">
        <v>49</v>
      </c>
      <c r="BD42" s="73">
        <v>50</v>
      </c>
      <c r="BE42" s="73">
        <v>51</v>
      </c>
      <c r="BF42" s="73">
        <v>52</v>
      </c>
      <c r="BG42" s="73">
        <v>53</v>
      </c>
      <c r="BH42" s="73">
        <v>54</v>
      </c>
      <c r="BI42" s="73">
        <v>55</v>
      </c>
      <c r="BJ42" s="73">
        <v>56</v>
      </c>
      <c r="BK42" s="73">
        <v>57</v>
      </c>
      <c r="BL42" s="73">
        <v>58</v>
      </c>
      <c r="BM42" s="73">
        <v>59</v>
      </c>
      <c r="BN42" s="73">
        <v>60</v>
      </c>
      <c r="BO42" s="73">
        <v>61</v>
      </c>
      <c r="BP42" s="73">
        <v>62</v>
      </c>
      <c r="BQ42" s="73">
        <v>63</v>
      </c>
      <c r="BR42" s="73">
        <v>64</v>
      </c>
      <c r="BS42" s="73">
        <v>65</v>
      </c>
      <c r="BT42" s="73">
        <v>66</v>
      </c>
      <c r="BU42" s="73">
        <v>67</v>
      </c>
      <c r="BV42" s="73">
        <v>68</v>
      </c>
      <c r="BW42" s="73">
        <v>69</v>
      </c>
      <c r="BX42" s="73">
        <v>70</v>
      </c>
      <c r="BY42" s="73">
        <v>71</v>
      </c>
      <c r="BZ42" s="73">
        <v>72</v>
      </c>
      <c r="CA42" s="73">
        <v>73</v>
      </c>
      <c r="CB42" s="73">
        <v>74</v>
      </c>
      <c r="CC42" s="73">
        <v>75</v>
      </c>
      <c r="CD42" s="73">
        <v>76</v>
      </c>
      <c r="CE42" s="73">
        <v>77</v>
      </c>
      <c r="CF42" s="73">
        <v>78</v>
      </c>
      <c r="CG42" s="73">
        <v>79</v>
      </c>
      <c r="CH42" s="73">
        <v>80</v>
      </c>
      <c r="CI42" s="73">
        <v>81</v>
      </c>
      <c r="CJ42" s="73">
        <v>82</v>
      </c>
      <c r="CK42" s="73">
        <v>83</v>
      </c>
      <c r="CL42" s="73">
        <v>84</v>
      </c>
      <c r="CM42" s="73">
        <v>85</v>
      </c>
      <c r="CN42" s="73">
        <v>86</v>
      </c>
      <c r="CO42" s="73">
        <v>87</v>
      </c>
      <c r="CP42" s="73">
        <v>88</v>
      </c>
      <c r="CQ42" s="73">
        <v>89</v>
      </c>
      <c r="CR42" s="73">
        <v>90</v>
      </c>
      <c r="CS42" s="73">
        <v>91</v>
      </c>
      <c r="CT42" s="73">
        <v>92</v>
      </c>
      <c r="CU42" s="73">
        <v>93</v>
      </c>
      <c r="CV42" s="73">
        <v>94</v>
      </c>
      <c r="CW42" s="73">
        <v>95</v>
      </c>
      <c r="CX42" s="73">
        <v>96</v>
      </c>
      <c r="CY42" s="73">
        <v>97</v>
      </c>
      <c r="CZ42" s="73">
        <v>98</v>
      </c>
      <c r="DA42" s="73">
        <v>99</v>
      </c>
      <c r="DB42" s="73">
        <v>100</v>
      </c>
      <c r="DC42" s="73">
        <v>101</v>
      </c>
      <c r="DD42" s="73">
        <v>102</v>
      </c>
      <c r="DE42" s="73">
        <v>103</v>
      </c>
      <c r="DF42" s="73">
        <v>104</v>
      </c>
      <c r="DG42" s="73">
        <v>105</v>
      </c>
      <c r="DH42" s="73">
        <v>106</v>
      </c>
      <c r="DI42" s="73">
        <v>107</v>
      </c>
      <c r="DJ42" s="73">
        <v>108</v>
      </c>
      <c r="DK42" s="73">
        <v>109</v>
      </c>
      <c r="DL42" s="73">
        <v>110</v>
      </c>
      <c r="DM42" s="73">
        <v>111</v>
      </c>
      <c r="DN42" s="73">
        <v>112</v>
      </c>
      <c r="DO42" s="73">
        <v>113</v>
      </c>
      <c r="DP42" s="73">
        <v>114</v>
      </c>
      <c r="DQ42" s="73">
        <v>115</v>
      </c>
      <c r="DR42" s="73">
        <v>116</v>
      </c>
      <c r="DS42" s="73">
        <v>117</v>
      </c>
      <c r="DT42" s="73">
        <v>118</v>
      </c>
      <c r="DU42" s="73">
        <v>119</v>
      </c>
      <c r="DV42" s="73">
        <v>120</v>
      </c>
      <c r="DW42" s="73">
        <v>121</v>
      </c>
      <c r="DX42" s="73">
        <v>122</v>
      </c>
      <c r="DY42" s="73">
        <v>123</v>
      </c>
      <c r="DZ42" s="73">
        <v>124</v>
      </c>
      <c r="EA42" s="73">
        <v>125</v>
      </c>
      <c r="EB42" s="73">
        <v>126</v>
      </c>
      <c r="EC42" s="73">
        <v>127</v>
      </c>
      <c r="ED42" s="73">
        <v>128</v>
      </c>
      <c r="EE42" s="73">
        <v>129</v>
      </c>
      <c r="EF42" s="73">
        <v>130</v>
      </c>
      <c r="EG42" s="73">
        <v>131</v>
      </c>
      <c r="EH42" s="73">
        <v>132</v>
      </c>
      <c r="EI42" s="73">
        <v>133</v>
      </c>
      <c r="EJ42" s="73">
        <v>134</v>
      </c>
      <c r="EK42" s="73">
        <v>135</v>
      </c>
      <c r="EL42" s="73">
        <v>136</v>
      </c>
      <c r="EM42" s="73">
        <v>137</v>
      </c>
      <c r="EN42" s="73">
        <v>138</v>
      </c>
      <c r="EO42" s="73">
        <v>139</v>
      </c>
      <c r="EP42" s="73">
        <v>140</v>
      </c>
      <c r="EQ42" s="73">
        <v>141</v>
      </c>
      <c r="ER42" s="73">
        <v>142</v>
      </c>
      <c r="ES42" s="73">
        <v>143</v>
      </c>
      <c r="ET42" s="73">
        <v>144</v>
      </c>
      <c r="EU42" s="73">
        <v>145</v>
      </c>
      <c r="EV42" s="73">
        <v>146</v>
      </c>
      <c r="EW42" s="73">
        <v>147</v>
      </c>
      <c r="EX42" s="73">
        <v>148</v>
      </c>
      <c r="EY42" s="73">
        <v>149</v>
      </c>
      <c r="EZ42" s="83">
        <v>150</v>
      </c>
      <c r="FA42" s="37"/>
    </row>
    <row r="43" spans="1:157" x14ac:dyDescent="0.25">
      <c r="A43" s="35" t="s">
        <v>42</v>
      </c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</row>
    <row r="44" spans="1:157" ht="15.75" thickBot="1" x14ac:dyDescent="0.3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</row>
    <row r="45" spans="1:157" x14ac:dyDescent="0.25">
      <c r="A45" s="37"/>
      <c r="B45" s="127" t="s">
        <v>43</v>
      </c>
      <c r="C45" s="128" t="s">
        <v>44</v>
      </c>
      <c r="D45" s="129"/>
      <c r="E45" s="129"/>
      <c r="F45" s="129"/>
      <c r="G45" s="358">
        <f ca="1">G70</f>
        <v>15.600000000000001</v>
      </c>
      <c r="H45" s="358">
        <f t="shared" ref="H45:BS45" ca="1" si="1">H70</f>
        <v>15.598440000000002</v>
      </c>
      <c r="I45" s="358">
        <f t="shared" ca="1" si="1"/>
        <v>15.596880156000001</v>
      </c>
      <c r="J45" s="358">
        <f t="shared" ca="1" si="1"/>
        <v>15.595320467984402</v>
      </c>
      <c r="K45" s="358">
        <f t="shared" ca="1" si="1"/>
        <v>15.593760935937604</v>
      </c>
      <c r="L45" s="358">
        <f t="shared" ca="1" si="1"/>
        <v>15.59220155984401</v>
      </c>
      <c r="M45" s="358">
        <f t="shared" ca="1" si="1"/>
        <v>15.590642339688026</v>
      </c>
      <c r="N45" s="358">
        <f t="shared" ca="1" si="1"/>
        <v>15.589083275454055</v>
      </c>
      <c r="O45" s="358">
        <f t="shared" ca="1" si="1"/>
        <v>15.587524367126509</v>
      </c>
      <c r="P45" s="358">
        <f t="shared" ca="1" si="1"/>
        <v>15.585965614689799</v>
      </c>
      <c r="Q45" s="358">
        <f t="shared" ca="1" si="1"/>
        <v>15.584407018128328</v>
      </c>
      <c r="R45" s="358">
        <f t="shared" ca="1" si="1"/>
        <v>15.582848577426516</v>
      </c>
      <c r="S45" s="358">
        <f t="shared" ca="1" si="1"/>
        <v>15.581290292568772</v>
      </c>
      <c r="T45" s="358">
        <f t="shared" ca="1" si="1"/>
        <v>15.579732163539516</v>
      </c>
      <c r="U45" s="358">
        <f t="shared" ca="1" si="1"/>
        <v>15.578174190323161</v>
      </c>
      <c r="V45" s="358">
        <f t="shared" ca="1" si="1"/>
        <v>15.576616372904127</v>
      </c>
      <c r="W45" s="358">
        <f t="shared" ca="1" si="1"/>
        <v>15.575058711266834</v>
      </c>
      <c r="X45" s="358">
        <f t="shared" ca="1" si="1"/>
        <v>15.573501205395708</v>
      </c>
      <c r="Y45" s="358">
        <f t="shared" ca="1" si="1"/>
        <v>15.571943855275165</v>
      </c>
      <c r="Z45" s="358">
        <f t="shared" ca="1" si="1"/>
        <v>15.570386660889636</v>
      </c>
      <c r="AA45" s="358">
        <f t="shared" ca="1" si="1"/>
        <v>15.568829622223548</v>
      </c>
      <c r="AB45" s="358">
        <f t="shared" ca="1" si="1"/>
        <v>15.567272739261325</v>
      </c>
      <c r="AC45" s="358">
        <f t="shared" ca="1" si="1"/>
        <v>15.5657160119874</v>
      </c>
      <c r="AD45" s="358">
        <f t="shared" ca="1" si="1"/>
        <v>15.5641594403862</v>
      </c>
      <c r="AE45" s="358">
        <f t="shared" ca="1" si="1"/>
        <v>15.562603024442158</v>
      </c>
      <c r="AF45" s="358">
        <f t="shared" ca="1" si="1"/>
        <v>15.561046764139714</v>
      </c>
      <c r="AG45" s="358">
        <f t="shared" ca="1" si="1"/>
        <v>15.559490659463302</v>
      </c>
      <c r="AH45" s="358">
        <f t="shared" ca="1" si="1"/>
        <v>15.557934710397353</v>
      </c>
      <c r="AI45" s="358">
        <f t="shared" ca="1" si="1"/>
        <v>15.556378916926311</v>
      </c>
      <c r="AJ45" s="358">
        <f t="shared" ca="1" si="1"/>
        <v>15.554823279034618</v>
      </c>
      <c r="AK45" s="358">
        <f t="shared" ca="1" si="1"/>
        <v>15.553267796706713</v>
      </c>
      <c r="AL45" s="358">
        <f t="shared" ca="1" si="1"/>
        <v>15.551712469927045</v>
      </c>
      <c r="AM45" s="358">
        <f t="shared" ca="1" si="1"/>
        <v>15.550157298680052</v>
      </c>
      <c r="AN45" s="358">
        <f t="shared" ca="1" si="1"/>
        <v>15.548602282950181</v>
      </c>
      <c r="AO45" s="358">
        <f t="shared" ca="1" si="1"/>
        <v>15.547047422721887</v>
      </c>
      <c r="AP45" s="358">
        <f t="shared" ca="1" si="1"/>
        <v>15.545492717979618</v>
      </c>
      <c r="AQ45" s="358">
        <f t="shared" ca="1" si="1"/>
        <v>15.543938168707824</v>
      </c>
      <c r="AR45" s="358">
        <f t="shared" ca="1" si="1"/>
        <v>15.542383774890949</v>
      </c>
      <c r="AS45" s="358">
        <f t="shared" ca="1" si="1"/>
        <v>15.540829536513456</v>
      </c>
      <c r="AT45" s="358">
        <f t="shared" ca="1" si="1"/>
        <v>15.539275453559808</v>
      </c>
      <c r="AU45" s="358">
        <f t="shared" ca="1" si="1"/>
        <v>15.537721526014451</v>
      </c>
      <c r="AV45" s="358">
        <f t="shared" ca="1" si="1"/>
        <v>15.53616775386185</v>
      </c>
      <c r="AW45" s="358">
        <f t="shared" ca="1" si="1"/>
        <v>15.534614137086463</v>
      </c>
      <c r="AX45" s="358">
        <f t="shared" ca="1" si="1"/>
        <v>15.533060675672754</v>
      </c>
      <c r="AY45" s="358">
        <f t="shared" ca="1" si="1"/>
        <v>15.53150736960519</v>
      </c>
      <c r="AZ45" s="358">
        <f t="shared" ca="1" si="1"/>
        <v>15.529954218868228</v>
      </c>
      <c r="BA45" s="358">
        <f t="shared" ca="1" si="1"/>
        <v>15.528401223446339</v>
      </c>
      <c r="BB45" s="358">
        <f t="shared" ca="1" si="1"/>
        <v>15.526848383323999</v>
      </c>
      <c r="BC45" s="358">
        <f t="shared" ca="1" si="1"/>
        <v>15.525295698485664</v>
      </c>
      <c r="BD45" s="358">
        <f t="shared" ca="1" si="1"/>
        <v>15.523743168915818</v>
      </c>
      <c r="BE45" s="358">
        <f t="shared" ca="1" si="1"/>
        <v>15.522190794598924</v>
      </c>
      <c r="BF45" s="358">
        <f t="shared" ca="1" si="1"/>
        <v>15.520638575519461</v>
      </c>
      <c r="BG45" s="358">
        <f t="shared" ca="1" si="1"/>
        <v>15.519086511661911</v>
      </c>
      <c r="BH45" s="358">
        <f t="shared" ca="1" si="1"/>
        <v>15.517534603010748</v>
      </c>
      <c r="BI45" s="358">
        <f t="shared" ca="1" si="1"/>
        <v>15.515982849550445</v>
      </c>
      <c r="BJ45" s="358">
        <f t="shared" ca="1" si="1"/>
        <v>15.51443125126549</v>
      </c>
      <c r="BK45" s="358">
        <f t="shared" ca="1" si="1"/>
        <v>15.512879808140363</v>
      </c>
      <c r="BL45" s="358">
        <f t="shared" ca="1" si="1"/>
        <v>15.51132852015955</v>
      </c>
      <c r="BM45" s="358">
        <f t="shared" ca="1" si="1"/>
        <v>15.509777387307532</v>
      </c>
      <c r="BN45" s="358">
        <f t="shared" ca="1" si="1"/>
        <v>15.508226409568804</v>
      </c>
      <c r="BO45" s="358">
        <f t="shared" ca="1" si="1"/>
        <v>15.50667558692785</v>
      </c>
      <c r="BP45" s="358">
        <f t="shared" ca="1" si="1"/>
        <v>15.505124919369155</v>
      </c>
      <c r="BQ45" s="358">
        <f t="shared" ca="1" si="1"/>
        <v>15.503574406877217</v>
      </c>
      <c r="BR45" s="358">
        <f t="shared" ca="1" si="1"/>
        <v>15.50202404943653</v>
      </c>
      <c r="BS45" s="358">
        <f t="shared" ca="1" si="1"/>
        <v>15.500473847031586</v>
      </c>
      <c r="BT45" s="358">
        <f t="shared" ref="BT45:EE45" ca="1" si="2">BT70</f>
        <v>15.498923799646887</v>
      </c>
      <c r="BU45" s="358">
        <f t="shared" ca="1" si="2"/>
        <v>15.497373907266919</v>
      </c>
      <c r="BV45" s="358">
        <f t="shared" ca="1" si="2"/>
        <v>15.49582416987619</v>
      </c>
      <c r="BW45" s="358">
        <f t="shared" ca="1" si="2"/>
        <v>15.494274587459207</v>
      </c>
      <c r="BX45" s="358">
        <f t="shared" ca="1" si="2"/>
        <v>15.492725160000461</v>
      </c>
      <c r="BY45" s="358">
        <f t="shared" ca="1" si="2"/>
        <v>15.491175887484458</v>
      </c>
      <c r="BZ45" s="358">
        <f t="shared" ca="1" si="2"/>
        <v>15.489626769895709</v>
      </c>
      <c r="CA45" s="358">
        <f t="shared" ca="1" si="2"/>
        <v>15.488077807218721</v>
      </c>
      <c r="CB45" s="358">
        <f t="shared" ca="1" si="2"/>
        <v>15.486528999437999</v>
      </c>
      <c r="CC45" s="358">
        <f t="shared" ca="1" si="2"/>
        <v>15.484980346538054</v>
      </c>
      <c r="CD45" s="358">
        <f t="shared" ca="1" si="2"/>
        <v>15.4834318485034</v>
      </c>
      <c r="CE45" s="358">
        <f t="shared" ca="1" si="2"/>
        <v>15.481883505318548</v>
      </c>
      <c r="CF45" s="358">
        <f t="shared" ca="1" si="2"/>
        <v>15.48033531696802</v>
      </c>
      <c r="CG45" s="358">
        <f t="shared" ca="1" si="2"/>
        <v>15.47878728343632</v>
      </c>
      <c r="CH45" s="358">
        <f t="shared" ca="1" si="2"/>
        <v>15.477239404707982</v>
      </c>
      <c r="CI45" s="358">
        <f t="shared" ca="1" si="2"/>
        <v>15.475691680767508</v>
      </c>
      <c r="CJ45" s="358">
        <f t="shared" ca="1" si="2"/>
        <v>15.474144111599431</v>
      </c>
      <c r="CK45" s="358">
        <f t="shared" ca="1" si="2"/>
        <v>15.472596697188271</v>
      </c>
      <c r="CL45" s="358">
        <f t="shared" ca="1" si="2"/>
        <v>15.471049437518554</v>
      </c>
      <c r="CM45" s="358">
        <f t="shared" ca="1" si="2"/>
        <v>15.4695023325748</v>
      </c>
      <c r="CN45" s="358">
        <f t="shared" ca="1" si="2"/>
        <v>15.467955382341545</v>
      </c>
      <c r="CO45" s="358">
        <f t="shared" ca="1" si="2"/>
        <v>15.466408586803309</v>
      </c>
      <c r="CP45" s="358">
        <f t="shared" ca="1" si="2"/>
        <v>15.464861945944628</v>
      </c>
      <c r="CQ45" s="358">
        <f t="shared" ca="1" si="2"/>
        <v>15.463315459750032</v>
      </c>
      <c r="CR45" s="358">
        <f t="shared" ca="1" si="2"/>
        <v>15.461769128204059</v>
      </c>
      <c r="CS45" s="358">
        <f t="shared" ca="1" si="2"/>
        <v>15.460222951291236</v>
      </c>
      <c r="CT45" s="358">
        <f t="shared" ca="1" si="2"/>
        <v>15.458676928996107</v>
      </c>
      <c r="CU45" s="358">
        <f t="shared" ca="1" si="2"/>
        <v>15.457131061303208</v>
      </c>
      <c r="CV45" s="358">
        <f t="shared" ca="1" si="2"/>
        <v>15.455585348197076</v>
      </c>
      <c r="CW45" s="358">
        <f t="shared" ca="1" si="2"/>
        <v>15.454039789662259</v>
      </c>
      <c r="CX45" s="358">
        <f t="shared" ca="1" si="2"/>
        <v>15.452494385683293</v>
      </c>
      <c r="CY45" s="358">
        <f t="shared" ca="1" si="2"/>
        <v>15.450949136244724</v>
      </c>
      <c r="CZ45" s="358">
        <f t="shared" ca="1" si="2"/>
        <v>15.449404041331102</v>
      </c>
      <c r="DA45" s="358">
        <f t="shared" ca="1" si="2"/>
        <v>15.447859100926967</v>
      </c>
      <c r="DB45" s="358">
        <f t="shared" ca="1" si="2"/>
        <v>15.446314315016878</v>
      </c>
      <c r="DC45" s="358">
        <f t="shared" ca="1" si="2"/>
        <v>15.444769683585374</v>
      </c>
      <c r="DD45" s="358">
        <f t="shared" ca="1" si="2"/>
        <v>15.443225206617017</v>
      </c>
      <c r="DE45" s="358">
        <f t="shared" ca="1" si="2"/>
        <v>15.441680884096355</v>
      </c>
      <c r="DF45" s="358">
        <f t="shared" ca="1" si="2"/>
        <v>15.440136716007943</v>
      </c>
      <c r="DG45" s="358">
        <f t="shared" ca="1" si="2"/>
        <v>15.438592702336345</v>
      </c>
      <c r="DH45" s="358">
        <f t="shared" ca="1" si="2"/>
        <v>15.43704884306611</v>
      </c>
      <c r="DI45" s="358">
        <f t="shared" ca="1" si="2"/>
        <v>15.435505138181799</v>
      </c>
      <c r="DJ45" s="358">
        <f t="shared" ca="1" si="2"/>
        <v>15.433961587667984</v>
      </c>
      <c r="DK45" s="358">
        <f t="shared" ca="1" si="2"/>
        <v>15.432418191509216</v>
      </c>
      <c r="DL45" s="358">
        <f t="shared" ca="1" si="2"/>
        <v>15.430874949690068</v>
      </c>
      <c r="DM45" s="358">
        <f t="shared" ca="1" si="2"/>
        <v>15.429331862195097</v>
      </c>
      <c r="DN45" s="358">
        <f t="shared" ca="1" si="2"/>
        <v>15.427788929008877</v>
      </c>
      <c r="DO45" s="358">
        <f t="shared" ca="1" si="2"/>
        <v>15.426246150115977</v>
      </c>
      <c r="DP45" s="358">
        <f t="shared" ca="1" si="2"/>
        <v>15.424703525500965</v>
      </c>
      <c r="DQ45" s="358">
        <f t="shared" ca="1" si="2"/>
        <v>15.423161055148412</v>
      </c>
      <c r="DR45" s="358">
        <f t="shared" ca="1" si="2"/>
        <v>15.421618739042898</v>
      </c>
      <c r="DS45" s="358">
        <f t="shared" ca="1" si="2"/>
        <v>15.420076577168992</v>
      </c>
      <c r="DT45" s="358">
        <f t="shared" ca="1" si="2"/>
        <v>15.418534569511278</v>
      </c>
      <c r="DU45" s="358">
        <f t="shared" ca="1" si="2"/>
        <v>15.416992716054327</v>
      </c>
      <c r="DV45" s="358">
        <f t="shared" ca="1" si="2"/>
        <v>15.415451016782722</v>
      </c>
      <c r="DW45" s="358">
        <f t="shared" ca="1" si="2"/>
        <v>15.413909471681041</v>
      </c>
      <c r="DX45" s="358">
        <f t="shared" ca="1" si="2"/>
        <v>15.412368080733874</v>
      </c>
      <c r="DY45" s="358">
        <f t="shared" ca="1" si="2"/>
        <v>15.410826843925802</v>
      </c>
      <c r="DZ45" s="358">
        <f t="shared" ca="1" si="2"/>
        <v>15.409285761241405</v>
      </c>
      <c r="EA45" s="358">
        <f t="shared" ca="1" si="2"/>
        <v>15.407744832665282</v>
      </c>
      <c r="EB45" s="358">
        <f t="shared" ca="1" si="2"/>
        <v>15.406204058182016</v>
      </c>
      <c r="EC45" s="358">
        <f t="shared" ca="1" si="2"/>
        <v>15.404663437776199</v>
      </c>
      <c r="ED45" s="358">
        <f t="shared" ca="1" si="2"/>
        <v>15.40312297143242</v>
      </c>
      <c r="EE45" s="358">
        <f t="shared" ca="1" si="2"/>
        <v>15.401582659135279</v>
      </c>
      <c r="EF45" s="358">
        <f t="shared" ref="EF45:EZ45" ca="1" si="3">EF70</f>
        <v>15.400042500869365</v>
      </c>
      <c r="EG45" s="358">
        <f t="shared" ca="1" si="3"/>
        <v>15.398502496619274</v>
      </c>
      <c r="EH45" s="358">
        <f t="shared" ca="1" si="3"/>
        <v>15.396962646369612</v>
      </c>
      <c r="EI45" s="358">
        <f t="shared" ca="1" si="3"/>
        <v>15.395422950104978</v>
      </c>
      <c r="EJ45" s="358">
        <f t="shared" ca="1" si="3"/>
        <v>15.393883407809964</v>
      </c>
      <c r="EK45" s="358">
        <f t="shared" ca="1" si="3"/>
        <v>15.392344019469183</v>
      </c>
      <c r="EL45" s="358">
        <f t="shared" ca="1" si="3"/>
        <v>15.390804785067235</v>
      </c>
      <c r="EM45" s="358">
        <f t="shared" ca="1" si="3"/>
        <v>15.389265704588729</v>
      </c>
      <c r="EN45" s="358">
        <f t="shared" ca="1" si="3"/>
        <v>15.387726778018271</v>
      </c>
      <c r="EO45" s="358">
        <f t="shared" ca="1" si="3"/>
        <v>15.386188005340466</v>
      </c>
      <c r="EP45" s="358">
        <f t="shared" ca="1" si="3"/>
        <v>15.384649386539934</v>
      </c>
      <c r="EQ45" s="358">
        <f t="shared" ca="1" si="3"/>
        <v>15.383110921601281</v>
      </c>
      <c r="ER45" s="358">
        <f t="shared" ca="1" si="3"/>
        <v>15.381572610509117</v>
      </c>
      <c r="ES45" s="358">
        <f t="shared" ca="1" si="3"/>
        <v>15.380034453248067</v>
      </c>
      <c r="ET45" s="358">
        <f t="shared" ca="1" si="3"/>
        <v>15.378496449802745</v>
      </c>
      <c r="EU45" s="358">
        <f t="shared" ca="1" si="3"/>
        <v>15.376958600157762</v>
      </c>
      <c r="EV45" s="358">
        <f t="shared" ca="1" si="3"/>
        <v>15.375420904297748</v>
      </c>
      <c r="EW45" s="358">
        <f t="shared" ca="1" si="3"/>
        <v>15.373883362207319</v>
      </c>
      <c r="EX45" s="358">
        <f t="shared" ca="1" si="3"/>
        <v>15.372345973871097</v>
      </c>
      <c r="EY45" s="358">
        <f t="shared" ca="1" si="3"/>
        <v>15.370808739273709</v>
      </c>
      <c r="EZ45" s="359">
        <f t="shared" ca="1" si="3"/>
        <v>15.36927165839978</v>
      </c>
    </row>
    <row r="46" spans="1:157" s="56" customFormat="1" x14ac:dyDescent="0.25">
      <c r="A46" s="46"/>
      <c r="B46" s="130" t="s">
        <v>45</v>
      </c>
      <c r="C46" s="131" t="s">
        <v>44</v>
      </c>
      <c r="D46" s="132"/>
      <c r="E46" s="132"/>
      <c r="F46" s="132"/>
      <c r="G46" s="360">
        <f>(G78+(G81))</f>
        <v>1.8500000000000005</v>
      </c>
      <c r="H46" s="360">
        <f t="shared" ref="H46:BS46" si="4">(H78+(H81))</f>
        <v>1.8983000000000003</v>
      </c>
      <c r="I46" s="360">
        <f t="shared" si="4"/>
        <v>1.9480490000000004</v>
      </c>
      <c r="J46" s="360">
        <f t="shared" si="4"/>
        <v>1.9992904700000003</v>
      </c>
      <c r="K46" s="360">
        <f t="shared" si="4"/>
        <v>2.0520691841000005</v>
      </c>
      <c r="L46" s="360">
        <f t="shared" si="4"/>
        <v>2.1064312596230006</v>
      </c>
      <c r="M46" s="360">
        <f t="shared" si="4"/>
        <v>2.1624241974116907</v>
      </c>
      <c r="N46" s="360">
        <f t="shared" si="4"/>
        <v>2.2200969233340415</v>
      </c>
      <c r="O46" s="360">
        <f t="shared" si="4"/>
        <v>2.2794998310340628</v>
      </c>
      <c r="P46" s="360">
        <f t="shared" si="4"/>
        <v>2.3406848259650843</v>
      </c>
      <c r="Q46" s="360">
        <f t="shared" si="4"/>
        <v>2.4037053707440372</v>
      </c>
      <c r="R46" s="360">
        <f t="shared" si="4"/>
        <v>2.468616531866358</v>
      </c>
      <c r="S46" s="360">
        <f t="shared" si="4"/>
        <v>2.5354750278223488</v>
      </c>
      <c r="T46" s="360">
        <f t="shared" si="4"/>
        <v>2.6043392786570201</v>
      </c>
      <c r="U46" s="360">
        <f t="shared" si="4"/>
        <v>2.6752694570167304</v>
      </c>
      <c r="V46" s="360">
        <f t="shared" si="4"/>
        <v>2.7483275407272325</v>
      </c>
      <c r="W46" s="360">
        <f t="shared" si="4"/>
        <v>2.8235773669490496</v>
      </c>
      <c r="X46" s="360">
        <f t="shared" si="4"/>
        <v>2.9010846879575212</v>
      </c>
      <c r="Y46" s="360">
        <f t="shared" si="4"/>
        <v>2.9809172285962471</v>
      </c>
      <c r="Z46" s="360">
        <f t="shared" si="4"/>
        <v>3.0631447454541343</v>
      </c>
      <c r="AA46" s="360">
        <f t="shared" si="4"/>
        <v>3.1478390878177582</v>
      </c>
      <c r="AB46" s="360">
        <f t="shared" si="4"/>
        <v>3.2350742604522909</v>
      </c>
      <c r="AC46" s="360">
        <f t="shared" si="4"/>
        <v>3.3249264882658598</v>
      </c>
      <c r="AD46" s="360">
        <f t="shared" si="4"/>
        <v>3.4174742829138358</v>
      </c>
      <c r="AE46" s="360">
        <f t="shared" si="4"/>
        <v>3.5127985114012512</v>
      </c>
      <c r="AF46" s="360">
        <f t="shared" si="4"/>
        <v>3.6109824667432893</v>
      </c>
      <c r="AG46" s="360">
        <f t="shared" si="4"/>
        <v>3.7121119407455878</v>
      </c>
      <c r="AH46" s="360">
        <f t="shared" si="4"/>
        <v>3.8162752989679554</v>
      </c>
      <c r="AI46" s="360">
        <f t="shared" si="4"/>
        <v>3.9235635579369945</v>
      </c>
      <c r="AJ46" s="360">
        <f t="shared" si="4"/>
        <v>4.0340704646751044</v>
      </c>
      <c r="AK46" s="360">
        <f t="shared" si="4"/>
        <v>4.1478925786153571</v>
      </c>
      <c r="AL46" s="360">
        <f t="shared" si="4"/>
        <v>4.2651293559738193</v>
      </c>
      <c r="AM46" s="360">
        <f t="shared" si="4"/>
        <v>4.3858832366530338</v>
      </c>
      <c r="AN46" s="360">
        <f t="shared" si="4"/>
        <v>4.5102597337526245</v>
      </c>
      <c r="AO46" s="360">
        <f t="shared" si="4"/>
        <v>4.6383675257652035</v>
      </c>
      <c r="AP46" s="360">
        <f t="shared" si="4"/>
        <v>4.7703185515381596</v>
      </c>
      <c r="AQ46" s="360">
        <f t="shared" si="4"/>
        <v>4.9062281080843047</v>
      </c>
      <c r="AR46" s="360">
        <f t="shared" si="4"/>
        <v>5.0462149513268342</v>
      </c>
      <c r="AS46" s="360">
        <f t="shared" si="4"/>
        <v>5.190401399866639</v>
      </c>
      <c r="AT46" s="360">
        <f t="shared" si="4"/>
        <v>5.3389134418626387</v>
      </c>
      <c r="AU46" s="360">
        <f t="shared" si="4"/>
        <v>5.4918808451185184</v>
      </c>
      <c r="AV46" s="360">
        <f t="shared" si="4"/>
        <v>5.649437270472073</v>
      </c>
      <c r="AW46" s="360">
        <f t="shared" si="4"/>
        <v>5.8117203885862345</v>
      </c>
      <c r="AX46" s="360">
        <f t="shared" si="4"/>
        <v>5.9788720002438227</v>
      </c>
      <c r="AY46" s="360">
        <f t="shared" si="4"/>
        <v>6.1510381602511375</v>
      </c>
      <c r="AZ46" s="360">
        <f t="shared" si="4"/>
        <v>6.3283693050586711</v>
      </c>
      <c r="BA46" s="360">
        <f t="shared" si="4"/>
        <v>6.5110203842104317</v>
      </c>
      <c r="BB46" s="360">
        <f t="shared" si="4"/>
        <v>6.6991509957367441</v>
      </c>
      <c r="BC46" s="360">
        <f t="shared" si="4"/>
        <v>6.8929255256088471</v>
      </c>
      <c r="BD46" s="360">
        <f t="shared" si="4"/>
        <v>7.0925132913771129</v>
      </c>
      <c r="BE46" s="360">
        <f t="shared" si="4"/>
        <v>7.2980886901184272</v>
      </c>
      <c r="BF46" s="360">
        <f t="shared" si="4"/>
        <v>7.5098313508219796</v>
      </c>
      <c r="BG46" s="360">
        <f t="shared" si="4"/>
        <v>7.7279262913466393</v>
      </c>
      <c r="BH46" s="360">
        <f t="shared" si="4"/>
        <v>7.9525640800870381</v>
      </c>
      <c r="BI46" s="360">
        <f t="shared" si="4"/>
        <v>8.1839410024896502</v>
      </c>
      <c r="BJ46" s="360">
        <f t="shared" si="4"/>
        <v>8.4222592325643397</v>
      </c>
      <c r="BK46" s="360">
        <f t="shared" si="4"/>
        <v>8.6677270095412702</v>
      </c>
      <c r="BL46" s="360">
        <f t="shared" si="4"/>
        <v>8.9205588198275088</v>
      </c>
      <c r="BM46" s="360">
        <f t="shared" si="4"/>
        <v>9.1809755844223346</v>
      </c>
      <c r="BN46" s="360">
        <f t="shared" si="4"/>
        <v>9.4492048519550043</v>
      </c>
      <c r="BO46" s="360">
        <f t="shared" si="4"/>
        <v>9.7254809975136549</v>
      </c>
      <c r="BP46" s="360">
        <f t="shared" si="4"/>
        <v>10.010045427439065</v>
      </c>
      <c r="BQ46" s="360">
        <f t="shared" si="4"/>
        <v>10.303146790262238</v>
      </c>
      <c r="BR46" s="360">
        <f t="shared" si="4"/>
        <v>10.605041193970104</v>
      </c>
      <c r="BS46" s="360">
        <f t="shared" si="4"/>
        <v>10.915992429789208</v>
      </c>
      <c r="BT46" s="360">
        <f t="shared" ref="BT46:EE46" si="5">(BT78+(BT81))</f>
        <v>11.236272202682885</v>
      </c>
      <c r="BU46" s="360">
        <f t="shared" si="5"/>
        <v>11.56616036876337</v>
      </c>
      <c r="BV46" s="360">
        <f t="shared" si="5"/>
        <v>11.905945179826272</v>
      </c>
      <c r="BW46" s="360">
        <f t="shared" si="5"/>
        <v>12.25592353522106</v>
      </c>
      <c r="BX46" s="360">
        <f t="shared" si="5"/>
        <v>12.616401241277693</v>
      </c>
      <c r="BY46" s="360">
        <f t="shared" si="5"/>
        <v>12.987693278516023</v>
      </c>
      <c r="BZ46" s="360">
        <f t="shared" si="5"/>
        <v>13.370124076871504</v>
      </c>
      <c r="CA46" s="360">
        <f t="shared" si="5"/>
        <v>13.764027799177649</v>
      </c>
      <c r="CB46" s="360">
        <f t="shared" si="5"/>
        <v>14.169748633152979</v>
      </c>
      <c r="CC46" s="360">
        <f t="shared" si="5"/>
        <v>14.587641092147569</v>
      </c>
      <c r="CD46" s="360">
        <f t="shared" si="5"/>
        <v>15.018070324911996</v>
      </c>
      <c r="CE46" s="360">
        <f t="shared" si="5"/>
        <v>15.461412434659357</v>
      </c>
      <c r="CF46" s="360">
        <f t="shared" si="5"/>
        <v>15.918054807699137</v>
      </c>
      <c r="CG46" s="360">
        <f t="shared" si="5"/>
        <v>16.38839645193011</v>
      </c>
      <c r="CH46" s="360">
        <f t="shared" si="5"/>
        <v>16.872848345488013</v>
      </c>
      <c r="CI46" s="360">
        <f t="shared" si="5"/>
        <v>17.371833795852652</v>
      </c>
      <c r="CJ46" s="360">
        <f t="shared" si="5"/>
        <v>17.885788809728233</v>
      </c>
      <c r="CK46" s="360">
        <f t="shared" si="5"/>
        <v>18.415162474020082</v>
      </c>
      <c r="CL46" s="360">
        <f t="shared" si="5"/>
        <v>18.960417348240682</v>
      </c>
      <c r="CM46" s="360">
        <f t="shared" si="5"/>
        <v>19.522029868687905</v>
      </c>
      <c r="CN46" s="360">
        <f t="shared" si="5"/>
        <v>20.100490764748539</v>
      </c>
      <c r="CO46" s="360">
        <f t="shared" si="5"/>
        <v>20.696305487690999</v>
      </c>
      <c r="CP46" s="360">
        <f t="shared" si="5"/>
        <v>21.309994652321727</v>
      </c>
      <c r="CQ46" s="360">
        <f t="shared" si="5"/>
        <v>21.942094491891378</v>
      </c>
      <c r="CR46" s="360">
        <f t="shared" si="5"/>
        <v>22.593157326648122</v>
      </c>
      <c r="CS46" s="360">
        <f t="shared" si="5"/>
        <v>23.263752046447568</v>
      </c>
      <c r="CT46" s="360">
        <f t="shared" si="5"/>
        <v>23.954464607840997</v>
      </c>
      <c r="CU46" s="360">
        <f t="shared" si="5"/>
        <v>24.665898546076228</v>
      </c>
      <c r="CV46" s="360">
        <f t="shared" si="5"/>
        <v>25.398675502458516</v>
      </c>
      <c r="CW46" s="360">
        <f t="shared" si="5"/>
        <v>26.153435767532269</v>
      </c>
      <c r="CX46" s="360">
        <f t="shared" si="5"/>
        <v>26.930838840558241</v>
      </c>
      <c r="CY46" s="360">
        <f t="shared" si="5"/>
        <v>27.731564005774995</v>
      </c>
      <c r="CZ46" s="360">
        <f t="shared" si="5"/>
        <v>28.556310925948239</v>
      </c>
      <c r="DA46" s="360">
        <f t="shared" si="5"/>
        <v>29.405800253726685</v>
      </c>
      <c r="DB46" s="360">
        <f t="shared" si="5"/>
        <v>30.28077426133849</v>
      </c>
      <c r="DC46" s="360">
        <f t="shared" si="5"/>
        <v>31.181997489178642</v>
      </c>
      <c r="DD46" s="360">
        <f t="shared" si="5"/>
        <v>32.110257413854001</v>
      </c>
      <c r="DE46" s="360">
        <f t="shared" si="5"/>
        <v>33.066365136269624</v>
      </c>
      <c r="DF46" s="360">
        <f t="shared" si="5"/>
        <v>34.051156090357722</v>
      </c>
      <c r="DG46" s="360">
        <f t="shared" si="5"/>
        <v>35.065490773068454</v>
      </c>
      <c r="DH46" s="360">
        <f t="shared" si="5"/>
        <v>36.110255496260507</v>
      </c>
      <c r="DI46" s="360">
        <f t="shared" si="5"/>
        <v>37.186363161148321</v>
      </c>
      <c r="DJ46" s="360">
        <f t="shared" si="5"/>
        <v>38.294754055982771</v>
      </c>
      <c r="DK46" s="360">
        <f t="shared" si="5"/>
        <v>39.436396677662259</v>
      </c>
      <c r="DL46" s="360">
        <f t="shared" si="5"/>
        <v>40.612288577992125</v>
      </c>
      <c r="DM46" s="360">
        <f t="shared" si="5"/>
        <v>41.823457235331887</v>
      </c>
      <c r="DN46" s="360">
        <f t="shared" si="5"/>
        <v>43.07096095239185</v>
      </c>
      <c r="DO46" s="360">
        <f t="shared" si="5"/>
        <v>44.355889780963615</v>
      </c>
      <c r="DP46" s="360">
        <f t="shared" si="5"/>
        <v>45.679366474392523</v>
      </c>
      <c r="DQ46" s="360">
        <f t="shared" si="5"/>
        <v>47.042547468624299</v>
      </c>
      <c r="DR46" s="360">
        <f t="shared" si="5"/>
        <v>48.446623892683029</v>
      </c>
      <c r="DS46" s="360">
        <f t="shared" si="5"/>
        <v>49.892822609463522</v>
      </c>
      <c r="DT46" s="360">
        <f t="shared" si="5"/>
        <v>51.382407287747426</v>
      </c>
      <c r="DU46" s="360">
        <f t="shared" si="5"/>
        <v>52.916679506379843</v>
      </c>
      <c r="DV46" s="360">
        <f t="shared" si="5"/>
        <v>54.496979891571243</v>
      </c>
      <c r="DW46" s="360">
        <f t="shared" si="5"/>
        <v>56.124689288318386</v>
      </c>
      <c r="DX46" s="360">
        <f t="shared" si="5"/>
        <v>57.801229966967938</v>
      </c>
      <c r="DY46" s="360">
        <f t="shared" si="5"/>
        <v>59.528066865976974</v>
      </c>
      <c r="DZ46" s="360">
        <f t="shared" si="5"/>
        <v>61.306708871956289</v>
      </c>
      <c r="EA46" s="360">
        <f t="shared" si="5"/>
        <v>63.138710138114988</v>
      </c>
      <c r="EB46" s="360">
        <f t="shared" si="5"/>
        <v>65.025671442258428</v>
      </c>
      <c r="EC46" s="360">
        <f t="shared" si="5"/>
        <v>66.969241585526177</v>
      </c>
      <c r="ED46" s="360">
        <f t="shared" si="5"/>
        <v>68.971118833091978</v>
      </c>
      <c r="EE46" s="360">
        <f t="shared" si="5"/>
        <v>71.033052398084735</v>
      </c>
      <c r="EF46" s="360">
        <f t="shared" ref="EF46:EZ46" si="6">(EF78+(EF81))</f>
        <v>73.156843970027282</v>
      </c>
      <c r="EG46" s="360">
        <f t="shared" si="6"/>
        <v>75.344349289128104</v>
      </c>
      <c r="EH46" s="360">
        <f t="shared" si="6"/>
        <v>77.597479767801943</v>
      </c>
      <c r="EI46" s="360">
        <f t="shared" si="6"/>
        <v>79.918204160836012</v>
      </c>
      <c r="EJ46" s="360">
        <f t="shared" si="6"/>
        <v>82.308550285661099</v>
      </c>
      <c r="EK46" s="360">
        <f t="shared" si="6"/>
        <v>84.770606794230929</v>
      </c>
      <c r="EL46" s="360">
        <f t="shared" si="6"/>
        <v>87.306524998057853</v>
      </c>
      <c r="EM46" s="360">
        <f t="shared" si="6"/>
        <v>89.918520747999594</v>
      </c>
      <c r="EN46" s="360">
        <f t="shared" si="6"/>
        <v>92.608876370439589</v>
      </c>
      <c r="EO46" s="360">
        <f t="shared" si="6"/>
        <v>95.379942661552775</v>
      </c>
      <c r="EP46" s="360">
        <f t="shared" si="6"/>
        <v>98.23414094139936</v>
      </c>
      <c r="EQ46" s="360">
        <f t="shared" si="6"/>
        <v>101.17396516964135</v>
      </c>
      <c r="ER46" s="360">
        <f t="shared" si="6"/>
        <v>104.20198412473057</v>
      </c>
      <c r="ES46" s="360">
        <f t="shared" si="6"/>
        <v>107.32084364847249</v>
      </c>
      <c r="ET46" s="360">
        <f t="shared" si="6"/>
        <v>110.53326895792665</v>
      </c>
      <c r="EU46" s="360">
        <f t="shared" si="6"/>
        <v>113.84206702666445</v>
      </c>
      <c r="EV46" s="360">
        <f t="shared" si="6"/>
        <v>117.25012903746438</v>
      </c>
      <c r="EW46" s="360">
        <f t="shared" si="6"/>
        <v>120.76043290858831</v>
      </c>
      <c r="EX46" s="360">
        <f t="shared" si="6"/>
        <v>124.37604589584596</v>
      </c>
      <c r="EY46" s="360">
        <f t="shared" si="6"/>
        <v>128.10012727272138</v>
      </c>
      <c r="EZ46" s="361">
        <f t="shared" si="6"/>
        <v>131.93593109090301</v>
      </c>
    </row>
    <row r="47" spans="1:157" x14ac:dyDescent="0.25">
      <c r="A47" s="37"/>
      <c r="B47" s="133" t="s">
        <v>89</v>
      </c>
      <c r="C47" s="134" t="s">
        <v>44</v>
      </c>
      <c r="D47" s="135"/>
      <c r="E47" s="135"/>
      <c r="F47" s="135">
        <f>C27*-1</f>
        <v>-202.50000000000003</v>
      </c>
      <c r="G47" s="362">
        <f t="shared" ref="G47:AL47" ca="1" si="7">G45-(G78+(G81/(10^6)))</f>
        <v>13.98999976</v>
      </c>
      <c r="H47" s="362">
        <f t="shared" ca="1" si="7"/>
        <v>13.940139760000001</v>
      </c>
      <c r="I47" s="362">
        <f t="shared" ca="1" si="7"/>
        <v>13.888830916</v>
      </c>
      <c r="J47" s="362">
        <f t="shared" ca="1" si="7"/>
        <v>13.836029757984402</v>
      </c>
      <c r="K47" s="362">
        <f t="shared" ca="1" si="7"/>
        <v>13.781691511837604</v>
      </c>
      <c r="L47" s="362">
        <f t="shared" ca="1" si="7"/>
        <v>13.725770060221009</v>
      </c>
      <c r="M47" s="362">
        <f t="shared" ca="1" si="7"/>
        <v>13.668217902276336</v>
      </c>
      <c r="N47" s="362">
        <f t="shared" ca="1" si="7"/>
        <v>13.608986112120013</v>
      </c>
      <c r="O47" s="362">
        <f t="shared" ca="1" si="7"/>
        <v>13.548024296092446</v>
      </c>
      <c r="P47" s="362">
        <f t="shared" ca="1" si="7"/>
        <v>13.485280548724715</v>
      </c>
      <c r="Q47" s="362">
        <f t="shared" ca="1" si="7"/>
        <v>13.420701407384291</v>
      </c>
      <c r="R47" s="362">
        <f t="shared" ca="1" si="7"/>
        <v>13.354231805560158</v>
      </c>
      <c r="S47" s="362">
        <f t="shared" ca="1" si="7"/>
        <v>13.285815024746423</v>
      </c>
      <c r="T47" s="362">
        <f t="shared" ca="1" si="7"/>
        <v>13.215392644882495</v>
      </c>
      <c r="U47" s="362">
        <f t="shared" ca="1" si="7"/>
        <v>13.14290449330643</v>
      </c>
      <c r="V47" s="362">
        <f t="shared" ca="1" si="7"/>
        <v>13.068288592176895</v>
      </c>
      <c r="W47" s="362">
        <f t="shared" ca="1" si="7"/>
        <v>12.991481104317785</v>
      </c>
      <c r="X47" s="362">
        <f t="shared" ca="1" si="7"/>
        <v>12.912416277438187</v>
      </c>
      <c r="Y47" s="362">
        <f t="shared" ca="1" si="7"/>
        <v>12.831026386678918</v>
      </c>
      <c r="Z47" s="362">
        <f t="shared" ca="1" si="7"/>
        <v>12.747241675435502</v>
      </c>
      <c r="AA47" s="362">
        <f t="shared" ca="1" si="7"/>
        <v>12.66099029440579</v>
      </c>
      <c r="AB47" s="362">
        <f t="shared" ca="1" si="7"/>
        <v>12.572198238809035</v>
      </c>
      <c r="AC47" s="362">
        <f t="shared" ca="1" si="7"/>
        <v>12.48078928372154</v>
      </c>
      <c r="AD47" s="362">
        <f t="shared" ca="1" si="7"/>
        <v>12.386684917472365</v>
      </c>
      <c r="AE47" s="362">
        <f t="shared" ca="1" si="7"/>
        <v>12.289804273040907</v>
      </c>
      <c r="AF47" s="362">
        <f t="shared" ca="1" si="7"/>
        <v>12.190064057396425</v>
      </c>
      <c r="AG47" s="362">
        <f t="shared" ca="1" si="7"/>
        <v>12.087378478717714</v>
      </c>
      <c r="AH47" s="362">
        <f t="shared" ca="1" si="7"/>
        <v>11.981659171429397</v>
      </c>
      <c r="AI47" s="362">
        <f t="shared" ca="1" si="7"/>
        <v>11.872815118989317</v>
      </c>
      <c r="AJ47" s="362">
        <f t="shared" ca="1" si="7"/>
        <v>11.760752574359515</v>
      </c>
      <c r="AK47" s="362">
        <f t="shared" ca="1" si="7"/>
        <v>11.645374978091356</v>
      </c>
      <c r="AL47" s="362">
        <f t="shared" ca="1" si="7"/>
        <v>11.526582873953226</v>
      </c>
      <c r="AM47" s="362">
        <f t="shared" ref="AM47:BR47" ca="1" si="8">AM45-(AM78+(AM81/(10^6)))</f>
        <v>11.404273822027019</v>
      </c>
      <c r="AN47" s="362">
        <f t="shared" ca="1" si="8"/>
        <v>11.278342309197557</v>
      </c>
      <c r="AO47" s="362">
        <f t="shared" ca="1" si="8"/>
        <v>11.148679656956684</v>
      </c>
      <c r="AP47" s="362">
        <f t="shared" ca="1" si="8"/>
        <v>11.015173926441459</v>
      </c>
      <c r="AQ47" s="362">
        <f t="shared" ca="1" si="8"/>
        <v>10.877709820623519</v>
      </c>
      <c r="AR47" s="362">
        <f t="shared" ca="1" si="8"/>
        <v>10.736168583564115</v>
      </c>
      <c r="AS47" s="362">
        <f t="shared" ca="1" si="8"/>
        <v>10.590427896646817</v>
      </c>
      <c r="AT47" s="362">
        <f t="shared" ca="1" si="8"/>
        <v>10.44036177169717</v>
      </c>
      <c r="AU47" s="362">
        <f t="shared" ca="1" si="8"/>
        <v>10.285840440895932</v>
      </c>
      <c r="AV47" s="362">
        <f t="shared" ca="1" si="8"/>
        <v>10.126730243389776</v>
      </c>
      <c r="AW47" s="362">
        <f t="shared" ca="1" si="8"/>
        <v>9.9628935085002279</v>
      </c>
      <c r="AX47" s="362">
        <f t="shared" ca="1" si="8"/>
        <v>9.7941884354289321</v>
      </c>
      <c r="AY47" s="362">
        <f t="shared" ca="1" si="8"/>
        <v>9.6204689693540537</v>
      </c>
      <c r="AZ47" s="362">
        <f t="shared" ca="1" si="8"/>
        <v>9.4415846738095581</v>
      </c>
      <c r="BA47" s="362">
        <f t="shared" ca="1" si="8"/>
        <v>9.2573805992359084</v>
      </c>
      <c r="BB47" s="362">
        <f t="shared" ca="1" si="8"/>
        <v>9.0676971475872552</v>
      </c>
      <c r="BC47" s="362">
        <f t="shared" ca="1" si="8"/>
        <v>8.8723699328768166</v>
      </c>
      <c r="BD47" s="362">
        <f t="shared" ca="1" si="8"/>
        <v>8.6712296375387048</v>
      </c>
      <c r="BE47" s="362">
        <f t="shared" ca="1" si="8"/>
        <v>8.4641018644804973</v>
      </c>
      <c r="BF47" s="362">
        <f t="shared" ca="1" si="8"/>
        <v>8.2508069846974816</v>
      </c>
      <c r="BG47" s="362">
        <f t="shared" ca="1" si="8"/>
        <v>8.0311599803152713</v>
      </c>
      <c r="BH47" s="362">
        <f t="shared" ca="1" si="8"/>
        <v>7.8049702829237102</v>
      </c>
      <c r="BI47" s="362">
        <f t="shared" ca="1" si="8"/>
        <v>7.572041607060795</v>
      </c>
      <c r="BJ47" s="362">
        <f t="shared" ca="1" si="8"/>
        <v>7.3321717787011504</v>
      </c>
      <c r="BK47" s="362">
        <f t="shared" ca="1" si="8"/>
        <v>7.0851525585990931</v>
      </c>
      <c r="BL47" s="362">
        <f t="shared" ca="1" si="8"/>
        <v>6.830769460332041</v>
      </c>
      <c r="BM47" s="362">
        <f t="shared" ca="1" si="8"/>
        <v>6.5688015628851968</v>
      </c>
      <c r="BN47" s="362">
        <f t="shared" ca="1" si="8"/>
        <v>6.2990213176137999</v>
      </c>
      <c r="BO47" s="362">
        <f t="shared" ca="1" si="8"/>
        <v>6.0211943494141948</v>
      </c>
      <c r="BP47" s="362">
        <f t="shared" ca="1" si="8"/>
        <v>5.7350792519300899</v>
      </c>
      <c r="BQ47" s="362">
        <f t="shared" ca="1" si="8"/>
        <v>5.4404273766149789</v>
      </c>
      <c r="BR47" s="362">
        <f t="shared" ca="1" si="8"/>
        <v>5.136982615466426</v>
      </c>
      <c r="BS47" s="362">
        <f t="shared" ref="BS47:CX47" ca="1" si="9">BS45-(BS78+(BS81/(10^6)))</f>
        <v>4.8244811772423777</v>
      </c>
      <c r="BT47" s="362">
        <f t="shared" ca="1" si="9"/>
        <v>4.5026513569640016</v>
      </c>
      <c r="BU47" s="362">
        <f t="shared" ca="1" si="9"/>
        <v>4.1712132985035488</v>
      </c>
      <c r="BV47" s="362">
        <f t="shared" ca="1" si="9"/>
        <v>3.8298787500499181</v>
      </c>
      <c r="BW47" s="362">
        <f t="shared" ca="1" si="9"/>
        <v>3.4783508122381477</v>
      </c>
      <c r="BX47" s="362">
        <f t="shared" ca="1" si="9"/>
        <v>3.1163236787227682</v>
      </c>
      <c r="BY47" s="362">
        <f t="shared" ca="1" si="9"/>
        <v>2.7434823689684347</v>
      </c>
      <c r="BZ47" s="362">
        <f t="shared" ca="1" si="9"/>
        <v>2.3595024530242057</v>
      </c>
      <c r="CA47" s="362">
        <f t="shared" ca="1" si="9"/>
        <v>1.9640497680410718</v>
      </c>
      <c r="CB47" s="362">
        <f t="shared" ca="1" si="9"/>
        <v>1.5567801262850196</v>
      </c>
      <c r="CC47" s="362">
        <f t="shared" ca="1" si="9"/>
        <v>1.1373390143904842</v>
      </c>
      <c r="CD47" s="362">
        <f t="shared" ca="1" si="9"/>
        <v>0.70536128359140449</v>
      </c>
      <c r="CE47" s="362">
        <f t="shared" ca="1" si="9"/>
        <v>0.26047083065919097</v>
      </c>
      <c r="CF47" s="362">
        <f t="shared" ca="1" si="9"/>
        <v>-0.19771973073111759</v>
      </c>
      <c r="CG47" s="362">
        <f t="shared" ca="1" si="9"/>
        <v>-0.66960940849378936</v>
      </c>
      <c r="CH47" s="362">
        <f t="shared" ca="1" si="9"/>
        <v>-1.1556091807800311</v>
      </c>
      <c r="CI47" s="362">
        <f t="shared" ca="1" si="9"/>
        <v>-1.6561423550851444</v>
      </c>
      <c r="CJ47" s="362">
        <f t="shared" ca="1" si="9"/>
        <v>-2.1716449381288019</v>
      </c>
      <c r="CK47" s="362">
        <f t="shared" ca="1" si="9"/>
        <v>-2.7025660168318115</v>
      </c>
      <c r="CL47" s="362">
        <f t="shared" ca="1" si="9"/>
        <v>-3.2493681507221286</v>
      </c>
      <c r="CM47" s="362">
        <f t="shared" ca="1" si="9"/>
        <v>-3.8125277761131056</v>
      </c>
      <c r="CN47" s="362">
        <f t="shared" ca="1" si="9"/>
        <v>-4.392535622406994</v>
      </c>
      <c r="CO47" s="362">
        <f t="shared" ca="1" si="9"/>
        <v>-4.98989714088769</v>
      </c>
      <c r="CP47" s="362">
        <f t="shared" ca="1" si="9"/>
        <v>-5.6051329463770987</v>
      </c>
      <c r="CQ47" s="362">
        <f t="shared" ca="1" si="9"/>
        <v>-6.2387792721413469</v>
      </c>
      <c r="CR47" s="362">
        <f t="shared" ca="1" si="9"/>
        <v>-6.8913884384440625</v>
      </c>
      <c r="CS47" s="362">
        <f t="shared" ca="1" si="9"/>
        <v>-7.563529335156332</v>
      </c>
      <c r="CT47" s="362">
        <f t="shared" ca="1" si="9"/>
        <v>-8.2557879188448897</v>
      </c>
      <c r="CU47" s="362">
        <f t="shared" ca="1" si="9"/>
        <v>-8.96876772477302</v>
      </c>
      <c r="CV47" s="362">
        <f t="shared" ca="1" si="9"/>
        <v>-9.7030903942614408</v>
      </c>
      <c r="CW47" s="362">
        <f t="shared" ca="1" si="9"/>
        <v>-10.45939621787001</v>
      </c>
      <c r="CX47" s="362">
        <f t="shared" ca="1" si="9"/>
        <v>-11.238344694874948</v>
      </c>
      <c r="CY47" s="362">
        <f t="shared" ref="CY47:ED47" ca="1" si="10">CY45-(CY78+(CY81/(10^6)))</f>
        <v>-12.040615109530272</v>
      </c>
      <c r="CZ47" s="362">
        <f t="shared" ca="1" si="10"/>
        <v>-12.866907124617137</v>
      </c>
      <c r="DA47" s="362">
        <f t="shared" ca="1" si="10"/>
        <v>-13.717941392799718</v>
      </c>
      <c r="DB47" s="362">
        <f t="shared" ca="1" si="10"/>
        <v>-14.594460186321612</v>
      </c>
      <c r="DC47" s="362">
        <f t="shared" ca="1" si="10"/>
        <v>-15.497228045593268</v>
      </c>
      <c r="DD47" s="362">
        <f t="shared" ca="1" si="10"/>
        <v>-16.427032447236982</v>
      </c>
      <c r="DE47" s="362">
        <f t="shared" ca="1" si="10"/>
        <v>-17.384684492173264</v>
      </c>
      <c r="DF47" s="362">
        <f t="shared" ca="1" si="10"/>
        <v>-18.371019614349777</v>
      </c>
      <c r="DG47" s="362">
        <f t="shared" ca="1" si="10"/>
        <v>-19.386898310732107</v>
      </c>
      <c r="DH47" s="362">
        <f t="shared" ca="1" si="10"/>
        <v>-20.433206893194395</v>
      </c>
      <c r="DI47" s="362">
        <f t="shared" ca="1" si="10"/>
        <v>-21.510858262966519</v>
      </c>
      <c r="DJ47" s="362">
        <f t="shared" ca="1" si="10"/>
        <v>-22.620792708314784</v>
      </c>
      <c r="DK47" s="362">
        <f t="shared" ca="1" si="10"/>
        <v>-23.763978726153042</v>
      </c>
      <c r="DL47" s="362">
        <f t="shared" ca="1" si="10"/>
        <v>-24.941413868302053</v>
      </c>
      <c r="DM47" s="362">
        <f t="shared" ca="1" si="10"/>
        <v>-26.154125613136785</v>
      </c>
      <c r="DN47" s="362">
        <f t="shared" ca="1" si="10"/>
        <v>-27.40317226338297</v>
      </c>
      <c r="DO47" s="362">
        <f t="shared" ca="1" si="10"/>
        <v>-28.689643870847632</v>
      </c>
      <c r="DP47" s="362">
        <f t="shared" ca="1" si="10"/>
        <v>-30.014663188891554</v>
      </c>
      <c r="DQ47" s="362">
        <f t="shared" ca="1" si="10"/>
        <v>-31.379386653475883</v>
      </c>
      <c r="DR47" s="362">
        <f t="shared" ca="1" si="10"/>
        <v>-32.785005393640127</v>
      </c>
      <c r="DS47" s="362">
        <f t="shared" ca="1" si="10"/>
        <v>-34.232746272294527</v>
      </c>
      <c r="DT47" s="362">
        <f t="shared" ca="1" si="10"/>
        <v>-35.723872958236143</v>
      </c>
      <c r="DU47" s="362">
        <f t="shared" ca="1" si="10"/>
        <v>-37.259687030325509</v>
      </c>
      <c r="DV47" s="362">
        <f t="shared" ca="1" si="10"/>
        <v>-38.841529114788514</v>
      </c>
      <c r="DW47" s="362">
        <f t="shared" ca="1" si="10"/>
        <v>-40.470780056637338</v>
      </c>
      <c r="DX47" s="362">
        <f t="shared" ca="1" si="10"/>
        <v>-42.148862126234064</v>
      </c>
      <c r="DY47" s="362">
        <f t="shared" ca="1" si="10"/>
        <v>-43.877240262051167</v>
      </c>
      <c r="DZ47" s="362">
        <f t="shared" ca="1" si="10"/>
        <v>-45.657423350714879</v>
      </c>
      <c r="EA47" s="362">
        <f t="shared" ca="1" si="10"/>
        <v>-47.490965545449704</v>
      </c>
      <c r="EB47" s="362">
        <f t="shared" ca="1" si="10"/>
        <v>-49.379467624076426</v>
      </c>
      <c r="EC47" s="362">
        <f t="shared" ca="1" si="10"/>
        <v>-51.324578387749987</v>
      </c>
      <c r="ED47" s="362">
        <f t="shared" ca="1" si="10"/>
        <v>-53.327996101659565</v>
      </c>
      <c r="EE47" s="362">
        <f t="shared" ref="EE47:EZ47" ca="1" si="11">EE45-(EE78+(EE81/(10^6)))</f>
        <v>-55.391469978949466</v>
      </c>
      <c r="EF47" s="362">
        <f t="shared" ca="1" si="11"/>
        <v>-57.516801709157932</v>
      </c>
      <c r="EG47" s="362">
        <f t="shared" ca="1" si="11"/>
        <v>-59.705847032508842</v>
      </c>
      <c r="EH47" s="362">
        <f t="shared" ca="1" si="11"/>
        <v>-61.960517361432338</v>
      </c>
      <c r="EI47" s="362">
        <f t="shared" ca="1" si="11"/>
        <v>-64.282781450731051</v>
      </c>
      <c r="EJ47" s="362">
        <f t="shared" ca="1" si="11"/>
        <v>-66.674667117851143</v>
      </c>
      <c r="EK47" s="362">
        <f t="shared" ca="1" si="11"/>
        <v>-69.138263014761762</v>
      </c>
      <c r="EL47" s="362">
        <f t="shared" ca="1" si="11"/>
        <v>-71.675720452990632</v>
      </c>
      <c r="EM47" s="362">
        <f t="shared" ca="1" si="11"/>
        <v>-74.289255283410881</v>
      </c>
      <c r="EN47" s="362">
        <f t="shared" ca="1" si="11"/>
        <v>-76.981149832421323</v>
      </c>
      <c r="EO47" s="362">
        <f t="shared" ca="1" si="11"/>
        <v>-79.753754896212314</v>
      </c>
      <c r="EP47" s="362">
        <f t="shared" ca="1" si="11"/>
        <v>-82.609491794859437</v>
      </c>
      <c r="EQ47" s="362">
        <f t="shared" ca="1" si="11"/>
        <v>-85.550854488040073</v>
      </c>
      <c r="ER47" s="362">
        <f t="shared" ca="1" si="11"/>
        <v>-88.580411754221473</v>
      </c>
      <c r="ES47" s="362">
        <f t="shared" ca="1" si="11"/>
        <v>-91.700809435224429</v>
      </c>
      <c r="ET47" s="362">
        <f t="shared" ca="1" si="11"/>
        <v>-94.914772748123923</v>
      </c>
      <c r="EU47" s="362">
        <f t="shared" ca="1" si="11"/>
        <v>-98.225108666506699</v>
      </c>
      <c r="EV47" s="362">
        <f t="shared" ca="1" si="11"/>
        <v>-101.63470837316663</v>
      </c>
      <c r="EW47" s="362">
        <f t="shared" ca="1" si="11"/>
        <v>-105.146549786381</v>
      </c>
      <c r="EX47" s="362">
        <f t="shared" ca="1" si="11"/>
        <v>-108.76370016197488</v>
      </c>
      <c r="EY47" s="362">
        <f t="shared" ca="1" si="11"/>
        <v>-112.48931877344766</v>
      </c>
      <c r="EZ47" s="363">
        <f t="shared" ca="1" si="11"/>
        <v>-116.32665967250321</v>
      </c>
    </row>
    <row r="48" spans="1:157" x14ac:dyDescent="0.25">
      <c r="A48" s="37"/>
      <c r="B48" s="133" t="s">
        <v>90</v>
      </c>
      <c r="C48" s="134" t="s">
        <v>44</v>
      </c>
      <c r="D48" s="135"/>
      <c r="E48" s="135"/>
      <c r="F48" s="135"/>
      <c r="G48" s="362">
        <f ca="1">F47+G47</f>
        <v>-188.51000024000004</v>
      </c>
      <c r="H48" s="362">
        <f ca="1">G48+H47</f>
        <v>-174.56986048000005</v>
      </c>
      <c r="I48" s="362">
        <f t="shared" ref="I48:BT48" ca="1" si="12">H48+I47</f>
        <v>-160.68102956400006</v>
      </c>
      <c r="J48" s="362">
        <f t="shared" ca="1" si="12"/>
        <v>-146.84499980601566</v>
      </c>
      <c r="K48" s="362">
        <f t="shared" ca="1" si="12"/>
        <v>-133.06330829417806</v>
      </c>
      <c r="L48" s="362">
        <f t="shared" ca="1" si="12"/>
        <v>-119.33753823395705</v>
      </c>
      <c r="M48" s="362">
        <f t="shared" ca="1" si="12"/>
        <v>-105.66932033168071</v>
      </c>
      <c r="N48" s="362">
        <f t="shared" ca="1" si="12"/>
        <v>-92.060334219560701</v>
      </c>
      <c r="O48" s="362">
        <f t="shared" ca="1" si="12"/>
        <v>-78.512309923468251</v>
      </c>
      <c r="P48" s="362">
        <f t="shared" ca="1" si="12"/>
        <v>-65.027029374743535</v>
      </c>
      <c r="Q48" s="362">
        <f t="shared" ca="1" si="12"/>
        <v>-51.606327967359242</v>
      </c>
      <c r="R48" s="362">
        <f t="shared" ca="1" si="12"/>
        <v>-38.252096161799088</v>
      </c>
      <c r="S48" s="362">
        <f t="shared" ca="1" si="12"/>
        <v>-24.966281137052665</v>
      </c>
      <c r="T48" s="362">
        <f t="shared" ca="1" si="12"/>
        <v>-11.750888492170169</v>
      </c>
      <c r="U48" s="362">
        <f t="shared" ca="1" si="12"/>
        <v>1.3920160011362608</v>
      </c>
      <c r="V48" s="362">
        <f t="shared" ca="1" si="12"/>
        <v>14.460304593313156</v>
      </c>
      <c r="W48" s="362">
        <f t="shared" ca="1" si="12"/>
        <v>27.451785697630939</v>
      </c>
      <c r="X48" s="362">
        <f t="shared" ca="1" si="12"/>
        <v>40.364201975069122</v>
      </c>
      <c r="Y48" s="362">
        <f t="shared" ca="1" si="12"/>
        <v>53.195228361748036</v>
      </c>
      <c r="Z48" s="362">
        <f t="shared" ca="1" si="12"/>
        <v>65.94247003718354</v>
      </c>
      <c r="AA48" s="362">
        <f t="shared" ca="1" si="12"/>
        <v>78.603460331589332</v>
      </c>
      <c r="AB48" s="362">
        <f t="shared" ca="1" si="12"/>
        <v>91.175658570398369</v>
      </c>
      <c r="AC48" s="362">
        <f t="shared" ca="1" si="12"/>
        <v>103.6564478541199</v>
      </c>
      <c r="AD48" s="362">
        <f t="shared" ca="1" si="12"/>
        <v>116.04313277159227</v>
      </c>
      <c r="AE48" s="362">
        <f t="shared" ca="1" si="12"/>
        <v>128.33293704463318</v>
      </c>
      <c r="AF48" s="362">
        <f t="shared" ca="1" si="12"/>
        <v>140.52300110202961</v>
      </c>
      <c r="AG48" s="362">
        <f t="shared" ca="1" si="12"/>
        <v>152.61037958074732</v>
      </c>
      <c r="AH48" s="362">
        <f t="shared" ca="1" si="12"/>
        <v>164.59203875217671</v>
      </c>
      <c r="AI48" s="362">
        <f t="shared" ca="1" si="12"/>
        <v>176.46485387116601</v>
      </c>
      <c r="AJ48" s="362">
        <f t="shared" ca="1" si="12"/>
        <v>188.22560644552553</v>
      </c>
      <c r="AK48" s="362">
        <f t="shared" ca="1" si="12"/>
        <v>199.87098142361688</v>
      </c>
      <c r="AL48" s="362">
        <f t="shared" ca="1" si="12"/>
        <v>211.39756429757011</v>
      </c>
      <c r="AM48" s="362">
        <f t="shared" ca="1" si="12"/>
        <v>222.80183811959714</v>
      </c>
      <c r="AN48" s="362">
        <f t="shared" ca="1" si="12"/>
        <v>234.0801804287947</v>
      </c>
      <c r="AO48" s="362">
        <f t="shared" ca="1" si="12"/>
        <v>245.22886008575139</v>
      </c>
      <c r="AP48" s="362">
        <f t="shared" ca="1" si="12"/>
        <v>256.24403401219286</v>
      </c>
      <c r="AQ48" s="362">
        <f t="shared" ca="1" si="12"/>
        <v>267.12174383281638</v>
      </c>
      <c r="AR48" s="362">
        <f t="shared" ca="1" si="12"/>
        <v>277.85791241638049</v>
      </c>
      <c r="AS48" s="362">
        <f t="shared" ca="1" si="12"/>
        <v>288.4483403130273</v>
      </c>
      <c r="AT48" s="362">
        <f t="shared" ca="1" si="12"/>
        <v>298.88870208472446</v>
      </c>
      <c r="AU48" s="362">
        <f t="shared" ca="1" si="12"/>
        <v>309.17454252562038</v>
      </c>
      <c r="AV48" s="362">
        <f t="shared" ca="1" si="12"/>
        <v>319.30127276901015</v>
      </c>
      <c r="AW48" s="362">
        <f t="shared" ca="1" si="12"/>
        <v>329.26416627751036</v>
      </c>
      <c r="AX48" s="362">
        <f t="shared" ca="1" si="12"/>
        <v>339.05835471293926</v>
      </c>
      <c r="AY48" s="362">
        <f t="shared" ca="1" si="12"/>
        <v>348.67882368229334</v>
      </c>
      <c r="AZ48" s="362">
        <f t="shared" ca="1" si="12"/>
        <v>358.12040835610287</v>
      </c>
      <c r="BA48" s="362">
        <f t="shared" ca="1" si="12"/>
        <v>367.37778895533876</v>
      </c>
      <c r="BB48" s="362">
        <f t="shared" ca="1" si="12"/>
        <v>376.445486102926</v>
      </c>
      <c r="BC48" s="362">
        <f t="shared" ca="1" si="12"/>
        <v>385.31785603580283</v>
      </c>
      <c r="BD48" s="362">
        <f t="shared" ca="1" si="12"/>
        <v>393.98908567334155</v>
      </c>
      <c r="BE48" s="362">
        <f t="shared" ca="1" si="12"/>
        <v>402.45318753782203</v>
      </c>
      <c r="BF48" s="362">
        <f t="shared" ca="1" si="12"/>
        <v>410.70399452251951</v>
      </c>
      <c r="BG48" s="362">
        <f t="shared" ca="1" si="12"/>
        <v>418.7351545028348</v>
      </c>
      <c r="BH48" s="362">
        <f t="shared" ca="1" si="12"/>
        <v>426.54012478575851</v>
      </c>
      <c r="BI48" s="362">
        <f t="shared" ca="1" si="12"/>
        <v>434.11216639281929</v>
      </c>
      <c r="BJ48" s="362">
        <f t="shared" ca="1" si="12"/>
        <v>441.44433817152043</v>
      </c>
      <c r="BK48" s="362">
        <f t="shared" ca="1" si="12"/>
        <v>448.52949073011951</v>
      </c>
      <c r="BL48" s="362">
        <f t="shared" ca="1" si="12"/>
        <v>455.36026019045153</v>
      </c>
      <c r="BM48" s="362">
        <f t="shared" ca="1" si="12"/>
        <v>461.92906175333673</v>
      </c>
      <c r="BN48" s="362">
        <f t="shared" ca="1" si="12"/>
        <v>468.2280830709505</v>
      </c>
      <c r="BO48" s="362">
        <f t="shared" ca="1" si="12"/>
        <v>474.24927742036471</v>
      </c>
      <c r="BP48" s="362">
        <f t="shared" ca="1" si="12"/>
        <v>479.98435667229478</v>
      </c>
      <c r="BQ48" s="362">
        <f t="shared" ca="1" si="12"/>
        <v>485.42478404890977</v>
      </c>
      <c r="BR48" s="362">
        <f t="shared" ca="1" si="12"/>
        <v>490.56176666437619</v>
      </c>
      <c r="BS48" s="362">
        <f t="shared" ca="1" si="12"/>
        <v>495.38624784161857</v>
      </c>
      <c r="BT48" s="362">
        <f t="shared" ca="1" si="12"/>
        <v>499.88889919858258</v>
      </c>
      <c r="BU48" s="362">
        <f t="shared" ref="BU48:EF48" ca="1" si="13">BT48+BU47</f>
        <v>504.06011249708615</v>
      </c>
      <c r="BV48" s="362">
        <f t="shared" ca="1" si="13"/>
        <v>507.88999124713609</v>
      </c>
      <c r="BW48" s="362">
        <f t="shared" ca="1" si="13"/>
        <v>511.36834205937424</v>
      </c>
      <c r="BX48" s="362">
        <f t="shared" ca="1" si="13"/>
        <v>514.48466573809696</v>
      </c>
      <c r="BY48" s="362">
        <f t="shared" ca="1" si="13"/>
        <v>517.22814810706541</v>
      </c>
      <c r="BZ48" s="362">
        <f t="shared" ca="1" si="13"/>
        <v>519.58765056008963</v>
      </c>
      <c r="CA48" s="362">
        <f t="shared" ca="1" si="13"/>
        <v>521.55170032813066</v>
      </c>
      <c r="CB48" s="362">
        <f t="shared" ca="1" si="13"/>
        <v>523.10848045441571</v>
      </c>
      <c r="CC48" s="362">
        <f t="shared" ca="1" si="13"/>
        <v>524.24581946880619</v>
      </c>
      <c r="CD48" s="362">
        <f t="shared" ca="1" si="13"/>
        <v>524.95118075239759</v>
      </c>
      <c r="CE48" s="362">
        <f t="shared" ca="1" si="13"/>
        <v>525.21165158305678</v>
      </c>
      <c r="CF48" s="362">
        <f t="shared" ca="1" si="13"/>
        <v>525.01393185232564</v>
      </c>
      <c r="CG48" s="362">
        <f t="shared" ca="1" si="13"/>
        <v>524.34432244383186</v>
      </c>
      <c r="CH48" s="362">
        <f t="shared" ca="1" si="13"/>
        <v>523.1887132630518</v>
      </c>
      <c r="CI48" s="362">
        <f t="shared" ca="1" si="13"/>
        <v>521.5325709079666</v>
      </c>
      <c r="CJ48" s="362">
        <f t="shared" ca="1" si="13"/>
        <v>519.36092596983781</v>
      </c>
      <c r="CK48" s="362">
        <f t="shared" ca="1" si="13"/>
        <v>516.65835995300597</v>
      </c>
      <c r="CL48" s="362">
        <f t="shared" ca="1" si="13"/>
        <v>513.40899180228382</v>
      </c>
      <c r="CM48" s="362">
        <f t="shared" ca="1" si="13"/>
        <v>509.59646402617074</v>
      </c>
      <c r="CN48" s="362">
        <f t="shared" ca="1" si="13"/>
        <v>505.20392840376377</v>
      </c>
      <c r="CO48" s="362">
        <f t="shared" ca="1" si="13"/>
        <v>500.21403126287606</v>
      </c>
      <c r="CP48" s="362">
        <f t="shared" ca="1" si="13"/>
        <v>494.60889831649894</v>
      </c>
      <c r="CQ48" s="362">
        <f t="shared" ca="1" si="13"/>
        <v>488.37011904435758</v>
      </c>
      <c r="CR48" s="362">
        <f t="shared" ca="1" si="13"/>
        <v>481.47873060591354</v>
      </c>
      <c r="CS48" s="362">
        <f t="shared" ca="1" si="13"/>
        <v>473.91520127075722</v>
      </c>
      <c r="CT48" s="362">
        <f t="shared" ca="1" si="13"/>
        <v>465.65941335191235</v>
      </c>
      <c r="CU48" s="362">
        <f t="shared" ca="1" si="13"/>
        <v>456.6906456271393</v>
      </c>
      <c r="CV48" s="362">
        <f t="shared" ca="1" si="13"/>
        <v>446.98755523287787</v>
      </c>
      <c r="CW48" s="362">
        <f t="shared" ca="1" si="13"/>
        <v>436.52815901500787</v>
      </c>
      <c r="CX48" s="362">
        <f t="shared" ca="1" si="13"/>
        <v>425.2898143201329</v>
      </c>
      <c r="CY48" s="362">
        <f t="shared" ca="1" si="13"/>
        <v>413.24919921060263</v>
      </c>
      <c r="CZ48" s="362">
        <f t="shared" ca="1" si="13"/>
        <v>400.38229208598551</v>
      </c>
      <c r="DA48" s="362">
        <f t="shared" ca="1" si="13"/>
        <v>386.66435069318578</v>
      </c>
      <c r="DB48" s="362">
        <f t="shared" ca="1" si="13"/>
        <v>372.06989050686417</v>
      </c>
      <c r="DC48" s="362">
        <f t="shared" ca="1" si="13"/>
        <v>356.57266246127091</v>
      </c>
      <c r="DD48" s="362">
        <f t="shared" ca="1" si="13"/>
        <v>340.14563001403394</v>
      </c>
      <c r="DE48" s="362">
        <f t="shared" ca="1" si="13"/>
        <v>322.76094552186066</v>
      </c>
      <c r="DF48" s="362">
        <f t="shared" ca="1" si="13"/>
        <v>304.38992590751087</v>
      </c>
      <c r="DG48" s="362">
        <f t="shared" ca="1" si="13"/>
        <v>285.00302759677879</v>
      </c>
      <c r="DH48" s="362">
        <f t="shared" ca="1" si="13"/>
        <v>264.56982070358441</v>
      </c>
      <c r="DI48" s="362">
        <f t="shared" ca="1" si="13"/>
        <v>243.0589624406179</v>
      </c>
      <c r="DJ48" s="362">
        <f t="shared" ca="1" si="13"/>
        <v>220.43816973230312</v>
      </c>
      <c r="DK48" s="362">
        <f t="shared" ca="1" si="13"/>
        <v>196.67419100615007</v>
      </c>
      <c r="DL48" s="362">
        <f t="shared" ca="1" si="13"/>
        <v>171.73277713784802</v>
      </c>
      <c r="DM48" s="362">
        <f t="shared" ca="1" si="13"/>
        <v>145.57865152471123</v>
      </c>
      <c r="DN48" s="362">
        <f t="shared" ca="1" si="13"/>
        <v>118.17547926132826</v>
      </c>
      <c r="DO48" s="362">
        <f t="shared" ca="1" si="13"/>
        <v>89.485835390480631</v>
      </c>
      <c r="DP48" s="362">
        <f t="shared" ca="1" si="13"/>
        <v>59.471172201589077</v>
      </c>
      <c r="DQ48" s="362">
        <f t="shared" ca="1" si="13"/>
        <v>28.091785548113194</v>
      </c>
      <c r="DR48" s="362">
        <f t="shared" ca="1" si="13"/>
        <v>-4.6932198455269329</v>
      </c>
      <c r="DS48" s="362">
        <f t="shared" ca="1" si="13"/>
        <v>-38.92596611782146</v>
      </c>
      <c r="DT48" s="362">
        <f t="shared" ca="1" si="13"/>
        <v>-74.649839076057603</v>
      </c>
      <c r="DU48" s="362">
        <f t="shared" ca="1" si="13"/>
        <v>-111.90952610638311</v>
      </c>
      <c r="DV48" s="362">
        <f t="shared" ca="1" si="13"/>
        <v>-150.75105522117161</v>
      </c>
      <c r="DW48" s="362">
        <f t="shared" ca="1" si="13"/>
        <v>-191.22183527780896</v>
      </c>
      <c r="DX48" s="362">
        <f t="shared" ca="1" si="13"/>
        <v>-233.37069740404303</v>
      </c>
      <c r="DY48" s="362">
        <f t="shared" ca="1" si="13"/>
        <v>-277.24793766609417</v>
      </c>
      <c r="DZ48" s="362">
        <f t="shared" ca="1" si="13"/>
        <v>-322.90536101680902</v>
      </c>
      <c r="EA48" s="362">
        <f t="shared" ca="1" si="13"/>
        <v>-370.39632656225871</v>
      </c>
      <c r="EB48" s="362">
        <f t="shared" ca="1" si="13"/>
        <v>-419.77579418633513</v>
      </c>
      <c r="EC48" s="362">
        <f t="shared" ca="1" si="13"/>
        <v>-471.1003725740851</v>
      </c>
      <c r="ED48" s="362">
        <f t="shared" ca="1" si="13"/>
        <v>-524.42836867574465</v>
      </c>
      <c r="EE48" s="362">
        <f t="shared" ca="1" si="13"/>
        <v>-579.81983865469408</v>
      </c>
      <c r="EF48" s="362">
        <f t="shared" ca="1" si="13"/>
        <v>-637.33664036385198</v>
      </c>
      <c r="EG48" s="362">
        <f t="shared" ref="EG48:EZ48" ca="1" si="14">EF48+EG47</f>
        <v>-697.0424873963608</v>
      </c>
      <c r="EH48" s="362">
        <f t="shared" ca="1" si="14"/>
        <v>-759.00300475779318</v>
      </c>
      <c r="EI48" s="362">
        <f t="shared" ca="1" si="14"/>
        <v>-823.2857862085242</v>
      </c>
      <c r="EJ48" s="362">
        <f t="shared" ca="1" si="14"/>
        <v>-889.96045332637539</v>
      </c>
      <c r="EK48" s="362">
        <f t="shared" ca="1" si="14"/>
        <v>-959.09871634113711</v>
      </c>
      <c r="EL48" s="362">
        <f t="shared" ca="1" si="14"/>
        <v>-1030.7744367941277</v>
      </c>
      <c r="EM48" s="362">
        <f t="shared" ca="1" si="14"/>
        <v>-1105.0636920775387</v>
      </c>
      <c r="EN48" s="362">
        <f t="shared" ca="1" si="14"/>
        <v>-1182.04484190996</v>
      </c>
      <c r="EO48" s="362">
        <f t="shared" ca="1" si="14"/>
        <v>-1261.7985968061723</v>
      </c>
      <c r="EP48" s="362">
        <f t="shared" ca="1" si="14"/>
        <v>-1344.4080886010317</v>
      </c>
      <c r="EQ48" s="362">
        <f t="shared" ca="1" si="14"/>
        <v>-1429.9589430890719</v>
      </c>
      <c r="ER48" s="362">
        <f t="shared" ca="1" si="14"/>
        <v>-1518.5393548432935</v>
      </c>
      <c r="ES48" s="362">
        <f t="shared" ca="1" si="14"/>
        <v>-1610.240164278518</v>
      </c>
      <c r="ET48" s="362">
        <f t="shared" ca="1" si="14"/>
        <v>-1705.1549370266418</v>
      </c>
      <c r="EU48" s="362">
        <f t="shared" ca="1" si="14"/>
        <v>-1803.3800456931485</v>
      </c>
      <c r="EV48" s="362">
        <f t="shared" ca="1" si="14"/>
        <v>-1905.0147540663152</v>
      </c>
      <c r="EW48" s="362">
        <f t="shared" ca="1" si="14"/>
        <v>-2010.1613038526962</v>
      </c>
      <c r="EX48" s="362">
        <f t="shared" ca="1" si="14"/>
        <v>-2118.9250040146712</v>
      </c>
      <c r="EY48" s="362">
        <f t="shared" ca="1" si="14"/>
        <v>-2231.4143227881191</v>
      </c>
      <c r="EZ48" s="363">
        <f t="shared" ca="1" si="14"/>
        <v>-2347.7409824606225</v>
      </c>
    </row>
    <row r="49" spans="1:156" x14ac:dyDescent="0.25">
      <c r="A49" s="37"/>
      <c r="B49" s="133"/>
      <c r="C49" s="134"/>
      <c r="D49" s="135"/>
      <c r="E49" s="135"/>
      <c r="F49" s="135"/>
      <c r="G49" s="362"/>
      <c r="H49" s="362"/>
      <c r="I49" s="362"/>
      <c r="J49" s="362"/>
      <c r="K49" s="362"/>
      <c r="L49" s="362"/>
      <c r="M49" s="362"/>
      <c r="N49" s="362"/>
      <c r="O49" s="362"/>
      <c r="P49" s="362"/>
      <c r="Q49" s="362"/>
      <c r="R49" s="362"/>
      <c r="S49" s="362"/>
      <c r="T49" s="362"/>
      <c r="U49" s="362"/>
      <c r="V49" s="362"/>
      <c r="W49" s="362"/>
      <c r="X49" s="362"/>
      <c r="Y49" s="362"/>
      <c r="Z49" s="362"/>
      <c r="AA49" s="362"/>
      <c r="AB49" s="362"/>
      <c r="AC49" s="362"/>
      <c r="AD49" s="362"/>
      <c r="AE49" s="362"/>
      <c r="AF49" s="362"/>
      <c r="AG49" s="362"/>
      <c r="AH49" s="362"/>
      <c r="AI49" s="362"/>
      <c r="AJ49" s="362"/>
      <c r="AK49" s="362"/>
      <c r="AL49" s="362"/>
      <c r="AM49" s="362"/>
      <c r="AN49" s="362"/>
      <c r="AO49" s="362"/>
      <c r="AP49" s="362"/>
      <c r="AQ49" s="362"/>
      <c r="AR49" s="362"/>
      <c r="AS49" s="362"/>
      <c r="AT49" s="362"/>
      <c r="AU49" s="362"/>
      <c r="AV49" s="362"/>
      <c r="AW49" s="362"/>
      <c r="AX49" s="362"/>
      <c r="AY49" s="362"/>
      <c r="AZ49" s="362"/>
      <c r="BA49" s="362"/>
      <c r="BB49" s="362"/>
      <c r="BC49" s="362"/>
      <c r="BD49" s="362"/>
      <c r="BE49" s="362"/>
      <c r="BF49" s="362"/>
      <c r="BG49" s="362"/>
      <c r="BH49" s="362"/>
      <c r="BI49" s="362"/>
      <c r="BJ49" s="362"/>
      <c r="BK49" s="362"/>
      <c r="BL49" s="362"/>
      <c r="BM49" s="362"/>
      <c r="BN49" s="362"/>
      <c r="BO49" s="362"/>
      <c r="BP49" s="362"/>
      <c r="BQ49" s="362"/>
      <c r="BR49" s="362"/>
      <c r="BS49" s="362"/>
      <c r="BT49" s="362"/>
      <c r="BU49" s="362"/>
      <c r="BV49" s="362"/>
      <c r="BW49" s="362"/>
      <c r="BX49" s="362"/>
      <c r="BY49" s="362"/>
      <c r="BZ49" s="362"/>
      <c r="CA49" s="362"/>
      <c r="CB49" s="362"/>
      <c r="CC49" s="362"/>
      <c r="CD49" s="362"/>
      <c r="CE49" s="362"/>
      <c r="CF49" s="362"/>
      <c r="CG49" s="362"/>
      <c r="CH49" s="362"/>
      <c r="CI49" s="362"/>
      <c r="CJ49" s="362"/>
      <c r="CK49" s="362"/>
      <c r="CL49" s="362"/>
      <c r="CM49" s="362"/>
      <c r="CN49" s="362"/>
      <c r="CO49" s="362"/>
      <c r="CP49" s="362"/>
      <c r="CQ49" s="362"/>
      <c r="CR49" s="362"/>
      <c r="CS49" s="362"/>
      <c r="CT49" s="362"/>
      <c r="CU49" s="362"/>
      <c r="CV49" s="362"/>
      <c r="CW49" s="362"/>
      <c r="CX49" s="362"/>
      <c r="CY49" s="362"/>
      <c r="CZ49" s="362"/>
      <c r="DA49" s="362"/>
      <c r="DB49" s="362"/>
      <c r="DC49" s="362"/>
      <c r="DD49" s="362"/>
      <c r="DE49" s="362"/>
      <c r="DF49" s="362"/>
      <c r="DG49" s="362"/>
      <c r="DH49" s="362"/>
      <c r="DI49" s="362"/>
      <c r="DJ49" s="362"/>
      <c r="DK49" s="362"/>
      <c r="DL49" s="362"/>
      <c r="DM49" s="362"/>
      <c r="DN49" s="362"/>
      <c r="DO49" s="362"/>
      <c r="DP49" s="362"/>
      <c r="DQ49" s="362"/>
      <c r="DR49" s="362"/>
      <c r="DS49" s="362"/>
      <c r="DT49" s="362"/>
      <c r="DU49" s="362"/>
      <c r="DV49" s="362"/>
      <c r="DW49" s="362"/>
      <c r="DX49" s="362"/>
      <c r="DY49" s="362"/>
      <c r="DZ49" s="362"/>
      <c r="EA49" s="362"/>
      <c r="EB49" s="362"/>
      <c r="EC49" s="362"/>
      <c r="ED49" s="362"/>
      <c r="EE49" s="362"/>
      <c r="EF49" s="362"/>
      <c r="EG49" s="362"/>
      <c r="EH49" s="362"/>
      <c r="EI49" s="362"/>
      <c r="EJ49" s="362"/>
      <c r="EK49" s="362"/>
      <c r="EL49" s="362"/>
      <c r="EM49" s="362"/>
      <c r="EN49" s="362"/>
      <c r="EO49" s="362"/>
      <c r="EP49" s="362"/>
      <c r="EQ49" s="362"/>
      <c r="ER49" s="362"/>
      <c r="ES49" s="362"/>
      <c r="ET49" s="362"/>
      <c r="EU49" s="362"/>
      <c r="EV49" s="362"/>
      <c r="EW49" s="362"/>
      <c r="EX49" s="362"/>
      <c r="EY49" s="362"/>
      <c r="EZ49" s="363"/>
    </row>
    <row r="50" spans="1:156" x14ac:dyDescent="0.25">
      <c r="A50" s="37"/>
      <c r="B50" s="133" t="s">
        <v>92</v>
      </c>
      <c r="C50" s="134" t="s">
        <v>44</v>
      </c>
      <c r="D50" s="135"/>
      <c r="E50" s="135"/>
      <c r="F50" s="135"/>
      <c r="G50" s="362">
        <f t="shared" ref="G50:AL50" ca="1" si="15">G47-G95</f>
        <v>-3.3866299771847928</v>
      </c>
      <c r="H50" s="362">
        <f t="shared" ca="1" si="15"/>
        <v>-3.4364899771847917</v>
      </c>
      <c r="I50" s="362">
        <f t="shared" ca="1" si="15"/>
        <v>-3.4877988211847928</v>
      </c>
      <c r="J50" s="362">
        <f t="shared" ca="1" si="15"/>
        <v>-3.5405999792003904</v>
      </c>
      <c r="K50" s="362">
        <f t="shared" ca="1" si="15"/>
        <v>-3.5949382253471853</v>
      </c>
      <c r="L50" s="362">
        <f t="shared" ca="1" si="15"/>
        <v>-3.6508596769637798</v>
      </c>
      <c r="M50" s="362">
        <f t="shared" ca="1" si="15"/>
        <v>-3.7084118349084534</v>
      </c>
      <c r="N50" s="362">
        <f t="shared" ca="1" si="15"/>
        <v>-3.7676436250647765</v>
      </c>
      <c r="O50" s="362">
        <f t="shared" ca="1" si="15"/>
        <v>-3.8286054410923391</v>
      </c>
      <c r="P50" s="362">
        <f t="shared" ca="1" si="15"/>
        <v>-3.8913491884600742</v>
      </c>
      <c r="Q50" s="362">
        <f t="shared" ca="1" si="15"/>
        <v>-3.9559283298004946</v>
      </c>
      <c r="R50" s="362">
        <f t="shared" ca="1" si="15"/>
        <v>-4.0223979316246314</v>
      </c>
      <c r="S50" s="362">
        <f t="shared" ca="1" si="15"/>
        <v>-4.090814712438366</v>
      </c>
      <c r="T50" s="362">
        <f t="shared" ca="1" si="15"/>
        <v>-4.1612370923022901</v>
      </c>
      <c r="U50" s="362">
        <f t="shared" ca="1" si="15"/>
        <v>-4.2337252438783555</v>
      </c>
      <c r="V50" s="362">
        <f t="shared" ca="1" si="15"/>
        <v>-4.3083411450078906</v>
      </c>
      <c r="W50" s="362">
        <f t="shared" ca="1" si="15"/>
        <v>-4.3851486328670006</v>
      </c>
      <c r="X50" s="362">
        <f t="shared" ca="1" si="15"/>
        <v>-4.464213459746599</v>
      </c>
      <c r="Y50" s="362">
        <f t="shared" ca="1" si="15"/>
        <v>-4.5456033505058677</v>
      </c>
      <c r="Z50" s="362">
        <f t="shared" ca="1" si="15"/>
        <v>-4.6293880617492835</v>
      </c>
      <c r="AA50" s="362">
        <f t="shared" ca="1" si="15"/>
        <v>-4.7156394427789952</v>
      </c>
      <c r="AB50" s="362">
        <f t="shared" ca="1" si="15"/>
        <v>-4.8044314983757506</v>
      </c>
      <c r="AC50" s="362">
        <f t="shared" ca="1" si="15"/>
        <v>-4.8958404534632454</v>
      </c>
      <c r="AD50" s="362">
        <f t="shared" ca="1" si="15"/>
        <v>-4.9899448197124237</v>
      </c>
      <c r="AE50" s="362">
        <f t="shared" ca="1" si="15"/>
        <v>-5.0868254641438817</v>
      </c>
      <c r="AF50" s="362">
        <f t="shared" ca="1" si="15"/>
        <v>12.190064057396425</v>
      </c>
      <c r="AG50" s="362">
        <f t="shared" ca="1" si="15"/>
        <v>12.087378478717714</v>
      </c>
      <c r="AH50" s="362">
        <f t="shared" ca="1" si="15"/>
        <v>11.981659171429397</v>
      </c>
      <c r="AI50" s="362">
        <f t="shared" ca="1" si="15"/>
        <v>11.872815118989317</v>
      </c>
      <c r="AJ50" s="362">
        <f t="shared" ca="1" si="15"/>
        <v>11.760752574359515</v>
      </c>
      <c r="AK50" s="362">
        <f t="shared" ca="1" si="15"/>
        <v>11.645374978091356</v>
      </c>
      <c r="AL50" s="362">
        <f t="shared" ca="1" si="15"/>
        <v>11.526582873953226</v>
      </c>
      <c r="AM50" s="362">
        <f t="shared" ref="AM50:BR50" ca="1" si="16">AM47-AM95</f>
        <v>11.404273822027019</v>
      </c>
      <c r="AN50" s="362">
        <f t="shared" ca="1" si="16"/>
        <v>11.278342309197557</v>
      </c>
      <c r="AO50" s="362">
        <f t="shared" ca="1" si="16"/>
        <v>11.148679656956684</v>
      </c>
      <c r="AP50" s="362">
        <f t="shared" ca="1" si="16"/>
        <v>11.015173926441459</v>
      </c>
      <c r="AQ50" s="362">
        <f t="shared" ca="1" si="16"/>
        <v>10.877709820623519</v>
      </c>
      <c r="AR50" s="362">
        <f t="shared" ca="1" si="16"/>
        <v>10.736168583564115</v>
      </c>
      <c r="AS50" s="362">
        <f t="shared" ca="1" si="16"/>
        <v>10.590427896646817</v>
      </c>
      <c r="AT50" s="362">
        <f t="shared" ca="1" si="16"/>
        <v>10.44036177169717</v>
      </c>
      <c r="AU50" s="362">
        <f t="shared" ca="1" si="16"/>
        <v>10.285840440895932</v>
      </c>
      <c r="AV50" s="362">
        <f t="shared" ca="1" si="16"/>
        <v>10.126730243389776</v>
      </c>
      <c r="AW50" s="362">
        <f t="shared" ca="1" si="16"/>
        <v>9.9628935085002279</v>
      </c>
      <c r="AX50" s="362">
        <f t="shared" ca="1" si="16"/>
        <v>9.7941884354289321</v>
      </c>
      <c r="AY50" s="362">
        <f t="shared" ca="1" si="16"/>
        <v>9.6204689693540537</v>
      </c>
      <c r="AZ50" s="362">
        <f t="shared" ca="1" si="16"/>
        <v>9.4415846738095581</v>
      </c>
      <c r="BA50" s="362">
        <f t="shared" ca="1" si="16"/>
        <v>9.2573805992359084</v>
      </c>
      <c r="BB50" s="362">
        <f t="shared" ca="1" si="16"/>
        <v>9.0676971475872552</v>
      </c>
      <c r="BC50" s="362">
        <f t="shared" ca="1" si="16"/>
        <v>8.8723699328768166</v>
      </c>
      <c r="BD50" s="362">
        <f t="shared" ca="1" si="16"/>
        <v>8.6712296375387048</v>
      </c>
      <c r="BE50" s="362">
        <f t="shared" ca="1" si="16"/>
        <v>8.4641018644804973</v>
      </c>
      <c r="BF50" s="362">
        <f t="shared" ca="1" si="16"/>
        <v>8.2508069846974816</v>
      </c>
      <c r="BG50" s="362">
        <f t="shared" ca="1" si="16"/>
        <v>8.0311599803152713</v>
      </c>
      <c r="BH50" s="362">
        <f t="shared" ca="1" si="16"/>
        <v>7.8049702829237102</v>
      </c>
      <c r="BI50" s="362">
        <f t="shared" ca="1" si="16"/>
        <v>7.572041607060795</v>
      </c>
      <c r="BJ50" s="362">
        <f t="shared" ca="1" si="16"/>
        <v>7.3321717787011504</v>
      </c>
      <c r="BK50" s="362">
        <f t="shared" ca="1" si="16"/>
        <v>7.0851525585990931</v>
      </c>
      <c r="BL50" s="362">
        <f t="shared" ca="1" si="16"/>
        <v>6.830769460332041</v>
      </c>
      <c r="BM50" s="362">
        <f t="shared" ca="1" si="16"/>
        <v>6.5688015628851968</v>
      </c>
      <c r="BN50" s="362">
        <f t="shared" ca="1" si="16"/>
        <v>6.2990213176137999</v>
      </c>
      <c r="BO50" s="362">
        <f t="shared" ca="1" si="16"/>
        <v>6.0211943494141948</v>
      </c>
      <c r="BP50" s="362">
        <f t="shared" ca="1" si="16"/>
        <v>5.7350792519300899</v>
      </c>
      <c r="BQ50" s="362">
        <f t="shared" ca="1" si="16"/>
        <v>5.4404273766149789</v>
      </c>
      <c r="BR50" s="362">
        <f t="shared" ca="1" si="16"/>
        <v>5.136982615466426</v>
      </c>
      <c r="BS50" s="362">
        <f t="shared" ref="BS50:CX50" ca="1" si="17">BS47-BS95</f>
        <v>4.8244811772423777</v>
      </c>
      <c r="BT50" s="362">
        <f t="shared" ca="1" si="17"/>
        <v>4.5026513569640016</v>
      </c>
      <c r="BU50" s="362">
        <f t="shared" ca="1" si="17"/>
        <v>4.1712132985035488</v>
      </c>
      <c r="BV50" s="362">
        <f t="shared" ca="1" si="17"/>
        <v>3.8298787500499181</v>
      </c>
      <c r="BW50" s="362">
        <f t="shared" ca="1" si="17"/>
        <v>3.4783508122381477</v>
      </c>
      <c r="BX50" s="362">
        <f t="shared" ca="1" si="17"/>
        <v>3.1163236787227682</v>
      </c>
      <c r="BY50" s="362">
        <f t="shared" ca="1" si="17"/>
        <v>2.7434823689684347</v>
      </c>
      <c r="BZ50" s="362">
        <f t="shared" ca="1" si="17"/>
        <v>2.3595024530242057</v>
      </c>
      <c r="CA50" s="362">
        <f t="shared" ca="1" si="17"/>
        <v>1.9640497680410718</v>
      </c>
      <c r="CB50" s="362">
        <f t="shared" ca="1" si="17"/>
        <v>1.5567801262850196</v>
      </c>
      <c r="CC50" s="362">
        <f t="shared" ca="1" si="17"/>
        <v>1.1373390143904842</v>
      </c>
      <c r="CD50" s="362">
        <f t="shared" ca="1" si="17"/>
        <v>0.70536128359140449</v>
      </c>
      <c r="CE50" s="362">
        <f t="shared" ca="1" si="17"/>
        <v>0.26047083065919097</v>
      </c>
      <c r="CF50" s="362">
        <f t="shared" ca="1" si="17"/>
        <v>-0.19771973073111759</v>
      </c>
      <c r="CG50" s="362">
        <f t="shared" ca="1" si="17"/>
        <v>-0.66960940849378936</v>
      </c>
      <c r="CH50" s="362">
        <f t="shared" ca="1" si="17"/>
        <v>-1.1556091807800311</v>
      </c>
      <c r="CI50" s="362">
        <f t="shared" ca="1" si="17"/>
        <v>-1.6561423550851444</v>
      </c>
      <c r="CJ50" s="362">
        <f t="shared" ca="1" si="17"/>
        <v>-2.1716449381288019</v>
      </c>
      <c r="CK50" s="362">
        <f t="shared" ca="1" si="17"/>
        <v>-2.7025660168318115</v>
      </c>
      <c r="CL50" s="362">
        <f t="shared" ca="1" si="17"/>
        <v>-3.2493681507221286</v>
      </c>
      <c r="CM50" s="362">
        <f t="shared" ca="1" si="17"/>
        <v>-3.8125277761131056</v>
      </c>
      <c r="CN50" s="362">
        <f t="shared" ca="1" si="17"/>
        <v>-4.392535622406994</v>
      </c>
      <c r="CO50" s="362">
        <f t="shared" ca="1" si="17"/>
        <v>-4.98989714088769</v>
      </c>
      <c r="CP50" s="362">
        <f t="shared" ca="1" si="17"/>
        <v>-5.6051329463770987</v>
      </c>
      <c r="CQ50" s="362">
        <f t="shared" ca="1" si="17"/>
        <v>-6.2387792721413469</v>
      </c>
      <c r="CR50" s="362">
        <f t="shared" ca="1" si="17"/>
        <v>-6.8913884384440625</v>
      </c>
      <c r="CS50" s="362">
        <f t="shared" ca="1" si="17"/>
        <v>-7.563529335156332</v>
      </c>
      <c r="CT50" s="362">
        <f t="shared" ca="1" si="17"/>
        <v>-8.2557879188448897</v>
      </c>
      <c r="CU50" s="362">
        <f t="shared" ca="1" si="17"/>
        <v>-8.96876772477302</v>
      </c>
      <c r="CV50" s="362">
        <f t="shared" ca="1" si="17"/>
        <v>-9.7030903942614408</v>
      </c>
      <c r="CW50" s="362">
        <f t="shared" ca="1" si="17"/>
        <v>-10.45939621787001</v>
      </c>
      <c r="CX50" s="362">
        <f t="shared" ca="1" si="17"/>
        <v>-11.238344694874948</v>
      </c>
      <c r="CY50" s="362">
        <f t="shared" ref="CY50:ED50" ca="1" si="18">CY47-CY95</f>
        <v>-12.040615109530272</v>
      </c>
      <c r="CZ50" s="362">
        <f t="shared" ca="1" si="18"/>
        <v>-12.866907124617137</v>
      </c>
      <c r="DA50" s="362">
        <f t="shared" ca="1" si="18"/>
        <v>-13.717941392799718</v>
      </c>
      <c r="DB50" s="362">
        <f t="shared" ca="1" si="18"/>
        <v>-14.594460186321612</v>
      </c>
      <c r="DC50" s="362">
        <f t="shared" ca="1" si="18"/>
        <v>-15.497228045593268</v>
      </c>
      <c r="DD50" s="362">
        <f t="shared" ca="1" si="18"/>
        <v>-16.427032447236982</v>
      </c>
      <c r="DE50" s="362">
        <f t="shared" ca="1" si="18"/>
        <v>-17.384684492173264</v>
      </c>
      <c r="DF50" s="362">
        <f t="shared" ca="1" si="18"/>
        <v>-18.371019614349777</v>
      </c>
      <c r="DG50" s="362">
        <f t="shared" ca="1" si="18"/>
        <v>-19.386898310732107</v>
      </c>
      <c r="DH50" s="362">
        <f t="shared" ca="1" si="18"/>
        <v>-20.433206893194395</v>
      </c>
      <c r="DI50" s="362">
        <f t="shared" ca="1" si="18"/>
        <v>-21.510858262966519</v>
      </c>
      <c r="DJ50" s="362">
        <f t="shared" ca="1" si="18"/>
        <v>-22.620792708314784</v>
      </c>
      <c r="DK50" s="362">
        <f t="shared" ca="1" si="18"/>
        <v>-23.763978726153042</v>
      </c>
      <c r="DL50" s="362">
        <f t="shared" ca="1" si="18"/>
        <v>-24.941413868302053</v>
      </c>
      <c r="DM50" s="362">
        <f t="shared" ca="1" si="18"/>
        <v>-26.154125613136785</v>
      </c>
      <c r="DN50" s="362">
        <f t="shared" ca="1" si="18"/>
        <v>-27.40317226338297</v>
      </c>
      <c r="DO50" s="362">
        <f t="shared" ca="1" si="18"/>
        <v>-28.689643870847632</v>
      </c>
      <c r="DP50" s="362">
        <f t="shared" ca="1" si="18"/>
        <v>-30.014663188891554</v>
      </c>
      <c r="DQ50" s="362">
        <f t="shared" ca="1" si="18"/>
        <v>-31.379386653475883</v>
      </c>
      <c r="DR50" s="362">
        <f t="shared" ca="1" si="18"/>
        <v>-32.785005393640127</v>
      </c>
      <c r="DS50" s="362">
        <f t="shared" ca="1" si="18"/>
        <v>-34.232746272294527</v>
      </c>
      <c r="DT50" s="362">
        <f t="shared" ca="1" si="18"/>
        <v>-35.723872958236143</v>
      </c>
      <c r="DU50" s="362">
        <f t="shared" ca="1" si="18"/>
        <v>-37.259687030325509</v>
      </c>
      <c r="DV50" s="362">
        <f t="shared" ca="1" si="18"/>
        <v>-38.841529114788514</v>
      </c>
      <c r="DW50" s="362">
        <f t="shared" ca="1" si="18"/>
        <v>-40.470780056637338</v>
      </c>
      <c r="DX50" s="362">
        <f t="shared" ca="1" si="18"/>
        <v>-42.148862126234064</v>
      </c>
      <c r="DY50" s="362">
        <f t="shared" ca="1" si="18"/>
        <v>-43.877240262051167</v>
      </c>
      <c r="DZ50" s="362">
        <f t="shared" ca="1" si="18"/>
        <v>-45.657423350714879</v>
      </c>
      <c r="EA50" s="362">
        <f t="shared" ca="1" si="18"/>
        <v>-47.490965545449704</v>
      </c>
      <c r="EB50" s="362">
        <f t="shared" ca="1" si="18"/>
        <v>-49.379467624076426</v>
      </c>
      <c r="EC50" s="362">
        <f t="shared" ca="1" si="18"/>
        <v>-51.324578387749987</v>
      </c>
      <c r="ED50" s="362">
        <f t="shared" ca="1" si="18"/>
        <v>-53.327996101659565</v>
      </c>
      <c r="EE50" s="362">
        <f t="shared" ref="EE50:EZ50" ca="1" si="19">EE47-EE95</f>
        <v>-55.391469978949466</v>
      </c>
      <c r="EF50" s="362">
        <f t="shared" ca="1" si="19"/>
        <v>-57.516801709157932</v>
      </c>
      <c r="EG50" s="362">
        <f t="shared" ca="1" si="19"/>
        <v>-59.705847032508842</v>
      </c>
      <c r="EH50" s="362">
        <f t="shared" ca="1" si="19"/>
        <v>-61.960517361432338</v>
      </c>
      <c r="EI50" s="362">
        <f t="shared" ca="1" si="19"/>
        <v>-64.282781450731051</v>
      </c>
      <c r="EJ50" s="362">
        <f t="shared" ca="1" si="19"/>
        <v>-66.674667117851143</v>
      </c>
      <c r="EK50" s="362">
        <f t="shared" ca="1" si="19"/>
        <v>-69.138263014761762</v>
      </c>
      <c r="EL50" s="362">
        <f t="shared" ca="1" si="19"/>
        <v>-71.675720452990632</v>
      </c>
      <c r="EM50" s="362">
        <f t="shared" ca="1" si="19"/>
        <v>-74.289255283410881</v>
      </c>
      <c r="EN50" s="362">
        <f t="shared" ca="1" si="19"/>
        <v>-76.981149832421323</v>
      </c>
      <c r="EO50" s="362">
        <f t="shared" ca="1" si="19"/>
        <v>-79.753754896212314</v>
      </c>
      <c r="EP50" s="362">
        <f t="shared" ca="1" si="19"/>
        <v>-82.609491794859437</v>
      </c>
      <c r="EQ50" s="362">
        <f t="shared" ca="1" si="19"/>
        <v>-85.550854488040073</v>
      </c>
      <c r="ER50" s="362">
        <f t="shared" ca="1" si="19"/>
        <v>-88.580411754221473</v>
      </c>
      <c r="ES50" s="362">
        <f t="shared" ca="1" si="19"/>
        <v>-91.700809435224429</v>
      </c>
      <c r="ET50" s="362">
        <f t="shared" ca="1" si="19"/>
        <v>-94.914772748123923</v>
      </c>
      <c r="EU50" s="362">
        <f t="shared" ca="1" si="19"/>
        <v>-98.225108666506699</v>
      </c>
      <c r="EV50" s="362">
        <f t="shared" ca="1" si="19"/>
        <v>-101.63470837316663</v>
      </c>
      <c r="EW50" s="362">
        <f t="shared" ca="1" si="19"/>
        <v>-105.146549786381</v>
      </c>
      <c r="EX50" s="362">
        <f t="shared" ca="1" si="19"/>
        <v>-108.76370016197488</v>
      </c>
      <c r="EY50" s="362">
        <f t="shared" ca="1" si="19"/>
        <v>-112.48931877344766</v>
      </c>
      <c r="EZ50" s="363">
        <f t="shared" ca="1" si="19"/>
        <v>-116.32665967250321</v>
      </c>
    </row>
    <row r="51" spans="1:156" x14ac:dyDescent="0.25">
      <c r="A51" s="37"/>
      <c r="B51" s="133" t="s">
        <v>46</v>
      </c>
      <c r="C51" s="134" t="s">
        <v>44</v>
      </c>
      <c r="D51" s="135"/>
      <c r="E51" s="135"/>
      <c r="F51" s="135"/>
      <c r="G51" s="136">
        <f ca="1">G50*$C$20</f>
        <v>-0.30479669794663133</v>
      </c>
      <c r="H51" s="136">
        <f t="shared" ref="H51:BS51" ca="1" si="20">H50*$C$20</f>
        <v>-0.30928409794663125</v>
      </c>
      <c r="I51" s="136">
        <f t="shared" ca="1" si="20"/>
        <v>-0.31390189390663131</v>
      </c>
      <c r="J51" s="136">
        <f t="shared" ca="1" si="20"/>
        <v>-0.31865399812803513</v>
      </c>
      <c r="K51" s="136">
        <f t="shared" ca="1" si="20"/>
        <v>-0.32354444028124668</v>
      </c>
      <c r="L51" s="136">
        <f t="shared" ca="1" si="20"/>
        <v>-0.32857737092674016</v>
      </c>
      <c r="M51" s="136">
        <f t="shared" ca="1" si="20"/>
        <v>-0.33375706514176079</v>
      </c>
      <c r="N51" s="136">
        <f t="shared" ca="1" si="20"/>
        <v>-0.33908792625582984</v>
      </c>
      <c r="O51" s="136">
        <f t="shared" ca="1" si="20"/>
        <v>-0.3445744896983105</v>
      </c>
      <c r="P51" s="136">
        <f t="shared" ca="1" si="20"/>
        <v>-0.35022142696140668</v>
      </c>
      <c r="Q51" s="136">
        <f t="shared" ca="1" si="20"/>
        <v>-0.35603354968204448</v>
      </c>
      <c r="R51" s="136">
        <f t="shared" ca="1" si="20"/>
        <v>-0.36201581384621684</v>
      </c>
      <c r="S51" s="136">
        <f t="shared" ca="1" si="20"/>
        <v>-0.36817332411945292</v>
      </c>
      <c r="T51" s="136">
        <f t="shared" ca="1" si="20"/>
        <v>-0.37451133830720612</v>
      </c>
      <c r="U51" s="136">
        <f t="shared" ca="1" si="20"/>
        <v>-0.38103527194905196</v>
      </c>
      <c r="V51" s="136">
        <f t="shared" ca="1" si="20"/>
        <v>-0.38775070305071013</v>
      </c>
      <c r="W51" s="136">
        <f t="shared" ca="1" si="20"/>
        <v>-0.39466337695803005</v>
      </c>
      <c r="X51" s="136">
        <f t="shared" ca="1" si="20"/>
        <v>-0.40177921137719391</v>
      </c>
      <c r="Y51" s="136">
        <f t="shared" ca="1" si="20"/>
        <v>-0.40910430154552807</v>
      </c>
      <c r="Z51" s="136">
        <f t="shared" ca="1" si="20"/>
        <v>-0.41664492555743549</v>
      </c>
      <c r="AA51" s="136">
        <f t="shared" ca="1" si="20"/>
        <v>-0.42440754985010953</v>
      </c>
      <c r="AB51" s="136">
        <f t="shared" ca="1" si="20"/>
        <v>-0.43239883485381753</v>
      </c>
      <c r="AC51" s="136">
        <f t="shared" ca="1" si="20"/>
        <v>-0.44062564081169209</v>
      </c>
      <c r="AD51" s="136">
        <f t="shared" ca="1" si="20"/>
        <v>-0.44909503377411814</v>
      </c>
      <c r="AE51" s="136">
        <f t="shared" ca="1" si="20"/>
        <v>-0.45781429177294936</v>
      </c>
      <c r="AF51" s="136">
        <f t="shared" ca="1" si="20"/>
        <v>1.0971057651656781</v>
      </c>
      <c r="AG51" s="136">
        <f t="shared" ca="1" si="20"/>
        <v>1.0878640630845942</v>
      </c>
      <c r="AH51" s="136">
        <f t="shared" ca="1" si="20"/>
        <v>1.0783493254286458</v>
      </c>
      <c r="AI51" s="136">
        <f t="shared" ca="1" si="20"/>
        <v>1.0685533607090385</v>
      </c>
      <c r="AJ51" s="136">
        <f t="shared" ca="1" si="20"/>
        <v>1.0584677316923563</v>
      </c>
      <c r="AK51" s="136">
        <f t="shared" ca="1" si="20"/>
        <v>1.0480837480282219</v>
      </c>
      <c r="AL51" s="136">
        <f t="shared" ca="1" si="20"/>
        <v>1.0373924586557903</v>
      </c>
      <c r="AM51" s="136">
        <f t="shared" ca="1" si="20"/>
        <v>1.0263846439824316</v>
      </c>
      <c r="AN51" s="136">
        <f t="shared" ca="1" si="20"/>
        <v>1.01505080782778</v>
      </c>
      <c r="AO51" s="136">
        <f t="shared" ca="1" si="20"/>
        <v>1.0033811691261016</v>
      </c>
      <c r="AP51" s="136">
        <f t="shared" ca="1" si="20"/>
        <v>0.99136565337973126</v>
      </c>
      <c r="AQ51" s="136">
        <f t="shared" ca="1" si="20"/>
        <v>0.97899388385611663</v>
      </c>
      <c r="AR51" s="136">
        <f t="shared" ca="1" si="20"/>
        <v>0.96625517252077031</v>
      </c>
      <c r="AS51" s="136">
        <f t="shared" ca="1" si="20"/>
        <v>0.95313851069821354</v>
      </c>
      <c r="AT51" s="136">
        <f t="shared" ca="1" si="20"/>
        <v>0.93963255945274526</v>
      </c>
      <c r="AU51" s="136">
        <f t="shared" ca="1" si="20"/>
        <v>0.92572563968063382</v>
      </c>
      <c r="AV51" s="136">
        <f t="shared" ca="1" si="20"/>
        <v>0.91140572190507985</v>
      </c>
      <c r="AW51" s="136">
        <f t="shared" ca="1" si="20"/>
        <v>0.89666041576502054</v>
      </c>
      <c r="AX51" s="136">
        <f t="shared" ca="1" si="20"/>
        <v>0.88147695918860391</v>
      </c>
      <c r="AY51" s="136">
        <f t="shared" ca="1" si="20"/>
        <v>0.86584220724186478</v>
      </c>
      <c r="AZ51" s="136">
        <f t="shared" ca="1" si="20"/>
        <v>0.84974262064286021</v>
      </c>
      <c r="BA51" s="136">
        <f t="shared" ca="1" si="20"/>
        <v>0.83316425393123172</v>
      </c>
      <c r="BB51" s="136">
        <f t="shared" ca="1" si="20"/>
        <v>0.81609274328285297</v>
      </c>
      <c r="BC51" s="136">
        <f t="shared" ca="1" si="20"/>
        <v>0.79851329395891346</v>
      </c>
      <c r="BD51" s="136">
        <f t="shared" ca="1" si="20"/>
        <v>0.78041066737848341</v>
      </c>
      <c r="BE51" s="136">
        <f t="shared" ca="1" si="20"/>
        <v>0.76176916780324477</v>
      </c>
      <c r="BF51" s="136">
        <f t="shared" ca="1" si="20"/>
        <v>0.74257262862277329</v>
      </c>
      <c r="BG51" s="136">
        <f t="shared" ca="1" si="20"/>
        <v>0.72280439822837439</v>
      </c>
      <c r="BH51" s="136">
        <f t="shared" ca="1" si="20"/>
        <v>0.70244732546313393</v>
      </c>
      <c r="BI51" s="136">
        <f t="shared" ca="1" si="20"/>
        <v>0.68148374463547157</v>
      </c>
      <c r="BJ51" s="136">
        <f t="shared" ca="1" si="20"/>
        <v>0.65989546008310351</v>
      </c>
      <c r="BK51" s="136">
        <f t="shared" ca="1" si="20"/>
        <v>0.63766373027391832</v>
      </c>
      <c r="BL51" s="136">
        <f t="shared" ca="1" si="20"/>
        <v>0.6147692514298837</v>
      </c>
      <c r="BM51" s="136">
        <f t="shared" ca="1" si="20"/>
        <v>0.59119214065966774</v>
      </c>
      <c r="BN51" s="136">
        <f t="shared" ca="1" si="20"/>
        <v>0.56691191858524193</v>
      </c>
      <c r="BO51" s="136">
        <f t="shared" ca="1" si="20"/>
        <v>0.54190749144727757</v>
      </c>
      <c r="BP51" s="136">
        <f t="shared" ca="1" si="20"/>
        <v>0.51615713267370811</v>
      </c>
      <c r="BQ51" s="136">
        <f t="shared" ca="1" si="20"/>
        <v>0.4896384638953481</v>
      </c>
      <c r="BR51" s="136">
        <f t="shared" ca="1" si="20"/>
        <v>0.46232843539197832</v>
      </c>
      <c r="BS51" s="136">
        <f t="shared" ca="1" si="20"/>
        <v>0.434203305951814</v>
      </c>
      <c r="BT51" s="136">
        <f t="shared" ref="BT51:EE51" ca="1" si="21">BT50*$C$20</f>
        <v>0.40523862212676015</v>
      </c>
      <c r="BU51" s="136">
        <f t="shared" ca="1" si="21"/>
        <v>0.37540919686531937</v>
      </c>
      <c r="BV51" s="136">
        <f t="shared" ca="1" si="21"/>
        <v>0.34468908750449262</v>
      </c>
      <c r="BW51" s="136">
        <f t="shared" ca="1" si="21"/>
        <v>0.31305157310143328</v>
      </c>
      <c r="BX51" s="136">
        <f t="shared" ca="1" si="21"/>
        <v>0.28046913108504912</v>
      </c>
      <c r="BY51" s="136">
        <f t="shared" ca="1" si="21"/>
        <v>0.24691341320715912</v>
      </c>
      <c r="BZ51" s="136">
        <f t="shared" ca="1" si="21"/>
        <v>0.2123552207721785</v>
      </c>
      <c r="CA51" s="136">
        <f t="shared" ca="1" si="21"/>
        <v>0.17676447912369644</v>
      </c>
      <c r="CB51" s="136">
        <f t="shared" ca="1" si="21"/>
        <v>0.14011021136565177</v>
      </c>
      <c r="CC51" s="136">
        <f t="shared" ca="1" si="21"/>
        <v>0.10236051129514358</v>
      </c>
      <c r="CD51" s="136">
        <f t="shared" ca="1" si="21"/>
        <v>6.3482515523226396E-2</v>
      </c>
      <c r="CE51" s="136">
        <f t="shared" ca="1" si="21"/>
        <v>2.3442374759327186E-2</v>
      </c>
      <c r="CF51" s="136">
        <f t="shared" ca="1" si="21"/>
        <v>-1.7794775765800581E-2</v>
      </c>
      <c r="CG51" s="136">
        <f t="shared" ca="1" si="21"/>
        <v>-6.0264846764441042E-2</v>
      </c>
      <c r="CH51" s="136">
        <f t="shared" ca="1" si="21"/>
        <v>-0.10400482627020279</v>
      </c>
      <c r="CI51" s="136">
        <f t="shared" ca="1" si="21"/>
        <v>-0.14905281195766298</v>
      </c>
      <c r="CJ51" s="136">
        <f t="shared" ca="1" si="21"/>
        <v>-0.19544804443159217</v>
      </c>
      <c r="CK51" s="136">
        <f t="shared" ca="1" si="21"/>
        <v>-0.24323094151486302</v>
      </c>
      <c r="CL51" s="136">
        <f t="shared" ca="1" si="21"/>
        <v>-0.29244313356499158</v>
      </c>
      <c r="CM51" s="136">
        <f t="shared" ca="1" si="21"/>
        <v>-0.34312749985017948</v>
      </c>
      <c r="CN51" s="136">
        <f t="shared" ca="1" si="21"/>
        <v>-0.39532820601662944</v>
      </c>
      <c r="CO51" s="136">
        <f t="shared" ca="1" si="21"/>
        <v>-0.44909074267989207</v>
      </c>
      <c r="CP51" s="136">
        <f t="shared" ca="1" si="21"/>
        <v>-0.50446196517393882</v>
      </c>
      <c r="CQ51" s="136">
        <f t="shared" ca="1" si="21"/>
        <v>-0.56149013449272123</v>
      </c>
      <c r="CR51" s="136">
        <f t="shared" ca="1" si="21"/>
        <v>-0.62022495945996559</v>
      </c>
      <c r="CS51" s="136">
        <f t="shared" ca="1" si="21"/>
        <v>-0.68071764016406988</v>
      </c>
      <c r="CT51" s="136">
        <f t="shared" ca="1" si="21"/>
        <v>-0.74302091269604009</v>
      </c>
      <c r="CU51" s="136">
        <f t="shared" ca="1" si="21"/>
        <v>-0.80718909522957172</v>
      </c>
      <c r="CV51" s="136">
        <f t="shared" ca="1" si="21"/>
        <v>-0.87327813548352962</v>
      </c>
      <c r="CW51" s="136">
        <f t="shared" ca="1" si="21"/>
        <v>-0.94134565960830086</v>
      </c>
      <c r="CX51" s="136">
        <f t="shared" ca="1" si="21"/>
        <v>-1.0114510225387454</v>
      </c>
      <c r="CY51" s="136">
        <f t="shared" ca="1" si="21"/>
        <v>-1.0836553598577243</v>
      </c>
      <c r="CZ51" s="136">
        <f t="shared" ca="1" si="21"/>
        <v>-1.1580216412155424</v>
      </c>
      <c r="DA51" s="136">
        <f t="shared" ca="1" si="21"/>
        <v>-1.2346147253519746</v>
      </c>
      <c r="DB51" s="136">
        <f t="shared" ca="1" si="21"/>
        <v>-1.3135014167689449</v>
      </c>
      <c r="DC51" s="136">
        <f t="shared" ca="1" si="21"/>
        <v>-1.394750524103394</v>
      </c>
      <c r="DD51" s="136">
        <f t="shared" ca="1" si="21"/>
        <v>-1.4784329202513284</v>
      </c>
      <c r="DE51" s="136">
        <f t="shared" ca="1" si="21"/>
        <v>-1.5646216042955936</v>
      </c>
      <c r="DF51" s="136">
        <f t="shared" ca="1" si="21"/>
        <v>-1.6533917652914798</v>
      </c>
      <c r="DG51" s="136">
        <f t="shared" ca="1" si="21"/>
        <v>-1.7448208479658895</v>
      </c>
      <c r="DH51" s="136">
        <f t="shared" ca="1" si="21"/>
        <v>-1.8389886203874954</v>
      </c>
      <c r="DI51" s="136">
        <f t="shared" ca="1" si="21"/>
        <v>-1.9359772436669866</v>
      </c>
      <c r="DJ51" s="136">
        <f t="shared" ca="1" si="21"/>
        <v>-2.0358713437483305</v>
      </c>
      <c r="DK51" s="136">
        <f t="shared" ca="1" si="21"/>
        <v>-2.1387580853537735</v>
      </c>
      <c r="DL51" s="136">
        <f t="shared" ca="1" si="21"/>
        <v>-2.2447272481471847</v>
      </c>
      <c r="DM51" s="136">
        <f t="shared" ca="1" si="21"/>
        <v>-2.3538713051823104</v>
      </c>
      <c r="DN51" s="136">
        <f t="shared" ca="1" si="21"/>
        <v>-2.4662855037044671</v>
      </c>
      <c r="DO51" s="136">
        <f t="shared" ca="1" si="21"/>
        <v>-2.5820679483762867</v>
      </c>
      <c r="DP51" s="136">
        <f t="shared" ca="1" si="21"/>
        <v>-2.7013196870002396</v>
      </c>
      <c r="DQ51" s="136">
        <f t="shared" ca="1" si="21"/>
        <v>-2.8241447988128292</v>
      </c>
      <c r="DR51" s="136">
        <f t="shared" ca="1" si="21"/>
        <v>-2.9506504854276114</v>
      </c>
      <c r="DS51" s="136">
        <f t="shared" ca="1" si="21"/>
        <v>-3.0809471645065072</v>
      </c>
      <c r="DT51" s="136">
        <f t="shared" ca="1" si="21"/>
        <v>-3.2151485662412527</v>
      </c>
      <c r="DU51" s="136">
        <f t="shared" ca="1" si="21"/>
        <v>-3.3533718327292958</v>
      </c>
      <c r="DV51" s="136">
        <f t="shared" ca="1" si="21"/>
        <v>-3.4957376203309662</v>
      </c>
      <c r="DW51" s="136">
        <f t="shared" ca="1" si="21"/>
        <v>-3.6423702050973601</v>
      </c>
      <c r="DX51" s="136">
        <f t="shared" ca="1" si="21"/>
        <v>-3.7933975913610656</v>
      </c>
      <c r="DY51" s="136">
        <f t="shared" ca="1" si="21"/>
        <v>-3.9489516235846049</v>
      </c>
      <c r="DZ51" s="136">
        <f t="shared" ca="1" si="21"/>
        <v>-4.1091681015643386</v>
      </c>
      <c r="EA51" s="136">
        <f t="shared" ca="1" si="21"/>
        <v>-4.2741868990904734</v>
      </c>
      <c r="EB51" s="136">
        <f t="shared" ca="1" si="21"/>
        <v>-4.444152086166878</v>
      </c>
      <c r="EC51" s="136">
        <f t="shared" ca="1" si="21"/>
        <v>-4.6192120548974991</v>
      </c>
      <c r="ED51" s="136">
        <f t="shared" ca="1" si="21"/>
        <v>-4.799519649149361</v>
      </c>
      <c r="EE51" s="136">
        <f t="shared" ca="1" si="21"/>
        <v>-4.9852322981054522</v>
      </c>
      <c r="EF51" s="136">
        <f t="shared" ref="EF51:EZ51" ca="1" si="22">EF50*$C$20</f>
        <v>-5.1765121538242136</v>
      </c>
      <c r="EG51" s="136">
        <f t="shared" ca="1" si="22"/>
        <v>-5.373526232925796</v>
      </c>
      <c r="EH51" s="136">
        <f t="shared" ca="1" si="22"/>
        <v>-5.5764465625289104</v>
      </c>
      <c r="EI51" s="136">
        <f t="shared" ca="1" si="22"/>
        <v>-5.7854503305657943</v>
      </c>
      <c r="EJ51" s="136">
        <f t="shared" ca="1" si="22"/>
        <v>-6.0007200406066028</v>
      </c>
      <c r="EK51" s="136">
        <f t="shared" ca="1" si="22"/>
        <v>-6.2224436713285582</v>
      </c>
      <c r="EL51" s="136">
        <f t="shared" ca="1" si="22"/>
        <v>-6.4508148407691568</v>
      </c>
      <c r="EM51" s="136">
        <f t="shared" ca="1" si="22"/>
        <v>-6.6860329755069792</v>
      </c>
      <c r="EN51" s="136">
        <f t="shared" ca="1" si="22"/>
        <v>-6.9283034849179188</v>
      </c>
      <c r="EO51" s="136">
        <f t="shared" ca="1" si="22"/>
        <v>-7.1778379406591082</v>
      </c>
      <c r="EP51" s="136">
        <f t="shared" ca="1" si="22"/>
        <v>-7.4348542615373487</v>
      </c>
      <c r="EQ51" s="136">
        <f t="shared" ca="1" si="22"/>
        <v>-7.6995769039236066</v>
      </c>
      <c r="ER51" s="136">
        <f t="shared" ca="1" si="22"/>
        <v>-7.9722370578799326</v>
      </c>
      <c r="ES51" s="136">
        <f t="shared" ca="1" si="22"/>
        <v>-8.2530728491701986</v>
      </c>
      <c r="ET51" s="136">
        <f t="shared" ca="1" si="22"/>
        <v>-8.5423295473311533</v>
      </c>
      <c r="EU51" s="136">
        <f t="shared" ca="1" si="22"/>
        <v>-8.8402597799856029</v>
      </c>
      <c r="EV51" s="136">
        <f t="shared" ca="1" si="22"/>
        <v>-9.1471237535849959</v>
      </c>
      <c r="EW51" s="136">
        <f t="shared" ca="1" si="22"/>
        <v>-9.4631894807742896</v>
      </c>
      <c r="EX51" s="136">
        <f t="shared" ca="1" si="22"/>
        <v>-9.7887330145777387</v>
      </c>
      <c r="EY51" s="136">
        <f t="shared" ca="1" si="22"/>
        <v>-10.124038689610289</v>
      </c>
      <c r="EZ51" s="364">
        <f t="shared" ca="1" si="22"/>
        <v>-10.469399370525288</v>
      </c>
    </row>
    <row r="52" spans="1:156" x14ac:dyDescent="0.25">
      <c r="A52" s="37"/>
      <c r="B52" s="137" t="s">
        <v>29</v>
      </c>
      <c r="C52" s="134" t="s">
        <v>44</v>
      </c>
      <c r="D52" s="135"/>
      <c r="E52" s="135"/>
      <c r="F52" s="135"/>
      <c r="G52" s="136">
        <f t="shared" ref="G52:AE52" si="23">G94</f>
        <v>14.175000000000002</v>
      </c>
      <c r="H52" s="136">
        <f t="shared" si="23"/>
        <v>13.950885918397068</v>
      </c>
      <c r="I52" s="136">
        <f t="shared" si="23"/>
        <v>13.711083851081927</v>
      </c>
      <c r="J52" s="136">
        <f t="shared" si="23"/>
        <v>13.454495639054725</v>
      </c>
      <c r="K52" s="136">
        <f t="shared" si="23"/>
        <v>13.179946252185619</v>
      </c>
      <c r="L52" s="136">
        <f t="shared" si="23"/>
        <v>12.886178408235677</v>
      </c>
      <c r="M52" s="136">
        <f t="shared" si="23"/>
        <v>12.57184681520924</v>
      </c>
      <c r="N52" s="136">
        <f t="shared" si="23"/>
        <v>12.235512010670952</v>
      </c>
      <c r="O52" s="136">
        <f t="shared" si="23"/>
        <v>11.875633769814982</v>
      </c>
      <c r="P52" s="136">
        <f t="shared" si="23"/>
        <v>11.490564052099096</v>
      </c>
      <c r="Q52" s="136">
        <f t="shared" si="23"/>
        <v>11.078539454143096</v>
      </c>
      <c r="R52" s="136">
        <f t="shared" si="23"/>
        <v>10.637673134330178</v>
      </c>
      <c r="S52" s="136">
        <f t="shared" si="23"/>
        <v>10.165946172130356</v>
      </c>
      <c r="T52" s="136">
        <f t="shared" si="23"/>
        <v>9.6611983225765439</v>
      </c>
      <c r="U52" s="136">
        <f t="shared" si="23"/>
        <v>9.121118123553968</v>
      </c>
      <c r="V52" s="136">
        <f t="shared" si="23"/>
        <v>8.5432323105998105</v>
      </c>
      <c r="W52" s="136">
        <f t="shared" si="23"/>
        <v>7.9248944907388612</v>
      </c>
      <c r="X52" s="136">
        <f t="shared" si="23"/>
        <v>7.2632730234876473</v>
      </c>
      <c r="Y52" s="136">
        <f t="shared" si="23"/>
        <v>6.555338053528847</v>
      </c>
      <c r="Z52" s="136">
        <f t="shared" si="23"/>
        <v>5.7978476356729303</v>
      </c>
      <c r="AA52" s="136">
        <f t="shared" si="23"/>
        <v>4.9873328885671002</v>
      </c>
      <c r="AB52" s="136">
        <f t="shared" si="23"/>
        <v>4.120082109163862</v>
      </c>
      <c r="AC52" s="136">
        <f t="shared" si="23"/>
        <v>3.192123775202397</v>
      </c>
      <c r="AD52" s="136">
        <f t="shared" si="23"/>
        <v>2.1992083578636299</v>
      </c>
      <c r="AE52" s="136">
        <f t="shared" si="23"/>
        <v>1.1367888613111483</v>
      </c>
      <c r="AF52" s="135"/>
      <c r="AG52" s="135"/>
      <c r="AH52" s="135"/>
      <c r="AI52" s="135"/>
      <c r="AJ52" s="135"/>
      <c r="AK52" s="135"/>
      <c r="AL52" s="135"/>
      <c r="AM52" s="135"/>
      <c r="AN52" s="135"/>
      <c r="AO52" s="135"/>
      <c r="AP52" s="135"/>
      <c r="AQ52" s="135"/>
      <c r="AR52" s="135"/>
      <c r="AS52" s="135"/>
      <c r="AT52" s="135"/>
      <c r="AU52" s="135"/>
      <c r="AV52" s="135"/>
      <c r="AW52" s="135"/>
      <c r="AX52" s="135"/>
      <c r="AY52" s="135"/>
      <c r="AZ52" s="135"/>
      <c r="BA52" s="135"/>
      <c r="BB52" s="135"/>
      <c r="BC52" s="135"/>
      <c r="BD52" s="135"/>
      <c r="BE52" s="135"/>
      <c r="BF52" s="135"/>
      <c r="BG52" s="135"/>
      <c r="BH52" s="135"/>
      <c r="BI52" s="135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  <c r="ET52" s="27"/>
      <c r="EU52" s="27"/>
      <c r="EV52" s="27"/>
      <c r="EW52" s="27"/>
      <c r="EX52" s="27"/>
      <c r="EY52" s="27"/>
      <c r="EZ52" s="138"/>
    </row>
    <row r="53" spans="1:156" x14ac:dyDescent="0.25">
      <c r="A53" s="37"/>
      <c r="B53" s="137"/>
      <c r="C53" s="134"/>
      <c r="D53" s="135"/>
      <c r="E53" s="135"/>
      <c r="F53" s="135"/>
      <c r="G53" s="136"/>
      <c r="H53" s="136"/>
      <c r="I53" s="136"/>
      <c r="J53" s="136"/>
      <c r="K53" s="136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 s="136"/>
      <c r="X53" s="136"/>
      <c r="Y53" s="136"/>
      <c r="Z53" s="136"/>
      <c r="AA53" s="136"/>
      <c r="AB53" s="136"/>
      <c r="AC53" s="136"/>
      <c r="AD53" s="136"/>
      <c r="AE53" s="136"/>
      <c r="AF53" s="135"/>
      <c r="AG53" s="135"/>
      <c r="AH53" s="135"/>
      <c r="AI53" s="135"/>
      <c r="AJ53" s="135"/>
      <c r="AK53" s="135"/>
      <c r="AL53" s="135"/>
      <c r="AM53" s="135"/>
      <c r="AN53" s="135"/>
      <c r="AO53" s="135"/>
      <c r="AP53" s="135"/>
      <c r="AQ53" s="135"/>
      <c r="AR53" s="135"/>
      <c r="AS53" s="135"/>
      <c r="AT53" s="135"/>
      <c r="AU53" s="135"/>
      <c r="AV53" s="135"/>
      <c r="AW53" s="135"/>
      <c r="AX53" s="135"/>
      <c r="AY53" s="135"/>
      <c r="AZ53" s="135"/>
      <c r="BA53" s="135"/>
      <c r="BB53" s="135"/>
      <c r="BC53" s="135"/>
      <c r="BD53" s="135"/>
      <c r="BE53" s="135"/>
      <c r="BF53" s="135"/>
      <c r="BG53" s="135"/>
      <c r="BH53" s="135"/>
      <c r="BI53" s="135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138"/>
    </row>
    <row r="54" spans="1:156" x14ac:dyDescent="0.25">
      <c r="A54" s="37"/>
      <c r="B54" s="133" t="s">
        <v>91</v>
      </c>
      <c r="C54" s="134" t="s">
        <v>44</v>
      </c>
      <c r="D54" s="135"/>
      <c r="E54" s="135"/>
      <c r="F54" s="135">
        <f>C27*-1</f>
        <v>-202.50000000000003</v>
      </c>
      <c r="G54" s="362">
        <f ca="1">G47-(G51+G52)</f>
        <v>0.11979645794662908</v>
      </c>
      <c r="H54" s="362">
        <f t="shared" ref="H54:BS54" ca="1" si="24">H47-(H51+H52)</f>
        <v>0.29853793954956487</v>
      </c>
      <c r="I54" s="362">
        <f t="shared" ca="1" si="24"/>
        <v>0.49164895882470461</v>
      </c>
      <c r="J54" s="362">
        <f t="shared" ca="1" si="24"/>
        <v>0.70018811705771178</v>
      </c>
      <c r="K54" s="362">
        <f t="shared" ca="1" si="24"/>
        <v>0.92528969993323074</v>
      </c>
      <c r="L54" s="362">
        <f t="shared" ca="1" si="24"/>
        <v>1.1681690229120729</v>
      </c>
      <c r="M54" s="362">
        <f t="shared" ca="1" si="24"/>
        <v>1.4301281522088569</v>
      </c>
      <c r="N54" s="362">
        <f t="shared" ca="1" si="24"/>
        <v>1.712562027704891</v>
      </c>
      <c r="O54" s="362">
        <f t="shared" ca="1" si="24"/>
        <v>2.0169650159757744</v>
      </c>
      <c r="P54" s="362">
        <f t="shared" ca="1" si="24"/>
        <v>2.3449379235870254</v>
      </c>
      <c r="Q54" s="362">
        <f t="shared" ca="1" si="24"/>
        <v>2.6981955029232392</v>
      </c>
      <c r="R54" s="362">
        <f t="shared" ca="1" si="24"/>
        <v>3.0785744850761958</v>
      </c>
      <c r="S54" s="362">
        <f t="shared" ca="1" si="24"/>
        <v>3.4880421767355205</v>
      </c>
      <c r="T54" s="362">
        <f t="shared" ca="1" si="24"/>
        <v>3.9287056606131578</v>
      </c>
      <c r="U54" s="362">
        <f t="shared" ca="1" si="24"/>
        <v>4.4028216417015145</v>
      </c>
      <c r="V54" s="362">
        <f t="shared" ca="1" si="24"/>
        <v>4.9128069846277942</v>
      </c>
      <c r="W54" s="362">
        <f t="shared" ca="1" si="24"/>
        <v>5.4612499905369534</v>
      </c>
      <c r="X54" s="362">
        <f t="shared" ca="1" si="24"/>
        <v>6.0509224653277336</v>
      </c>
      <c r="Y54" s="362">
        <f t="shared" ca="1" si="24"/>
        <v>6.684792634695599</v>
      </c>
      <c r="Z54" s="362">
        <f t="shared" ca="1" si="24"/>
        <v>7.3660389653200076</v>
      </c>
      <c r="AA54" s="362">
        <f t="shared" ca="1" si="24"/>
        <v>8.0980649556888</v>
      </c>
      <c r="AB54" s="362">
        <f t="shared" ca="1" si="24"/>
        <v>8.8845149644989903</v>
      </c>
      <c r="AC54" s="362">
        <f t="shared" ca="1" si="24"/>
        <v>9.7292911493308356</v>
      </c>
      <c r="AD54" s="362">
        <f t="shared" ca="1" si="24"/>
        <v>10.636571593382854</v>
      </c>
      <c r="AE54" s="362">
        <f t="shared" ca="1" si="24"/>
        <v>11.610829703502709</v>
      </c>
      <c r="AF54" s="362">
        <f t="shared" ca="1" si="24"/>
        <v>11.092958292230747</v>
      </c>
      <c r="AG54" s="362">
        <f t="shared" ca="1" si="24"/>
        <v>10.999514415633119</v>
      </c>
      <c r="AH54" s="362">
        <f t="shared" ca="1" si="24"/>
        <v>10.903309846000752</v>
      </c>
      <c r="AI54" s="362">
        <f t="shared" ca="1" si="24"/>
        <v>10.804261758280278</v>
      </c>
      <c r="AJ54" s="362">
        <f t="shared" ca="1" si="24"/>
        <v>10.702284842667158</v>
      </c>
      <c r="AK54" s="362">
        <f t="shared" ca="1" si="24"/>
        <v>10.597291230063133</v>
      </c>
      <c r="AL54" s="362">
        <f t="shared" ca="1" si="24"/>
        <v>10.489190415297436</v>
      </c>
      <c r="AM54" s="362">
        <f t="shared" ca="1" si="24"/>
        <v>10.377889178044587</v>
      </c>
      <c r="AN54" s="362">
        <f t="shared" ca="1" si="24"/>
        <v>10.263291501369777</v>
      </c>
      <c r="AO54" s="362">
        <f t="shared" ca="1" si="24"/>
        <v>10.145298487830583</v>
      </c>
      <c r="AP54" s="362">
        <f t="shared" ca="1" si="24"/>
        <v>10.023808273061729</v>
      </c>
      <c r="AQ54" s="362">
        <f t="shared" ca="1" si="24"/>
        <v>9.8987159367674025</v>
      </c>
      <c r="AR54" s="362">
        <f t="shared" ca="1" si="24"/>
        <v>9.7699134110433459</v>
      </c>
      <c r="AS54" s="362">
        <f t="shared" ca="1" si="24"/>
        <v>9.6372893859486037</v>
      </c>
      <c r="AT54" s="362">
        <f t="shared" ca="1" si="24"/>
        <v>9.5007292122444245</v>
      </c>
      <c r="AU54" s="362">
        <f t="shared" ca="1" si="24"/>
        <v>9.3601148012152979</v>
      </c>
      <c r="AV54" s="362">
        <f t="shared" ca="1" si="24"/>
        <v>9.2153245214846962</v>
      </c>
      <c r="AW54" s="362">
        <f t="shared" ca="1" si="24"/>
        <v>9.0662330927352066</v>
      </c>
      <c r="AX54" s="362">
        <f t="shared" ca="1" si="24"/>
        <v>8.9127114762403288</v>
      </c>
      <c r="AY54" s="362">
        <f t="shared" ca="1" si="24"/>
        <v>8.7546267621121885</v>
      </c>
      <c r="AZ54" s="362">
        <f t="shared" ca="1" si="24"/>
        <v>8.5918420531666975</v>
      </c>
      <c r="BA54" s="362">
        <f t="shared" ca="1" si="24"/>
        <v>8.4242163453046768</v>
      </c>
      <c r="BB54" s="362">
        <f t="shared" ca="1" si="24"/>
        <v>8.2516044043044019</v>
      </c>
      <c r="BC54" s="362">
        <f t="shared" ca="1" si="24"/>
        <v>8.0738566389179027</v>
      </c>
      <c r="BD54" s="362">
        <f t="shared" ca="1" si="24"/>
        <v>7.8908189701602218</v>
      </c>
      <c r="BE54" s="362">
        <f t="shared" ca="1" si="24"/>
        <v>7.702332696677253</v>
      </c>
      <c r="BF54" s="362">
        <f t="shared" ca="1" si="24"/>
        <v>7.5082343560747082</v>
      </c>
      <c r="BG54" s="362">
        <f t="shared" ca="1" si="24"/>
        <v>7.3083555820868966</v>
      </c>
      <c r="BH54" s="362">
        <f t="shared" ca="1" si="24"/>
        <v>7.1025229574605762</v>
      </c>
      <c r="BI54" s="362">
        <f t="shared" ca="1" si="24"/>
        <v>6.8905578624253234</v>
      </c>
      <c r="BJ54" s="362">
        <f t="shared" ca="1" si="24"/>
        <v>6.6722763186180467</v>
      </c>
      <c r="BK54" s="362">
        <f t="shared" ca="1" si="24"/>
        <v>6.4474888283251746</v>
      </c>
      <c r="BL54" s="362">
        <f t="shared" ca="1" si="24"/>
        <v>6.2160002089021571</v>
      </c>
      <c r="BM54" s="362">
        <f t="shared" ca="1" si="24"/>
        <v>5.9776094222255294</v>
      </c>
      <c r="BN54" s="362">
        <f t="shared" ca="1" si="24"/>
        <v>5.7321093990285581</v>
      </c>
      <c r="BO54" s="362">
        <f t="shared" ca="1" si="24"/>
        <v>5.4792868579669172</v>
      </c>
      <c r="BP54" s="362">
        <f t="shared" ca="1" si="24"/>
        <v>5.2189221192563817</v>
      </c>
      <c r="BQ54" s="362">
        <f t="shared" ca="1" si="24"/>
        <v>4.9507889127196307</v>
      </c>
      <c r="BR54" s="362">
        <f t="shared" ca="1" si="24"/>
        <v>4.6746541800744481</v>
      </c>
      <c r="BS54" s="362">
        <f t="shared" ca="1" si="24"/>
        <v>4.3902778712905635</v>
      </c>
      <c r="BT54" s="362">
        <f t="shared" ref="BT54:EE54" ca="1" si="25">BT47-(BT51+BT52)</f>
        <v>4.0974127348372411</v>
      </c>
      <c r="BU54" s="362">
        <f t="shared" ca="1" si="25"/>
        <v>3.7958041016382293</v>
      </c>
      <c r="BV54" s="362">
        <f t="shared" ca="1" si="25"/>
        <v>3.4851896625454253</v>
      </c>
      <c r="BW54" s="362">
        <f t="shared" ca="1" si="25"/>
        <v>3.1652992391367145</v>
      </c>
      <c r="BX54" s="362">
        <f t="shared" ca="1" si="25"/>
        <v>2.835854547637719</v>
      </c>
      <c r="BY54" s="362">
        <f t="shared" ca="1" si="25"/>
        <v>2.4965689557612754</v>
      </c>
      <c r="BZ54" s="362">
        <f t="shared" ca="1" si="25"/>
        <v>2.1471472322520273</v>
      </c>
      <c r="CA54" s="362">
        <f t="shared" ca="1" si="25"/>
        <v>1.7872852889173754</v>
      </c>
      <c r="CB54" s="362">
        <f t="shared" ca="1" si="25"/>
        <v>1.4166699149193678</v>
      </c>
      <c r="CC54" s="362">
        <f t="shared" ca="1" si="25"/>
        <v>1.0349785030953407</v>
      </c>
      <c r="CD54" s="362">
        <f t="shared" ca="1" si="25"/>
        <v>0.64187876806817812</v>
      </c>
      <c r="CE54" s="362">
        <f t="shared" ca="1" si="25"/>
        <v>0.23702845589986377</v>
      </c>
      <c r="CF54" s="362">
        <f t="shared" ca="1" si="25"/>
        <v>-0.17992495496531702</v>
      </c>
      <c r="CG54" s="362">
        <f t="shared" ca="1" si="25"/>
        <v>-0.60934456172934837</v>
      </c>
      <c r="CH54" s="362">
        <f t="shared" ca="1" si="25"/>
        <v>-1.0516043545098284</v>
      </c>
      <c r="CI54" s="362">
        <f t="shared" ca="1" si="25"/>
        <v>-1.5070895431274813</v>
      </c>
      <c r="CJ54" s="362">
        <f t="shared" ca="1" si="25"/>
        <v>-1.9761968936972096</v>
      </c>
      <c r="CK54" s="362">
        <f t="shared" ca="1" si="25"/>
        <v>-2.4593350753169485</v>
      </c>
      <c r="CL54" s="362">
        <f t="shared" ca="1" si="25"/>
        <v>-2.9569250171571371</v>
      </c>
      <c r="CM54" s="362">
        <f t="shared" ca="1" si="25"/>
        <v>-3.4694002762629261</v>
      </c>
      <c r="CN54" s="362">
        <f t="shared" ca="1" si="25"/>
        <v>-3.9972074163903644</v>
      </c>
      <c r="CO54" s="362">
        <f t="shared" ca="1" si="25"/>
        <v>-4.5408063982077982</v>
      </c>
      <c r="CP54" s="362">
        <f t="shared" ca="1" si="25"/>
        <v>-5.1006709812031596</v>
      </c>
      <c r="CQ54" s="362">
        <f t="shared" ca="1" si="25"/>
        <v>-5.6772891376486259</v>
      </c>
      <c r="CR54" s="362">
        <f t="shared" ca="1" si="25"/>
        <v>-6.2711634789840964</v>
      </c>
      <c r="CS54" s="362">
        <f t="shared" ca="1" si="25"/>
        <v>-6.8828116949922622</v>
      </c>
      <c r="CT54" s="362">
        <f t="shared" ca="1" si="25"/>
        <v>-7.5127670061488496</v>
      </c>
      <c r="CU54" s="362">
        <f t="shared" ca="1" si="25"/>
        <v>-8.1615786295434489</v>
      </c>
      <c r="CV54" s="362">
        <f t="shared" ca="1" si="25"/>
        <v>-8.8298122587779115</v>
      </c>
      <c r="CW54" s="362">
        <f t="shared" ca="1" si="25"/>
        <v>-9.5180505582617094</v>
      </c>
      <c r="CX54" s="362">
        <f t="shared" ca="1" si="25"/>
        <v>-10.226893672336203</v>
      </c>
      <c r="CY54" s="362">
        <f t="shared" ca="1" si="25"/>
        <v>-10.956959749672547</v>
      </c>
      <c r="CZ54" s="362">
        <f t="shared" ca="1" si="25"/>
        <v>-11.708885483401595</v>
      </c>
      <c r="DA54" s="362">
        <f t="shared" ca="1" si="25"/>
        <v>-12.483326667447743</v>
      </c>
      <c r="DB54" s="362">
        <f t="shared" ca="1" si="25"/>
        <v>-13.280958769552667</v>
      </c>
      <c r="DC54" s="362">
        <f t="shared" ca="1" si="25"/>
        <v>-14.102477521489874</v>
      </c>
      <c r="DD54" s="362">
        <f t="shared" ca="1" si="25"/>
        <v>-14.948599526985653</v>
      </c>
      <c r="DE54" s="362">
        <f t="shared" ca="1" si="25"/>
        <v>-15.82006288787767</v>
      </c>
      <c r="DF54" s="362">
        <f t="shared" ca="1" si="25"/>
        <v>-16.717627849058296</v>
      </c>
      <c r="DG54" s="362">
        <f t="shared" ca="1" si="25"/>
        <v>-17.642077462766217</v>
      </c>
      <c r="DH54" s="362">
        <f t="shared" ca="1" si="25"/>
        <v>-18.594218272806899</v>
      </c>
      <c r="DI54" s="362">
        <f t="shared" ca="1" si="25"/>
        <v>-19.574881019299532</v>
      </c>
      <c r="DJ54" s="362">
        <f t="shared" ca="1" si="25"/>
        <v>-20.584921364566455</v>
      </c>
      <c r="DK54" s="362">
        <f t="shared" ca="1" si="25"/>
        <v>-21.625220640799267</v>
      </c>
      <c r="DL54" s="362">
        <f t="shared" ca="1" si="25"/>
        <v>-22.696686620154868</v>
      </c>
      <c r="DM54" s="362">
        <f t="shared" ca="1" si="25"/>
        <v>-23.800254307954475</v>
      </c>
      <c r="DN54" s="362">
        <f t="shared" ca="1" si="25"/>
        <v>-24.936886759678504</v>
      </c>
      <c r="DO54" s="362">
        <f t="shared" ca="1" si="25"/>
        <v>-26.107575922471344</v>
      </c>
      <c r="DP54" s="362">
        <f t="shared" ca="1" si="25"/>
        <v>-27.313343501891314</v>
      </c>
      <c r="DQ54" s="362">
        <f t="shared" ca="1" si="25"/>
        <v>-28.555241854663056</v>
      </c>
      <c r="DR54" s="362">
        <f t="shared" ca="1" si="25"/>
        <v>-29.834354908212514</v>
      </c>
      <c r="DS54" s="362">
        <f t="shared" ca="1" si="25"/>
        <v>-31.151799107788019</v>
      </c>
      <c r="DT54" s="362">
        <f t="shared" ca="1" si="25"/>
        <v>-32.508724391994889</v>
      </c>
      <c r="DU54" s="362">
        <f t="shared" ca="1" si="25"/>
        <v>-33.906315197596214</v>
      </c>
      <c r="DV54" s="362">
        <f t="shared" ca="1" si="25"/>
        <v>-35.345791494457551</v>
      </c>
      <c r="DW54" s="362">
        <f t="shared" ca="1" si="25"/>
        <v>-36.82840985153998</v>
      </c>
      <c r="DX54" s="362">
        <f t="shared" ca="1" si="25"/>
        <v>-38.355464534873001</v>
      </c>
      <c r="DY54" s="362">
        <f t="shared" ca="1" si="25"/>
        <v>-39.928288638466562</v>
      </c>
      <c r="DZ54" s="362">
        <f t="shared" ca="1" si="25"/>
        <v>-41.548255249150543</v>
      </c>
      <c r="EA54" s="362">
        <f t="shared" ca="1" si="25"/>
        <v>-43.216778646359231</v>
      </c>
      <c r="EB54" s="362">
        <f t="shared" ca="1" si="25"/>
        <v>-44.935315537909545</v>
      </c>
      <c r="EC54" s="362">
        <f t="shared" ca="1" si="25"/>
        <v>-46.705366332852492</v>
      </c>
      <c r="ED54" s="362">
        <f t="shared" ca="1" si="25"/>
        <v>-48.528476452510205</v>
      </c>
      <c r="EE54" s="362">
        <f t="shared" ca="1" si="25"/>
        <v>-50.406237680844015</v>
      </c>
      <c r="EF54" s="362">
        <f t="shared" ref="EF54:EZ54" ca="1" si="26">EF47-(EF51+EF52)</f>
        <v>-52.340289555333719</v>
      </c>
      <c r="EG54" s="362">
        <f t="shared" ca="1" si="26"/>
        <v>-54.332320799583044</v>
      </c>
      <c r="EH54" s="362">
        <f t="shared" ca="1" si="26"/>
        <v>-56.38407079890343</v>
      </c>
      <c r="EI54" s="362">
        <f t="shared" ca="1" si="26"/>
        <v>-58.497331120165256</v>
      </c>
      <c r="EJ54" s="362">
        <f t="shared" ca="1" si="26"/>
        <v>-60.673947077244542</v>
      </c>
      <c r="EK54" s="362">
        <f t="shared" ca="1" si="26"/>
        <v>-62.915819343433206</v>
      </c>
      <c r="EL54" s="362">
        <f t="shared" ca="1" si="26"/>
        <v>-65.224905612221477</v>
      </c>
      <c r="EM54" s="362">
        <f t="shared" ca="1" si="26"/>
        <v>-67.603222307903906</v>
      </c>
      <c r="EN54" s="362">
        <f t="shared" ca="1" si="26"/>
        <v>-70.052846347503404</v>
      </c>
      <c r="EO54" s="362">
        <f t="shared" ca="1" si="26"/>
        <v>-72.575916955553211</v>
      </c>
      <c r="EP54" s="362">
        <f t="shared" ca="1" si="26"/>
        <v>-75.174637533322084</v>
      </c>
      <c r="EQ54" s="362">
        <f t="shared" ca="1" si="26"/>
        <v>-77.851277584116474</v>
      </c>
      <c r="ER54" s="362">
        <f t="shared" ca="1" si="26"/>
        <v>-80.608174696341536</v>
      </c>
      <c r="ES54" s="362">
        <f t="shared" ca="1" si="26"/>
        <v>-83.447736586054233</v>
      </c>
      <c r="ET54" s="362">
        <f t="shared" ca="1" si="26"/>
        <v>-86.372443200792773</v>
      </c>
      <c r="EU54" s="362">
        <f t="shared" ca="1" si="26"/>
        <v>-89.384848886521098</v>
      </c>
      <c r="EV54" s="362">
        <f t="shared" ca="1" si="26"/>
        <v>-92.487584619581639</v>
      </c>
      <c r="EW54" s="362">
        <f t="shared" ca="1" si="26"/>
        <v>-95.683360305606712</v>
      </c>
      <c r="EX54" s="362">
        <f t="shared" ca="1" si="26"/>
        <v>-98.974967147397138</v>
      </c>
      <c r="EY54" s="362">
        <f t="shared" ca="1" si="26"/>
        <v>-102.36528008383738</v>
      </c>
      <c r="EZ54" s="363">
        <f t="shared" ca="1" si="26"/>
        <v>-105.85726030197793</v>
      </c>
    </row>
    <row r="55" spans="1:156" s="56" customFormat="1" x14ac:dyDescent="0.25">
      <c r="A55" s="46"/>
      <c r="B55" s="139" t="s">
        <v>88</v>
      </c>
      <c r="C55" s="131" t="s">
        <v>44</v>
      </c>
      <c r="D55" s="132"/>
      <c r="E55" s="132"/>
      <c r="F55" s="132">
        <f>F54</f>
        <v>-202.50000000000003</v>
      </c>
      <c r="G55" s="365">
        <f ca="1">F55+G54</f>
        <v>-202.38020354205341</v>
      </c>
      <c r="H55" s="365">
        <f t="shared" ref="H55:BS55" ca="1" si="27">G55+H54</f>
        <v>-202.08166560250385</v>
      </c>
      <c r="I55" s="365">
        <f t="shared" ca="1" si="27"/>
        <v>-201.59001664367915</v>
      </c>
      <c r="J55" s="365">
        <f t="shared" ca="1" si="27"/>
        <v>-200.88982852662144</v>
      </c>
      <c r="K55" s="365">
        <f t="shared" ca="1" si="27"/>
        <v>-199.96453882668823</v>
      </c>
      <c r="L55" s="365">
        <f t="shared" ca="1" si="27"/>
        <v>-198.79636980377614</v>
      </c>
      <c r="M55" s="365">
        <f t="shared" ca="1" si="27"/>
        <v>-197.36624165156729</v>
      </c>
      <c r="N55" s="365">
        <f t="shared" ca="1" si="27"/>
        <v>-195.65367962386239</v>
      </c>
      <c r="O55" s="365">
        <f t="shared" ca="1" si="27"/>
        <v>-193.6367146078866</v>
      </c>
      <c r="P55" s="365">
        <f t="shared" ca="1" si="27"/>
        <v>-191.29177668429958</v>
      </c>
      <c r="Q55" s="365">
        <f t="shared" ca="1" si="27"/>
        <v>-188.59358118137635</v>
      </c>
      <c r="R55" s="365">
        <f t="shared" ca="1" si="27"/>
        <v>-185.51500669630016</v>
      </c>
      <c r="S55" s="365">
        <f t="shared" ca="1" si="27"/>
        <v>-182.02696451956464</v>
      </c>
      <c r="T55" s="365">
        <f t="shared" ca="1" si="27"/>
        <v>-178.09825885895148</v>
      </c>
      <c r="U55" s="365">
        <f t="shared" ca="1" si="27"/>
        <v>-173.69543721724997</v>
      </c>
      <c r="V55" s="365">
        <f t="shared" ca="1" si="27"/>
        <v>-168.78263023262218</v>
      </c>
      <c r="W55" s="365">
        <f t="shared" ca="1" si="27"/>
        <v>-163.32138024208524</v>
      </c>
      <c r="X55" s="365">
        <f t="shared" ca="1" si="27"/>
        <v>-157.2704577767575</v>
      </c>
      <c r="Y55" s="365">
        <f t="shared" ca="1" si="27"/>
        <v>-150.58566514206188</v>
      </c>
      <c r="Z55" s="365">
        <f t="shared" ca="1" si="27"/>
        <v>-143.21962617674188</v>
      </c>
      <c r="AA55" s="365">
        <f t="shared" ca="1" si="27"/>
        <v>-135.12156122105307</v>
      </c>
      <c r="AB55" s="365">
        <f t="shared" ca="1" si="27"/>
        <v>-126.23704625655408</v>
      </c>
      <c r="AC55" s="365">
        <f t="shared" ca="1" si="27"/>
        <v>-116.50775510722325</v>
      </c>
      <c r="AD55" s="365">
        <f t="shared" ca="1" si="27"/>
        <v>-105.87118351384039</v>
      </c>
      <c r="AE55" s="365">
        <f t="shared" ca="1" si="27"/>
        <v>-94.260353810337676</v>
      </c>
      <c r="AF55" s="365">
        <f t="shared" ca="1" si="27"/>
        <v>-83.167395518106929</v>
      </c>
      <c r="AG55" s="365">
        <f t="shared" ca="1" si="27"/>
        <v>-72.167881102473814</v>
      </c>
      <c r="AH55" s="365">
        <f t="shared" ca="1" si="27"/>
        <v>-61.264571256473062</v>
      </c>
      <c r="AI55" s="365">
        <f t="shared" ca="1" si="27"/>
        <v>-50.460309498192785</v>
      </c>
      <c r="AJ55" s="365">
        <f t="shared" ca="1" si="27"/>
        <v>-39.758024655525631</v>
      </c>
      <c r="AK55" s="365">
        <f t="shared" ca="1" si="27"/>
        <v>-29.160733425462496</v>
      </c>
      <c r="AL55" s="365">
        <f t="shared" ca="1" si="27"/>
        <v>-18.67154301016506</v>
      </c>
      <c r="AM55" s="365">
        <f t="shared" ca="1" si="27"/>
        <v>-8.2936538321204729</v>
      </c>
      <c r="AN55" s="365">
        <f t="shared" ca="1" si="27"/>
        <v>1.9696376692493036</v>
      </c>
      <c r="AO55" s="365">
        <f t="shared" ca="1" si="27"/>
        <v>12.114936157079887</v>
      </c>
      <c r="AP55" s="365">
        <f t="shared" ca="1" si="27"/>
        <v>22.138744430141614</v>
      </c>
      <c r="AQ55" s="365">
        <f t="shared" ca="1" si="27"/>
        <v>32.037460366909016</v>
      </c>
      <c r="AR55" s="365">
        <f t="shared" ca="1" si="27"/>
        <v>41.807373777952364</v>
      </c>
      <c r="AS55" s="365">
        <f t="shared" ca="1" si="27"/>
        <v>51.444663163900969</v>
      </c>
      <c r="AT55" s="365">
        <f t="shared" ca="1" si="27"/>
        <v>60.945392376145392</v>
      </c>
      <c r="AU55" s="365">
        <f t="shared" ca="1" si="27"/>
        <v>70.305507177360695</v>
      </c>
      <c r="AV55" s="365">
        <f t="shared" ca="1" si="27"/>
        <v>79.520831698845399</v>
      </c>
      <c r="AW55" s="365">
        <f t="shared" ca="1" si="27"/>
        <v>88.587064791580602</v>
      </c>
      <c r="AX55" s="365">
        <f t="shared" ca="1" si="27"/>
        <v>97.499776267820934</v>
      </c>
      <c r="AY55" s="365">
        <f t="shared" ca="1" si="27"/>
        <v>106.25440302993312</v>
      </c>
      <c r="AZ55" s="365">
        <f t="shared" ca="1" si="27"/>
        <v>114.84624508309982</v>
      </c>
      <c r="BA55" s="365">
        <f t="shared" ca="1" si="27"/>
        <v>123.27046142840449</v>
      </c>
      <c r="BB55" s="365">
        <f t="shared" ca="1" si="27"/>
        <v>131.5220658327089</v>
      </c>
      <c r="BC55" s="365">
        <f t="shared" ca="1" si="27"/>
        <v>139.59592247162681</v>
      </c>
      <c r="BD55" s="365">
        <f t="shared" ca="1" si="27"/>
        <v>147.48674144178702</v>
      </c>
      <c r="BE55" s="365">
        <f t="shared" ca="1" si="27"/>
        <v>155.18907413846426</v>
      </c>
      <c r="BF55" s="365">
        <f t="shared" ca="1" si="27"/>
        <v>162.69730849453896</v>
      </c>
      <c r="BG55" s="365">
        <f t="shared" ca="1" si="27"/>
        <v>170.00566407662586</v>
      </c>
      <c r="BH55" s="365">
        <f t="shared" ca="1" si="27"/>
        <v>177.10818703408643</v>
      </c>
      <c r="BI55" s="365">
        <f t="shared" ca="1" si="27"/>
        <v>183.99874489651174</v>
      </c>
      <c r="BJ55" s="365">
        <f t="shared" ca="1" si="27"/>
        <v>190.6710212151298</v>
      </c>
      <c r="BK55" s="365">
        <f t="shared" ca="1" si="27"/>
        <v>197.11851004345496</v>
      </c>
      <c r="BL55" s="365">
        <f t="shared" ca="1" si="27"/>
        <v>203.33451025235712</v>
      </c>
      <c r="BM55" s="365">
        <f t="shared" ca="1" si="27"/>
        <v>209.31211967458265</v>
      </c>
      <c r="BN55" s="365">
        <f t="shared" ca="1" si="27"/>
        <v>215.04422907361121</v>
      </c>
      <c r="BO55" s="365">
        <f t="shared" ca="1" si="27"/>
        <v>220.52351593157812</v>
      </c>
      <c r="BP55" s="365">
        <f t="shared" ca="1" si="27"/>
        <v>225.74243805083449</v>
      </c>
      <c r="BQ55" s="365">
        <f t="shared" ca="1" si="27"/>
        <v>230.69322696355414</v>
      </c>
      <c r="BR55" s="365">
        <f t="shared" ca="1" si="27"/>
        <v>235.36788114362858</v>
      </c>
      <c r="BS55" s="365">
        <f t="shared" ca="1" si="27"/>
        <v>239.75815901491913</v>
      </c>
      <c r="BT55" s="365">
        <f t="shared" ref="BT55:EE55" ca="1" si="28">BS55+BT54</f>
        <v>243.85557174975636</v>
      </c>
      <c r="BU55" s="365">
        <f t="shared" ca="1" si="28"/>
        <v>247.65137585139459</v>
      </c>
      <c r="BV55" s="365">
        <f t="shared" ca="1" si="28"/>
        <v>251.13656551394001</v>
      </c>
      <c r="BW55" s="365">
        <f t="shared" ca="1" si="28"/>
        <v>254.30186475307673</v>
      </c>
      <c r="BX55" s="365">
        <f t="shared" ca="1" si="28"/>
        <v>257.13771930071442</v>
      </c>
      <c r="BY55" s="365">
        <f t="shared" ca="1" si="28"/>
        <v>259.63428825647571</v>
      </c>
      <c r="BZ55" s="365">
        <f t="shared" ca="1" si="28"/>
        <v>261.78143548872777</v>
      </c>
      <c r="CA55" s="365">
        <f t="shared" ca="1" si="28"/>
        <v>263.56872077764513</v>
      </c>
      <c r="CB55" s="365">
        <f t="shared" ca="1" si="28"/>
        <v>264.98539069256452</v>
      </c>
      <c r="CC55" s="365">
        <f t="shared" ca="1" si="28"/>
        <v>266.02036919565984</v>
      </c>
      <c r="CD55" s="365">
        <f t="shared" ca="1" si="28"/>
        <v>266.66224796372802</v>
      </c>
      <c r="CE55" s="365">
        <f t="shared" ca="1" si="28"/>
        <v>266.89927641962788</v>
      </c>
      <c r="CF55" s="365">
        <f t="shared" ca="1" si="28"/>
        <v>266.71935146466257</v>
      </c>
      <c r="CG55" s="365">
        <f t="shared" ca="1" si="28"/>
        <v>266.11000690293321</v>
      </c>
      <c r="CH55" s="365">
        <f t="shared" ca="1" si="28"/>
        <v>265.05840254842337</v>
      </c>
      <c r="CI55" s="365">
        <f t="shared" ca="1" si="28"/>
        <v>263.55131300529587</v>
      </c>
      <c r="CJ55" s="365">
        <f t="shared" ca="1" si="28"/>
        <v>261.57511611159867</v>
      </c>
      <c r="CK55" s="365">
        <f t="shared" ca="1" si="28"/>
        <v>259.1157810362817</v>
      </c>
      <c r="CL55" s="365">
        <f t="shared" ca="1" si="28"/>
        <v>256.15885601912458</v>
      </c>
      <c r="CM55" s="365">
        <f t="shared" ca="1" si="28"/>
        <v>252.68945574286167</v>
      </c>
      <c r="CN55" s="365">
        <f t="shared" ca="1" si="28"/>
        <v>248.69224832647132</v>
      </c>
      <c r="CO55" s="365">
        <f t="shared" ca="1" si="28"/>
        <v>244.15144192826352</v>
      </c>
      <c r="CP55" s="365">
        <f t="shared" ca="1" si="28"/>
        <v>239.05077094706036</v>
      </c>
      <c r="CQ55" s="365">
        <f t="shared" ca="1" si="28"/>
        <v>233.37348180941174</v>
      </c>
      <c r="CR55" s="365">
        <f t="shared" ca="1" si="28"/>
        <v>227.10231833042764</v>
      </c>
      <c r="CS55" s="365">
        <f t="shared" ca="1" si="28"/>
        <v>220.21950663543538</v>
      </c>
      <c r="CT55" s="365">
        <f t="shared" ca="1" si="28"/>
        <v>212.70673962928652</v>
      </c>
      <c r="CU55" s="365">
        <f t="shared" ca="1" si="28"/>
        <v>204.54516099974308</v>
      </c>
      <c r="CV55" s="365">
        <f t="shared" ca="1" si="28"/>
        <v>195.71534874096517</v>
      </c>
      <c r="CW55" s="365">
        <f t="shared" ca="1" si="28"/>
        <v>186.19729818270346</v>
      </c>
      <c r="CX55" s="365">
        <f t="shared" ca="1" si="28"/>
        <v>175.97040451036725</v>
      </c>
      <c r="CY55" s="365">
        <f t="shared" ca="1" si="28"/>
        <v>165.01344476069471</v>
      </c>
      <c r="CZ55" s="365">
        <f t="shared" ca="1" si="28"/>
        <v>153.30455927729312</v>
      </c>
      <c r="DA55" s="365">
        <f t="shared" ca="1" si="28"/>
        <v>140.82123260984537</v>
      </c>
      <c r="DB55" s="365">
        <f t="shared" ca="1" si="28"/>
        <v>127.5402738402927</v>
      </c>
      <c r="DC55" s="365">
        <f t="shared" ca="1" si="28"/>
        <v>113.43779631880282</v>
      </c>
      <c r="DD55" s="365">
        <f t="shared" ca="1" si="28"/>
        <v>98.489196791817164</v>
      </c>
      <c r="DE55" s="365">
        <f t="shared" ca="1" si="28"/>
        <v>82.669133903939496</v>
      </c>
      <c r="DF55" s="365">
        <f t="shared" ca="1" si="28"/>
        <v>65.951506054881207</v>
      </c>
      <c r="DG55" s="365">
        <f t="shared" ca="1" si="28"/>
        <v>48.30942859211499</v>
      </c>
      <c r="DH55" s="365">
        <f t="shared" ca="1" si="28"/>
        <v>29.715210319308092</v>
      </c>
      <c r="DI55" s="365">
        <f t="shared" ca="1" si="28"/>
        <v>10.14032930000856</v>
      </c>
      <c r="DJ55" s="365">
        <f t="shared" ca="1" si="28"/>
        <v>-10.444592064557895</v>
      </c>
      <c r="DK55" s="365">
        <f t="shared" ca="1" si="28"/>
        <v>-32.069812705357165</v>
      </c>
      <c r="DL55" s="365">
        <f t="shared" ca="1" si="28"/>
        <v>-54.766499325512029</v>
      </c>
      <c r="DM55" s="365">
        <f t="shared" ca="1" si="28"/>
        <v>-78.566753633466504</v>
      </c>
      <c r="DN55" s="365">
        <f t="shared" ca="1" si="28"/>
        <v>-103.50364039314501</v>
      </c>
      <c r="DO55" s="365">
        <f t="shared" ca="1" si="28"/>
        <v>-129.61121631561636</v>
      </c>
      <c r="DP55" s="365">
        <f t="shared" ca="1" si="28"/>
        <v>-156.92455981750769</v>
      </c>
      <c r="DQ55" s="365">
        <f t="shared" ca="1" si="28"/>
        <v>-185.47980167217074</v>
      </c>
      <c r="DR55" s="365">
        <f t="shared" ca="1" si="28"/>
        <v>-215.31415658038324</v>
      </c>
      <c r="DS55" s="365">
        <f t="shared" ca="1" si="28"/>
        <v>-246.46595568817125</v>
      </c>
      <c r="DT55" s="365">
        <f t="shared" ca="1" si="28"/>
        <v>-278.97468008016614</v>
      </c>
      <c r="DU55" s="365">
        <f t="shared" ca="1" si="28"/>
        <v>-312.88099527776234</v>
      </c>
      <c r="DV55" s="365">
        <f t="shared" ca="1" si="28"/>
        <v>-348.2267867722199</v>
      </c>
      <c r="DW55" s="365">
        <f t="shared" ca="1" si="28"/>
        <v>-385.05519662375985</v>
      </c>
      <c r="DX55" s="365">
        <f t="shared" ca="1" si="28"/>
        <v>-423.41066115863288</v>
      </c>
      <c r="DY55" s="365">
        <f t="shared" ca="1" si="28"/>
        <v>-463.33894979709942</v>
      </c>
      <c r="DZ55" s="365">
        <f t="shared" ca="1" si="28"/>
        <v>-504.88720504624996</v>
      </c>
      <c r="EA55" s="365">
        <f t="shared" ca="1" si="28"/>
        <v>-548.10398369260918</v>
      </c>
      <c r="EB55" s="365">
        <f t="shared" ca="1" si="28"/>
        <v>-593.03929923051874</v>
      </c>
      <c r="EC55" s="365">
        <f t="shared" ca="1" si="28"/>
        <v>-639.7446655633712</v>
      </c>
      <c r="ED55" s="365">
        <f t="shared" ca="1" si="28"/>
        <v>-688.27314201588138</v>
      </c>
      <c r="EE55" s="365">
        <f t="shared" ca="1" si="28"/>
        <v>-738.67937969672539</v>
      </c>
      <c r="EF55" s="365">
        <f t="shared" ref="EF55:EZ55" ca="1" si="29">EE55+EF54</f>
        <v>-791.01966925205909</v>
      </c>
      <c r="EG55" s="365">
        <f t="shared" ca="1" si="29"/>
        <v>-845.35199005164213</v>
      </c>
      <c r="EH55" s="365">
        <f t="shared" ca="1" si="29"/>
        <v>-901.73606085054553</v>
      </c>
      <c r="EI55" s="365">
        <f t="shared" ca="1" si="29"/>
        <v>-960.23339197071073</v>
      </c>
      <c r="EJ55" s="365">
        <f t="shared" ca="1" si="29"/>
        <v>-1020.9073390479552</v>
      </c>
      <c r="EK55" s="365">
        <f t="shared" ca="1" si="29"/>
        <v>-1083.8231583913885</v>
      </c>
      <c r="EL55" s="365">
        <f t="shared" ca="1" si="29"/>
        <v>-1149.0480640036099</v>
      </c>
      <c r="EM55" s="365">
        <f t="shared" ca="1" si="29"/>
        <v>-1216.6512863115138</v>
      </c>
      <c r="EN55" s="365">
        <f t="shared" ca="1" si="29"/>
        <v>-1286.7041326590172</v>
      </c>
      <c r="EO55" s="365">
        <f t="shared" ca="1" si="29"/>
        <v>-1359.2800496145703</v>
      </c>
      <c r="EP55" s="365">
        <f t="shared" ca="1" si="29"/>
        <v>-1434.4546871478924</v>
      </c>
      <c r="EQ55" s="365">
        <f t="shared" ca="1" si="29"/>
        <v>-1512.3059647320088</v>
      </c>
      <c r="ER55" s="365">
        <f t="shared" ca="1" si="29"/>
        <v>-1592.9141394283504</v>
      </c>
      <c r="ES55" s="365">
        <f t="shared" ca="1" si="29"/>
        <v>-1676.3618760144045</v>
      </c>
      <c r="ET55" s="365">
        <f t="shared" ca="1" si="29"/>
        <v>-1762.7343192151973</v>
      </c>
      <c r="EU55" s="365">
        <f t="shared" ca="1" si="29"/>
        <v>-1852.1191681017183</v>
      </c>
      <c r="EV55" s="365">
        <f t="shared" ca="1" si="29"/>
        <v>-1944.6067527212999</v>
      </c>
      <c r="EW55" s="365">
        <f t="shared" ca="1" si="29"/>
        <v>-2040.2901130269067</v>
      </c>
      <c r="EX55" s="365">
        <f t="shared" ca="1" si="29"/>
        <v>-2139.2650801743039</v>
      </c>
      <c r="EY55" s="365">
        <f t="shared" ca="1" si="29"/>
        <v>-2241.6303602581411</v>
      </c>
      <c r="EZ55" s="364">
        <f t="shared" ca="1" si="29"/>
        <v>-2347.487620560119</v>
      </c>
    </row>
    <row r="56" spans="1:156" x14ac:dyDescent="0.25">
      <c r="A56" s="37"/>
      <c r="B56" s="133"/>
      <c r="C56" s="134"/>
      <c r="D56" s="135"/>
      <c r="E56" s="135"/>
      <c r="F56" s="135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  <c r="W56" s="136"/>
      <c r="X56" s="136"/>
      <c r="Y56" s="136"/>
      <c r="Z56" s="136"/>
      <c r="AA56" s="136"/>
      <c r="AB56" s="136"/>
      <c r="AC56" s="136"/>
      <c r="AD56" s="136"/>
      <c r="AE56" s="136"/>
      <c r="AF56" s="136"/>
      <c r="AG56" s="136"/>
      <c r="AH56" s="136"/>
      <c r="AI56" s="136"/>
      <c r="AJ56" s="136"/>
      <c r="AK56" s="136"/>
      <c r="AL56" s="136"/>
      <c r="AM56" s="136"/>
      <c r="AN56" s="136"/>
      <c r="AO56" s="136"/>
      <c r="AP56" s="136"/>
      <c r="AQ56" s="136"/>
      <c r="AR56" s="136"/>
      <c r="AS56" s="136"/>
      <c r="AT56" s="136"/>
      <c r="AU56" s="136"/>
      <c r="AV56" s="136"/>
      <c r="AW56" s="136"/>
      <c r="AX56" s="136"/>
      <c r="AY56" s="136"/>
      <c r="AZ56" s="136"/>
      <c r="BA56" s="136"/>
      <c r="BB56" s="136"/>
      <c r="BC56" s="136"/>
      <c r="BD56" s="136"/>
      <c r="BE56" s="136"/>
      <c r="BF56" s="136"/>
      <c r="BG56" s="136"/>
      <c r="BH56" s="136"/>
      <c r="BI56" s="136"/>
      <c r="BJ56" s="136"/>
      <c r="BK56" s="136"/>
      <c r="BL56" s="136"/>
      <c r="BM56" s="136"/>
      <c r="BN56" s="136"/>
      <c r="BO56" s="136"/>
      <c r="BP56" s="136"/>
      <c r="BQ56" s="136"/>
      <c r="BR56" s="136"/>
      <c r="BS56" s="136"/>
      <c r="BT56" s="136"/>
      <c r="BU56" s="136"/>
      <c r="BV56" s="136"/>
      <c r="BW56" s="136"/>
      <c r="BX56" s="136"/>
      <c r="BY56" s="136"/>
      <c r="BZ56" s="136"/>
      <c r="CA56" s="136"/>
      <c r="CB56" s="136"/>
      <c r="CC56" s="136"/>
      <c r="CD56" s="136"/>
      <c r="CE56" s="136"/>
      <c r="CF56" s="136"/>
      <c r="CG56" s="136"/>
      <c r="CH56" s="136"/>
      <c r="CI56" s="136"/>
      <c r="CJ56" s="136"/>
      <c r="CK56" s="136"/>
      <c r="CL56" s="136"/>
      <c r="CM56" s="136"/>
      <c r="CN56" s="136"/>
      <c r="CO56" s="136"/>
      <c r="CP56" s="136"/>
      <c r="CQ56" s="136"/>
      <c r="CR56" s="136"/>
      <c r="CS56" s="136"/>
      <c r="CT56" s="136"/>
      <c r="CU56" s="136"/>
      <c r="CV56" s="136"/>
      <c r="CW56" s="136"/>
      <c r="CX56" s="136"/>
      <c r="CY56" s="136"/>
      <c r="CZ56" s="136"/>
      <c r="DA56" s="136"/>
      <c r="DB56" s="136"/>
      <c r="DC56" s="136"/>
      <c r="DD56" s="136"/>
      <c r="DE56" s="136"/>
      <c r="DF56" s="136"/>
      <c r="DG56" s="136"/>
      <c r="DH56" s="136"/>
      <c r="DI56" s="136"/>
      <c r="DJ56" s="136"/>
      <c r="DK56" s="136"/>
      <c r="DL56" s="136"/>
      <c r="DM56" s="136"/>
      <c r="DN56" s="136"/>
      <c r="DO56" s="136"/>
      <c r="DP56" s="136"/>
      <c r="DQ56" s="136"/>
      <c r="DR56" s="136"/>
      <c r="DS56" s="136"/>
      <c r="DT56" s="136"/>
      <c r="DU56" s="136"/>
      <c r="DV56" s="136"/>
      <c r="DW56" s="136"/>
      <c r="DX56" s="136"/>
      <c r="DY56" s="136"/>
      <c r="DZ56" s="136"/>
      <c r="EA56" s="136"/>
      <c r="EB56" s="136"/>
      <c r="EC56" s="136"/>
      <c r="ED56" s="136"/>
      <c r="EE56" s="136"/>
      <c r="EF56" s="136"/>
      <c r="EG56" s="136"/>
      <c r="EH56" s="136"/>
      <c r="EI56" s="136"/>
      <c r="EJ56" s="136"/>
      <c r="EK56" s="136"/>
      <c r="EL56" s="136"/>
      <c r="EM56" s="136"/>
      <c r="EN56" s="136"/>
      <c r="EO56" s="136"/>
      <c r="EP56" s="136"/>
      <c r="EQ56" s="136"/>
      <c r="ER56" s="136"/>
      <c r="ES56" s="136"/>
      <c r="ET56" s="136"/>
      <c r="EU56" s="136"/>
      <c r="EV56" s="136"/>
      <c r="EW56" s="136"/>
      <c r="EX56" s="136"/>
      <c r="EY56" s="136"/>
      <c r="EZ56" s="364"/>
    </row>
    <row r="57" spans="1:156" x14ac:dyDescent="0.25">
      <c r="A57" s="37"/>
      <c r="B57" s="137" t="s">
        <v>47</v>
      </c>
      <c r="C57" s="134" t="s">
        <v>44</v>
      </c>
      <c r="D57" s="406" t="s">
        <v>48</v>
      </c>
      <c r="E57" s="135"/>
      <c r="F57" s="135"/>
      <c r="G57" s="362">
        <f t="shared" ref="G57:AL57" ca="1" si="30">G45-G78-(G81/10^6)</f>
        <v>13.98999976</v>
      </c>
      <c r="H57" s="362">
        <f t="shared" ca="1" si="30"/>
        <v>13.940139760000001</v>
      </c>
      <c r="I57" s="362">
        <f t="shared" ca="1" si="30"/>
        <v>13.888830916</v>
      </c>
      <c r="J57" s="362">
        <f t="shared" ca="1" si="30"/>
        <v>13.836029757984402</v>
      </c>
      <c r="K57" s="362">
        <f t="shared" ca="1" si="30"/>
        <v>13.781691511837604</v>
      </c>
      <c r="L57" s="362">
        <f t="shared" ca="1" si="30"/>
        <v>13.725770060221009</v>
      </c>
      <c r="M57" s="362">
        <f t="shared" ca="1" si="30"/>
        <v>13.668217902276336</v>
      </c>
      <c r="N57" s="362">
        <f t="shared" ca="1" si="30"/>
        <v>13.608986112120013</v>
      </c>
      <c r="O57" s="362">
        <f t="shared" ca="1" si="30"/>
        <v>13.548024296092446</v>
      </c>
      <c r="P57" s="362">
        <f t="shared" ca="1" si="30"/>
        <v>13.485280548724715</v>
      </c>
      <c r="Q57" s="362">
        <f t="shared" ca="1" si="30"/>
        <v>13.420701407384291</v>
      </c>
      <c r="R57" s="362">
        <f t="shared" ca="1" si="30"/>
        <v>13.354231805560158</v>
      </c>
      <c r="S57" s="362">
        <f t="shared" ca="1" si="30"/>
        <v>13.285815024746423</v>
      </c>
      <c r="T57" s="362">
        <f t="shared" ca="1" si="30"/>
        <v>13.215392644882495</v>
      </c>
      <c r="U57" s="362">
        <f t="shared" ca="1" si="30"/>
        <v>13.14290449330643</v>
      </c>
      <c r="V57" s="362">
        <f t="shared" ca="1" si="30"/>
        <v>13.068288592176893</v>
      </c>
      <c r="W57" s="362">
        <f t="shared" ca="1" si="30"/>
        <v>12.991481104317785</v>
      </c>
      <c r="X57" s="362">
        <f t="shared" ca="1" si="30"/>
        <v>12.912416277438187</v>
      </c>
      <c r="Y57" s="362">
        <f t="shared" ca="1" si="30"/>
        <v>12.831026386678918</v>
      </c>
      <c r="Z57" s="362">
        <f t="shared" ca="1" si="30"/>
        <v>12.747241675435502</v>
      </c>
      <c r="AA57" s="362">
        <f t="shared" ca="1" si="30"/>
        <v>12.66099029440579</v>
      </c>
      <c r="AB57" s="362">
        <f t="shared" ca="1" si="30"/>
        <v>12.572198238809035</v>
      </c>
      <c r="AC57" s="362">
        <f t="shared" ca="1" si="30"/>
        <v>12.48078928372154</v>
      </c>
      <c r="AD57" s="362">
        <f t="shared" ca="1" si="30"/>
        <v>12.386684917472364</v>
      </c>
      <c r="AE57" s="362">
        <f t="shared" ca="1" si="30"/>
        <v>12.289804273040906</v>
      </c>
      <c r="AF57" s="362">
        <f t="shared" ca="1" si="30"/>
        <v>12.190064057396425</v>
      </c>
      <c r="AG57" s="362">
        <f t="shared" ca="1" si="30"/>
        <v>12.087378478717714</v>
      </c>
      <c r="AH57" s="362">
        <f t="shared" ca="1" si="30"/>
        <v>11.981659171429397</v>
      </c>
      <c r="AI57" s="362">
        <f t="shared" ca="1" si="30"/>
        <v>11.872815118989317</v>
      </c>
      <c r="AJ57" s="362">
        <f t="shared" ca="1" si="30"/>
        <v>11.760752574359513</v>
      </c>
      <c r="AK57" s="362">
        <f t="shared" ca="1" si="30"/>
        <v>11.645374978091356</v>
      </c>
      <c r="AL57" s="362">
        <f t="shared" ca="1" si="30"/>
        <v>11.526582873953226</v>
      </c>
      <c r="AM57" s="362">
        <f t="shared" ref="AM57:BR57" ca="1" si="31">AM45-AM78-(AM81/10^6)</f>
        <v>11.404273822027017</v>
      </c>
      <c r="AN57" s="362">
        <f t="shared" ca="1" si="31"/>
        <v>11.278342309197557</v>
      </c>
      <c r="AO57" s="362">
        <f t="shared" ca="1" si="31"/>
        <v>11.148679656956682</v>
      </c>
      <c r="AP57" s="362">
        <f t="shared" ca="1" si="31"/>
        <v>11.015173926441458</v>
      </c>
      <c r="AQ57" s="362">
        <f t="shared" ca="1" si="31"/>
        <v>10.877709820623519</v>
      </c>
      <c r="AR57" s="362">
        <f t="shared" ca="1" si="31"/>
        <v>10.736168583564114</v>
      </c>
      <c r="AS57" s="362">
        <f t="shared" ca="1" si="31"/>
        <v>10.590427896646817</v>
      </c>
      <c r="AT57" s="362">
        <f t="shared" ca="1" si="31"/>
        <v>10.44036177169717</v>
      </c>
      <c r="AU57" s="362">
        <f t="shared" ca="1" si="31"/>
        <v>10.285840440895933</v>
      </c>
      <c r="AV57" s="362">
        <f t="shared" ca="1" si="31"/>
        <v>10.126730243389778</v>
      </c>
      <c r="AW57" s="362">
        <f t="shared" ca="1" si="31"/>
        <v>9.9628935085002279</v>
      </c>
      <c r="AX57" s="362">
        <f t="shared" ca="1" si="31"/>
        <v>9.7941884354289304</v>
      </c>
      <c r="AY57" s="362">
        <f t="shared" ca="1" si="31"/>
        <v>9.6204689693540519</v>
      </c>
      <c r="AZ57" s="362">
        <f t="shared" ca="1" si="31"/>
        <v>9.4415846738095563</v>
      </c>
      <c r="BA57" s="362">
        <f t="shared" ca="1" si="31"/>
        <v>9.2573805992359066</v>
      </c>
      <c r="BB57" s="362">
        <f t="shared" ca="1" si="31"/>
        <v>9.0676971475872552</v>
      </c>
      <c r="BC57" s="362">
        <f t="shared" ca="1" si="31"/>
        <v>8.8723699328768166</v>
      </c>
      <c r="BD57" s="362">
        <f t="shared" ca="1" si="31"/>
        <v>8.6712296375387048</v>
      </c>
      <c r="BE57" s="362">
        <f t="shared" ca="1" si="31"/>
        <v>8.4641018644804955</v>
      </c>
      <c r="BF57" s="362">
        <f t="shared" ca="1" si="31"/>
        <v>8.2508069846974816</v>
      </c>
      <c r="BG57" s="362">
        <f t="shared" ca="1" si="31"/>
        <v>8.0311599803152713</v>
      </c>
      <c r="BH57" s="362">
        <f t="shared" ca="1" si="31"/>
        <v>7.8049702829237102</v>
      </c>
      <c r="BI57" s="362">
        <f t="shared" ca="1" si="31"/>
        <v>7.572041607060795</v>
      </c>
      <c r="BJ57" s="362">
        <f t="shared" ca="1" si="31"/>
        <v>7.3321717787011504</v>
      </c>
      <c r="BK57" s="362">
        <f t="shared" ca="1" si="31"/>
        <v>7.0851525585990931</v>
      </c>
      <c r="BL57" s="362">
        <f t="shared" ca="1" si="31"/>
        <v>6.830769460332041</v>
      </c>
      <c r="BM57" s="362">
        <f t="shared" ca="1" si="31"/>
        <v>6.5688015628851968</v>
      </c>
      <c r="BN57" s="362">
        <f t="shared" ca="1" si="31"/>
        <v>6.2990213176137999</v>
      </c>
      <c r="BO57" s="362">
        <f t="shared" ca="1" si="31"/>
        <v>6.0211943494141948</v>
      </c>
      <c r="BP57" s="362">
        <f t="shared" ca="1" si="31"/>
        <v>5.7350792519300899</v>
      </c>
      <c r="BQ57" s="362">
        <f t="shared" ca="1" si="31"/>
        <v>5.4404273766149789</v>
      </c>
      <c r="BR57" s="362">
        <f t="shared" ca="1" si="31"/>
        <v>5.136982615466426</v>
      </c>
      <c r="BS57" s="362">
        <f t="shared" ref="BS57:CX57" ca="1" si="32">BS45-BS78-(BS81/10^6)</f>
        <v>4.8244811772423777</v>
      </c>
      <c r="BT57" s="362">
        <f t="shared" ca="1" si="32"/>
        <v>4.5026513569640016</v>
      </c>
      <c r="BU57" s="362">
        <f t="shared" ca="1" si="32"/>
        <v>4.1712132985035488</v>
      </c>
      <c r="BV57" s="362">
        <f t="shared" ca="1" si="32"/>
        <v>3.8298787500499185</v>
      </c>
      <c r="BW57" s="362">
        <f t="shared" ca="1" si="32"/>
        <v>3.4783508122381481</v>
      </c>
      <c r="BX57" s="362">
        <f t="shared" ca="1" si="32"/>
        <v>3.1163236787227686</v>
      </c>
      <c r="BY57" s="362">
        <f t="shared" ca="1" si="32"/>
        <v>2.7434823689684351</v>
      </c>
      <c r="BZ57" s="362">
        <f t="shared" ca="1" si="32"/>
        <v>2.3595024530242061</v>
      </c>
      <c r="CA57" s="362">
        <f t="shared" ca="1" si="32"/>
        <v>1.964049768041072</v>
      </c>
      <c r="CB57" s="362">
        <f t="shared" ca="1" si="32"/>
        <v>1.5567801262850198</v>
      </c>
      <c r="CC57" s="362">
        <f t="shared" ca="1" si="32"/>
        <v>1.1373390143904845</v>
      </c>
      <c r="CD57" s="362">
        <f t="shared" ca="1" si="32"/>
        <v>0.70536128359140482</v>
      </c>
      <c r="CE57" s="362">
        <f t="shared" ca="1" si="32"/>
        <v>0.2604708306591913</v>
      </c>
      <c r="CF57" s="362">
        <f t="shared" ca="1" si="32"/>
        <v>-0.19771973073111729</v>
      </c>
      <c r="CG57" s="362">
        <f t="shared" ca="1" si="32"/>
        <v>-0.6696094084937908</v>
      </c>
      <c r="CH57" s="362">
        <f t="shared" ca="1" si="32"/>
        <v>-1.1556091807800326</v>
      </c>
      <c r="CI57" s="362">
        <f t="shared" ca="1" si="32"/>
        <v>-1.656142355085146</v>
      </c>
      <c r="CJ57" s="362">
        <f t="shared" ca="1" si="32"/>
        <v>-2.1716449381288032</v>
      </c>
      <c r="CK57" s="362">
        <f t="shared" ca="1" si="32"/>
        <v>-2.7025660168318129</v>
      </c>
      <c r="CL57" s="362">
        <f t="shared" ca="1" si="32"/>
        <v>-3.2493681507221299</v>
      </c>
      <c r="CM57" s="362">
        <f t="shared" ca="1" si="32"/>
        <v>-3.8125277761131069</v>
      </c>
      <c r="CN57" s="362">
        <f t="shared" ca="1" si="32"/>
        <v>-4.3925356224069958</v>
      </c>
      <c r="CO57" s="362">
        <f t="shared" ca="1" si="32"/>
        <v>-4.9898971408876918</v>
      </c>
      <c r="CP57" s="362">
        <f t="shared" ca="1" si="32"/>
        <v>-5.6051329463771005</v>
      </c>
      <c r="CQ57" s="362">
        <f t="shared" ca="1" si="32"/>
        <v>-6.2387792721413486</v>
      </c>
      <c r="CR57" s="362">
        <f t="shared" ca="1" si="32"/>
        <v>-6.8913884384440642</v>
      </c>
      <c r="CS57" s="362">
        <f t="shared" ca="1" si="32"/>
        <v>-7.5635293351563337</v>
      </c>
      <c r="CT57" s="362">
        <f t="shared" ca="1" si="32"/>
        <v>-8.2557879188448915</v>
      </c>
      <c r="CU57" s="362">
        <f t="shared" ca="1" si="32"/>
        <v>-8.9687677247730218</v>
      </c>
      <c r="CV57" s="362">
        <f t="shared" ca="1" si="32"/>
        <v>-9.7030903942614426</v>
      </c>
      <c r="CW57" s="362">
        <f t="shared" ca="1" si="32"/>
        <v>-10.459396217870012</v>
      </c>
      <c r="CX57" s="362">
        <f t="shared" ca="1" si="32"/>
        <v>-11.23834469487495</v>
      </c>
      <c r="CY57" s="362">
        <f t="shared" ref="CY57:ED57" ca="1" si="33">CY45-CY78-(CY81/10^6)</f>
        <v>-12.040615109530274</v>
      </c>
      <c r="CZ57" s="362">
        <f t="shared" ca="1" si="33"/>
        <v>-12.866907124617139</v>
      </c>
      <c r="DA57" s="362">
        <f t="shared" ca="1" si="33"/>
        <v>-13.71794139279972</v>
      </c>
      <c r="DB57" s="362">
        <f t="shared" ca="1" si="33"/>
        <v>-14.594460186321614</v>
      </c>
      <c r="DC57" s="362">
        <f t="shared" ca="1" si="33"/>
        <v>-15.497228045593269</v>
      </c>
      <c r="DD57" s="362">
        <f t="shared" ca="1" si="33"/>
        <v>-16.427032447236982</v>
      </c>
      <c r="DE57" s="362">
        <f t="shared" ca="1" si="33"/>
        <v>-17.384684492173264</v>
      </c>
      <c r="DF57" s="362">
        <f t="shared" ca="1" si="33"/>
        <v>-18.371019614349777</v>
      </c>
      <c r="DG57" s="362">
        <f t="shared" ca="1" si="33"/>
        <v>-19.386898310732107</v>
      </c>
      <c r="DH57" s="362">
        <f t="shared" ca="1" si="33"/>
        <v>-20.433206893194395</v>
      </c>
      <c r="DI57" s="362">
        <f t="shared" ca="1" si="33"/>
        <v>-21.510858262966519</v>
      </c>
      <c r="DJ57" s="362">
        <f t="shared" ca="1" si="33"/>
        <v>-22.620792708314784</v>
      </c>
      <c r="DK57" s="362">
        <f t="shared" ca="1" si="33"/>
        <v>-23.763978726153042</v>
      </c>
      <c r="DL57" s="362">
        <f t="shared" ca="1" si="33"/>
        <v>-24.941413868302053</v>
      </c>
      <c r="DM57" s="362">
        <f t="shared" ca="1" si="33"/>
        <v>-26.154125613136785</v>
      </c>
      <c r="DN57" s="362">
        <f t="shared" ca="1" si="33"/>
        <v>-27.40317226338297</v>
      </c>
      <c r="DO57" s="362">
        <f t="shared" ca="1" si="33"/>
        <v>-28.689643870847632</v>
      </c>
      <c r="DP57" s="362">
        <f t="shared" ca="1" si="33"/>
        <v>-30.014663188891554</v>
      </c>
      <c r="DQ57" s="362">
        <f t="shared" ca="1" si="33"/>
        <v>-31.379386653475883</v>
      </c>
      <c r="DR57" s="362">
        <f t="shared" ca="1" si="33"/>
        <v>-32.785005393640127</v>
      </c>
      <c r="DS57" s="362">
        <f t="shared" ca="1" si="33"/>
        <v>-34.232746272294527</v>
      </c>
      <c r="DT57" s="362">
        <f t="shared" ca="1" si="33"/>
        <v>-35.723872958236143</v>
      </c>
      <c r="DU57" s="362">
        <f t="shared" ca="1" si="33"/>
        <v>-37.259687030325516</v>
      </c>
      <c r="DV57" s="362">
        <f t="shared" ca="1" si="33"/>
        <v>-38.841529114788521</v>
      </c>
      <c r="DW57" s="362">
        <f t="shared" ca="1" si="33"/>
        <v>-40.470780056637345</v>
      </c>
      <c r="DX57" s="362">
        <f t="shared" ca="1" si="33"/>
        <v>-42.148862126234057</v>
      </c>
      <c r="DY57" s="362">
        <f t="shared" ca="1" si="33"/>
        <v>-43.877240262051167</v>
      </c>
      <c r="DZ57" s="362">
        <f t="shared" ca="1" si="33"/>
        <v>-45.657423350714879</v>
      </c>
      <c r="EA57" s="362">
        <f t="shared" ca="1" si="33"/>
        <v>-47.490965545449704</v>
      </c>
      <c r="EB57" s="362">
        <f t="shared" ca="1" si="33"/>
        <v>-49.379467624076419</v>
      </c>
      <c r="EC57" s="362">
        <f t="shared" ca="1" si="33"/>
        <v>-51.32457838774998</v>
      </c>
      <c r="ED57" s="362">
        <f t="shared" ca="1" si="33"/>
        <v>-53.327996101659558</v>
      </c>
      <c r="EE57" s="362">
        <f t="shared" ref="EE57:EZ57" ca="1" si="34">EE45-EE78-(EE81/10^6)</f>
        <v>-55.391469978949459</v>
      </c>
      <c r="EF57" s="362">
        <f t="shared" ca="1" si="34"/>
        <v>-57.516801709157924</v>
      </c>
      <c r="EG57" s="362">
        <f t="shared" ca="1" si="34"/>
        <v>-59.705847032508835</v>
      </c>
      <c r="EH57" s="362">
        <f t="shared" ca="1" si="34"/>
        <v>-61.960517361432331</v>
      </c>
      <c r="EI57" s="362">
        <f t="shared" ca="1" si="34"/>
        <v>-64.282781450731051</v>
      </c>
      <c r="EJ57" s="362">
        <f t="shared" ca="1" si="34"/>
        <v>-66.674667117851143</v>
      </c>
      <c r="EK57" s="362">
        <f t="shared" ca="1" si="34"/>
        <v>-69.138263014761762</v>
      </c>
      <c r="EL57" s="362">
        <f t="shared" ca="1" si="34"/>
        <v>-71.675720452990632</v>
      </c>
      <c r="EM57" s="362">
        <f t="shared" ca="1" si="34"/>
        <v>-74.289255283410881</v>
      </c>
      <c r="EN57" s="362">
        <f t="shared" ca="1" si="34"/>
        <v>-76.981149832421323</v>
      </c>
      <c r="EO57" s="362">
        <f t="shared" ca="1" si="34"/>
        <v>-79.753754896212314</v>
      </c>
      <c r="EP57" s="362">
        <f t="shared" ca="1" si="34"/>
        <v>-82.609491794859437</v>
      </c>
      <c r="EQ57" s="362">
        <f t="shared" ca="1" si="34"/>
        <v>-85.550854488040073</v>
      </c>
      <c r="ER57" s="362">
        <f t="shared" ca="1" si="34"/>
        <v>-88.580411754221458</v>
      </c>
      <c r="ES57" s="362">
        <f t="shared" ca="1" si="34"/>
        <v>-91.700809435224429</v>
      </c>
      <c r="ET57" s="362">
        <f t="shared" ca="1" si="34"/>
        <v>-94.914772748123923</v>
      </c>
      <c r="EU57" s="362">
        <f t="shared" ca="1" si="34"/>
        <v>-98.225108666506699</v>
      </c>
      <c r="EV57" s="362">
        <f t="shared" ca="1" si="34"/>
        <v>-101.63470837316665</v>
      </c>
      <c r="EW57" s="362">
        <f t="shared" ca="1" si="34"/>
        <v>-105.146549786381</v>
      </c>
      <c r="EX57" s="362">
        <f t="shared" ca="1" si="34"/>
        <v>-108.76370016197488</v>
      </c>
      <c r="EY57" s="362">
        <f t="shared" ca="1" si="34"/>
        <v>-112.48931877344766</v>
      </c>
      <c r="EZ57" s="363">
        <f t="shared" ca="1" si="34"/>
        <v>-116.32665967250323</v>
      </c>
    </row>
    <row r="58" spans="1:156" ht="15.75" thickBot="1" x14ac:dyDescent="0.3">
      <c r="A58" s="37"/>
      <c r="B58" s="143" t="s">
        <v>33</v>
      </c>
      <c r="C58" s="144" t="s">
        <v>44</v>
      </c>
      <c r="D58" s="142"/>
      <c r="E58" s="142"/>
      <c r="F58" s="142"/>
      <c r="G58" s="366">
        <f>G91</f>
        <v>3.2016297371847884</v>
      </c>
      <c r="H58" s="366">
        <f t="shared" ref="H58:AE58" si="35">H91</f>
        <v>3.425743818787724</v>
      </c>
      <c r="I58" s="366">
        <f t="shared" si="35"/>
        <v>3.6655458861028647</v>
      </c>
      <c r="J58" s="366">
        <f t="shared" si="35"/>
        <v>3.9221340981300656</v>
      </c>
      <c r="K58" s="366">
        <f t="shared" si="35"/>
        <v>4.196683484999169</v>
      </c>
      <c r="L58" s="366">
        <f t="shared" si="35"/>
        <v>4.4904513289491117</v>
      </c>
      <c r="M58" s="366">
        <f t="shared" si="35"/>
        <v>4.8047829219755505</v>
      </c>
      <c r="N58" s="366">
        <f t="shared" si="35"/>
        <v>5.141117726513837</v>
      </c>
      <c r="O58" s="366">
        <f t="shared" si="35"/>
        <v>5.5009959673698052</v>
      </c>
      <c r="P58" s="366">
        <f t="shared" si="35"/>
        <v>5.8860656850856925</v>
      </c>
      <c r="Q58" s="366">
        <f t="shared" si="35"/>
        <v>6.2980902830416916</v>
      </c>
      <c r="R58" s="366">
        <f t="shared" si="35"/>
        <v>6.7389566028546097</v>
      </c>
      <c r="S58" s="366">
        <f t="shared" si="35"/>
        <v>7.2106835650544321</v>
      </c>
      <c r="T58" s="366">
        <f t="shared" si="35"/>
        <v>7.7154314146082426</v>
      </c>
      <c r="U58" s="366">
        <f t="shared" si="35"/>
        <v>8.2555116136308193</v>
      </c>
      <c r="V58" s="366">
        <f t="shared" si="35"/>
        <v>8.8333974265849768</v>
      </c>
      <c r="W58" s="366">
        <f t="shared" si="35"/>
        <v>9.4517352464459261</v>
      </c>
      <c r="X58" s="366">
        <f t="shared" si="35"/>
        <v>10.11335671369714</v>
      </c>
      <c r="Y58" s="366">
        <f t="shared" si="35"/>
        <v>10.821291683655939</v>
      </c>
      <c r="Z58" s="366">
        <f t="shared" si="35"/>
        <v>11.578782101511855</v>
      </c>
      <c r="AA58" s="366">
        <f t="shared" si="35"/>
        <v>12.389296848617686</v>
      </c>
      <c r="AB58" s="366">
        <f t="shared" si="35"/>
        <v>13.256547628020924</v>
      </c>
      <c r="AC58" s="366">
        <f t="shared" si="35"/>
        <v>14.184505961982389</v>
      </c>
      <c r="AD58" s="366">
        <f t="shared" si="35"/>
        <v>15.177421379321158</v>
      </c>
      <c r="AE58" s="366">
        <f t="shared" si="35"/>
        <v>16.239840875873639</v>
      </c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142"/>
      <c r="BI58" s="142"/>
      <c r="BJ58" s="145"/>
      <c r="BK58" s="145"/>
      <c r="BL58" s="145"/>
      <c r="BM58" s="145"/>
      <c r="BN58" s="145"/>
      <c r="BO58" s="145"/>
      <c r="BP58" s="145"/>
      <c r="BQ58" s="145"/>
      <c r="BR58" s="145"/>
      <c r="BS58" s="145"/>
      <c r="BT58" s="145"/>
      <c r="BU58" s="145"/>
      <c r="BV58" s="145"/>
      <c r="BW58" s="145"/>
      <c r="BX58" s="145"/>
      <c r="BY58" s="145"/>
      <c r="BZ58" s="145"/>
      <c r="CA58" s="145"/>
      <c r="CB58" s="145"/>
      <c r="CC58" s="145"/>
      <c r="CD58" s="145"/>
      <c r="CE58" s="145"/>
      <c r="CF58" s="145"/>
      <c r="CG58" s="145"/>
      <c r="CH58" s="145"/>
      <c r="CI58" s="145"/>
      <c r="CJ58" s="145"/>
      <c r="CK58" s="145"/>
      <c r="CL58" s="145"/>
      <c r="CM58" s="145"/>
      <c r="CN58" s="145"/>
      <c r="CO58" s="145"/>
      <c r="CP58" s="145"/>
      <c r="CQ58" s="145"/>
      <c r="CR58" s="145"/>
      <c r="CS58" s="145"/>
      <c r="CT58" s="145"/>
      <c r="CU58" s="145"/>
      <c r="CV58" s="145"/>
      <c r="CW58" s="145"/>
      <c r="CX58" s="145"/>
      <c r="CY58" s="145"/>
      <c r="CZ58" s="145"/>
      <c r="DA58" s="145"/>
      <c r="DB58" s="145"/>
      <c r="DC58" s="145"/>
      <c r="DD58" s="145"/>
      <c r="DE58" s="145"/>
      <c r="DF58" s="145"/>
      <c r="DG58" s="145"/>
      <c r="DH58" s="145"/>
      <c r="DI58" s="145"/>
      <c r="DJ58" s="145"/>
      <c r="DK58" s="145"/>
      <c r="DL58" s="145"/>
      <c r="DM58" s="145"/>
      <c r="DN58" s="145"/>
      <c r="DO58" s="145"/>
      <c r="DP58" s="145"/>
      <c r="DQ58" s="145"/>
      <c r="DR58" s="145"/>
      <c r="DS58" s="145"/>
      <c r="DT58" s="145"/>
      <c r="DU58" s="145"/>
      <c r="DV58" s="145"/>
      <c r="DW58" s="145"/>
      <c r="DX58" s="145"/>
      <c r="DY58" s="145"/>
      <c r="DZ58" s="145"/>
      <c r="EA58" s="145"/>
      <c r="EB58" s="145"/>
      <c r="EC58" s="145"/>
      <c r="ED58" s="145"/>
      <c r="EE58" s="145"/>
      <c r="EF58" s="145"/>
      <c r="EG58" s="145"/>
      <c r="EH58" s="145"/>
      <c r="EI58" s="145"/>
      <c r="EJ58" s="145"/>
      <c r="EK58" s="145"/>
      <c r="EL58" s="145"/>
      <c r="EM58" s="145"/>
      <c r="EN58" s="145"/>
      <c r="EO58" s="145"/>
      <c r="EP58" s="145"/>
      <c r="EQ58" s="145"/>
      <c r="ER58" s="145"/>
      <c r="ES58" s="145"/>
      <c r="ET58" s="145"/>
      <c r="EU58" s="145"/>
      <c r="EV58" s="145"/>
      <c r="EW58" s="145"/>
      <c r="EX58" s="145"/>
      <c r="EY58" s="145"/>
      <c r="EZ58" s="146"/>
    </row>
    <row r="59" spans="1:156" x14ac:dyDescent="0.25">
      <c r="C59"/>
      <c r="D59"/>
    </row>
    <row r="60" spans="1:156" ht="15.75" thickBot="1" x14ac:dyDescent="0.3">
      <c r="A60" s="35" t="s">
        <v>49</v>
      </c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</row>
    <row r="61" spans="1:156" s="56" customFormat="1" x14ac:dyDescent="0.25">
      <c r="A61" s="46"/>
      <c r="B61" s="306" t="s">
        <v>50</v>
      </c>
      <c r="C61" s="224" t="s">
        <v>51</v>
      </c>
      <c r="D61" s="162" t="s">
        <v>52</v>
      </c>
      <c r="E61" s="367"/>
      <c r="F61" s="368"/>
      <c r="G61" s="369">
        <f>C18</f>
        <v>0.03</v>
      </c>
      <c r="H61" s="369">
        <f>G61</f>
        <v>0.03</v>
      </c>
      <c r="I61" s="369">
        <f t="shared" ref="I61:X62" si="36">H61</f>
        <v>0.03</v>
      </c>
      <c r="J61" s="369">
        <f t="shared" si="36"/>
        <v>0.03</v>
      </c>
      <c r="K61" s="369">
        <f t="shared" si="36"/>
        <v>0.03</v>
      </c>
      <c r="L61" s="369">
        <f t="shared" si="36"/>
        <v>0.03</v>
      </c>
      <c r="M61" s="369">
        <f t="shared" si="36"/>
        <v>0.03</v>
      </c>
      <c r="N61" s="369">
        <f t="shared" si="36"/>
        <v>0.03</v>
      </c>
      <c r="O61" s="369">
        <f t="shared" si="36"/>
        <v>0.03</v>
      </c>
      <c r="P61" s="369">
        <f t="shared" si="36"/>
        <v>0.03</v>
      </c>
      <c r="Q61" s="369">
        <f t="shared" si="36"/>
        <v>0.03</v>
      </c>
      <c r="R61" s="369">
        <f t="shared" si="36"/>
        <v>0.03</v>
      </c>
      <c r="S61" s="369">
        <f t="shared" si="36"/>
        <v>0.03</v>
      </c>
      <c r="T61" s="369">
        <f t="shared" si="36"/>
        <v>0.03</v>
      </c>
      <c r="U61" s="369">
        <f t="shared" si="36"/>
        <v>0.03</v>
      </c>
      <c r="V61" s="369">
        <f t="shared" si="36"/>
        <v>0.03</v>
      </c>
      <c r="W61" s="369">
        <f t="shared" si="36"/>
        <v>0.03</v>
      </c>
      <c r="X61" s="369">
        <f t="shared" si="36"/>
        <v>0.03</v>
      </c>
      <c r="Y61" s="369">
        <f t="shared" ref="Y61:AN62" si="37">X61</f>
        <v>0.03</v>
      </c>
      <c r="Z61" s="369">
        <f t="shared" si="37"/>
        <v>0.03</v>
      </c>
      <c r="AA61" s="369">
        <f t="shared" si="37"/>
        <v>0.03</v>
      </c>
      <c r="AB61" s="369">
        <f t="shared" si="37"/>
        <v>0.03</v>
      </c>
      <c r="AC61" s="369">
        <f t="shared" si="37"/>
        <v>0.03</v>
      </c>
      <c r="AD61" s="369">
        <f t="shared" si="37"/>
        <v>0.03</v>
      </c>
      <c r="AE61" s="369">
        <f t="shared" si="37"/>
        <v>0.03</v>
      </c>
      <c r="AF61" s="369">
        <f t="shared" si="37"/>
        <v>0.03</v>
      </c>
      <c r="AG61" s="369">
        <f t="shared" si="37"/>
        <v>0.03</v>
      </c>
      <c r="AH61" s="369">
        <f t="shared" si="37"/>
        <v>0.03</v>
      </c>
      <c r="AI61" s="369">
        <f t="shared" si="37"/>
        <v>0.03</v>
      </c>
      <c r="AJ61" s="369">
        <f t="shared" si="37"/>
        <v>0.03</v>
      </c>
      <c r="AK61" s="369">
        <f t="shared" si="37"/>
        <v>0.03</v>
      </c>
      <c r="AL61" s="369">
        <f t="shared" si="37"/>
        <v>0.03</v>
      </c>
      <c r="AM61" s="369">
        <f t="shared" si="37"/>
        <v>0.03</v>
      </c>
      <c r="AN61" s="369">
        <f t="shared" si="37"/>
        <v>0.03</v>
      </c>
      <c r="AO61" s="369">
        <f t="shared" ref="AO61:BD62" si="38">AN61</f>
        <v>0.03</v>
      </c>
      <c r="AP61" s="369">
        <f t="shared" si="38"/>
        <v>0.03</v>
      </c>
      <c r="AQ61" s="369">
        <f t="shared" si="38"/>
        <v>0.03</v>
      </c>
      <c r="AR61" s="369">
        <f t="shared" si="38"/>
        <v>0.03</v>
      </c>
      <c r="AS61" s="369">
        <f t="shared" si="38"/>
        <v>0.03</v>
      </c>
      <c r="AT61" s="369">
        <f t="shared" si="38"/>
        <v>0.03</v>
      </c>
      <c r="AU61" s="369">
        <f t="shared" si="38"/>
        <v>0.03</v>
      </c>
      <c r="AV61" s="369">
        <f t="shared" si="38"/>
        <v>0.03</v>
      </c>
      <c r="AW61" s="369">
        <f t="shared" si="38"/>
        <v>0.03</v>
      </c>
      <c r="AX61" s="369">
        <f t="shared" si="38"/>
        <v>0.03</v>
      </c>
      <c r="AY61" s="369">
        <f t="shared" si="38"/>
        <v>0.03</v>
      </c>
      <c r="AZ61" s="369">
        <f t="shared" si="38"/>
        <v>0.03</v>
      </c>
      <c r="BA61" s="369">
        <f t="shared" si="38"/>
        <v>0.03</v>
      </c>
      <c r="BB61" s="369">
        <f t="shared" si="38"/>
        <v>0.03</v>
      </c>
      <c r="BC61" s="369">
        <f t="shared" si="38"/>
        <v>0.03</v>
      </c>
      <c r="BD61" s="369">
        <f t="shared" si="38"/>
        <v>0.03</v>
      </c>
      <c r="BE61" s="369">
        <f t="shared" ref="BE61:BT62" si="39">BD61</f>
        <v>0.03</v>
      </c>
      <c r="BF61" s="369">
        <f t="shared" si="39"/>
        <v>0.03</v>
      </c>
      <c r="BG61" s="369">
        <f t="shared" si="39"/>
        <v>0.03</v>
      </c>
      <c r="BH61" s="369">
        <f t="shared" si="39"/>
        <v>0.03</v>
      </c>
      <c r="BI61" s="369">
        <f t="shared" si="39"/>
        <v>0.03</v>
      </c>
      <c r="BJ61" s="369">
        <f t="shared" si="39"/>
        <v>0.03</v>
      </c>
      <c r="BK61" s="369">
        <f t="shared" si="39"/>
        <v>0.03</v>
      </c>
      <c r="BL61" s="369">
        <f t="shared" si="39"/>
        <v>0.03</v>
      </c>
      <c r="BM61" s="369">
        <f t="shared" si="39"/>
        <v>0.03</v>
      </c>
      <c r="BN61" s="369">
        <f t="shared" si="39"/>
        <v>0.03</v>
      </c>
      <c r="BO61" s="369">
        <f t="shared" si="39"/>
        <v>0.03</v>
      </c>
      <c r="BP61" s="369">
        <f t="shared" si="39"/>
        <v>0.03</v>
      </c>
      <c r="BQ61" s="369">
        <f t="shared" si="39"/>
        <v>0.03</v>
      </c>
      <c r="BR61" s="369">
        <f t="shared" si="39"/>
        <v>0.03</v>
      </c>
      <c r="BS61" s="369">
        <f t="shared" si="39"/>
        <v>0.03</v>
      </c>
      <c r="BT61" s="369">
        <f t="shared" si="39"/>
        <v>0.03</v>
      </c>
      <c r="BU61" s="369">
        <f t="shared" ref="BU61:CJ62" si="40">BT61</f>
        <v>0.03</v>
      </c>
      <c r="BV61" s="369">
        <f t="shared" si="40"/>
        <v>0.03</v>
      </c>
      <c r="BW61" s="369">
        <f t="shared" si="40"/>
        <v>0.03</v>
      </c>
      <c r="BX61" s="369">
        <f t="shared" si="40"/>
        <v>0.03</v>
      </c>
      <c r="BY61" s="369">
        <f t="shared" si="40"/>
        <v>0.03</v>
      </c>
      <c r="BZ61" s="369">
        <f t="shared" si="40"/>
        <v>0.03</v>
      </c>
      <c r="CA61" s="369">
        <f t="shared" si="40"/>
        <v>0.03</v>
      </c>
      <c r="CB61" s="369">
        <f t="shared" si="40"/>
        <v>0.03</v>
      </c>
      <c r="CC61" s="369">
        <f t="shared" si="40"/>
        <v>0.03</v>
      </c>
      <c r="CD61" s="369">
        <f t="shared" si="40"/>
        <v>0.03</v>
      </c>
      <c r="CE61" s="369">
        <f t="shared" si="40"/>
        <v>0.03</v>
      </c>
      <c r="CF61" s="369">
        <f t="shared" si="40"/>
        <v>0.03</v>
      </c>
      <c r="CG61" s="369">
        <f t="shared" si="40"/>
        <v>0.03</v>
      </c>
      <c r="CH61" s="369">
        <f t="shared" si="40"/>
        <v>0.03</v>
      </c>
      <c r="CI61" s="369">
        <f t="shared" si="40"/>
        <v>0.03</v>
      </c>
      <c r="CJ61" s="369">
        <f t="shared" si="40"/>
        <v>0.03</v>
      </c>
      <c r="CK61" s="369">
        <f t="shared" ref="CK61:CZ62" si="41">CJ61</f>
        <v>0.03</v>
      </c>
      <c r="CL61" s="369">
        <f t="shared" si="41"/>
        <v>0.03</v>
      </c>
      <c r="CM61" s="369">
        <f t="shared" si="41"/>
        <v>0.03</v>
      </c>
      <c r="CN61" s="369">
        <f t="shared" si="41"/>
        <v>0.03</v>
      </c>
      <c r="CO61" s="369">
        <f t="shared" si="41"/>
        <v>0.03</v>
      </c>
      <c r="CP61" s="369">
        <f t="shared" si="41"/>
        <v>0.03</v>
      </c>
      <c r="CQ61" s="369">
        <f t="shared" si="41"/>
        <v>0.03</v>
      </c>
      <c r="CR61" s="369">
        <f t="shared" si="41"/>
        <v>0.03</v>
      </c>
      <c r="CS61" s="369">
        <f t="shared" si="41"/>
        <v>0.03</v>
      </c>
      <c r="CT61" s="369">
        <f t="shared" si="41"/>
        <v>0.03</v>
      </c>
      <c r="CU61" s="369">
        <f t="shared" si="41"/>
        <v>0.03</v>
      </c>
      <c r="CV61" s="369">
        <f t="shared" si="41"/>
        <v>0.03</v>
      </c>
      <c r="CW61" s="369">
        <f t="shared" si="41"/>
        <v>0.03</v>
      </c>
      <c r="CX61" s="369">
        <f t="shared" si="41"/>
        <v>0.03</v>
      </c>
      <c r="CY61" s="369">
        <f t="shared" si="41"/>
        <v>0.03</v>
      </c>
      <c r="CZ61" s="369">
        <f t="shared" si="41"/>
        <v>0.03</v>
      </c>
      <c r="DA61" s="369">
        <f t="shared" ref="DA61:DP62" si="42">CZ61</f>
        <v>0.03</v>
      </c>
      <c r="DB61" s="369">
        <f t="shared" si="42"/>
        <v>0.03</v>
      </c>
      <c r="DC61" s="369">
        <f t="shared" si="42"/>
        <v>0.03</v>
      </c>
      <c r="DD61" s="369">
        <f t="shared" si="42"/>
        <v>0.03</v>
      </c>
      <c r="DE61" s="369">
        <f t="shared" si="42"/>
        <v>0.03</v>
      </c>
      <c r="DF61" s="369">
        <f t="shared" si="42"/>
        <v>0.03</v>
      </c>
      <c r="DG61" s="369">
        <f t="shared" si="42"/>
        <v>0.03</v>
      </c>
      <c r="DH61" s="369">
        <f t="shared" si="42"/>
        <v>0.03</v>
      </c>
      <c r="DI61" s="369">
        <f t="shared" si="42"/>
        <v>0.03</v>
      </c>
      <c r="DJ61" s="369">
        <f t="shared" si="42"/>
        <v>0.03</v>
      </c>
      <c r="DK61" s="369">
        <f t="shared" si="42"/>
        <v>0.03</v>
      </c>
      <c r="DL61" s="369">
        <f t="shared" si="42"/>
        <v>0.03</v>
      </c>
      <c r="DM61" s="369">
        <f t="shared" si="42"/>
        <v>0.03</v>
      </c>
      <c r="DN61" s="369">
        <f t="shared" si="42"/>
        <v>0.03</v>
      </c>
      <c r="DO61" s="369">
        <f t="shared" si="42"/>
        <v>0.03</v>
      </c>
      <c r="DP61" s="369">
        <f t="shared" si="42"/>
        <v>0.03</v>
      </c>
      <c r="DQ61" s="369">
        <f t="shared" ref="DQ61:EF62" si="43">DP61</f>
        <v>0.03</v>
      </c>
      <c r="DR61" s="369">
        <f t="shared" si="43"/>
        <v>0.03</v>
      </c>
      <c r="DS61" s="369">
        <f t="shared" si="43"/>
        <v>0.03</v>
      </c>
      <c r="DT61" s="369">
        <f t="shared" si="43"/>
        <v>0.03</v>
      </c>
      <c r="DU61" s="369">
        <f t="shared" si="43"/>
        <v>0.03</v>
      </c>
      <c r="DV61" s="369">
        <f t="shared" si="43"/>
        <v>0.03</v>
      </c>
      <c r="DW61" s="369">
        <f t="shared" si="43"/>
        <v>0.03</v>
      </c>
      <c r="DX61" s="369">
        <f t="shared" si="43"/>
        <v>0.03</v>
      </c>
      <c r="DY61" s="369">
        <f t="shared" si="43"/>
        <v>0.03</v>
      </c>
      <c r="DZ61" s="369">
        <f t="shared" si="43"/>
        <v>0.03</v>
      </c>
      <c r="EA61" s="369">
        <f t="shared" si="43"/>
        <v>0.03</v>
      </c>
      <c r="EB61" s="369">
        <f t="shared" si="43"/>
        <v>0.03</v>
      </c>
      <c r="EC61" s="369">
        <f t="shared" si="43"/>
        <v>0.03</v>
      </c>
      <c r="ED61" s="369">
        <f t="shared" si="43"/>
        <v>0.03</v>
      </c>
      <c r="EE61" s="369">
        <f t="shared" si="43"/>
        <v>0.03</v>
      </c>
      <c r="EF61" s="369">
        <f t="shared" si="43"/>
        <v>0.03</v>
      </c>
      <c r="EG61" s="369">
        <f t="shared" ref="EG61:EV62" si="44">EF61</f>
        <v>0.03</v>
      </c>
      <c r="EH61" s="369">
        <f t="shared" si="44"/>
        <v>0.03</v>
      </c>
      <c r="EI61" s="369">
        <f t="shared" si="44"/>
        <v>0.03</v>
      </c>
      <c r="EJ61" s="369">
        <f t="shared" si="44"/>
        <v>0.03</v>
      </c>
      <c r="EK61" s="369">
        <f t="shared" si="44"/>
        <v>0.03</v>
      </c>
      <c r="EL61" s="369">
        <f t="shared" si="44"/>
        <v>0.03</v>
      </c>
      <c r="EM61" s="369">
        <f t="shared" si="44"/>
        <v>0.03</v>
      </c>
      <c r="EN61" s="369">
        <f t="shared" si="44"/>
        <v>0.03</v>
      </c>
      <c r="EO61" s="369">
        <f t="shared" si="44"/>
        <v>0.03</v>
      </c>
      <c r="EP61" s="369">
        <f t="shared" si="44"/>
        <v>0.03</v>
      </c>
      <c r="EQ61" s="369">
        <f t="shared" si="44"/>
        <v>0.03</v>
      </c>
      <c r="ER61" s="369">
        <f t="shared" si="44"/>
        <v>0.03</v>
      </c>
      <c r="ES61" s="369">
        <f t="shared" si="44"/>
        <v>0.03</v>
      </c>
      <c r="ET61" s="369">
        <f t="shared" si="44"/>
        <v>0.03</v>
      </c>
      <c r="EU61" s="369">
        <f t="shared" si="44"/>
        <v>0.03</v>
      </c>
      <c r="EV61" s="369">
        <f t="shared" si="44"/>
        <v>0.03</v>
      </c>
      <c r="EW61" s="369">
        <f t="shared" ref="EW61:EZ62" si="45">EV61</f>
        <v>0.03</v>
      </c>
      <c r="EX61" s="369">
        <f t="shared" si="45"/>
        <v>0.03</v>
      </c>
      <c r="EY61" s="369">
        <f t="shared" si="45"/>
        <v>0.03</v>
      </c>
      <c r="EZ61" s="370">
        <f t="shared" si="45"/>
        <v>0.03</v>
      </c>
    </row>
    <row r="62" spans="1:156" s="56" customFormat="1" x14ac:dyDescent="0.25">
      <c r="A62" s="46"/>
      <c r="B62" s="57" t="s">
        <v>24</v>
      </c>
      <c r="C62" s="157"/>
      <c r="D62" s="163"/>
      <c r="E62" s="132"/>
      <c r="F62" s="371"/>
      <c r="G62" s="372">
        <f>C17</f>
        <v>0.01</v>
      </c>
      <c r="H62" s="372">
        <f>G62</f>
        <v>0.01</v>
      </c>
      <c r="I62" s="372">
        <f t="shared" si="36"/>
        <v>0.01</v>
      </c>
      <c r="J62" s="372">
        <f t="shared" si="36"/>
        <v>0.01</v>
      </c>
      <c r="K62" s="372">
        <f t="shared" si="36"/>
        <v>0.01</v>
      </c>
      <c r="L62" s="372">
        <f t="shared" si="36"/>
        <v>0.01</v>
      </c>
      <c r="M62" s="372">
        <f t="shared" si="36"/>
        <v>0.01</v>
      </c>
      <c r="N62" s="372">
        <f t="shared" si="36"/>
        <v>0.01</v>
      </c>
      <c r="O62" s="372">
        <f t="shared" si="36"/>
        <v>0.01</v>
      </c>
      <c r="P62" s="372">
        <f t="shared" si="36"/>
        <v>0.01</v>
      </c>
      <c r="Q62" s="372">
        <f t="shared" si="36"/>
        <v>0.01</v>
      </c>
      <c r="R62" s="372">
        <f t="shared" si="36"/>
        <v>0.01</v>
      </c>
      <c r="S62" s="372">
        <f t="shared" si="36"/>
        <v>0.01</v>
      </c>
      <c r="T62" s="372">
        <f t="shared" si="36"/>
        <v>0.01</v>
      </c>
      <c r="U62" s="372">
        <f t="shared" si="36"/>
        <v>0.01</v>
      </c>
      <c r="V62" s="372">
        <f t="shared" si="36"/>
        <v>0.01</v>
      </c>
      <c r="W62" s="372">
        <f t="shared" si="36"/>
        <v>0.01</v>
      </c>
      <c r="X62" s="372">
        <f t="shared" si="36"/>
        <v>0.01</v>
      </c>
      <c r="Y62" s="372">
        <f t="shared" si="37"/>
        <v>0.01</v>
      </c>
      <c r="Z62" s="372">
        <f t="shared" si="37"/>
        <v>0.01</v>
      </c>
      <c r="AA62" s="372">
        <f t="shared" si="37"/>
        <v>0.01</v>
      </c>
      <c r="AB62" s="372">
        <f t="shared" si="37"/>
        <v>0.01</v>
      </c>
      <c r="AC62" s="372">
        <f t="shared" si="37"/>
        <v>0.01</v>
      </c>
      <c r="AD62" s="372">
        <f t="shared" si="37"/>
        <v>0.01</v>
      </c>
      <c r="AE62" s="372">
        <f t="shared" si="37"/>
        <v>0.01</v>
      </c>
      <c r="AF62" s="372">
        <f t="shared" si="37"/>
        <v>0.01</v>
      </c>
      <c r="AG62" s="372">
        <f t="shared" si="37"/>
        <v>0.01</v>
      </c>
      <c r="AH62" s="372">
        <f t="shared" si="37"/>
        <v>0.01</v>
      </c>
      <c r="AI62" s="372">
        <f t="shared" si="37"/>
        <v>0.01</v>
      </c>
      <c r="AJ62" s="372">
        <f t="shared" si="37"/>
        <v>0.01</v>
      </c>
      <c r="AK62" s="372">
        <f t="shared" si="37"/>
        <v>0.01</v>
      </c>
      <c r="AL62" s="372">
        <f t="shared" si="37"/>
        <v>0.01</v>
      </c>
      <c r="AM62" s="372">
        <f t="shared" si="37"/>
        <v>0.01</v>
      </c>
      <c r="AN62" s="372">
        <f t="shared" si="37"/>
        <v>0.01</v>
      </c>
      <c r="AO62" s="372">
        <f t="shared" si="38"/>
        <v>0.01</v>
      </c>
      <c r="AP62" s="372">
        <f t="shared" si="38"/>
        <v>0.01</v>
      </c>
      <c r="AQ62" s="372">
        <f t="shared" si="38"/>
        <v>0.01</v>
      </c>
      <c r="AR62" s="372">
        <f t="shared" si="38"/>
        <v>0.01</v>
      </c>
      <c r="AS62" s="372">
        <f t="shared" si="38"/>
        <v>0.01</v>
      </c>
      <c r="AT62" s="372">
        <f t="shared" si="38"/>
        <v>0.01</v>
      </c>
      <c r="AU62" s="372">
        <f t="shared" si="38"/>
        <v>0.01</v>
      </c>
      <c r="AV62" s="372">
        <f t="shared" si="38"/>
        <v>0.01</v>
      </c>
      <c r="AW62" s="372">
        <f t="shared" si="38"/>
        <v>0.01</v>
      </c>
      <c r="AX62" s="372">
        <f t="shared" si="38"/>
        <v>0.01</v>
      </c>
      <c r="AY62" s="372">
        <f t="shared" si="38"/>
        <v>0.01</v>
      </c>
      <c r="AZ62" s="372">
        <f t="shared" si="38"/>
        <v>0.01</v>
      </c>
      <c r="BA62" s="372">
        <f t="shared" si="38"/>
        <v>0.01</v>
      </c>
      <c r="BB62" s="372">
        <f t="shared" si="38"/>
        <v>0.01</v>
      </c>
      <c r="BC62" s="372">
        <f t="shared" si="38"/>
        <v>0.01</v>
      </c>
      <c r="BD62" s="372">
        <f t="shared" si="38"/>
        <v>0.01</v>
      </c>
      <c r="BE62" s="372">
        <f t="shared" si="39"/>
        <v>0.01</v>
      </c>
      <c r="BF62" s="372">
        <f t="shared" si="39"/>
        <v>0.01</v>
      </c>
      <c r="BG62" s="372">
        <f t="shared" si="39"/>
        <v>0.01</v>
      </c>
      <c r="BH62" s="372">
        <f t="shared" si="39"/>
        <v>0.01</v>
      </c>
      <c r="BI62" s="372">
        <f t="shared" si="39"/>
        <v>0.01</v>
      </c>
      <c r="BJ62" s="372">
        <f t="shared" si="39"/>
        <v>0.01</v>
      </c>
      <c r="BK62" s="372">
        <f t="shared" si="39"/>
        <v>0.01</v>
      </c>
      <c r="BL62" s="372">
        <f t="shared" si="39"/>
        <v>0.01</v>
      </c>
      <c r="BM62" s="372">
        <f t="shared" si="39"/>
        <v>0.01</v>
      </c>
      <c r="BN62" s="372">
        <f t="shared" si="39"/>
        <v>0.01</v>
      </c>
      <c r="BO62" s="372">
        <f t="shared" si="39"/>
        <v>0.01</v>
      </c>
      <c r="BP62" s="372">
        <f t="shared" si="39"/>
        <v>0.01</v>
      </c>
      <c r="BQ62" s="372">
        <f t="shared" si="39"/>
        <v>0.01</v>
      </c>
      <c r="BR62" s="372">
        <f t="shared" si="39"/>
        <v>0.01</v>
      </c>
      <c r="BS62" s="372">
        <f t="shared" si="39"/>
        <v>0.01</v>
      </c>
      <c r="BT62" s="372">
        <f t="shared" si="39"/>
        <v>0.01</v>
      </c>
      <c r="BU62" s="372">
        <f t="shared" si="40"/>
        <v>0.01</v>
      </c>
      <c r="BV62" s="372">
        <f t="shared" si="40"/>
        <v>0.01</v>
      </c>
      <c r="BW62" s="372">
        <f t="shared" si="40"/>
        <v>0.01</v>
      </c>
      <c r="BX62" s="372">
        <f t="shared" si="40"/>
        <v>0.01</v>
      </c>
      <c r="BY62" s="372">
        <f t="shared" si="40"/>
        <v>0.01</v>
      </c>
      <c r="BZ62" s="372">
        <f t="shared" si="40"/>
        <v>0.01</v>
      </c>
      <c r="CA62" s="372">
        <f t="shared" si="40"/>
        <v>0.01</v>
      </c>
      <c r="CB62" s="372">
        <f t="shared" si="40"/>
        <v>0.01</v>
      </c>
      <c r="CC62" s="372">
        <f t="shared" si="40"/>
        <v>0.01</v>
      </c>
      <c r="CD62" s="372">
        <f t="shared" si="40"/>
        <v>0.01</v>
      </c>
      <c r="CE62" s="372">
        <f t="shared" si="40"/>
        <v>0.01</v>
      </c>
      <c r="CF62" s="372">
        <f t="shared" si="40"/>
        <v>0.01</v>
      </c>
      <c r="CG62" s="372">
        <f t="shared" si="40"/>
        <v>0.01</v>
      </c>
      <c r="CH62" s="372">
        <f t="shared" si="40"/>
        <v>0.01</v>
      </c>
      <c r="CI62" s="372">
        <f t="shared" si="40"/>
        <v>0.01</v>
      </c>
      <c r="CJ62" s="372">
        <f t="shared" si="40"/>
        <v>0.01</v>
      </c>
      <c r="CK62" s="372">
        <f t="shared" si="41"/>
        <v>0.01</v>
      </c>
      <c r="CL62" s="372">
        <f t="shared" si="41"/>
        <v>0.01</v>
      </c>
      <c r="CM62" s="372">
        <f t="shared" si="41"/>
        <v>0.01</v>
      </c>
      <c r="CN62" s="372">
        <f t="shared" si="41"/>
        <v>0.01</v>
      </c>
      <c r="CO62" s="372">
        <f t="shared" si="41"/>
        <v>0.01</v>
      </c>
      <c r="CP62" s="372">
        <f t="shared" si="41"/>
        <v>0.01</v>
      </c>
      <c r="CQ62" s="372">
        <f t="shared" si="41"/>
        <v>0.01</v>
      </c>
      <c r="CR62" s="372">
        <f t="shared" si="41"/>
        <v>0.01</v>
      </c>
      <c r="CS62" s="372">
        <f t="shared" si="41"/>
        <v>0.01</v>
      </c>
      <c r="CT62" s="372">
        <f t="shared" si="41"/>
        <v>0.01</v>
      </c>
      <c r="CU62" s="372">
        <f t="shared" si="41"/>
        <v>0.01</v>
      </c>
      <c r="CV62" s="372">
        <f t="shared" si="41"/>
        <v>0.01</v>
      </c>
      <c r="CW62" s="372">
        <f t="shared" si="41"/>
        <v>0.01</v>
      </c>
      <c r="CX62" s="372">
        <f t="shared" si="41"/>
        <v>0.01</v>
      </c>
      <c r="CY62" s="372">
        <f t="shared" si="41"/>
        <v>0.01</v>
      </c>
      <c r="CZ62" s="372">
        <f t="shared" si="41"/>
        <v>0.01</v>
      </c>
      <c r="DA62" s="372">
        <f t="shared" si="42"/>
        <v>0.01</v>
      </c>
      <c r="DB62" s="372">
        <f t="shared" si="42"/>
        <v>0.01</v>
      </c>
      <c r="DC62" s="372">
        <f t="shared" si="42"/>
        <v>0.01</v>
      </c>
      <c r="DD62" s="372">
        <f t="shared" si="42"/>
        <v>0.01</v>
      </c>
      <c r="DE62" s="372">
        <f t="shared" si="42"/>
        <v>0.01</v>
      </c>
      <c r="DF62" s="372">
        <f t="shared" si="42"/>
        <v>0.01</v>
      </c>
      <c r="DG62" s="372">
        <f t="shared" si="42"/>
        <v>0.01</v>
      </c>
      <c r="DH62" s="372">
        <f t="shared" si="42"/>
        <v>0.01</v>
      </c>
      <c r="DI62" s="372">
        <f t="shared" si="42"/>
        <v>0.01</v>
      </c>
      <c r="DJ62" s="372">
        <f t="shared" si="42"/>
        <v>0.01</v>
      </c>
      <c r="DK62" s="372">
        <f t="shared" si="42"/>
        <v>0.01</v>
      </c>
      <c r="DL62" s="372">
        <f t="shared" si="42"/>
        <v>0.01</v>
      </c>
      <c r="DM62" s="372">
        <f t="shared" si="42"/>
        <v>0.01</v>
      </c>
      <c r="DN62" s="372">
        <f t="shared" si="42"/>
        <v>0.01</v>
      </c>
      <c r="DO62" s="372">
        <f t="shared" si="42"/>
        <v>0.01</v>
      </c>
      <c r="DP62" s="372">
        <f t="shared" si="42"/>
        <v>0.01</v>
      </c>
      <c r="DQ62" s="372">
        <f t="shared" si="43"/>
        <v>0.01</v>
      </c>
      <c r="DR62" s="372">
        <f t="shared" si="43"/>
        <v>0.01</v>
      </c>
      <c r="DS62" s="372">
        <f t="shared" si="43"/>
        <v>0.01</v>
      </c>
      <c r="DT62" s="372">
        <f t="shared" si="43"/>
        <v>0.01</v>
      </c>
      <c r="DU62" s="372">
        <f t="shared" si="43"/>
        <v>0.01</v>
      </c>
      <c r="DV62" s="372">
        <f t="shared" si="43"/>
        <v>0.01</v>
      </c>
      <c r="DW62" s="372">
        <f t="shared" si="43"/>
        <v>0.01</v>
      </c>
      <c r="DX62" s="372">
        <f t="shared" si="43"/>
        <v>0.01</v>
      </c>
      <c r="DY62" s="372">
        <f t="shared" si="43"/>
        <v>0.01</v>
      </c>
      <c r="DZ62" s="372">
        <f t="shared" si="43"/>
        <v>0.01</v>
      </c>
      <c r="EA62" s="372">
        <f t="shared" si="43"/>
        <v>0.01</v>
      </c>
      <c r="EB62" s="372">
        <f t="shared" si="43"/>
        <v>0.01</v>
      </c>
      <c r="EC62" s="372">
        <f t="shared" si="43"/>
        <v>0.01</v>
      </c>
      <c r="ED62" s="372">
        <f t="shared" si="43"/>
        <v>0.01</v>
      </c>
      <c r="EE62" s="372">
        <f t="shared" si="43"/>
        <v>0.01</v>
      </c>
      <c r="EF62" s="372">
        <f t="shared" si="43"/>
        <v>0.01</v>
      </c>
      <c r="EG62" s="372">
        <f t="shared" si="44"/>
        <v>0.01</v>
      </c>
      <c r="EH62" s="372">
        <f t="shared" si="44"/>
        <v>0.01</v>
      </c>
      <c r="EI62" s="372">
        <f t="shared" si="44"/>
        <v>0.01</v>
      </c>
      <c r="EJ62" s="372">
        <f t="shared" si="44"/>
        <v>0.01</v>
      </c>
      <c r="EK62" s="372">
        <f t="shared" si="44"/>
        <v>0.01</v>
      </c>
      <c r="EL62" s="372">
        <f t="shared" si="44"/>
        <v>0.01</v>
      </c>
      <c r="EM62" s="372">
        <f t="shared" si="44"/>
        <v>0.01</v>
      </c>
      <c r="EN62" s="372">
        <f t="shared" si="44"/>
        <v>0.01</v>
      </c>
      <c r="EO62" s="372">
        <f t="shared" si="44"/>
        <v>0.01</v>
      </c>
      <c r="EP62" s="372">
        <f t="shared" si="44"/>
        <v>0.01</v>
      </c>
      <c r="EQ62" s="372">
        <f t="shared" si="44"/>
        <v>0.01</v>
      </c>
      <c r="ER62" s="372">
        <f t="shared" si="44"/>
        <v>0.01</v>
      </c>
      <c r="ES62" s="372">
        <f t="shared" si="44"/>
        <v>0.01</v>
      </c>
      <c r="ET62" s="372">
        <f t="shared" si="44"/>
        <v>0.01</v>
      </c>
      <c r="EU62" s="372">
        <f t="shared" si="44"/>
        <v>0.01</v>
      </c>
      <c r="EV62" s="372">
        <f t="shared" si="44"/>
        <v>0.01</v>
      </c>
      <c r="EW62" s="372">
        <f t="shared" si="45"/>
        <v>0.01</v>
      </c>
      <c r="EX62" s="372">
        <f t="shared" si="45"/>
        <v>0.01</v>
      </c>
      <c r="EY62" s="372">
        <f t="shared" si="45"/>
        <v>0.01</v>
      </c>
      <c r="EZ62" s="373">
        <f t="shared" si="45"/>
        <v>0.01</v>
      </c>
    </row>
    <row r="63" spans="1:156" x14ac:dyDescent="0.25">
      <c r="A63" s="37"/>
      <c r="B63" s="133" t="s">
        <v>70</v>
      </c>
      <c r="C63" s="34" t="s">
        <v>136</v>
      </c>
      <c r="D63" s="159" t="s">
        <v>54</v>
      </c>
      <c r="E63" s="135"/>
      <c r="F63" s="374" t="s">
        <v>69</v>
      </c>
      <c r="G63" s="375">
        <f ca="1">C8</f>
        <v>0.12</v>
      </c>
      <c r="H63" s="375">
        <f ca="1">G63*(1+H62)</f>
        <v>0.1212</v>
      </c>
      <c r="I63" s="375">
        <f ca="1">H63*(1+I62)</f>
        <v>0.12241200000000001</v>
      </c>
      <c r="J63" s="375">
        <f t="shared" ref="J63:BU63" ca="1" si="46">I63*(1+J62)</f>
        <v>0.12363612</v>
      </c>
      <c r="K63" s="375">
        <f t="shared" ca="1" si="46"/>
        <v>0.12487248120000001</v>
      </c>
      <c r="L63" s="375">
        <f t="shared" ca="1" si="46"/>
        <v>0.126121206012</v>
      </c>
      <c r="M63" s="375">
        <f t="shared" ca="1" si="46"/>
        <v>0.12738241807212</v>
      </c>
      <c r="N63" s="375">
        <f t="shared" ca="1" si="46"/>
        <v>0.1286562422528412</v>
      </c>
      <c r="O63" s="375">
        <f t="shared" ca="1" si="46"/>
        <v>0.12994280467536962</v>
      </c>
      <c r="P63" s="375">
        <f t="shared" ca="1" si="46"/>
        <v>0.13124223272212332</v>
      </c>
      <c r="Q63" s="375">
        <f t="shared" ca="1" si="46"/>
        <v>0.13255465504934455</v>
      </c>
      <c r="R63" s="375">
        <f t="shared" ca="1" si="46"/>
        <v>0.13388020159983799</v>
      </c>
      <c r="S63" s="375">
        <f t="shared" ca="1" si="46"/>
        <v>0.13521900361583636</v>
      </c>
      <c r="T63" s="375">
        <f t="shared" ca="1" si="46"/>
        <v>0.13657119365199472</v>
      </c>
      <c r="U63" s="375">
        <f t="shared" ca="1" si="46"/>
        <v>0.13793690558851465</v>
      </c>
      <c r="V63" s="375">
        <f t="shared" ca="1" si="46"/>
        <v>0.1393162746443998</v>
      </c>
      <c r="W63" s="375">
        <f t="shared" ca="1" si="46"/>
        <v>0.14070943739084379</v>
      </c>
      <c r="X63" s="375">
        <f t="shared" ca="1" si="46"/>
        <v>0.14211653176475222</v>
      </c>
      <c r="Y63" s="375">
        <f t="shared" ca="1" si="46"/>
        <v>0.14353769708239975</v>
      </c>
      <c r="Z63" s="375">
        <f t="shared" ca="1" si="46"/>
        <v>0.14497307405322374</v>
      </c>
      <c r="AA63" s="375">
        <f t="shared" ca="1" si="46"/>
        <v>0.14642280479375597</v>
      </c>
      <c r="AB63" s="375">
        <f t="shared" ca="1" si="46"/>
        <v>0.14788703284169352</v>
      </c>
      <c r="AC63" s="375">
        <f t="shared" ca="1" si="46"/>
        <v>0.14936590317011045</v>
      </c>
      <c r="AD63" s="375">
        <f t="shared" ca="1" si="46"/>
        <v>0.15085956220181154</v>
      </c>
      <c r="AE63" s="375">
        <f t="shared" ca="1" si="46"/>
        <v>0.15236815782382965</v>
      </c>
      <c r="AF63" s="375">
        <f t="shared" ca="1" si="46"/>
        <v>0.15389183940206794</v>
      </c>
      <c r="AG63" s="375">
        <f t="shared" ca="1" si="46"/>
        <v>0.15543075779608861</v>
      </c>
      <c r="AH63" s="375">
        <f t="shared" ca="1" si="46"/>
        <v>0.15698506537404949</v>
      </c>
      <c r="AI63" s="375">
        <f t="shared" ca="1" si="46"/>
        <v>0.15855491602778998</v>
      </c>
      <c r="AJ63" s="375">
        <f t="shared" ca="1" si="46"/>
        <v>0.16014046518806788</v>
      </c>
      <c r="AK63" s="375">
        <f t="shared" ca="1" si="46"/>
        <v>0.16174186983994857</v>
      </c>
      <c r="AL63" s="375">
        <f t="shared" ca="1" si="46"/>
        <v>0.16335928853834805</v>
      </c>
      <c r="AM63" s="375">
        <f t="shared" ca="1" si="46"/>
        <v>0.16499288142373153</v>
      </c>
      <c r="AN63" s="375">
        <f t="shared" ca="1" si="46"/>
        <v>0.16664281023796884</v>
      </c>
      <c r="AO63" s="375">
        <f t="shared" ca="1" si="46"/>
        <v>0.16830923834034853</v>
      </c>
      <c r="AP63" s="375">
        <f t="shared" ca="1" si="46"/>
        <v>0.16999233072375203</v>
      </c>
      <c r="AQ63" s="375">
        <f t="shared" ca="1" si="46"/>
        <v>0.17169225403098956</v>
      </c>
      <c r="AR63" s="375">
        <f t="shared" ca="1" si="46"/>
        <v>0.17340917657129945</v>
      </c>
      <c r="AS63" s="375">
        <f t="shared" ca="1" si="46"/>
        <v>0.17514326833701244</v>
      </c>
      <c r="AT63" s="375">
        <f t="shared" ca="1" si="46"/>
        <v>0.17689470102038257</v>
      </c>
      <c r="AU63" s="375">
        <f t="shared" ca="1" si="46"/>
        <v>0.1786636480305864</v>
      </c>
      <c r="AV63" s="375">
        <f t="shared" ca="1" si="46"/>
        <v>0.18045028451089226</v>
      </c>
      <c r="AW63" s="375">
        <f t="shared" ca="1" si="46"/>
        <v>0.18225478735600117</v>
      </c>
      <c r="AX63" s="375">
        <f t="shared" ca="1" si="46"/>
        <v>0.18407733522956118</v>
      </c>
      <c r="AY63" s="375">
        <f t="shared" ca="1" si="46"/>
        <v>0.18591810858185681</v>
      </c>
      <c r="AZ63" s="375">
        <f t="shared" ca="1" si="46"/>
        <v>0.18777728966767537</v>
      </c>
      <c r="BA63" s="375">
        <f t="shared" ca="1" si="46"/>
        <v>0.18965506256435213</v>
      </c>
      <c r="BB63" s="375">
        <f t="shared" ca="1" si="46"/>
        <v>0.19155161318999567</v>
      </c>
      <c r="BC63" s="375">
        <f t="shared" ca="1" si="46"/>
        <v>0.19346712932189564</v>
      </c>
      <c r="BD63" s="375">
        <f t="shared" ca="1" si="46"/>
        <v>0.19540180061511458</v>
      </c>
      <c r="BE63" s="375">
        <f t="shared" ca="1" si="46"/>
        <v>0.19735581862126572</v>
      </c>
      <c r="BF63" s="375">
        <f t="shared" ca="1" si="46"/>
        <v>0.19932937680747839</v>
      </c>
      <c r="BG63" s="375">
        <f t="shared" ca="1" si="46"/>
        <v>0.20132267057555317</v>
      </c>
      <c r="BH63" s="375">
        <f t="shared" ca="1" si="46"/>
        <v>0.20333589728130871</v>
      </c>
      <c r="BI63" s="375">
        <f t="shared" ca="1" si="46"/>
        <v>0.20536925625412181</v>
      </c>
      <c r="BJ63" s="375">
        <f t="shared" ca="1" si="46"/>
        <v>0.20742294881666304</v>
      </c>
      <c r="BK63" s="375">
        <f t="shared" ca="1" si="46"/>
        <v>0.20949717830482967</v>
      </c>
      <c r="BL63" s="375">
        <f t="shared" ca="1" si="46"/>
        <v>0.21159215008787796</v>
      </c>
      <c r="BM63" s="375">
        <f t="shared" ca="1" si="46"/>
        <v>0.21370807158875674</v>
      </c>
      <c r="BN63" s="375">
        <f t="shared" ca="1" si="46"/>
        <v>0.21584515230464429</v>
      </c>
      <c r="BO63" s="375">
        <f t="shared" ca="1" si="46"/>
        <v>0.21800360382769074</v>
      </c>
      <c r="BP63" s="375">
        <f t="shared" ca="1" si="46"/>
        <v>0.22018363986596765</v>
      </c>
      <c r="BQ63" s="375">
        <f t="shared" ca="1" si="46"/>
        <v>0.22238547626462732</v>
      </c>
      <c r="BR63" s="375">
        <f t="shared" ca="1" si="46"/>
        <v>0.2246093310272736</v>
      </c>
      <c r="BS63" s="375">
        <f t="shared" ca="1" si="46"/>
        <v>0.22685542433754632</v>
      </c>
      <c r="BT63" s="375">
        <f t="shared" ca="1" si="46"/>
        <v>0.22912397858092179</v>
      </c>
      <c r="BU63" s="375">
        <f t="shared" ca="1" si="46"/>
        <v>0.23141521836673101</v>
      </c>
      <c r="BV63" s="375">
        <f t="shared" ref="BV63:EG63" ca="1" si="47">BU63*(1+BV62)</f>
        <v>0.23372937055039833</v>
      </c>
      <c r="BW63" s="375">
        <f t="shared" ca="1" si="47"/>
        <v>0.23606666425590231</v>
      </c>
      <c r="BX63" s="375">
        <f t="shared" ca="1" si="47"/>
        <v>0.23842733089846133</v>
      </c>
      <c r="BY63" s="375">
        <f t="shared" ca="1" si="47"/>
        <v>0.24081160420744593</v>
      </c>
      <c r="BZ63" s="375">
        <f t="shared" ca="1" si="47"/>
        <v>0.2432197202495204</v>
      </c>
      <c r="CA63" s="375">
        <f t="shared" ca="1" si="47"/>
        <v>0.24565191745201562</v>
      </c>
      <c r="CB63" s="375">
        <f t="shared" ca="1" si="47"/>
        <v>0.24810843662653578</v>
      </c>
      <c r="CC63" s="375">
        <f t="shared" ca="1" si="47"/>
        <v>0.25058952099280113</v>
      </c>
      <c r="CD63" s="375">
        <f t="shared" ca="1" si="47"/>
        <v>0.25309541620272913</v>
      </c>
      <c r="CE63" s="375">
        <f t="shared" ca="1" si="47"/>
        <v>0.25562637036475644</v>
      </c>
      <c r="CF63" s="375">
        <f t="shared" ca="1" si="47"/>
        <v>0.25818263406840403</v>
      </c>
      <c r="CG63" s="375">
        <f t="shared" ca="1" si="47"/>
        <v>0.26076446040908807</v>
      </c>
      <c r="CH63" s="375">
        <f t="shared" ca="1" si="47"/>
        <v>0.26337210501317898</v>
      </c>
      <c r="CI63" s="375">
        <f t="shared" ca="1" si="47"/>
        <v>0.26600582606331075</v>
      </c>
      <c r="CJ63" s="375">
        <f t="shared" ca="1" si="47"/>
        <v>0.26866588432394384</v>
      </c>
      <c r="CK63" s="375">
        <f t="shared" ca="1" si="47"/>
        <v>0.27135254316718327</v>
      </c>
      <c r="CL63" s="375">
        <f t="shared" ca="1" si="47"/>
        <v>0.27406606859885513</v>
      </c>
      <c r="CM63" s="375">
        <f t="shared" ca="1" si="47"/>
        <v>0.27680672928484368</v>
      </c>
      <c r="CN63" s="375">
        <f t="shared" ca="1" si="47"/>
        <v>0.27957479657769213</v>
      </c>
      <c r="CO63" s="375">
        <f t="shared" ca="1" si="47"/>
        <v>0.28237054454346905</v>
      </c>
      <c r="CP63" s="375">
        <f t="shared" ca="1" si="47"/>
        <v>0.28519424998890375</v>
      </c>
      <c r="CQ63" s="375">
        <f t="shared" ca="1" si="47"/>
        <v>0.28804619248879276</v>
      </c>
      <c r="CR63" s="375">
        <f t="shared" ca="1" si="47"/>
        <v>0.29092665441368071</v>
      </c>
      <c r="CS63" s="375">
        <f t="shared" ca="1" si="47"/>
        <v>0.29383592095781752</v>
      </c>
      <c r="CT63" s="375">
        <f t="shared" ca="1" si="47"/>
        <v>0.29677428016739571</v>
      </c>
      <c r="CU63" s="375">
        <f t="shared" ca="1" si="47"/>
        <v>0.29974202296906965</v>
      </c>
      <c r="CV63" s="375">
        <f t="shared" ca="1" si="47"/>
        <v>0.30273944319876034</v>
      </c>
      <c r="CW63" s="375">
        <f t="shared" ca="1" si="47"/>
        <v>0.30576683763074797</v>
      </c>
      <c r="CX63" s="375">
        <f t="shared" ca="1" si="47"/>
        <v>0.30882450600705547</v>
      </c>
      <c r="CY63" s="375">
        <f t="shared" ca="1" si="47"/>
        <v>0.31191275106712602</v>
      </c>
      <c r="CZ63" s="375">
        <f t="shared" ca="1" si="47"/>
        <v>0.3150318785777973</v>
      </c>
      <c r="DA63" s="375">
        <f t="shared" ca="1" si="47"/>
        <v>0.31818219736357528</v>
      </c>
      <c r="DB63" s="375">
        <f t="shared" ca="1" si="47"/>
        <v>0.32136401933721104</v>
      </c>
      <c r="DC63" s="375">
        <f t="shared" ca="1" si="47"/>
        <v>0.32457765953058315</v>
      </c>
      <c r="DD63" s="375">
        <f t="shared" ca="1" si="47"/>
        <v>0.32782343612588899</v>
      </c>
      <c r="DE63" s="375">
        <f t="shared" ca="1" si="47"/>
        <v>0.33110167048714789</v>
      </c>
      <c r="DF63" s="375">
        <f t="shared" ca="1" si="47"/>
        <v>0.33441268719201939</v>
      </c>
      <c r="DG63" s="375">
        <f t="shared" ca="1" si="47"/>
        <v>0.33775681406393959</v>
      </c>
      <c r="DH63" s="375">
        <f t="shared" ca="1" si="47"/>
        <v>0.34113438220457898</v>
      </c>
      <c r="DI63" s="375">
        <f t="shared" ca="1" si="47"/>
        <v>0.34454572602662475</v>
      </c>
      <c r="DJ63" s="375">
        <f t="shared" ca="1" si="47"/>
        <v>0.34799118328689099</v>
      </c>
      <c r="DK63" s="375">
        <f t="shared" ca="1" si="47"/>
        <v>0.35147109511975988</v>
      </c>
      <c r="DL63" s="375">
        <f t="shared" ca="1" si="47"/>
        <v>0.35498580607095748</v>
      </c>
      <c r="DM63" s="375">
        <f t="shared" ca="1" si="47"/>
        <v>0.35853566413166704</v>
      </c>
      <c r="DN63" s="375">
        <f t="shared" ca="1" si="47"/>
        <v>0.36212102077298369</v>
      </c>
      <c r="DO63" s="375">
        <f t="shared" ca="1" si="47"/>
        <v>0.36574223098071351</v>
      </c>
      <c r="DP63" s="375">
        <f t="shared" ca="1" si="47"/>
        <v>0.36939965329052066</v>
      </c>
      <c r="DQ63" s="375">
        <f t="shared" ca="1" si="47"/>
        <v>0.37309364982342585</v>
      </c>
      <c r="DR63" s="375">
        <f t="shared" ca="1" si="47"/>
        <v>0.3768245863216601</v>
      </c>
      <c r="DS63" s="375">
        <f t="shared" ca="1" si="47"/>
        <v>0.38059283218487672</v>
      </c>
      <c r="DT63" s="375">
        <f t="shared" ca="1" si="47"/>
        <v>0.3843987605067255</v>
      </c>
      <c r="DU63" s="375">
        <f t="shared" ca="1" si="47"/>
        <v>0.38824274811179277</v>
      </c>
      <c r="DV63" s="375">
        <f t="shared" ca="1" si="47"/>
        <v>0.39212517559291071</v>
      </c>
      <c r="DW63" s="375">
        <f t="shared" ca="1" si="47"/>
        <v>0.39604642734883982</v>
      </c>
      <c r="DX63" s="375">
        <f t="shared" ca="1" si="47"/>
        <v>0.40000689162232822</v>
      </c>
      <c r="DY63" s="375">
        <f t="shared" ca="1" si="47"/>
        <v>0.40400696053855151</v>
      </c>
      <c r="DZ63" s="375">
        <f t="shared" ca="1" si="47"/>
        <v>0.40804703014393701</v>
      </c>
      <c r="EA63" s="375">
        <f t="shared" ca="1" si="47"/>
        <v>0.41212750044537638</v>
      </c>
      <c r="EB63" s="375">
        <f t="shared" ca="1" si="47"/>
        <v>0.41624877544983013</v>
      </c>
      <c r="EC63" s="375">
        <f t="shared" ca="1" si="47"/>
        <v>0.42041126320432842</v>
      </c>
      <c r="ED63" s="375">
        <f t="shared" ca="1" si="47"/>
        <v>0.42461537583637171</v>
      </c>
      <c r="EE63" s="375">
        <f t="shared" ca="1" si="47"/>
        <v>0.42886152959473545</v>
      </c>
      <c r="EF63" s="375">
        <f t="shared" ca="1" si="47"/>
        <v>0.43315014489068282</v>
      </c>
      <c r="EG63" s="375">
        <f t="shared" ca="1" si="47"/>
        <v>0.43748164633958964</v>
      </c>
      <c r="EH63" s="375">
        <f t="shared" ref="EH63:EZ63" ca="1" si="48">EG63*(1+EH62)</f>
        <v>0.44185646280298552</v>
      </c>
      <c r="EI63" s="375">
        <f t="shared" ca="1" si="48"/>
        <v>0.44627502743101538</v>
      </c>
      <c r="EJ63" s="375">
        <f t="shared" ca="1" si="48"/>
        <v>0.45073777770532553</v>
      </c>
      <c r="EK63" s="375">
        <f t="shared" ca="1" si="48"/>
        <v>0.45524515548237876</v>
      </c>
      <c r="EL63" s="375">
        <f t="shared" ca="1" si="48"/>
        <v>0.45979760703720257</v>
      </c>
      <c r="EM63" s="375">
        <f t="shared" ca="1" si="48"/>
        <v>0.46439558310757462</v>
      </c>
      <c r="EN63" s="375">
        <f t="shared" ca="1" si="48"/>
        <v>0.46903953893865036</v>
      </c>
      <c r="EO63" s="375">
        <f t="shared" ca="1" si="48"/>
        <v>0.47372993432803684</v>
      </c>
      <c r="EP63" s="375">
        <f t="shared" ca="1" si="48"/>
        <v>0.47846723367131722</v>
      </c>
      <c r="EQ63" s="375">
        <f t="shared" ca="1" si="48"/>
        <v>0.48325190600803042</v>
      </c>
      <c r="ER63" s="375">
        <f t="shared" ca="1" si="48"/>
        <v>0.48808442506811073</v>
      </c>
      <c r="ES63" s="375">
        <f t="shared" ca="1" si="48"/>
        <v>0.49296526931879187</v>
      </c>
      <c r="ET63" s="375">
        <f t="shared" ca="1" si="48"/>
        <v>0.49789492201197977</v>
      </c>
      <c r="EU63" s="375">
        <f t="shared" ca="1" si="48"/>
        <v>0.50287387123209959</v>
      </c>
      <c r="EV63" s="375">
        <f t="shared" ca="1" si="48"/>
        <v>0.5079026099444206</v>
      </c>
      <c r="EW63" s="375">
        <f t="shared" ca="1" si="48"/>
        <v>0.51298163604386482</v>
      </c>
      <c r="EX63" s="375">
        <f t="shared" ca="1" si="48"/>
        <v>0.51811145240430345</v>
      </c>
      <c r="EY63" s="375">
        <f t="shared" ca="1" si="48"/>
        <v>0.52329256692834647</v>
      </c>
      <c r="EZ63" s="376">
        <f t="shared" ca="1" si="48"/>
        <v>0.52852549259762993</v>
      </c>
    </row>
    <row r="64" spans="1:156" x14ac:dyDescent="0.25">
      <c r="A64" s="37"/>
      <c r="B64" s="133" t="s">
        <v>72</v>
      </c>
      <c r="C64" s="158"/>
      <c r="D64" s="159"/>
      <c r="E64" s="135"/>
      <c r="F64" s="374"/>
      <c r="G64" s="377">
        <f>C10</f>
        <v>0.01</v>
      </c>
      <c r="H64" s="377">
        <f>G64</f>
        <v>0.01</v>
      </c>
      <c r="I64" s="377">
        <f t="shared" ref="I64:BT64" si="49">H64</f>
        <v>0.01</v>
      </c>
      <c r="J64" s="377">
        <f t="shared" si="49"/>
        <v>0.01</v>
      </c>
      <c r="K64" s="377">
        <f t="shared" si="49"/>
        <v>0.01</v>
      </c>
      <c r="L64" s="377">
        <f t="shared" si="49"/>
        <v>0.01</v>
      </c>
      <c r="M64" s="377">
        <f t="shared" si="49"/>
        <v>0.01</v>
      </c>
      <c r="N64" s="377">
        <f t="shared" si="49"/>
        <v>0.01</v>
      </c>
      <c r="O64" s="377">
        <f t="shared" si="49"/>
        <v>0.01</v>
      </c>
      <c r="P64" s="377">
        <f t="shared" si="49"/>
        <v>0.01</v>
      </c>
      <c r="Q64" s="377">
        <f t="shared" si="49"/>
        <v>0.01</v>
      </c>
      <c r="R64" s="377">
        <f t="shared" si="49"/>
        <v>0.01</v>
      </c>
      <c r="S64" s="377">
        <f t="shared" si="49"/>
        <v>0.01</v>
      </c>
      <c r="T64" s="377">
        <f t="shared" si="49"/>
        <v>0.01</v>
      </c>
      <c r="U64" s="377">
        <f t="shared" si="49"/>
        <v>0.01</v>
      </c>
      <c r="V64" s="377">
        <f t="shared" si="49"/>
        <v>0.01</v>
      </c>
      <c r="W64" s="377">
        <f t="shared" si="49"/>
        <v>0.01</v>
      </c>
      <c r="X64" s="377">
        <f t="shared" si="49"/>
        <v>0.01</v>
      </c>
      <c r="Y64" s="377">
        <f t="shared" si="49"/>
        <v>0.01</v>
      </c>
      <c r="Z64" s="377">
        <f t="shared" si="49"/>
        <v>0.01</v>
      </c>
      <c r="AA64" s="377">
        <f t="shared" si="49"/>
        <v>0.01</v>
      </c>
      <c r="AB64" s="377">
        <f t="shared" si="49"/>
        <v>0.01</v>
      </c>
      <c r="AC64" s="377">
        <f t="shared" si="49"/>
        <v>0.01</v>
      </c>
      <c r="AD64" s="377">
        <f t="shared" si="49"/>
        <v>0.01</v>
      </c>
      <c r="AE64" s="377">
        <f t="shared" si="49"/>
        <v>0.01</v>
      </c>
      <c r="AF64" s="377">
        <f t="shared" si="49"/>
        <v>0.01</v>
      </c>
      <c r="AG64" s="377">
        <f t="shared" si="49"/>
        <v>0.01</v>
      </c>
      <c r="AH64" s="377">
        <f t="shared" si="49"/>
        <v>0.01</v>
      </c>
      <c r="AI64" s="377">
        <f t="shared" si="49"/>
        <v>0.01</v>
      </c>
      <c r="AJ64" s="377">
        <f t="shared" si="49"/>
        <v>0.01</v>
      </c>
      <c r="AK64" s="377">
        <f t="shared" si="49"/>
        <v>0.01</v>
      </c>
      <c r="AL64" s="377">
        <f t="shared" si="49"/>
        <v>0.01</v>
      </c>
      <c r="AM64" s="377">
        <f t="shared" si="49"/>
        <v>0.01</v>
      </c>
      <c r="AN64" s="377">
        <f t="shared" si="49"/>
        <v>0.01</v>
      </c>
      <c r="AO64" s="377">
        <f t="shared" si="49"/>
        <v>0.01</v>
      </c>
      <c r="AP64" s="377">
        <f t="shared" si="49"/>
        <v>0.01</v>
      </c>
      <c r="AQ64" s="377">
        <f t="shared" si="49"/>
        <v>0.01</v>
      </c>
      <c r="AR64" s="377">
        <f t="shared" si="49"/>
        <v>0.01</v>
      </c>
      <c r="AS64" s="377">
        <f t="shared" si="49"/>
        <v>0.01</v>
      </c>
      <c r="AT64" s="377">
        <f t="shared" si="49"/>
        <v>0.01</v>
      </c>
      <c r="AU64" s="377">
        <f t="shared" si="49"/>
        <v>0.01</v>
      </c>
      <c r="AV64" s="377">
        <f t="shared" si="49"/>
        <v>0.01</v>
      </c>
      <c r="AW64" s="377">
        <f t="shared" si="49"/>
        <v>0.01</v>
      </c>
      <c r="AX64" s="377">
        <f t="shared" si="49"/>
        <v>0.01</v>
      </c>
      <c r="AY64" s="377">
        <f t="shared" si="49"/>
        <v>0.01</v>
      </c>
      <c r="AZ64" s="377">
        <f t="shared" si="49"/>
        <v>0.01</v>
      </c>
      <c r="BA64" s="377">
        <f t="shared" si="49"/>
        <v>0.01</v>
      </c>
      <c r="BB64" s="377">
        <f t="shared" si="49"/>
        <v>0.01</v>
      </c>
      <c r="BC64" s="377">
        <f t="shared" si="49"/>
        <v>0.01</v>
      </c>
      <c r="BD64" s="377">
        <f t="shared" si="49"/>
        <v>0.01</v>
      </c>
      <c r="BE64" s="377">
        <f t="shared" si="49"/>
        <v>0.01</v>
      </c>
      <c r="BF64" s="377">
        <f t="shared" si="49"/>
        <v>0.01</v>
      </c>
      <c r="BG64" s="377">
        <f t="shared" si="49"/>
        <v>0.01</v>
      </c>
      <c r="BH64" s="377">
        <f t="shared" si="49"/>
        <v>0.01</v>
      </c>
      <c r="BI64" s="377">
        <f t="shared" si="49"/>
        <v>0.01</v>
      </c>
      <c r="BJ64" s="377">
        <f t="shared" si="49"/>
        <v>0.01</v>
      </c>
      <c r="BK64" s="377">
        <f t="shared" si="49"/>
        <v>0.01</v>
      </c>
      <c r="BL64" s="377">
        <f t="shared" si="49"/>
        <v>0.01</v>
      </c>
      <c r="BM64" s="377">
        <f t="shared" si="49"/>
        <v>0.01</v>
      </c>
      <c r="BN64" s="377">
        <f t="shared" si="49"/>
        <v>0.01</v>
      </c>
      <c r="BO64" s="377">
        <f t="shared" si="49"/>
        <v>0.01</v>
      </c>
      <c r="BP64" s="377">
        <f t="shared" si="49"/>
        <v>0.01</v>
      </c>
      <c r="BQ64" s="377">
        <f t="shared" si="49"/>
        <v>0.01</v>
      </c>
      <c r="BR64" s="377">
        <f t="shared" si="49"/>
        <v>0.01</v>
      </c>
      <c r="BS64" s="377">
        <f t="shared" si="49"/>
        <v>0.01</v>
      </c>
      <c r="BT64" s="377">
        <f t="shared" si="49"/>
        <v>0.01</v>
      </c>
      <c r="BU64" s="377">
        <f t="shared" ref="BU64:EF64" si="50">BT64</f>
        <v>0.01</v>
      </c>
      <c r="BV64" s="377">
        <f t="shared" si="50"/>
        <v>0.01</v>
      </c>
      <c r="BW64" s="377">
        <f t="shared" si="50"/>
        <v>0.01</v>
      </c>
      <c r="BX64" s="377">
        <f t="shared" si="50"/>
        <v>0.01</v>
      </c>
      <c r="BY64" s="377">
        <f t="shared" si="50"/>
        <v>0.01</v>
      </c>
      <c r="BZ64" s="377">
        <f t="shared" si="50"/>
        <v>0.01</v>
      </c>
      <c r="CA64" s="377">
        <f t="shared" si="50"/>
        <v>0.01</v>
      </c>
      <c r="CB64" s="377">
        <f t="shared" si="50"/>
        <v>0.01</v>
      </c>
      <c r="CC64" s="377">
        <f t="shared" si="50"/>
        <v>0.01</v>
      </c>
      <c r="CD64" s="377">
        <f t="shared" si="50"/>
        <v>0.01</v>
      </c>
      <c r="CE64" s="377">
        <f t="shared" si="50"/>
        <v>0.01</v>
      </c>
      <c r="CF64" s="377">
        <f t="shared" si="50"/>
        <v>0.01</v>
      </c>
      <c r="CG64" s="377">
        <f t="shared" si="50"/>
        <v>0.01</v>
      </c>
      <c r="CH64" s="377">
        <f t="shared" si="50"/>
        <v>0.01</v>
      </c>
      <c r="CI64" s="377">
        <f t="shared" si="50"/>
        <v>0.01</v>
      </c>
      <c r="CJ64" s="377">
        <f t="shared" si="50"/>
        <v>0.01</v>
      </c>
      <c r="CK64" s="377">
        <f t="shared" si="50"/>
        <v>0.01</v>
      </c>
      <c r="CL64" s="377">
        <f t="shared" si="50"/>
        <v>0.01</v>
      </c>
      <c r="CM64" s="377">
        <f t="shared" si="50"/>
        <v>0.01</v>
      </c>
      <c r="CN64" s="377">
        <f t="shared" si="50"/>
        <v>0.01</v>
      </c>
      <c r="CO64" s="377">
        <f t="shared" si="50"/>
        <v>0.01</v>
      </c>
      <c r="CP64" s="377">
        <f t="shared" si="50"/>
        <v>0.01</v>
      </c>
      <c r="CQ64" s="377">
        <f t="shared" si="50"/>
        <v>0.01</v>
      </c>
      <c r="CR64" s="377">
        <f t="shared" si="50"/>
        <v>0.01</v>
      </c>
      <c r="CS64" s="377">
        <f t="shared" si="50"/>
        <v>0.01</v>
      </c>
      <c r="CT64" s="377">
        <f t="shared" si="50"/>
        <v>0.01</v>
      </c>
      <c r="CU64" s="377">
        <f t="shared" si="50"/>
        <v>0.01</v>
      </c>
      <c r="CV64" s="377">
        <f t="shared" si="50"/>
        <v>0.01</v>
      </c>
      <c r="CW64" s="377">
        <f t="shared" si="50"/>
        <v>0.01</v>
      </c>
      <c r="CX64" s="377">
        <f t="shared" si="50"/>
        <v>0.01</v>
      </c>
      <c r="CY64" s="377">
        <f t="shared" si="50"/>
        <v>0.01</v>
      </c>
      <c r="CZ64" s="377">
        <f t="shared" si="50"/>
        <v>0.01</v>
      </c>
      <c r="DA64" s="377">
        <f t="shared" si="50"/>
        <v>0.01</v>
      </c>
      <c r="DB64" s="377">
        <f t="shared" si="50"/>
        <v>0.01</v>
      </c>
      <c r="DC64" s="377">
        <f t="shared" si="50"/>
        <v>0.01</v>
      </c>
      <c r="DD64" s="377">
        <f t="shared" si="50"/>
        <v>0.01</v>
      </c>
      <c r="DE64" s="377">
        <f t="shared" si="50"/>
        <v>0.01</v>
      </c>
      <c r="DF64" s="377">
        <f t="shared" si="50"/>
        <v>0.01</v>
      </c>
      <c r="DG64" s="377">
        <f t="shared" si="50"/>
        <v>0.01</v>
      </c>
      <c r="DH64" s="377">
        <f t="shared" si="50"/>
        <v>0.01</v>
      </c>
      <c r="DI64" s="377">
        <f t="shared" si="50"/>
        <v>0.01</v>
      </c>
      <c r="DJ64" s="377">
        <f t="shared" si="50"/>
        <v>0.01</v>
      </c>
      <c r="DK64" s="377">
        <f t="shared" si="50"/>
        <v>0.01</v>
      </c>
      <c r="DL64" s="377">
        <f t="shared" si="50"/>
        <v>0.01</v>
      </c>
      <c r="DM64" s="377">
        <f t="shared" si="50"/>
        <v>0.01</v>
      </c>
      <c r="DN64" s="377">
        <f t="shared" si="50"/>
        <v>0.01</v>
      </c>
      <c r="DO64" s="377">
        <f t="shared" si="50"/>
        <v>0.01</v>
      </c>
      <c r="DP64" s="377">
        <f t="shared" si="50"/>
        <v>0.01</v>
      </c>
      <c r="DQ64" s="377">
        <f t="shared" si="50"/>
        <v>0.01</v>
      </c>
      <c r="DR64" s="377">
        <f t="shared" si="50"/>
        <v>0.01</v>
      </c>
      <c r="DS64" s="377">
        <f t="shared" si="50"/>
        <v>0.01</v>
      </c>
      <c r="DT64" s="377">
        <f t="shared" si="50"/>
        <v>0.01</v>
      </c>
      <c r="DU64" s="377">
        <f t="shared" si="50"/>
        <v>0.01</v>
      </c>
      <c r="DV64" s="377">
        <f t="shared" si="50"/>
        <v>0.01</v>
      </c>
      <c r="DW64" s="377">
        <f t="shared" si="50"/>
        <v>0.01</v>
      </c>
      <c r="DX64" s="377">
        <f t="shared" si="50"/>
        <v>0.01</v>
      </c>
      <c r="DY64" s="377">
        <f t="shared" si="50"/>
        <v>0.01</v>
      </c>
      <c r="DZ64" s="377">
        <f t="shared" si="50"/>
        <v>0.01</v>
      </c>
      <c r="EA64" s="377">
        <f t="shared" si="50"/>
        <v>0.01</v>
      </c>
      <c r="EB64" s="377">
        <f t="shared" si="50"/>
        <v>0.01</v>
      </c>
      <c r="EC64" s="377">
        <f t="shared" si="50"/>
        <v>0.01</v>
      </c>
      <c r="ED64" s="377">
        <f t="shared" si="50"/>
        <v>0.01</v>
      </c>
      <c r="EE64" s="377">
        <f t="shared" si="50"/>
        <v>0.01</v>
      </c>
      <c r="EF64" s="377">
        <f t="shared" si="50"/>
        <v>0.01</v>
      </c>
      <c r="EG64" s="377">
        <f t="shared" ref="EG64:EZ64" si="51">EF64</f>
        <v>0.01</v>
      </c>
      <c r="EH64" s="377">
        <f t="shared" si="51"/>
        <v>0.01</v>
      </c>
      <c r="EI64" s="377">
        <f t="shared" si="51"/>
        <v>0.01</v>
      </c>
      <c r="EJ64" s="377">
        <f t="shared" si="51"/>
        <v>0.01</v>
      </c>
      <c r="EK64" s="377">
        <f t="shared" si="51"/>
        <v>0.01</v>
      </c>
      <c r="EL64" s="377">
        <f t="shared" si="51"/>
        <v>0.01</v>
      </c>
      <c r="EM64" s="377">
        <f t="shared" si="51"/>
        <v>0.01</v>
      </c>
      <c r="EN64" s="377">
        <f t="shared" si="51"/>
        <v>0.01</v>
      </c>
      <c r="EO64" s="377">
        <f t="shared" si="51"/>
        <v>0.01</v>
      </c>
      <c r="EP64" s="377">
        <f t="shared" si="51"/>
        <v>0.01</v>
      </c>
      <c r="EQ64" s="377">
        <f t="shared" si="51"/>
        <v>0.01</v>
      </c>
      <c r="ER64" s="377">
        <f t="shared" si="51"/>
        <v>0.01</v>
      </c>
      <c r="ES64" s="377">
        <f t="shared" si="51"/>
        <v>0.01</v>
      </c>
      <c r="ET64" s="377">
        <f t="shared" si="51"/>
        <v>0.01</v>
      </c>
      <c r="EU64" s="377">
        <f t="shared" si="51"/>
        <v>0.01</v>
      </c>
      <c r="EV64" s="377">
        <f t="shared" si="51"/>
        <v>0.01</v>
      </c>
      <c r="EW64" s="377">
        <f t="shared" si="51"/>
        <v>0.01</v>
      </c>
      <c r="EX64" s="377">
        <f t="shared" si="51"/>
        <v>0.01</v>
      </c>
      <c r="EY64" s="377">
        <f t="shared" si="51"/>
        <v>0.01</v>
      </c>
      <c r="EZ64" s="378">
        <f t="shared" si="51"/>
        <v>0.01</v>
      </c>
    </row>
    <row r="65" spans="1:157" x14ac:dyDescent="0.25">
      <c r="A65" s="37"/>
      <c r="B65" s="133" t="s">
        <v>71</v>
      </c>
      <c r="C65" s="158"/>
      <c r="D65" s="159"/>
      <c r="E65" s="135"/>
      <c r="F65" s="374"/>
      <c r="G65" s="375">
        <f>C9</f>
        <v>1300</v>
      </c>
      <c r="H65" s="375">
        <f>G65*(1-H64)</f>
        <v>1287</v>
      </c>
      <c r="I65" s="375">
        <f t="shared" ref="I65:BT65" si="52">H65*(1-I64)</f>
        <v>1274.1299999999999</v>
      </c>
      <c r="J65" s="375">
        <f t="shared" si="52"/>
        <v>1261.3887</v>
      </c>
      <c r="K65" s="375">
        <f t="shared" si="52"/>
        <v>1248.774813</v>
      </c>
      <c r="L65" s="375">
        <f t="shared" si="52"/>
        <v>1236.28706487</v>
      </c>
      <c r="M65" s="375">
        <f t="shared" si="52"/>
        <v>1223.9241942213</v>
      </c>
      <c r="N65" s="375">
        <f t="shared" si="52"/>
        <v>1211.6849522790869</v>
      </c>
      <c r="O65" s="375">
        <f t="shared" si="52"/>
        <v>1199.568102756296</v>
      </c>
      <c r="P65" s="375">
        <f t="shared" si="52"/>
        <v>1187.5724217287329</v>
      </c>
      <c r="Q65" s="375">
        <f t="shared" si="52"/>
        <v>1175.6966975114456</v>
      </c>
      <c r="R65" s="375">
        <f t="shared" si="52"/>
        <v>1163.9397305363311</v>
      </c>
      <c r="S65" s="375">
        <f t="shared" si="52"/>
        <v>1152.3003332309679</v>
      </c>
      <c r="T65" s="375">
        <f t="shared" si="52"/>
        <v>1140.7773298986583</v>
      </c>
      <c r="U65" s="375">
        <f t="shared" si="52"/>
        <v>1129.3695565996718</v>
      </c>
      <c r="V65" s="375">
        <f t="shared" si="52"/>
        <v>1118.075861033675</v>
      </c>
      <c r="W65" s="375">
        <f t="shared" si="52"/>
        <v>1106.8951024233381</v>
      </c>
      <c r="X65" s="375">
        <f t="shared" si="52"/>
        <v>1095.8261513991047</v>
      </c>
      <c r="Y65" s="375">
        <f t="shared" si="52"/>
        <v>1084.8678898851135</v>
      </c>
      <c r="Z65" s="375">
        <f t="shared" si="52"/>
        <v>1074.0192109862624</v>
      </c>
      <c r="AA65" s="375">
        <f t="shared" si="52"/>
        <v>1063.2790188763997</v>
      </c>
      <c r="AB65" s="375">
        <f t="shared" si="52"/>
        <v>1052.6462286876358</v>
      </c>
      <c r="AC65" s="375">
        <f t="shared" si="52"/>
        <v>1042.1197664007595</v>
      </c>
      <c r="AD65" s="375">
        <f t="shared" si="52"/>
        <v>1031.6985687367519</v>
      </c>
      <c r="AE65" s="375">
        <f t="shared" si="52"/>
        <v>1021.3815830493844</v>
      </c>
      <c r="AF65" s="375">
        <f t="shared" si="52"/>
        <v>1011.1677672188905</v>
      </c>
      <c r="AG65" s="375">
        <f t="shared" si="52"/>
        <v>1001.0560895467016</v>
      </c>
      <c r="AH65" s="375">
        <f t="shared" si="52"/>
        <v>991.04552865123458</v>
      </c>
      <c r="AI65" s="375">
        <f t="shared" si="52"/>
        <v>981.13507336472219</v>
      </c>
      <c r="AJ65" s="375">
        <f t="shared" si="52"/>
        <v>971.32372263107493</v>
      </c>
      <c r="AK65" s="375">
        <f t="shared" si="52"/>
        <v>961.61048540476418</v>
      </c>
      <c r="AL65" s="375">
        <f t="shared" si="52"/>
        <v>951.99438055071653</v>
      </c>
      <c r="AM65" s="375">
        <f t="shared" si="52"/>
        <v>942.47443674520935</v>
      </c>
      <c r="AN65" s="375">
        <f t="shared" si="52"/>
        <v>933.0496923777572</v>
      </c>
      <c r="AO65" s="375">
        <f t="shared" si="52"/>
        <v>923.71919545397964</v>
      </c>
      <c r="AP65" s="375">
        <f t="shared" si="52"/>
        <v>914.48200349943988</v>
      </c>
      <c r="AQ65" s="375">
        <f t="shared" si="52"/>
        <v>905.3371834644455</v>
      </c>
      <c r="AR65" s="375">
        <f t="shared" si="52"/>
        <v>896.28381162980099</v>
      </c>
      <c r="AS65" s="375">
        <f t="shared" si="52"/>
        <v>887.32097351350296</v>
      </c>
      <c r="AT65" s="375">
        <f t="shared" si="52"/>
        <v>878.44776377836797</v>
      </c>
      <c r="AU65" s="375">
        <f t="shared" si="52"/>
        <v>869.66328614058432</v>
      </c>
      <c r="AV65" s="375">
        <f t="shared" si="52"/>
        <v>860.96665327917844</v>
      </c>
      <c r="AW65" s="375">
        <f t="shared" si="52"/>
        <v>852.35698674638661</v>
      </c>
      <c r="AX65" s="375">
        <f t="shared" si="52"/>
        <v>843.83341687892278</v>
      </c>
      <c r="AY65" s="375">
        <f t="shared" si="52"/>
        <v>835.39508271013358</v>
      </c>
      <c r="AZ65" s="375">
        <f t="shared" si="52"/>
        <v>827.04113188303222</v>
      </c>
      <c r="BA65" s="375">
        <f t="shared" si="52"/>
        <v>818.77072056420184</v>
      </c>
      <c r="BB65" s="375">
        <f t="shared" si="52"/>
        <v>810.58301335855981</v>
      </c>
      <c r="BC65" s="375">
        <f t="shared" si="52"/>
        <v>802.47718322497417</v>
      </c>
      <c r="BD65" s="375">
        <f t="shared" si="52"/>
        <v>794.45241139272446</v>
      </c>
      <c r="BE65" s="375">
        <f t="shared" si="52"/>
        <v>786.50788727879717</v>
      </c>
      <c r="BF65" s="375">
        <f t="shared" si="52"/>
        <v>778.64280840600918</v>
      </c>
      <c r="BG65" s="375">
        <f t="shared" si="52"/>
        <v>770.85638032194913</v>
      </c>
      <c r="BH65" s="375">
        <f t="shared" si="52"/>
        <v>763.14781651872966</v>
      </c>
      <c r="BI65" s="375">
        <f t="shared" si="52"/>
        <v>755.51633835354232</v>
      </c>
      <c r="BJ65" s="375">
        <f t="shared" si="52"/>
        <v>747.96117497000694</v>
      </c>
      <c r="BK65" s="375">
        <f t="shared" si="52"/>
        <v>740.48156322030684</v>
      </c>
      <c r="BL65" s="375">
        <f t="shared" si="52"/>
        <v>733.07674758810379</v>
      </c>
      <c r="BM65" s="375">
        <f t="shared" si="52"/>
        <v>725.7459801122227</v>
      </c>
      <c r="BN65" s="375">
        <f t="shared" si="52"/>
        <v>718.4885203111005</v>
      </c>
      <c r="BO65" s="375">
        <f t="shared" si="52"/>
        <v>711.30363510798952</v>
      </c>
      <c r="BP65" s="375">
        <f t="shared" si="52"/>
        <v>704.19059875690959</v>
      </c>
      <c r="BQ65" s="375">
        <f t="shared" si="52"/>
        <v>697.14869276934053</v>
      </c>
      <c r="BR65" s="375">
        <f t="shared" si="52"/>
        <v>690.17720584164715</v>
      </c>
      <c r="BS65" s="375">
        <f t="shared" si="52"/>
        <v>683.27543378323071</v>
      </c>
      <c r="BT65" s="375">
        <f t="shared" si="52"/>
        <v>676.44267944539843</v>
      </c>
      <c r="BU65" s="375">
        <f t="shared" ref="BU65:EF65" si="53">BT65*(1-BU64)</f>
        <v>669.67825265094439</v>
      </c>
      <c r="BV65" s="375">
        <f t="shared" si="53"/>
        <v>662.98147012443496</v>
      </c>
      <c r="BW65" s="375">
        <f t="shared" si="53"/>
        <v>656.35165542319066</v>
      </c>
      <c r="BX65" s="375">
        <f t="shared" si="53"/>
        <v>649.78813886895875</v>
      </c>
      <c r="BY65" s="375">
        <f t="shared" si="53"/>
        <v>643.29025748026913</v>
      </c>
      <c r="BZ65" s="375">
        <f t="shared" si="53"/>
        <v>636.85735490546642</v>
      </c>
      <c r="CA65" s="375">
        <f t="shared" si="53"/>
        <v>630.48878135641178</v>
      </c>
      <c r="CB65" s="375">
        <f t="shared" si="53"/>
        <v>624.18389354284761</v>
      </c>
      <c r="CC65" s="375">
        <f t="shared" si="53"/>
        <v>617.9420546074191</v>
      </c>
      <c r="CD65" s="375">
        <f t="shared" si="53"/>
        <v>611.7626340613449</v>
      </c>
      <c r="CE65" s="375">
        <f t="shared" si="53"/>
        <v>605.64500772073143</v>
      </c>
      <c r="CF65" s="375">
        <f t="shared" si="53"/>
        <v>599.58855764352415</v>
      </c>
      <c r="CG65" s="375">
        <f t="shared" si="53"/>
        <v>593.59267206708887</v>
      </c>
      <c r="CH65" s="375">
        <f t="shared" si="53"/>
        <v>587.65674534641801</v>
      </c>
      <c r="CI65" s="375">
        <f t="shared" si="53"/>
        <v>581.78017789295382</v>
      </c>
      <c r="CJ65" s="375">
        <f t="shared" si="53"/>
        <v>575.96237611402432</v>
      </c>
      <c r="CK65" s="375">
        <f t="shared" si="53"/>
        <v>570.20275235288409</v>
      </c>
      <c r="CL65" s="375">
        <f t="shared" si="53"/>
        <v>564.50072482935525</v>
      </c>
      <c r="CM65" s="375">
        <f t="shared" si="53"/>
        <v>558.85571758106164</v>
      </c>
      <c r="CN65" s="375">
        <f t="shared" si="53"/>
        <v>553.26716040525105</v>
      </c>
      <c r="CO65" s="375">
        <f t="shared" si="53"/>
        <v>547.73448880119849</v>
      </c>
      <c r="CP65" s="375">
        <f t="shared" si="53"/>
        <v>542.2571439131865</v>
      </c>
      <c r="CQ65" s="375">
        <f t="shared" si="53"/>
        <v>536.83457247405465</v>
      </c>
      <c r="CR65" s="375">
        <f t="shared" si="53"/>
        <v>531.46622674931405</v>
      </c>
      <c r="CS65" s="375">
        <f t="shared" si="53"/>
        <v>526.15156448182086</v>
      </c>
      <c r="CT65" s="375">
        <f t="shared" si="53"/>
        <v>520.89004883700261</v>
      </c>
      <c r="CU65" s="375">
        <f t="shared" si="53"/>
        <v>515.68114834863263</v>
      </c>
      <c r="CV65" s="375">
        <f t="shared" si="53"/>
        <v>510.52433686514632</v>
      </c>
      <c r="CW65" s="375">
        <f t="shared" si="53"/>
        <v>505.41909349649484</v>
      </c>
      <c r="CX65" s="375">
        <f t="shared" si="53"/>
        <v>500.3649025615299</v>
      </c>
      <c r="CY65" s="375">
        <f t="shared" si="53"/>
        <v>495.36125353591461</v>
      </c>
      <c r="CZ65" s="375">
        <f t="shared" si="53"/>
        <v>490.40764100055549</v>
      </c>
      <c r="DA65" s="375">
        <f t="shared" si="53"/>
        <v>485.5035645905499</v>
      </c>
      <c r="DB65" s="375">
        <f t="shared" si="53"/>
        <v>480.6485289446444</v>
      </c>
      <c r="DC65" s="375">
        <f t="shared" si="53"/>
        <v>475.84204365519793</v>
      </c>
      <c r="DD65" s="375">
        <f t="shared" si="53"/>
        <v>471.08362321864593</v>
      </c>
      <c r="DE65" s="375">
        <f t="shared" si="53"/>
        <v>466.37278698645946</v>
      </c>
      <c r="DF65" s="375">
        <f t="shared" si="53"/>
        <v>461.70905911659486</v>
      </c>
      <c r="DG65" s="375">
        <f t="shared" si="53"/>
        <v>457.09196852542891</v>
      </c>
      <c r="DH65" s="375">
        <f t="shared" si="53"/>
        <v>452.52104884017461</v>
      </c>
      <c r="DI65" s="375">
        <f t="shared" si="53"/>
        <v>447.99583835177287</v>
      </c>
      <c r="DJ65" s="375">
        <f t="shared" si="53"/>
        <v>443.51587996825515</v>
      </c>
      <c r="DK65" s="375">
        <f t="shared" si="53"/>
        <v>439.08072116857261</v>
      </c>
      <c r="DL65" s="375">
        <f t="shared" si="53"/>
        <v>434.68991395688687</v>
      </c>
      <c r="DM65" s="375">
        <f t="shared" si="53"/>
        <v>430.34301481731802</v>
      </c>
      <c r="DN65" s="375">
        <f t="shared" si="53"/>
        <v>426.03958466914486</v>
      </c>
      <c r="DO65" s="375">
        <f t="shared" si="53"/>
        <v>421.77918882245342</v>
      </c>
      <c r="DP65" s="375">
        <f t="shared" si="53"/>
        <v>417.56139693422887</v>
      </c>
      <c r="DQ65" s="375">
        <f t="shared" si="53"/>
        <v>413.38578296488657</v>
      </c>
      <c r="DR65" s="375">
        <f t="shared" si="53"/>
        <v>409.25192513523768</v>
      </c>
      <c r="DS65" s="375">
        <f t="shared" si="53"/>
        <v>405.15940588388531</v>
      </c>
      <c r="DT65" s="375">
        <f t="shared" si="53"/>
        <v>401.10781182504644</v>
      </c>
      <c r="DU65" s="375">
        <f t="shared" si="53"/>
        <v>397.09673370679599</v>
      </c>
      <c r="DV65" s="375">
        <f t="shared" si="53"/>
        <v>393.12576636972801</v>
      </c>
      <c r="DW65" s="375">
        <f t="shared" si="53"/>
        <v>389.19450870603072</v>
      </c>
      <c r="DX65" s="375">
        <f t="shared" si="53"/>
        <v>385.3025636189704</v>
      </c>
      <c r="DY65" s="375">
        <f t="shared" si="53"/>
        <v>381.44953798278067</v>
      </c>
      <c r="DZ65" s="375">
        <f t="shared" si="53"/>
        <v>377.63504260295286</v>
      </c>
      <c r="EA65" s="375">
        <f t="shared" si="53"/>
        <v>373.85869217692334</v>
      </c>
      <c r="EB65" s="375">
        <f t="shared" si="53"/>
        <v>370.1201052551541</v>
      </c>
      <c r="EC65" s="375">
        <f t="shared" si="53"/>
        <v>366.41890420260256</v>
      </c>
      <c r="ED65" s="375">
        <f t="shared" si="53"/>
        <v>362.75471516057655</v>
      </c>
      <c r="EE65" s="375">
        <f t="shared" si="53"/>
        <v>359.12716800897078</v>
      </c>
      <c r="EF65" s="375">
        <f t="shared" si="53"/>
        <v>355.53589632888105</v>
      </c>
      <c r="EG65" s="375">
        <f t="shared" ref="EG65:EZ65" si="54">EF65*(1-EG64)</f>
        <v>351.98053736559223</v>
      </c>
      <c r="EH65" s="375">
        <f t="shared" si="54"/>
        <v>348.46073199193631</v>
      </c>
      <c r="EI65" s="375">
        <f t="shared" si="54"/>
        <v>344.97612467201697</v>
      </c>
      <c r="EJ65" s="375">
        <f t="shared" si="54"/>
        <v>341.52636342529678</v>
      </c>
      <c r="EK65" s="375">
        <f t="shared" si="54"/>
        <v>338.11109979104378</v>
      </c>
      <c r="EL65" s="375">
        <f t="shared" si="54"/>
        <v>334.72998879313332</v>
      </c>
      <c r="EM65" s="375">
        <f t="shared" si="54"/>
        <v>331.38268890520197</v>
      </c>
      <c r="EN65" s="375">
        <f t="shared" si="54"/>
        <v>328.06886201614998</v>
      </c>
      <c r="EO65" s="375">
        <f t="shared" si="54"/>
        <v>324.78817339598845</v>
      </c>
      <c r="EP65" s="375">
        <f t="shared" si="54"/>
        <v>321.54029166202855</v>
      </c>
      <c r="EQ65" s="375">
        <f t="shared" si="54"/>
        <v>318.32488874540826</v>
      </c>
      <c r="ER65" s="375">
        <f t="shared" si="54"/>
        <v>315.14163985795415</v>
      </c>
      <c r="ES65" s="375">
        <f t="shared" si="54"/>
        <v>311.99022345937459</v>
      </c>
      <c r="ET65" s="375">
        <f t="shared" si="54"/>
        <v>308.87032122478087</v>
      </c>
      <c r="EU65" s="375">
        <f t="shared" si="54"/>
        <v>305.78161801253304</v>
      </c>
      <c r="EV65" s="375">
        <f t="shared" si="54"/>
        <v>302.72380183240773</v>
      </c>
      <c r="EW65" s="375">
        <f t="shared" si="54"/>
        <v>299.69656381408367</v>
      </c>
      <c r="EX65" s="375">
        <f t="shared" si="54"/>
        <v>296.69959817594281</v>
      </c>
      <c r="EY65" s="375">
        <f t="shared" si="54"/>
        <v>293.73260219418336</v>
      </c>
      <c r="EZ65" s="376">
        <f t="shared" si="54"/>
        <v>290.79527617224153</v>
      </c>
    </row>
    <row r="66" spans="1:157" ht="15.75" thickBot="1" x14ac:dyDescent="0.3">
      <c r="A66" s="37"/>
      <c r="B66" s="141" t="s">
        <v>73</v>
      </c>
      <c r="C66" s="160" t="s">
        <v>55</v>
      </c>
      <c r="D66" s="164" t="s">
        <v>56</v>
      </c>
      <c r="E66" s="142"/>
      <c r="F66" s="142"/>
      <c r="G66" s="142">
        <f>G65*$C$6*1000</f>
        <v>130000000.00000001</v>
      </c>
      <c r="H66" s="142">
        <f>H65*$C$6*1000</f>
        <v>128700000.00000001</v>
      </c>
      <c r="I66" s="142">
        <f t="shared" ref="I66:BT66" si="55">I65*$C$6*1000</f>
        <v>127413000</v>
      </c>
      <c r="J66" s="142">
        <f t="shared" si="55"/>
        <v>126138870.00000001</v>
      </c>
      <c r="K66" s="142">
        <f t="shared" si="55"/>
        <v>124877481.30000001</v>
      </c>
      <c r="L66" s="142">
        <f t="shared" si="55"/>
        <v>123628706.48700002</v>
      </c>
      <c r="M66" s="142">
        <f t="shared" si="55"/>
        <v>122392419.42213002</v>
      </c>
      <c r="N66" s="142">
        <f t="shared" si="55"/>
        <v>121168495.22790872</v>
      </c>
      <c r="O66" s="142">
        <f t="shared" si="55"/>
        <v>119956810.27562961</v>
      </c>
      <c r="P66" s="142">
        <f t="shared" si="55"/>
        <v>118757242.17287332</v>
      </c>
      <c r="Q66" s="142">
        <f t="shared" si="55"/>
        <v>117569669.75114457</v>
      </c>
      <c r="R66" s="142">
        <f t="shared" si="55"/>
        <v>116393973.05363314</v>
      </c>
      <c r="S66" s="142">
        <f t="shared" si="55"/>
        <v>115230033.32309681</v>
      </c>
      <c r="T66" s="142">
        <f t="shared" si="55"/>
        <v>114077732.98986585</v>
      </c>
      <c r="U66" s="142">
        <f t="shared" si="55"/>
        <v>112936955.6599672</v>
      </c>
      <c r="V66" s="142">
        <f t="shared" si="55"/>
        <v>111807586.10336752</v>
      </c>
      <c r="W66" s="142">
        <f t="shared" si="55"/>
        <v>110689510.24233383</v>
      </c>
      <c r="X66" s="142">
        <f t="shared" si="55"/>
        <v>109582615.13991049</v>
      </c>
      <c r="Y66" s="142">
        <f t="shared" si="55"/>
        <v>108486788.98851137</v>
      </c>
      <c r="Z66" s="142">
        <f t="shared" si="55"/>
        <v>107401921.09862624</v>
      </c>
      <c r="AA66" s="142">
        <f t="shared" si="55"/>
        <v>106327901.88764</v>
      </c>
      <c r="AB66" s="142">
        <f t="shared" si="55"/>
        <v>105264622.8687636</v>
      </c>
      <c r="AC66" s="142">
        <f t="shared" si="55"/>
        <v>104211976.64007597</v>
      </c>
      <c r="AD66" s="142">
        <f t="shared" si="55"/>
        <v>103169856.87367521</v>
      </c>
      <c r="AE66" s="142">
        <f t="shared" si="55"/>
        <v>102138158.30493845</v>
      </c>
      <c r="AF66" s="142">
        <f t="shared" si="55"/>
        <v>101116776.72188906</v>
      </c>
      <c r="AG66" s="142">
        <f t="shared" si="55"/>
        <v>100105608.95467019</v>
      </c>
      <c r="AH66" s="142">
        <f t="shared" si="55"/>
        <v>99104552.865123481</v>
      </c>
      <c r="AI66" s="142">
        <f t="shared" si="55"/>
        <v>98113507.336472228</v>
      </c>
      <c r="AJ66" s="142">
        <f t="shared" si="55"/>
        <v>97132372.263107508</v>
      </c>
      <c r="AK66" s="142">
        <f t="shared" si="55"/>
        <v>96161048.540476426</v>
      </c>
      <c r="AL66" s="142">
        <f t="shared" si="55"/>
        <v>95199438.055071667</v>
      </c>
      <c r="AM66" s="142">
        <f t="shared" si="55"/>
        <v>94247443.674520954</v>
      </c>
      <c r="AN66" s="142">
        <f t="shared" si="55"/>
        <v>93304969.237775728</v>
      </c>
      <c r="AO66" s="142">
        <f t="shared" si="55"/>
        <v>92371919.545397982</v>
      </c>
      <c r="AP66" s="142">
        <f t="shared" si="55"/>
        <v>91448200.34994401</v>
      </c>
      <c r="AQ66" s="142">
        <f t="shared" si="55"/>
        <v>90533718.346444577</v>
      </c>
      <c r="AR66" s="142">
        <f t="shared" si="55"/>
        <v>89628381.162980109</v>
      </c>
      <c r="AS66" s="142">
        <f t="shared" si="55"/>
        <v>88732097.351350307</v>
      </c>
      <c r="AT66" s="142">
        <f t="shared" si="55"/>
        <v>87844776.377836809</v>
      </c>
      <c r="AU66" s="142">
        <f t="shared" si="55"/>
        <v>86966328.614058435</v>
      </c>
      <c r="AV66" s="142">
        <f t="shared" si="55"/>
        <v>86096665.327917859</v>
      </c>
      <c r="AW66" s="142">
        <f t="shared" si="55"/>
        <v>85235698.674638674</v>
      </c>
      <c r="AX66" s="142">
        <f t="shared" si="55"/>
        <v>84383341.687892288</v>
      </c>
      <c r="AY66" s="142">
        <f t="shared" si="55"/>
        <v>83539508.271013379</v>
      </c>
      <c r="AZ66" s="142">
        <f t="shared" si="55"/>
        <v>82704113.188303232</v>
      </c>
      <c r="BA66" s="142">
        <f t="shared" si="55"/>
        <v>81877072.056420192</v>
      </c>
      <c r="BB66" s="142">
        <f t="shared" si="55"/>
        <v>81058301.335856006</v>
      </c>
      <c r="BC66" s="142">
        <f t="shared" si="55"/>
        <v>80247718.322497427</v>
      </c>
      <c r="BD66" s="142">
        <f t="shared" si="55"/>
        <v>79445241.139272466</v>
      </c>
      <c r="BE66" s="142">
        <f t="shared" si="55"/>
        <v>78650788.727879733</v>
      </c>
      <c r="BF66" s="142">
        <f t="shared" si="55"/>
        <v>77864280.840600923</v>
      </c>
      <c r="BG66" s="142">
        <f t="shared" si="55"/>
        <v>77085638.032194927</v>
      </c>
      <c r="BH66" s="142">
        <f t="shared" si="55"/>
        <v>76314781.651872978</v>
      </c>
      <c r="BI66" s="142">
        <f t="shared" si="55"/>
        <v>75551633.835354239</v>
      </c>
      <c r="BJ66" s="142">
        <f t="shared" si="55"/>
        <v>74796117.497000694</v>
      </c>
      <c r="BK66" s="142">
        <f t="shared" si="55"/>
        <v>74048156.322030693</v>
      </c>
      <c r="BL66" s="142">
        <f t="shared" si="55"/>
        <v>73307674.758810386</v>
      </c>
      <c r="BM66" s="142">
        <f t="shared" si="55"/>
        <v>72574598.011222273</v>
      </c>
      <c r="BN66" s="142">
        <f t="shared" si="55"/>
        <v>71848852.031110063</v>
      </c>
      <c r="BO66" s="142">
        <f t="shared" si="55"/>
        <v>71130363.510798976</v>
      </c>
      <c r="BP66" s="142">
        <f t="shared" si="55"/>
        <v>70419059.875690982</v>
      </c>
      <c r="BQ66" s="142">
        <f t="shared" si="55"/>
        <v>69714869.276934057</v>
      </c>
      <c r="BR66" s="142">
        <f t="shared" si="55"/>
        <v>69017720.584164724</v>
      </c>
      <c r="BS66" s="142">
        <f t="shared" si="55"/>
        <v>68327543.378323078</v>
      </c>
      <c r="BT66" s="142">
        <f t="shared" si="55"/>
        <v>67644267.94453986</v>
      </c>
      <c r="BU66" s="142">
        <f t="shared" ref="BU66:EF66" si="56">BU65*$C$6*1000</f>
        <v>66967825.265094452</v>
      </c>
      <c r="BV66" s="142">
        <f t="shared" si="56"/>
        <v>66298147.012443498</v>
      </c>
      <c r="BW66" s="142">
        <f t="shared" si="56"/>
        <v>65635165.542319082</v>
      </c>
      <c r="BX66" s="142">
        <f t="shared" si="56"/>
        <v>64978813.886895888</v>
      </c>
      <c r="BY66" s="142">
        <f t="shared" si="56"/>
        <v>64329025.748026922</v>
      </c>
      <c r="BZ66" s="142">
        <f t="shared" si="56"/>
        <v>63685735.490546651</v>
      </c>
      <c r="CA66" s="142">
        <f t="shared" si="56"/>
        <v>63048878.135641187</v>
      </c>
      <c r="CB66" s="142">
        <f t="shared" si="56"/>
        <v>62418389.354284771</v>
      </c>
      <c r="CC66" s="142">
        <f t="shared" si="56"/>
        <v>61794205.460741922</v>
      </c>
      <c r="CD66" s="142">
        <f t="shared" si="56"/>
        <v>61176263.406134501</v>
      </c>
      <c r="CE66" s="142">
        <f t="shared" si="56"/>
        <v>60564500.77207315</v>
      </c>
      <c r="CF66" s="142">
        <f t="shared" si="56"/>
        <v>59958855.764352426</v>
      </c>
      <c r="CG66" s="142">
        <f t="shared" si="56"/>
        <v>59359267.206708893</v>
      </c>
      <c r="CH66" s="142">
        <f t="shared" si="56"/>
        <v>58765674.53464181</v>
      </c>
      <c r="CI66" s="142">
        <f t="shared" si="56"/>
        <v>58178017.78929539</v>
      </c>
      <c r="CJ66" s="142">
        <f t="shared" si="56"/>
        <v>57596237.611402437</v>
      </c>
      <c r="CK66" s="142">
        <f t="shared" si="56"/>
        <v>57020275.235288419</v>
      </c>
      <c r="CL66" s="142">
        <f t="shared" si="56"/>
        <v>56450072.482935533</v>
      </c>
      <c r="CM66" s="142">
        <f t="shared" si="56"/>
        <v>55885571.758106172</v>
      </c>
      <c r="CN66" s="142">
        <f t="shared" si="56"/>
        <v>55326716.040525116</v>
      </c>
      <c r="CO66" s="142">
        <f t="shared" si="56"/>
        <v>54773448.88011986</v>
      </c>
      <c r="CP66" s="142">
        <f t="shared" si="56"/>
        <v>54225714.391318657</v>
      </c>
      <c r="CQ66" s="142">
        <f t="shared" si="56"/>
        <v>53683457.247405469</v>
      </c>
      <c r="CR66" s="142">
        <f t="shared" si="56"/>
        <v>53146622.674931414</v>
      </c>
      <c r="CS66" s="142">
        <f t="shared" si="56"/>
        <v>52615156.448182091</v>
      </c>
      <c r="CT66" s="142">
        <f t="shared" si="56"/>
        <v>52089004.883700266</v>
      </c>
      <c r="CU66" s="142">
        <f t="shared" si="56"/>
        <v>51568114.834863268</v>
      </c>
      <c r="CV66" s="142">
        <f t="shared" si="56"/>
        <v>51052433.686514638</v>
      </c>
      <c r="CW66" s="142">
        <f t="shared" si="56"/>
        <v>50541909.349649489</v>
      </c>
      <c r="CX66" s="142">
        <f t="shared" si="56"/>
        <v>50036490.256152995</v>
      </c>
      <c r="CY66" s="142">
        <f t="shared" si="56"/>
        <v>49536125.353591464</v>
      </c>
      <c r="CZ66" s="142">
        <f t="shared" si="56"/>
        <v>49040764.100055553</v>
      </c>
      <c r="DA66" s="142">
        <f t="shared" si="56"/>
        <v>48550356.459054992</v>
      </c>
      <c r="DB66" s="142">
        <f t="shared" si="56"/>
        <v>48064852.894464448</v>
      </c>
      <c r="DC66" s="142">
        <f t="shared" si="56"/>
        <v>47584204.365519799</v>
      </c>
      <c r="DD66" s="142">
        <f t="shared" si="56"/>
        <v>47108362.321864605</v>
      </c>
      <c r="DE66" s="142">
        <f t="shared" si="56"/>
        <v>46637278.698645957</v>
      </c>
      <c r="DF66" s="142">
        <f t="shared" si="56"/>
        <v>46170905.911659494</v>
      </c>
      <c r="DG66" s="142">
        <f t="shared" si="56"/>
        <v>45709196.8525429</v>
      </c>
      <c r="DH66" s="142">
        <f t="shared" si="56"/>
        <v>45252104.884017467</v>
      </c>
      <c r="DI66" s="142">
        <f t="shared" si="56"/>
        <v>44799583.835177287</v>
      </c>
      <c r="DJ66" s="142">
        <f t="shared" si="56"/>
        <v>44351587.996825516</v>
      </c>
      <c r="DK66" s="142">
        <f t="shared" si="56"/>
        <v>43908072.11685726</v>
      </c>
      <c r="DL66" s="142">
        <f t="shared" si="56"/>
        <v>43468991.395688698</v>
      </c>
      <c r="DM66" s="142">
        <f t="shared" si="56"/>
        <v>43034301.48173181</v>
      </c>
      <c r="DN66" s="142">
        <f t="shared" si="56"/>
        <v>42603958.46691449</v>
      </c>
      <c r="DO66" s="142">
        <f t="shared" si="56"/>
        <v>42177918.882245354</v>
      </c>
      <c r="DP66" s="142">
        <f t="shared" si="56"/>
        <v>41756139.693422891</v>
      </c>
      <c r="DQ66" s="142">
        <f t="shared" si="56"/>
        <v>41338578.296488658</v>
      </c>
      <c r="DR66" s="142">
        <f t="shared" si="56"/>
        <v>40925192.51352378</v>
      </c>
      <c r="DS66" s="142">
        <f t="shared" si="56"/>
        <v>40515940.588388532</v>
      </c>
      <c r="DT66" s="142">
        <f t="shared" si="56"/>
        <v>40110781.182504654</v>
      </c>
      <c r="DU66" s="142">
        <f t="shared" si="56"/>
        <v>39709673.370679609</v>
      </c>
      <c r="DV66" s="142">
        <f t="shared" si="56"/>
        <v>39312576.636972807</v>
      </c>
      <c r="DW66" s="142">
        <f t="shared" si="56"/>
        <v>38919450.870603077</v>
      </c>
      <c r="DX66" s="142">
        <f t="shared" si="56"/>
        <v>38530256.361897044</v>
      </c>
      <c r="DY66" s="142">
        <f t="shared" si="56"/>
        <v>38144953.798278078</v>
      </c>
      <c r="DZ66" s="142">
        <f t="shared" si="56"/>
        <v>37763504.260295287</v>
      </c>
      <c r="EA66" s="142">
        <f t="shared" si="56"/>
        <v>37385869.217692338</v>
      </c>
      <c r="EB66" s="142">
        <f t="shared" si="56"/>
        <v>37012010.525515415</v>
      </c>
      <c r="EC66" s="142">
        <f t="shared" si="56"/>
        <v>36641890.420260265</v>
      </c>
      <c r="ED66" s="142">
        <f t="shared" si="56"/>
        <v>36275471.516057663</v>
      </c>
      <c r="EE66" s="142">
        <f t="shared" si="56"/>
        <v>35912716.800897084</v>
      </c>
      <c r="EF66" s="142">
        <f t="shared" si="56"/>
        <v>35553589.632888116</v>
      </c>
      <c r="EG66" s="142">
        <f t="shared" ref="EG66:EZ66" si="57">EG65*$C$6*1000</f>
        <v>35198053.736559227</v>
      </c>
      <c r="EH66" s="142">
        <f t="shared" si="57"/>
        <v>34846073.199193634</v>
      </c>
      <c r="EI66" s="142">
        <f t="shared" si="57"/>
        <v>34497612.467201702</v>
      </c>
      <c r="EJ66" s="142">
        <f t="shared" si="57"/>
        <v>34152636.342529677</v>
      </c>
      <c r="EK66" s="142">
        <f t="shared" si="57"/>
        <v>33811109.979104385</v>
      </c>
      <c r="EL66" s="142">
        <f t="shared" si="57"/>
        <v>33472998.879313339</v>
      </c>
      <c r="EM66" s="142">
        <f t="shared" si="57"/>
        <v>33138268.8905202</v>
      </c>
      <c r="EN66" s="142">
        <f t="shared" si="57"/>
        <v>32806886.201615002</v>
      </c>
      <c r="EO66" s="142">
        <f t="shared" si="57"/>
        <v>32478817.339598849</v>
      </c>
      <c r="EP66" s="142">
        <f t="shared" si="57"/>
        <v>32154029.166202862</v>
      </c>
      <c r="EQ66" s="142">
        <f t="shared" si="57"/>
        <v>31832488.874540832</v>
      </c>
      <c r="ER66" s="142">
        <f t="shared" si="57"/>
        <v>31514163.98579542</v>
      </c>
      <c r="ES66" s="142">
        <f t="shared" si="57"/>
        <v>31199022.345937464</v>
      </c>
      <c r="ET66" s="142">
        <f t="shared" si="57"/>
        <v>30887032.122478094</v>
      </c>
      <c r="EU66" s="142">
        <f t="shared" si="57"/>
        <v>30578161.801253308</v>
      </c>
      <c r="EV66" s="142">
        <f t="shared" si="57"/>
        <v>30272380.183240779</v>
      </c>
      <c r="EW66" s="142">
        <f t="shared" si="57"/>
        <v>29969656.381408371</v>
      </c>
      <c r="EX66" s="142">
        <f t="shared" si="57"/>
        <v>29669959.817594286</v>
      </c>
      <c r="EY66" s="142">
        <f t="shared" si="57"/>
        <v>29373260.219418339</v>
      </c>
      <c r="EZ66" s="379">
        <f t="shared" si="57"/>
        <v>29079527.617224157</v>
      </c>
    </row>
    <row r="67" spans="1:157" x14ac:dyDescent="0.25">
      <c r="A67" s="37"/>
      <c r="B67" s="37"/>
      <c r="C67" s="122"/>
      <c r="D67" s="122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</row>
    <row r="68" spans="1:157" x14ac:dyDescent="0.25">
      <c r="A68" s="35" t="s">
        <v>57</v>
      </c>
      <c r="B68" s="36"/>
      <c r="C68" s="153"/>
      <c r="D68" s="153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</row>
    <row r="69" spans="1:157" ht="15.75" thickBot="1" x14ac:dyDescent="0.3">
      <c r="A69" s="37"/>
      <c r="B69" s="43" t="s">
        <v>58</v>
      </c>
      <c r="C69" s="122"/>
      <c r="D69" s="122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</row>
    <row r="70" spans="1:157" x14ac:dyDescent="0.25">
      <c r="A70" s="37"/>
      <c r="B70" s="127" t="s">
        <v>59</v>
      </c>
      <c r="C70" s="128" t="s">
        <v>85</v>
      </c>
      <c r="D70" s="156"/>
      <c r="E70" s="129"/>
      <c r="F70" s="129"/>
      <c r="G70" s="380">
        <f t="shared" ref="G70:BR70" ca="1" si="58">G66*G63/(10^6)</f>
        <v>15.600000000000001</v>
      </c>
      <c r="H70" s="380">
        <f t="shared" ca="1" si="58"/>
        <v>15.598440000000002</v>
      </c>
      <c r="I70" s="380">
        <f t="shared" ca="1" si="58"/>
        <v>15.596880156000001</v>
      </c>
      <c r="J70" s="380">
        <f t="shared" ca="1" si="58"/>
        <v>15.595320467984402</v>
      </c>
      <c r="K70" s="380">
        <f t="shared" ca="1" si="58"/>
        <v>15.593760935937604</v>
      </c>
      <c r="L70" s="380">
        <f t="shared" ca="1" si="58"/>
        <v>15.59220155984401</v>
      </c>
      <c r="M70" s="380">
        <f t="shared" ca="1" si="58"/>
        <v>15.590642339688026</v>
      </c>
      <c r="N70" s="380">
        <f t="shared" ca="1" si="58"/>
        <v>15.589083275454055</v>
      </c>
      <c r="O70" s="380">
        <f t="shared" ca="1" si="58"/>
        <v>15.587524367126509</v>
      </c>
      <c r="P70" s="380">
        <f t="shared" ca="1" si="58"/>
        <v>15.585965614689799</v>
      </c>
      <c r="Q70" s="380">
        <f t="shared" ca="1" si="58"/>
        <v>15.584407018128328</v>
      </c>
      <c r="R70" s="380">
        <f t="shared" ca="1" si="58"/>
        <v>15.582848577426516</v>
      </c>
      <c r="S70" s="380">
        <f t="shared" ca="1" si="58"/>
        <v>15.581290292568772</v>
      </c>
      <c r="T70" s="380">
        <f t="shared" ca="1" si="58"/>
        <v>15.579732163539516</v>
      </c>
      <c r="U70" s="380">
        <f t="shared" ca="1" si="58"/>
        <v>15.578174190323161</v>
      </c>
      <c r="V70" s="380">
        <f t="shared" ca="1" si="58"/>
        <v>15.576616372904127</v>
      </c>
      <c r="W70" s="380">
        <f t="shared" ca="1" si="58"/>
        <v>15.575058711266834</v>
      </c>
      <c r="X70" s="380">
        <f t="shared" ca="1" si="58"/>
        <v>15.573501205395708</v>
      </c>
      <c r="Y70" s="380">
        <f t="shared" ca="1" si="58"/>
        <v>15.571943855275165</v>
      </c>
      <c r="Z70" s="380">
        <f t="shared" ca="1" si="58"/>
        <v>15.570386660889636</v>
      </c>
      <c r="AA70" s="380">
        <f t="shared" ca="1" si="58"/>
        <v>15.568829622223548</v>
      </c>
      <c r="AB70" s="380">
        <f t="shared" ca="1" si="58"/>
        <v>15.567272739261325</v>
      </c>
      <c r="AC70" s="380">
        <f t="shared" ca="1" si="58"/>
        <v>15.5657160119874</v>
      </c>
      <c r="AD70" s="380">
        <f t="shared" ca="1" si="58"/>
        <v>15.5641594403862</v>
      </c>
      <c r="AE70" s="380">
        <f t="shared" ca="1" si="58"/>
        <v>15.562603024442158</v>
      </c>
      <c r="AF70" s="380">
        <f t="shared" ca="1" si="58"/>
        <v>15.561046764139714</v>
      </c>
      <c r="AG70" s="380">
        <f t="shared" ca="1" si="58"/>
        <v>15.559490659463302</v>
      </c>
      <c r="AH70" s="380">
        <f t="shared" ca="1" si="58"/>
        <v>15.557934710397353</v>
      </c>
      <c r="AI70" s="380">
        <f t="shared" ca="1" si="58"/>
        <v>15.556378916926311</v>
      </c>
      <c r="AJ70" s="380">
        <f t="shared" ca="1" si="58"/>
        <v>15.554823279034618</v>
      </c>
      <c r="AK70" s="380">
        <f t="shared" ca="1" si="58"/>
        <v>15.553267796706713</v>
      </c>
      <c r="AL70" s="380">
        <f t="shared" ca="1" si="58"/>
        <v>15.551712469927045</v>
      </c>
      <c r="AM70" s="380">
        <f t="shared" ca="1" si="58"/>
        <v>15.550157298680052</v>
      </c>
      <c r="AN70" s="380">
        <f t="shared" ca="1" si="58"/>
        <v>15.548602282950181</v>
      </c>
      <c r="AO70" s="380">
        <f t="shared" ca="1" si="58"/>
        <v>15.547047422721887</v>
      </c>
      <c r="AP70" s="380">
        <f t="shared" ca="1" si="58"/>
        <v>15.545492717979618</v>
      </c>
      <c r="AQ70" s="380">
        <f t="shared" ca="1" si="58"/>
        <v>15.543938168707824</v>
      </c>
      <c r="AR70" s="380">
        <f t="shared" ca="1" si="58"/>
        <v>15.542383774890949</v>
      </c>
      <c r="AS70" s="380">
        <f t="shared" ca="1" si="58"/>
        <v>15.540829536513456</v>
      </c>
      <c r="AT70" s="380">
        <f t="shared" ca="1" si="58"/>
        <v>15.539275453559808</v>
      </c>
      <c r="AU70" s="380">
        <f t="shared" ca="1" si="58"/>
        <v>15.537721526014451</v>
      </c>
      <c r="AV70" s="380">
        <f t="shared" ca="1" si="58"/>
        <v>15.53616775386185</v>
      </c>
      <c r="AW70" s="380">
        <f t="shared" ca="1" si="58"/>
        <v>15.534614137086463</v>
      </c>
      <c r="AX70" s="380">
        <f t="shared" ca="1" si="58"/>
        <v>15.533060675672754</v>
      </c>
      <c r="AY70" s="380">
        <f t="shared" ca="1" si="58"/>
        <v>15.53150736960519</v>
      </c>
      <c r="AZ70" s="380">
        <f t="shared" ca="1" si="58"/>
        <v>15.529954218868228</v>
      </c>
      <c r="BA70" s="380">
        <f t="shared" ca="1" si="58"/>
        <v>15.528401223446339</v>
      </c>
      <c r="BB70" s="380">
        <f t="shared" ca="1" si="58"/>
        <v>15.526848383323999</v>
      </c>
      <c r="BC70" s="380">
        <f t="shared" ca="1" si="58"/>
        <v>15.525295698485664</v>
      </c>
      <c r="BD70" s="380">
        <f t="shared" ca="1" si="58"/>
        <v>15.523743168915818</v>
      </c>
      <c r="BE70" s="380">
        <f t="shared" ca="1" si="58"/>
        <v>15.522190794598924</v>
      </c>
      <c r="BF70" s="380">
        <f t="shared" ca="1" si="58"/>
        <v>15.520638575519461</v>
      </c>
      <c r="BG70" s="380">
        <f t="shared" ca="1" si="58"/>
        <v>15.519086511661911</v>
      </c>
      <c r="BH70" s="380">
        <f t="shared" ca="1" si="58"/>
        <v>15.517534603010748</v>
      </c>
      <c r="BI70" s="380">
        <f t="shared" ca="1" si="58"/>
        <v>15.515982849550445</v>
      </c>
      <c r="BJ70" s="380">
        <f t="shared" ca="1" si="58"/>
        <v>15.51443125126549</v>
      </c>
      <c r="BK70" s="380">
        <f t="shared" ca="1" si="58"/>
        <v>15.512879808140363</v>
      </c>
      <c r="BL70" s="380">
        <f t="shared" ca="1" si="58"/>
        <v>15.51132852015955</v>
      </c>
      <c r="BM70" s="380">
        <f t="shared" ca="1" si="58"/>
        <v>15.509777387307532</v>
      </c>
      <c r="BN70" s="380">
        <f t="shared" ca="1" si="58"/>
        <v>15.508226409568804</v>
      </c>
      <c r="BO70" s="380">
        <f t="shared" ca="1" si="58"/>
        <v>15.50667558692785</v>
      </c>
      <c r="BP70" s="380">
        <f t="shared" ca="1" si="58"/>
        <v>15.505124919369155</v>
      </c>
      <c r="BQ70" s="380">
        <f t="shared" ca="1" si="58"/>
        <v>15.503574406877217</v>
      </c>
      <c r="BR70" s="380">
        <f t="shared" ca="1" si="58"/>
        <v>15.50202404943653</v>
      </c>
      <c r="BS70" s="380">
        <f t="shared" ref="BS70:ED70" ca="1" si="59">BS66*BS63/(10^6)</f>
        <v>15.500473847031586</v>
      </c>
      <c r="BT70" s="380">
        <f t="shared" ca="1" si="59"/>
        <v>15.498923799646887</v>
      </c>
      <c r="BU70" s="380">
        <f t="shared" ca="1" si="59"/>
        <v>15.497373907266919</v>
      </c>
      <c r="BV70" s="380">
        <f t="shared" ca="1" si="59"/>
        <v>15.49582416987619</v>
      </c>
      <c r="BW70" s="380">
        <f t="shared" ca="1" si="59"/>
        <v>15.494274587459207</v>
      </c>
      <c r="BX70" s="380">
        <f t="shared" ca="1" si="59"/>
        <v>15.492725160000461</v>
      </c>
      <c r="BY70" s="380">
        <f t="shared" ca="1" si="59"/>
        <v>15.491175887484458</v>
      </c>
      <c r="BZ70" s="380">
        <f t="shared" ca="1" si="59"/>
        <v>15.489626769895709</v>
      </c>
      <c r="CA70" s="380">
        <f t="shared" ca="1" si="59"/>
        <v>15.488077807218721</v>
      </c>
      <c r="CB70" s="380">
        <f t="shared" ca="1" si="59"/>
        <v>15.486528999437999</v>
      </c>
      <c r="CC70" s="380">
        <f t="shared" ca="1" si="59"/>
        <v>15.484980346538054</v>
      </c>
      <c r="CD70" s="380">
        <f t="shared" ca="1" si="59"/>
        <v>15.4834318485034</v>
      </c>
      <c r="CE70" s="380">
        <f t="shared" ca="1" si="59"/>
        <v>15.481883505318548</v>
      </c>
      <c r="CF70" s="380">
        <f t="shared" ca="1" si="59"/>
        <v>15.48033531696802</v>
      </c>
      <c r="CG70" s="380">
        <f t="shared" ca="1" si="59"/>
        <v>15.47878728343632</v>
      </c>
      <c r="CH70" s="380">
        <f t="shared" ca="1" si="59"/>
        <v>15.477239404707982</v>
      </c>
      <c r="CI70" s="380">
        <f t="shared" ca="1" si="59"/>
        <v>15.475691680767508</v>
      </c>
      <c r="CJ70" s="380">
        <f t="shared" ca="1" si="59"/>
        <v>15.474144111599431</v>
      </c>
      <c r="CK70" s="380">
        <f t="shared" ca="1" si="59"/>
        <v>15.472596697188271</v>
      </c>
      <c r="CL70" s="380">
        <f t="shared" ca="1" si="59"/>
        <v>15.471049437518554</v>
      </c>
      <c r="CM70" s="380">
        <f t="shared" ca="1" si="59"/>
        <v>15.4695023325748</v>
      </c>
      <c r="CN70" s="380">
        <f t="shared" ca="1" si="59"/>
        <v>15.467955382341545</v>
      </c>
      <c r="CO70" s="380">
        <f t="shared" ca="1" si="59"/>
        <v>15.466408586803309</v>
      </c>
      <c r="CP70" s="380">
        <f t="shared" ca="1" si="59"/>
        <v>15.464861945944628</v>
      </c>
      <c r="CQ70" s="380">
        <f t="shared" ca="1" si="59"/>
        <v>15.463315459750032</v>
      </c>
      <c r="CR70" s="380">
        <f t="shared" ca="1" si="59"/>
        <v>15.461769128204059</v>
      </c>
      <c r="CS70" s="380">
        <f t="shared" ca="1" si="59"/>
        <v>15.460222951291236</v>
      </c>
      <c r="CT70" s="380">
        <f t="shared" ca="1" si="59"/>
        <v>15.458676928996107</v>
      </c>
      <c r="CU70" s="380">
        <f t="shared" ca="1" si="59"/>
        <v>15.457131061303208</v>
      </c>
      <c r="CV70" s="380">
        <f t="shared" ca="1" si="59"/>
        <v>15.455585348197076</v>
      </c>
      <c r="CW70" s="380">
        <f t="shared" ca="1" si="59"/>
        <v>15.454039789662259</v>
      </c>
      <c r="CX70" s="380">
        <f t="shared" ca="1" si="59"/>
        <v>15.452494385683293</v>
      </c>
      <c r="CY70" s="380">
        <f t="shared" ca="1" si="59"/>
        <v>15.450949136244724</v>
      </c>
      <c r="CZ70" s="380">
        <f t="shared" ca="1" si="59"/>
        <v>15.449404041331102</v>
      </c>
      <c r="DA70" s="380">
        <f t="shared" ca="1" si="59"/>
        <v>15.447859100926967</v>
      </c>
      <c r="DB70" s="380">
        <f t="shared" ca="1" si="59"/>
        <v>15.446314315016878</v>
      </c>
      <c r="DC70" s="380">
        <f t="shared" ca="1" si="59"/>
        <v>15.444769683585374</v>
      </c>
      <c r="DD70" s="380">
        <f t="shared" ca="1" si="59"/>
        <v>15.443225206617017</v>
      </c>
      <c r="DE70" s="380">
        <f t="shared" ca="1" si="59"/>
        <v>15.441680884096355</v>
      </c>
      <c r="DF70" s="380">
        <f t="shared" ca="1" si="59"/>
        <v>15.440136716007943</v>
      </c>
      <c r="DG70" s="380">
        <f t="shared" ca="1" si="59"/>
        <v>15.438592702336345</v>
      </c>
      <c r="DH70" s="380">
        <f t="shared" ca="1" si="59"/>
        <v>15.43704884306611</v>
      </c>
      <c r="DI70" s="380">
        <f t="shared" ca="1" si="59"/>
        <v>15.435505138181799</v>
      </c>
      <c r="DJ70" s="380">
        <f t="shared" ca="1" si="59"/>
        <v>15.433961587667984</v>
      </c>
      <c r="DK70" s="380">
        <f t="shared" ca="1" si="59"/>
        <v>15.432418191509216</v>
      </c>
      <c r="DL70" s="380">
        <f t="shared" ca="1" si="59"/>
        <v>15.430874949690068</v>
      </c>
      <c r="DM70" s="380">
        <f t="shared" ca="1" si="59"/>
        <v>15.429331862195097</v>
      </c>
      <c r="DN70" s="380">
        <f t="shared" ca="1" si="59"/>
        <v>15.427788929008877</v>
      </c>
      <c r="DO70" s="380">
        <f t="shared" ca="1" si="59"/>
        <v>15.426246150115977</v>
      </c>
      <c r="DP70" s="380">
        <f t="shared" ca="1" si="59"/>
        <v>15.424703525500965</v>
      </c>
      <c r="DQ70" s="380">
        <f t="shared" ca="1" si="59"/>
        <v>15.423161055148412</v>
      </c>
      <c r="DR70" s="380">
        <f t="shared" ca="1" si="59"/>
        <v>15.421618739042898</v>
      </c>
      <c r="DS70" s="380">
        <f t="shared" ca="1" si="59"/>
        <v>15.420076577168992</v>
      </c>
      <c r="DT70" s="380">
        <f t="shared" ca="1" si="59"/>
        <v>15.418534569511278</v>
      </c>
      <c r="DU70" s="380">
        <f t="shared" ca="1" si="59"/>
        <v>15.416992716054327</v>
      </c>
      <c r="DV70" s="380">
        <f t="shared" ca="1" si="59"/>
        <v>15.415451016782722</v>
      </c>
      <c r="DW70" s="380">
        <f t="shared" ca="1" si="59"/>
        <v>15.413909471681041</v>
      </c>
      <c r="DX70" s="380">
        <f t="shared" ca="1" si="59"/>
        <v>15.412368080733874</v>
      </c>
      <c r="DY70" s="380">
        <f t="shared" ca="1" si="59"/>
        <v>15.410826843925802</v>
      </c>
      <c r="DZ70" s="380">
        <f t="shared" ca="1" si="59"/>
        <v>15.409285761241405</v>
      </c>
      <c r="EA70" s="380">
        <f t="shared" ca="1" si="59"/>
        <v>15.407744832665282</v>
      </c>
      <c r="EB70" s="380">
        <f t="shared" ca="1" si="59"/>
        <v>15.406204058182016</v>
      </c>
      <c r="EC70" s="380">
        <f t="shared" ca="1" si="59"/>
        <v>15.404663437776199</v>
      </c>
      <c r="ED70" s="380">
        <f t="shared" ca="1" si="59"/>
        <v>15.40312297143242</v>
      </c>
      <c r="EE70" s="380">
        <f t="shared" ref="EE70:FA70" ca="1" si="60">EE66*EE63/(10^6)</f>
        <v>15.401582659135279</v>
      </c>
      <c r="EF70" s="380">
        <f t="shared" ca="1" si="60"/>
        <v>15.400042500869365</v>
      </c>
      <c r="EG70" s="380">
        <f t="shared" ca="1" si="60"/>
        <v>15.398502496619274</v>
      </c>
      <c r="EH70" s="380">
        <f t="shared" ca="1" si="60"/>
        <v>15.396962646369612</v>
      </c>
      <c r="EI70" s="380">
        <f t="shared" ca="1" si="60"/>
        <v>15.395422950104978</v>
      </c>
      <c r="EJ70" s="380">
        <f t="shared" ca="1" si="60"/>
        <v>15.393883407809964</v>
      </c>
      <c r="EK70" s="380">
        <f t="shared" ca="1" si="60"/>
        <v>15.392344019469183</v>
      </c>
      <c r="EL70" s="380">
        <f t="shared" ca="1" si="60"/>
        <v>15.390804785067235</v>
      </c>
      <c r="EM70" s="380">
        <f t="shared" ca="1" si="60"/>
        <v>15.389265704588729</v>
      </c>
      <c r="EN70" s="380">
        <f t="shared" ca="1" si="60"/>
        <v>15.387726778018271</v>
      </c>
      <c r="EO70" s="380">
        <f t="shared" ca="1" si="60"/>
        <v>15.386188005340466</v>
      </c>
      <c r="EP70" s="380">
        <f t="shared" ca="1" si="60"/>
        <v>15.384649386539934</v>
      </c>
      <c r="EQ70" s="380">
        <f t="shared" ca="1" si="60"/>
        <v>15.383110921601281</v>
      </c>
      <c r="ER70" s="380">
        <f t="shared" ca="1" si="60"/>
        <v>15.381572610509117</v>
      </c>
      <c r="ES70" s="380">
        <f t="shared" ca="1" si="60"/>
        <v>15.380034453248067</v>
      </c>
      <c r="ET70" s="380">
        <f t="shared" ca="1" si="60"/>
        <v>15.378496449802745</v>
      </c>
      <c r="EU70" s="380">
        <f t="shared" ca="1" si="60"/>
        <v>15.376958600157762</v>
      </c>
      <c r="EV70" s="380">
        <f t="shared" ca="1" si="60"/>
        <v>15.375420904297748</v>
      </c>
      <c r="EW70" s="380">
        <f t="shared" ca="1" si="60"/>
        <v>15.373883362207319</v>
      </c>
      <c r="EX70" s="380">
        <f t="shared" ca="1" si="60"/>
        <v>15.372345973871097</v>
      </c>
      <c r="EY70" s="380">
        <f t="shared" ca="1" si="60"/>
        <v>15.370808739273709</v>
      </c>
      <c r="EZ70" s="381">
        <f t="shared" ca="1" si="60"/>
        <v>15.36927165839978</v>
      </c>
      <c r="FA70" s="382">
        <f t="shared" si="60"/>
        <v>0</v>
      </c>
    </row>
    <row r="71" spans="1:157" s="56" customFormat="1" ht="15.75" thickBot="1" x14ac:dyDescent="0.3">
      <c r="A71" s="46"/>
      <c r="B71" s="321" t="s">
        <v>77</v>
      </c>
      <c r="C71" s="322" t="s">
        <v>44</v>
      </c>
      <c r="D71" s="323"/>
      <c r="E71" s="383"/>
      <c r="F71" s="383"/>
      <c r="G71" s="384">
        <f ca="1">G70</f>
        <v>15.600000000000001</v>
      </c>
      <c r="H71" s="384">
        <f t="shared" ref="H71:BS71" ca="1" si="61">G71+H70</f>
        <v>31.198440000000005</v>
      </c>
      <c r="I71" s="384">
        <f t="shared" ca="1" si="61"/>
        <v>46.795320156000002</v>
      </c>
      <c r="J71" s="384">
        <f t="shared" ca="1" si="61"/>
        <v>62.390640623984403</v>
      </c>
      <c r="K71" s="384">
        <f t="shared" ca="1" si="61"/>
        <v>77.984401559922006</v>
      </c>
      <c r="L71" s="384">
        <f t="shared" ca="1" si="61"/>
        <v>93.57660311976602</v>
      </c>
      <c r="M71" s="384">
        <f t="shared" ca="1" si="61"/>
        <v>109.16724545945405</v>
      </c>
      <c r="N71" s="384">
        <f t="shared" ca="1" si="61"/>
        <v>124.75632873490811</v>
      </c>
      <c r="O71" s="384">
        <f t="shared" ca="1" si="61"/>
        <v>140.34385310203461</v>
      </c>
      <c r="P71" s="384">
        <f t="shared" ca="1" si="61"/>
        <v>155.92981871672441</v>
      </c>
      <c r="Q71" s="384">
        <f t="shared" ca="1" si="61"/>
        <v>171.51422573485274</v>
      </c>
      <c r="R71" s="384">
        <f t="shared" ca="1" si="61"/>
        <v>187.09707431227926</v>
      </c>
      <c r="S71" s="384">
        <f t="shared" ca="1" si="61"/>
        <v>202.67836460484804</v>
      </c>
      <c r="T71" s="384">
        <f t="shared" ca="1" si="61"/>
        <v>218.25809676838756</v>
      </c>
      <c r="U71" s="384">
        <f t="shared" ca="1" si="61"/>
        <v>233.83627095871071</v>
      </c>
      <c r="V71" s="384">
        <f t="shared" ca="1" si="61"/>
        <v>249.41288733161485</v>
      </c>
      <c r="W71" s="384">
        <f t="shared" ca="1" si="61"/>
        <v>264.98794604288167</v>
      </c>
      <c r="X71" s="384">
        <f t="shared" ca="1" si="61"/>
        <v>280.56144724827737</v>
      </c>
      <c r="Y71" s="384">
        <f t="shared" ca="1" si="61"/>
        <v>296.13339110355253</v>
      </c>
      <c r="Z71" s="384">
        <f t="shared" ca="1" si="61"/>
        <v>311.70377776444218</v>
      </c>
      <c r="AA71" s="384">
        <f t="shared" ca="1" si="61"/>
        <v>327.27260738666575</v>
      </c>
      <c r="AB71" s="384">
        <f t="shared" ca="1" si="61"/>
        <v>342.8398801259271</v>
      </c>
      <c r="AC71" s="384">
        <f t="shared" ca="1" si="61"/>
        <v>358.40559613791447</v>
      </c>
      <c r="AD71" s="384">
        <f t="shared" ca="1" si="61"/>
        <v>373.96975557830069</v>
      </c>
      <c r="AE71" s="384">
        <f t="shared" ca="1" si="61"/>
        <v>389.53235860274287</v>
      </c>
      <c r="AF71" s="384">
        <f t="shared" ca="1" si="61"/>
        <v>405.09340536688256</v>
      </c>
      <c r="AG71" s="384">
        <f t="shared" ca="1" si="61"/>
        <v>420.65289602634584</v>
      </c>
      <c r="AH71" s="384">
        <f t="shared" ca="1" si="61"/>
        <v>436.21083073674322</v>
      </c>
      <c r="AI71" s="384">
        <f t="shared" ca="1" si="61"/>
        <v>451.76720965366951</v>
      </c>
      <c r="AJ71" s="384">
        <f t="shared" ca="1" si="61"/>
        <v>467.32203293270413</v>
      </c>
      <c r="AK71" s="384">
        <f t="shared" ca="1" si="61"/>
        <v>482.87530072941087</v>
      </c>
      <c r="AL71" s="384">
        <f t="shared" ca="1" si="61"/>
        <v>498.42701319933792</v>
      </c>
      <c r="AM71" s="384">
        <f t="shared" ca="1" si="61"/>
        <v>513.97717049801793</v>
      </c>
      <c r="AN71" s="384">
        <f t="shared" ca="1" si="61"/>
        <v>529.52577278096805</v>
      </c>
      <c r="AO71" s="384">
        <f t="shared" ca="1" si="61"/>
        <v>545.07282020368996</v>
      </c>
      <c r="AP71" s="384">
        <f t="shared" ca="1" si="61"/>
        <v>560.6183129216696</v>
      </c>
      <c r="AQ71" s="384">
        <f t="shared" ca="1" si="61"/>
        <v>576.16225109037737</v>
      </c>
      <c r="AR71" s="384">
        <f t="shared" ca="1" si="61"/>
        <v>591.7046348652683</v>
      </c>
      <c r="AS71" s="384">
        <f t="shared" ca="1" si="61"/>
        <v>607.24546440178176</v>
      </c>
      <c r="AT71" s="384">
        <f t="shared" ca="1" si="61"/>
        <v>622.78473985534151</v>
      </c>
      <c r="AU71" s="384">
        <f t="shared" ca="1" si="61"/>
        <v>638.32246138135599</v>
      </c>
      <c r="AV71" s="384">
        <f t="shared" ca="1" si="61"/>
        <v>653.85862913521783</v>
      </c>
      <c r="AW71" s="384">
        <f t="shared" ca="1" si="61"/>
        <v>669.39324327230429</v>
      </c>
      <c r="AX71" s="384">
        <f t="shared" ca="1" si="61"/>
        <v>684.92630394797709</v>
      </c>
      <c r="AY71" s="384">
        <f t="shared" ca="1" si="61"/>
        <v>700.45781131758224</v>
      </c>
      <c r="AZ71" s="384">
        <f t="shared" ca="1" si="61"/>
        <v>715.98776553645052</v>
      </c>
      <c r="BA71" s="384">
        <f t="shared" ca="1" si="61"/>
        <v>731.51616675989692</v>
      </c>
      <c r="BB71" s="384">
        <f t="shared" ca="1" si="61"/>
        <v>747.04301514322094</v>
      </c>
      <c r="BC71" s="384">
        <f t="shared" ca="1" si="61"/>
        <v>762.56831084170665</v>
      </c>
      <c r="BD71" s="384">
        <f t="shared" ca="1" si="61"/>
        <v>778.09205401062252</v>
      </c>
      <c r="BE71" s="384">
        <f t="shared" ca="1" si="61"/>
        <v>793.61424480522146</v>
      </c>
      <c r="BF71" s="384">
        <f t="shared" ca="1" si="61"/>
        <v>809.13488338074092</v>
      </c>
      <c r="BG71" s="384">
        <f t="shared" ca="1" si="61"/>
        <v>824.65396989240287</v>
      </c>
      <c r="BH71" s="384">
        <f t="shared" ca="1" si="61"/>
        <v>840.17150449541361</v>
      </c>
      <c r="BI71" s="384">
        <f t="shared" ca="1" si="61"/>
        <v>855.6874873449641</v>
      </c>
      <c r="BJ71" s="384">
        <f t="shared" ca="1" si="61"/>
        <v>871.20191859622958</v>
      </c>
      <c r="BK71" s="384">
        <f t="shared" ca="1" si="61"/>
        <v>886.71479840436996</v>
      </c>
      <c r="BL71" s="384">
        <f t="shared" ca="1" si="61"/>
        <v>902.22612692452947</v>
      </c>
      <c r="BM71" s="384">
        <f t="shared" ca="1" si="61"/>
        <v>917.73590431183698</v>
      </c>
      <c r="BN71" s="384">
        <f t="shared" ca="1" si="61"/>
        <v>933.24413072140578</v>
      </c>
      <c r="BO71" s="384">
        <f t="shared" ca="1" si="61"/>
        <v>948.75080630833361</v>
      </c>
      <c r="BP71" s="384">
        <f t="shared" ca="1" si="61"/>
        <v>964.25593122770272</v>
      </c>
      <c r="BQ71" s="384">
        <f t="shared" ca="1" si="61"/>
        <v>979.75950563457991</v>
      </c>
      <c r="BR71" s="384">
        <f t="shared" ca="1" si="61"/>
        <v>995.26152968401641</v>
      </c>
      <c r="BS71" s="384">
        <f t="shared" ca="1" si="61"/>
        <v>1010.762003531048</v>
      </c>
      <c r="BT71" s="384">
        <f t="shared" ref="BT71:EE71" ca="1" si="62">BS71+BT70</f>
        <v>1026.2609273306948</v>
      </c>
      <c r="BU71" s="384">
        <f t="shared" ca="1" si="62"/>
        <v>1041.7583012379616</v>
      </c>
      <c r="BV71" s="384">
        <f t="shared" ca="1" si="62"/>
        <v>1057.2541254078378</v>
      </c>
      <c r="BW71" s="384">
        <f t="shared" ca="1" si="62"/>
        <v>1072.7483999952969</v>
      </c>
      <c r="BX71" s="384">
        <f t="shared" ca="1" si="62"/>
        <v>1088.2411251552974</v>
      </c>
      <c r="BY71" s="384">
        <f t="shared" ca="1" si="62"/>
        <v>1103.7323010427817</v>
      </c>
      <c r="BZ71" s="384">
        <f t="shared" ca="1" si="62"/>
        <v>1119.2219278126774</v>
      </c>
      <c r="CA71" s="384">
        <f t="shared" ca="1" si="62"/>
        <v>1134.7100056198963</v>
      </c>
      <c r="CB71" s="384">
        <f t="shared" ca="1" si="62"/>
        <v>1150.1965346193342</v>
      </c>
      <c r="CC71" s="384">
        <f t="shared" ca="1" si="62"/>
        <v>1165.6815149658723</v>
      </c>
      <c r="CD71" s="384">
        <f t="shared" ca="1" si="62"/>
        <v>1181.1649468143758</v>
      </c>
      <c r="CE71" s="384">
        <f t="shared" ca="1" si="62"/>
        <v>1196.6468303196943</v>
      </c>
      <c r="CF71" s="384">
        <f t="shared" ca="1" si="62"/>
        <v>1212.1271656366623</v>
      </c>
      <c r="CG71" s="384">
        <f t="shared" ca="1" si="62"/>
        <v>1227.6059529200986</v>
      </c>
      <c r="CH71" s="384">
        <f t="shared" ca="1" si="62"/>
        <v>1243.0831923248065</v>
      </c>
      <c r="CI71" s="384">
        <f t="shared" ca="1" si="62"/>
        <v>1258.5588840055741</v>
      </c>
      <c r="CJ71" s="384">
        <f t="shared" ca="1" si="62"/>
        <v>1274.0330281171734</v>
      </c>
      <c r="CK71" s="384">
        <f t="shared" ca="1" si="62"/>
        <v>1289.5056248143617</v>
      </c>
      <c r="CL71" s="384">
        <f t="shared" ca="1" si="62"/>
        <v>1304.9766742518802</v>
      </c>
      <c r="CM71" s="384">
        <f t="shared" ca="1" si="62"/>
        <v>1320.4461765844551</v>
      </c>
      <c r="CN71" s="384">
        <f t="shared" ca="1" si="62"/>
        <v>1335.9141319667967</v>
      </c>
      <c r="CO71" s="384">
        <f t="shared" ca="1" si="62"/>
        <v>1351.3805405536</v>
      </c>
      <c r="CP71" s="384">
        <f t="shared" ca="1" si="62"/>
        <v>1366.8454024995447</v>
      </c>
      <c r="CQ71" s="384">
        <f t="shared" ca="1" si="62"/>
        <v>1382.3087179592947</v>
      </c>
      <c r="CR71" s="384">
        <f t="shared" ca="1" si="62"/>
        <v>1397.7704870874986</v>
      </c>
      <c r="CS71" s="384">
        <f t="shared" ca="1" si="62"/>
        <v>1413.2307100387898</v>
      </c>
      <c r="CT71" s="384">
        <f t="shared" ca="1" si="62"/>
        <v>1428.6893869677858</v>
      </c>
      <c r="CU71" s="384">
        <f t="shared" ca="1" si="62"/>
        <v>1444.1465180290891</v>
      </c>
      <c r="CV71" s="384">
        <f t="shared" ca="1" si="62"/>
        <v>1459.6021033772861</v>
      </c>
      <c r="CW71" s="384">
        <f t="shared" ca="1" si="62"/>
        <v>1475.0561431669482</v>
      </c>
      <c r="CX71" s="384">
        <f t="shared" ca="1" si="62"/>
        <v>1490.5086375526316</v>
      </c>
      <c r="CY71" s="384">
        <f t="shared" ca="1" si="62"/>
        <v>1505.9595866888762</v>
      </c>
      <c r="CZ71" s="384">
        <f t="shared" ca="1" si="62"/>
        <v>1521.4089907302073</v>
      </c>
      <c r="DA71" s="384">
        <f t="shared" ca="1" si="62"/>
        <v>1536.8568498311342</v>
      </c>
      <c r="DB71" s="384">
        <f t="shared" ca="1" si="62"/>
        <v>1552.3031641461512</v>
      </c>
      <c r="DC71" s="384">
        <f t="shared" ca="1" si="62"/>
        <v>1567.7479338297364</v>
      </c>
      <c r="DD71" s="384">
        <f t="shared" ca="1" si="62"/>
        <v>1583.1911590363534</v>
      </c>
      <c r="DE71" s="384">
        <f t="shared" ca="1" si="62"/>
        <v>1598.6328399204497</v>
      </c>
      <c r="DF71" s="384">
        <f t="shared" ca="1" si="62"/>
        <v>1614.0729766364577</v>
      </c>
      <c r="DG71" s="384">
        <f t="shared" ca="1" si="62"/>
        <v>1629.5115693387941</v>
      </c>
      <c r="DH71" s="384">
        <f t="shared" ca="1" si="62"/>
        <v>1644.9486181818602</v>
      </c>
      <c r="DI71" s="384">
        <f t="shared" ca="1" si="62"/>
        <v>1660.3841233200419</v>
      </c>
      <c r="DJ71" s="384">
        <f t="shared" ca="1" si="62"/>
        <v>1675.8180849077098</v>
      </c>
      <c r="DK71" s="384">
        <f t="shared" ca="1" si="62"/>
        <v>1691.250503099219</v>
      </c>
      <c r="DL71" s="384">
        <f t="shared" ca="1" si="62"/>
        <v>1706.6813780489092</v>
      </c>
      <c r="DM71" s="384">
        <f t="shared" ca="1" si="62"/>
        <v>1722.1107099111043</v>
      </c>
      <c r="DN71" s="384">
        <f t="shared" ca="1" si="62"/>
        <v>1737.5384988401131</v>
      </c>
      <c r="DO71" s="384">
        <f t="shared" ca="1" si="62"/>
        <v>1752.9647449902291</v>
      </c>
      <c r="DP71" s="384">
        <f t="shared" ca="1" si="62"/>
        <v>1768.38944851573</v>
      </c>
      <c r="DQ71" s="384">
        <f t="shared" ca="1" si="62"/>
        <v>1783.8126095708785</v>
      </c>
      <c r="DR71" s="384">
        <f t="shared" ca="1" si="62"/>
        <v>1799.2342283099215</v>
      </c>
      <c r="DS71" s="384">
        <f t="shared" ca="1" si="62"/>
        <v>1814.6543048870906</v>
      </c>
      <c r="DT71" s="384">
        <f t="shared" ca="1" si="62"/>
        <v>1830.0728394566017</v>
      </c>
      <c r="DU71" s="384">
        <f t="shared" ca="1" si="62"/>
        <v>1845.4898321726562</v>
      </c>
      <c r="DV71" s="384">
        <f t="shared" ca="1" si="62"/>
        <v>1860.9052831894389</v>
      </c>
      <c r="DW71" s="384">
        <f t="shared" ca="1" si="62"/>
        <v>1876.31919266112</v>
      </c>
      <c r="DX71" s="384">
        <f t="shared" ca="1" si="62"/>
        <v>1891.7315607418539</v>
      </c>
      <c r="DY71" s="384">
        <f t="shared" ca="1" si="62"/>
        <v>1907.1423875857797</v>
      </c>
      <c r="DZ71" s="384">
        <f t="shared" ca="1" si="62"/>
        <v>1922.5516733470211</v>
      </c>
      <c r="EA71" s="384">
        <f t="shared" ca="1" si="62"/>
        <v>1937.9594181796863</v>
      </c>
      <c r="EB71" s="384">
        <f t="shared" ca="1" si="62"/>
        <v>1953.3656222378684</v>
      </c>
      <c r="EC71" s="384">
        <f t="shared" ca="1" si="62"/>
        <v>1968.7702856756446</v>
      </c>
      <c r="ED71" s="384">
        <f t="shared" ca="1" si="62"/>
        <v>1984.1734086470769</v>
      </c>
      <c r="EE71" s="384">
        <f t="shared" ca="1" si="62"/>
        <v>1999.5749913062123</v>
      </c>
      <c r="EF71" s="384">
        <f t="shared" ref="EF71:EZ71" ca="1" si="63">EE71+EF70</f>
        <v>2014.9750338070817</v>
      </c>
      <c r="EG71" s="384">
        <f t="shared" ca="1" si="63"/>
        <v>2030.373536303701</v>
      </c>
      <c r="EH71" s="384">
        <f t="shared" ca="1" si="63"/>
        <v>2045.7704989500705</v>
      </c>
      <c r="EI71" s="384">
        <f t="shared" ca="1" si="63"/>
        <v>2061.1659219001754</v>
      </c>
      <c r="EJ71" s="384">
        <f t="shared" ca="1" si="63"/>
        <v>2076.5598053079852</v>
      </c>
      <c r="EK71" s="384">
        <f t="shared" ca="1" si="63"/>
        <v>2091.9521493274542</v>
      </c>
      <c r="EL71" s="384">
        <f t="shared" ca="1" si="63"/>
        <v>2107.3429541125215</v>
      </c>
      <c r="EM71" s="384">
        <f t="shared" ca="1" si="63"/>
        <v>2122.73221981711</v>
      </c>
      <c r="EN71" s="384">
        <f t="shared" ca="1" si="63"/>
        <v>2138.1199465951281</v>
      </c>
      <c r="EO71" s="384">
        <f t="shared" ca="1" si="63"/>
        <v>2153.5061346004686</v>
      </c>
      <c r="EP71" s="384">
        <f t="shared" ca="1" si="63"/>
        <v>2168.8907839870085</v>
      </c>
      <c r="EQ71" s="384">
        <f t="shared" ca="1" si="63"/>
        <v>2184.2738949086097</v>
      </c>
      <c r="ER71" s="384">
        <f t="shared" ca="1" si="63"/>
        <v>2199.6554675191187</v>
      </c>
      <c r="ES71" s="384">
        <f t="shared" ca="1" si="63"/>
        <v>2215.0355019723665</v>
      </c>
      <c r="ET71" s="384">
        <f t="shared" ca="1" si="63"/>
        <v>2230.4139984221692</v>
      </c>
      <c r="EU71" s="384">
        <f t="shared" ca="1" si="63"/>
        <v>2245.7909570223269</v>
      </c>
      <c r="EV71" s="384">
        <f t="shared" ca="1" si="63"/>
        <v>2261.1663779266246</v>
      </c>
      <c r="EW71" s="384">
        <f t="shared" ca="1" si="63"/>
        <v>2276.540261288832</v>
      </c>
      <c r="EX71" s="384">
        <f t="shared" ca="1" si="63"/>
        <v>2291.9126072627032</v>
      </c>
      <c r="EY71" s="384">
        <f t="shared" ca="1" si="63"/>
        <v>2307.283416001977</v>
      </c>
      <c r="EZ71" s="384">
        <f t="shared" ca="1" si="63"/>
        <v>2322.6526876603766</v>
      </c>
      <c r="FA71" s="146"/>
    </row>
    <row r="72" spans="1:157" x14ac:dyDescent="0.25">
      <c r="A72" s="37"/>
      <c r="B72" s="37"/>
      <c r="C72" s="122"/>
      <c r="D72" s="122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</row>
    <row r="73" spans="1:157" ht="15.75" thickBot="1" x14ac:dyDescent="0.3">
      <c r="A73" s="37"/>
      <c r="B73" s="44" t="s">
        <v>60</v>
      </c>
      <c r="C73" s="122"/>
      <c r="D73" s="122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</row>
    <row r="74" spans="1:157" ht="15.75" thickBot="1" x14ac:dyDescent="0.3">
      <c r="A74" s="37"/>
      <c r="B74" s="241" t="s">
        <v>60</v>
      </c>
      <c r="C74" s="242" t="s">
        <v>44</v>
      </c>
      <c r="D74" s="243"/>
      <c r="E74" s="385"/>
      <c r="F74" s="386">
        <f>C27</f>
        <v>202.50000000000003</v>
      </c>
      <c r="G74" s="40"/>
      <c r="H74" s="40"/>
      <c r="I74" s="40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</row>
    <row r="75" spans="1:157" x14ac:dyDescent="0.25">
      <c r="A75" s="37"/>
      <c r="B75" s="37"/>
      <c r="C75" s="122"/>
      <c r="D75" s="122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</row>
    <row r="76" spans="1:157" ht="15.75" thickBot="1" x14ac:dyDescent="0.3">
      <c r="A76" s="37"/>
      <c r="B76" s="43" t="s">
        <v>61</v>
      </c>
      <c r="C76" s="122"/>
      <c r="D76" s="122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</row>
    <row r="77" spans="1:157" x14ac:dyDescent="0.25">
      <c r="A77" s="37"/>
      <c r="B77" s="152" t="s">
        <v>84</v>
      </c>
      <c r="C77" s="245" t="s">
        <v>83</v>
      </c>
      <c r="D77" s="156"/>
      <c r="E77" s="129"/>
      <c r="F77" s="129"/>
      <c r="G77" s="387">
        <f>C11</f>
        <v>16.100000000000001</v>
      </c>
      <c r="H77" s="387">
        <f t="shared" ref="H77:AM77" si="64">G77*(1+H61)</f>
        <v>16.583000000000002</v>
      </c>
      <c r="I77" s="387">
        <f t="shared" si="64"/>
        <v>17.080490000000001</v>
      </c>
      <c r="J77" s="387">
        <f t="shared" si="64"/>
        <v>17.592904700000002</v>
      </c>
      <c r="K77" s="387">
        <f t="shared" si="64"/>
        <v>18.120691841000003</v>
      </c>
      <c r="L77" s="387">
        <f t="shared" si="64"/>
        <v>18.664312596230005</v>
      </c>
      <c r="M77" s="387">
        <f t="shared" si="64"/>
        <v>19.224241974116904</v>
      </c>
      <c r="N77" s="387">
        <f t="shared" si="64"/>
        <v>19.80096923334041</v>
      </c>
      <c r="O77" s="387">
        <f t="shared" si="64"/>
        <v>20.394998310340622</v>
      </c>
      <c r="P77" s="387">
        <f t="shared" si="64"/>
        <v>21.006848259650841</v>
      </c>
      <c r="Q77" s="387">
        <f t="shared" si="64"/>
        <v>21.637053707440366</v>
      </c>
      <c r="R77" s="387">
        <f t="shared" si="64"/>
        <v>22.286165318663578</v>
      </c>
      <c r="S77" s="387">
        <f t="shared" si="64"/>
        <v>22.954750278223486</v>
      </c>
      <c r="T77" s="387">
        <f t="shared" si="64"/>
        <v>23.643392786570192</v>
      </c>
      <c r="U77" s="387">
        <f t="shared" si="64"/>
        <v>24.352694570167298</v>
      </c>
      <c r="V77" s="387">
        <f t="shared" si="64"/>
        <v>25.083275407272318</v>
      </c>
      <c r="W77" s="387">
        <f t="shared" si="64"/>
        <v>25.835773669490489</v>
      </c>
      <c r="X77" s="387">
        <f t="shared" si="64"/>
        <v>26.610846879575206</v>
      </c>
      <c r="Y77" s="387">
        <f t="shared" si="64"/>
        <v>27.409172285962462</v>
      </c>
      <c r="Z77" s="387">
        <f t="shared" si="64"/>
        <v>28.231447454541335</v>
      </c>
      <c r="AA77" s="387">
        <f t="shared" si="64"/>
        <v>29.078390878177576</v>
      </c>
      <c r="AB77" s="387">
        <f t="shared" si="64"/>
        <v>29.950742604522905</v>
      </c>
      <c r="AC77" s="387">
        <f t="shared" si="64"/>
        <v>30.849264882658591</v>
      </c>
      <c r="AD77" s="387">
        <f t="shared" si="64"/>
        <v>31.774742829138351</v>
      </c>
      <c r="AE77" s="387">
        <f t="shared" si="64"/>
        <v>32.727985114012505</v>
      </c>
      <c r="AF77" s="387">
        <f t="shared" si="64"/>
        <v>33.709824667432883</v>
      </c>
      <c r="AG77" s="387">
        <f t="shared" si="64"/>
        <v>34.721119407455873</v>
      </c>
      <c r="AH77" s="387">
        <f t="shared" si="64"/>
        <v>35.762752989679548</v>
      </c>
      <c r="AI77" s="387">
        <f t="shared" si="64"/>
        <v>36.835635579369935</v>
      </c>
      <c r="AJ77" s="387">
        <f t="shared" si="64"/>
        <v>37.940704646751037</v>
      </c>
      <c r="AK77" s="387">
        <f t="shared" si="64"/>
        <v>39.078925786153569</v>
      </c>
      <c r="AL77" s="387">
        <f t="shared" si="64"/>
        <v>40.25129355973818</v>
      </c>
      <c r="AM77" s="387">
        <f t="shared" si="64"/>
        <v>41.458832366530324</v>
      </c>
      <c r="AN77" s="387">
        <f t="shared" ref="AN77:BS77" si="65">AM77*(1+AN61)</f>
        <v>42.702597337526235</v>
      </c>
      <c r="AO77" s="387">
        <f t="shared" si="65"/>
        <v>43.983675257652024</v>
      </c>
      <c r="AP77" s="387">
        <f t="shared" si="65"/>
        <v>45.303185515381585</v>
      </c>
      <c r="AQ77" s="387">
        <f t="shared" si="65"/>
        <v>46.662281080843037</v>
      </c>
      <c r="AR77" s="387">
        <f t="shared" si="65"/>
        <v>48.062149513268331</v>
      </c>
      <c r="AS77" s="387">
        <f t="shared" si="65"/>
        <v>49.50401399866638</v>
      </c>
      <c r="AT77" s="387">
        <f t="shared" si="65"/>
        <v>50.989134418626371</v>
      </c>
      <c r="AU77" s="387">
        <f t="shared" si="65"/>
        <v>52.518808451185166</v>
      </c>
      <c r="AV77" s="387">
        <f t="shared" si="65"/>
        <v>54.094372704720719</v>
      </c>
      <c r="AW77" s="387">
        <f t="shared" si="65"/>
        <v>55.71720388586234</v>
      </c>
      <c r="AX77" s="387">
        <f t="shared" si="65"/>
        <v>57.388720002438212</v>
      </c>
      <c r="AY77" s="387">
        <f t="shared" si="65"/>
        <v>59.11038160251136</v>
      </c>
      <c r="AZ77" s="387">
        <f t="shared" si="65"/>
        <v>60.8836930505867</v>
      </c>
      <c r="BA77" s="387">
        <f t="shared" si="65"/>
        <v>62.710203842104306</v>
      </c>
      <c r="BB77" s="387">
        <f t="shared" si="65"/>
        <v>64.591509957367435</v>
      </c>
      <c r="BC77" s="387">
        <f t="shared" si="65"/>
        <v>66.529255256088462</v>
      </c>
      <c r="BD77" s="387">
        <f t="shared" si="65"/>
        <v>68.525132913771117</v>
      </c>
      <c r="BE77" s="387">
        <f t="shared" si="65"/>
        <v>70.580886901184257</v>
      </c>
      <c r="BF77" s="387">
        <f t="shared" si="65"/>
        <v>72.698313508219783</v>
      </c>
      <c r="BG77" s="387">
        <f t="shared" si="65"/>
        <v>74.879262913466377</v>
      </c>
      <c r="BH77" s="387">
        <f t="shared" si="65"/>
        <v>77.125640800870372</v>
      </c>
      <c r="BI77" s="387">
        <f t="shared" si="65"/>
        <v>79.439410024896489</v>
      </c>
      <c r="BJ77" s="387">
        <f t="shared" si="65"/>
        <v>81.822592325643384</v>
      </c>
      <c r="BK77" s="387">
        <f t="shared" si="65"/>
        <v>84.277270095412689</v>
      </c>
      <c r="BL77" s="387">
        <f t="shared" si="65"/>
        <v>86.805588198275075</v>
      </c>
      <c r="BM77" s="387">
        <f t="shared" si="65"/>
        <v>89.409755844223326</v>
      </c>
      <c r="BN77" s="387">
        <f t="shared" si="65"/>
        <v>92.092048519550033</v>
      </c>
      <c r="BO77" s="387">
        <f t="shared" si="65"/>
        <v>94.854809975136533</v>
      </c>
      <c r="BP77" s="387">
        <f t="shared" si="65"/>
        <v>97.700454274390637</v>
      </c>
      <c r="BQ77" s="387">
        <f t="shared" si="65"/>
        <v>100.63146790262236</v>
      </c>
      <c r="BR77" s="387">
        <f t="shared" si="65"/>
        <v>103.65041193970103</v>
      </c>
      <c r="BS77" s="387">
        <f t="shared" si="65"/>
        <v>106.75992429789207</v>
      </c>
      <c r="BT77" s="387">
        <f t="shared" ref="BT77:CY77" si="66">BS77*(1+BT61)</f>
        <v>109.96272202682883</v>
      </c>
      <c r="BU77" s="387">
        <f t="shared" si="66"/>
        <v>113.26160368763369</v>
      </c>
      <c r="BV77" s="387">
        <f t="shared" si="66"/>
        <v>116.65945179826271</v>
      </c>
      <c r="BW77" s="387">
        <f t="shared" si="66"/>
        <v>120.15923535221059</v>
      </c>
      <c r="BX77" s="387">
        <f t="shared" si="66"/>
        <v>123.76401241277691</v>
      </c>
      <c r="BY77" s="387">
        <f t="shared" si="66"/>
        <v>127.47693278516022</v>
      </c>
      <c r="BZ77" s="387">
        <f t="shared" si="66"/>
        <v>131.30124076871502</v>
      </c>
      <c r="CA77" s="387">
        <f t="shared" si="66"/>
        <v>135.24027799177648</v>
      </c>
      <c r="CB77" s="387">
        <f t="shared" si="66"/>
        <v>139.29748633152977</v>
      </c>
      <c r="CC77" s="387">
        <f t="shared" si="66"/>
        <v>143.47641092147566</v>
      </c>
      <c r="CD77" s="387">
        <f t="shared" si="66"/>
        <v>147.78070324911994</v>
      </c>
      <c r="CE77" s="387">
        <f t="shared" si="66"/>
        <v>152.21412434659354</v>
      </c>
      <c r="CF77" s="387">
        <f t="shared" si="66"/>
        <v>156.78054807699135</v>
      </c>
      <c r="CG77" s="387">
        <f t="shared" si="66"/>
        <v>161.48396451930108</v>
      </c>
      <c r="CH77" s="387">
        <f t="shared" si="66"/>
        <v>166.32848345488011</v>
      </c>
      <c r="CI77" s="387">
        <f t="shared" si="66"/>
        <v>171.31833795852651</v>
      </c>
      <c r="CJ77" s="387">
        <f t="shared" si="66"/>
        <v>176.45788809728231</v>
      </c>
      <c r="CK77" s="387">
        <f t="shared" si="66"/>
        <v>181.75162474020078</v>
      </c>
      <c r="CL77" s="387">
        <f t="shared" si="66"/>
        <v>187.20417348240682</v>
      </c>
      <c r="CM77" s="387">
        <f t="shared" si="66"/>
        <v>192.82029868687903</v>
      </c>
      <c r="CN77" s="387">
        <f t="shared" si="66"/>
        <v>198.60490764748539</v>
      </c>
      <c r="CO77" s="387">
        <f t="shared" si="66"/>
        <v>204.56305487690994</v>
      </c>
      <c r="CP77" s="387">
        <f t="shared" si="66"/>
        <v>210.69994652321725</v>
      </c>
      <c r="CQ77" s="387">
        <f t="shared" si="66"/>
        <v>217.02094491891378</v>
      </c>
      <c r="CR77" s="387">
        <f t="shared" si="66"/>
        <v>223.53157326648122</v>
      </c>
      <c r="CS77" s="387">
        <f t="shared" si="66"/>
        <v>230.23752046447566</v>
      </c>
      <c r="CT77" s="387">
        <f t="shared" si="66"/>
        <v>237.14464607840995</v>
      </c>
      <c r="CU77" s="387">
        <f t="shared" si="66"/>
        <v>244.25898546076226</v>
      </c>
      <c r="CV77" s="387">
        <f t="shared" si="66"/>
        <v>251.58675502458513</v>
      </c>
      <c r="CW77" s="387">
        <f t="shared" si="66"/>
        <v>259.13435767532269</v>
      </c>
      <c r="CX77" s="387">
        <f t="shared" si="66"/>
        <v>266.9083884055824</v>
      </c>
      <c r="CY77" s="387">
        <f t="shared" si="66"/>
        <v>274.9156400577499</v>
      </c>
      <c r="CZ77" s="387">
        <f t="shared" ref="CZ77:EE77" si="67">CY77*(1+CZ61)</f>
        <v>283.16310925948238</v>
      </c>
      <c r="DA77" s="387">
        <f t="shared" si="67"/>
        <v>291.65800253726684</v>
      </c>
      <c r="DB77" s="387">
        <f t="shared" si="67"/>
        <v>300.40774261338487</v>
      </c>
      <c r="DC77" s="387">
        <f t="shared" si="67"/>
        <v>309.41997489178641</v>
      </c>
      <c r="DD77" s="387">
        <f t="shared" si="67"/>
        <v>318.70257413854</v>
      </c>
      <c r="DE77" s="387">
        <f t="shared" si="67"/>
        <v>328.26365136269624</v>
      </c>
      <c r="DF77" s="387">
        <f t="shared" si="67"/>
        <v>338.11156090357713</v>
      </c>
      <c r="DG77" s="387">
        <f t="shared" si="67"/>
        <v>348.25490773068447</v>
      </c>
      <c r="DH77" s="387">
        <f t="shared" si="67"/>
        <v>358.70255496260501</v>
      </c>
      <c r="DI77" s="387">
        <f t="shared" si="67"/>
        <v>369.46363161148315</v>
      </c>
      <c r="DJ77" s="387">
        <f t="shared" si="67"/>
        <v>380.54754055982767</v>
      </c>
      <c r="DK77" s="387">
        <f t="shared" si="67"/>
        <v>391.9639667766225</v>
      </c>
      <c r="DL77" s="387">
        <f t="shared" si="67"/>
        <v>403.72288577992117</v>
      </c>
      <c r="DM77" s="387">
        <f t="shared" si="67"/>
        <v>415.83457235331883</v>
      </c>
      <c r="DN77" s="387">
        <f t="shared" si="67"/>
        <v>428.30960952391843</v>
      </c>
      <c r="DO77" s="387">
        <f t="shared" si="67"/>
        <v>441.15889780963602</v>
      </c>
      <c r="DP77" s="387">
        <f t="shared" si="67"/>
        <v>454.39366474392511</v>
      </c>
      <c r="DQ77" s="387">
        <f t="shared" si="67"/>
        <v>468.02547468624289</v>
      </c>
      <c r="DR77" s="387">
        <f t="shared" si="67"/>
        <v>482.06623892683018</v>
      </c>
      <c r="DS77" s="387">
        <f t="shared" si="67"/>
        <v>496.5282260946351</v>
      </c>
      <c r="DT77" s="387">
        <f t="shared" si="67"/>
        <v>511.42407287747415</v>
      </c>
      <c r="DU77" s="387">
        <f t="shared" si="67"/>
        <v>526.76679506379833</v>
      </c>
      <c r="DV77" s="387">
        <f t="shared" si="67"/>
        <v>542.56979891571234</v>
      </c>
      <c r="DW77" s="387">
        <f t="shared" si="67"/>
        <v>558.84689288318373</v>
      </c>
      <c r="DX77" s="387">
        <f t="shared" si="67"/>
        <v>575.61229966967926</v>
      </c>
      <c r="DY77" s="387">
        <f t="shared" si="67"/>
        <v>592.88066865976964</v>
      </c>
      <c r="DZ77" s="387">
        <f t="shared" si="67"/>
        <v>610.6670887195628</v>
      </c>
      <c r="EA77" s="387">
        <f t="shared" si="67"/>
        <v>628.98710138114973</v>
      </c>
      <c r="EB77" s="387">
        <f t="shared" si="67"/>
        <v>647.85671442258422</v>
      </c>
      <c r="EC77" s="387">
        <f t="shared" si="67"/>
        <v>667.29241585526177</v>
      </c>
      <c r="ED77" s="387">
        <f t="shared" si="67"/>
        <v>687.31118833091966</v>
      </c>
      <c r="EE77" s="387">
        <f t="shared" si="67"/>
        <v>707.93052398084728</v>
      </c>
      <c r="EF77" s="387">
        <f t="shared" ref="EF77:EZ77" si="68">EE77*(1+EF61)</f>
        <v>729.16843970027276</v>
      </c>
      <c r="EG77" s="387">
        <f t="shared" si="68"/>
        <v>751.04349289128095</v>
      </c>
      <c r="EH77" s="387">
        <f t="shared" si="68"/>
        <v>773.57479767801942</v>
      </c>
      <c r="EI77" s="387">
        <f t="shared" si="68"/>
        <v>796.78204160836003</v>
      </c>
      <c r="EJ77" s="387">
        <f t="shared" si="68"/>
        <v>820.68550285661081</v>
      </c>
      <c r="EK77" s="387">
        <f t="shared" si="68"/>
        <v>845.30606794230914</v>
      </c>
      <c r="EL77" s="387">
        <f t="shared" si="68"/>
        <v>870.66524998057844</v>
      </c>
      <c r="EM77" s="387">
        <f t="shared" si="68"/>
        <v>896.78520747999585</v>
      </c>
      <c r="EN77" s="387">
        <f t="shared" si="68"/>
        <v>923.6887637043958</v>
      </c>
      <c r="EO77" s="387">
        <f t="shared" si="68"/>
        <v>951.39942661552766</v>
      </c>
      <c r="EP77" s="387">
        <f t="shared" si="68"/>
        <v>979.94140941399348</v>
      </c>
      <c r="EQ77" s="387">
        <f t="shared" si="68"/>
        <v>1009.3396516964133</v>
      </c>
      <c r="ER77" s="387">
        <f t="shared" si="68"/>
        <v>1039.6198412473057</v>
      </c>
      <c r="ES77" s="387">
        <f t="shared" si="68"/>
        <v>1070.8084364847248</v>
      </c>
      <c r="ET77" s="387">
        <f t="shared" si="68"/>
        <v>1102.9326895792665</v>
      </c>
      <c r="EU77" s="387">
        <f t="shared" si="68"/>
        <v>1136.0206702666444</v>
      </c>
      <c r="EV77" s="387">
        <f t="shared" si="68"/>
        <v>1170.1012903746437</v>
      </c>
      <c r="EW77" s="387">
        <f t="shared" si="68"/>
        <v>1205.204329085883</v>
      </c>
      <c r="EX77" s="387">
        <f t="shared" si="68"/>
        <v>1241.3604589584595</v>
      </c>
      <c r="EY77" s="387">
        <f t="shared" si="68"/>
        <v>1278.6012727272134</v>
      </c>
      <c r="EZ77" s="388">
        <f t="shared" si="68"/>
        <v>1316.9593109090299</v>
      </c>
    </row>
    <row r="78" spans="1:157" x14ac:dyDescent="0.25">
      <c r="A78" s="37"/>
      <c r="B78" s="133" t="s">
        <v>82</v>
      </c>
      <c r="C78" s="248" t="s">
        <v>74</v>
      </c>
      <c r="D78" s="158"/>
      <c r="E78" s="135"/>
      <c r="F78" s="135"/>
      <c r="G78" s="389">
        <f>G77*$C$6/(10^3)</f>
        <v>1.6100000000000005</v>
      </c>
      <c r="H78" s="389">
        <f>H77*$C$6/(10^3)</f>
        <v>1.6583000000000003</v>
      </c>
      <c r="I78" s="389">
        <f t="shared" ref="I78:BT78" si="69">I77*$C$6/(10^3)</f>
        <v>1.7080490000000004</v>
      </c>
      <c r="J78" s="389">
        <f t="shared" si="69"/>
        <v>1.7592904700000003</v>
      </c>
      <c r="K78" s="389">
        <f t="shared" si="69"/>
        <v>1.8120691841000005</v>
      </c>
      <c r="L78" s="389">
        <f t="shared" si="69"/>
        <v>1.8664312596230006</v>
      </c>
      <c r="M78" s="389">
        <f t="shared" si="69"/>
        <v>1.9224241974116905</v>
      </c>
      <c r="N78" s="389">
        <f t="shared" si="69"/>
        <v>1.9800969233340413</v>
      </c>
      <c r="O78" s="389">
        <f t="shared" si="69"/>
        <v>2.0394998310340626</v>
      </c>
      <c r="P78" s="389">
        <f t="shared" si="69"/>
        <v>2.1006848259650841</v>
      </c>
      <c r="Q78" s="389">
        <f t="shared" si="69"/>
        <v>2.163705370744037</v>
      </c>
      <c r="R78" s="389">
        <f t="shared" si="69"/>
        <v>2.2286165318663578</v>
      </c>
      <c r="S78" s="389">
        <f t="shared" si="69"/>
        <v>2.2954750278223486</v>
      </c>
      <c r="T78" s="389">
        <f t="shared" si="69"/>
        <v>2.3643392786570199</v>
      </c>
      <c r="U78" s="389">
        <f t="shared" si="69"/>
        <v>2.4352694570167301</v>
      </c>
      <c r="V78" s="389">
        <f t="shared" si="69"/>
        <v>2.5083275407272323</v>
      </c>
      <c r="W78" s="389">
        <f t="shared" si="69"/>
        <v>2.5835773669490494</v>
      </c>
      <c r="X78" s="389">
        <f t="shared" si="69"/>
        <v>2.661084687957521</v>
      </c>
      <c r="Y78" s="389">
        <f t="shared" si="69"/>
        <v>2.7409172285962469</v>
      </c>
      <c r="Z78" s="389">
        <f t="shared" si="69"/>
        <v>2.8231447454541341</v>
      </c>
      <c r="AA78" s="389">
        <f t="shared" si="69"/>
        <v>2.907839087817758</v>
      </c>
      <c r="AB78" s="389">
        <f t="shared" si="69"/>
        <v>2.9950742604522906</v>
      </c>
      <c r="AC78" s="389">
        <f t="shared" si="69"/>
        <v>3.0849264882658596</v>
      </c>
      <c r="AD78" s="389">
        <f t="shared" si="69"/>
        <v>3.1774742829138356</v>
      </c>
      <c r="AE78" s="389">
        <f t="shared" si="69"/>
        <v>3.272798511401251</v>
      </c>
      <c r="AF78" s="389">
        <f t="shared" si="69"/>
        <v>3.3709824667432891</v>
      </c>
      <c r="AG78" s="389">
        <f t="shared" si="69"/>
        <v>3.4721119407455876</v>
      </c>
      <c r="AH78" s="389">
        <f t="shared" si="69"/>
        <v>3.5762752989679552</v>
      </c>
      <c r="AI78" s="389">
        <f t="shared" si="69"/>
        <v>3.6835635579369943</v>
      </c>
      <c r="AJ78" s="389">
        <f t="shared" si="69"/>
        <v>3.7940704646751042</v>
      </c>
      <c r="AK78" s="389">
        <f t="shared" si="69"/>
        <v>3.9078925786153573</v>
      </c>
      <c r="AL78" s="389">
        <f t="shared" si="69"/>
        <v>4.025129355973819</v>
      </c>
      <c r="AM78" s="389">
        <f t="shared" si="69"/>
        <v>4.1458832366530336</v>
      </c>
      <c r="AN78" s="389">
        <f t="shared" si="69"/>
        <v>4.2702597337526242</v>
      </c>
      <c r="AO78" s="389">
        <f t="shared" si="69"/>
        <v>4.3983675257652033</v>
      </c>
      <c r="AP78" s="389">
        <f t="shared" si="69"/>
        <v>4.5303185515381594</v>
      </c>
      <c r="AQ78" s="389">
        <f t="shared" si="69"/>
        <v>4.6662281080843044</v>
      </c>
      <c r="AR78" s="389">
        <f t="shared" si="69"/>
        <v>4.806214951326834</v>
      </c>
      <c r="AS78" s="389">
        <f t="shared" si="69"/>
        <v>4.9504013998666387</v>
      </c>
      <c r="AT78" s="389">
        <f t="shared" si="69"/>
        <v>5.0989134418626385</v>
      </c>
      <c r="AU78" s="389">
        <f t="shared" si="69"/>
        <v>5.2518808451185182</v>
      </c>
      <c r="AV78" s="389">
        <f t="shared" si="69"/>
        <v>5.4094372704720728</v>
      </c>
      <c r="AW78" s="389">
        <f t="shared" si="69"/>
        <v>5.5717203885862343</v>
      </c>
      <c r="AX78" s="389">
        <f t="shared" si="69"/>
        <v>5.7388720002438225</v>
      </c>
      <c r="AY78" s="389">
        <f t="shared" si="69"/>
        <v>5.9110381602511373</v>
      </c>
      <c r="AZ78" s="389">
        <f t="shared" si="69"/>
        <v>6.0883693050586709</v>
      </c>
      <c r="BA78" s="389">
        <f t="shared" si="69"/>
        <v>6.2710203842104315</v>
      </c>
      <c r="BB78" s="389">
        <f t="shared" si="69"/>
        <v>6.4591509957367439</v>
      </c>
      <c r="BC78" s="389">
        <f t="shared" si="69"/>
        <v>6.6529255256088469</v>
      </c>
      <c r="BD78" s="389">
        <f t="shared" si="69"/>
        <v>6.8525132913771127</v>
      </c>
      <c r="BE78" s="389">
        <f t="shared" si="69"/>
        <v>7.058088690118427</v>
      </c>
      <c r="BF78" s="389">
        <f t="shared" si="69"/>
        <v>7.2698313508219794</v>
      </c>
      <c r="BG78" s="389">
        <f t="shared" si="69"/>
        <v>7.4879262913466391</v>
      </c>
      <c r="BH78" s="389">
        <f t="shared" si="69"/>
        <v>7.7125640800870379</v>
      </c>
      <c r="BI78" s="389">
        <f t="shared" si="69"/>
        <v>7.94394100248965</v>
      </c>
      <c r="BJ78" s="389">
        <f t="shared" si="69"/>
        <v>8.1822592325643395</v>
      </c>
      <c r="BK78" s="389">
        <f t="shared" si="69"/>
        <v>8.42772700954127</v>
      </c>
      <c r="BL78" s="389">
        <f t="shared" si="69"/>
        <v>8.6805588198275085</v>
      </c>
      <c r="BM78" s="389">
        <f t="shared" si="69"/>
        <v>8.9409755844223344</v>
      </c>
      <c r="BN78" s="389">
        <f t="shared" si="69"/>
        <v>9.209204851955004</v>
      </c>
      <c r="BO78" s="389">
        <f t="shared" si="69"/>
        <v>9.4854809975136547</v>
      </c>
      <c r="BP78" s="389">
        <f t="shared" si="69"/>
        <v>9.7700454274390651</v>
      </c>
      <c r="BQ78" s="389">
        <f t="shared" si="69"/>
        <v>10.063146790262238</v>
      </c>
      <c r="BR78" s="389">
        <f t="shared" si="69"/>
        <v>10.365041193970104</v>
      </c>
      <c r="BS78" s="389">
        <f t="shared" si="69"/>
        <v>10.675992429789208</v>
      </c>
      <c r="BT78" s="389">
        <f t="shared" si="69"/>
        <v>10.996272202682885</v>
      </c>
      <c r="BU78" s="389">
        <f t="shared" ref="BU78:EF78" si="70">BU77*$C$6/(10^3)</f>
        <v>11.32616036876337</v>
      </c>
      <c r="BV78" s="389">
        <f t="shared" si="70"/>
        <v>11.665945179826272</v>
      </c>
      <c r="BW78" s="389">
        <f t="shared" si="70"/>
        <v>12.015923535221059</v>
      </c>
      <c r="BX78" s="389">
        <f t="shared" si="70"/>
        <v>12.376401241277692</v>
      </c>
      <c r="BY78" s="389">
        <f t="shared" si="70"/>
        <v>12.747693278516023</v>
      </c>
      <c r="BZ78" s="389">
        <f t="shared" si="70"/>
        <v>13.130124076871503</v>
      </c>
      <c r="CA78" s="389">
        <f t="shared" si="70"/>
        <v>13.524027799177649</v>
      </c>
      <c r="CB78" s="389">
        <f t="shared" si="70"/>
        <v>13.929748633152979</v>
      </c>
      <c r="CC78" s="389">
        <f t="shared" si="70"/>
        <v>14.347641092147569</v>
      </c>
      <c r="CD78" s="389">
        <f t="shared" si="70"/>
        <v>14.778070324911996</v>
      </c>
      <c r="CE78" s="389">
        <f t="shared" si="70"/>
        <v>15.221412434659356</v>
      </c>
      <c r="CF78" s="389">
        <f t="shared" si="70"/>
        <v>15.678054807699137</v>
      </c>
      <c r="CG78" s="389">
        <f t="shared" si="70"/>
        <v>16.148396451930111</v>
      </c>
      <c r="CH78" s="389">
        <f t="shared" si="70"/>
        <v>16.632848345488014</v>
      </c>
      <c r="CI78" s="389">
        <f t="shared" si="70"/>
        <v>17.131833795852653</v>
      </c>
      <c r="CJ78" s="389">
        <f t="shared" si="70"/>
        <v>17.645788809728234</v>
      </c>
      <c r="CK78" s="389">
        <f t="shared" si="70"/>
        <v>18.175162474020084</v>
      </c>
      <c r="CL78" s="389">
        <f t="shared" si="70"/>
        <v>18.720417348240684</v>
      </c>
      <c r="CM78" s="389">
        <f t="shared" si="70"/>
        <v>19.282029868687907</v>
      </c>
      <c r="CN78" s="389">
        <f t="shared" si="70"/>
        <v>19.86049076474854</v>
      </c>
      <c r="CO78" s="389">
        <f t="shared" si="70"/>
        <v>20.456305487691001</v>
      </c>
      <c r="CP78" s="389">
        <f t="shared" si="70"/>
        <v>21.069994652321729</v>
      </c>
      <c r="CQ78" s="389">
        <f t="shared" si="70"/>
        <v>21.70209449189138</v>
      </c>
      <c r="CR78" s="389">
        <f t="shared" si="70"/>
        <v>22.353157326648123</v>
      </c>
      <c r="CS78" s="389">
        <f t="shared" si="70"/>
        <v>23.023752046447569</v>
      </c>
      <c r="CT78" s="389">
        <f t="shared" si="70"/>
        <v>23.714464607840998</v>
      </c>
      <c r="CU78" s="389">
        <f t="shared" si="70"/>
        <v>24.42589854607623</v>
      </c>
      <c r="CV78" s="389">
        <f t="shared" si="70"/>
        <v>25.158675502458518</v>
      </c>
      <c r="CW78" s="389">
        <f t="shared" si="70"/>
        <v>25.91343576753227</v>
      </c>
      <c r="CX78" s="389">
        <f t="shared" si="70"/>
        <v>26.690838840558243</v>
      </c>
      <c r="CY78" s="389">
        <f t="shared" si="70"/>
        <v>27.491564005774997</v>
      </c>
      <c r="CZ78" s="389">
        <f t="shared" si="70"/>
        <v>28.31631092594824</v>
      </c>
      <c r="DA78" s="389">
        <f t="shared" si="70"/>
        <v>29.165800253726687</v>
      </c>
      <c r="DB78" s="389">
        <f t="shared" si="70"/>
        <v>30.040774261338491</v>
      </c>
      <c r="DC78" s="389">
        <f t="shared" si="70"/>
        <v>30.941997489178643</v>
      </c>
      <c r="DD78" s="389">
        <f t="shared" si="70"/>
        <v>31.870257413854002</v>
      </c>
      <c r="DE78" s="389">
        <f t="shared" si="70"/>
        <v>32.826365136269622</v>
      </c>
      <c r="DF78" s="389">
        <f t="shared" si="70"/>
        <v>33.81115609035772</v>
      </c>
      <c r="DG78" s="389">
        <f t="shared" si="70"/>
        <v>34.825490773068452</v>
      </c>
      <c r="DH78" s="389">
        <f t="shared" si="70"/>
        <v>35.870255496260505</v>
      </c>
      <c r="DI78" s="389">
        <f t="shared" si="70"/>
        <v>36.946363161148319</v>
      </c>
      <c r="DJ78" s="389">
        <f t="shared" si="70"/>
        <v>38.05475405598277</v>
      </c>
      <c r="DK78" s="389">
        <f t="shared" si="70"/>
        <v>39.196396677662257</v>
      </c>
      <c r="DL78" s="389">
        <f t="shared" si="70"/>
        <v>40.372288577992123</v>
      </c>
      <c r="DM78" s="389">
        <f t="shared" si="70"/>
        <v>41.583457235331885</v>
      </c>
      <c r="DN78" s="389">
        <f t="shared" si="70"/>
        <v>42.830960952391848</v>
      </c>
      <c r="DO78" s="389">
        <f t="shared" si="70"/>
        <v>44.115889780963613</v>
      </c>
      <c r="DP78" s="389">
        <f t="shared" si="70"/>
        <v>45.439366474392521</v>
      </c>
      <c r="DQ78" s="389">
        <f t="shared" si="70"/>
        <v>46.802547468624297</v>
      </c>
      <c r="DR78" s="389">
        <f t="shared" si="70"/>
        <v>48.206623892683027</v>
      </c>
      <c r="DS78" s="389">
        <f t="shared" si="70"/>
        <v>49.65282260946352</v>
      </c>
      <c r="DT78" s="389">
        <f t="shared" si="70"/>
        <v>51.142407287747425</v>
      </c>
      <c r="DU78" s="389">
        <f t="shared" si="70"/>
        <v>52.676679506379841</v>
      </c>
      <c r="DV78" s="389">
        <f t="shared" si="70"/>
        <v>54.256979891571241</v>
      </c>
      <c r="DW78" s="389">
        <f t="shared" si="70"/>
        <v>55.884689288318384</v>
      </c>
      <c r="DX78" s="389">
        <f t="shared" si="70"/>
        <v>57.561229966967936</v>
      </c>
      <c r="DY78" s="389">
        <f t="shared" si="70"/>
        <v>59.288066865976973</v>
      </c>
      <c r="DZ78" s="389">
        <f t="shared" si="70"/>
        <v>61.066708871956287</v>
      </c>
      <c r="EA78" s="389">
        <f t="shared" si="70"/>
        <v>62.898710138114986</v>
      </c>
      <c r="EB78" s="389">
        <f t="shared" si="70"/>
        <v>64.785671442258433</v>
      </c>
      <c r="EC78" s="389">
        <f t="shared" si="70"/>
        <v>66.729241585526182</v>
      </c>
      <c r="ED78" s="389">
        <f t="shared" si="70"/>
        <v>68.731118833091983</v>
      </c>
      <c r="EE78" s="389">
        <f t="shared" si="70"/>
        <v>70.79305239808474</v>
      </c>
      <c r="EF78" s="389">
        <f t="shared" si="70"/>
        <v>72.916843970027287</v>
      </c>
      <c r="EG78" s="389">
        <f t="shared" ref="EG78:EZ78" si="71">EG77*$C$6/(10^3)</f>
        <v>75.104349289128109</v>
      </c>
      <c r="EH78" s="389">
        <f t="shared" si="71"/>
        <v>77.357479767801948</v>
      </c>
      <c r="EI78" s="389">
        <f t="shared" si="71"/>
        <v>79.678204160836017</v>
      </c>
      <c r="EJ78" s="389">
        <f t="shared" si="71"/>
        <v>82.068550285661104</v>
      </c>
      <c r="EK78" s="389">
        <f t="shared" si="71"/>
        <v>84.530606794230934</v>
      </c>
      <c r="EL78" s="389">
        <f t="shared" si="71"/>
        <v>87.066524998057858</v>
      </c>
      <c r="EM78" s="389">
        <f t="shared" si="71"/>
        <v>89.678520747999599</v>
      </c>
      <c r="EN78" s="389">
        <f t="shared" si="71"/>
        <v>92.368876370439594</v>
      </c>
      <c r="EO78" s="389">
        <f t="shared" si="71"/>
        <v>95.13994266155278</v>
      </c>
      <c r="EP78" s="389">
        <f t="shared" si="71"/>
        <v>97.994140941399365</v>
      </c>
      <c r="EQ78" s="389">
        <f t="shared" si="71"/>
        <v>100.93396516964135</v>
      </c>
      <c r="ER78" s="389">
        <f t="shared" si="71"/>
        <v>103.96198412473058</v>
      </c>
      <c r="ES78" s="389">
        <f t="shared" si="71"/>
        <v>107.0808436484725</v>
      </c>
      <c r="ET78" s="389">
        <f t="shared" si="71"/>
        <v>110.29326895792666</v>
      </c>
      <c r="EU78" s="389">
        <f t="shared" si="71"/>
        <v>113.60206702666446</v>
      </c>
      <c r="EV78" s="389">
        <f t="shared" si="71"/>
        <v>117.01012903746438</v>
      </c>
      <c r="EW78" s="389">
        <f t="shared" si="71"/>
        <v>120.52043290858832</v>
      </c>
      <c r="EX78" s="389">
        <f t="shared" si="71"/>
        <v>124.13604589584597</v>
      </c>
      <c r="EY78" s="389">
        <f t="shared" si="71"/>
        <v>127.86012727272137</v>
      </c>
      <c r="EZ78" s="390">
        <f t="shared" si="71"/>
        <v>131.695931090903</v>
      </c>
    </row>
    <row r="79" spans="1:157" x14ac:dyDescent="0.25">
      <c r="A79" s="37"/>
      <c r="B79" s="133" t="s">
        <v>78</v>
      </c>
      <c r="C79" s="134" t="s">
        <v>44</v>
      </c>
      <c r="D79" s="158"/>
      <c r="E79" s="135"/>
      <c r="F79" s="135"/>
      <c r="G79" s="389">
        <f>G78</f>
        <v>1.6100000000000005</v>
      </c>
      <c r="H79" s="389">
        <f t="shared" ref="H79:BS79" si="72">G79+H78</f>
        <v>3.2683000000000009</v>
      </c>
      <c r="I79" s="389">
        <f t="shared" si="72"/>
        <v>4.9763490000000008</v>
      </c>
      <c r="J79" s="389">
        <f t="shared" si="72"/>
        <v>6.7356394700000006</v>
      </c>
      <c r="K79" s="389">
        <f t="shared" si="72"/>
        <v>8.5477086541000009</v>
      </c>
      <c r="L79" s="389">
        <f t="shared" si="72"/>
        <v>10.414139913723002</v>
      </c>
      <c r="M79" s="389">
        <f t="shared" si="72"/>
        <v>12.336564111134692</v>
      </c>
      <c r="N79" s="389">
        <f t="shared" si="72"/>
        <v>14.316661034468734</v>
      </c>
      <c r="O79" s="389">
        <f t="shared" si="72"/>
        <v>16.356160865502797</v>
      </c>
      <c r="P79" s="389">
        <f t="shared" si="72"/>
        <v>18.456845691467883</v>
      </c>
      <c r="Q79" s="389">
        <f t="shared" si="72"/>
        <v>20.62055106221192</v>
      </c>
      <c r="R79" s="389">
        <f t="shared" si="72"/>
        <v>22.849167594078278</v>
      </c>
      <c r="S79" s="389">
        <f t="shared" si="72"/>
        <v>25.144642621900626</v>
      </c>
      <c r="T79" s="389">
        <f t="shared" si="72"/>
        <v>27.508981900557647</v>
      </c>
      <c r="U79" s="389">
        <f t="shared" si="72"/>
        <v>29.944251357574377</v>
      </c>
      <c r="V79" s="389">
        <f t="shared" si="72"/>
        <v>32.45257889830161</v>
      </c>
      <c r="W79" s="389">
        <f t="shared" si="72"/>
        <v>35.036156265250661</v>
      </c>
      <c r="X79" s="389">
        <f t="shared" si="72"/>
        <v>37.69724095320818</v>
      </c>
      <c r="Y79" s="389">
        <f t="shared" si="72"/>
        <v>40.438158181804425</v>
      </c>
      <c r="Z79" s="389">
        <f t="shared" si="72"/>
        <v>43.261302927258562</v>
      </c>
      <c r="AA79" s="389">
        <f t="shared" si="72"/>
        <v>46.169142015076318</v>
      </c>
      <c r="AB79" s="389">
        <f t="shared" si="72"/>
        <v>49.164216275528609</v>
      </c>
      <c r="AC79" s="389">
        <f t="shared" si="72"/>
        <v>52.249142763794467</v>
      </c>
      <c r="AD79" s="389">
        <f t="shared" si="72"/>
        <v>55.426617046708301</v>
      </c>
      <c r="AE79" s="389">
        <f t="shared" si="72"/>
        <v>58.69941555810955</v>
      </c>
      <c r="AF79" s="389">
        <f t="shared" si="72"/>
        <v>62.070398024852835</v>
      </c>
      <c r="AG79" s="389">
        <f t="shared" si="72"/>
        <v>65.542509965598427</v>
      </c>
      <c r="AH79" s="389">
        <f t="shared" si="72"/>
        <v>69.118785264566384</v>
      </c>
      <c r="AI79" s="389">
        <f t="shared" si="72"/>
        <v>72.802348822503376</v>
      </c>
      <c r="AJ79" s="389">
        <f t="shared" si="72"/>
        <v>76.596419287178477</v>
      </c>
      <c r="AK79" s="389">
        <f t="shared" si="72"/>
        <v>80.504311865793838</v>
      </c>
      <c r="AL79" s="389">
        <f t="shared" si="72"/>
        <v>84.529441221767655</v>
      </c>
      <c r="AM79" s="389">
        <f t="shared" si="72"/>
        <v>88.67532445842069</v>
      </c>
      <c r="AN79" s="389">
        <f t="shared" si="72"/>
        <v>92.945584192173314</v>
      </c>
      <c r="AO79" s="389">
        <f t="shared" si="72"/>
        <v>97.343951717938523</v>
      </c>
      <c r="AP79" s="389">
        <f t="shared" si="72"/>
        <v>101.87427026947668</v>
      </c>
      <c r="AQ79" s="389">
        <f t="shared" si="72"/>
        <v>106.54049837756099</v>
      </c>
      <c r="AR79" s="389">
        <f t="shared" si="72"/>
        <v>111.34671332888783</v>
      </c>
      <c r="AS79" s="389">
        <f t="shared" si="72"/>
        <v>116.29711472875447</v>
      </c>
      <c r="AT79" s="389">
        <f t="shared" si="72"/>
        <v>121.3960281706171</v>
      </c>
      <c r="AU79" s="389">
        <f t="shared" si="72"/>
        <v>126.64790901573562</v>
      </c>
      <c r="AV79" s="389">
        <f t="shared" si="72"/>
        <v>132.05734628620769</v>
      </c>
      <c r="AW79" s="389">
        <f t="shared" si="72"/>
        <v>137.62906667479393</v>
      </c>
      <c r="AX79" s="389">
        <f t="shared" si="72"/>
        <v>143.36793867503775</v>
      </c>
      <c r="AY79" s="389">
        <f t="shared" si="72"/>
        <v>149.27897683528889</v>
      </c>
      <c r="AZ79" s="389">
        <f t="shared" si="72"/>
        <v>155.36734614034756</v>
      </c>
      <c r="BA79" s="389">
        <f t="shared" si="72"/>
        <v>161.63836652455799</v>
      </c>
      <c r="BB79" s="389">
        <f t="shared" si="72"/>
        <v>168.09751752029473</v>
      </c>
      <c r="BC79" s="389">
        <f t="shared" si="72"/>
        <v>174.75044304590358</v>
      </c>
      <c r="BD79" s="389">
        <f t="shared" si="72"/>
        <v>181.60295633728069</v>
      </c>
      <c r="BE79" s="389">
        <f t="shared" si="72"/>
        <v>188.66104502739913</v>
      </c>
      <c r="BF79" s="389">
        <f t="shared" si="72"/>
        <v>195.93087637822111</v>
      </c>
      <c r="BG79" s="389">
        <f t="shared" si="72"/>
        <v>203.41880266956775</v>
      </c>
      <c r="BH79" s="389">
        <f t="shared" si="72"/>
        <v>211.1313667496548</v>
      </c>
      <c r="BI79" s="389">
        <f t="shared" si="72"/>
        <v>219.07530775214445</v>
      </c>
      <c r="BJ79" s="389">
        <f t="shared" si="72"/>
        <v>227.2575669847088</v>
      </c>
      <c r="BK79" s="389">
        <f t="shared" si="72"/>
        <v>235.68529399425006</v>
      </c>
      <c r="BL79" s="389">
        <f t="shared" si="72"/>
        <v>244.36585281407756</v>
      </c>
      <c r="BM79" s="389">
        <f t="shared" si="72"/>
        <v>253.3068283984999</v>
      </c>
      <c r="BN79" s="389">
        <f t="shared" si="72"/>
        <v>262.51603325045488</v>
      </c>
      <c r="BO79" s="389">
        <f t="shared" si="72"/>
        <v>272.00151424796854</v>
      </c>
      <c r="BP79" s="389">
        <f t="shared" si="72"/>
        <v>281.77155967540762</v>
      </c>
      <c r="BQ79" s="389">
        <f t="shared" si="72"/>
        <v>291.83470646566985</v>
      </c>
      <c r="BR79" s="389">
        <f t="shared" si="72"/>
        <v>302.19974765963997</v>
      </c>
      <c r="BS79" s="389">
        <f t="shared" si="72"/>
        <v>312.8757400894292</v>
      </c>
      <c r="BT79" s="389">
        <f t="shared" ref="BT79:EE79" si="73">BS79+BT78</f>
        <v>323.87201229211206</v>
      </c>
      <c r="BU79" s="389">
        <f t="shared" si="73"/>
        <v>335.19817266087546</v>
      </c>
      <c r="BV79" s="389">
        <f t="shared" si="73"/>
        <v>346.86411784070174</v>
      </c>
      <c r="BW79" s="389">
        <f t="shared" si="73"/>
        <v>358.88004137592281</v>
      </c>
      <c r="BX79" s="389">
        <f t="shared" si="73"/>
        <v>371.25644261720049</v>
      </c>
      <c r="BY79" s="389">
        <f t="shared" si="73"/>
        <v>384.0041358957165</v>
      </c>
      <c r="BZ79" s="389">
        <f t="shared" si="73"/>
        <v>397.13425997258798</v>
      </c>
      <c r="CA79" s="389">
        <f t="shared" si="73"/>
        <v>410.65828777176563</v>
      </c>
      <c r="CB79" s="389">
        <f t="shared" si="73"/>
        <v>424.58803640491863</v>
      </c>
      <c r="CC79" s="389">
        <f t="shared" si="73"/>
        <v>438.93567749706619</v>
      </c>
      <c r="CD79" s="389">
        <f t="shared" si="73"/>
        <v>453.71374782197819</v>
      </c>
      <c r="CE79" s="389">
        <f t="shared" si="73"/>
        <v>468.93516025663757</v>
      </c>
      <c r="CF79" s="389">
        <f t="shared" si="73"/>
        <v>484.61321506433671</v>
      </c>
      <c r="CG79" s="389">
        <f t="shared" si="73"/>
        <v>500.76161151626684</v>
      </c>
      <c r="CH79" s="389">
        <f t="shared" si="73"/>
        <v>517.39445986175485</v>
      </c>
      <c r="CI79" s="389">
        <f t="shared" si="73"/>
        <v>534.52629365760754</v>
      </c>
      <c r="CJ79" s="389">
        <f t="shared" si="73"/>
        <v>552.17208246733583</v>
      </c>
      <c r="CK79" s="389">
        <f t="shared" si="73"/>
        <v>570.34724494135594</v>
      </c>
      <c r="CL79" s="389">
        <f t="shared" si="73"/>
        <v>589.06766228959657</v>
      </c>
      <c r="CM79" s="389">
        <f t="shared" si="73"/>
        <v>608.34969215828448</v>
      </c>
      <c r="CN79" s="389">
        <f t="shared" si="73"/>
        <v>628.21018292303302</v>
      </c>
      <c r="CO79" s="389">
        <f t="shared" si="73"/>
        <v>648.66648841072401</v>
      </c>
      <c r="CP79" s="389">
        <f t="shared" si="73"/>
        <v>669.73648306304574</v>
      </c>
      <c r="CQ79" s="389">
        <f t="shared" si="73"/>
        <v>691.43857755493707</v>
      </c>
      <c r="CR79" s="389">
        <f t="shared" si="73"/>
        <v>713.79173488158517</v>
      </c>
      <c r="CS79" s="389">
        <f t="shared" si="73"/>
        <v>736.81548692803278</v>
      </c>
      <c r="CT79" s="389">
        <f t="shared" si="73"/>
        <v>760.52995153587381</v>
      </c>
      <c r="CU79" s="389">
        <f t="shared" si="73"/>
        <v>784.95585008195008</v>
      </c>
      <c r="CV79" s="389">
        <f t="shared" si="73"/>
        <v>810.11452558440863</v>
      </c>
      <c r="CW79" s="389">
        <f t="shared" si="73"/>
        <v>836.02796135194092</v>
      </c>
      <c r="CX79" s="389">
        <f t="shared" si="73"/>
        <v>862.7188001924992</v>
      </c>
      <c r="CY79" s="389">
        <f t="shared" si="73"/>
        <v>890.21036419827419</v>
      </c>
      <c r="CZ79" s="389">
        <f t="shared" si="73"/>
        <v>918.52667512422238</v>
      </c>
      <c r="DA79" s="389">
        <f t="shared" si="73"/>
        <v>947.69247537794911</v>
      </c>
      <c r="DB79" s="389">
        <f t="shared" si="73"/>
        <v>977.73324963928758</v>
      </c>
      <c r="DC79" s="389">
        <f t="shared" si="73"/>
        <v>1008.6752471284663</v>
      </c>
      <c r="DD79" s="389">
        <f t="shared" si="73"/>
        <v>1040.5455045423203</v>
      </c>
      <c r="DE79" s="389">
        <f t="shared" si="73"/>
        <v>1073.37186967859</v>
      </c>
      <c r="DF79" s="389">
        <f t="shared" si="73"/>
        <v>1107.1830257689478</v>
      </c>
      <c r="DG79" s="389">
        <f t="shared" si="73"/>
        <v>1142.0085165420162</v>
      </c>
      <c r="DH79" s="389">
        <f t="shared" si="73"/>
        <v>1177.8787720382768</v>
      </c>
      <c r="DI79" s="389">
        <f t="shared" si="73"/>
        <v>1214.8251351994252</v>
      </c>
      <c r="DJ79" s="389">
        <f t="shared" si="73"/>
        <v>1252.879889255408</v>
      </c>
      <c r="DK79" s="389">
        <f t="shared" si="73"/>
        <v>1292.0762859330703</v>
      </c>
      <c r="DL79" s="389">
        <f t="shared" si="73"/>
        <v>1332.4485745110624</v>
      </c>
      <c r="DM79" s="389">
        <f t="shared" si="73"/>
        <v>1374.0320317463943</v>
      </c>
      <c r="DN79" s="389">
        <f t="shared" si="73"/>
        <v>1416.8629926987862</v>
      </c>
      <c r="DO79" s="389">
        <f t="shared" si="73"/>
        <v>1460.9788824797499</v>
      </c>
      <c r="DP79" s="389">
        <f t="shared" si="73"/>
        <v>1506.4182489541424</v>
      </c>
      <c r="DQ79" s="389">
        <f t="shared" si="73"/>
        <v>1553.2207964227666</v>
      </c>
      <c r="DR79" s="389">
        <f t="shared" si="73"/>
        <v>1601.4274203154496</v>
      </c>
      <c r="DS79" s="389">
        <f t="shared" si="73"/>
        <v>1651.0802429249131</v>
      </c>
      <c r="DT79" s="389">
        <f t="shared" si="73"/>
        <v>1702.2226502126605</v>
      </c>
      <c r="DU79" s="389">
        <f t="shared" si="73"/>
        <v>1754.8993297190402</v>
      </c>
      <c r="DV79" s="389">
        <f t="shared" si="73"/>
        <v>1809.1563096106115</v>
      </c>
      <c r="DW79" s="389">
        <f t="shared" si="73"/>
        <v>1865.04099889893</v>
      </c>
      <c r="DX79" s="389">
        <f t="shared" si="73"/>
        <v>1922.6022288658978</v>
      </c>
      <c r="DY79" s="389">
        <f t="shared" si="73"/>
        <v>1981.8902957318749</v>
      </c>
      <c r="DZ79" s="389">
        <f t="shared" si="73"/>
        <v>2042.9570046038311</v>
      </c>
      <c r="EA79" s="389">
        <f t="shared" si="73"/>
        <v>2105.855714741946</v>
      </c>
      <c r="EB79" s="389">
        <f t="shared" si="73"/>
        <v>2170.6413861842043</v>
      </c>
      <c r="EC79" s="389">
        <f t="shared" si="73"/>
        <v>2237.3706277697306</v>
      </c>
      <c r="ED79" s="389">
        <f t="shared" si="73"/>
        <v>2306.1017466028225</v>
      </c>
      <c r="EE79" s="389">
        <f t="shared" si="73"/>
        <v>2376.8947990009074</v>
      </c>
      <c r="EF79" s="389">
        <f t="shared" ref="EF79:EZ79" si="74">EE79+EF78</f>
        <v>2449.8116429709348</v>
      </c>
      <c r="EG79" s="389">
        <f t="shared" si="74"/>
        <v>2524.9159922600629</v>
      </c>
      <c r="EH79" s="389">
        <f t="shared" si="74"/>
        <v>2602.273472027865</v>
      </c>
      <c r="EI79" s="389">
        <f t="shared" si="74"/>
        <v>2681.9516761887012</v>
      </c>
      <c r="EJ79" s="389">
        <f t="shared" si="74"/>
        <v>2764.0202264743621</v>
      </c>
      <c r="EK79" s="389">
        <f t="shared" si="74"/>
        <v>2848.5508332685931</v>
      </c>
      <c r="EL79" s="389">
        <f t="shared" si="74"/>
        <v>2935.6173582666511</v>
      </c>
      <c r="EM79" s="389">
        <f t="shared" si="74"/>
        <v>3025.2958790146508</v>
      </c>
      <c r="EN79" s="389">
        <f t="shared" si="74"/>
        <v>3117.6647553850903</v>
      </c>
      <c r="EO79" s="389">
        <f t="shared" si="74"/>
        <v>3212.8046980466429</v>
      </c>
      <c r="EP79" s="389">
        <f t="shared" si="74"/>
        <v>3310.7988389880425</v>
      </c>
      <c r="EQ79" s="389">
        <f t="shared" si="74"/>
        <v>3411.7328041576839</v>
      </c>
      <c r="ER79" s="389">
        <f t="shared" si="74"/>
        <v>3515.6947882824143</v>
      </c>
      <c r="ES79" s="389">
        <f t="shared" si="74"/>
        <v>3622.7756319308869</v>
      </c>
      <c r="ET79" s="389">
        <f t="shared" si="74"/>
        <v>3733.0689008888135</v>
      </c>
      <c r="EU79" s="389">
        <f t="shared" si="74"/>
        <v>3846.6709679154778</v>
      </c>
      <c r="EV79" s="389">
        <f t="shared" si="74"/>
        <v>3963.6810969529424</v>
      </c>
      <c r="EW79" s="389">
        <f t="shared" si="74"/>
        <v>4084.2015298615306</v>
      </c>
      <c r="EX79" s="389">
        <f t="shared" si="74"/>
        <v>4208.3375757573767</v>
      </c>
      <c r="EY79" s="389">
        <f t="shared" si="74"/>
        <v>4336.1977030300977</v>
      </c>
      <c r="EZ79" s="390">
        <f t="shared" si="74"/>
        <v>4467.893634121001</v>
      </c>
    </row>
    <row r="80" spans="1:157" x14ac:dyDescent="0.25">
      <c r="A80" s="37"/>
      <c r="B80" s="133"/>
      <c r="C80" s="248"/>
      <c r="D80" s="158"/>
      <c r="E80" s="135"/>
      <c r="F80" s="135"/>
      <c r="G80" s="389"/>
      <c r="H80" s="389"/>
      <c r="I80" s="389"/>
      <c r="J80" s="389"/>
      <c r="K80" s="389"/>
      <c r="L80" s="389"/>
      <c r="M80" s="389"/>
      <c r="N80" s="389"/>
      <c r="O80" s="389"/>
      <c r="P80" s="389"/>
      <c r="Q80" s="389"/>
      <c r="R80" s="389"/>
      <c r="S80" s="389"/>
      <c r="T80" s="389"/>
      <c r="U80" s="389"/>
      <c r="V80" s="389"/>
      <c r="W80" s="389"/>
      <c r="X80" s="389"/>
      <c r="Y80" s="389"/>
      <c r="Z80" s="389"/>
      <c r="AA80" s="389"/>
      <c r="AB80" s="389"/>
      <c r="AC80" s="389"/>
      <c r="AD80" s="389"/>
      <c r="AE80" s="389"/>
      <c r="AF80" s="389"/>
      <c r="AG80" s="389"/>
      <c r="AH80" s="389"/>
      <c r="AI80" s="389"/>
      <c r="AJ80" s="389"/>
      <c r="AK80" s="389"/>
      <c r="AL80" s="389"/>
      <c r="AM80" s="389"/>
      <c r="AN80" s="389"/>
      <c r="AO80" s="389"/>
      <c r="AP80" s="389"/>
      <c r="AQ80" s="389"/>
      <c r="AR80" s="389"/>
      <c r="AS80" s="389"/>
      <c r="AT80" s="389"/>
      <c r="AU80" s="389"/>
      <c r="AV80" s="389"/>
      <c r="AW80" s="389"/>
      <c r="AX80" s="389"/>
      <c r="AY80" s="389"/>
      <c r="AZ80" s="389"/>
      <c r="BA80" s="389"/>
      <c r="BB80" s="389"/>
      <c r="BC80" s="389"/>
      <c r="BD80" s="389"/>
      <c r="BE80" s="389"/>
      <c r="BF80" s="389"/>
      <c r="BG80" s="389"/>
      <c r="BH80" s="389"/>
      <c r="BI80" s="389"/>
      <c r="BJ80" s="389"/>
      <c r="BK80" s="389"/>
      <c r="BL80" s="389"/>
      <c r="BM80" s="389"/>
      <c r="BN80" s="389"/>
      <c r="BO80" s="389"/>
      <c r="BP80" s="389"/>
      <c r="BQ80" s="389"/>
      <c r="BR80" s="389"/>
      <c r="BS80" s="389"/>
      <c r="BT80" s="389"/>
      <c r="BU80" s="389"/>
      <c r="BV80" s="389"/>
      <c r="BW80" s="389"/>
      <c r="BX80" s="389"/>
      <c r="BY80" s="389"/>
      <c r="BZ80" s="389"/>
      <c r="CA80" s="389"/>
      <c r="CB80" s="389"/>
      <c r="CC80" s="389"/>
      <c r="CD80" s="389"/>
      <c r="CE80" s="389"/>
      <c r="CF80" s="389"/>
      <c r="CG80" s="389"/>
      <c r="CH80" s="389"/>
      <c r="CI80" s="389"/>
      <c r="CJ80" s="389"/>
      <c r="CK80" s="389"/>
      <c r="CL80" s="389"/>
      <c r="CM80" s="389"/>
      <c r="CN80" s="389"/>
      <c r="CO80" s="389"/>
      <c r="CP80" s="389"/>
      <c r="CQ80" s="389"/>
      <c r="CR80" s="389"/>
      <c r="CS80" s="389"/>
      <c r="CT80" s="389"/>
      <c r="CU80" s="389"/>
      <c r="CV80" s="389"/>
      <c r="CW80" s="389"/>
      <c r="CX80" s="389"/>
      <c r="CY80" s="389"/>
      <c r="CZ80" s="389"/>
      <c r="DA80" s="389"/>
      <c r="DB80" s="389"/>
      <c r="DC80" s="389"/>
      <c r="DD80" s="389"/>
      <c r="DE80" s="389"/>
      <c r="DF80" s="389"/>
      <c r="DG80" s="389"/>
      <c r="DH80" s="389"/>
      <c r="DI80" s="389"/>
      <c r="DJ80" s="389"/>
      <c r="DK80" s="389"/>
      <c r="DL80" s="389"/>
      <c r="DM80" s="389"/>
      <c r="DN80" s="389"/>
      <c r="DO80" s="389"/>
      <c r="DP80" s="389"/>
      <c r="DQ80" s="389"/>
      <c r="DR80" s="389"/>
      <c r="DS80" s="389"/>
      <c r="DT80" s="389"/>
      <c r="DU80" s="389"/>
      <c r="DV80" s="389"/>
      <c r="DW80" s="389"/>
      <c r="DX80" s="389"/>
      <c r="DY80" s="389"/>
      <c r="DZ80" s="389"/>
      <c r="EA80" s="389"/>
      <c r="EB80" s="389"/>
      <c r="EC80" s="389"/>
      <c r="ED80" s="389"/>
      <c r="EE80" s="389"/>
      <c r="EF80" s="389"/>
      <c r="EG80" s="389"/>
      <c r="EH80" s="389"/>
      <c r="EI80" s="389"/>
      <c r="EJ80" s="389"/>
      <c r="EK80" s="389"/>
      <c r="EL80" s="389"/>
      <c r="EM80" s="389"/>
      <c r="EN80" s="389"/>
      <c r="EO80" s="389"/>
      <c r="EP80" s="389"/>
      <c r="EQ80" s="389"/>
      <c r="ER80" s="389"/>
      <c r="ES80" s="389"/>
      <c r="ET80" s="389"/>
      <c r="EU80" s="389"/>
      <c r="EV80" s="389"/>
      <c r="EW80" s="389"/>
      <c r="EX80" s="389"/>
      <c r="EY80" s="389"/>
      <c r="EZ80" s="390"/>
    </row>
    <row r="81" spans="1:156" s="56" customFormat="1" x14ac:dyDescent="0.25">
      <c r="A81" s="46"/>
      <c r="B81" s="139" t="s">
        <v>96</v>
      </c>
      <c r="C81" s="251" t="s">
        <v>87</v>
      </c>
      <c r="D81" s="157"/>
      <c r="E81" s="132"/>
      <c r="F81" s="132"/>
      <c r="G81" s="391">
        <f>($C$15*$C$16*$C$6)/10^6</f>
        <v>0.24000000000000002</v>
      </c>
      <c r="H81" s="391">
        <f t="shared" ref="H81:BS81" si="75">($C$15*$C$16*$C$6)/10^6</f>
        <v>0.24000000000000002</v>
      </c>
      <c r="I81" s="391">
        <f t="shared" si="75"/>
        <v>0.24000000000000002</v>
      </c>
      <c r="J81" s="391">
        <f t="shared" si="75"/>
        <v>0.24000000000000002</v>
      </c>
      <c r="K81" s="391">
        <f t="shared" si="75"/>
        <v>0.24000000000000002</v>
      </c>
      <c r="L81" s="391">
        <f t="shared" si="75"/>
        <v>0.24000000000000002</v>
      </c>
      <c r="M81" s="391">
        <f t="shared" si="75"/>
        <v>0.24000000000000002</v>
      </c>
      <c r="N81" s="391">
        <f t="shared" si="75"/>
        <v>0.24000000000000002</v>
      </c>
      <c r="O81" s="391">
        <f t="shared" si="75"/>
        <v>0.24000000000000002</v>
      </c>
      <c r="P81" s="391">
        <f t="shared" si="75"/>
        <v>0.24000000000000002</v>
      </c>
      <c r="Q81" s="391">
        <f t="shared" si="75"/>
        <v>0.24000000000000002</v>
      </c>
      <c r="R81" s="391">
        <f t="shared" si="75"/>
        <v>0.24000000000000002</v>
      </c>
      <c r="S81" s="391">
        <f t="shared" si="75"/>
        <v>0.24000000000000002</v>
      </c>
      <c r="T81" s="391">
        <f t="shared" si="75"/>
        <v>0.24000000000000002</v>
      </c>
      <c r="U81" s="391">
        <f t="shared" si="75"/>
        <v>0.24000000000000002</v>
      </c>
      <c r="V81" s="391">
        <f t="shared" si="75"/>
        <v>0.24000000000000002</v>
      </c>
      <c r="W81" s="391">
        <f t="shared" si="75"/>
        <v>0.24000000000000002</v>
      </c>
      <c r="X81" s="391">
        <f t="shared" si="75"/>
        <v>0.24000000000000002</v>
      </c>
      <c r="Y81" s="391">
        <f t="shared" si="75"/>
        <v>0.24000000000000002</v>
      </c>
      <c r="Z81" s="391">
        <f t="shared" si="75"/>
        <v>0.24000000000000002</v>
      </c>
      <c r="AA81" s="391">
        <f t="shared" si="75"/>
        <v>0.24000000000000002</v>
      </c>
      <c r="AB81" s="391">
        <f t="shared" si="75"/>
        <v>0.24000000000000002</v>
      </c>
      <c r="AC81" s="391">
        <f t="shared" si="75"/>
        <v>0.24000000000000002</v>
      </c>
      <c r="AD81" s="391">
        <f t="shared" si="75"/>
        <v>0.24000000000000002</v>
      </c>
      <c r="AE81" s="391">
        <f t="shared" si="75"/>
        <v>0.24000000000000002</v>
      </c>
      <c r="AF81" s="391">
        <f t="shared" si="75"/>
        <v>0.24000000000000002</v>
      </c>
      <c r="AG81" s="391">
        <f t="shared" si="75"/>
        <v>0.24000000000000002</v>
      </c>
      <c r="AH81" s="391">
        <f t="shared" si="75"/>
        <v>0.24000000000000002</v>
      </c>
      <c r="AI81" s="391">
        <f t="shared" si="75"/>
        <v>0.24000000000000002</v>
      </c>
      <c r="AJ81" s="391">
        <f t="shared" si="75"/>
        <v>0.24000000000000002</v>
      </c>
      <c r="AK81" s="391">
        <f t="shared" si="75"/>
        <v>0.24000000000000002</v>
      </c>
      <c r="AL81" s="391">
        <f t="shared" si="75"/>
        <v>0.24000000000000002</v>
      </c>
      <c r="AM81" s="391">
        <f t="shared" si="75"/>
        <v>0.24000000000000002</v>
      </c>
      <c r="AN81" s="391">
        <f t="shared" si="75"/>
        <v>0.24000000000000002</v>
      </c>
      <c r="AO81" s="391">
        <f t="shared" si="75"/>
        <v>0.24000000000000002</v>
      </c>
      <c r="AP81" s="391">
        <f t="shared" si="75"/>
        <v>0.24000000000000002</v>
      </c>
      <c r="AQ81" s="391">
        <f t="shared" si="75"/>
        <v>0.24000000000000002</v>
      </c>
      <c r="AR81" s="391">
        <f t="shared" si="75"/>
        <v>0.24000000000000002</v>
      </c>
      <c r="AS81" s="391">
        <f t="shared" si="75"/>
        <v>0.24000000000000002</v>
      </c>
      <c r="AT81" s="391">
        <f t="shared" si="75"/>
        <v>0.24000000000000002</v>
      </c>
      <c r="AU81" s="391">
        <f t="shared" si="75"/>
        <v>0.24000000000000002</v>
      </c>
      <c r="AV81" s="391">
        <f t="shared" si="75"/>
        <v>0.24000000000000002</v>
      </c>
      <c r="AW81" s="391">
        <f t="shared" si="75"/>
        <v>0.24000000000000002</v>
      </c>
      <c r="AX81" s="391">
        <f t="shared" si="75"/>
        <v>0.24000000000000002</v>
      </c>
      <c r="AY81" s="391">
        <f t="shared" si="75"/>
        <v>0.24000000000000002</v>
      </c>
      <c r="AZ81" s="391">
        <f t="shared" si="75"/>
        <v>0.24000000000000002</v>
      </c>
      <c r="BA81" s="391">
        <f t="shared" si="75"/>
        <v>0.24000000000000002</v>
      </c>
      <c r="BB81" s="391">
        <f t="shared" si="75"/>
        <v>0.24000000000000002</v>
      </c>
      <c r="BC81" s="391">
        <f t="shared" si="75"/>
        <v>0.24000000000000002</v>
      </c>
      <c r="BD81" s="391">
        <f t="shared" si="75"/>
        <v>0.24000000000000002</v>
      </c>
      <c r="BE81" s="391">
        <f t="shared" si="75"/>
        <v>0.24000000000000002</v>
      </c>
      <c r="BF81" s="391">
        <f t="shared" si="75"/>
        <v>0.24000000000000002</v>
      </c>
      <c r="BG81" s="391">
        <f t="shared" si="75"/>
        <v>0.24000000000000002</v>
      </c>
      <c r="BH81" s="391">
        <f t="shared" si="75"/>
        <v>0.24000000000000002</v>
      </c>
      <c r="BI81" s="391">
        <f t="shared" si="75"/>
        <v>0.24000000000000002</v>
      </c>
      <c r="BJ81" s="391">
        <f t="shared" si="75"/>
        <v>0.24000000000000002</v>
      </c>
      <c r="BK81" s="391">
        <f t="shared" si="75"/>
        <v>0.24000000000000002</v>
      </c>
      <c r="BL81" s="391">
        <f t="shared" si="75"/>
        <v>0.24000000000000002</v>
      </c>
      <c r="BM81" s="391">
        <f t="shared" si="75"/>
        <v>0.24000000000000002</v>
      </c>
      <c r="BN81" s="391">
        <f t="shared" si="75"/>
        <v>0.24000000000000002</v>
      </c>
      <c r="BO81" s="391">
        <f t="shared" si="75"/>
        <v>0.24000000000000002</v>
      </c>
      <c r="BP81" s="391">
        <f t="shared" si="75"/>
        <v>0.24000000000000002</v>
      </c>
      <c r="BQ81" s="391">
        <f t="shared" si="75"/>
        <v>0.24000000000000002</v>
      </c>
      <c r="BR81" s="391">
        <f t="shared" si="75"/>
        <v>0.24000000000000002</v>
      </c>
      <c r="BS81" s="391">
        <f t="shared" si="75"/>
        <v>0.24000000000000002</v>
      </c>
      <c r="BT81" s="391">
        <f t="shared" ref="BT81:EE81" si="76">($C$15*$C$16*$C$6)/10^6</f>
        <v>0.24000000000000002</v>
      </c>
      <c r="BU81" s="391">
        <f t="shared" si="76"/>
        <v>0.24000000000000002</v>
      </c>
      <c r="BV81" s="391">
        <f t="shared" si="76"/>
        <v>0.24000000000000002</v>
      </c>
      <c r="BW81" s="391">
        <f t="shared" si="76"/>
        <v>0.24000000000000002</v>
      </c>
      <c r="BX81" s="391">
        <f t="shared" si="76"/>
        <v>0.24000000000000002</v>
      </c>
      <c r="BY81" s="391">
        <f t="shared" si="76"/>
        <v>0.24000000000000002</v>
      </c>
      <c r="BZ81" s="391">
        <f t="shared" si="76"/>
        <v>0.24000000000000002</v>
      </c>
      <c r="CA81" s="391">
        <f t="shared" si="76"/>
        <v>0.24000000000000002</v>
      </c>
      <c r="CB81" s="391">
        <f t="shared" si="76"/>
        <v>0.24000000000000002</v>
      </c>
      <c r="CC81" s="391">
        <f t="shared" si="76"/>
        <v>0.24000000000000002</v>
      </c>
      <c r="CD81" s="391">
        <f t="shared" si="76"/>
        <v>0.24000000000000002</v>
      </c>
      <c r="CE81" s="391">
        <f t="shared" si="76"/>
        <v>0.24000000000000002</v>
      </c>
      <c r="CF81" s="391">
        <f t="shared" si="76"/>
        <v>0.24000000000000002</v>
      </c>
      <c r="CG81" s="391">
        <f t="shared" si="76"/>
        <v>0.24000000000000002</v>
      </c>
      <c r="CH81" s="391">
        <f t="shared" si="76"/>
        <v>0.24000000000000002</v>
      </c>
      <c r="CI81" s="391">
        <f t="shared" si="76"/>
        <v>0.24000000000000002</v>
      </c>
      <c r="CJ81" s="391">
        <f t="shared" si="76"/>
        <v>0.24000000000000002</v>
      </c>
      <c r="CK81" s="391">
        <f t="shared" si="76"/>
        <v>0.24000000000000002</v>
      </c>
      <c r="CL81" s="391">
        <f t="shared" si="76"/>
        <v>0.24000000000000002</v>
      </c>
      <c r="CM81" s="391">
        <f t="shared" si="76"/>
        <v>0.24000000000000002</v>
      </c>
      <c r="CN81" s="391">
        <f t="shared" si="76"/>
        <v>0.24000000000000002</v>
      </c>
      <c r="CO81" s="391">
        <f t="shared" si="76"/>
        <v>0.24000000000000002</v>
      </c>
      <c r="CP81" s="391">
        <f t="shared" si="76"/>
        <v>0.24000000000000002</v>
      </c>
      <c r="CQ81" s="391">
        <f t="shared" si="76"/>
        <v>0.24000000000000002</v>
      </c>
      <c r="CR81" s="391">
        <f t="shared" si="76"/>
        <v>0.24000000000000002</v>
      </c>
      <c r="CS81" s="391">
        <f t="shared" si="76"/>
        <v>0.24000000000000002</v>
      </c>
      <c r="CT81" s="391">
        <f t="shared" si="76"/>
        <v>0.24000000000000002</v>
      </c>
      <c r="CU81" s="391">
        <f t="shared" si="76"/>
        <v>0.24000000000000002</v>
      </c>
      <c r="CV81" s="391">
        <f t="shared" si="76"/>
        <v>0.24000000000000002</v>
      </c>
      <c r="CW81" s="391">
        <f t="shared" si="76"/>
        <v>0.24000000000000002</v>
      </c>
      <c r="CX81" s="391">
        <f t="shared" si="76"/>
        <v>0.24000000000000002</v>
      </c>
      <c r="CY81" s="391">
        <f t="shared" si="76"/>
        <v>0.24000000000000002</v>
      </c>
      <c r="CZ81" s="391">
        <f t="shared" si="76"/>
        <v>0.24000000000000002</v>
      </c>
      <c r="DA81" s="391">
        <f t="shared" si="76"/>
        <v>0.24000000000000002</v>
      </c>
      <c r="DB81" s="391">
        <f t="shared" si="76"/>
        <v>0.24000000000000002</v>
      </c>
      <c r="DC81" s="391">
        <f t="shared" si="76"/>
        <v>0.24000000000000002</v>
      </c>
      <c r="DD81" s="391">
        <f t="shared" si="76"/>
        <v>0.24000000000000002</v>
      </c>
      <c r="DE81" s="391">
        <f t="shared" si="76"/>
        <v>0.24000000000000002</v>
      </c>
      <c r="DF81" s="391">
        <f t="shared" si="76"/>
        <v>0.24000000000000002</v>
      </c>
      <c r="DG81" s="391">
        <f t="shared" si="76"/>
        <v>0.24000000000000002</v>
      </c>
      <c r="DH81" s="391">
        <f t="shared" si="76"/>
        <v>0.24000000000000002</v>
      </c>
      <c r="DI81" s="391">
        <f t="shared" si="76"/>
        <v>0.24000000000000002</v>
      </c>
      <c r="DJ81" s="391">
        <f t="shared" si="76"/>
        <v>0.24000000000000002</v>
      </c>
      <c r="DK81" s="391">
        <f t="shared" si="76"/>
        <v>0.24000000000000002</v>
      </c>
      <c r="DL81" s="391">
        <f t="shared" si="76"/>
        <v>0.24000000000000002</v>
      </c>
      <c r="DM81" s="391">
        <f t="shared" si="76"/>
        <v>0.24000000000000002</v>
      </c>
      <c r="DN81" s="391">
        <f t="shared" si="76"/>
        <v>0.24000000000000002</v>
      </c>
      <c r="DO81" s="391">
        <f t="shared" si="76"/>
        <v>0.24000000000000002</v>
      </c>
      <c r="DP81" s="391">
        <f t="shared" si="76"/>
        <v>0.24000000000000002</v>
      </c>
      <c r="DQ81" s="391">
        <f t="shared" si="76"/>
        <v>0.24000000000000002</v>
      </c>
      <c r="DR81" s="391">
        <f t="shared" si="76"/>
        <v>0.24000000000000002</v>
      </c>
      <c r="DS81" s="391">
        <f t="shared" si="76"/>
        <v>0.24000000000000002</v>
      </c>
      <c r="DT81" s="391">
        <f t="shared" si="76"/>
        <v>0.24000000000000002</v>
      </c>
      <c r="DU81" s="391">
        <f t="shared" si="76"/>
        <v>0.24000000000000002</v>
      </c>
      <c r="DV81" s="391">
        <f t="shared" si="76"/>
        <v>0.24000000000000002</v>
      </c>
      <c r="DW81" s="391">
        <f t="shared" si="76"/>
        <v>0.24000000000000002</v>
      </c>
      <c r="DX81" s="391">
        <f t="shared" si="76"/>
        <v>0.24000000000000002</v>
      </c>
      <c r="DY81" s="391">
        <f t="shared" si="76"/>
        <v>0.24000000000000002</v>
      </c>
      <c r="DZ81" s="391">
        <f t="shared" si="76"/>
        <v>0.24000000000000002</v>
      </c>
      <c r="EA81" s="391">
        <f t="shared" si="76"/>
        <v>0.24000000000000002</v>
      </c>
      <c r="EB81" s="391">
        <f t="shared" si="76"/>
        <v>0.24000000000000002</v>
      </c>
      <c r="EC81" s="391">
        <f t="shared" si="76"/>
        <v>0.24000000000000002</v>
      </c>
      <c r="ED81" s="391">
        <f t="shared" si="76"/>
        <v>0.24000000000000002</v>
      </c>
      <c r="EE81" s="391">
        <f t="shared" si="76"/>
        <v>0.24000000000000002</v>
      </c>
      <c r="EF81" s="391">
        <f t="shared" ref="EF81:EZ81" si="77">($C$15*$C$16*$C$6)/10^6</f>
        <v>0.24000000000000002</v>
      </c>
      <c r="EG81" s="391">
        <f t="shared" si="77"/>
        <v>0.24000000000000002</v>
      </c>
      <c r="EH81" s="391">
        <f t="shared" si="77"/>
        <v>0.24000000000000002</v>
      </c>
      <c r="EI81" s="391">
        <f t="shared" si="77"/>
        <v>0.24000000000000002</v>
      </c>
      <c r="EJ81" s="391">
        <f t="shared" si="77"/>
        <v>0.24000000000000002</v>
      </c>
      <c r="EK81" s="391">
        <f t="shared" si="77"/>
        <v>0.24000000000000002</v>
      </c>
      <c r="EL81" s="391">
        <f t="shared" si="77"/>
        <v>0.24000000000000002</v>
      </c>
      <c r="EM81" s="391">
        <f t="shared" si="77"/>
        <v>0.24000000000000002</v>
      </c>
      <c r="EN81" s="391">
        <f t="shared" si="77"/>
        <v>0.24000000000000002</v>
      </c>
      <c r="EO81" s="391">
        <f t="shared" si="77"/>
        <v>0.24000000000000002</v>
      </c>
      <c r="EP81" s="391">
        <f t="shared" si="77"/>
        <v>0.24000000000000002</v>
      </c>
      <c r="EQ81" s="391">
        <f t="shared" si="77"/>
        <v>0.24000000000000002</v>
      </c>
      <c r="ER81" s="391">
        <f t="shared" si="77"/>
        <v>0.24000000000000002</v>
      </c>
      <c r="ES81" s="391">
        <f t="shared" si="77"/>
        <v>0.24000000000000002</v>
      </c>
      <c r="ET81" s="391">
        <f t="shared" si="77"/>
        <v>0.24000000000000002</v>
      </c>
      <c r="EU81" s="391">
        <f t="shared" si="77"/>
        <v>0.24000000000000002</v>
      </c>
      <c r="EV81" s="391">
        <f t="shared" si="77"/>
        <v>0.24000000000000002</v>
      </c>
      <c r="EW81" s="391">
        <f t="shared" si="77"/>
        <v>0.24000000000000002</v>
      </c>
      <c r="EX81" s="391">
        <f t="shared" si="77"/>
        <v>0.24000000000000002</v>
      </c>
      <c r="EY81" s="391">
        <f t="shared" si="77"/>
        <v>0.24000000000000002</v>
      </c>
      <c r="EZ81" s="378">
        <f t="shared" si="77"/>
        <v>0.24000000000000002</v>
      </c>
    </row>
    <row r="82" spans="1:156" x14ac:dyDescent="0.25">
      <c r="A82" s="37"/>
      <c r="B82" s="133"/>
      <c r="C82" s="158"/>
      <c r="D82" s="158"/>
      <c r="E82" s="135"/>
      <c r="F82" s="135"/>
      <c r="G82" s="392"/>
      <c r="H82" s="392"/>
      <c r="I82" s="392"/>
      <c r="J82" s="392"/>
      <c r="K82" s="392"/>
      <c r="L82" s="392"/>
      <c r="M82" s="392"/>
      <c r="N82" s="392"/>
      <c r="O82" s="392"/>
      <c r="P82" s="392"/>
      <c r="Q82" s="392"/>
      <c r="R82" s="392"/>
      <c r="S82" s="392"/>
      <c r="T82" s="392"/>
      <c r="U82" s="392"/>
      <c r="V82" s="392"/>
      <c r="W82" s="392"/>
      <c r="X82" s="392"/>
      <c r="Y82" s="392"/>
      <c r="Z82" s="392"/>
      <c r="AA82" s="392"/>
      <c r="AB82" s="392"/>
      <c r="AC82" s="392"/>
      <c r="AD82" s="392"/>
      <c r="AE82" s="392"/>
      <c r="AF82" s="392"/>
      <c r="AG82" s="392"/>
      <c r="AH82" s="392"/>
      <c r="AI82" s="392"/>
      <c r="AJ82" s="392"/>
      <c r="AK82" s="392"/>
      <c r="AL82" s="392"/>
      <c r="AM82" s="392"/>
      <c r="AN82" s="392"/>
      <c r="AO82" s="392"/>
      <c r="AP82" s="392"/>
      <c r="AQ82" s="392"/>
      <c r="AR82" s="392"/>
      <c r="AS82" s="392"/>
      <c r="AT82" s="392"/>
      <c r="AU82" s="392"/>
      <c r="AV82" s="392"/>
      <c r="AW82" s="392"/>
      <c r="AX82" s="392"/>
      <c r="AY82" s="392"/>
      <c r="AZ82" s="392"/>
      <c r="BA82" s="392"/>
      <c r="BB82" s="392"/>
      <c r="BC82" s="392"/>
      <c r="BD82" s="392"/>
      <c r="BE82" s="392"/>
      <c r="BF82" s="392"/>
      <c r="BG82" s="392"/>
      <c r="BH82" s="392"/>
      <c r="BI82" s="392"/>
      <c r="BJ82" s="392"/>
      <c r="BK82" s="392"/>
      <c r="BL82" s="392"/>
      <c r="BM82" s="392"/>
      <c r="BN82" s="392"/>
      <c r="BO82" s="392"/>
      <c r="BP82" s="392"/>
      <c r="BQ82" s="392"/>
      <c r="BR82" s="392"/>
      <c r="BS82" s="392"/>
      <c r="BT82" s="392"/>
      <c r="BU82" s="392"/>
      <c r="BV82" s="392"/>
      <c r="BW82" s="392"/>
      <c r="BX82" s="392"/>
      <c r="BY82" s="392"/>
      <c r="BZ82" s="392"/>
      <c r="CA82" s="392"/>
      <c r="CB82" s="392"/>
      <c r="CC82" s="392"/>
      <c r="CD82" s="392"/>
      <c r="CE82" s="392"/>
      <c r="CF82" s="392"/>
      <c r="CG82" s="392"/>
      <c r="CH82" s="392"/>
      <c r="CI82" s="392"/>
      <c r="CJ82" s="392"/>
      <c r="CK82" s="392"/>
      <c r="CL82" s="392"/>
      <c r="CM82" s="392"/>
      <c r="CN82" s="392"/>
      <c r="CO82" s="392"/>
      <c r="CP82" s="392"/>
      <c r="CQ82" s="392"/>
      <c r="CR82" s="392"/>
      <c r="CS82" s="392"/>
      <c r="CT82" s="392"/>
      <c r="CU82" s="392"/>
      <c r="CV82" s="392"/>
      <c r="CW82" s="392"/>
      <c r="CX82" s="392"/>
      <c r="CY82" s="392"/>
      <c r="CZ82" s="392"/>
      <c r="DA82" s="392"/>
      <c r="DB82" s="392"/>
      <c r="DC82" s="392"/>
      <c r="DD82" s="392"/>
      <c r="DE82" s="392"/>
      <c r="DF82" s="392"/>
      <c r="DG82" s="392"/>
      <c r="DH82" s="392"/>
      <c r="DI82" s="392"/>
      <c r="DJ82" s="392"/>
      <c r="DK82" s="392"/>
      <c r="DL82" s="392"/>
      <c r="DM82" s="392"/>
      <c r="DN82" s="392"/>
      <c r="DO82" s="392"/>
      <c r="DP82" s="392"/>
      <c r="DQ82" s="392"/>
      <c r="DR82" s="392"/>
      <c r="DS82" s="392"/>
      <c r="DT82" s="392"/>
      <c r="DU82" s="392"/>
      <c r="DV82" s="392"/>
      <c r="DW82" s="392"/>
      <c r="DX82" s="392"/>
      <c r="DY82" s="392"/>
      <c r="DZ82" s="392"/>
      <c r="EA82" s="392"/>
      <c r="EB82" s="392"/>
      <c r="EC82" s="392"/>
      <c r="ED82" s="392"/>
      <c r="EE82" s="392"/>
      <c r="EF82" s="392"/>
      <c r="EG82" s="392"/>
      <c r="EH82" s="392"/>
      <c r="EI82" s="392"/>
      <c r="EJ82" s="392"/>
      <c r="EK82" s="392"/>
      <c r="EL82" s="392"/>
      <c r="EM82" s="392"/>
      <c r="EN82" s="392"/>
      <c r="EO82" s="392"/>
      <c r="EP82" s="392"/>
      <c r="EQ82" s="392"/>
      <c r="ER82" s="392"/>
      <c r="ES82" s="392"/>
      <c r="ET82" s="392"/>
      <c r="EU82" s="392"/>
      <c r="EV82" s="392"/>
      <c r="EW82" s="392"/>
      <c r="EX82" s="392"/>
      <c r="EY82" s="392"/>
      <c r="EZ82" s="393"/>
    </row>
    <row r="83" spans="1:156" s="56" customFormat="1" x14ac:dyDescent="0.25">
      <c r="A83" s="46"/>
      <c r="B83" s="255" t="s">
        <v>86</v>
      </c>
      <c r="C83" s="157"/>
      <c r="D83" s="157"/>
      <c r="E83" s="132"/>
      <c r="F83" s="132">
        <f>F86</f>
        <v>202.50000000000003</v>
      </c>
      <c r="G83" s="391">
        <f>G78+(G81)</f>
        <v>1.8500000000000005</v>
      </c>
      <c r="H83" s="391">
        <f t="shared" ref="H83:BS83" si="78">H78+(H81)</f>
        <v>1.8983000000000003</v>
      </c>
      <c r="I83" s="391">
        <f t="shared" si="78"/>
        <v>1.9480490000000004</v>
      </c>
      <c r="J83" s="391">
        <f t="shared" si="78"/>
        <v>1.9992904700000003</v>
      </c>
      <c r="K83" s="391">
        <f t="shared" si="78"/>
        <v>2.0520691841000005</v>
      </c>
      <c r="L83" s="391">
        <f t="shared" si="78"/>
        <v>2.1064312596230006</v>
      </c>
      <c r="M83" s="391">
        <f t="shared" si="78"/>
        <v>2.1624241974116907</v>
      </c>
      <c r="N83" s="391">
        <f t="shared" si="78"/>
        <v>2.2200969233340415</v>
      </c>
      <c r="O83" s="391">
        <f t="shared" si="78"/>
        <v>2.2794998310340628</v>
      </c>
      <c r="P83" s="391">
        <f t="shared" si="78"/>
        <v>2.3406848259650843</v>
      </c>
      <c r="Q83" s="391">
        <f t="shared" si="78"/>
        <v>2.4037053707440372</v>
      </c>
      <c r="R83" s="391">
        <f t="shared" si="78"/>
        <v>2.468616531866358</v>
      </c>
      <c r="S83" s="391">
        <f t="shared" si="78"/>
        <v>2.5354750278223488</v>
      </c>
      <c r="T83" s="391">
        <f t="shared" si="78"/>
        <v>2.6043392786570201</v>
      </c>
      <c r="U83" s="391">
        <f t="shared" si="78"/>
        <v>2.6752694570167304</v>
      </c>
      <c r="V83" s="391">
        <f t="shared" si="78"/>
        <v>2.7483275407272325</v>
      </c>
      <c r="W83" s="391">
        <f t="shared" si="78"/>
        <v>2.8235773669490496</v>
      </c>
      <c r="X83" s="391">
        <f t="shared" si="78"/>
        <v>2.9010846879575212</v>
      </c>
      <c r="Y83" s="391">
        <f t="shared" si="78"/>
        <v>2.9809172285962471</v>
      </c>
      <c r="Z83" s="391">
        <f t="shared" si="78"/>
        <v>3.0631447454541343</v>
      </c>
      <c r="AA83" s="391">
        <f t="shared" si="78"/>
        <v>3.1478390878177582</v>
      </c>
      <c r="AB83" s="391">
        <f t="shared" si="78"/>
        <v>3.2350742604522909</v>
      </c>
      <c r="AC83" s="391">
        <f t="shared" si="78"/>
        <v>3.3249264882658598</v>
      </c>
      <c r="AD83" s="391">
        <f t="shared" si="78"/>
        <v>3.4174742829138358</v>
      </c>
      <c r="AE83" s="391">
        <f t="shared" si="78"/>
        <v>3.5127985114012512</v>
      </c>
      <c r="AF83" s="391">
        <f t="shared" si="78"/>
        <v>3.6109824667432893</v>
      </c>
      <c r="AG83" s="391">
        <f t="shared" si="78"/>
        <v>3.7121119407455878</v>
      </c>
      <c r="AH83" s="391">
        <f t="shared" si="78"/>
        <v>3.8162752989679554</v>
      </c>
      <c r="AI83" s="391">
        <f t="shared" si="78"/>
        <v>3.9235635579369945</v>
      </c>
      <c r="AJ83" s="391">
        <f t="shared" si="78"/>
        <v>4.0340704646751044</v>
      </c>
      <c r="AK83" s="391">
        <f t="shared" si="78"/>
        <v>4.1478925786153571</v>
      </c>
      <c r="AL83" s="391">
        <f t="shared" si="78"/>
        <v>4.2651293559738193</v>
      </c>
      <c r="AM83" s="391">
        <f t="shared" si="78"/>
        <v>4.3858832366530338</v>
      </c>
      <c r="AN83" s="391">
        <f t="shared" si="78"/>
        <v>4.5102597337526245</v>
      </c>
      <c r="AO83" s="391">
        <f t="shared" si="78"/>
        <v>4.6383675257652035</v>
      </c>
      <c r="AP83" s="391">
        <f t="shared" si="78"/>
        <v>4.7703185515381596</v>
      </c>
      <c r="AQ83" s="391">
        <f t="shared" si="78"/>
        <v>4.9062281080843047</v>
      </c>
      <c r="AR83" s="391">
        <f t="shared" si="78"/>
        <v>5.0462149513268342</v>
      </c>
      <c r="AS83" s="391">
        <f t="shared" si="78"/>
        <v>5.190401399866639</v>
      </c>
      <c r="AT83" s="391">
        <f t="shared" si="78"/>
        <v>5.3389134418626387</v>
      </c>
      <c r="AU83" s="391">
        <f t="shared" si="78"/>
        <v>5.4918808451185184</v>
      </c>
      <c r="AV83" s="391">
        <f t="shared" si="78"/>
        <v>5.649437270472073</v>
      </c>
      <c r="AW83" s="391">
        <f t="shared" si="78"/>
        <v>5.8117203885862345</v>
      </c>
      <c r="AX83" s="391">
        <f t="shared" si="78"/>
        <v>5.9788720002438227</v>
      </c>
      <c r="AY83" s="391">
        <f t="shared" si="78"/>
        <v>6.1510381602511375</v>
      </c>
      <c r="AZ83" s="391">
        <f t="shared" si="78"/>
        <v>6.3283693050586711</v>
      </c>
      <c r="BA83" s="391">
        <f t="shared" si="78"/>
        <v>6.5110203842104317</v>
      </c>
      <c r="BB83" s="391">
        <f t="shared" si="78"/>
        <v>6.6991509957367441</v>
      </c>
      <c r="BC83" s="391">
        <f t="shared" si="78"/>
        <v>6.8929255256088471</v>
      </c>
      <c r="BD83" s="391">
        <f t="shared" si="78"/>
        <v>7.0925132913771129</v>
      </c>
      <c r="BE83" s="391">
        <f t="shared" si="78"/>
        <v>7.2980886901184272</v>
      </c>
      <c r="BF83" s="391">
        <f t="shared" si="78"/>
        <v>7.5098313508219796</v>
      </c>
      <c r="BG83" s="391">
        <f t="shared" si="78"/>
        <v>7.7279262913466393</v>
      </c>
      <c r="BH83" s="391">
        <f t="shared" si="78"/>
        <v>7.9525640800870381</v>
      </c>
      <c r="BI83" s="391">
        <f t="shared" si="78"/>
        <v>8.1839410024896502</v>
      </c>
      <c r="BJ83" s="391">
        <f t="shared" si="78"/>
        <v>8.4222592325643397</v>
      </c>
      <c r="BK83" s="391">
        <f t="shared" si="78"/>
        <v>8.6677270095412702</v>
      </c>
      <c r="BL83" s="391">
        <f t="shared" si="78"/>
        <v>8.9205588198275088</v>
      </c>
      <c r="BM83" s="391">
        <f t="shared" si="78"/>
        <v>9.1809755844223346</v>
      </c>
      <c r="BN83" s="391">
        <f t="shared" si="78"/>
        <v>9.4492048519550043</v>
      </c>
      <c r="BO83" s="391">
        <f t="shared" si="78"/>
        <v>9.7254809975136549</v>
      </c>
      <c r="BP83" s="391">
        <f t="shared" si="78"/>
        <v>10.010045427439065</v>
      </c>
      <c r="BQ83" s="391">
        <f t="shared" si="78"/>
        <v>10.303146790262238</v>
      </c>
      <c r="BR83" s="391">
        <f t="shared" si="78"/>
        <v>10.605041193970104</v>
      </c>
      <c r="BS83" s="391">
        <f t="shared" si="78"/>
        <v>10.915992429789208</v>
      </c>
      <c r="BT83" s="391">
        <f t="shared" ref="BT83:EE83" si="79">BT78+(BT81)</f>
        <v>11.236272202682885</v>
      </c>
      <c r="BU83" s="391">
        <f t="shared" si="79"/>
        <v>11.56616036876337</v>
      </c>
      <c r="BV83" s="391">
        <f t="shared" si="79"/>
        <v>11.905945179826272</v>
      </c>
      <c r="BW83" s="391">
        <f t="shared" si="79"/>
        <v>12.25592353522106</v>
      </c>
      <c r="BX83" s="391">
        <f t="shared" si="79"/>
        <v>12.616401241277693</v>
      </c>
      <c r="BY83" s="391">
        <f t="shared" si="79"/>
        <v>12.987693278516023</v>
      </c>
      <c r="BZ83" s="391">
        <f t="shared" si="79"/>
        <v>13.370124076871504</v>
      </c>
      <c r="CA83" s="391">
        <f t="shared" si="79"/>
        <v>13.764027799177649</v>
      </c>
      <c r="CB83" s="391">
        <f t="shared" si="79"/>
        <v>14.169748633152979</v>
      </c>
      <c r="CC83" s="391">
        <f t="shared" si="79"/>
        <v>14.587641092147569</v>
      </c>
      <c r="CD83" s="391">
        <f t="shared" si="79"/>
        <v>15.018070324911996</v>
      </c>
      <c r="CE83" s="391">
        <f t="shared" si="79"/>
        <v>15.461412434659357</v>
      </c>
      <c r="CF83" s="391">
        <f t="shared" si="79"/>
        <v>15.918054807699137</v>
      </c>
      <c r="CG83" s="391">
        <f t="shared" si="79"/>
        <v>16.38839645193011</v>
      </c>
      <c r="CH83" s="391">
        <f t="shared" si="79"/>
        <v>16.872848345488013</v>
      </c>
      <c r="CI83" s="391">
        <f t="shared" si="79"/>
        <v>17.371833795852652</v>
      </c>
      <c r="CJ83" s="391">
        <f t="shared" si="79"/>
        <v>17.885788809728233</v>
      </c>
      <c r="CK83" s="391">
        <f t="shared" si="79"/>
        <v>18.415162474020082</v>
      </c>
      <c r="CL83" s="391">
        <f t="shared" si="79"/>
        <v>18.960417348240682</v>
      </c>
      <c r="CM83" s="391">
        <f t="shared" si="79"/>
        <v>19.522029868687905</v>
      </c>
      <c r="CN83" s="391">
        <f t="shared" si="79"/>
        <v>20.100490764748539</v>
      </c>
      <c r="CO83" s="391">
        <f t="shared" si="79"/>
        <v>20.696305487690999</v>
      </c>
      <c r="CP83" s="391">
        <f t="shared" si="79"/>
        <v>21.309994652321727</v>
      </c>
      <c r="CQ83" s="391">
        <f t="shared" si="79"/>
        <v>21.942094491891378</v>
      </c>
      <c r="CR83" s="391">
        <f t="shared" si="79"/>
        <v>22.593157326648122</v>
      </c>
      <c r="CS83" s="391">
        <f t="shared" si="79"/>
        <v>23.263752046447568</v>
      </c>
      <c r="CT83" s="391">
        <f t="shared" si="79"/>
        <v>23.954464607840997</v>
      </c>
      <c r="CU83" s="391">
        <f t="shared" si="79"/>
        <v>24.665898546076228</v>
      </c>
      <c r="CV83" s="391">
        <f t="shared" si="79"/>
        <v>25.398675502458516</v>
      </c>
      <c r="CW83" s="391">
        <f t="shared" si="79"/>
        <v>26.153435767532269</v>
      </c>
      <c r="CX83" s="391">
        <f t="shared" si="79"/>
        <v>26.930838840558241</v>
      </c>
      <c r="CY83" s="391">
        <f t="shared" si="79"/>
        <v>27.731564005774995</v>
      </c>
      <c r="CZ83" s="391">
        <f t="shared" si="79"/>
        <v>28.556310925948239</v>
      </c>
      <c r="DA83" s="391">
        <f t="shared" si="79"/>
        <v>29.405800253726685</v>
      </c>
      <c r="DB83" s="391">
        <f t="shared" si="79"/>
        <v>30.28077426133849</v>
      </c>
      <c r="DC83" s="391">
        <f t="shared" si="79"/>
        <v>31.181997489178642</v>
      </c>
      <c r="DD83" s="391">
        <f t="shared" si="79"/>
        <v>32.110257413854001</v>
      </c>
      <c r="DE83" s="391">
        <f t="shared" si="79"/>
        <v>33.066365136269624</v>
      </c>
      <c r="DF83" s="391">
        <f t="shared" si="79"/>
        <v>34.051156090357722</v>
      </c>
      <c r="DG83" s="391">
        <f t="shared" si="79"/>
        <v>35.065490773068454</v>
      </c>
      <c r="DH83" s="391">
        <f t="shared" si="79"/>
        <v>36.110255496260507</v>
      </c>
      <c r="DI83" s="391">
        <f t="shared" si="79"/>
        <v>37.186363161148321</v>
      </c>
      <c r="DJ83" s="391">
        <f t="shared" si="79"/>
        <v>38.294754055982771</v>
      </c>
      <c r="DK83" s="391">
        <f t="shared" si="79"/>
        <v>39.436396677662259</v>
      </c>
      <c r="DL83" s="391">
        <f t="shared" si="79"/>
        <v>40.612288577992125</v>
      </c>
      <c r="DM83" s="391">
        <f t="shared" si="79"/>
        <v>41.823457235331887</v>
      </c>
      <c r="DN83" s="391">
        <f t="shared" si="79"/>
        <v>43.07096095239185</v>
      </c>
      <c r="DO83" s="391">
        <f t="shared" si="79"/>
        <v>44.355889780963615</v>
      </c>
      <c r="DP83" s="391">
        <f t="shared" si="79"/>
        <v>45.679366474392523</v>
      </c>
      <c r="DQ83" s="391">
        <f t="shared" si="79"/>
        <v>47.042547468624299</v>
      </c>
      <c r="DR83" s="391">
        <f t="shared" si="79"/>
        <v>48.446623892683029</v>
      </c>
      <c r="DS83" s="391">
        <f t="shared" si="79"/>
        <v>49.892822609463522</v>
      </c>
      <c r="DT83" s="391">
        <f t="shared" si="79"/>
        <v>51.382407287747426</v>
      </c>
      <c r="DU83" s="391">
        <f t="shared" si="79"/>
        <v>52.916679506379843</v>
      </c>
      <c r="DV83" s="391">
        <f t="shared" si="79"/>
        <v>54.496979891571243</v>
      </c>
      <c r="DW83" s="391">
        <f t="shared" si="79"/>
        <v>56.124689288318386</v>
      </c>
      <c r="DX83" s="391">
        <f t="shared" si="79"/>
        <v>57.801229966967938</v>
      </c>
      <c r="DY83" s="391">
        <f t="shared" si="79"/>
        <v>59.528066865976974</v>
      </c>
      <c r="DZ83" s="391">
        <f t="shared" si="79"/>
        <v>61.306708871956289</v>
      </c>
      <c r="EA83" s="391">
        <f t="shared" si="79"/>
        <v>63.138710138114988</v>
      </c>
      <c r="EB83" s="391">
        <f t="shared" si="79"/>
        <v>65.025671442258428</v>
      </c>
      <c r="EC83" s="391">
        <f t="shared" si="79"/>
        <v>66.969241585526177</v>
      </c>
      <c r="ED83" s="391">
        <f t="shared" si="79"/>
        <v>68.971118833091978</v>
      </c>
      <c r="EE83" s="391">
        <f t="shared" si="79"/>
        <v>71.033052398084735</v>
      </c>
      <c r="EF83" s="391">
        <f t="shared" ref="EF83:EZ83" si="80">EF78+(EF81)</f>
        <v>73.156843970027282</v>
      </c>
      <c r="EG83" s="391">
        <f t="shared" si="80"/>
        <v>75.344349289128104</v>
      </c>
      <c r="EH83" s="391">
        <f t="shared" si="80"/>
        <v>77.597479767801943</v>
      </c>
      <c r="EI83" s="391">
        <f t="shared" si="80"/>
        <v>79.918204160836012</v>
      </c>
      <c r="EJ83" s="391">
        <f t="shared" si="80"/>
        <v>82.308550285661099</v>
      </c>
      <c r="EK83" s="391">
        <f t="shared" si="80"/>
        <v>84.770606794230929</v>
      </c>
      <c r="EL83" s="391">
        <f t="shared" si="80"/>
        <v>87.306524998057853</v>
      </c>
      <c r="EM83" s="391">
        <f t="shared" si="80"/>
        <v>89.918520747999594</v>
      </c>
      <c r="EN83" s="391">
        <f t="shared" si="80"/>
        <v>92.608876370439589</v>
      </c>
      <c r="EO83" s="391">
        <f t="shared" si="80"/>
        <v>95.379942661552775</v>
      </c>
      <c r="EP83" s="391">
        <f t="shared" si="80"/>
        <v>98.23414094139936</v>
      </c>
      <c r="EQ83" s="391">
        <f t="shared" si="80"/>
        <v>101.17396516964135</v>
      </c>
      <c r="ER83" s="391">
        <f t="shared" si="80"/>
        <v>104.20198412473057</v>
      </c>
      <c r="ES83" s="391">
        <f t="shared" si="80"/>
        <v>107.32084364847249</v>
      </c>
      <c r="ET83" s="391">
        <f t="shared" si="80"/>
        <v>110.53326895792665</v>
      </c>
      <c r="EU83" s="391">
        <f t="shared" si="80"/>
        <v>113.84206702666445</v>
      </c>
      <c r="EV83" s="391">
        <f t="shared" si="80"/>
        <v>117.25012903746438</v>
      </c>
      <c r="EW83" s="391">
        <f t="shared" si="80"/>
        <v>120.76043290858831</v>
      </c>
      <c r="EX83" s="391">
        <f t="shared" si="80"/>
        <v>124.37604589584596</v>
      </c>
      <c r="EY83" s="391">
        <f t="shared" si="80"/>
        <v>128.10012727272138</v>
      </c>
      <c r="EZ83" s="378">
        <f t="shared" si="80"/>
        <v>131.93593109090301</v>
      </c>
    </row>
    <row r="84" spans="1:156" x14ac:dyDescent="0.25">
      <c r="A84" s="37"/>
      <c r="B84" s="256"/>
      <c r="C84" s="158"/>
      <c r="D84" s="158"/>
      <c r="E84" s="135"/>
      <c r="F84" s="135"/>
      <c r="G84" s="392"/>
      <c r="H84" s="392"/>
      <c r="I84" s="392"/>
      <c r="J84" s="392"/>
      <c r="K84" s="392"/>
      <c r="L84" s="392"/>
      <c r="M84" s="392"/>
      <c r="N84" s="392"/>
      <c r="O84" s="392"/>
      <c r="P84" s="392"/>
      <c r="Q84" s="392"/>
      <c r="R84" s="392"/>
      <c r="S84" s="392"/>
      <c r="T84" s="392"/>
      <c r="U84" s="392"/>
      <c r="V84" s="392"/>
      <c r="W84" s="392"/>
      <c r="X84" s="392"/>
      <c r="Y84" s="392"/>
      <c r="Z84" s="392"/>
      <c r="AA84" s="392"/>
      <c r="AB84" s="392"/>
      <c r="AC84" s="392"/>
      <c r="AD84" s="392"/>
      <c r="AE84" s="392"/>
      <c r="AF84" s="392"/>
      <c r="AG84" s="392"/>
      <c r="AH84" s="392"/>
      <c r="AI84" s="392"/>
      <c r="AJ84" s="392"/>
      <c r="AK84" s="392"/>
      <c r="AL84" s="392"/>
      <c r="AM84" s="392"/>
      <c r="AN84" s="392"/>
      <c r="AO84" s="392"/>
      <c r="AP84" s="392"/>
      <c r="AQ84" s="284"/>
      <c r="AR84" s="284"/>
      <c r="AS84" s="284"/>
      <c r="AT84" s="284"/>
      <c r="AU84" s="284"/>
      <c r="AV84" s="284"/>
      <c r="AW84" s="284"/>
      <c r="AX84" s="284"/>
      <c r="AY84" s="284"/>
      <c r="AZ84" s="284"/>
      <c r="BA84" s="284"/>
      <c r="BB84" s="284"/>
      <c r="BC84" s="284"/>
      <c r="BD84" s="284"/>
      <c r="BE84" s="284"/>
      <c r="BF84" s="284"/>
      <c r="BG84" s="284"/>
      <c r="BH84" s="284"/>
      <c r="BI84" s="284"/>
      <c r="BJ84" s="284"/>
      <c r="BK84" s="284"/>
      <c r="BL84" s="284"/>
      <c r="BM84" s="284"/>
      <c r="BN84" s="284"/>
      <c r="BO84" s="284"/>
      <c r="BP84" s="284"/>
      <c r="BQ84" s="284"/>
      <c r="BR84" s="284"/>
      <c r="BS84" s="284"/>
      <c r="BT84" s="284"/>
      <c r="BU84" s="284"/>
      <c r="BV84" s="284"/>
      <c r="BW84" s="284"/>
      <c r="BX84" s="284"/>
      <c r="BY84" s="284"/>
      <c r="BZ84" s="284"/>
      <c r="CA84" s="284"/>
      <c r="CB84" s="284"/>
      <c r="CC84" s="284"/>
      <c r="CD84" s="284"/>
      <c r="CE84" s="284"/>
      <c r="CF84" s="284"/>
      <c r="CG84" s="284"/>
      <c r="CH84" s="284"/>
      <c r="CI84" s="284"/>
      <c r="CJ84" s="284"/>
      <c r="CK84" s="284"/>
      <c r="CL84" s="284"/>
      <c r="CM84" s="284"/>
      <c r="CN84" s="284"/>
      <c r="CO84" s="284"/>
      <c r="CP84" s="284"/>
      <c r="CQ84" s="284"/>
      <c r="CR84" s="284"/>
      <c r="CS84" s="284"/>
      <c r="CT84" s="284"/>
      <c r="CU84" s="284"/>
      <c r="CV84" s="284"/>
      <c r="CW84" s="284"/>
      <c r="CX84" s="284"/>
      <c r="CY84" s="284"/>
      <c r="CZ84" s="284"/>
      <c r="DA84" s="284"/>
      <c r="DB84" s="284"/>
      <c r="DC84" s="284"/>
      <c r="DD84" s="284"/>
      <c r="DE84" s="284"/>
      <c r="DF84" s="284"/>
      <c r="DG84" s="284"/>
      <c r="DH84" s="284"/>
      <c r="DI84" s="284"/>
      <c r="DJ84" s="284"/>
      <c r="DK84" s="284"/>
      <c r="DL84" s="284"/>
      <c r="DM84" s="284"/>
      <c r="DN84" s="284"/>
      <c r="DO84" s="284"/>
      <c r="DP84" s="284"/>
      <c r="DQ84" s="284"/>
      <c r="DR84" s="284"/>
      <c r="DS84" s="284"/>
      <c r="DT84" s="284"/>
      <c r="DU84" s="284"/>
      <c r="DV84" s="284"/>
      <c r="DW84" s="284"/>
      <c r="DX84" s="284"/>
      <c r="DY84" s="284"/>
      <c r="DZ84" s="284"/>
      <c r="EA84" s="284"/>
      <c r="EB84" s="284"/>
      <c r="EC84" s="284"/>
      <c r="ED84" s="284"/>
      <c r="EE84" s="284"/>
      <c r="EF84" s="284"/>
      <c r="EG84" s="284"/>
      <c r="EH84" s="284"/>
      <c r="EI84" s="284"/>
      <c r="EJ84" s="284"/>
      <c r="EK84" s="284"/>
      <c r="EL84" s="284"/>
      <c r="EM84" s="284"/>
      <c r="EN84" s="284"/>
      <c r="EO84" s="284"/>
      <c r="EP84" s="284"/>
      <c r="EQ84" s="284"/>
      <c r="ER84" s="284"/>
      <c r="ES84" s="284"/>
      <c r="ET84" s="284"/>
      <c r="EU84" s="284"/>
      <c r="EV84" s="284"/>
      <c r="EW84" s="284"/>
      <c r="EX84" s="284"/>
      <c r="EY84" s="284"/>
      <c r="EZ84" s="285"/>
    </row>
    <row r="85" spans="1:156" x14ac:dyDescent="0.25">
      <c r="A85" s="37"/>
      <c r="B85" s="133" t="s">
        <v>75</v>
      </c>
      <c r="C85" s="134" t="s">
        <v>44</v>
      </c>
      <c r="D85" s="158"/>
      <c r="E85" s="135"/>
      <c r="F85" s="135">
        <f>F86</f>
        <v>202.50000000000003</v>
      </c>
      <c r="G85" s="365">
        <f>F85+G83</f>
        <v>204.35000000000002</v>
      </c>
      <c r="H85" s="365">
        <f>G85+H83</f>
        <v>206.24830000000003</v>
      </c>
      <c r="I85" s="365">
        <f>H85+I83</f>
        <v>208.19634900000003</v>
      </c>
      <c r="J85" s="365">
        <f t="shared" ref="J85:BU85" si="81">I85+J83</f>
        <v>210.19563947000003</v>
      </c>
      <c r="K85" s="365">
        <f t="shared" si="81"/>
        <v>212.24770865410002</v>
      </c>
      <c r="L85" s="365">
        <f t="shared" si="81"/>
        <v>214.35413991372303</v>
      </c>
      <c r="M85" s="365">
        <f t="shared" si="81"/>
        <v>216.51656411113473</v>
      </c>
      <c r="N85" s="365">
        <f t="shared" si="81"/>
        <v>218.73666103446877</v>
      </c>
      <c r="O85" s="365">
        <f t="shared" si="81"/>
        <v>221.01616086550283</v>
      </c>
      <c r="P85" s="365">
        <f t="shared" si="81"/>
        <v>223.35684569146792</v>
      </c>
      <c r="Q85" s="365">
        <f t="shared" si="81"/>
        <v>225.76055106221196</v>
      </c>
      <c r="R85" s="365">
        <f t="shared" si="81"/>
        <v>228.22916759407832</v>
      </c>
      <c r="S85" s="365">
        <f t="shared" si="81"/>
        <v>230.76464262190066</v>
      </c>
      <c r="T85" s="365">
        <f t="shared" si="81"/>
        <v>233.36898190055769</v>
      </c>
      <c r="U85" s="365">
        <f t="shared" si="81"/>
        <v>236.04425135757441</v>
      </c>
      <c r="V85" s="365">
        <f t="shared" si="81"/>
        <v>238.79257889830166</v>
      </c>
      <c r="W85" s="365">
        <f t="shared" si="81"/>
        <v>241.61615626525071</v>
      </c>
      <c r="X85" s="365">
        <f t="shared" si="81"/>
        <v>244.51724095320822</v>
      </c>
      <c r="Y85" s="365">
        <f t="shared" si="81"/>
        <v>247.49815818180446</v>
      </c>
      <c r="Z85" s="365">
        <f t="shared" si="81"/>
        <v>250.56130292725859</v>
      </c>
      <c r="AA85" s="365">
        <f t="shared" si="81"/>
        <v>253.70914201507637</v>
      </c>
      <c r="AB85" s="365">
        <f t="shared" si="81"/>
        <v>256.94421627552867</v>
      </c>
      <c r="AC85" s="365">
        <f t="shared" si="81"/>
        <v>260.26914276379455</v>
      </c>
      <c r="AD85" s="365">
        <f t="shared" si="81"/>
        <v>263.68661704670836</v>
      </c>
      <c r="AE85" s="365">
        <f t="shared" si="81"/>
        <v>267.19941555810959</v>
      </c>
      <c r="AF85" s="365">
        <f>AE85+AF83</f>
        <v>270.81039802485287</v>
      </c>
      <c r="AG85" s="365">
        <f t="shared" si="81"/>
        <v>274.52250996559849</v>
      </c>
      <c r="AH85" s="365">
        <f t="shared" si="81"/>
        <v>278.33878526456647</v>
      </c>
      <c r="AI85" s="365">
        <f t="shared" si="81"/>
        <v>282.26234882250344</v>
      </c>
      <c r="AJ85" s="365">
        <f t="shared" si="81"/>
        <v>286.29641928717854</v>
      </c>
      <c r="AK85" s="365">
        <f t="shared" si="81"/>
        <v>290.44431186579391</v>
      </c>
      <c r="AL85" s="365">
        <f t="shared" si="81"/>
        <v>294.70944122176775</v>
      </c>
      <c r="AM85" s="365">
        <f t="shared" si="81"/>
        <v>299.09532445842081</v>
      </c>
      <c r="AN85" s="365">
        <f t="shared" si="81"/>
        <v>303.60558419217341</v>
      </c>
      <c r="AO85" s="365">
        <f t="shared" si="81"/>
        <v>308.24395171793861</v>
      </c>
      <c r="AP85" s="365">
        <f t="shared" si="81"/>
        <v>313.01427026947675</v>
      </c>
      <c r="AQ85" s="365">
        <f t="shared" si="81"/>
        <v>317.92049837756105</v>
      </c>
      <c r="AR85" s="365">
        <f t="shared" si="81"/>
        <v>322.96671332888786</v>
      </c>
      <c r="AS85" s="365">
        <f t="shared" si="81"/>
        <v>328.15711472875449</v>
      </c>
      <c r="AT85" s="365">
        <f t="shared" si="81"/>
        <v>333.49602817061714</v>
      </c>
      <c r="AU85" s="365">
        <f t="shared" si="81"/>
        <v>338.98790901573568</v>
      </c>
      <c r="AV85" s="365">
        <f t="shared" si="81"/>
        <v>344.63734628620773</v>
      </c>
      <c r="AW85" s="365">
        <f t="shared" si="81"/>
        <v>350.44906667479398</v>
      </c>
      <c r="AX85" s="365">
        <f t="shared" si="81"/>
        <v>356.42793867503781</v>
      </c>
      <c r="AY85" s="365">
        <f t="shared" si="81"/>
        <v>362.57897683528893</v>
      </c>
      <c r="AZ85" s="365">
        <f t="shared" si="81"/>
        <v>368.90734614034761</v>
      </c>
      <c r="BA85" s="365">
        <f t="shared" si="81"/>
        <v>375.41836652455805</v>
      </c>
      <c r="BB85" s="365">
        <f t="shared" si="81"/>
        <v>382.11751752029477</v>
      </c>
      <c r="BC85" s="365">
        <f t="shared" si="81"/>
        <v>389.01044304590363</v>
      </c>
      <c r="BD85" s="365">
        <f t="shared" si="81"/>
        <v>396.10295633728072</v>
      </c>
      <c r="BE85" s="365">
        <f t="shared" si="81"/>
        <v>403.40104502739916</v>
      </c>
      <c r="BF85" s="365">
        <f t="shared" si="81"/>
        <v>410.91087637822113</v>
      </c>
      <c r="BG85" s="365">
        <f t="shared" si="81"/>
        <v>418.63880266956778</v>
      </c>
      <c r="BH85" s="365">
        <f t="shared" si="81"/>
        <v>426.59136674965481</v>
      </c>
      <c r="BI85" s="365">
        <f t="shared" si="81"/>
        <v>434.77530775214444</v>
      </c>
      <c r="BJ85" s="365">
        <f t="shared" si="81"/>
        <v>443.19756698470877</v>
      </c>
      <c r="BK85" s="365">
        <f t="shared" si="81"/>
        <v>451.86529399425007</v>
      </c>
      <c r="BL85" s="365">
        <f t="shared" si="81"/>
        <v>460.7858528140776</v>
      </c>
      <c r="BM85" s="365">
        <f t="shared" si="81"/>
        <v>469.96682839849996</v>
      </c>
      <c r="BN85" s="365">
        <f t="shared" si="81"/>
        <v>479.41603325045497</v>
      </c>
      <c r="BO85" s="365">
        <f t="shared" si="81"/>
        <v>489.14151424796864</v>
      </c>
      <c r="BP85" s="365">
        <f t="shared" si="81"/>
        <v>499.15155967540773</v>
      </c>
      <c r="BQ85" s="365">
        <f t="shared" si="81"/>
        <v>509.45470646566997</v>
      </c>
      <c r="BR85" s="365">
        <f t="shared" si="81"/>
        <v>520.05974765964004</v>
      </c>
      <c r="BS85" s="365">
        <f t="shared" si="81"/>
        <v>530.97574008942922</v>
      </c>
      <c r="BT85" s="365">
        <f t="shared" si="81"/>
        <v>542.21201229211215</v>
      </c>
      <c r="BU85" s="365">
        <f t="shared" si="81"/>
        <v>553.7781726608755</v>
      </c>
      <c r="BV85" s="365">
        <f t="shared" ref="BV85:EG85" si="82">BU85+BV83</f>
        <v>565.68411784070179</v>
      </c>
      <c r="BW85" s="365">
        <f t="shared" si="82"/>
        <v>577.94004137592287</v>
      </c>
      <c r="BX85" s="365">
        <f t="shared" si="82"/>
        <v>590.55644261720056</v>
      </c>
      <c r="BY85" s="365">
        <f t="shared" si="82"/>
        <v>603.54413589571664</v>
      </c>
      <c r="BZ85" s="365">
        <f t="shared" si="82"/>
        <v>616.91425997258818</v>
      </c>
      <c r="CA85" s="365">
        <f t="shared" si="82"/>
        <v>630.67828777176578</v>
      </c>
      <c r="CB85" s="365">
        <f t="shared" si="82"/>
        <v>644.84803640491873</v>
      </c>
      <c r="CC85" s="365">
        <f t="shared" si="82"/>
        <v>659.43567749706631</v>
      </c>
      <c r="CD85" s="365">
        <f t="shared" si="82"/>
        <v>674.45374782197825</v>
      </c>
      <c r="CE85" s="365">
        <f t="shared" si="82"/>
        <v>689.91516025663759</v>
      </c>
      <c r="CF85" s="365">
        <f t="shared" si="82"/>
        <v>705.83321506433674</v>
      </c>
      <c r="CG85" s="365">
        <f t="shared" si="82"/>
        <v>722.22161151626688</v>
      </c>
      <c r="CH85" s="365">
        <f t="shared" si="82"/>
        <v>739.0944598617549</v>
      </c>
      <c r="CI85" s="365">
        <f t="shared" si="82"/>
        <v>756.46629365760759</v>
      </c>
      <c r="CJ85" s="365">
        <f t="shared" si="82"/>
        <v>774.35208246733578</v>
      </c>
      <c r="CK85" s="365">
        <f t="shared" si="82"/>
        <v>792.7672449413559</v>
      </c>
      <c r="CL85" s="365">
        <f t="shared" si="82"/>
        <v>811.72766228959654</v>
      </c>
      <c r="CM85" s="365">
        <f t="shared" si="82"/>
        <v>831.24969215828446</v>
      </c>
      <c r="CN85" s="365">
        <f t="shared" si="82"/>
        <v>851.350182923033</v>
      </c>
      <c r="CO85" s="365">
        <f t="shared" si="82"/>
        <v>872.04648841072401</v>
      </c>
      <c r="CP85" s="365">
        <f t="shared" si="82"/>
        <v>893.35648306304574</v>
      </c>
      <c r="CQ85" s="365">
        <f t="shared" si="82"/>
        <v>915.29857755493708</v>
      </c>
      <c r="CR85" s="365">
        <f t="shared" si="82"/>
        <v>937.89173488158519</v>
      </c>
      <c r="CS85" s="365">
        <f t="shared" si="82"/>
        <v>961.15548692803281</v>
      </c>
      <c r="CT85" s="365">
        <f t="shared" si="82"/>
        <v>985.10995153587385</v>
      </c>
      <c r="CU85" s="365">
        <f t="shared" si="82"/>
        <v>1009.7758500819501</v>
      </c>
      <c r="CV85" s="365">
        <f t="shared" si="82"/>
        <v>1035.1745255844087</v>
      </c>
      <c r="CW85" s="365">
        <f t="shared" si="82"/>
        <v>1061.327961351941</v>
      </c>
      <c r="CX85" s="365">
        <f t="shared" si="82"/>
        <v>1088.2588001924992</v>
      </c>
      <c r="CY85" s="365">
        <f t="shared" si="82"/>
        <v>1115.9903641982742</v>
      </c>
      <c r="CZ85" s="365">
        <f t="shared" si="82"/>
        <v>1144.5466751242225</v>
      </c>
      <c r="DA85" s="365">
        <f t="shared" si="82"/>
        <v>1173.9524753779492</v>
      </c>
      <c r="DB85" s="365">
        <f t="shared" si="82"/>
        <v>1204.2332496392878</v>
      </c>
      <c r="DC85" s="365">
        <f t="shared" si="82"/>
        <v>1235.4152471284665</v>
      </c>
      <c r="DD85" s="365">
        <f t="shared" si="82"/>
        <v>1267.5255045423205</v>
      </c>
      <c r="DE85" s="365">
        <f t="shared" si="82"/>
        <v>1300.5918696785902</v>
      </c>
      <c r="DF85" s="365">
        <f t="shared" si="82"/>
        <v>1334.6430257689481</v>
      </c>
      <c r="DG85" s="365">
        <f t="shared" si="82"/>
        <v>1369.7085165420165</v>
      </c>
      <c r="DH85" s="365">
        <f t="shared" si="82"/>
        <v>1405.8187720382771</v>
      </c>
      <c r="DI85" s="365">
        <f t="shared" si="82"/>
        <v>1443.0051351994255</v>
      </c>
      <c r="DJ85" s="365">
        <f t="shared" si="82"/>
        <v>1481.2998892554083</v>
      </c>
      <c r="DK85" s="365">
        <f t="shared" si="82"/>
        <v>1520.7362859330706</v>
      </c>
      <c r="DL85" s="365">
        <f t="shared" si="82"/>
        <v>1561.3485745110627</v>
      </c>
      <c r="DM85" s="365">
        <f t="shared" si="82"/>
        <v>1603.1720317463946</v>
      </c>
      <c r="DN85" s="365">
        <f t="shared" si="82"/>
        <v>1646.2429926987866</v>
      </c>
      <c r="DO85" s="365">
        <f t="shared" si="82"/>
        <v>1690.5988824797503</v>
      </c>
      <c r="DP85" s="365">
        <f t="shared" si="82"/>
        <v>1736.2782489541428</v>
      </c>
      <c r="DQ85" s="365">
        <f t="shared" si="82"/>
        <v>1783.320796422767</v>
      </c>
      <c r="DR85" s="365">
        <f t="shared" si="82"/>
        <v>1831.76742031545</v>
      </c>
      <c r="DS85" s="365">
        <f t="shared" si="82"/>
        <v>1881.6602429249135</v>
      </c>
      <c r="DT85" s="365">
        <f t="shared" si="82"/>
        <v>1933.0426502126609</v>
      </c>
      <c r="DU85" s="365">
        <f t="shared" si="82"/>
        <v>1985.9593297190406</v>
      </c>
      <c r="DV85" s="365">
        <f t="shared" si="82"/>
        <v>2040.4563096106119</v>
      </c>
      <c r="DW85" s="365">
        <f t="shared" si="82"/>
        <v>2096.5809988989304</v>
      </c>
      <c r="DX85" s="365">
        <f t="shared" si="82"/>
        <v>2154.3822288658985</v>
      </c>
      <c r="DY85" s="365">
        <f t="shared" si="82"/>
        <v>2213.9102957318755</v>
      </c>
      <c r="DZ85" s="365">
        <f t="shared" si="82"/>
        <v>2275.2170046038318</v>
      </c>
      <c r="EA85" s="365">
        <f t="shared" si="82"/>
        <v>2338.3557147419469</v>
      </c>
      <c r="EB85" s="365">
        <f t="shared" si="82"/>
        <v>2403.3813861842054</v>
      </c>
      <c r="EC85" s="365">
        <f t="shared" si="82"/>
        <v>2470.3506277697315</v>
      </c>
      <c r="ED85" s="365">
        <f t="shared" si="82"/>
        <v>2539.3217466028236</v>
      </c>
      <c r="EE85" s="365">
        <f t="shared" si="82"/>
        <v>2610.3547990009083</v>
      </c>
      <c r="EF85" s="365">
        <f t="shared" si="82"/>
        <v>2683.5116429709356</v>
      </c>
      <c r="EG85" s="365">
        <f t="shared" si="82"/>
        <v>2758.8559922600634</v>
      </c>
      <c r="EH85" s="365">
        <f t="shared" ref="EH85:EZ85" si="83">EG85+EH83</f>
        <v>2836.4534720278652</v>
      </c>
      <c r="EI85" s="365">
        <f t="shared" si="83"/>
        <v>2916.3716761887013</v>
      </c>
      <c r="EJ85" s="365">
        <f t="shared" si="83"/>
        <v>2998.6802264743624</v>
      </c>
      <c r="EK85" s="365">
        <f t="shared" si="83"/>
        <v>3083.4508332685932</v>
      </c>
      <c r="EL85" s="365">
        <f t="shared" si="83"/>
        <v>3170.757358266651</v>
      </c>
      <c r="EM85" s="365">
        <f t="shared" si="83"/>
        <v>3260.6758790146505</v>
      </c>
      <c r="EN85" s="365">
        <f t="shared" si="83"/>
        <v>3353.2847553850902</v>
      </c>
      <c r="EO85" s="365">
        <f t="shared" si="83"/>
        <v>3448.664698046643</v>
      </c>
      <c r="EP85" s="365">
        <f t="shared" si="83"/>
        <v>3546.8988389880424</v>
      </c>
      <c r="EQ85" s="365">
        <f t="shared" si="83"/>
        <v>3648.0728041576835</v>
      </c>
      <c r="ER85" s="365">
        <f t="shared" si="83"/>
        <v>3752.2747882824142</v>
      </c>
      <c r="ES85" s="365">
        <f t="shared" si="83"/>
        <v>3859.5956319308866</v>
      </c>
      <c r="ET85" s="365">
        <f t="shared" si="83"/>
        <v>3970.1289008888134</v>
      </c>
      <c r="EU85" s="365">
        <f t="shared" si="83"/>
        <v>4083.970967915478</v>
      </c>
      <c r="EV85" s="365">
        <f t="shared" si="83"/>
        <v>4201.2210969529424</v>
      </c>
      <c r="EW85" s="365">
        <f t="shared" si="83"/>
        <v>4321.9815298615304</v>
      </c>
      <c r="EX85" s="365">
        <f t="shared" si="83"/>
        <v>4446.3575757573763</v>
      </c>
      <c r="EY85" s="365">
        <f t="shared" si="83"/>
        <v>4574.4577030300979</v>
      </c>
      <c r="EZ85" s="364">
        <f t="shared" si="83"/>
        <v>4706.393634121001</v>
      </c>
    </row>
    <row r="86" spans="1:156" ht="15.75" thickBot="1" x14ac:dyDescent="0.3">
      <c r="A86" s="37"/>
      <c r="B86" s="143" t="s">
        <v>62</v>
      </c>
      <c r="C86" s="144" t="s">
        <v>44</v>
      </c>
      <c r="D86" s="160"/>
      <c r="E86" s="142"/>
      <c r="F86" s="142">
        <f>F74</f>
        <v>202.50000000000003</v>
      </c>
      <c r="G86" s="142"/>
      <c r="H86" s="142"/>
      <c r="I86" s="142"/>
      <c r="J86" s="142"/>
      <c r="K86" s="142"/>
      <c r="L86" s="142"/>
      <c r="M86" s="142"/>
      <c r="N86" s="142"/>
      <c r="O86" s="142"/>
      <c r="P86" s="142"/>
      <c r="Q86" s="142"/>
      <c r="R86" s="142"/>
      <c r="S86" s="142"/>
      <c r="T86" s="142"/>
      <c r="U86" s="142"/>
      <c r="V86" s="142"/>
      <c r="W86" s="142"/>
      <c r="X86" s="142"/>
      <c r="Y86" s="142"/>
      <c r="Z86" s="142"/>
      <c r="AA86" s="142"/>
      <c r="AB86" s="142"/>
      <c r="AC86" s="142"/>
      <c r="AD86" s="142"/>
      <c r="AE86" s="142"/>
      <c r="AF86" s="142"/>
      <c r="AG86" s="142"/>
      <c r="AH86" s="142"/>
      <c r="AI86" s="142"/>
      <c r="AJ86" s="142"/>
      <c r="AK86" s="142"/>
      <c r="AL86" s="142"/>
      <c r="AM86" s="142"/>
      <c r="AN86" s="142"/>
      <c r="AO86" s="142"/>
      <c r="AP86" s="142"/>
      <c r="AQ86" s="145"/>
      <c r="AR86" s="145"/>
      <c r="AS86" s="145"/>
      <c r="AT86" s="145"/>
      <c r="AU86" s="145"/>
      <c r="AV86" s="145"/>
      <c r="AW86" s="145"/>
      <c r="AX86" s="145"/>
      <c r="AY86" s="145"/>
      <c r="AZ86" s="145"/>
      <c r="BA86" s="145"/>
      <c r="BB86" s="145"/>
      <c r="BC86" s="145"/>
      <c r="BD86" s="145"/>
      <c r="BE86" s="145"/>
      <c r="BF86" s="145"/>
      <c r="BG86" s="145"/>
      <c r="BH86" s="145"/>
      <c r="BI86" s="145"/>
      <c r="BJ86" s="145"/>
      <c r="BK86" s="145"/>
      <c r="BL86" s="145"/>
      <c r="BM86" s="145"/>
      <c r="BN86" s="145"/>
      <c r="BO86" s="145"/>
      <c r="BP86" s="145"/>
      <c r="BQ86" s="145"/>
      <c r="BR86" s="145"/>
      <c r="BS86" s="145"/>
      <c r="BT86" s="145"/>
      <c r="BU86" s="145"/>
      <c r="BV86" s="145"/>
      <c r="BW86" s="145"/>
      <c r="BX86" s="145"/>
      <c r="BY86" s="145"/>
      <c r="BZ86" s="145"/>
      <c r="CA86" s="145"/>
      <c r="CB86" s="145"/>
      <c r="CC86" s="145"/>
      <c r="CD86" s="145"/>
      <c r="CE86" s="145"/>
      <c r="CF86" s="145"/>
      <c r="CG86" s="145"/>
      <c r="CH86" s="145"/>
      <c r="CI86" s="145"/>
      <c r="CJ86" s="145"/>
      <c r="CK86" s="145"/>
      <c r="CL86" s="145"/>
      <c r="CM86" s="145"/>
      <c r="CN86" s="145"/>
      <c r="CO86" s="145"/>
      <c r="CP86" s="145"/>
      <c r="CQ86" s="145"/>
      <c r="CR86" s="145"/>
      <c r="CS86" s="145"/>
      <c r="CT86" s="145"/>
      <c r="CU86" s="145"/>
      <c r="CV86" s="145"/>
      <c r="CW86" s="145"/>
      <c r="CX86" s="145"/>
      <c r="CY86" s="145"/>
      <c r="CZ86" s="145"/>
      <c r="DA86" s="145"/>
      <c r="DB86" s="145"/>
      <c r="DC86" s="145"/>
      <c r="DD86" s="145"/>
      <c r="DE86" s="145"/>
      <c r="DF86" s="145"/>
      <c r="DG86" s="145"/>
      <c r="DH86" s="145"/>
      <c r="DI86" s="145"/>
      <c r="DJ86" s="145"/>
      <c r="DK86" s="145"/>
      <c r="DL86" s="145"/>
      <c r="DM86" s="145"/>
      <c r="DN86" s="145"/>
      <c r="DO86" s="145"/>
      <c r="DP86" s="145"/>
      <c r="DQ86" s="145"/>
      <c r="DR86" s="145"/>
      <c r="DS86" s="145"/>
      <c r="DT86" s="145"/>
      <c r="DU86" s="145"/>
      <c r="DV86" s="145"/>
      <c r="DW86" s="145"/>
      <c r="DX86" s="145"/>
      <c r="DY86" s="145"/>
      <c r="DZ86" s="145"/>
      <c r="EA86" s="145"/>
      <c r="EB86" s="145"/>
      <c r="EC86" s="145"/>
      <c r="ED86" s="145"/>
      <c r="EE86" s="145"/>
      <c r="EF86" s="145"/>
      <c r="EG86" s="145"/>
      <c r="EH86" s="145"/>
      <c r="EI86" s="145"/>
      <c r="EJ86" s="145"/>
      <c r="EK86" s="145"/>
      <c r="EL86" s="145"/>
      <c r="EM86" s="145"/>
      <c r="EN86" s="145"/>
      <c r="EO86" s="145"/>
      <c r="EP86" s="145"/>
      <c r="EQ86" s="145"/>
      <c r="ER86" s="145"/>
      <c r="ES86" s="145"/>
      <c r="ET86" s="145"/>
      <c r="EU86" s="145"/>
      <c r="EV86" s="145"/>
      <c r="EW86" s="145"/>
      <c r="EX86" s="145"/>
      <c r="EY86" s="145"/>
      <c r="EZ86" s="146"/>
    </row>
    <row r="87" spans="1:156" ht="13.9" customHeight="1" x14ac:dyDescent="0.25">
      <c r="A87" s="37"/>
      <c r="B87" s="37"/>
      <c r="C87" s="122"/>
      <c r="D87" s="122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</row>
    <row r="88" spans="1:156" x14ac:dyDescent="0.25">
      <c r="A88" s="35" t="s">
        <v>63</v>
      </c>
      <c r="B88" s="36"/>
      <c r="C88" s="153"/>
      <c r="D88" s="153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</row>
    <row r="89" spans="1:156" ht="15.75" thickBot="1" x14ac:dyDescent="0.3">
      <c r="A89" s="37"/>
      <c r="B89" s="45" t="s">
        <v>64</v>
      </c>
      <c r="C89" s="122"/>
      <c r="D89" s="122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</row>
    <row r="90" spans="1:156" x14ac:dyDescent="0.25">
      <c r="B90" s="127" t="s">
        <v>32</v>
      </c>
      <c r="C90" s="156"/>
      <c r="D90" s="156"/>
      <c r="E90" s="129"/>
      <c r="F90" s="286"/>
      <c r="G90" s="394">
        <f>F92</f>
        <v>-202.50000000000003</v>
      </c>
      <c r="H90" s="394">
        <f t="shared" ref="H90:AA90" si="84">G92</f>
        <v>-199.29837026281524</v>
      </c>
      <c r="I90" s="394">
        <f t="shared" si="84"/>
        <v>-195.8726264440275</v>
      </c>
      <c r="J90" s="394">
        <f t="shared" si="84"/>
        <v>-192.20708055792463</v>
      </c>
      <c r="K90" s="394">
        <f t="shared" si="84"/>
        <v>-188.28494645979455</v>
      </c>
      <c r="L90" s="394">
        <f t="shared" si="84"/>
        <v>-184.08826297479538</v>
      </c>
      <c r="M90" s="394">
        <f t="shared" si="84"/>
        <v>-179.59781164584626</v>
      </c>
      <c r="N90" s="394">
        <f t="shared" si="84"/>
        <v>-174.79302872387072</v>
      </c>
      <c r="O90" s="394">
        <f t="shared" si="84"/>
        <v>-169.65191099735688</v>
      </c>
      <c r="P90" s="394">
        <f t="shared" si="84"/>
        <v>-164.15091502998706</v>
      </c>
      <c r="Q90" s="394">
        <f t="shared" si="84"/>
        <v>-158.26484934490136</v>
      </c>
      <c r="R90" s="394">
        <f t="shared" si="84"/>
        <v>-151.96675906185968</v>
      </c>
      <c r="S90" s="394">
        <f t="shared" si="84"/>
        <v>-145.22780245900506</v>
      </c>
      <c r="T90" s="394">
        <f t="shared" si="84"/>
        <v>-138.01711889395062</v>
      </c>
      <c r="U90" s="394">
        <f t="shared" si="84"/>
        <v>-130.30168747934238</v>
      </c>
      <c r="V90" s="394">
        <f t="shared" si="84"/>
        <v>-122.04617586571156</v>
      </c>
      <c r="W90" s="394">
        <f t="shared" si="84"/>
        <v>-113.21277843912658</v>
      </c>
      <c r="X90" s="394">
        <f t="shared" si="84"/>
        <v>-103.76104319268066</v>
      </c>
      <c r="Y90" s="394">
        <f t="shared" si="84"/>
        <v>-93.647686478983516</v>
      </c>
      <c r="Z90" s="394">
        <f t="shared" si="84"/>
        <v>-82.826394795327573</v>
      </c>
      <c r="AA90" s="394">
        <f t="shared" si="84"/>
        <v>-71.247612693815711</v>
      </c>
      <c r="AB90" s="394">
        <f>AA92</f>
        <v>-58.858315845198021</v>
      </c>
      <c r="AC90" s="394">
        <f>AB92</f>
        <v>-45.601768217177096</v>
      </c>
      <c r="AD90" s="394">
        <f>AC92</f>
        <v>-31.417262255194707</v>
      </c>
      <c r="AE90" s="395">
        <f>AD92</f>
        <v>-16.239840875873547</v>
      </c>
      <c r="AF90" s="42"/>
      <c r="AG90" s="42"/>
      <c r="AH90" s="42"/>
      <c r="AI90" s="42"/>
      <c r="AJ90" s="42"/>
      <c r="AK90" s="42"/>
      <c r="AL90" s="42"/>
      <c r="AM90" s="42"/>
      <c r="AN90" s="37"/>
      <c r="AO90" s="37"/>
      <c r="AP90" s="37"/>
    </row>
    <row r="91" spans="1:156" x14ac:dyDescent="0.25">
      <c r="A91" s="37"/>
      <c r="B91" s="262" t="s">
        <v>33</v>
      </c>
      <c r="C91" s="158"/>
      <c r="D91" s="158"/>
      <c r="E91" s="135"/>
      <c r="F91" s="135"/>
      <c r="G91" s="136">
        <f>G98</f>
        <v>3.2016297371847884</v>
      </c>
      <c r="H91" s="136">
        <f>H98</f>
        <v>3.425743818787724</v>
      </c>
      <c r="I91" s="136">
        <f>I98</f>
        <v>3.6655458861028647</v>
      </c>
      <c r="J91" s="136">
        <f>J98</f>
        <v>3.9221340981300656</v>
      </c>
      <c r="K91" s="136">
        <f t="shared" ref="K91:AE91" si="85">K98</f>
        <v>4.196683484999169</v>
      </c>
      <c r="L91" s="136">
        <f t="shared" si="85"/>
        <v>4.4904513289491117</v>
      </c>
      <c r="M91" s="136">
        <f t="shared" si="85"/>
        <v>4.8047829219755505</v>
      </c>
      <c r="N91" s="136">
        <f t="shared" si="85"/>
        <v>5.141117726513837</v>
      </c>
      <c r="O91" s="136">
        <f t="shared" si="85"/>
        <v>5.5009959673698052</v>
      </c>
      <c r="P91" s="136">
        <f t="shared" si="85"/>
        <v>5.8860656850856925</v>
      </c>
      <c r="Q91" s="136">
        <f t="shared" si="85"/>
        <v>6.2980902830416916</v>
      </c>
      <c r="R91" s="136">
        <f t="shared" si="85"/>
        <v>6.7389566028546097</v>
      </c>
      <c r="S91" s="136">
        <f t="shared" si="85"/>
        <v>7.2106835650544321</v>
      </c>
      <c r="T91" s="136">
        <f t="shared" si="85"/>
        <v>7.7154314146082426</v>
      </c>
      <c r="U91" s="136">
        <f t="shared" si="85"/>
        <v>8.2555116136308193</v>
      </c>
      <c r="V91" s="136">
        <f t="shared" si="85"/>
        <v>8.8333974265849768</v>
      </c>
      <c r="W91" s="136">
        <f t="shared" si="85"/>
        <v>9.4517352464459261</v>
      </c>
      <c r="X91" s="136">
        <f t="shared" si="85"/>
        <v>10.11335671369714</v>
      </c>
      <c r="Y91" s="136">
        <f t="shared" si="85"/>
        <v>10.821291683655939</v>
      </c>
      <c r="Z91" s="136">
        <f t="shared" si="85"/>
        <v>11.578782101511855</v>
      </c>
      <c r="AA91" s="136">
        <f t="shared" si="85"/>
        <v>12.389296848617686</v>
      </c>
      <c r="AB91" s="136">
        <f t="shared" si="85"/>
        <v>13.256547628020924</v>
      </c>
      <c r="AC91" s="136">
        <f t="shared" si="85"/>
        <v>14.184505961982389</v>
      </c>
      <c r="AD91" s="136">
        <f t="shared" si="85"/>
        <v>15.177421379321158</v>
      </c>
      <c r="AE91" s="396">
        <f t="shared" si="85"/>
        <v>16.239840875873639</v>
      </c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</row>
    <row r="92" spans="1:156" x14ac:dyDescent="0.25">
      <c r="A92" s="42"/>
      <c r="B92" s="137" t="s">
        <v>34</v>
      </c>
      <c r="C92" s="217"/>
      <c r="D92" s="217"/>
      <c r="E92" s="136"/>
      <c r="F92" s="136">
        <f>F74*-1</f>
        <v>-202.50000000000003</v>
      </c>
      <c r="G92" s="136">
        <f>G90+G91</f>
        <v>-199.29837026281524</v>
      </c>
      <c r="H92" s="136">
        <f>H90+H91</f>
        <v>-195.8726264440275</v>
      </c>
      <c r="I92" s="136">
        <f t="shared" ref="I92:AE92" si="86">I90+I91</f>
        <v>-192.20708055792463</v>
      </c>
      <c r="J92" s="136">
        <f t="shared" si="86"/>
        <v>-188.28494645979455</v>
      </c>
      <c r="K92" s="136">
        <f t="shared" si="86"/>
        <v>-184.08826297479538</v>
      </c>
      <c r="L92" s="136">
        <f t="shared" si="86"/>
        <v>-179.59781164584626</v>
      </c>
      <c r="M92" s="136">
        <f t="shared" si="86"/>
        <v>-174.79302872387072</v>
      </c>
      <c r="N92" s="136">
        <f t="shared" si="86"/>
        <v>-169.65191099735688</v>
      </c>
      <c r="O92" s="136">
        <f t="shared" si="86"/>
        <v>-164.15091502998706</v>
      </c>
      <c r="P92" s="136">
        <f t="shared" si="86"/>
        <v>-158.26484934490136</v>
      </c>
      <c r="Q92" s="136">
        <f t="shared" si="86"/>
        <v>-151.96675906185968</v>
      </c>
      <c r="R92" s="136">
        <f t="shared" si="86"/>
        <v>-145.22780245900506</v>
      </c>
      <c r="S92" s="136">
        <f t="shared" si="86"/>
        <v>-138.01711889395062</v>
      </c>
      <c r="T92" s="136">
        <f t="shared" si="86"/>
        <v>-130.30168747934238</v>
      </c>
      <c r="U92" s="136">
        <f t="shared" si="86"/>
        <v>-122.04617586571156</v>
      </c>
      <c r="V92" s="136">
        <f t="shared" si="86"/>
        <v>-113.21277843912658</v>
      </c>
      <c r="W92" s="136">
        <f t="shared" si="86"/>
        <v>-103.76104319268066</v>
      </c>
      <c r="X92" s="136">
        <f t="shared" si="86"/>
        <v>-93.647686478983516</v>
      </c>
      <c r="Y92" s="136">
        <f t="shared" si="86"/>
        <v>-82.826394795327573</v>
      </c>
      <c r="Z92" s="136">
        <f t="shared" si="86"/>
        <v>-71.247612693815711</v>
      </c>
      <c r="AA92" s="136">
        <f t="shared" si="86"/>
        <v>-58.858315845198021</v>
      </c>
      <c r="AB92" s="136">
        <f t="shared" si="86"/>
        <v>-45.601768217177096</v>
      </c>
      <c r="AC92" s="136">
        <f t="shared" si="86"/>
        <v>-31.417262255194707</v>
      </c>
      <c r="AD92" s="136">
        <f t="shared" si="86"/>
        <v>-16.239840875873547</v>
      </c>
      <c r="AE92" s="396">
        <f t="shared" si="86"/>
        <v>9.2370555648813024E-14</v>
      </c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</row>
    <row r="93" spans="1:156" x14ac:dyDescent="0.25">
      <c r="A93" s="37"/>
      <c r="B93" s="140"/>
      <c r="C93" s="158"/>
      <c r="D93" s="158"/>
      <c r="E93" s="135"/>
      <c r="F93" s="135"/>
      <c r="G93" s="135"/>
      <c r="H93" s="135"/>
      <c r="I93" s="135"/>
      <c r="J93" s="135"/>
      <c r="K93" s="135"/>
      <c r="L93" s="135"/>
      <c r="M93" s="135"/>
      <c r="N93" s="135"/>
      <c r="O93" s="135"/>
      <c r="P93" s="135"/>
      <c r="Q93" s="135"/>
      <c r="R93" s="135"/>
      <c r="S93" s="135"/>
      <c r="T93" s="135"/>
      <c r="U93" s="135"/>
      <c r="V93" s="135"/>
      <c r="W93" s="135"/>
      <c r="X93" s="135"/>
      <c r="Y93" s="135"/>
      <c r="Z93" s="135"/>
      <c r="AA93" s="135"/>
      <c r="AB93" s="135"/>
      <c r="AC93" s="135"/>
      <c r="AD93" s="135"/>
      <c r="AE93" s="39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</row>
    <row r="94" spans="1:156" x14ac:dyDescent="0.25">
      <c r="A94" s="37"/>
      <c r="B94" s="137" t="s">
        <v>29</v>
      </c>
      <c r="C94" s="158"/>
      <c r="D94" s="158"/>
      <c r="E94" s="135"/>
      <c r="F94" s="135"/>
      <c r="G94" s="136">
        <f>G90*$C$13*-1</f>
        <v>14.175000000000002</v>
      </c>
      <c r="H94" s="136">
        <f t="shared" ref="H94:AE94" si="87">H90*$C$13*-1</f>
        <v>13.950885918397068</v>
      </c>
      <c r="I94" s="136">
        <f t="shared" si="87"/>
        <v>13.711083851081927</v>
      </c>
      <c r="J94" s="136">
        <f t="shared" si="87"/>
        <v>13.454495639054725</v>
      </c>
      <c r="K94" s="136">
        <f t="shared" si="87"/>
        <v>13.179946252185619</v>
      </c>
      <c r="L94" s="136">
        <f t="shared" si="87"/>
        <v>12.886178408235677</v>
      </c>
      <c r="M94" s="136">
        <f t="shared" si="87"/>
        <v>12.57184681520924</v>
      </c>
      <c r="N94" s="136">
        <f t="shared" si="87"/>
        <v>12.235512010670952</v>
      </c>
      <c r="O94" s="136">
        <f t="shared" si="87"/>
        <v>11.875633769814982</v>
      </c>
      <c r="P94" s="136">
        <f t="shared" si="87"/>
        <v>11.490564052099096</v>
      </c>
      <c r="Q94" s="136">
        <f t="shared" si="87"/>
        <v>11.078539454143096</v>
      </c>
      <c r="R94" s="136">
        <f t="shared" si="87"/>
        <v>10.637673134330178</v>
      </c>
      <c r="S94" s="136">
        <f t="shared" si="87"/>
        <v>10.165946172130356</v>
      </c>
      <c r="T94" s="136">
        <f t="shared" si="87"/>
        <v>9.6611983225765439</v>
      </c>
      <c r="U94" s="136">
        <f t="shared" si="87"/>
        <v>9.121118123553968</v>
      </c>
      <c r="V94" s="136">
        <f t="shared" si="87"/>
        <v>8.5432323105998105</v>
      </c>
      <c r="W94" s="136">
        <f t="shared" si="87"/>
        <v>7.9248944907388612</v>
      </c>
      <c r="X94" s="136">
        <f t="shared" si="87"/>
        <v>7.2632730234876473</v>
      </c>
      <c r="Y94" s="136">
        <f t="shared" si="87"/>
        <v>6.555338053528847</v>
      </c>
      <c r="Z94" s="136">
        <f t="shared" si="87"/>
        <v>5.7978476356729303</v>
      </c>
      <c r="AA94" s="136">
        <f t="shared" si="87"/>
        <v>4.9873328885671002</v>
      </c>
      <c r="AB94" s="136">
        <f t="shared" si="87"/>
        <v>4.120082109163862</v>
      </c>
      <c r="AC94" s="136">
        <f t="shared" si="87"/>
        <v>3.192123775202397</v>
      </c>
      <c r="AD94" s="136">
        <f t="shared" si="87"/>
        <v>2.1992083578636299</v>
      </c>
      <c r="AE94" s="396">
        <f t="shared" si="87"/>
        <v>1.1367888613111483</v>
      </c>
      <c r="AF94" s="42"/>
      <c r="AG94" s="42"/>
      <c r="AH94" s="37"/>
      <c r="AI94" s="37"/>
      <c r="AJ94" s="37"/>
      <c r="AK94" s="37"/>
      <c r="AL94" s="37"/>
      <c r="AM94" s="37"/>
      <c r="AN94" s="37"/>
      <c r="AO94" s="37"/>
      <c r="AP94" s="37"/>
    </row>
    <row r="95" spans="1:156" x14ac:dyDescent="0.25">
      <c r="A95" s="37"/>
      <c r="B95" s="137" t="s">
        <v>30</v>
      </c>
      <c r="C95" s="158"/>
      <c r="D95" s="158"/>
      <c r="E95" s="135"/>
      <c r="F95" s="135"/>
      <c r="G95" s="136">
        <f t="shared" ref="G95:AE95" si="88">G91+G94</f>
        <v>17.376629737184793</v>
      </c>
      <c r="H95" s="136">
        <f t="shared" si="88"/>
        <v>17.376629737184793</v>
      </c>
      <c r="I95" s="136">
        <f t="shared" si="88"/>
        <v>17.376629737184793</v>
      </c>
      <c r="J95" s="136">
        <f t="shared" si="88"/>
        <v>17.376629737184793</v>
      </c>
      <c r="K95" s="136">
        <f t="shared" si="88"/>
        <v>17.376629737184789</v>
      </c>
      <c r="L95" s="136">
        <f t="shared" si="88"/>
        <v>17.376629737184789</v>
      </c>
      <c r="M95" s="136">
        <f t="shared" si="88"/>
        <v>17.376629737184789</v>
      </c>
      <c r="N95" s="136">
        <f t="shared" si="88"/>
        <v>17.376629737184789</v>
      </c>
      <c r="O95" s="136">
        <f t="shared" si="88"/>
        <v>17.376629737184786</v>
      </c>
      <c r="P95" s="136">
        <f t="shared" si="88"/>
        <v>17.376629737184789</v>
      </c>
      <c r="Q95" s="136">
        <f t="shared" si="88"/>
        <v>17.376629737184786</v>
      </c>
      <c r="R95" s="136">
        <f t="shared" si="88"/>
        <v>17.376629737184789</v>
      </c>
      <c r="S95" s="136">
        <f t="shared" si="88"/>
        <v>17.376629737184789</v>
      </c>
      <c r="T95" s="136">
        <f t="shared" si="88"/>
        <v>17.376629737184786</v>
      </c>
      <c r="U95" s="136">
        <f t="shared" si="88"/>
        <v>17.376629737184786</v>
      </c>
      <c r="V95" s="136">
        <f t="shared" si="88"/>
        <v>17.376629737184786</v>
      </c>
      <c r="W95" s="136">
        <f t="shared" si="88"/>
        <v>17.376629737184786</v>
      </c>
      <c r="X95" s="136">
        <f t="shared" si="88"/>
        <v>17.376629737184786</v>
      </c>
      <c r="Y95" s="136">
        <f t="shared" si="88"/>
        <v>17.376629737184786</v>
      </c>
      <c r="Z95" s="136">
        <f t="shared" si="88"/>
        <v>17.376629737184786</v>
      </c>
      <c r="AA95" s="136">
        <f t="shared" si="88"/>
        <v>17.376629737184786</v>
      </c>
      <c r="AB95" s="136">
        <f t="shared" si="88"/>
        <v>17.376629737184786</v>
      </c>
      <c r="AC95" s="136">
        <f t="shared" si="88"/>
        <v>17.376629737184786</v>
      </c>
      <c r="AD95" s="136">
        <f t="shared" si="88"/>
        <v>17.376629737184789</v>
      </c>
      <c r="AE95" s="396">
        <f t="shared" si="88"/>
        <v>17.376629737184789</v>
      </c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</row>
    <row r="96" spans="1:156" x14ac:dyDescent="0.25">
      <c r="A96" s="37"/>
      <c r="B96" s="256" t="s">
        <v>76</v>
      </c>
      <c r="C96" s="158"/>
      <c r="D96" s="158"/>
      <c r="E96" s="135"/>
      <c r="F96" s="135"/>
      <c r="G96" s="136">
        <f>G95</f>
        <v>17.376629737184793</v>
      </c>
      <c r="H96" s="136">
        <f>G96+H95</f>
        <v>34.753259474369585</v>
      </c>
      <c r="I96" s="136">
        <f t="shared" ref="I96:AE96" si="89">H96+I95</f>
        <v>52.129889211554378</v>
      </c>
      <c r="J96" s="136">
        <f t="shared" si="89"/>
        <v>69.506518948739171</v>
      </c>
      <c r="K96" s="136">
        <f t="shared" si="89"/>
        <v>86.883148685923956</v>
      </c>
      <c r="L96" s="136">
        <f t="shared" si="89"/>
        <v>104.25977842310874</v>
      </c>
      <c r="M96" s="136">
        <f t="shared" si="89"/>
        <v>121.63640816029353</v>
      </c>
      <c r="N96" s="136">
        <f t="shared" si="89"/>
        <v>139.01303789747831</v>
      </c>
      <c r="O96" s="136">
        <f t="shared" si="89"/>
        <v>156.38966763466311</v>
      </c>
      <c r="P96" s="136">
        <f t="shared" si="89"/>
        <v>173.76629737184791</v>
      </c>
      <c r="Q96" s="136">
        <f t="shared" si="89"/>
        <v>191.14292710903271</v>
      </c>
      <c r="R96" s="136">
        <f t="shared" si="89"/>
        <v>208.51955684621751</v>
      </c>
      <c r="S96" s="136">
        <f t="shared" si="89"/>
        <v>225.89618658340231</v>
      </c>
      <c r="T96" s="136">
        <f t="shared" si="89"/>
        <v>243.27281632058708</v>
      </c>
      <c r="U96" s="136">
        <f t="shared" si="89"/>
        <v>260.64944605777185</v>
      </c>
      <c r="V96" s="136">
        <f t="shared" si="89"/>
        <v>278.02607579495663</v>
      </c>
      <c r="W96" s="136">
        <f t="shared" si="89"/>
        <v>295.4027055321414</v>
      </c>
      <c r="X96" s="136">
        <f t="shared" si="89"/>
        <v>312.77933526932617</v>
      </c>
      <c r="Y96" s="136">
        <f t="shared" si="89"/>
        <v>330.15596500651094</v>
      </c>
      <c r="Z96" s="136">
        <f t="shared" si="89"/>
        <v>347.53259474369571</v>
      </c>
      <c r="AA96" s="136">
        <f t="shared" si="89"/>
        <v>364.90922448088048</v>
      </c>
      <c r="AB96" s="136">
        <f t="shared" si="89"/>
        <v>382.28585421806525</v>
      </c>
      <c r="AC96" s="136">
        <f t="shared" si="89"/>
        <v>399.66248395525002</v>
      </c>
      <c r="AD96" s="136">
        <f t="shared" si="89"/>
        <v>417.0391136924348</v>
      </c>
      <c r="AE96" s="396">
        <f t="shared" si="89"/>
        <v>434.41574342961957</v>
      </c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</row>
    <row r="97" spans="1:42" x14ac:dyDescent="0.25">
      <c r="A97" s="37"/>
      <c r="B97" s="137"/>
      <c r="C97" s="158"/>
      <c r="D97" s="158"/>
      <c r="E97" s="135"/>
      <c r="F97" s="135"/>
      <c r="G97" s="135"/>
      <c r="H97" s="135"/>
      <c r="I97" s="135"/>
      <c r="J97" s="135"/>
      <c r="K97" s="135"/>
      <c r="L97" s="135"/>
      <c r="M97" s="135"/>
      <c r="N97" s="135"/>
      <c r="O97" s="135"/>
      <c r="P97" s="135"/>
      <c r="Q97" s="135"/>
      <c r="R97" s="135"/>
      <c r="S97" s="135"/>
      <c r="T97" s="135"/>
      <c r="U97" s="135"/>
      <c r="V97" s="135"/>
      <c r="W97" s="135"/>
      <c r="X97" s="135"/>
      <c r="Y97" s="135"/>
      <c r="Z97" s="135"/>
      <c r="AA97" s="135"/>
      <c r="AB97" s="135"/>
      <c r="AC97" s="135"/>
      <c r="AD97" s="135"/>
      <c r="AE97" s="39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</row>
    <row r="98" spans="1:42" ht="15.75" thickBot="1" x14ac:dyDescent="0.3">
      <c r="A98" s="37"/>
      <c r="B98" s="143" t="s">
        <v>31</v>
      </c>
      <c r="C98" s="160"/>
      <c r="D98" s="160"/>
      <c r="E98" s="142"/>
      <c r="F98" s="142"/>
      <c r="G98" s="366">
        <f t="shared" ref="G98:AE98" si="90">PPMT($C$13,G42:AS42,$C$14,$F$92)</f>
        <v>3.2016297371847884</v>
      </c>
      <c r="H98" s="366">
        <f t="shared" si="90"/>
        <v>3.425743818787724</v>
      </c>
      <c r="I98" s="366">
        <f t="shared" si="90"/>
        <v>3.6655458861028647</v>
      </c>
      <c r="J98" s="366">
        <f t="shared" si="90"/>
        <v>3.9221340981300656</v>
      </c>
      <c r="K98" s="366">
        <f t="shared" si="90"/>
        <v>4.196683484999169</v>
      </c>
      <c r="L98" s="366">
        <f t="shared" si="90"/>
        <v>4.4904513289491117</v>
      </c>
      <c r="M98" s="366">
        <f t="shared" si="90"/>
        <v>4.8047829219755505</v>
      </c>
      <c r="N98" s="366">
        <f t="shared" si="90"/>
        <v>5.141117726513837</v>
      </c>
      <c r="O98" s="366">
        <f t="shared" si="90"/>
        <v>5.5009959673698052</v>
      </c>
      <c r="P98" s="366">
        <f t="shared" si="90"/>
        <v>5.8860656850856925</v>
      </c>
      <c r="Q98" s="366">
        <f t="shared" si="90"/>
        <v>6.2980902830416916</v>
      </c>
      <c r="R98" s="366">
        <f t="shared" si="90"/>
        <v>6.7389566028546097</v>
      </c>
      <c r="S98" s="366">
        <f t="shared" si="90"/>
        <v>7.2106835650544321</v>
      </c>
      <c r="T98" s="366">
        <f t="shared" si="90"/>
        <v>7.7154314146082426</v>
      </c>
      <c r="U98" s="366">
        <f t="shared" si="90"/>
        <v>8.2555116136308193</v>
      </c>
      <c r="V98" s="366">
        <f t="shared" si="90"/>
        <v>8.8333974265849768</v>
      </c>
      <c r="W98" s="366">
        <f t="shared" si="90"/>
        <v>9.4517352464459261</v>
      </c>
      <c r="X98" s="366">
        <f t="shared" si="90"/>
        <v>10.11335671369714</v>
      </c>
      <c r="Y98" s="366">
        <f t="shared" si="90"/>
        <v>10.821291683655939</v>
      </c>
      <c r="Z98" s="366">
        <f t="shared" si="90"/>
        <v>11.578782101511855</v>
      </c>
      <c r="AA98" s="366">
        <f t="shared" si="90"/>
        <v>12.389296848617686</v>
      </c>
      <c r="AB98" s="366">
        <f t="shared" si="90"/>
        <v>13.256547628020924</v>
      </c>
      <c r="AC98" s="366">
        <f t="shared" si="90"/>
        <v>14.184505961982389</v>
      </c>
      <c r="AD98" s="366">
        <f t="shared" si="90"/>
        <v>15.177421379321158</v>
      </c>
      <c r="AE98" s="398">
        <f t="shared" si="90"/>
        <v>16.239840875873639</v>
      </c>
      <c r="AF98" s="42"/>
      <c r="AG98" s="42"/>
      <c r="AH98" s="42"/>
      <c r="AI98" s="42"/>
      <c r="AJ98" s="42"/>
      <c r="AK98" s="37"/>
      <c r="AL98" s="37"/>
      <c r="AM98" s="37"/>
      <c r="AN98" s="37"/>
      <c r="AO98" s="37"/>
      <c r="AP98" s="37"/>
    </row>
    <row r="99" spans="1:42" x14ac:dyDescent="0.25">
      <c r="A99" s="37"/>
      <c r="B99" s="37"/>
      <c r="C99" s="122"/>
      <c r="D99" s="122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</row>
    <row r="100" spans="1:42" x14ac:dyDescent="0.25">
      <c r="A100" s="35" t="s">
        <v>65</v>
      </c>
      <c r="B100" s="36"/>
      <c r="C100" s="153"/>
      <c r="D100" s="153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</row>
    <row r="101" spans="1:42" ht="15.75" thickBot="1" x14ac:dyDescent="0.3">
      <c r="A101" s="37"/>
      <c r="B101" s="37"/>
      <c r="C101" s="122"/>
      <c r="D101" s="166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</row>
    <row r="102" spans="1:42" x14ac:dyDescent="0.25">
      <c r="A102" s="37"/>
      <c r="B102" s="127" t="s">
        <v>47</v>
      </c>
      <c r="C102" s="128" t="s">
        <v>44</v>
      </c>
      <c r="D102" s="267" t="s">
        <v>48</v>
      </c>
      <c r="E102" s="129"/>
      <c r="F102" s="129"/>
      <c r="G102" s="394">
        <f t="shared" ref="G102:AD102" ca="1" si="91">G57</f>
        <v>13.98999976</v>
      </c>
      <c r="H102" s="394">
        <f t="shared" ca="1" si="91"/>
        <v>13.940139760000001</v>
      </c>
      <c r="I102" s="394">
        <f t="shared" ca="1" si="91"/>
        <v>13.888830916</v>
      </c>
      <c r="J102" s="394">
        <f t="shared" ca="1" si="91"/>
        <v>13.836029757984402</v>
      </c>
      <c r="K102" s="394">
        <f t="shared" ca="1" si="91"/>
        <v>13.781691511837604</v>
      </c>
      <c r="L102" s="394">
        <f t="shared" ca="1" si="91"/>
        <v>13.725770060221009</v>
      </c>
      <c r="M102" s="394">
        <f t="shared" ca="1" si="91"/>
        <v>13.668217902276336</v>
      </c>
      <c r="N102" s="394">
        <f t="shared" ca="1" si="91"/>
        <v>13.608986112120013</v>
      </c>
      <c r="O102" s="394">
        <f t="shared" ca="1" si="91"/>
        <v>13.548024296092446</v>
      </c>
      <c r="P102" s="394">
        <f t="shared" ca="1" si="91"/>
        <v>13.485280548724715</v>
      </c>
      <c r="Q102" s="394">
        <f t="shared" ca="1" si="91"/>
        <v>13.420701407384291</v>
      </c>
      <c r="R102" s="394">
        <f t="shared" ca="1" si="91"/>
        <v>13.354231805560158</v>
      </c>
      <c r="S102" s="394">
        <f t="shared" ca="1" si="91"/>
        <v>13.285815024746423</v>
      </c>
      <c r="T102" s="394">
        <f t="shared" ca="1" si="91"/>
        <v>13.215392644882495</v>
      </c>
      <c r="U102" s="394">
        <f t="shared" ca="1" si="91"/>
        <v>13.14290449330643</v>
      </c>
      <c r="V102" s="394">
        <f t="shared" ca="1" si="91"/>
        <v>13.068288592176893</v>
      </c>
      <c r="W102" s="394">
        <f t="shared" ca="1" si="91"/>
        <v>12.991481104317785</v>
      </c>
      <c r="X102" s="394">
        <f t="shared" ca="1" si="91"/>
        <v>12.912416277438187</v>
      </c>
      <c r="Y102" s="394">
        <f t="shared" ca="1" si="91"/>
        <v>12.831026386678918</v>
      </c>
      <c r="Z102" s="394">
        <f t="shared" ca="1" si="91"/>
        <v>12.747241675435502</v>
      </c>
      <c r="AA102" s="394">
        <f t="shared" ca="1" si="91"/>
        <v>12.66099029440579</v>
      </c>
      <c r="AB102" s="394">
        <f t="shared" ca="1" si="91"/>
        <v>12.572198238809035</v>
      </c>
      <c r="AC102" s="394">
        <f t="shared" ca="1" si="91"/>
        <v>12.48078928372154</v>
      </c>
      <c r="AD102" s="395">
        <f t="shared" ca="1" si="91"/>
        <v>12.386684917472364</v>
      </c>
      <c r="AE102" s="40"/>
      <c r="AF102" s="40"/>
      <c r="AG102" s="40"/>
      <c r="AH102" s="40"/>
      <c r="AI102" s="37"/>
      <c r="AJ102" s="37"/>
      <c r="AK102" s="37"/>
      <c r="AL102" s="37"/>
      <c r="AM102" s="37"/>
      <c r="AN102" s="37"/>
      <c r="AO102" s="37"/>
      <c r="AP102" s="37"/>
    </row>
    <row r="103" spans="1:42" x14ac:dyDescent="0.25">
      <c r="A103" s="37"/>
      <c r="B103" s="137" t="s">
        <v>30</v>
      </c>
      <c r="C103" s="134" t="s">
        <v>44</v>
      </c>
      <c r="D103" s="159"/>
      <c r="E103" s="135"/>
      <c r="F103" s="135"/>
      <c r="G103" s="136">
        <f t="shared" ref="G103:AD103" si="92">G95</f>
        <v>17.376629737184793</v>
      </c>
      <c r="H103" s="136">
        <f t="shared" si="92"/>
        <v>17.376629737184793</v>
      </c>
      <c r="I103" s="136">
        <f t="shared" si="92"/>
        <v>17.376629737184793</v>
      </c>
      <c r="J103" s="136">
        <f t="shared" si="92"/>
        <v>17.376629737184793</v>
      </c>
      <c r="K103" s="136">
        <f t="shared" si="92"/>
        <v>17.376629737184789</v>
      </c>
      <c r="L103" s="136">
        <f t="shared" si="92"/>
        <v>17.376629737184789</v>
      </c>
      <c r="M103" s="136">
        <f t="shared" si="92"/>
        <v>17.376629737184789</v>
      </c>
      <c r="N103" s="136">
        <f t="shared" si="92"/>
        <v>17.376629737184789</v>
      </c>
      <c r="O103" s="136">
        <f t="shared" si="92"/>
        <v>17.376629737184786</v>
      </c>
      <c r="P103" s="136">
        <f t="shared" si="92"/>
        <v>17.376629737184789</v>
      </c>
      <c r="Q103" s="136">
        <f t="shared" si="92"/>
        <v>17.376629737184786</v>
      </c>
      <c r="R103" s="136">
        <f t="shared" si="92"/>
        <v>17.376629737184789</v>
      </c>
      <c r="S103" s="136">
        <f t="shared" si="92"/>
        <v>17.376629737184789</v>
      </c>
      <c r="T103" s="136">
        <f t="shared" si="92"/>
        <v>17.376629737184786</v>
      </c>
      <c r="U103" s="136">
        <f t="shared" si="92"/>
        <v>17.376629737184786</v>
      </c>
      <c r="V103" s="136">
        <f t="shared" si="92"/>
        <v>17.376629737184786</v>
      </c>
      <c r="W103" s="136">
        <f t="shared" si="92"/>
        <v>17.376629737184786</v>
      </c>
      <c r="X103" s="136">
        <f t="shared" si="92"/>
        <v>17.376629737184786</v>
      </c>
      <c r="Y103" s="136">
        <f t="shared" si="92"/>
        <v>17.376629737184786</v>
      </c>
      <c r="Z103" s="136">
        <f t="shared" si="92"/>
        <v>17.376629737184786</v>
      </c>
      <c r="AA103" s="136">
        <f t="shared" si="92"/>
        <v>17.376629737184786</v>
      </c>
      <c r="AB103" s="136">
        <f t="shared" si="92"/>
        <v>17.376629737184786</v>
      </c>
      <c r="AC103" s="136">
        <f t="shared" si="92"/>
        <v>17.376629737184786</v>
      </c>
      <c r="AD103" s="396">
        <f t="shared" si="92"/>
        <v>17.376629737184789</v>
      </c>
      <c r="AE103" s="42"/>
      <c r="AF103" s="42"/>
      <c r="AG103" s="42"/>
      <c r="AH103" s="42"/>
      <c r="AI103" s="37"/>
      <c r="AJ103" s="37"/>
      <c r="AK103" s="37"/>
      <c r="AL103" s="37"/>
      <c r="AM103" s="37"/>
      <c r="AN103" s="37"/>
      <c r="AO103" s="37"/>
      <c r="AP103" s="37"/>
    </row>
    <row r="104" spans="1:42" x14ac:dyDescent="0.25">
      <c r="A104" s="37"/>
      <c r="B104" s="137" t="s">
        <v>66</v>
      </c>
      <c r="C104" s="134" t="s">
        <v>44</v>
      </c>
      <c r="D104" s="159" t="s">
        <v>66</v>
      </c>
      <c r="E104" s="135"/>
      <c r="F104" s="135"/>
      <c r="G104" s="375">
        <f ca="1">G102/G103</f>
        <v>0.80510432526868903</v>
      </c>
      <c r="H104" s="375">
        <f t="shared" ref="H104:AD104" ca="1" si="93">H102/H103</f>
        <v>0.80223495412168799</v>
      </c>
      <c r="I104" s="375">
        <f t="shared" ca="1" si="93"/>
        <v>0.79928220409040862</v>
      </c>
      <c r="J104" s="375">
        <f t="shared" ca="1" si="93"/>
        <v>0.79624357353809816</v>
      </c>
      <c r="K104" s="375">
        <f t="shared" ca="1" si="93"/>
        <v>0.79311648577892724</v>
      </c>
      <c r="L104" s="375">
        <f t="shared" ca="1" si="93"/>
        <v>0.78989828682651897</v>
      </c>
      <c r="M104" s="375">
        <f t="shared" ca="1" si="93"/>
        <v>0.78658624307493252</v>
      </c>
      <c r="N104" s="375">
        <f t="shared" ca="1" si="93"/>
        <v>0.78317753891007535</v>
      </c>
      <c r="O104" s="375">
        <f t="shared" ca="1" si="93"/>
        <v>0.77966927424945998</v>
      </c>
      <c r="P104" s="375">
        <f t="shared" ca="1" si="93"/>
        <v>0.77605846200815021</v>
      </c>
      <c r="Q104" s="375">
        <f t="shared" ca="1" si="93"/>
        <v>0.77234202548868947</v>
      </c>
      <c r="R104" s="375">
        <f t="shared" ca="1" si="93"/>
        <v>0.76851679569272413</v>
      </c>
      <c r="S104" s="375">
        <f t="shared" ca="1" si="93"/>
        <v>0.76457950855197743</v>
      </c>
      <c r="T104" s="375">
        <f t="shared" ca="1" si="93"/>
        <v>0.76052680207615109</v>
      </c>
      <c r="U104" s="375">
        <f t="shared" ca="1" si="93"/>
        <v>0.75635521341526446</v>
      </c>
      <c r="V104" s="375">
        <f t="shared" ca="1" si="93"/>
        <v>0.75206117583386489</v>
      </c>
      <c r="W104" s="375">
        <f t="shared" ca="1" si="93"/>
        <v>0.74764101559446328</v>
      </c>
      <c r="X104" s="375">
        <f t="shared" ca="1" si="93"/>
        <v>0.7430909487474725</v>
      </c>
      <c r="Y104" s="375">
        <f t="shared" ca="1" si="93"/>
        <v>0.73840707782484472</v>
      </c>
      <c r="Z104" s="375">
        <f t="shared" ca="1" si="93"/>
        <v>0.73358538843451826</v>
      </c>
      <c r="AA104" s="375">
        <f t="shared" ca="1" si="93"/>
        <v>0.728621745752696</v>
      </c>
      <c r="AB104" s="375">
        <f t="shared" ca="1" si="93"/>
        <v>0.72351189091089396</v>
      </c>
      <c r="AC104" s="375">
        <f t="shared" ca="1" si="93"/>
        <v>0.71825143727460072</v>
      </c>
      <c r="AD104" s="407">
        <f t="shared" ca="1" si="93"/>
        <v>0.7128358666102963</v>
      </c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</row>
    <row r="105" spans="1:42" x14ac:dyDescent="0.25">
      <c r="A105" s="37"/>
      <c r="B105" s="137"/>
      <c r="C105" s="158"/>
      <c r="D105" s="159"/>
      <c r="E105" s="135"/>
      <c r="F105" s="135"/>
      <c r="G105" s="135"/>
      <c r="H105" s="135"/>
      <c r="I105" s="135"/>
      <c r="J105" s="135"/>
      <c r="K105" s="135"/>
      <c r="L105" s="135"/>
      <c r="M105" s="135"/>
      <c r="N105" s="135"/>
      <c r="O105" s="135"/>
      <c r="P105" s="135"/>
      <c r="Q105" s="135"/>
      <c r="R105" s="135"/>
      <c r="S105" s="135"/>
      <c r="T105" s="135"/>
      <c r="U105" s="135"/>
      <c r="V105" s="135"/>
      <c r="W105" s="135"/>
      <c r="X105" s="135"/>
      <c r="Y105" s="135"/>
      <c r="Z105" s="135"/>
      <c r="AA105" s="135"/>
      <c r="AB105" s="135"/>
      <c r="AC105" s="135"/>
      <c r="AD105" s="39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</row>
    <row r="106" spans="1:42" ht="18.75" x14ac:dyDescent="0.3">
      <c r="A106" s="37"/>
      <c r="B106" s="408" t="s">
        <v>93</v>
      </c>
      <c r="C106" s="409" t="s">
        <v>51</v>
      </c>
      <c r="D106" s="410" t="s">
        <v>67</v>
      </c>
      <c r="E106" s="411">
        <f ca="1">IRR(F47:BI47)</f>
        <v>6.1474448278653782E-2</v>
      </c>
      <c r="F106" s="135" t="s">
        <v>68</v>
      </c>
      <c r="G106" s="135"/>
      <c r="H106" s="135"/>
      <c r="I106" s="135"/>
      <c r="J106" s="135"/>
      <c r="K106" s="135"/>
      <c r="L106" s="135"/>
      <c r="M106" s="135"/>
      <c r="N106" s="135"/>
      <c r="O106" s="135"/>
      <c r="P106" s="135"/>
      <c r="Q106" s="135"/>
      <c r="R106" s="135"/>
      <c r="S106" s="135"/>
      <c r="T106" s="135"/>
      <c r="U106" s="135"/>
      <c r="V106" s="135"/>
      <c r="W106" s="135"/>
      <c r="X106" s="135"/>
      <c r="Y106" s="135"/>
      <c r="Z106" s="135"/>
      <c r="AA106" s="135"/>
      <c r="AB106" s="135"/>
      <c r="AC106" s="135"/>
      <c r="AD106" s="39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</row>
    <row r="107" spans="1:42" ht="19.5" thickBot="1" x14ac:dyDescent="0.35">
      <c r="B107" s="313" t="s">
        <v>94</v>
      </c>
      <c r="C107" s="399" t="s">
        <v>51</v>
      </c>
      <c r="D107" s="412" t="s">
        <v>67</v>
      </c>
      <c r="E107" s="315">
        <f ca="1">IRR(F54:BD54)</f>
        <v>1.8166226387373641E-2</v>
      </c>
      <c r="F107" s="145"/>
      <c r="G107" s="145"/>
      <c r="H107" s="145"/>
      <c r="I107" s="145"/>
      <c r="J107" s="145"/>
      <c r="K107" s="145"/>
      <c r="L107" s="145"/>
      <c r="M107" s="145"/>
      <c r="N107" s="145"/>
      <c r="O107" s="145"/>
      <c r="P107" s="145"/>
      <c r="Q107" s="145"/>
      <c r="R107" s="145"/>
      <c r="S107" s="145"/>
      <c r="T107" s="145"/>
      <c r="U107" s="145"/>
      <c r="V107" s="145"/>
      <c r="W107" s="145"/>
      <c r="X107" s="145"/>
      <c r="Y107" s="145"/>
      <c r="Z107" s="145"/>
      <c r="AA107" s="145"/>
      <c r="AB107" s="145"/>
      <c r="AC107" s="145"/>
      <c r="AD107" s="274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C4" sqref="C4"/>
    </sheetView>
  </sheetViews>
  <sheetFormatPr defaultRowHeight="15" x14ac:dyDescent="0.25"/>
  <cols>
    <col min="1" max="1" width="6" customWidth="1"/>
    <col min="2" max="2" width="19.140625" customWidth="1"/>
  </cols>
  <sheetData>
    <row r="1" spans="1:3" ht="15.75" thickBot="1" x14ac:dyDescent="0.3">
      <c r="A1" s="98" t="s">
        <v>70</v>
      </c>
      <c r="B1" s="98" t="s">
        <v>138</v>
      </c>
      <c r="C1" s="99" t="s">
        <v>102</v>
      </c>
    </row>
    <row r="2" spans="1:3" x14ac:dyDescent="0.25">
      <c r="A2" s="94">
        <v>0.12</v>
      </c>
      <c r="B2" s="95">
        <v>266.49043989855488</v>
      </c>
    </row>
    <row r="3" spans="1:3" x14ac:dyDescent="0.25">
      <c r="A3" s="94">
        <v>0.125</v>
      </c>
      <c r="B3" s="95">
        <v>312.67917316172054</v>
      </c>
      <c r="C3">
        <f>(B3-B2)/((A3-A2)*10^2)</f>
        <v>92.377466526331233</v>
      </c>
    </row>
    <row r="4" spans="1:3" x14ac:dyDescent="0.25">
      <c r="A4" s="94">
        <v>0.13</v>
      </c>
      <c r="B4" s="95">
        <v>359.32554463305621</v>
      </c>
      <c r="C4">
        <f t="shared" ref="C4:C12" si="0">(B4-B3)/((A4-A3)*10^2)</f>
        <v>93.292742942671254</v>
      </c>
    </row>
    <row r="5" spans="1:3" x14ac:dyDescent="0.25">
      <c r="A5" s="94">
        <v>0.13500000000000001</v>
      </c>
      <c r="B5" s="95">
        <v>406.22788808501133</v>
      </c>
      <c r="C5">
        <f t="shared" si="0"/>
        <v>93.804686903910152</v>
      </c>
    </row>
    <row r="6" spans="1:3" x14ac:dyDescent="0.25">
      <c r="A6" s="94">
        <v>0.14000000000000001</v>
      </c>
      <c r="B6" s="95">
        <v>454.57350034848923</v>
      </c>
      <c r="C6">
        <f t="shared" si="0"/>
        <v>96.691224526955722</v>
      </c>
    </row>
    <row r="7" spans="1:3" x14ac:dyDescent="0.25">
      <c r="A7" s="94">
        <v>0.14500000000000002</v>
      </c>
      <c r="B7" s="95">
        <v>503.5845557406725</v>
      </c>
      <c r="C7">
        <f t="shared" si="0"/>
        <v>98.022110784366447</v>
      </c>
    </row>
    <row r="8" spans="1:3" x14ac:dyDescent="0.25">
      <c r="A8" s="94">
        <v>0.15000000000000002</v>
      </c>
      <c r="B8" s="95">
        <v>553.09096091582649</v>
      </c>
      <c r="C8">
        <f t="shared" si="0"/>
        <v>99.012810350307888</v>
      </c>
    </row>
    <row r="9" spans="1:3" x14ac:dyDescent="0.25">
      <c r="A9" s="94">
        <v>0.15500000000000003</v>
      </c>
      <c r="B9" s="95">
        <v>603.26612418599336</v>
      </c>
      <c r="C9">
        <f t="shared" si="0"/>
        <v>100.35032654033367</v>
      </c>
    </row>
    <row r="10" spans="1:3" x14ac:dyDescent="0.25">
      <c r="A10" s="94">
        <v>0.16000000000000003</v>
      </c>
      <c r="B10" s="95">
        <v>654.07020938145683</v>
      </c>
      <c r="C10">
        <f t="shared" si="0"/>
        <v>101.60817039092686</v>
      </c>
    </row>
    <row r="11" spans="1:3" x14ac:dyDescent="0.25">
      <c r="A11" s="94">
        <v>0.16500000000000004</v>
      </c>
      <c r="B11" s="95">
        <v>705.48676516113107</v>
      </c>
      <c r="C11">
        <f t="shared" si="0"/>
        <v>102.8331115593484</v>
      </c>
    </row>
    <row r="12" spans="1:3" ht="15.75" thickBot="1" x14ac:dyDescent="0.3">
      <c r="A12" s="96">
        <v>0.17000000000000004</v>
      </c>
      <c r="B12" s="97">
        <v>757.09029556111705</v>
      </c>
      <c r="C12">
        <f t="shared" si="0"/>
        <v>103.20706079997186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07"/>
  <sheetViews>
    <sheetView topLeftCell="A10" workbookViewId="0">
      <selection activeCell="C10" sqref="C10"/>
    </sheetView>
  </sheetViews>
  <sheetFormatPr defaultColWidth="9.140625" defaultRowHeight="15" x14ac:dyDescent="0.25"/>
  <cols>
    <col min="1" max="1" width="18.85546875" bestFit="1" customWidth="1"/>
    <col min="2" max="2" width="58.140625" bestFit="1" customWidth="1"/>
    <col min="3" max="3" width="27.140625" style="22" bestFit="1" customWidth="1"/>
    <col min="4" max="4" width="17" style="22" bestFit="1" customWidth="1"/>
    <col min="5" max="5" width="8.28515625" style="22" bestFit="1" customWidth="1"/>
    <col min="6" max="6" width="9.140625" style="22"/>
    <col min="7" max="7" width="28.28515625" style="22" bestFit="1" customWidth="1"/>
    <col min="8" max="154" width="10.5703125" style="22" bestFit="1" customWidth="1"/>
    <col min="155" max="155" width="12.140625" style="22" bestFit="1" customWidth="1"/>
    <col min="156" max="156" width="12.140625" style="207" bestFit="1" customWidth="1"/>
    <col min="157" max="16384" width="9.140625" style="22"/>
  </cols>
  <sheetData>
    <row r="1" spans="1:156" customFormat="1" x14ac:dyDescent="0.25">
      <c r="A1" s="2" t="s">
        <v>36</v>
      </c>
      <c r="B1" s="3"/>
      <c r="C1" s="4"/>
      <c r="D1" s="21"/>
      <c r="E1" s="21"/>
      <c r="EZ1" s="56"/>
    </row>
    <row r="2" spans="1:156" customFormat="1" x14ac:dyDescent="0.25">
      <c r="A2" s="2" t="s">
        <v>35</v>
      </c>
      <c r="B2" s="3"/>
      <c r="C2" s="4"/>
      <c r="D2" s="21"/>
      <c r="E2" s="21"/>
      <c r="EZ2" s="56"/>
    </row>
    <row r="3" spans="1:156" customFormat="1" x14ac:dyDescent="0.25">
      <c r="A3" s="2"/>
      <c r="B3" s="3"/>
      <c r="C3" s="4"/>
      <c r="D3" s="21"/>
      <c r="E3" s="21"/>
      <c r="EZ3" s="56"/>
    </row>
    <row r="4" spans="1:156" customFormat="1" ht="15.75" thickBot="1" x14ac:dyDescent="0.3">
      <c r="A4" s="3" t="s">
        <v>2</v>
      </c>
      <c r="B4" s="5"/>
      <c r="C4" s="6"/>
      <c r="D4" s="22"/>
      <c r="E4" s="22"/>
      <c r="EZ4" s="56"/>
    </row>
    <row r="5" spans="1:156" customFormat="1" x14ac:dyDescent="0.25">
      <c r="A5" s="3"/>
      <c r="B5" s="7" t="s">
        <v>7</v>
      </c>
      <c r="C5" s="28">
        <v>87.471084171421651</v>
      </c>
      <c r="D5" s="22"/>
      <c r="E5" s="22"/>
      <c r="EZ5" s="56"/>
    </row>
    <row r="6" spans="1:156" customFormat="1" ht="15.75" thickBot="1" x14ac:dyDescent="0.3">
      <c r="A6" s="5"/>
      <c r="B6" s="9" t="s">
        <v>22</v>
      </c>
      <c r="C6" s="29">
        <v>100.00000000000001</v>
      </c>
      <c r="D6" s="22"/>
      <c r="E6" s="22"/>
      <c r="EZ6" s="56"/>
    </row>
    <row r="7" spans="1:156" customFormat="1" ht="15.75" thickBot="1" x14ac:dyDescent="0.3">
      <c r="A7" s="3" t="s">
        <v>0</v>
      </c>
      <c r="B7" s="10"/>
      <c r="C7" s="10"/>
      <c r="D7" s="22"/>
      <c r="E7" s="22"/>
      <c r="EZ7" s="56"/>
    </row>
    <row r="8" spans="1:156" customFormat="1" x14ac:dyDescent="0.25">
      <c r="A8" s="3"/>
      <c r="B8" s="7" t="s">
        <v>21</v>
      </c>
      <c r="C8" s="8">
        <v>0.16</v>
      </c>
      <c r="D8" s="22"/>
      <c r="E8" s="22"/>
      <c r="EZ8" s="56"/>
    </row>
    <row r="9" spans="1:156" customFormat="1" x14ac:dyDescent="0.25">
      <c r="A9" s="5"/>
      <c r="B9" s="11" t="s">
        <v>6</v>
      </c>
      <c r="C9" s="347">
        <f ca="1">_xll.PsiOptParam(1000,1300)</f>
        <v>1000</v>
      </c>
      <c r="D9" s="91"/>
      <c r="E9" s="22"/>
      <c r="EZ9" s="56"/>
    </row>
    <row r="10" spans="1:156" customFormat="1" x14ac:dyDescent="0.25">
      <c r="A10" s="5"/>
      <c r="B10" s="11" t="s">
        <v>98</v>
      </c>
      <c r="C10" s="92">
        <v>0.01</v>
      </c>
      <c r="D10" s="22"/>
      <c r="E10" s="22"/>
      <c r="EZ10" s="56"/>
    </row>
    <row r="11" spans="1:156" customFormat="1" x14ac:dyDescent="0.25">
      <c r="A11" s="5"/>
      <c r="B11" s="11" t="s">
        <v>81</v>
      </c>
      <c r="C11" s="12">
        <v>16.100000000000001</v>
      </c>
      <c r="D11" s="22"/>
      <c r="E11" s="22"/>
      <c r="EZ11" s="56"/>
    </row>
    <row r="12" spans="1:156" customFormat="1" x14ac:dyDescent="0.25">
      <c r="A12" s="5"/>
      <c r="B12" s="11" t="s">
        <v>8</v>
      </c>
      <c r="C12" s="12">
        <f>C27</f>
        <v>202.50000000000003</v>
      </c>
      <c r="D12" s="22"/>
      <c r="E12" s="22"/>
      <c r="EZ12" s="56"/>
    </row>
    <row r="13" spans="1:156" customFormat="1" x14ac:dyDescent="0.25">
      <c r="A13" s="5"/>
      <c r="B13" s="11" t="s">
        <v>23</v>
      </c>
      <c r="C13" s="66">
        <v>7.0000000000000007E-2</v>
      </c>
      <c r="D13" s="22"/>
      <c r="E13" s="22"/>
      <c r="EZ13" s="56"/>
    </row>
    <row r="14" spans="1:156" customFormat="1" x14ac:dyDescent="0.25">
      <c r="A14" s="5"/>
      <c r="B14" s="11" t="s">
        <v>9</v>
      </c>
      <c r="C14" s="13">
        <v>25</v>
      </c>
      <c r="D14" s="22"/>
      <c r="E14" s="22"/>
      <c r="EZ14" s="56"/>
    </row>
    <row r="15" spans="1:156" customFormat="1" x14ac:dyDescent="0.25">
      <c r="A15" s="5"/>
      <c r="B15" s="11" t="s">
        <v>10</v>
      </c>
      <c r="C15" s="12">
        <v>600</v>
      </c>
      <c r="D15" s="22"/>
      <c r="E15" s="22"/>
      <c r="EZ15" s="56"/>
    </row>
    <row r="16" spans="1:156" customFormat="1" x14ac:dyDescent="0.25">
      <c r="A16" s="5"/>
      <c r="B16" s="11" t="s">
        <v>11</v>
      </c>
      <c r="C16" s="12">
        <v>4</v>
      </c>
      <c r="D16" s="22"/>
      <c r="E16" s="22"/>
      <c r="EZ16" s="56"/>
    </row>
    <row r="17" spans="1:156" customFormat="1" x14ac:dyDescent="0.25">
      <c r="A17" s="5"/>
      <c r="B17" s="11" t="s">
        <v>24</v>
      </c>
      <c r="C17" s="92">
        <v>0.01</v>
      </c>
      <c r="D17" s="22"/>
      <c r="E17" s="22"/>
      <c r="EZ17" s="56"/>
    </row>
    <row r="18" spans="1:156" customFormat="1" x14ac:dyDescent="0.25">
      <c r="A18" s="5"/>
      <c r="B18" s="11" t="s">
        <v>25</v>
      </c>
      <c r="C18" s="92">
        <v>0.03</v>
      </c>
      <c r="D18" s="22"/>
      <c r="E18" s="22"/>
      <c r="EZ18" s="56"/>
    </row>
    <row r="19" spans="1:156" customFormat="1" x14ac:dyDescent="0.25">
      <c r="A19" s="5"/>
      <c r="B19" s="11" t="s">
        <v>26</v>
      </c>
      <c r="C19" s="15">
        <v>2025</v>
      </c>
      <c r="D19" s="26"/>
      <c r="E19" s="26"/>
      <c r="EZ19" s="56"/>
    </row>
    <row r="20" spans="1:156" customFormat="1" ht="15.75" thickBot="1" x14ac:dyDescent="0.3">
      <c r="A20" s="5"/>
      <c r="B20" s="9" t="s">
        <v>4</v>
      </c>
      <c r="C20" s="93">
        <v>0.09</v>
      </c>
      <c r="D20" s="22"/>
      <c r="E20" s="22"/>
      <c r="EZ20" s="56"/>
    </row>
    <row r="21" spans="1:156" customFormat="1" ht="15.75" thickBot="1" x14ac:dyDescent="0.3">
      <c r="A21" s="5"/>
      <c r="B21" s="5"/>
      <c r="C21" s="6"/>
      <c r="D21" s="22"/>
      <c r="E21" s="22"/>
      <c r="EZ21" s="56"/>
    </row>
    <row r="22" spans="1:156" customFormat="1" ht="15.75" thickBot="1" x14ac:dyDescent="0.3">
      <c r="A22" s="14" t="s">
        <v>1</v>
      </c>
      <c r="B22" s="19" t="s">
        <v>14</v>
      </c>
      <c r="C22" s="20">
        <f ca="1">LOOKUP(C5,'Non-linear optimisation - SP'!G42:EZ42,'Non-linear optimisation - SP'!G55:EZ55)</f>
        <v>275.68365454118197</v>
      </c>
      <c r="D22" s="22"/>
      <c r="E22" s="22"/>
      <c r="EZ22" s="56"/>
    </row>
    <row r="23" spans="1:156" customFormat="1" x14ac:dyDescent="0.25">
      <c r="A23" s="5"/>
      <c r="D23" s="22"/>
      <c r="E23" s="22"/>
      <c r="EZ23" s="56"/>
    </row>
    <row r="24" spans="1:156" customFormat="1" ht="15.75" thickBot="1" x14ac:dyDescent="0.3">
      <c r="A24" s="14" t="s">
        <v>5</v>
      </c>
      <c r="B24" s="6"/>
      <c r="C24" s="6"/>
      <c r="D24" s="24"/>
      <c r="E24" s="24"/>
      <c r="EZ24" s="56"/>
    </row>
    <row r="25" spans="1:156" customFormat="1" x14ac:dyDescent="0.25">
      <c r="A25" s="6"/>
      <c r="B25" s="16" t="s">
        <v>13</v>
      </c>
      <c r="C25" s="85">
        <f ca="1">LOOKUP(C5,G42:EZ42,G48:EZ48)</f>
        <v>534.86481435399526</v>
      </c>
      <c r="D25" s="22"/>
      <c r="E25" s="22"/>
      <c r="EZ25" s="56"/>
    </row>
    <row r="26" spans="1:156" customFormat="1" x14ac:dyDescent="0.25">
      <c r="A26" s="6"/>
      <c r="B26" s="11" t="s">
        <v>134</v>
      </c>
      <c r="C26" s="86">
        <f ca="1">LOOKUP(C5,G42:EZ42,G71:EZ71)</f>
        <v>1386.0313236447196</v>
      </c>
      <c r="D26" s="22"/>
      <c r="E26" s="22"/>
      <c r="EZ26" s="56"/>
    </row>
    <row r="27" spans="1:156" customFormat="1" x14ac:dyDescent="0.25">
      <c r="A27" s="5"/>
      <c r="B27" s="17" t="s">
        <v>135</v>
      </c>
      <c r="C27" s="87">
        <f>C19*C6/(1000)</f>
        <v>202.50000000000003</v>
      </c>
      <c r="D27" s="22"/>
      <c r="E27" s="22"/>
      <c r="EZ27" s="56"/>
    </row>
    <row r="28" spans="1:156" customFormat="1" x14ac:dyDescent="0.25">
      <c r="A28" s="5"/>
      <c r="B28" s="17" t="s">
        <v>19</v>
      </c>
      <c r="C28" s="87">
        <f>LOOKUP(C5,G42:EZ42,G79:EZ79)</f>
        <v>648.66648841072401</v>
      </c>
      <c r="D28" s="22"/>
      <c r="E28" s="22"/>
      <c r="EZ28" s="56"/>
    </row>
    <row r="29" spans="1:156" customFormat="1" x14ac:dyDescent="0.25">
      <c r="A29" s="5"/>
      <c r="B29" s="17" t="s">
        <v>15</v>
      </c>
      <c r="C29" s="87">
        <f>C16*C6*C15*C5/(10^6)</f>
        <v>20.993060201141198</v>
      </c>
      <c r="D29" s="22"/>
      <c r="E29" s="22"/>
      <c r="EZ29" s="56"/>
    </row>
    <row r="30" spans="1:156" customFormat="1" x14ac:dyDescent="0.25">
      <c r="A30" s="5"/>
      <c r="B30" s="17" t="s">
        <v>16</v>
      </c>
      <c r="C30" s="88">
        <f>SUM(G95:AE95)</f>
        <v>434.41574342961957</v>
      </c>
      <c r="D30" s="22"/>
      <c r="E30" s="22"/>
      <c r="EZ30" s="56"/>
    </row>
    <row r="31" spans="1:156" customFormat="1" x14ac:dyDescent="0.25">
      <c r="A31" s="5"/>
      <c r="B31" s="17" t="s">
        <v>18</v>
      </c>
      <c r="C31" s="87">
        <f>LOOKUP(C5,G42:EZ42,G85:EZ85)</f>
        <v>872.04648841072401</v>
      </c>
      <c r="D31" s="22"/>
      <c r="E31" s="22"/>
      <c r="EZ31" s="56"/>
    </row>
    <row r="32" spans="1:156" customFormat="1" x14ac:dyDescent="0.25">
      <c r="A32" s="5"/>
      <c r="B32" s="17" t="s">
        <v>67</v>
      </c>
      <c r="C32" s="89">
        <f ca="1">E106</f>
        <v>6.38103184562826E-2</v>
      </c>
      <c r="D32" s="22"/>
      <c r="E32" s="22"/>
      <c r="EZ32" s="56"/>
    </row>
    <row r="33" spans="1:157" customFormat="1" ht="15.75" thickBot="1" x14ac:dyDescent="0.3">
      <c r="A33" s="5"/>
      <c r="B33" s="18" t="s">
        <v>95</v>
      </c>
      <c r="C33" s="90">
        <f ca="1">NPV(3%,F47:BD47)</f>
        <v>126.46404342104708</v>
      </c>
      <c r="D33" s="22"/>
      <c r="E33" s="22"/>
      <c r="EZ33" s="56"/>
    </row>
    <row r="34" spans="1:157" customFormat="1" x14ac:dyDescent="0.25">
      <c r="A34" s="3" t="s">
        <v>3</v>
      </c>
      <c r="B34" s="5"/>
      <c r="C34" s="6"/>
      <c r="D34" s="22"/>
      <c r="E34" s="22"/>
      <c r="EZ34" s="56"/>
    </row>
    <row r="35" spans="1:157" customFormat="1" ht="15.75" thickBot="1" x14ac:dyDescent="0.3">
      <c r="A35" s="5"/>
      <c r="C35" s="25" t="s">
        <v>20</v>
      </c>
      <c r="D35" s="23"/>
      <c r="E35" s="23" t="s">
        <v>28</v>
      </c>
      <c r="EZ35" s="56"/>
    </row>
    <row r="36" spans="1:157" customFormat="1" x14ac:dyDescent="0.25">
      <c r="A36" s="5"/>
      <c r="B36" s="7" t="s">
        <v>17</v>
      </c>
      <c r="C36" s="403">
        <f>C27</f>
        <v>202.50000000000003</v>
      </c>
      <c r="D36" s="404" t="s">
        <v>27</v>
      </c>
      <c r="E36" s="405">
        <v>202.5</v>
      </c>
      <c r="EZ36" s="56"/>
    </row>
    <row r="37" spans="1:157" customFormat="1" ht="15.75" thickBot="1" x14ac:dyDescent="0.3">
      <c r="A37" s="5"/>
      <c r="B37" s="9" t="s">
        <v>97</v>
      </c>
      <c r="C37" s="401">
        <f>C5</f>
        <v>87.471084171421651</v>
      </c>
      <c r="D37" s="402" t="s">
        <v>27</v>
      </c>
      <c r="E37" s="274">
        <v>150</v>
      </c>
      <c r="EZ37" s="56"/>
    </row>
    <row r="38" spans="1:157" customFormat="1" x14ac:dyDescent="0.25">
      <c r="A38" s="5"/>
      <c r="B38" s="10"/>
      <c r="C38" s="80"/>
      <c r="D38" s="34"/>
      <c r="E38" s="27"/>
      <c r="EZ38" s="56"/>
    </row>
    <row r="39" spans="1:157" customFormat="1" x14ac:dyDescent="0.25">
      <c r="A39" s="35" t="s">
        <v>5</v>
      </c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</row>
    <row r="40" spans="1:157" customFormat="1" ht="15.75" thickBot="1" x14ac:dyDescent="0.3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EZ40" s="56"/>
    </row>
    <row r="41" spans="1:157" x14ac:dyDescent="0.25">
      <c r="A41" s="37"/>
      <c r="B41" s="68" t="s">
        <v>137</v>
      </c>
      <c r="C41" s="147" t="s">
        <v>130</v>
      </c>
      <c r="D41" s="154" t="s">
        <v>39</v>
      </c>
      <c r="E41" s="147"/>
      <c r="F41" s="208">
        <v>42917</v>
      </c>
      <c r="G41" s="208">
        <f>F41+365</f>
        <v>43282</v>
      </c>
      <c r="H41" s="208">
        <f>G41+365</f>
        <v>43647</v>
      </c>
      <c r="I41" s="208">
        <f>H41+365+1</f>
        <v>44013</v>
      </c>
      <c r="J41" s="208">
        <f t="shared" ref="J41:AH41" si="0">I41+365</f>
        <v>44378</v>
      </c>
      <c r="K41" s="208">
        <f t="shared" si="0"/>
        <v>44743</v>
      </c>
      <c r="L41" s="208">
        <f t="shared" si="0"/>
        <v>45108</v>
      </c>
      <c r="M41" s="208">
        <f>L41+365+1</f>
        <v>45474</v>
      </c>
      <c r="N41" s="208">
        <f t="shared" si="0"/>
        <v>45839</v>
      </c>
      <c r="O41" s="208">
        <f t="shared" si="0"/>
        <v>46204</v>
      </c>
      <c r="P41" s="208">
        <f t="shared" si="0"/>
        <v>46569</v>
      </c>
      <c r="Q41" s="208">
        <f>P41+365+1</f>
        <v>46935</v>
      </c>
      <c r="R41" s="208">
        <f t="shared" si="0"/>
        <v>47300</v>
      </c>
      <c r="S41" s="208">
        <f t="shared" si="0"/>
        <v>47665</v>
      </c>
      <c r="T41" s="208">
        <f t="shared" si="0"/>
        <v>48030</v>
      </c>
      <c r="U41" s="208">
        <f>T41+365+1</f>
        <v>48396</v>
      </c>
      <c r="V41" s="208">
        <f t="shared" si="0"/>
        <v>48761</v>
      </c>
      <c r="W41" s="208">
        <f t="shared" si="0"/>
        <v>49126</v>
      </c>
      <c r="X41" s="208">
        <f t="shared" si="0"/>
        <v>49491</v>
      </c>
      <c r="Y41" s="208">
        <f>X41+365+1</f>
        <v>49857</v>
      </c>
      <c r="Z41" s="208">
        <f t="shared" si="0"/>
        <v>50222</v>
      </c>
      <c r="AA41" s="208">
        <f t="shared" si="0"/>
        <v>50587</v>
      </c>
      <c r="AB41" s="208">
        <f t="shared" si="0"/>
        <v>50952</v>
      </c>
      <c r="AC41" s="208">
        <f>AB41+365+1</f>
        <v>51318</v>
      </c>
      <c r="AD41" s="208">
        <f t="shared" si="0"/>
        <v>51683</v>
      </c>
      <c r="AE41" s="208">
        <f t="shared" si="0"/>
        <v>52048</v>
      </c>
      <c r="AF41" s="208">
        <f t="shared" si="0"/>
        <v>52413</v>
      </c>
      <c r="AG41" s="208">
        <f>AF41+365+1</f>
        <v>52779</v>
      </c>
      <c r="AH41" s="208">
        <f t="shared" si="0"/>
        <v>53144</v>
      </c>
      <c r="AI41" s="208">
        <f>AH41+365+1</f>
        <v>53510</v>
      </c>
      <c r="AJ41" s="208">
        <f>AI41+365</f>
        <v>53875</v>
      </c>
      <c r="AK41" s="208">
        <f>AJ41+365+1</f>
        <v>54241</v>
      </c>
      <c r="AL41" s="208">
        <f>AK41+365</f>
        <v>54606</v>
      </c>
      <c r="AM41" s="208">
        <f>AL41+365+1</f>
        <v>54972</v>
      </c>
      <c r="AN41" s="208">
        <f>AM41+365+1</f>
        <v>55338</v>
      </c>
      <c r="AO41" s="208">
        <f>AN41+365</f>
        <v>55703</v>
      </c>
      <c r="AP41" s="208">
        <f>AO41+365+1</f>
        <v>56069</v>
      </c>
      <c r="AQ41" s="208">
        <f>AP41+365</f>
        <v>56434</v>
      </c>
      <c r="AR41" s="208">
        <f>AQ41+365+1</f>
        <v>56800</v>
      </c>
      <c r="AS41" s="208">
        <f>AR41+365</f>
        <v>57165</v>
      </c>
      <c r="AT41" s="208">
        <f>AS41+365+1</f>
        <v>57531</v>
      </c>
      <c r="AU41" s="208">
        <f>AT41+365+1</f>
        <v>57897</v>
      </c>
      <c r="AV41" s="208">
        <f>AU41+365</f>
        <v>58262</v>
      </c>
      <c r="AW41" s="208">
        <f>AV41+365+1</f>
        <v>58628</v>
      </c>
      <c r="AX41" s="208">
        <f>AW41+365</f>
        <v>58993</v>
      </c>
      <c r="AY41" s="208">
        <f>AX41+365+1</f>
        <v>59359</v>
      </c>
      <c r="AZ41" s="208">
        <f>AY41+365</f>
        <v>59724</v>
      </c>
      <c r="BA41" s="208">
        <f>AZ41+365+1</f>
        <v>60090</v>
      </c>
      <c r="BB41" s="208">
        <f>BA41+365+1</f>
        <v>60456</v>
      </c>
      <c r="BC41" s="208">
        <f>BB41+365</f>
        <v>60821</v>
      </c>
      <c r="BD41" s="208">
        <f>BC41+365+1</f>
        <v>61187</v>
      </c>
      <c r="BE41" s="208">
        <f>BD41+365</f>
        <v>61552</v>
      </c>
      <c r="BF41" s="208">
        <f>BE41+365+1</f>
        <v>61918</v>
      </c>
      <c r="BG41" s="208">
        <f>BF41+365</f>
        <v>62283</v>
      </c>
      <c r="BH41" s="208">
        <f>BG41+365+1</f>
        <v>62649</v>
      </c>
      <c r="BI41" s="208">
        <f>BH41+365+1</f>
        <v>63015</v>
      </c>
      <c r="BJ41" s="208">
        <f>BI41+365</f>
        <v>63380</v>
      </c>
      <c r="BK41" s="208">
        <f>BJ41+365+1</f>
        <v>63746</v>
      </c>
      <c r="BL41" s="208">
        <f>BK41+365</f>
        <v>64111</v>
      </c>
      <c r="BM41" s="208">
        <f>BL41+365+1</f>
        <v>64477</v>
      </c>
      <c r="BN41" s="208">
        <f>BM41+365</f>
        <v>64842</v>
      </c>
      <c r="BO41" s="208">
        <f>BN41+365+1</f>
        <v>65208</v>
      </c>
      <c r="BP41" s="208">
        <f>BO41+365+1</f>
        <v>65574</v>
      </c>
      <c r="BQ41" s="208">
        <f>BP41+365</f>
        <v>65939</v>
      </c>
      <c r="BR41" s="208">
        <f>BQ41+365+1</f>
        <v>66305</v>
      </c>
      <c r="BS41" s="208">
        <f>BR41+365</f>
        <v>66670</v>
      </c>
      <c r="BT41" s="208">
        <f>BS41+365+1</f>
        <v>67036</v>
      </c>
      <c r="BU41" s="208">
        <f>BT41+365</f>
        <v>67401</v>
      </c>
      <c r="BV41" s="208">
        <f>BU41+365+1</f>
        <v>67767</v>
      </c>
      <c r="BW41" s="208">
        <f>BV41+365+1</f>
        <v>68133</v>
      </c>
      <c r="BX41" s="208">
        <f>BW41+365</f>
        <v>68498</v>
      </c>
      <c r="BY41" s="208">
        <f>BX41+365+1</f>
        <v>68864</v>
      </c>
      <c r="BZ41" s="208">
        <f>BY41+365</f>
        <v>69229</v>
      </c>
      <c r="CA41" s="208">
        <f>BZ41+365+1</f>
        <v>69595</v>
      </c>
      <c r="CB41" s="208">
        <f>CA41+365</f>
        <v>69960</v>
      </c>
      <c r="CC41" s="208">
        <f>CB41+365+1</f>
        <v>70326</v>
      </c>
      <c r="CD41" s="208">
        <f>CC41+365+1</f>
        <v>70692</v>
      </c>
      <c r="CE41" s="208">
        <f>CD41+365</f>
        <v>71057</v>
      </c>
      <c r="CF41" s="208">
        <f>CE41+365+1</f>
        <v>71423</v>
      </c>
      <c r="CG41" s="208">
        <f>CF41+365</f>
        <v>71788</v>
      </c>
      <c r="CH41" s="208">
        <f>CG41+365+1</f>
        <v>72154</v>
      </c>
      <c r="CI41" s="208">
        <f>CH41+365</f>
        <v>72519</v>
      </c>
      <c r="CJ41" s="208">
        <f>CI41+365+1</f>
        <v>72885</v>
      </c>
      <c r="CK41" s="208">
        <f>CJ41+365+1</f>
        <v>73251</v>
      </c>
      <c r="CL41" s="208">
        <f>CK41+365</f>
        <v>73616</v>
      </c>
      <c r="CM41" s="208">
        <f>CL41+365+1</f>
        <v>73982</v>
      </c>
      <c r="CN41" s="208">
        <f>CM41+365</f>
        <v>74347</v>
      </c>
      <c r="CO41" s="208">
        <f>CN41+365+1</f>
        <v>74713</v>
      </c>
      <c r="CP41" s="208">
        <f>CO41+365</f>
        <v>75078</v>
      </c>
      <c r="CQ41" s="208">
        <f>CP41+365+1</f>
        <v>75444</v>
      </c>
      <c r="CR41" s="208">
        <f>CQ41+365+1</f>
        <v>75810</v>
      </c>
      <c r="CS41" s="208">
        <f>CR41+365</f>
        <v>76175</v>
      </c>
      <c r="CT41" s="208">
        <f>CS41+365+1</f>
        <v>76541</v>
      </c>
      <c r="CU41" s="208">
        <f>CT41+365</f>
        <v>76906</v>
      </c>
      <c r="CV41" s="208">
        <f>CU41+365+1</f>
        <v>77272</v>
      </c>
      <c r="CW41" s="208">
        <f>CV41+365</f>
        <v>77637</v>
      </c>
      <c r="CX41" s="208">
        <f>CW41+365+1</f>
        <v>78003</v>
      </c>
      <c r="CY41" s="208">
        <f>CX41+365+1</f>
        <v>78369</v>
      </c>
      <c r="CZ41" s="208">
        <f>CY41+365</f>
        <v>78734</v>
      </c>
      <c r="DA41" s="208">
        <f>CZ41+365+1</f>
        <v>79100</v>
      </c>
      <c r="DB41" s="208">
        <f>DA41+365</f>
        <v>79465</v>
      </c>
      <c r="DC41" s="208">
        <f>DB41+365+1</f>
        <v>79831</v>
      </c>
      <c r="DD41" s="208">
        <f>DC41+365</f>
        <v>80196</v>
      </c>
      <c r="DE41" s="208">
        <f>DD41+365+1</f>
        <v>80562</v>
      </c>
      <c r="DF41" s="208">
        <f>DE41+365+1</f>
        <v>80928</v>
      </c>
      <c r="DG41" s="208">
        <f>DF41+365</f>
        <v>81293</v>
      </c>
      <c r="DH41" s="208">
        <f>DG41+365+1</f>
        <v>81659</v>
      </c>
      <c r="DI41" s="208">
        <f>DH41+365</f>
        <v>82024</v>
      </c>
      <c r="DJ41" s="208">
        <f>DI41+365+1</f>
        <v>82390</v>
      </c>
      <c r="DK41" s="208">
        <f>DJ41+365</f>
        <v>82755</v>
      </c>
      <c r="DL41" s="208">
        <f>DK41+365+1</f>
        <v>83121</v>
      </c>
      <c r="DM41" s="208">
        <f>DL41+365+1</f>
        <v>83487</v>
      </c>
      <c r="DN41" s="208">
        <f>DM41+365</f>
        <v>83852</v>
      </c>
      <c r="DO41" s="208">
        <f>DN41+365+1</f>
        <v>84218</v>
      </c>
      <c r="DP41" s="208">
        <f>DO41+365</f>
        <v>84583</v>
      </c>
      <c r="DQ41" s="208">
        <f>DP41+365+1</f>
        <v>84949</v>
      </c>
      <c r="DR41" s="208">
        <f>DQ41+365</f>
        <v>85314</v>
      </c>
      <c r="DS41" s="208">
        <f>DR41+365+1</f>
        <v>85680</v>
      </c>
      <c r="DT41" s="208">
        <f>DS41+365+1</f>
        <v>86046</v>
      </c>
      <c r="DU41" s="208">
        <f>DT41+365</f>
        <v>86411</v>
      </c>
      <c r="DV41" s="208">
        <f>DU41+365+1</f>
        <v>86777</v>
      </c>
      <c r="DW41" s="208">
        <f>DV41+365</f>
        <v>87142</v>
      </c>
      <c r="DX41" s="208">
        <f>DW41+365+1</f>
        <v>87508</v>
      </c>
      <c r="DY41" s="208">
        <f>DX41+365</f>
        <v>87873</v>
      </c>
      <c r="DZ41" s="208">
        <f>DY41+365+1</f>
        <v>88239</v>
      </c>
      <c r="EA41" s="208">
        <f>DZ41+365+1</f>
        <v>88605</v>
      </c>
      <c r="EB41" s="208">
        <f>EA41+365</f>
        <v>88970</v>
      </c>
      <c r="EC41" s="208">
        <f>EB41+365+1</f>
        <v>89336</v>
      </c>
      <c r="ED41" s="208">
        <f>EC41+365</f>
        <v>89701</v>
      </c>
      <c r="EE41" s="208">
        <f>ED41+365+1</f>
        <v>90067</v>
      </c>
      <c r="EF41" s="208">
        <f>EE41+365</f>
        <v>90432</v>
      </c>
      <c r="EG41" s="208">
        <f>EF41+365+1</f>
        <v>90798</v>
      </c>
      <c r="EH41" s="208">
        <f>EG41+365+1</f>
        <v>91164</v>
      </c>
      <c r="EI41" s="208">
        <f>EH41+365</f>
        <v>91529</v>
      </c>
      <c r="EJ41" s="208">
        <f>EI41+365+1</f>
        <v>91895</v>
      </c>
      <c r="EK41" s="208">
        <f>EJ41+365</f>
        <v>92260</v>
      </c>
      <c r="EL41" s="208">
        <f>EK41+365+1</f>
        <v>92626</v>
      </c>
      <c r="EM41" s="208">
        <f>EL41+365</f>
        <v>92991</v>
      </c>
      <c r="EN41" s="208">
        <f>EM41+365+1</f>
        <v>93357</v>
      </c>
      <c r="EO41" s="208">
        <f>EN41+365+1</f>
        <v>93723</v>
      </c>
      <c r="EP41" s="208">
        <f>EO41+365</f>
        <v>94088</v>
      </c>
      <c r="EQ41" s="208">
        <f>EP41+365+1</f>
        <v>94454</v>
      </c>
      <c r="ER41" s="208">
        <f>EQ41+365</f>
        <v>94819</v>
      </c>
      <c r="ES41" s="208">
        <f>ER41+365+1</f>
        <v>95185</v>
      </c>
      <c r="ET41" s="208">
        <f>ES41+365</f>
        <v>95550</v>
      </c>
      <c r="EU41" s="208">
        <f>ET41+365+1</f>
        <v>95916</v>
      </c>
      <c r="EV41" s="208">
        <f>EU41+365+1</f>
        <v>96282</v>
      </c>
      <c r="EW41" s="208">
        <f>EV41+365</f>
        <v>96647</v>
      </c>
      <c r="EX41" s="208">
        <f>EW41+365+1</f>
        <v>97013</v>
      </c>
      <c r="EY41" s="208">
        <f>EX41+365</f>
        <v>97378</v>
      </c>
      <c r="EZ41" s="209">
        <f>EY41+365+1</f>
        <v>97744</v>
      </c>
    </row>
    <row r="42" spans="1:157" ht="15.75" thickBot="1" x14ac:dyDescent="0.3">
      <c r="A42" s="37"/>
      <c r="B42" s="72" t="s">
        <v>132</v>
      </c>
      <c r="C42" s="148" t="s">
        <v>129</v>
      </c>
      <c r="D42" s="155" t="s">
        <v>40</v>
      </c>
      <c r="E42" s="148"/>
      <c r="F42" s="148"/>
      <c r="G42" s="148">
        <v>1</v>
      </c>
      <c r="H42" s="148">
        <v>2</v>
      </c>
      <c r="I42" s="148">
        <v>3</v>
      </c>
      <c r="J42" s="148">
        <v>4</v>
      </c>
      <c r="K42" s="148">
        <v>5</v>
      </c>
      <c r="L42" s="148">
        <v>6</v>
      </c>
      <c r="M42" s="148">
        <v>7</v>
      </c>
      <c r="N42" s="148">
        <v>8</v>
      </c>
      <c r="O42" s="148">
        <v>9</v>
      </c>
      <c r="P42" s="148">
        <v>10</v>
      </c>
      <c r="Q42" s="148">
        <v>11</v>
      </c>
      <c r="R42" s="148">
        <v>12</v>
      </c>
      <c r="S42" s="148">
        <v>13</v>
      </c>
      <c r="T42" s="148">
        <v>14</v>
      </c>
      <c r="U42" s="148">
        <v>15</v>
      </c>
      <c r="V42" s="148">
        <v>16</v>
      </c>
      <c r="W42" s="148">
        <v>17</v>
      </c>
      <c r="X42" s="148">
        <v>18</v>
      </c>
      <c r="Y42" s="148">
        <v>19</v>
      </c>
      <c r="Z42" s="148">
        <v>20</v>
      </c>
      <c r="AA42" s="148">
        <v>21</v>
      </c>
      <c r="AB42" s="148">
        <v>22</v>
      </c>
      <c r="AC42" s="148">
        <v>23</v>
      </c>
      <c r="AD42" s="148">
        <v>24</v>
      </c>
      <c r="AE42" s="148">
        <v>25</v>
      </c>
      <c r="AF42" s="148">
        <v>26</v>
      </c>
      <c r="AG42" s="148">
        <v>27</v>
      </c>
      <c r="AH42" s="148">
        <v>28</v>
      </c>
      <c r="AI42" s="148">
        <v>29</v>
      </c>
      <c r="AJ42" s="148">
        <v>30</v>
      </c>
      <c r="AK42" s="148">
        <v>31</v>
      </c>
      <c r="AL42" s="148">
        <v>32</v>
      </c>
      <c r="AM42" s="148">
        <v>33</v>
      </c>
      <c r="AN42" s="148">
        <v>34</v>
      </c>
      <c r="AO42" s="148">
        <v>35</v>
      </c>
      <c r="AP42" s="148">
        <v>36</v>
      </c>
      <c r="AQ42" s="148">
        <v>37</v>
      </c>
      <c r="AR42" s="148">
        <v>38</v>
      </c>
      <c r="AS42" s="148">
        <v>39</v>
      </c>
      <c r="AT42" s="148">
        <v>40</v>
      </c>
      <c r="AU42" s="148">
        <v>41</v>
      </c>
      <c r="AV42" s="148">
        <v>42</v>
      </c>
      <c r="AW42" s="148">
        <v>43</v>
      </c>
      <c r="AX42" s="148">
        <v>44</v>
      </c>
      <c r="AY42" s="148">
        <v>45</v>
      </c>
      <c r="AZ42" s="148">
        <v>46</v>
      </c>
      <c r="BA42" s="148">
        <v>47</v>
      </c>
      <c r="BB42" s="148">
        <v>48</v>
      </c>
      <c r="BC42" s="148">
        <v>49</v>
      </c>
      <c r="BD42" s="148">
        <v>50</v>
      </c>
      <c r="BE42" s="148">
        <v>51</v>
      </c>
      <c r="BF42" s="148">
        <v>52</v>
      </c>
      <c r="BG42" s="148">
        <v>53</v>
      </c>
      <c r="BH42" s="148">
        <v>54</v>
      </c>
      <c r="BI42" s="148">
        <v>55</v>
      </c>
      <c r="BJ42" s="148">
        <v>56</v>
      </c>
      <c r="BK42" s="148">
        <v>57</v>
      </c>
      <c r="BL42" s="148">
        <v>58</v>
      </c>
      <c r="BM42" s="148">
        <v>59</v>
      </c>
      <c r="BN42" s="148">
        <v>60</v>
      </c>
      <c r="BO42" s="148">
        <v>61</v>
      </c>
      <c r="BP42" s="148">
        <v>62</v>
      </c>
      <c r="BQ42" s="148">
        <v>63</v>
      </c>
      <c r="BR42" s="148">
        <v>64</v>
      </c>
      <c r="BS42" s="148">
        <v>65</v>
      </c>
      <c r="BT42" s="148">
        <v>66</v>
      </c>
      <c r="BU42" s="148">
        <v>67</v>
      </c>
      <c r="BV42" s="148">
        <v>68</v>
      </c>
      <c r="BW42" s="148">
        <v>69</v>
      </c>
      <c r="BX42" s="148">
        <v>70</v>
      </c>
      <c r="BY42" s="148">
        <v>71</v>
      </c>
      <c r="BZ42" s="148">
        <v>72</v>
      </c>
      <c r="CA42" s="148">
        <v>73</v>
      </c>
      <c r="CB42" s="148">
        <v>74</v>
      </c>
      <c r="CC42" s="148">
        <v>75</v>
      </c>
      <c r="CD42" s="148">
        <v>76</v>
      </c>
      <c r="CE42" s="148">
        <v>77</v>
      </c>
      <c r="CF42" s="148">
        <v>78</v>
      </c>
      <c r="CG42" s="148">
        <v>79</v>
      </c>
      <c r="CH42" s="148">
        <v>80</v>
      </c>
      <c r="CI42" s="148">
        <v>81</v>
      </c>
      <c r="CJ42" s="148">
        <v>82</v>
      </c>
      <c r="CK42" s="148">
        <v>83</v>
      </c>
      <c r="CL42" s="148">
        <v>84</v>
      </c>
      <c r="CM42" s="148">
        <v>85</v>
      </c>
      <c r="CN42" s="148">
        <v>86</v>
      </c>
      <c r="CO42" s="148">
        <v>87</v>
      </c>
      <c r="CP42" s="148">
        <v>88</v>
      </c>
      <c r="CQ42" s="148">
        <v>89</v>
      </c>
      <c r="CR42" s="148">
        <v>90</v>
      </c>
      <c r="CS42" s="148">
        <v>91</v>
      </c>
      <c r="CT42" s="148">
        <v>92</v>
      </c>
      <c r="CU42" s="148">
        <v>93</v>
      </c>
      <c r="CV42" s="148">
        <v>94</v>
      </c>
      <c r="CW42" s="148">
        <v>95</v>
      </c>
      <c r="CX42" s="148">
        <v>96</v>
      </c>
      <c r="CY42" s="148">
        <v>97</v>
      </c>
      <c r="CZ42" s="148">
        <v>98</v>
      </c>
      <c r="DA42" s="148">
        <v>99</v>
      </c>
      <c r="DB42" s="148">
        <v>100</v>
      </c>
      <c r="DC42" s="148">
        <v>101</v>
      </c>
      <c r="DD42" s="148">
        <v>102</v>
      </c>
      <c r="DE42" s="148">
        <v>103</v>
      </c>
      <c r="DF42" s="148">
        <v>104</v>
      </c>
      <c r="DG42" s="148">
        <v>105</v>
      </c>
      <c r="DH42" s="148">
        <v>106</v>
      </c>
      <c r="DI42" s="148">
        <v>107</v>
      </c>
      <c r="DJ42" s="148">
        <v>108</v>
      </c>
      <c r="DK42" s="148">
        <v>109</v>
      </c>
      <c r="DL42" s="148">
        <v>110</v>
      </c>
      <c r="DM42" s="148">
        <v>111</v>
      </c>
      <c r="DN42" s="148">
        <v>112</v>
      </c>
      <c r="DO42" s="148">
        <v>113</v>
      </c>
      <c r="DP42" s="148">
        <v>114</v>
      </c>
      <c r="DQ42" s="148">
        <v>115</v>
      </c>
      <c r="DR42" s="148">
        <v>116</v>
      </c>
      <c r="DS42" s="148">
        <v>117</v>
      </c>
      <c r="DT42" s="148">
        <v>118</v>
      </c>
      <c r="DU42" s="148">
        <v>119</v>
      </c>
      <c r="DV42" s="148">
        <v>120</v>
      </c>
      <c r="DW42" s="148">
        <v>121</v>
      </c>
      <c r="DX42" s="148">
        <v>122</v>
      </c>
      <c r="DY42" s="148">
        <v>123</v>
      </c>
      <c r="DZ42" s="148">
        <v>124</v>
      </c>
      <c r="EA42" s="148">
        <v>125</v>
      </c>
      <c r="EB42" s="148">
        <v>126</v>
      </c>
      <c r="EC42" s="148">
        <v>127</v>
      </c>
      <c r="ED42" s="148">
        <v>128</v>
      </c>
      <c r="EE42" s="148">
        <v>129</v>
      </c>
      <c r="EF42" s="148">
        <v>130</v>
      </c>
      <c r="EG42" s="148">
        <v>131</v>
      </c>
      <c r="EH42" s="148">
        <v>132</v>
      </c>
      <c r="EI42" s="148">
        <v>133</v>
      </c>
      <c r="EJ42" s="148">
        <v>134</v>
      </c>
      <c r="EK42" s="148">
        <v>135</v>
      </c>
      <c r="EL42" s="148">
        <v>136</v>
      </c>
      <c r="EM42" s="148">
        <v>137</v>
      </c>
      <c r="EN42" s="148">
        <v>138</v>
      </c>
      <c r="EO42" s="148">
        <v>139</v>
      </c>
      <c r="EP42" s="148">
        <v>140</v>
      </c>
      <c r="EQ42" s="148">
        <v>141</v>
      </c>
      <c r="ER42" s="148">
        <v>142</v>
      </c>
      <c r="ES42" s="148">
        <v>143</v>
      </c>
      <c r="ET42" s="148">
        <v>144</v>
      </c>
      <c r="EU42" s="148">
        <v>145</v>
      </c>
      <c r="EV42" s="148">
        <v>146</v>
      </c>
      <c r="EW42" s="148">
        <v>147</v>
      </c>
      <c r="EX42" s="148">
        <v>148</v>
      </c>
      <c r="EY42" s="148">
        <v>149</v>
      </c>
      <c r="EZ42" s="210">
        <v>150</v>
      </c>
      <c r="FA42" s="122"/>
    </row>
    <row r="43" spans="1:157" x14ac:dyDescent="0.25">
      <c r="A43" s="35" t="s">
        <v>42</v>
      </c>
      <c r="B43" s="36"/>
      <c r="C43" s="153"/>
      <c r="D43" s="153"/>
      <c r="E43" s="153"/>
      <c r="F43" s="153"/>
      <c r="G43" s="153"/>
      <c r="H43" s="153"/>
      <c r="I43" s="153"/>
      <c r="J43" s="153"/>
      <c r="K43" s="153"/>
      <c r="L43" s="153"/>
      <c r="M43" s="153"/>
      <c r="N43" s="153"/>
      <c r="O43" s="153"/>
      <c r="P43" s="153"/>
      <c r="Q43" s="153"/>
      <c r="R43" s="153"/>
      <c r="S43" s="153"/>
      <c r="T43" s="153"/>
      <c r="U43" s="153"/>
      <c r="V43" s="153"/>
      <c r="W43" s="153"/>
      <c r="X43" s="153"/>
      <c r="Y43" s="153"/>
      <c r="Z43" s="153"/>
      <c r="AA43" s="153"/>
      <c r="AB43" s="153"/>
      <c r="AC43" s="153"/>
      <c r="AD43" s="153"/>
      <c r="AE43" s="153"/>
      <c r="AF43" s="153"/>
      <c r="AG43" s="153"/>
      <c r="AH43" s="153"/>
      <c r="AI43" s="153"/>
      <c r="AJ43" s="153"/>
      <c r="AK43" s="153"/>
      <c r="AL43" s="153"/>
      <c r="AM43" s="153"/>
      <c r="AN43" s="153"/>
      <c r="AO43" s="153"/>
      <c r="AP43" s="153"/>
      <c r="AQ43" s="153"/>
      <c r="AR43" s="153"/>
      <c r="AS43" s="153"/>
      <c r="AT43" s="153"/>
      <c r="AU43" s="153"/>
      <c r="AV43" s="153"/>
      <c r="AW43" s="153"/>
      <c r="AX43" s="153"/>
      <c r="AY43" s="153"/>
      <c r="AZ43" s="153"/>
      <c r="BA43" s="153"/>
      <c r="BB43" s="153"/>
      <c r="BC43" s="153"/>
      <c r="BD43" s="153"/>
      <c r="BE43" s="153"/>
      <c r="BF43" s="153"/>
      <c r="BG43" s="153"/>
      <c r="BH43" s="153"/>
      <c r="BI43" s="153"/>
      <c r="BJ43" s="153"/>
      <c r="BK43" s="153"/>
      <c r="BL43" s="153"/>
      <c r="BM43" s="153"/>
      <c r="BN43" s="153"/>
      <c r="BO43" s="153"/>
      <c r="BP43" s="153"/>
      <c r="BQ43" s="153"/>
      <c r="BR43" s="153"/>
      <c r="BS43" s="153"/>
      <c r="BT43" s="153"/>
      <c r="BU43" s="153"/>
      <c r="BV43" s="153"/>
      <c r="BW43" s="153"/>
      <c r="BX43" s="153"/>
      <c r="BY43" s="153"/>
      <c r="BZ43" s="153"/>
      <c r="CA43" s="153"/>
      <c r="CB43" s="153"/>
      <c r="CC43" s="153"/>
      <c r="CD43" s="153"/>
      <c r="CE43" s="153"/>
      <c r="CF43" s="153"/>
      <c r="CG43" s="153"/>
      <c r="CH43" s="153"/>
      <c r="CI43" s="153"/>
      <c r="CJ43" s="153"/>
      <c r="CK43" s="153"/>
      <c r="CL43" s="153"/>
      <c r="CM43" s="153"/>
      <c r="CN43" s="153"/>
      <c r="CO43" s="153"/>
      <c r="CP43" s="153"/>
      <c r="CQ43" s="153"/>
      <c r="CR43" s="153"/>
      <c r="CS43" s="153"/>
      <c r="CT43" s="153"/>
      <c r="CU43" s="153"/>
      <c r="CV43" s="153"/>
      <c r="CW43" s="153"/>
      <c r="CX43" s="153"/>
      <c r="CY43" s="153"/>
      <c r="CZ43" s="153"/>
      <c r="DA43" s="153"/>
      <c r="DB43" s="153"/>
      <c r="DC43" s="153"/>
      <c r="DD43" s="153"/>
      <c r="DE43" s="153"/>
      <c r="DF43" s="153"/>
      <c r="DG43" s="153"/>
      <c r="DH43" s="153"/>
      <c r="DI43" s="153"/>
      <c r="DJ43" s="153"/>
      <c r="DK43" s="153"/>
      <c r="DL43" s="153"/>
      <c r="DM43" s="153"/>
      <c r="DN43" s="153"/>
      <c r="DO43" s="153"/>
      <c r="DP43" s="153"/>
      <c r="DQ43" s="153"/>
      <c r="DR43" s="153"/>
      <c r="DS43" s="153"/>
      <c r="DT43" s="153"/>
      <c r="DU43" s="153"/>
      <c r="DV43" s="153"/>
      <c r="DW43" s="153"/>
      <c r="DX43" s="153"/>
      <c r="DY43" s="153"/>
      <c r="DZ43" s="153"/>
      <c r="EA43" s="153"/>
      <c r="EB43" s="153"/>
      <c r="EC43" s="153"/>
      <c r="ED43" s="153"/>
      <c r="EE43" s="153"/>
      <c r="EF43" s="153"/>
      <c r="EG43" s="153"/>
      <c r="EH43" s="153"/>
      <c r="EI43" s="153"/>
      <c r="EJ43" s="153"/>
      <c r="EK43" s="153"/>
      <c r="EL43" s="153"/>
      <c r="EM43" s="153"/>
      <c r="EN43" s="153"/>
      <c r="EO43" s="153"/>
      <c r="EP43" s="153"/>
      <c r="EQ43" s="153"/>
      <c r="ER43" s="153"/>
      <c r="ES43" s="153"/>
      <c r="ET43" s="153"/>
      <c r="EU43" s="153"/>
      <c r="EV43" s="153"/>
      <c r="EW43" s="153"/>
      <c r="EX43" s="153"/>
      <c r="EY43" s="153"/>
      <c r="EZ43" s="153"/>
    </row>
    <row r="44" spans="1:157" ht="15.75" thickBot="1" x14ac:dyDescent="0.3">
      <c r="A44" s="37"/>
      <c r="B44" s="37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</row>
    <row r="45" spans="1:157" x14ac:dyDescent="0.25">
      <c r="A45" s="37"/>
      <c r="B45" s="127" t="s">
        <v>43</v>
      </c>
      <c r="C45" s="128" t="s">
        <v>44</v>
      </c>
      <c r="D45" s="156"/>
      <c r="E45" s="156"/>
      <c r="F45" s="156"/>
      <c r="G45" s="211">
        <f ca="1">G70</f>
        <v>16.000000000000004</v>
      </c>
      <c r="H45" s="211">
        <f t="shared" ref="H45:BS45" ca="1" si="1">H70</f>
        <v>15.998400000000002</v>
      </c>
      <c r="I45" s="211">
        <f t="shared" ca="1" si="1"/>
        <v>15.996800160000001</v>
      </c>
      <c r="J45" s="211">
        <f t="shared" ca="1" si="1"/>
        <v>15.995200479984002</v>
      </c>
      <c r="K45" s="211">
        <f t="shared" ca="1" si="1"/>
        <v>15.993600959936003</v>
      </c>
      <c r="L45" s="211">
        <f t="shared" ca="1" si="1"/>
        <v>15.992001599840007</v>
      </c>
      <c r="M45" s="211">
        <f t="shared" ca="1" si="1"/>
        <v>15.990402399680027</v>
      </c>
      <c r="N45" s="211">
        <f t="shared" ca="1" si="1"/>
        <v>15.988803359440059</v>
      </c>
      <c r="O45" s="211">
        <f t="shared" ca="1" si="1"/>
        <v>15.987204479104111</v>
      </c>
      <c r="P45" s="211">
        <f t="shared" ca="1" si="1"/>
        <v>15.985605758656201</v>
      </c>
      <c r="Q45" s="211">
        <f t="shared" ca="1" si="1"/>
        <v>15.984007198080336</v>
      </c>
      <c r="R45" s="211">
        <f t="shared" ca="1" si="1"/>
        <v>15.982408797360529</v>
      </c>
      <c r="S45" s="211">
        <f t="shared" ca="1" si="1"/>
        <v>15.980810556480796</v>
      </c>
      <c r="T45" s="211">
        <f t="shared" ca="1" si="1"/>
        <v>15.979212475425145</v>
      </c>
      <c r="U45" s="211">
        <f t="shared" ca="1" si="1"/>
        <v>15.977614554177601</v>
      </c>
      <c r="V45" s="211">
        <f t="shared" ca="1" si="1"/>
        <v>15.976016792722188</v>
      </c>
      <c r="W45" s="211">
        <f t="shared" ca="1" si="1"/>
        <v>15.974419191042916</v>
      </c>
      <c r="X45" s="211">
        <f t="shared" ca="1" si="1"/>
        <v>15.97282174912381</v>
      </c>
      <c r="Y45" s="211">
        <f t="shared" ca="1" si="1"/>
        <v>15.971224466948897</v>
      </c>
      <c r="Z45" s="211">
        <f t="shared" ca="1" si="1"/>
        <v>15.969627344502202</v>
      </c>
      <c r="AA45" s="211">
        <f t="shared" ca="1" si="1"/>
        <v>15.968030381767754</v>
      </c>
      <c r="AB45" s="211">
        <f t="shared" ca="1" si="1"/>
        <v>15.966433578729575</v>
      </c>
      <c r="AC45" s="211">
        <f t="shared" ca="1" si="1"/>
        <v>15.964836935371702</v>
      </c>
      <c r="AD45" s="211">
        <f t="shared" ca="1" si="1"/>
        <v>15.963240451678164</v>
      </c>
      <c r="AE45" s="211">
        <f t="shared" ca="1" si="1"/>
        <v>15.961644127632997</v>
      </c>
      <c r="AF45" s="211">
        <f t="shared" ca="1" si="1"/>
        <v>15.960047963220234</v>
      </c>
      <c r="AG45" s="211">
        <f t="shared" ca="1" si="1"/>
        <v>15.958451958423915</v>
      </c>
      <c r="AH45" s="211">
        <f t="shared" ca="1" si="1"/>
        <v>15.956856113228069</v>
      </c>
      <c r="AI45" s="211">
        <f t="shared" ca="1" si="1"/>
        <v>15.955260427616748</v>
      </c>
      <c r="AJ45" s="211">
        <f t="shared" ca="1" si="1"/>
        <v>15.953664901573983</v>
      </c>
      <c r="AK45" s="211">
        <f t="shared" ca="1" si="1"/>
        <v>15.952069535083826</v>
      </c>
      <c r="AL45" s="211">
        <f t="shared" ca="1" si="1"/>
        <v>15.950474328130316</v>
      </c>
      <c r="AM45" s="211">
        <f t="shared" ca="1" si="1"/>
        <v>15.948879280697502</v>
      </c>
      <c r="AN45" s="211">
        <f t="shared" ca="1" si="1"/>
        <v>15.947284392769435</v>
      </c>
      <c r="AO45" s="211">
        <f t="shared" ca="1" si="1"/>
        <v>15.945689664330157</v>
      </c>
      <c r="AP45" s="211">
        <f t="shared" ca="1" si="1"/>
        <v>15.944095095363725</v>
      </c>
      <c r="AQ45" s="211">
        <f t="shared" ca="1" si="1"/>
        <v>15.942500685854187</v>
      </c>
      <c r="AR45" s="211">
        <f t="shared" ca="1" si="1"/>
        <v>15.940906435785603</v>
      </c>
      <c r="AS45" s="211">
        <f t="shared" ca="1" si="1"/>
        <v>15.939312345142024</v>
      </c>
      <c r="AT45" s="211">
        <f t="shared" ca="1" si="1"/>
        <v>15.937718413907508</v>
      </c>
      <c r="AU45" s="211">
        <f t="shared" ca="1" si="1"/>
        <v>15.936124642066117</v>
      </c>
      <c r="AV45" s="211">
        <f t="shared" ca="1" si="1"/>
        <v>15.934531029601906</v>
      </c>
      <c r="AW45" s="211">
        <f t="shared" ca="1" si="1"/>
        <v>15.932937576498951</v>
      </c>
      <c r="AX45" s="211">
        <f t="shared" ca="1" si="1"/>
        <v>15.9313442827413</v>
      </c>
      <c r="AY45" s="211">
        <f t="shared" ca="1" si="1"/>
        <v>15.929751148313025</v>
      </c>
      <c r="AZ45" s="211">
        <f t="shared" ca="1" si="1"/>
        <v>15.928158173198195</v>
      </c>
      <c r="BA45" s="211">
        <f t="shared" ca="1" si="1"/>
        <v>15.926565357380877</v>
      </c>
      <c r="BB45" s="211">
        <f t="shared" ca="1" si="1"/>
        <v>15.924972700845139</v>
      </c>
      <c r="BC45" s="211">
        <f t="shared" ca="1" si="1"/>
        <v>15.92338020357505</v>
      </c>
      <c r="BD45" s="211">
        <f t="shared" ca="1" si="1"/>
        <v>15.921787865554693</v>
      </c>
      <c r="BE45" s="211">
        <f t="shared" ca="1" si="1"/>
        <v>15.920195686768139</v>
      </c>
      <c r="BF45" s="211">
        <f t="shared" ca="1" si="1"/>
        <v>15.918603667199463</v>
      </c>
      <c r="BG45" s="211">
        <f t="shared" ca="1" si="1"/>
        <v>15.91701180683274</v>
      </c>
      <c r="BH45" s="211">
        <f t="shared" ca="1" si="1"/>
        <v>15.915420105652057</v>
      </c>
      <c r="BI45" s="211">
        <f t="shared" ca="1" si="1"/>
        <v>15.913828563641493</v>
      </c>
      <c r="BJ45" s="211">
        <f t="shared" ca="1" si="1"/>
        <v>15.912237180785128</v>
      </c>
      <c r="BK45" s="211">
        <f t="shared" ca="1" si="1"/>
        <v>15.910645957067052</v>
      </c>
      <c r="BL45" s="211">
        <f t="shared" ca="1" si="1"/>
        <v>15.909054892471342</v>
      </c>
      <c r="BM45" s="211">
        <f t="shared" ca="1" si="1"/>
        <v>15.9074639869821</v>
      </c>
      <c r="BN45" s="211">
        <f t="shared" ca="1" si="1"/>
        <v>15.905873240583402</v>
      </c>
      <c r="BO45" s="211">
        <f t="shared" ca="1" si="1"/>
        <v>15.904282653259344</v>
      </c>
      <c r="BP45" s="211">
        <f t="shared" ca="1" si="1"/>
        <v>15.902692224994018</v>
      </c>
      <c r="BQ45" s="211">
        <f t="shared" ca="1" si="1"/>
        <v>15.901101955771518</v>
      </c>
      <c r="BR45" s="211">
        <f t="shared" ca="1" si="1"/>
        <v>15.89951184557594</v>
      </c>
      <c r="BS45" s="211">
        <f t="shared" ca="1" si="1"/>
        <v>15.897921894391382</v>
      </c>
      <c r="BT45" s="211">
        <f t="shared" ref="BT45:EE45" ca="1" si="2">BT70</f>
        <v>15.896332102201942</v>
      </c>
      <c r="BU45" s="211">
        <f t="shared" ca="1" si="2"/>
        <v>15.894742468991724</v>
      </c>
      <c r="BV45" s="211">
        <f t="shared" ca="1" si="2"/>
        <v>15.893152994744828</v>
      </c>
      <c r="BW45" s="211">
        <f t="shared" ca="1" si="2"/>
        <v>15.891563679445355</v>
      </c>
      <c r="BX45" s="211">
        <f t="shared" ca="1" si="2"/>
        <v>15.889974523077411</v>
      </c>
      <c r="BY45" s="211">
        <f t="shared" ca="1" si="2"/>
        <v>15.888385525625102</v>
      </c>
      <c r="BZ45" s="211">
        <f t="shared" ca="1" si="2"/>
        <v>15.886796687072541</v>
      </c>
      <c r="CA45" s="211">
        <f t="shared" ca="1" si="2"/>
        <v>15.885208007403833</v>
      </c>
      <c r="CB45" s="211">
        <f t="shared" ca="1" si="2"/>
        <v>15.883619486603092</v>
      </c>
      <c r="CC45" s="211">
        <f t="shared" ca="1" si="2"/>
        <v>15.882031124654434</v>
      </c>
      <c r="CD45" s="211">
        <f t="shared" ca="1" si="2"/>
        <v>15.88044292154197</v>
      </c>
      <c r="CE45" s="211">
        <f t="shared" ca="1" si="2"/>
        <v>15.878854877249816</v>
      </c>
      <c r="CF45" s="211">
        <f t="shared" ca="1" si="2"/>
        <v>15.87726699176209</v>
      </c>
      <c r="CG45" s="211">
        <f t="shared" ca="1" si="2"/>
        <v>15.875679265062914</v>
      </c>
      <c r="CH45" s="211">
        <f t="shared" ca="1" si="2"/>
        <v>15.874091697136405</v>
      </c>
      <c r="CI45" s="211">
        <f t="shared" ca="1" si="2"/>
        <v>15.872504287966693</v>
      </c>
      <c r="CJ45" s="211">
        <f t="shared" ca="1" si="2"/>
        <v>15.870917037537899</v>
      </c>
      <c r="CK45" s="211">
        <f t="shared" ca="1" si="2"/>
        <v>15.869329945834146</v>
      </c>
      <c r="CL45" s="211">
        <f t="shared" ca="1" si="2"/>
        <v>15.867743012839563</v>
      </c>
      <c r="CM45" s="211">
        <f t="shared" ca="1" si="2"/>
        <v>15.866156238538279</v>
      </c>
      <c r="CN45" s="211">
        <f t="shared" ca="1" si="2"/>
        <v>15.86456962291442</v>
      </c>
      <c r="CO45" s="211">
        <f t="shared" ca="1" si="2"/>
        <v>15.86298316595213</v>
      </c>
      <c r="CP45" s="211">
        <f t="shared" ca="1" si="2"/>
        <v>15.861396867635538</v>
      </c>
      <c r="CQ45" s="211">
        <f t="shared" ca="1" si="2"/>
        <v>15.859810727948773</v>
      </c>
      <c r="CR45" s="211">
        <f t="shared" ca="1" si="2"/>
        <v>15.858224746875978</v>
      </c>
      <c r="CS45" s="211">
        <f t="shared" ca="1" si="2"/>
        <v>15.85663892440129</v>
      </c>
      <c r="CT45" s="211">
        <f t="shared" ca="1" si="2"/>
        <v>15.85505326050885</v>
      </c>
      <c r="CU45" s="211">
        <f t="shared" ca="1" si="2"/>
        <v>15.853467755182798</v>
      </c>
      <c r="CV45" s="211">
        <f t="shared" ca="1" si="2"/>
        <v>15.851882408407279</v>
      </c>
      <c r="CW45" s="211">
        <f t="shared" ca="1" si="2"/>
        <v>15.850297220166439</v>
      </c>
      <c r="CX45" s="211">
        <f t="shared" ca="1" si="2"/>
        <v>15.848712190444424</v>
      </c>
      <c r="CY45" s="211">
        <f t="shared" ca="1" si="2"/>
        <v>15.847127319225375</v>
      </c>
      <c r="CZ45" s="211">
        <f t="shared" ca="1" si="2"/>
        <v>15.845542606493456</v>
      </c>
      <c r="DA45" s="211">
        <f t="shared" ca="1" si="2"/>
        <v>15.843958052232804</v>
      </c>
      <c r="DB45" s="211">
        <f t="shared" ca="1" si="2"/>
        <v>15.842373656427579</v>
      </c>
      <c r="DC45" s="211">
        <f t="shared" ca="1" si="2"/>
        <v>15.840789419061938</v>
      </c>
      <c r="DD45" s="211">
        <f t="shared" ca="1" si="2"/>
        <v>15.839205340120031</v>
      </c>
      <c r="DE45" s="211">
        <f t="shared" ca="1" si="2"/>
        <v>15.837621419586021</v>
      </c>
      <c r="DF45" s="211">
        <f t="shared" ca="1" si="2"/>
        <v>15.836037657444063</v>
      </c>
      <c r="DG45" s="211">
        <f t="shared" ca="1" si="2"/>
        <v>15.834454053678314</v>
      </c>
      <c r="DH45" s="211">
        <f t="shared" ca="1" si="2"/>
        <v>15.83287060827295</v>
      </c>
      <c r="DI45" s="211">
        <f t="shared" ca="1" si="2"/>
        <v>15.831287321212123</v>
      </c>
      <c r="DJ45" s="211">
        <f t="shared" ca="1" si="2"/>
        <v>15.829704192480001</v>
      </c>
      <c r="DK45" s="211">
        <f t="shared" ca="1" si="2"/>
        <v>15.828121222060755</v>
      </c>
      <c r="DL45" s="211">
        <f t="shared" ca="1" si="2"/>
        <v>15.826538409938546</v>
      </c>
      <c r="DM45" s="211">
        <f t="shared" ca="1" si="2"/>
        <v>15.824955756097554</v>
      </c>
      <c r="DN45" s="211">
        <f t="shared" ca="1" si="2"/>
        <v>15.823373260521945</v>
      </c>
      <c r="DO45" s="211">
        <f t="shared" ca="1" si="2"/>
        <v>15.82179092319589</v>
      </c>
      <c r="DP45" s="211">
        <f t="shared" ca="1" si="2"/>
        <v>15.820208744103573</v>
      </c>
      <c r="DQ45" s="211">
        <f t="shared" ca="1" si="2"/>
        <v>15.818626723229162</v>
      </c>
      <c r="DR45" s="211">
        <f t="shared" ca="1" si="2"/>
        <v>15.817044860556843</v>
      </c>
      <c r="DS45" s="211">
        <f t="shared" ca="1" si="2"/>
        <v>15.815463156070788</v>
      </c>
      <c r="DT45" s="211">
        <f t="shared" ca="1" si="2"/>
        <v>15.813881609755178</v>
      </c>
      <c r="DU45" s="211">
        <f t="shared" ca="1" si="2"/>
        <v>15.812300221594203</v>
      </c>
      <c r="DV45" s="211">
        <f t="shared" ca="1" si="2"/>
        <v>15.810718991572049</v>
      </c>
      <c r="DW45" s="211">
        <f t="shared" ca="1" si="2"/>
        <v>15.809137919672887</v>
      </c>
      <c r="DX45" s="211">
        <f t="shared" ca="1" si="2"/>
        <v>15.807557005880922</v>
      </c>
      <c r="DY45" s="211">
        <f t="shared" ca="1" si="2"/>
        <v>15.805976250180334</v>
      </c>
      <c r="DZ45" s="211">
        <f t="shared" ca="1" si="2"/>
        <v>15.804395652555316</v>
      </c>
      <c r="EA45" s="211">
        <f t="shared" ca="1" si="2"/>
        <v>15.80281521299006</v>
      </c>
      <c r="EB45" s="211">
        <f t="shared" ca="1" si="2"/>
        <v>15.801234931468761</v>
      </c>
      <c r="EC45" s="211">
        <f t="shared" ca="1" si="2"/>
        <v>15.799654807975614</v>
      </c>
      <c r="ED45" s="211">
        <f t="shared" ca="1" si="2"/>
        <v>15.798074842494819</v>
      </c>
      <c r="EE45" s="211">
        <f t="shared" ca="1" si="2"/>
        <v>15.796495035010569</v>
      </c>
      <c r="EF45" s="211">
        <f t="shared" ref="EF45:EZ45" ca="1" si="3">EF70</f>
        <v>15.794915385507068</v>
      </c>
      <c r="EG45" s="211">
        <f t="shared" ca="1" si="3"/>
        <v>15.793335893968514</v>
      </c>
      <c r="EH45" s="211">
        <f t="shared" ca="1" si="3"/>
        <v>15.79175656037912</v>
      </c>
      <c r="EI45" s="211">
        <f t="shared" ca="1" si="3"/>
        <v>15.790177384723082</v>
      </c>
      <c r="EJ45" s="211">
        <f t="shared" ca="1" si="3"/>
        <v>15.788598366984612</v>
      </c>
      <c r="EK45" s="211">
        <f t="shared" ca="1" si="3"/>
        <v>15.78701950714791</v>
      </c>
      <c r="EL45" s="211">
        <f t="shared" ca="1" si="3"/>
        <v>15.785440805197196</v>
      </c>
      <c r="EM45" s="211">
        <f t="shared" ca="1" si="3"/>
        <v>15.783862261116676</v>
      </c>
      <c r="EN45" s="211">
        <f t="shared" ca="1" si="3"/>
        <v>15.782283874890567</v>
      </c>
      <c r="EO45" s="211">
        <f t="shared" ca="1" si="3"/>
        <v>15.780705646503076</v>
      </c>
      <c r="EP45" s="211">
        <f t="shared" ca="1" si="3"/>
        <v>15.779127575938428</v>
      </c>
      <c r="EQ45" s="211">
        <f t="shared" ca="1" si="3"/>
        <v>15.777549663180833</v>
      </c>
      <c r="ER45" s="211">
        <f t="shared" ca="1" si="3"/>
        <v>15.775971908214514</v>
      </c>
      <c r="ES45" s="211">
        <f t="shared" ca="1" si="3"/>
        <v>15.774394311023691</v>
      </c>
      <c r="ET45" s="211">
        <f t="shared" ca="1" si="3"/>
        <v>15.772816871592589</v>
      </c>
      <c r="EU45" s="211">
        <f t="shared" ca="1" si="3"/>
        <v>15.771239589905429</v>
      </c>
      <c r="EV45" s="211">
        <f t="shared" ca="1" si="3"/>
        <v>15.769662465946439</v>
      </c>
      <c r="EW45" s="211">
        <f t="shared" ca="1" si="3"/>
        <v>15.768085499699842</v>
      </c>
      <c r="EX45" s="211">
        <f t="shared" ca="1" si="3"/>
        <v>15.766508691149873</v>
      </c>
      <c r="EY45" s="211">
        <f t="shared" ca="1" si="3"/>
        <v>15.764932040280758</v>
      </c>
      <c r="EZ45" s="212">
        <f t="shared" ca="1" si="3"/>
        <v>15.763355547076728</v>
      </c>
    </row>
    <row r="46" spans="1:157" s="207" customFormat="1" x14ac:dyDescent="0.25">
      <c r="A46" s="46"/>
      <c r="B46" s="130" t="s">
        <v>45</v>
      </c>
      <c r="C46" s="131" t="s">
        <v>44</v>
      </c>
      <c r="D46" s="157"/>
      <c r="E46" s="157"/>
      <c r="F46" s="157"/>
      <c r="G46" s="213">
        <f>(G78+(G81))</f>
        <v>1.8500000000000005</v>
      </c>
      <c r="H46" s="213">
        <f t="shared" ref="H46:BS46" si="4">(H78+(H81))</f>
        <v>1.8983000000000003</v>
      </c>
      <c r="I46" s="213">
        <f t="shared" si="4"/>
        <v>1.9480490000000004</v>
      </c>
      <c r="J46" s="213">
        <f t="shared" si="4"/>
        <v>1.9992904700000003</v>
      </c>
      <c r="K46" s="213">
        <f t="shared" si="4"/>
        <v>2.0520691841000005</v>
      </c>
      <c r="L46" s="213">
        <f t="shared" si="4"/>
        <v>2.1064312596230006</v>
      </c>
      <c r="M46" s="213">
        <f t="shared" si="4"/>
        <v>2.1624241974116907</v>
      </c>
      <c r="N46" s="213">
        <f t="shared" si="4"/>
        <v>2.2200969233340415</v>
      </c>
      <c r="O46" s="213">
        <f t="shared" si="4"/>
        <v>2.2794998310340628</v>
      </c>
      <c r="P46" s="213">
        <f t="shared" si="4"/>
        <v>2.3406848259650843</v>
      </c>
      <c r="Q46" s="213">
        <f t="shared" si="4"/>
        <v>2.4037053707440372</v>
      </c>
      <c r="R46" s="213">
        <f t="shared" si="4"/>
        <v>2.468616531866358</v>
      </c>
      <c r="S46" s="213">
        <f t="shared" si="4"/>
        <v>2.5354750278223488</v>
      </c>
      <c r="T46" s="213">
        <f t="shared" si="4"/>
        <v>2.6043392786570201</v>
      </c>
      <c r="U46" s="213">
        <f t="shared" si="4"/>
        <v>2.6752694570167304</v>
      </c>
      <c r="V46" s="213">
        <f t="shared" si="4"/>
        <v>2.7483275407272325</v>
      </c>
      <c r="W46" s="213">
        <f t="shared" si="4"/>
        <v>2.8235773669490496</v>
      </c>
      <c r="X46" s="213">
        <f t="shared" si="4"/>
        <v>2.9010846879575212</v>
      </c>
      <c r="Y46" s="213">
        <f t="shared" si="4"/>
        <v>2.9809172285962471</v>
      </c>
      <c r="Z46" s="213">
        <f t="shared" si="4"/>
        <v>3.0631447454541343</v>
      </c>
      <c r="AA46" s="213">
        <f t="shared" si="4"/>
        <v>3.1478390878177582</v>
      </c>
      <c r="AB46" s="213">
        <f t="shared" si="4"/>
        <v>3.2350742604522909</v>
      </c>
      <c r="AC46" s="213">
        <f t="shared" si="4"/>
        <v>3.3249264882658598</v>
      </c>
      <c r="AD46" s="213">
        <f t="shared" si="4"/>
        <v>3.4174742829138358</v>
      </c>
      <c r="AE46" s="213">
        <f t="shared" si="4"/>
        <v>3.5127985114012512</v>
      </c>
      <c r="AF46" s="213">
        <f t="shared" si="4"/>
        <v>3.6109824667432893</v>
      </c>
      <c r="AG46" s="213">
        <f t="shared" si="4"/>
        <v>3.7121119407455878</v>
      </c>
      <c r="AH46" s="213">
        <f t="shared" si="4"/>
        <v>3.8162752989679554</v>
      </c>
      <c r="AI46" s="213">
        <f t="shared" si="4"/>
        <v>3.9235635579369945</v>
      </c>
      <c r="AJ46" s="213">
        <f t="shared" si="4"/>
        <v>4.0340704646751044</v>
      </c>
      <c r="AK46" s="213">
        <f t="shared" si="4"/>
        <v>4.1478925786153571</v>
      </c>
      <c r="AL46" s="213">
        <f t="shared" si="4"/>
        <v>4.2651293559738193</v>
      </c>
      <c r="AM46" s="213">
        <f t="shared" si="4"/>
        <v>4.3858832366530338</v>
      </c>
      <c r="AN46" s="213">
        <f t="shared" si="4"/>
        <v>4.5102597337526245</v>
      </c>
      <c r="AO46" s="213">
        <f t="shared" si="4"/>
        <v>4.6383675257652035</v>
      </c>
      <c r="AP46" s="213">
        <f t="shared" si="4"/>
        <v>4.7703185515381596</v>
      </c>
      <c r="AQ46" s="213">
        <f t="shared" si="4"/>
        <v>4.9062281080843047</v>
      </c>
      <c r="AR46" s="213">
        <f t="shared" si="4"/>
        <v>5.0462149513268342</v>
      </c>
      <c r="AS46" s="213">
        <f t="shared" si="4"/>
        <v>5.190401399866639</v>
      </c>
      <c r="AT46" s="213">
        <f t="shared" si="4"/>
        <v>5.3389134418626387</v>
      </c>
      <c r="AU46" s="213">
        <f t="shared" si="4"/>
        <v>5.4918808451185184</v>
      </c>
      <c r="AV46" s="213">
        <f t="shared" si="4"/>
        <v>5.649437270472073</v>
      </c>
      <c r="AW46" s="213">
        <f t="shared" si="4"/>
        <v>5.8117203885862345</v>
      </c>
      <c r="AX46" s="213">
        <f t="shared" si="4"/>
        <v>5.9788720002438227</v>
      </c>
      <c r="AY46" s="213">
        <f t="shared" si="4"/>
        <v>6.1510381602511375</v>
      </c>
      <c r="AZ46" s="213">
        <f t="shared" si="4"/>
        <v>6.3283693050586711</v>
      </c>
      <c r="BA46" s="213">
        <f t="shared" si="4"/>
        <v>6.5110203842104317</v>
      </c>
      <c r="BB46" s="213">
        <f t="shared" si="4"/>
        <v>6.6991509957367441</v>
      </c>
      <c r="BC46" s="213">
        <f t="shared" si="4"/>
        <v>6.8929255256088471</v>
      </c>
      <c r="BD46" s="213">
        <f t="shared" si="4"/>
        <v>7.0925132913771129</v>
      </c>
      <c r="BE46" s="213">
        <f t="shared" si="4"/>
        <v>7.2980886901184272</v>
      </c>
      <c r="BF46" s="213">
        <f t="shared" si="4"/>
        <v>7.5098313508219796</v>
      </c>
      <c r="BG46" s="213">
        <f t="shared" si="4"/>
        <v>7.7279262913466393</v>
      </c>
      <c r="BH46" s="213">
        <f t="shared" si="4"/>
        <v>7.9525640800870381</v>
      </c>
      <c r="BI46" s="213">
        <f t="shared" si="4"/>
        <v>8.1839410024896502</v>
      </c>
      <c r="BJ46" s="213">
        <f t="shared" si="4"/>
        <v>8.4222592325643397</v>
      </c>
      <c r="BK46" s="213">
        <f t="shared" si="4"/>
        <v>8.6677270095412702</v>
      </c>
      <c r="BL46" s="213">
        <f t="shared" si="4"/>
        <v>8.9205588198275088</v>
      </c>
      <c r="BM46" s="213">
        <f t="shared" si="4"/>
        <v>9.1809755844223346</v>
      </c>
      <c r="BN46" s="213">
        <f t="shared" si="4"/>
        <v>9.4492048519550043</v>
      </c>
      <c r="BO46" s="213">
        <f t="shared" si="4"/>
        <v>9.7254809975136549</v>
      </c>
      <c r="BP46" s="213">
        <f t="shared" si="4"/>
        <v>10.010045427439065</v>
      </c>
      <c r="BQ46" s="213">
        <f t="shared" si="4"/>
        <v>10.303146790262238</v>
      </c>
      <c r="BR46" s="213">
        <f t="shared" si="4"/>
        <v>10.605041193970104</v>
      </c>
      <c r="BS46" s="213">
        <f t="shared" si="4"/>
        <v>10.915992429789208</v>
      </c>
      <c r="BT46" s="213">
        <f t="shared" ref="BT46:EE46" si="5">(BT78+(BT81))</f>
        <v>11.236272202682885</v>
      </c>
      <c r="BU46" s="213">
        <f t="shared" si="5"/>
        <v>11.56616036876337</v>
      </c>
      <c r="BV46" s="213">
        <f t="shared" si="5"/>
        <v>11.905945179826272</v>
      </c>
      <c r="BW46" s="213">
        <f t="shared" si="5"/>
        <v>12.25592353522106</v>
      </c>
      <c r="BX46" s="213">
        <f t="shared" si="5"/>
        <v>12.616401241277693</v>
      </c>
      <c r="BY46" s="213">
        <f t="shared" si="5"/>
        <v>12.987693278516023</v>
      </c>
      <c r="BZ46" s="213">
        <f t="shared" si="5"/>
        <v>13.370124076871504</v>
      </c>
      <c r="CA46" s="213">
        <f t="shared" si="5"/>
        <v>13.764027799177649</v>
      </c>
      <c r="CB46" s="213">
        <f t="shared" si="5"/>
        <v>14.169748633152979</v>
      </c>
      <c r="CC46" s="213">
        <f t="shared" si="5"/>
        <v>14.587641092147569</v>
      </c>
      <c r="CD46" s="213">
        <f t="shared" si="5"/>
        <v>15.018070324911996</v>
      </c>
      <c r="CE46" s="213">
        <f t="shared" si="5"/>
        <v>15.461412434659357</v>
      </c>
      <c r="CF46" s="213">
        <f t="shared" si="5"/>
        <v>15.918054807699137</v>
      </c>
      <c r="CG46" s="213">
        <f t="shared" si="5"/>
        <v>16.38839645193011</v>
      </c>
      <c r="CH46" s="213">
        <f t="shared" si="5"/>
        <v>16.872848345488013</v>
      </c>
      <c r="CI46" s="213">
        <f t="shared" si="5"/>
        <v>17.371833795852652</v>
      </c>
      <c r="CJ46" s="213">
        <f t="shared" si="5"/>
        <v>17.885788809728233</v>
      </c>
      <c r="CK46" s="213">
        <f t="shared" si="5"/>
        <v>18.415162474020082</v>
      </c>
      <c r="CL46" s="213">
        <f t="shared" si="5"/>
        <v>18.960417348240682</v>
      </c>
      <c r="CM46" s="213">
        <f t="shared" si="5"/>
        <v>19.522029868687905</v>
      </c>
      <c r="CN46" s="213">
        <f t="shared" si="5"/>
        <v>20.100490764748539</v>
      </c>
      <c r="CO46" s="213">
        <f t="shared" si="5"/>
        <v>20.696305487690999</v>
      </c>
      <c r="CP46" s="213">
        <f t="shared" si="5"/>
        <v>21.309994652321727</v>
      </c>
      <c r="CQ46" s="213">
        <f t="shared" si="5"/>
        <v>21.942094491891378</v>
      </c>
      <c r="CR46" s="213">
        <f t="shared" si="5"/>
        <v>22.593157326648122</v>
      </c>
      <c r="CS46" s="213">
        <f t="shared" si="5"/>
        <v>23.263752046447568</v>
      </c>
      <c r="CT46" s="213">
        <f t="shared" si="5"/>
        <v>23.954464607840997</v>
      </c>
      <c r="CU46" s="213">
        <f t="shared" si="5"/>
        <v>24.665898546076228</v>
      </c>
      <c r="CV46" s="213">
        <f t="shared" si="5"/>
        <v>25.398675502458516</v>
      </c>
      <c r="CW46" s="213">
        <f t="shared" si="5"/>
        <v>26.153435767532269</v>
      </c>
      <c r="CX46" s="213">
        <f t="shared" si="5"/>
        <v>26.930838840558241</v>
      </c>
      <c r="CY46" s="213">
        <f t="shared" si="5"/>
        <v>27.731564005774995</v>
      </c>
      <c r="CZ46" s="213">
        <f t="shared" si="5"/>
        <v>28.556310925948239</v>
      </c>
      <c r="DA46" s="213">
        <f t="shared" si="5"/>
        <v>29.405800253726685</v>
      </c>
      <c r="DB46" s="213">
        <f t="shared" si="5"/>
        <v>30.28077426133849</v>
      </c>
      <c r="DC46" s="213">
        <f t="shared" si="5"/>
        <v>31.181997489178642</v>
      </c>
      <c r="DD46" s="213">
        <f t="shared" si="5"/>
        <v>32.110257413854001</v>
      </c>
      <c r="DE46" s="213">
        <f t="shared" si="5"/>
        <v>33.066365136269624</v>
      </c>
      <c r="DF46" s="213">
        <f t="shared" si="5"/>
        <v>34.051156090357722</v>
      </c>
      <c r="DG46" s="213">
        <f t="shared" si="5"/>
        <v>35.065490773068454</v>
      </c>
      <c r="DH46" s="213">
        <f t="shared" si="5"/>
        <v>36.110255496260507</v>
      </c>
      <c r="DI46" s="213">
        <f t="shared" si="5"/>
        <v>37.186363161148321</v>
      </c>
      <c r="DJ46" s="213">
        <f t="shared" si="5"/>
        <v>38.294754055982771</v>
      </c>
      <c r="DK46" s="213">
        <f t="shared" si="5"/>
        <v>39.436396677662259</v>
      </c>
      <c r="DL46" s="213">
        <f t="shared" si="5"/>
        <v>40.612288577992125</v>
      </c>
      <c r="DM46" s="213">
        <f t="shared" si="5"/>
        <v>41.823457235331887</v>
      </c>
      <c r="DN46" s="213">
        <f t="shared" si="5"/>
        <v>43.07096095239185</v>
      </c>
      <c r="DO46" s="213">
        <f t="shared" si="5"/>
        <v>44.355889780963615</v>
      </c>
      <c r="DP46" s="213">
        <f t="shared" si="5"/>
        <v>45.679366474392523</v>
      </c>
      <c r="DQ46" s="213">
        <f t="shared" si="5"/>
        <v>47.042547468624299</v>
      </c>
      <c r="DR46" s="213">
        <f t="shared" si="5"/>
        <v>48.446623892683029</v>
      </c>
      <c r="DS46" s="213">
        <f t="shared" si="5"/>
        <v>49.892822609463522</v>
      </c>
      <c r="DT46" s="213">
        <f t="shared" si="5"/>
        <v>51.382407287747426</v>
      </c>
      <c r="DU46" s="213">
        <f t="shared" si="5"/>
        <v>52.916679506379843</v>
      </c>
      <c r="DV46" s="213">
        <f t="shared" si="5"/>
        <v>54.496979891571243</v>
      </c>
      <c r="DW46" s="213">
        <f t="shared" si="5"/>
        <v>56.124689288318386</v>
      </c>
      <c r="DX46" s="213">
        <f t="shared" si="5"/>
        <v>57.801229966967938</v>
      </c>
      <c r="DY46" s="213">
        <f t="shared" si="5"/>
        <v>59.528066865976974</v>
      </c>
      <c r="DZ46" s="213">
        <f t="shared" si="5"/>
        <v>61.306708871956289</v>
      </c>
      <c r="EA46" s="213">
        <f t="shared" si="5"/>
        <v>63.138710138114988</v>
      </c>
      <c r="EB46" s="213">
        <f t="shared" si="5"/>
        <v>65.025671442258428</v>
      </c>
      <c r="EC46" s="213">
        <f t="shared" si="5"/>
        <v>66.969241585526177</v>
      </c>
      <c r="ED46" s="213">
        <f t="shared" si="5"/>
        <v>68.971118833091978</v>
      </c>
      <c r="EE46" s="213">
        <f t="shared" si="5"/>
        <v>71.033052398084735</v>
      </c>
      <c r="EF46" s="213">
        <f t="shared" ref="EF46:EZ46" si="6">(EF78+(EF81))</f>
        <v>73.156843970027282</v>
      </c>
      <c r="EG46" s="213">
        <f t="shared" si="6"/>
        <v>75.344349289128104</v>
      </c>
      <c r="EH46" s="213">
        <f t="shared" si="6"/>
        <v>77.597479767801943</v>
      </c>
      <c r="EI46" s="213">
        <f t="shared" si="6"/>
        <v>79.918204160836012</v>
      </c>
      <c r="EJ46" s="213">
        <f t="shared" si="6"/>
        <v>82.308550285661099</v>
      </c>
      <c r="EK46" s="213">
        <f t="shared" si="6"/>
        <v>84.770606794230929</v>
      </c>
      <c r="EL46" s="213">
        <f t="shared" si="6"/>
        <v>87.306524998057853</v>
      </c>
      <c r="EM46" s="213">
        <f t="shared" si="6"/>
        <v>89.918520747999594</v>
      </c>
      <c r="EN46" s="213">
        <f t="shared" si="6"/>
        <v>92.608876370439589</v>
      </c>
      <c r="EO46" s="213">
        <f t="shared" si="6"/>
        <v>95.379942661552775</v>
      </c>
      <c r="EP46" s="213">
        <f t="shared" si="6"/>
        <v>98.23414094139936</v>
      </c>
      <c r="EQ46" s="213">
        <f t="shared" si="6"/>
        <v>101.17396516964135</v>
      </c>
      <c r="ER46" s="213">
        <f t="shared" si="6"/>
        <v>104.20198412473057</v>
      </c>
      <c r="ES46" s="213">
        <f t="shared" si="6"/>
        <v>107.32084364847249</v>
      </c>
      <c r="ET46" s="213">
        <f t="shared" si="6"/>
        <v>110.53326895792665</v>
      </c>
      <c r="EU46" s="213">
        <f t="shared" si="6"/>
        <v>113.84206702666445</v>
      </c>
      <c r="EV46" s="213">
        <f t="shared" si="6"/>
        <v>117.25012903746438</v>
      </c>
      <c r="EW46" s="213">
        <f t="shared" si="6"/>
        <v>120.76043290858831</v>
      </c>
      <c r="EX46" s="213">
        <f t="shared" si="6"/>
        <v>124.37604589584596</v>
      </c>
      <c r="EY46" s="213">
        <f t="shared" si="6"/>
        <v>128.10012727272138</v>
      </c>
      <c r="EZ46" s="214">
        <f t="shared" si="6"/>
        <v>131.93593109090301</v>
      </c>
    </row>
    <row r="47" spans="1:157" x14ac:dyDescent="0.25">
      <c r="A47" s="37"/>
      <c r="B47" s="133" t="s">
        <v>89</v>
      </c>
      <c r="C47" s="134" t="s">
        <v>44</v>
      </c>
      <c r="D47" s="158"/>
      <c r="E47" s="158"/>
      <c r="F47" s="158">
        <f>C27*-1</f>
        <v>-202.50000000000003</v>
      </c>
      <c r="G47" s="215">
        <f t="shared" ref="G47:AL47" ca="1" si="7">G45-(G78+(G81/(10^6)))</f>
        <v>14.389999760000002</v>
      </c>
      <c r="H47" s="215">
        <f t="shared" ca="1" si="7"/>
        <v>14.340099760000001</v>
      </c>
      <c r="I47" s="215">
        <f t="shared" ca="1" si="7"/>
        <v>14.28875092</v>
      </c>
      <c r="J47" s="215">
        <f t="shared" ca="1" si="7"/>
        <v>14.235909769984001</v>
      </c>
      <c r="K47" s="215">
        <f t="shared" ca="1" si="7"/>
        <v>14.181531535836003</v>
      </c>
      <c r="L47" s="215">
        <f t="shared" ca="1" si="7"/>
        <v>14.125570100217006</v>
      </c>
      <c r="M47" s="215">
        <f t="shared" ca="1" si="7"/>
        <v>14.067977962268337</v>
      </c>
      <c r="N47" s="215">
        <f t="shared" ca="1" si="7"/>
        <v>14.008706196106017</v>
      </c>
      <c r="O47" s="215">
        <f t="shared" ca="1" si="7"/>
        <v>13.947704408070049</v>
      </c>
      <c r="P47" s="215">
        <f t="shared" ca="1" si="7"/>
        <v>13.884920692691116</v>
      </c>
      <c r="Q47" s="215">
        <f t="shared" ca="1" si="7"/>
        <v>13.820301587336299</v>
      </c>
      <c r="R47" s="215">
        <f t="shared" ca="1" si="7"/>
        <v>13.753792025494171</v>
      </c>
      <c r="S47" s="215">
        <f t="shared" ca="1" si="7"/>
        <v>13.685335288658447</v>
      </c>
      <c r="T47" s="215">
        <f t="shared" ca="1" si="7"/>
        <v>13.614872956768124</v>
      </c>
      <c r="U47" s="215">
        <f t="shared" ca="1" si="7"/>
        <v>13.54234485716087</v>
      </c>
      <c r="V47" s="215">
        <f t="shared" ca="1" si="7"/>
        <v>13.467689011994956</v>
      </c>
      <c r="W47" s="215">
        <f t="shared" ca="1" si="7"/>
        <v>13.390841584093867</v>
      </c>
      <c r="X47" s="215">
        <f t="shared" ca="1" si="7"/>
        <v>13.311736821166289</v>
      </c>
      <c r="Y47" s="215">
        <f t="shared" ca="1" si="7"/>
        <v>13.230306998352649</v>
      </c>
      <c r="Z47" s="215">
        <f t="shared" ca="1" si="7"/>
        <v>13.146482359048068</v>
      </c>
      <c r="AA47" s="215">
        <f t="shared" ca="1" si="7"/>
        <v>13.060191053949996</v>
      </c>
      <c r="AB47" s="215">
        <f t="shared" ca="1" si="7"/>
        <v>12.971359078277285</v>
      </c>
      <c r="AC47" s="215">
        <f t="shared" ca="1" si="7"/>
        <v>12.879910207105842</v>
      </c>
      <c r="AD47" s="215">
        <f t="shared" ca="1" si="7"/>
        <v>12.785765928764329</v>
      </c>
      <c r="AE47" s="215">
        <f t="shared" ca="1" si="7"/>
        <v>12.688845376231747</v>
      </c>
      <c r="AF47" s="215">
        <f t="shared" ca="1" si="7"/>
        <v>12.589065256476944</v>
      </c>
      <c r="AG47" s="215">
        <f t="shared" ca="1" si="7"/>
        <v>12.486339777678328</v>
      </c>
      <c r="AH47" s="215">
        <f t="shared" ca="1" si="7"/>
        <v>12.380580574260113</v>
      </c>
      <c r="AI47" s="215">
        <f t="shared" ca="1" si="7"/>
        <v>12.271696629679754</v>
      </c>
      <c r="AJ47" s="215">
        <f t="shared" ca="1" si="7"/>
        <v>12.15959419689888</v>
      </c>
      <c r="AK47" s="215">
        <f t="shared" ca="1" si="7"/>
        <v>12.044176716468469</v>
      </c>
      <c r="AL47" s="215">
        <f t="shared" ca="1" si="7"/>
        <v>11.925344732156496</v>
      </c>
      <c r="AM47" s="215">
        <f t="shared" ref="AM47:BR47" ca="1" si="8">AM45-(AM78+(AM81/(10^6)))</f>
        <v>11.802995804044468</v>
      </c>
      <c r="AN47" s="215">
        <f t="shared" ca="1" si="8"/>
        <v>11.67702441901681</v>
      </c>
      <c r="AO47" s="215">
        <f t="shared" ca="1" si="8"/>
        <v>11.547321898564952</v>
      </c>
      <c r="AP47" s="215">
        <f t="shared" ca="1" si="8"/>
        <v>11.413776303825564</v>
      </c>
      <c r="AQ47" s="215">
        <f t="shared" ca="1" si="8"/>
        <v>11.276272337769882</v>
      </c>
      <c r="AR47" s="215">
        <f t="shared" ca="1" si="8"/>
        <v>11.134691244458768</v>
      </c>
      <c r="AS47" s="215">
        <f t="shared" ca="1" si="8"/>
        <v>10.988910705275385</v>
      </c>
      <c r="AT47" s="215">
        <f t="shared" ca="1" si="8"/>
        <v>10.838804732044869</v>
      </c>
      <c r="AU47" s="215">
        <f t="shared" ca="1" si="8"/>
        <v>10.6842435569476</v>
      </c>
      <c r="AV47" s="215">
        <f t="shared" ca="1" si="8"/>
        <v>10.525093519129832</v>
      </c>
      <c r="AW47" s="215">
        <f t="shared" ca="1" si="8"/>
        <v>10.361216947912716</v>
      </c>
      <c r="AX47" s="215">
        <f t="shared" ca="1" si="8"/>
        <v>10.192472042497478</v>
      </c>
      <c r="AY47" s="215">
        <f t="shared" ca="1" si="8"/>
        <v>10.018712748061887</v>
      </c>
      <c r="AZ47" s="215">
        <f t="shared" ca="1" si="8"/>
        <v>9.839788628139523</v>
      </c>
      <c r="BA47" s="215">
        <f t="shared" ca="1" si="8"/>
        <v>9.6555447331704443</v>
      </c>
      <c r="BB47" s="215">
        <f t="shared" ca="1" si="8"/>
        <v>9.4658214651083945</v>
      </c>
      <c r="BC47" s="215">
        <f t="shared" ca="1" si="8"/>
        <v>9.2704544379662028</v>
      </c>
      <c r="BD47" s="215">
        <f t="shared" ca="1" si="8"/>
        <v>9.0692743341775799</v>
      </c>
      <c r="BE47" s="215">
        <f t="shared" ca="1" si="8"/>
        <v>8.8621067566497125</v>
      </c>
      <c r="BF47" s="215">
        <f t="shared" ca="1" si="8"/>
        <v>8.6487720763774831</v>
      </c>
      <c r="BG47" s="215">
        <f t="shared" ca="1" si="8"/>
        <v>8.4290852754861003</v>
      </c>
      <c r="BH47" s="215">
        <f t="shared" ca="1" si="8"/>
        <v>8.2028557855650188</v>
      </c>
      <c r="BI47" s="215">
        <f t="shared" ca="1" si="8"/>
        <v>7.9698873211518428</v>
      </c>
      <c r="BJ47" s="215">
        <f t="shared" ca="1" si="8"/>
        <v>7.7299777082207886</v>
      </c>
      <c r="BK47" s="215">
        <f t="shared" ca="1" si="8"/>
        <v>7.4829187075257817</v>
      </c>
      <c r="BL47" s="215">
        <f t="shared" ca="1" si="8"/>
        <v>7.2284958326438336</v>
      </c>
      <c r="BM47" s="215">
        <f t="shared" ca="1" si="8"/>
        <v>6.9664881625597648</v>
      </c>
      <c r="BN47" s="215">
        <f t="shared" ca="1" si="8"/>
        <v>6.6966681486283974</v>
      </c>
      <c r="BO47" s="215">
        <f t="shared" ca="1" si="8"/>
        <v>6.4188014157456887</v>
      </c>
      <c r="BP47" s="215">
        <f t="shared" ca="1" si="8"/>
        <v>6.1326465575549527</v>
      </c>
      <c r="BQ47" s="215">
        <f t="shared" ca="1" si="8"/>
        <v>5.8379549255092797</v>
      </c>
      <c r="BR47" s="215">
        <f t="shared" ca="1" si="8"/>
        <v>5.5344704116058363</v>
      </c>
      <c r="BS47" s="215">
        <f t="shared" ref="BS47:CX47" ca="1" si="9">BS45-(BS78+(BS81/(10^6)))</f>
        <v>5.2219292246021745</v>
      </c>
      <c r="BT47" s="215">
        <f t="shared" ca="1" si="9"/>
        <v>4.9000596595190569</v>
      </c>
      <c r="BU47" s="215">
        <f t="shared" ca="1" si="9"/>
        <v>4.5685818602283543</v>
      </c>
      <c r="BV47" s="215">
        <f t="shared" ca="1" si="9"/>
        <v>4.2272075749185554</v>
      </c>
      <c r="BW47" s="215">
        <f t="shared" ca="1" si="9"/>
        <v>3.8756399042242951</v>
      </c>
      <c r="BX47" s="215">
        <f t="shared" ca="1" si="9"/>
        <v>3.5135730417997184</v>
      </c>
      <c r="BY47" s="215">
        <f t="shared" ca="1" si="9"/>
        <v>3.1406920071090791</v>
      </c>
      <c r="BZ47" s="215">
        <f t="shared" ca="1" si="9"/>
        <v>2.7566723702010378</v>
      </c>
      <c r="CA47" s="215">
        <f t="shared" ca="1" si="9"/>
        <v>2.3611799682261836</v>
      </c>
      <c r="CB47" s="215">
        <f t="shared" ca="1" si="9"/>
        <v>1.9538706134501123</v>
      </c>
      <c r="CC47" s="215">
        <f t="shared" ca="1" si="9"/>
        <v>1.5343897925068646</v>
      </c>
      <c r="CD47" s="215">
        <f t="shared" ca="1" si="9"/>
        <v>1.1023723566299743</v>
      </c>
      <c r="CE47" s="215">
        <f t="shared" ca="1" si="9"/>
        <v>0.6574422025904596</v>
      </c>
      <c r="CF47" s="215">
        <f t="shared" ca="1" si="9"/>
        <v>0.19921194406295228</v>
      </c>
      <c r="CG47" s="215">
        <f t="shared" ca="1" si="9"/>
        <v>-0.27271742686719591</v>
      </c>
      <c r="CH47" s="215">
        <f t="shared" ca="1" si="9"/>
        <v>-0.75875688835160737</v>
      </c>
      <c r="CI47" s="215">
        <f t="shared" ca="1" si="9"/>
        <v>-1.2593297478859586</v>
      </c>
      <c r="CJ47" s="215">
        <f t="shared" ca="1" si="9"/>
        <v>-1.7748720121903343</v>
      </c>
      <c r="CK47" s="215">
        <f t="shared" ca="1" si="9"/>
        <v>-2.3058327681859367</v>
      </c>
      <c r="CL47" s="215">
        <f t="shared" ca="1" si="9"/>
        <v>-2.8526745754011191</v>
      </c>
      <c r="CM47" s="215">
        <f t="shared" ca="1" si="9"/>
        <v>-3.4158738701496265</v>
      </c>
      <c r="CN47" s="215">
        <f t="shared" ca="1" si="9"/>
        <v>-3.995921381834119</v>
      </c>
      <c r="CO47" s="215">
        <f t="shared" ca="1" si="9"/>
        <v>-4.5933225617388693</v>
      </c>
      <c r="CP47" s="215">
        <f t="shared" ca="1" si="9"/>
        <v>-5.2085980246861894</v>
      </c>
      <c r="CQ47" s="215">
        <f t="shared" ca="1" si="9"/>
        <v>-5.8422840039426056</v>
      </c>
      <c r="CR47" s="215">
        <f t="shared" ca="1" si="9"/>
        <v>-6.4949328197721439</v>
      </c>
      <c r="CS47" s="215">
        <f t="shared" ca="1" si="9"/>
        <v>-7.1671133620462779</v>
      </c>
      <c r="CT47" s="215">
        <f t="shared" ca="1" si="9"/>
        <v>-7.8594115873321471</v>
      </c>
      <c r="CU47" s="215">
        <f t="shared" ca="1" si="9"/>
        <v>-8.5724310308934299</v>
      </c>
      <c r="CV47" s="215">
        <f t="shared" ca="1" si="9"/>
        <v>-9.3067933340512372</v>
      </c>
      <c r="CW47" s="215">
        <f t="shared" ca="1" si="9"/>
        <v>-10.06313878736583</v>
      </c>
      <c r="CX47" s="215">
        <f t="shared" ca="1" si="9"/>
        <v>-10.842126890113818</v>
      </c>
      <c r="CY47" s="215">
        <f t="shared" ref="CY47:ED47" ca="1" si="10">CY45-(CY78+(CY81/(10^6)))</f>
        <v>-11.64443692654962</v>
      </c>
      <c r="CZ47" s="215">
        <f t="shared" ca="1" si="10"/>
        <v>-12.470768559454783</v>
      </c>
      <c r="DA47" s="215">
        <f t="shared" ca="1" si="10"/>
        <v>-13.321842441493882</v>
      </c>
      <c r="DB47" s="215">
        <f t="shared" ca="1" si="10"/>
        <v>-14.19840084491091</v>
      </c>
      <c r="DC47" s="215">
        <f t="shared" ca="1" si="10"/>
        <v>-15.101208310116704</v>
      </c>
      <c r="DD47" s="215">
        <f t="shared" ca="1" si="10"/>
        <v>-16.031052313733969</v>
      </c>
      <c r="DE47" s="215">
        <f t="shared" ca="1" si="10"/>
        <v>-16.988743956683599</v>
      </c>
      <c r="DF47" s="215">
        <f t="shared" ca="1" si="10"/>
        <v>-17.975118672913656</v>
      </c>
      <c r="DG47" s="215">
        <f t="shared" ca="1" si="10"/>
        <v>-18.991036959390136</v>
      </c>
      <c r="DH47" s="215">
        <f t="shared" ca="1" si="10"/>
        <v>-20.037385127987555</v>
      </c>
      <c r="DI47" s="215">
        <f t="shared" ca="1" si="10"/>
        <v>-21.115076079936195</v>
      </c>
      <c r="DJ47" s="215">
        <f t="shared" ca="1" si="10"/>
        <v>-22.225050103502767</v>
      </c>
      <c r="DK47" s="215">
        <f t="shared" ca="1" si="10"/>
        <v>-23.368275695601501</v>
      </c>
      <c r="DL47" s="215">
        <f t="shared" ca="1" si="10"/>
        <v>-24.545750408053575</v>
      </c>
      <c r="DM47" s="215">
        <f t="shared" ca="1" si="10"/>
        <v>-25.758501719234332</v>
      </c>
      <c r="DN47" s="215">
        <f t="shared" ca="1" si="10"/>
        <v>-27.007587931869899</v>
      </c>
      <c r="DO47" s="215">
        <f t="shared" ca="1" si="10"/>
        <v>-28.29409909776772</v>
      </c>
      <c r="DP47" s="215">
        <f t="shared" ca="1" si="10"/>
        <v>-29.619157970288946</v>
      </c>
      <c r="DQ47" s="215">
        <f t="shared" ca="1" si="10"/>
        <v>-30.983920985395134</v>
      </c>
      <c r="DR47" s="215">
        <f t="shared" ca="1" si="10"/>
        <v>-32.389579272126184</v>
      </c>
      <c r="DS47" s="215">
        <f t="shared" ca="1" si="10"/>
        <v>-33.837359693392727</v>
      </c>
      <c r="DT47" s="215">
        <f t="shared" ca="1" si="10"/>
        <v>-35.328525917992245</v>
      </c>
      <c r="DU47" s="215">
        <f t="shared" ca="1" si="10"/>
        <v>-36.864379524785633</v>
      </c>
      <c r="DV47" s="215">
        <f t="shared" ca="1" si="10"/>
        <v>-38.446261139999194</v>
      </c>
      <c r="DW47" s="215">
        <f t="shared" ca="1" si="10"/>
        <v>-40.075551608645497</v>
      </c>
      <c r="DX47" s="215">
        <f t="shared" ca="1" si="10"/>
        <v>-41.753673201087011</v>
      </c>
      <c r="DY47" s="215">
        <f t="shared" ca="1" si="10"/>
        <v>-43.482090855796635</v>
      </c>
      <c r="DZ47" s="215">
        <f t="shared" ca="1" si="10"/>
        <v>-45.262313459400971</v>
      </c>
      <c r="EA47" s="215">
        <f t="shared" ca="1" si="10"/>
        <v>-47.095895165124922</v>
      </c>
      <c r="EB47" s="215">
        <f t="shared" ca="1" si="10"/>
        <v>-48.984436750789676</v>
      </c>
      <c r="EC47" s="215">
        <f t="shared" ca="1" si="10"/>
        <v>-50.929587017550574</v>
      </c>
      <c r="ED47" s="215">
        <f t="shared" ca="1" si="10"/>
        <v>-52.933044230597169</v>
      </c>
      <c r="EE47" s="215">
        <f t="shared" ref="EE47:EZ47" ca="1" si="11">EE45-(EE78+(EE81/(10^6)))</f>
        <v>-54.99655760307418</v>
      </c>
      <c r="EF47" s="215">
        <f t="shared" ca="1" si="11"/>
        <v>-57.121928824520225</v>
      </c>
      <c r="EG47" s="215">
        <f t="shared" ca="1" si="11"/>
        <v>-59.311013635159597</v>
      </c>
      <c r="EH47" s="215">
        <f t="shared" ca="1" si="11"/>
        <v>-61.565723447422833</v>
      </c>
      <c r="EI47" s="215">
        <f t="shared" ca="1" si="11"/>
        <v>-63.888027016112943</v>
      </c>
      <c r="EJ47" s="215">
        <f t="shared" ca="1" si="11"/>
        <v>-66.279952158676494</v>
      </c>
      <c r="EK47" s="215">
        <f t="shared" ca="1" si="11"/>
        <v>-68.743587527083037</v>
      </c>
      <c r="EL47" s="215">
        <f t="shared" ca="1" si="11"/>
        <v>-71.281084432860666</v>
      </c>
      <c r="EM47" s="215">
        <f t="shared" ca="1" si="11"/>
        <v>-73.894658726882923</v>
      </c>
      <c r="EN47" s="215">
        <f t="shared" ca="1" si="11"/>
        <v>-76.586592735549033</v>
      </c>
      <c r="EO47" s="215">
        <f t="shared" ca="1" si="11"/>
        <v>-79.359237255049706</v>
      </c>
      <c r="EP47" s="215">
        <f t="shared" ca="1" si="11"/>
        <v>-82.215013605460939</v>
      </c>
      <c r="EQ47" s="215">
        <f t="shared" ca="1" si="11"/>
        <v>-85.156415746460524</v>
      </c>
      <c r="ER47" s="215">
        <f t="shared" ca="1" si="11"/>
        <v>-88.186012456516067</v>
      </c>
      <c r="ES47" s="215">
        <f t="shared" ca="1" si="11"/>
        <v>-91.306449577448802</v>
      </c>
      <c r="ET47" s="215">
        <f t="shared" ca="1" si="11"/>
        <v>-94.520452326334066</v>
      </c>
      <c r="EU47" s="215">
        <f t="shared" ca="1" si="11"/>
        <v>-97.830827676759029</v>
      </c>
      <c r="EV47" s="215">
        <f t="shared" ca="1" si="11"/>
        <v>-101.24046681151795</v>
      </c>
      <c r="EW47" s="215">
        <f t="shared" ca="1" si="11"/>
        <v>-104.75234764888849</v>
      </c>
      <c r="EX47" s="215">
        <f t="shared" ca="1" si="11"/>
        <v>-108.36953744469611</v>
      </c>
      <c r="EY47" s="215">
        <f t="shared" ca="1" si="11"/>
        <v>-112.09519547244062</v>
      </c>
      <c r="EZ47" s="216">
        <f t="shared" ca="1" si="11"/>
        <v>-115.93257578382627</v>
      </c>
    </row>
    <row r="48" spans="1:157" x14ac:dyDescent="0.25">
      <c r="A48" s="37"/>
      <c r="B48" s="133" t="s">
        <v>90</v>
      </c>
      <c r="C48" s="134" t="s">
        <v>44</v>
      </c>
      <c r="D48" s="158"/>
      <c r="E48" s="158"/>
      <c r="F48" s="158"/>
      <c r="G48" s="215">
        <f ca="1">F47+G47</f>
        <v>-188.11000024000003</v>
      </c>
      <c r="H48" s="215">
        <f ca="1">G48+H47</f>
        <v>-173.76990048000005</v>
      </c>
      <c r="I48" s="215">
        <f t="shared" ref="I48:BT48" ca="1" si="12">H48+I47</f>
        <v>-159.48114956000003</v>
      </c>
      <c r="J48" s="215">
        <f t="shared" ca="1" si="12"/>
        <v>-145.24523979001603</v>
      </c>
      <c r="K48" s="215">
        <f t="shared" ca="1" si="12"/>
        <v>-131.06370825418003</v>
      </c>
      <c r="L48" s="215">
        <f t="shared" ca="1" si="12"/>
        <v>-116.93813815396302</v>
      </c>
      <c r="M48" s="215">
        <f t="shared" ca="1" si="12"/>
        <v>-102.87016019169468</v>
      </c>
      <c r="N48" s="215">
        <f t="shared" ca="1" si="12"/>
        <v>-88.861453995588661</v>
      </c>
      <c r="O48" s="215">
        <f t="shared" ca="1" si="12"/>
        <v>-74.913749587518609</v>
      </c>
      <c r="P48" s="215">
        <f t="shared" ca="1" si="12"/>
        <v>-61.028828894827491</v>
      </c>
      <c r="Q48" s="215">
        <f t="shared" ca="1" si="12"/>
        <v>-47.208527307491195</v>
      </c>
      <c r="R48" s="215">
        <f t="shared" ca="1" si="12"/>
        <v>-33.454735281997024</v>
      </c>
      <c r="S48" s="215">
        <f t="shared" ca="1" si="12"/>
        <v>-19.769399993338578</v>
      </c>
      <c r="T48" s="215">
        <f t="shared" ca="1" si="12"/>
        <v>-6.1545270365704532</v>
      </c>
      <c r="U48" s="215">
        <f t="shared" ca="1" si="12"/>
        <v>7.387817820590417</v>
      </c>
      <c r="V48" s="215">
        <f t="shared" ca="1" si="12"/>
        <v>20.855506832585373</v>
      </c>
      <c r="W48" s="215">
        <f t="shared" ca="1" si="12"/>
        <v>34.24634841667924</v>
      </c>
      <c r="X48" s="215">
        <f t="shared" ca="1" si="12"/>
        <v>47.558085237845532</v>
      </c>
      <c r="Y48" s="215">
        <f t="shared" ca="1" si="12"/>
        <v>60.788392236198177</v>
      </c>
      <c r="Z48" s="215">
        <f t="shared" ca="1" si="12"/>
        <v>73.934874595246242</v>
      </c>
      <c r="AA48" s="215">
        <f t="shared" ca="1" si="12"/>
        <v>86.995065649196235</v>
      </c>
      <c r="AB48" s="215">
        <f t="shared" ca="1" si="12"/>
        <v>99.966424727473523</v>
      </c>
      <c r="AC48" s="215">
        <f t="shared" ca="1" si="12"/>
        <v>112.84633493457936</v>
      </c>
      <c r="AD48" s="215">
        <f t="shared" ca="1" si="12"/>
        <v>125.63210086334369</v>
      </c>
      <c r="AE48" s="215">
        <f t="shared" ca="1" si="12"/>
        <v>138.32094623957545</v>
      </c>
      <c r="AF48" s="215">
        <f t="shared" ca="1" si="12"/>
        <v>150.91001149605239</v>
      </c>
      <c r="AG48" s="215">
        <f t="shared" ca="1" si="12"/>
        <v>163.39635127373072</v>
      </c>
      <c r="AH48" s="215">
        <f t="shared" ca="1" si="12"/>
        <v>175.77693184799082</v>
      </c>
      <c r="AI48" s="215">
        <f t="shared" ca="1" si="12"/>
        <v>188.04862847767058</v>
      </c>
      <c r="AJ48" s="215">
        <f t="shared" ca="1" si="12"/>
        <v>200.20822267456947</v>
      </c>
      <c r="AK48" s="215">
        <f t="shared" ca="1" si="12"/>
        <v>212.25239939103793</v>
      </c>
      <c r="AL48" s="215">
        <f t="shared" ca="1" si="12"/>
        <v>224.17774412319443</v>
      </c>
      <c r="AM48" s="215">
        <f t="shared" ca="1" si="12"/>
        <v>235.98073992723889</v>
      </c>
      <c r="AN48" s="215">
        <f t="shared" ca="1" si="12"/>
        <v>247.6577643462557</v>
      </c>
      <c r="AO48" s="215">
        <f t="shared" ca="1" si="12"/>
        <v>259.20508624482068</v>
      </c>
      <c r="AP48" s="215">
        <f t="shared" ca="1" si="12"/>
        <v>270.61886254864623</v>
      </c>
      <c r="AQ48" s="215">
        <f t="shared" ca="1" si="12"/>
        <v>281.89513488641614</v>
      </c>
      <c r="AR48" s="215">
        <f t="shared" ca="1" si="12"/>
        <v>293.02982613087494</v>
      </c>
      <c r="AS48" s="215">
        <f t="shared" ca="1" si="12"/>
        <v>304.01873683615031</v>
      </c>
      <c r="AT48" s="215">
        <f t="shared" ca="1" si="12"/>
        <v>314.85754156819519</v>
      </c>
      <c r="AU48" s="215">
        <f t="shared" ca="1" si="12"/>
        <v>325.54178512514278</v>
      </c>
      <c r="AV48" s="215">
        <f t="shared" ca="1" si="12"/>
        <v>336.06687864427261</v>
      </c>
      <c r="AW48" s="215">
        <f t="shared" ca="1" si="12"/>
        <v>346.42809559218534</v>
      </c>
      <c r="AX48" s="215">
        <f t="shared" ca="1" si="12"/>
        <v>356.6205676346828</v>
      </c>
      <c r="AY48" s="215">
        <f t="shared" ca="1" si="12"/>
        <v>366.63928038274469</v>
      </c>
      <c r="AZ48" s="215">
        <f t="shared" ca="1" si="12"/>
        <v>376.47906901088419</v>
      </c>
      <c r="BA48" s="215">
        <f t="shared" ca="1" si="12"/>
        <v>386.1346137440546</v>
      </c>
      <c r="BB48" s="215">
        <f t="shared" ca="1" si="12"/>
        <v>395.60043520916298</v>
      </c>
      <c r="BC48" s="215">
        <f t="shared" ca="1" si="12"/>
        <v>404.87088964712916</v>
      </c>
      <c r="BD48" s="215">
        <f t="shared" ca="1" si="12"/>
        <v>413.94016398130674</v>
      </c>
      <c r="BE48" s="215">
        <f t="shared" ca="1" si="12"/>
        <v>422.80227073795646</v>
      </c>
      <c r="BF48" s="215">
        <f t="shared" ca="1" si="12"/>
        <v>431.45104281433396</v>
      </c>
      <c r="BG48" s="215">
        <f t="shared" ca="1" si="12"/>
        <v>439.88012808982006</v>
      </c>
      <c r="BH48" s="215">
        <f t="shared" ca="1" si="12"/>
        <v>448.08298387538508</v>
      </c>
      <c r="BI48" s="215">
        <f t="shared" ca="1" si="12"/>
        <v>456.0528711965369</v>
      </c>
      <c r="BJ48" s="215">
        <f t="shared" ca="1" si="12"/>
        <v>463.78284890475771</v>
      </c>
      <c r="BK48" s="215">
        <f t="shared" ca="1" si="12"/>
        <v>471.26576761228347</v>
      </c>
      <c r="BL48" s="215">
        <f t="shared" ca="1" si="12"/>
        <v>478.4942634449273</v>
      </c>
      <c r="BM48" s="215">
        <f t="shared" ca="1" si="12"/>
        <v>485.46075160748705</v>
      </c>
      <c r="BN48" s="215">
        <f t="shared" ca="1" si="12"/>
        <v>492.15741975611547</v>
      </c>
      <c r="BO48" s="215">
        <f t="shared" ca="1" si="12"/>
        <v>498.57622117186116</v>
      </c>
      <c r="BP48" s="215">
        <f t="shared" ca="1" si="12"/>
        <v>504.70886772941611</v>
      </c>
      <c r="BQ48" s="215">
        <f t="shared" ca="1" si="12"/>
        <v>510.54682265492539</v>
      </c>
      <c r="BR48" s="215">
        <f t="shared" ca="1" si="12"/>
        <v>516.0812930665312</v>
      </c>
      <c r="BS48" s="215">
        <f t="shared" ca="1" si="12"/>
        <v>521.30322229113335</v>
      </c>
      <c r="BT48" s="215">
        <f t="shared" ca="1" si="12"/>
        <v>526.20328195065235</v>
      </c>
      <c r="BU48" s="215">
        <f t="shared" ref="BU48:EF48" ca="1" si="13">BT48+BU47</f>
        <v>530.77186381088075</v>
      </c>
      <c r="BV48" s="215">
        <f t="shared" ca="1" si="13"/>
        <v>534.99907138579931</v>
      </c>
      <c r="BW48" s="215">
        <f t="shared" ca="1" si="13"/>
        <v>538.87471129002358</v>
      </c>
      <c r="BX48" s="215">
        <f t="shared" ca="1" si="13"/>
        <v>542.38828433182334</v>
      </c>
      <c r="BY48" s="215">
        <f t="shared" ca="1" si="13"/>
        <v>545.52897633893247</v>
      </c>
      <c r="BZ48" s="215">
        <f t="shared" ca="1" si="13"/>
        <v>548.28564870913351</v>
      </c>
      <c r="CA48" s="215">
        <f t="shared" ca="1" si="13"/>
        <v>550.64682867735974</v>
      </c>
      <c r="CB48" s="215">
        <f t="shared" ca="1" si="13"/>
        <v>552.60069929080987</v>
      </c>
      <c r="CC48" s="215">
        <f t="shared" ca="1" si="13"/>
        <v>554.13508908331676</v>
      </c>
      <c r="CD48" s="215">
        <f t="shared" ca="1" si="13"/>
        <v>555.23746143994674</v>
      </c>
      <c r="CE48" s="215">
        <f t="shared" ca="1" si="13"/>
        <v>555.8949036425372</v>
      </c>
      <c r="CF48" s="215">
        <f t="shared" ca="1" si="13"/>
        <v>556.0941155866002</v>
      </c>
      <c r="CG48" s="215">
        <f t="shared" ca="1" si="13"/>
        <v>555.82139815973301</v>
      </c>
      <c r="CH48" s="215">
        <f t="shared" ca="1" si="13"/>
        <v>555.06264127138138</v>
      </c>
      <c r="CI48" s="215">
        <f t="shared" ca="1" si="13"/>
        <v>553.80331152349538</v>
      </c>
      <c r="CJ48" s="215">
        <f t="shared" ca="1" si="13"/>
        <v>552.02843951130501</v>
      </c>
      <c r="CK48" s="215">
        <f t="shared" ca="1" si="13"/>
        <v>549.72260674311906</v>
      </c>
      <c r="CL48" s="215">
        <f t="shared" ca="1" si="13"/>
        <v>546.86993216771793</v>
      </c>
      <c r="CM48" s="215">
        <f t="shared" ca="1" si="13"/>
        <v>543.45405829756828</v>
      </c>
      <c r="CN48" s="215">
        <f t="shared" ca="1" si="13"/>
        <v>539.45813691573414</v>
      </c>
      <c r="CO48" s="215">
        <f t="shared" ca="1" si="13"/>
        <v>534.86481435399526</v>
      </c>
      <c r="CP48" s="215">
        <f t="shared" ca="1" si="13"/>
        <v>529.65621632930902</v>
      </c>
      <c r="CQ48" s="215">
        <f t="shared" ca="1" si="13"/>
        <v>523.81393232536641</v>
      </c>
      <c r="CR48" s="215">
        <f t="shared" ca="1" si="13"/>
        <v>517.31899950559432</v>
      </c>
      <c r="CS48" s="215">
        <f t="shared" ca="1" si="13"/>
        <v>510.15188614354804</v>
      </c>
      <c r="CT48" s="215">
        <f t="shared" ca="1" si="13"/>
        <v>502.29247455621589</v>
      </c>
      <c r="CU48" s="215">
        <f t="shared" ca="1" si="13"/>
        <v>493.72004352532247</v>
      </c>
      <c r="CV48" s="215">
        <f t="shared" ca="1" si="13"/>
        <v>484.41325019127123</v>
      </c>
      <c r="CW48" s="215">
        <f t="shared" ca="1" si="13"/>
        <v>474.35011140390543</v>
      </c>
      <c r="CX48" s="215">
        <f t="shared" ca="1" si="13"/>
        <v>463.5079845137916</v>
      </c>
      <c r="CY48" s="215">
        <f t="shared" ca="1" si="13"/>
        <v>451.86354758724195</v>
      </c>
      <c r="CZ48" s="215">
        <f t="shared" ca="1" si="13"/>
        <v>439.39277902778718</v>
      </c>
      <c r="DA48" s="215">
        <f t="shared" ca="1" si="13"/>
        <v>426.07093658629333</v>
      </c>
      <c r="DB48" s="215">
        <f t="shared" ca="1" si="13"/>
        <v>411.87253574138242</v>
      </c>
      <c r="DC48" s="215">
        <f t="shared" ca="1" si="13"/>
        <v>396.77132743126572</v>
      </c>
      <c r="DD48" s="215">
        <f t="shared" ca="1" si="13"/>
        <v>380.74027511753172</v>
      </c>
      <c r="DE48" s="215">
        <f t="shared" ca="1" si="13"/>
        <v>363.75153116084812</v>
      </c>
      <c r="DF48" s="215">
        <f t="shared" ca="1" si="13"/>
        <v>345.77641248793446</v>
      </c>
      <c r="DG48" s="215">
        <f t="shared" ca="1" si="13"/>
        <v>326.78537552854431</v>
      </c>
      <c r="DH48" s="215">
        <f t="shared" ca="1" si="13"/>
        <v>306.74799040055677</v>
      </c>
      <c r="DI48" s="215">
        <f t="shared" ca="1" si="13"/>
        <v>285.63291432062056</v>
      </c>
      <c r="DJ48" s="215">
        <f t="shared" ca="1" si="13"/>
        <v>263.40786421711778</v>
      </c>
      <c r="DK48" s="215">
        <f t="shared" ca="1" si="13"/>
        <v>240.03958852151627</v>
      </c>
      <c r="DL48" s="215">
        <f t="shared" ca="1" si="13"/>
        <v>215.49383811346269</v>
      </c>
      <c r="DM48" s="215">
        <f t="shared" ca="1" si="13"/>
        <v>189.73533639422834</v>
      </c>
      <c r="DN48" s="215">
        <f t="shared" ca="1" si="13"/>
        <v>162.72774846235845</v>
      </c>
      <c r="DO48" s="215">
        <f t="shared" ca="1" si="13"/>
        <v>134.43364936459074</v>
      </c>
      <c r="DP48" s="215">
        <f t="shared" ca="1" si="13"/>
        <v>104.8144913943018</v>
      </c>
      <c r="DQ48" s="215">
        <f t="shared" ca="1" si="13"/>
        <v>73.830570408906667</v>
      </c>
      <c r="DR48" s="215">
        <f t="shared" ca="1" si="13"/>
        <v>41.440991136780482</v>
      </c>
      <c r="DS48" s="215">
        <f t="shared" ca="1" si="13"/>
        <v>7.603631443387755</v>
      </c>
      <c r="DT48" s="215">
        <f t="shared" ca="1" si="13"/>
        <v>-27.72489447460449</v>
      </c>
      <c r="DU48" s="215">
        <f t="shared" ca="1" si="13"/>
        <v>-64.589273999390116</v>
      </c>
      <c r="DV48" s="215">
        <f t="shared" ca="1" si="13"/>
        <v>-103.03553513938931</v>
      </c>
      <c r="DW48" s="215">
        <f t="shared" ca="1" si="13"/>
        <v>-143.11108674803481</v>
      </c>
      <c r="DX48" s="215">
        <f t="shared" ca="1" si="13"/>
        <v>-184.86475994912183</v>
      </c>
      <c r="DY48" s="215">
        <f t="shared" ca="1" si="13"/>
        <v>-228.34685080491846</v>
      </c>
      <c r="DZ48" s="215">
        <f t="shared" ca="1" si="13"/>
        <v>-273.60916426431942</v>
      </c>
      <c r="EA48" s="215">
        <f t="shared" ca="1" si="13"/>
        <v>-320.70505942944436</v>
      </c>
      <c r="EB48" s="215">
        <f t="shared" ca="1" si="13"/>
        <v>-369.68949618023402</v>
      </c>
      <c r="EC48" s="215">
        <f t="shared" ca="1" si="13"/>
        <v>-420.61908319778456</v>
      </c>
      <c r="ED48" s="215">
        <f t="shared" ca="1" si="13"/>
        <v>-473.55212742838171</v>
      </c>
      <c r="EE48" s="215">
        <f t="shared" ca="1" si="13"/>
        <v>-528.54868503145588</v>
      </c>
      <c r="EF48" s="215">
        <f t="shared" ca="1" si="13"/>
        <v>-585.67061385597606</v>
      </c>
      <c r="EG48" s="215">
        <f t="shared" ref="EG48:EZ48" ca="1" si="14">EF48+EG47</f>
        <v>-644.98162749113567</v>
      </c>
      <c r="EH48" s="215">
        <f t="shared" ca="1" si="14"/>
        <v>-706.54735093855845</v>
      </c>
      <c r="EI48" s="215">
        <f t="shared" ca="1" si="14"/>
        <v>-770.43537795467137</v>
      </c>
      <c r="EJ48" s="215">
        <f t="shared" ca="1" si="14"/>
        <v>-836.71533011334782</v>
      </c>
      <c r="EK48" s="215">
        <f t="shared" ca="1" si="14"/>
        <v>-905.45891764043085</v>
      </c>
      <c r="EL48" s="215">
        <f t="shared" ca="1" si="14"/>
        <v>-976.74000207329152</v>
      </c>
      <c r="EM48" s="215">
        <f t="shared" ca="1" si="14"/>
        <v>-1050.6346608001745</v>
      </c>
      <c r="EN48" s="215">
        <f t="shared" ca="1" si="14"/>
        <v>-1127.2212535357235</v>
      </c>
      <c r="EO48" s="215">
        <f t="shared" ca="1" si="14"/>
        <v>-1206.5804907907732</v>
      </c>
      <c r="EP48" s="215">
        <f t="shared" ca="1" si="14"/>
        <v>-1288.795504396234</v>
      </c>
      <c r="EQ48" s="215">
        <f t="shared" ca="1" si="14"/>
        <v>-1373.9519201426945</v>
      </c>
      <c r="ER48" s="215">
        <f t="shared" ca="1" si="14"/>
        <v>-1462.1379325992104</v>
      </c>
      <c r="ES48" s="215">
        <f t="shared" ca="1" si="14"/>
        <v>-1553.4443821766592</v>
      </c>
      <c r="ET48" s="215">
        <f t="shared" ca="1" si="14"/>
        <v>-1647.9648345029932</v>
      </c>
      <c r="EU48" s="215">
        <f t="shared" ca="1" si="14"/>
        <v>-1745.7956621797523</v>
      </c>
      <c r="EV48" s="215">
        <f t="shared" ca="1" si="14"/>
        <v>-1847.0361289912703</v>
      </c>
      <c r="EW48" s="215">
        <f t="shared" ca="1" si="14"/>
        <v>-1951.7884766401587</v>
      </c>
      <c r="EX48" s="215">
        <f t="shared" ca="1" si="14"/>
        <v>-2060.1580140848546</v>
      </c>
      <c r="EY48" s="215">
        <f t="shared" ca="1" si="14"/>
        <v>-2172.2532095572951</v>
      </c>
      <c r="EZ48" s="216">
        <f t="shared" ca="1" si="14"/>
        <v>-2288.1857853411216</v>
      </c>
    </row>
    <row r="49" spans="1:156" x14ac:dyDescent="0.25">
      <c r="A49" s="37"/>
      <c r="B49" s="133"/>
      <c r="C49" s="134"/>
      <c r="D49" s="158"/>
      <c r="E49" s="158"/>
      <c r="F49" s="158"/>
      <c r="G49" s="215"/>
      <c r="H49" s="215"/>
      <c r="I49" s="215"/>
      <c r="J49" s="215"/>
      <c r="K49" s="215"/>
      <c r="L49" s="215"/>
      <c r="M49" s="215"/>
      <c r="N49" s="215"/>
      <c r="O49" s="215"/>
      <c r="P49" s="215"/>
      <c r="Q49" s="215"/>
      <c r="R49" s="215"/>
      <c r="S49" s="215"/>
      <c r="T49" s="215"/>
      <c r="U49" s="215"/>
      <c r="V49" s="215"/>
      <c r="W49" s="215"/>
      <c r="X49" s="215"/>
      <c r="Y49" s="215"/>
      <c r="Z49" s="215"/>
      <c r="AA49" s="215"/>
      <c r="AB49" s="215"/>
      <c r="AC49" s="215"/>
      <c r="AD49" s="215"/>
      <c r="AE49" s="215"/>
      <c r="AF49" s="215"/>
      <c r="AG49" s="215"/>
      <c r="AH49" s="215"/>
      <c r="AI49" s="215"/>
      <c r="AJ49" s="215"/>
      <c r="AK49" s="215"/>
      <c r="AL49" s="215"/>
      <c r="AM49" s="215"/>
      <c r="AN49" s="215"/>
      <c r="AO49" s="215"/>
      <c r="AP49" s="215"/>
      <c r="AQ49" s="215"/>
      <c r="AR49" s="215"/>
      <c r="AS49" s="215"/>
      <c r="AT49" s="215"/>
      <c r="AU49" s="215"/>
      <c r="AV49" s="215"/>
      <c r="AW49" s="215"/>
      <c r="AX49" s="215"/>
      <c r="AY49" s="215"/>
      <c r="AZ49" s="215"/>
      <c r="BA49" s="215"/>
      <c r="BB49" s="215"/>
      <c r="BC49" s="215"/>
      <c r="BD49" s="215"/>
      <c r="BE49" s="215"/>
      <c r="BF49" s="215"/>
      <c r="BG49" s="215"/>
      <c r="BH49" s="215"/>
      <c r="BI49" s="215"/>
      <c r="BJ49" s="215"/>
      <c r="BK49" s="215"/>
      <c r="BL49" s="215"/>
      <c r="BM49" s="215"/>
      <c r="BN49" s="215"/>
      <c r="BO49" s="215"/>
      <c r="BP49" s="215"/>
      <c r="BQ49" s="215"/>
      <c r="BR49" s="215"/>
      <c r="BS49" s="215"/>
      <c r="BT49" s="215"/>
      <c r="BU49" s="215"/>
      <c r="BV49" s="215"/>
      <c r="BW49" s="215"/>
      <c r="BX49" s="215"/>
      <c r="BY49" s="215"/>
      <c r="BZ49" s="215"/>
      <c r="CA49" s="215"/>
      <c r="CB49" s="215"/>
      <c r="CC49" s="215"/>
      <c r="CD49" s="215"/>
      <c r="CE49" s="215"/>
      <c r="CF49" s="215"/>
      <c r="CG49" s="215"/>
      <c r="CH49" s="215"/>
      <c r="CI49" s="215"/>
      <c r="CJ49" s="215"/>
      <c r="CK49" s="215"/>
      <c r="CL49" s="215"/>
      <c r="CM49" s="215"/>
      <c r="CN49" s="215"/>
      <c r="CO49" s="215"/>
      <c r="CP49" s="215"/>
      <c r="CQ49" s="215"/>
      <c r="CR49" s="215"/>
      <c r="CS49" s="215"/>
      <c r="CT49" s="215"/>
      <c r="CU49" s="215"/>
      <c r="CV49" s="215"/>
      <c r="CW49" s="215"/>
      <c r="CX49" s="215"/>
      <c r="CY49" s="215"/>
      <c r="CZ49" s="215"/>
      <c r="DA49" s="215"/>
      <c r="DB49" s="215"/>
      <c r="DC49" s="215"/>
      <c r="DD49" s="215"/>
      <c r="DE49" s="215"/>
      <c r="DF49" s="215"/>
      <c r="DG49" s="215"/>
      <c r="DH49" s="215"/>
      <c r="DI49" s="215"/>
      <c r="DJ49" s="215"/>
      <c r="DK49" s="215"/>
      <c r="DL49" s="215"/>
      <c r="DM49" s="215"/>
      <c r="DN49" s="215"/>
      <c r="DO49" s="215"/>
      <c r="DP49" s="215"/>
      <c r="DQ49" s="215"/>
      <c r="DR49" s="215"/>
      <c r="DS49" s="215"/>
      <c r="DT49" s="215"/>
      <c r="DU49" s="215"/>
      <c r="DV49" s="215"/>
      <c r="DW49" s="215"/>
      <c r="DX49" s="215"/>
      <c r="DY49" s="215"/>
      <c r="DZ49" s="215"/>
      <c r="EA49" s="215"/>
      <c r="EB49" s="215"/>
      <c r="EC49" s="215"/>
      <c r="ED49" s="215"/>
      <c r="EE49" s="215"/>
      <c r="EF49" s="215"/>
      <c r="EG49" s="215"/>
      <c r="EH49" s="215"/>
      <c r="EI49" s="215"/>
      <c r="EJ49" s="215"/>
      <c r="EK49" s="215"/>
      <c r="EL49" s="215"/>
      <c r="EM49" s="215"/>
      <c r="EN49" s="215"/>
      <c r="EO49" s="215"/>
      <c r="EP49" s="215"/>
      <c r="EQ49" s="215"/>
      <c r="ER49" s="215"/>
      <c r="ES49" s="215"/>
      <c r="ET49" s="215"/>
      <c r="EU49" s="215"/>
      <c r="EV49" s="215"/>
      <c r="EW49" s="215"/>
      <c r="EX49" s="215"/>
      <c r="EY49" s="215"/>
      <c r="EZ49" s="216"/>
    </row>
    <row r="50" spans="1:156" x14ac:dyDescent="0.25">
      <c r="A50" s="37"/>
      <c r="B50" s="133" t="s">
        <v>92</v>
      </c>
      <c r="C50" s="134" t="s">
        <v>44</v>
      </c>
      <c r="D50" s="158"/>
      <c r="E50" s="158"/>
      <c r="F50" s="158"/>
      <c r="G50" s="215">
        <f t="shared" ref="G50:AL50" ca="1" si="15">G47-G95</f>
        <v>-2.9866299771847906</v>
      </c>
      <c r="H50" s="215">
        <f t="shared" ca="1" si="15"/>
        <v>-3.0365299771847916</v>
      </c>
      <c r="I50" s="215">
        <f t="shared" ca="1" si="15"/>
        <v>-3.0878788171847926</v>
      </c>
      <c r="J50" s="215">
        <f t="shared" ca="1" si="15"/>
        <v>-3.1407199672007913</v>
      </c>
      <c r="K50" s="215">
        <f t="shared" ca="1" si="15"/>
        <v>-3.1950982013487863</v>
      </c>
      <c r="L50" s="215">
        <f t="shared" ca="1" si="15"/>
        <v>-3.2510596369677831</v>
      </c>
      <c r="M50" s="215">
        <f t="shared" ca="1" si="15"/>
        <v>-3.3086517749164521</v>
      </c>
      <c r="N50" s="215">
        <f t="shared" ca="1" si="15"/>
        <v>-3.3679235410787722</v>
      </c>
      <c r="O50" s="215">
        <f t="shared" ca="1" si="15"/>
        <v>-3.4289253291147368</v>
      </c>
      <c r="P50" s="215">
        <f t="shared" ca="1" si="15"/>
        <v>-3.4917090444936729</v>
      </c>
      <c r="Q50" s="215">
        <f t="shared" ca="1" si="15"/>
        <v>-3.5563281498484862</v>
      </c>
      <c r="R50" s="215">
        <f t="shared" ca="1" si="15"/>
        <v>-3.6228377116906181</v>
      </c>
      <c r="S50" s="215">
        <f t="shared" ca="1" si="15"/>
        <v>-3.6912944485263424</v>
      </c>
      <c r="T50" s="215">
        <f t="shared" ca="1" si="15"/>
        <v>-3.7617567804166612</v>
      </c>
      <c r="U50" s="215">
        <f t="shared" ca="1" si="15"/>
        <v>-3.8342848800239153</v>
      </c>
      <c r="V50" s="215">
        <f t="shared" ca="1" si="15"/>
        <v>-3.9089407251898294</v>
      </c>
      <c r="W50" s="215">
        <f t="shared" ca="1" si="15"/>
        <v>-3.9857881530909189</v>
      </c>
      <c r="X50" s="215">
        <f t="shared" ca="1" si="15"/>
        <v>-4.064892916018497</v>
      </c>
      <c r="Y50" s="215">
        <f t="shared" ca="1" si="15"/>
        <v>-4.1463227388321364</v>
      </c>
      <c r="Z50" s="215">
        <f t="shared" ca="1" si="15"/>
        <v>-4.2301473781367172</v>
      </c>
      <c r="AA50" s="215">
        <f t="shared" ca="1" si="15"/>
        <v>-4.3164386832347894</v>
      </c>
      <c r="AB50" s="215">
        <f t="shared" ca="1" si="15"/>
        <v>-4.4052706589075008</v>
      </c>
      <c r="AC50" s="215">
        <f t="shared" ca="1" si="15"/>
        <v>-4.4967195300789431</v>
      </c>
      <c r="AD50" s="215">
        <f t="shared" ca="1" si="15"/>
        <v>-4.59086380842046</v>
      </c>
      <c r="AE50" s="215">
        <f t="shared" ca="1" si="15"/>
        <v>-4.6877843609530423</v>
      </c>
      <c r="AF50" s="215">
        <f t="shared" ca="1" si="15"/>
        <v>12.589065256476944</v>
      </c>
      <c r="AG50" s="215">
        <f t="shared" ca="1" si="15"/>
        <v>12.486339777678328</v>
      </c>
      <c r="AH50" s="215">
        <f t="shared" ca="1" si="15"/>
        <v>12.380580574260113</v>
      </c>
      <c r="AI50" s="215">
        <f t="shared" ca="1" si="15"/>
        <v>12.271696629679754</v>
      </c>
      <c r="AJ50" s="215">
        <f t="shared" ca="1" si="15"/>
        <v>12.15959419689888</v>
      </c>
      <c r="AK50" s="215">
        <f t="shared" ca="1" si="15"/>
        <v>12.044176716468469</v>
      </c>
      <c r="AL50" s="215">
        <f t="shared" ca="1" si="15"/>
        <v>11.925344732156496</v>
      </c>
      <c r="AM50" s="215">
        <f t="shared" ref="AM50:BR50" ca="1" si="16">AM47-AM95</f>
        <v>11.802995804044468</v>
      </c>
      <c r="AN50" s="215">
        <f t="shared" ca="1" si="16"/>
        <v>11.67702441901681</v>
      </c>
      <c r="AO50" s="215">
        <f t="shared" ca="1" si="16"/>
        <v>11.547321898564952</v>
      </c>
      <c r="AP50" s="215">
        <f t="shared" ca="1" si="16"/>
        <v>11.413776303825564</v>
      </c>
      <c r="AQ50" s="215">
        <f t="shared" ca="1" si="16"/>
        <v>11.276272337769882</v>
      </c>
      <c r="AR50" s="215">
        <f t="shared" ca="1" si="16"/>
        <v>11.134691244458768</v>
      </c>
      <c r="AS50" s="215">
        <f t="shared" ca="1" si="16"/>
        <v>10.988910705275385</v>
      </c>
      <c r="AT50" s="215">
        <f t="shared" ca="1" si="16"/>
        <v>10.838804732044869</v>
      </c>
      <c r="AU50" s="215">
        <f t="shared" ca="1" si="16"/>
        <v>10.6842435569476</v>
      </c>
      <c r="AV50" s="215">
        <f t="shared" ca="1" si="16"/>
        <v>10.525093519129832</v>
      </c>
      <c r="AW50" s="215">
        <f t="shared" ca="1" si="16"/>
        <v>10.361216947912716</v>
      </c>
      <c r="AX50" s="215">
        <f t="shared" ca="1" si="16"/>
        <v>10.192472042497478</v>
      </c>
      <c r="AY50" s="215">
        <f t="shared" ca="1" si="16"/>
        <v>10.018712748061887</v>
      </c>
      <c r="AZ50" s="215">
        <f t="shared" ca="1" si="16"/>
        <v>9.839788628139523</v>
      </c>
      <c r="BA50" s="215">
        <f t="shared" ca="1" si="16"/>
        <v>9.6555447331704443</v>
      </c>
      <c r="BB50" s="215">
        <f t="shared" ca="1" si="16"/>
        <v>9.4658214651083945</v>
      </c>
      <c r="BC50" s="215">
        <f t="shared" ca="1" si="16"/>
        <v>9.2704544379662028</v>
      </c>
      <c r="BD50" s="215">
        <f t="shared" ca="1" si="16"/>
        <v>9.0692743341775799</v>
      </c>
      <c r="BE50" s="215">
        <f t="shared" ca="1" si="16"/>
        <v>8.8621067566497125</v>
      </c>
      <c r="BF50" s="215">
        <f t="shared" ca="1" si="16"/>
        <v>8.6487720763774831</v>
      </c>
      <c r="BG50" s="215">
        <f t="shared" ca="1" si="16"/>
        <v>8.4290852754861003</v>
      </c>
      <c r="BH50" s="215">
        <f t="shared" ca="1" si="16"/>
        <v>8.2028557855650188</v>
      </c>
      <c r="BI50" s="215">
        <f t="shared" ca="1" si="16"/>
        <v>7.9698873211518428</v>
      </c>
      <c r="BJ50" s="215">
        <f t="shared" ca="1" si="16"/>
        <v>7.7299777082207886</v>
      </c>
      <c r="BK50" s="215">
        <f t="shared" ca="1" si="16"/>
        <v>7.4829187075257817</v>
      </c>
      <c r="BL50" s="215">
        <f t="shared" ca="1" si="16"/>
        <v>7.2284958326438336</v>
      </c>
      <c r="BM50" s="215">
        <f t="shared" ca="1" si="16"/>
        <v>6.9664881625597648</v>
      </c>
      <c r="BN50" s="215">
        <f t="shared" ca="1" si="16"/>
        <v>6.6966681486283974</v>
      </c>
      <c r="BO50" s="215">
        <f t="shared" ca="1" si="16"/>
        <v>6.4188014157456887</v>
      </c>
      <c r="BP50" s="215">
        <f t="shared" ca="1" si="16"/>
        <v>6.1326465575549527</v>
      </c>
      <c r="BQ50" s="215">
        <f t="shared" ca="1" si="16"/>
        <v>5.8379549255092797</v>
      </c>
      <c r="BR50" s="215">
        <f t="shared" ca="1" si="16"/>
        <v>5.5344704116058363</v>
      </c>
      <c r="BS50" s="215">
        <f t="shared" ref="BS50:CX50" ca="1" si="17">BS47-BS95</f>
        <v>5.2219292246021745</v>
      </c>
      <c r="BT50" s="215">
        <f t="shared" ca="1" si="17"/>
        <v>4.9000596595190569</v>
      </c>
      <c r="BU50" s="215">
        <f t="shared" ca="1" si="17"/>
        <v>4.5685818602283543</v>
      </c>
      <c r="BV50" s="215">
        <f t="shared" ca="1" si="17"/>
        <v>4.2272075749185554</v>
      </c>
      <c r="BW50" s="215">
        <f t="shared" ca="1" si="17"/>
        <v>3.8756399042242951</v>
      </c>
      <c r="BX50" s="215">
        <f t="shared" ca="1" si="17"/>
        <v>3.5135730417997184</v>
      </c>
      <c r="BY50" s="215">
        <f t="shared" ca="1" si="17"/>
        <v>3.1406920071090791</v>
      </c>
      <c r="BZ50" s="215">
        <f t="shared" ca="1" si="17"/>
        <v>2.7566723702010378</v>
      </c>
      <c r="CA50" s="215">
        <f t="shared" ca="1" si="17"/>
        <v>2.3611799682261836</v>
      </c>
      <c r="CB50" s="215">
        <f t="shared" ca="1" si="17"/>
        <v>1.9538706134501123</v>
      </c>
      <c r="CC50" s="215">
        <f t="shared" ca="1" si="17"/>
        <v>1.5343897925068646</v>
      </c>
      <c r="CD50" s="215">
        <f t="shared" ca="1" si="17"/>
        <v>1.1023723566299743</v>
      </c>
      <c r="CE50" s="215">
        <f t="shared" ca="1" si="17"/>
        <v>0.6574422025904596</v>
      </c>
      <c r="CF50" s="215">
        <f t="shared" ca="1" si="17"/>
        <v>0.19921194406295228</v>
      </c>
      <c r="CG50" s="215">
        <f t="shared" ca="1" si="17"/>
        <v>-0.27271742686719591</v>
      </c>
      <c r="CH50" s="215">
        <f t="shared" ca="1" si="17"/>
        <v>-0.75875688835160737</v>
      </c>
      <c r="CI50" s="215">
        <f t="shared" ca="1" si="17"/>
        <v>-1.2593297478859586</v>
      </c>
      <c r="CJ50" s="215">
        <f t="shared" ca="1" si="17"/>
        <v>-1.7748720121903343</v>
      </c>
      <c r="CK50" s="215">
        <f t="shared" ca="1" si="17"/>
        <v>-2.3058327681859367</v>
      </c>
      <c r="CL50" s="215">
        <f t="shared" ca="1" si="17"/>
        <v>-2.8526745754011191</v>
      </c>
      <c r="CM50" s="215">
        <f t="shared" ca="1" si="17"/>
        <v>-3.4158738701496265</v>
      </c>
      <c r="CN50" s="215">
        <f t="shared" ca="1" si="17"/>
        <v>-3.995921381834119</v>
      </c>
      <c r="CO50" s="215">
        <f t="shared" ca="1" si="17"/>
        <v>-4.5933225617388693</v>
      </c>
      <c r="CP50" s="215">
        <f t="shared" ca="1" si="17"/>
        <v>-5.2085980246861894</v>
      </c>
      <c r="CQ50" s="215">
        <f t="shared" ca="1" si="17"/>
        <v>-5.8422840039426056</v>
      </c>
      <c r="CR50" s="215">
        <f t="shared" ca="1" si="17"/>
        <v>-6.4949328197721439</v>
      </c>
      <c r="CS50" s="215">
        <f t="shared" ca="1" si="17"/>
        <v>-7.1671133620462779</v>
      </c>
      <c r="CT50" s="215">
        <f t="shared" ca="1" si="17"/>
        <v>-7.8594115873321471</v>
      </c>
      <c r="CU50" s="215">
        <f t="shared" ca="1" si="17"/>
        <v>-8.5724310308934299</v>
      </c>
      <c r="CV50" s="215">
        <f t="shared" ca="1" si="17"/>
        <v>-9.3067933340512372</v>
      </c>
      <c r="CW50" s="215">
        <f t="shared" ca="1" si="17"/>
        <v>-10.06313878736583</v>
      </c>
      <c r="CX50" s="215">
        <f t="shared" ca="1" si="17"/>
        <v>-10.842126890113818</v>
      </c>
      <c r="CY50" s="215">
        <f t="shared" ref="CY50:ED50" ca="1" si="18">CY47-CY95</f>
        <v>-11.64443692654962</v>
      </c>
      <c r="CZ50" s="215">
        <f t="shared" ca="1" si="18"/>
        <v>-12.470768559454783</v>
      </c>
      <c r="DA50" s="215">
        <f t="shared" ca="1" si="18"/>
        <v>-13.321842441493882</v>
      </c>
      <c r="DB50" s="215">
        <f t="shared" ca="1" si="18"/>
        <v>-14.19840084491091</v>
      </c>
      <c r="DC50" s="215">
        <f t="shared" ca="1" si="18"/>
        <v>-15.101208310116704</v>
      </c>
      <c r="DD50" s="215">
        <f t="shared" ca="1" si="18"/>
        <v>-16.031052313733969</v>
      </c>
      <c r="DE50" s="215">
        <f t="shared" ca="1" si="18"/>
        <v>-16.988743956683599</v>
      </c>
      <c r="DF50" s="215">
        <f t="shared" ca="1" si="18"/>
        <v>-17.975118672913656</v>
      </c>
      <c r="DG50" s="215">
        <f t="shared" ca="1" si="18"/>
        <v>-18.991036959390136</v>
      </c>
      <c r="DH50" s="215">
        <f t="shared" ca="1" si="18"/>
        <v>-20.037385127987555</v>
      </c>
      <c r="DI50" s="215">
        <f t="shared" ca="1" si="18"/>
        <v>-21.115076079936195</v>
      </c>
      <c r="DJ50" s="215">
        <f t="shared" ca="1" si="18"/>
        <v>-22.225050103502767</v>
      </c>
      <c r="DK50" s="215">
        <f t="shared" ca="1" si="18"/>
        <v>-23.368275695601501</v>
      </c>
      <c r="DL50" s="215">
        <f t="shared" ca="1" si="18"/>
        <v>-24.545750408053575</v>
      </c>
      <c r="DM50" s="215">
        <f t="shared" ca="1" si="18"/>
        <v>-25.758501719234332</v>
      </c>
      <c r="DN50" s="215">
        <f t="shared" ca="1" si="18"/>
        <v>-27.007587931869899</v>
      </c>
      <c r="DO50" s="215">
        <f t="shared" ca="1" si="18"/>
        <v>-28.29409909776772</v>
      </c>
      <c r="DP50" s="215">
        <f t="shared" ca="1" si="18"/>
        <v>-29.619157970288946</v>
      </c>
      <c r="DQ50" s="215">
        <f t="shared" ca="1" si="18"/>
        <v>-30.983920985395134</v>
      </c>
      <c r="DR50" s="215">
        <f t="shared" ca="1" si="18"/>
        <v>-32.389579272126184</v>
      </c>
      <c r="DS50" s="215">
        <f t="shared" ca="1" si="18"/>
        <v>-33.837359693392727</v>
      </c>
      <c r="DT50" s="215">
        <f t="shared" ca="1" si="18"/>
        <v>-35.328525917992245</v>
      </c>
      <c r="DU50" s="215">
        <f t="shared" ca="1" si="18"/>
        <v>-36.864379524785633</v>
      </c>
      <c r="DV50" s="215">
        <f t="shared" ca="1" si="18"/>
        <v>-38.446261139999194</v>
      </c>
      <c r="DW50" s="215">
        <f t="shared" ca="1" si="18"/>
        <v>-40.075551608645497</v>
      </c>
      <c r="DX50" s="215">
        <f t="shared" ca="1" si="18"/>
        <v>-41.753673201087011</v>
      </c>
      <c r="DY50" s="215">
        <f t="shared" ca="1" si="18"/>
        <v>-43.482090855796635</v>
      </c>
      <c r="DZ50" s="215">
        <f t="shared" ca="1" si="18"/>
        <v>-45.262313459400971</v>
      </c>
      <c r="EA50" s="215">
        <f t="shared" ca="1" si="18"/>
        <v>-47.095895165124922</v>
      </c>
      <c r="EB50" s="215">
        <f t="shared" ca="1" si="18"/>
        <v>-48.984436750789676</v>
      </c>
      <c r="EC50" s="215">
        <f t="shared" ca="1" si="18"/>
        <v>-50.929587017550574</v>
      </c>
      <c r="ED50" s="215">
        <f t="shared" ca="1" si="18"/>
        <v>-52.933044230597169</v>
      </c>
      <c r="EE50" s="215">
        <f t="shared" ref="EE50:EZ50" ca="1" si="19">EE47-EE95</f>
        <v>-54.99655760307418</v>
      </c>
      <c r="EF50" s="215">
        <f t="shared" ca="1" si="19"/>
        <v>-57.121928824520225</v>
      </c>
      <c r="EG50" s="215">
        <f t="shared" ca="1" si="19"/>
        <v>-59.311013635159597</v>
      </c>
      <c r="EH50" s="215">
        <f t="shared" ca="1" si="19"/>
        <v>-61.565723447422833</v>
      </c>
      <c r="EI50" s="215">
        <f t="shared" ca="1" si="19"/>
        <v>-63.888027016112943</v>
      </c>
      <c r="EJ50" s="215">
        <f t="shared" ca="1" si="19"/>
        <v>-66.279952158676494</v>
      </c>
      <c r="EK50" s="215">
        <f t="shared" ca="1" si="19"/>
        <v>-68.743587527083037</v>
      </c>
      <c r="EL50" s="215">
        <f t="shared" ca="1" si="19"/>
        <v>-71.281084432860666</v>
      </c>
      <c r="EM50" s="215">
        <f t="shared" ca="1" si="19"/>
        <v>-73.894658726882923</v>
      </c>
      <c r="EN50" s="215">
        <f t="shared" ca="1" si="19"/>
        <v>-76.586592735549033</v>
      </c>
      <c r="EO50" s="215">
        <f t="shared" ca="1" si="19"/>
        <v>-79.359237255049706</v>
      </c>
      <c r="EP50" s="215">
        <f t="shared" ca="1" si="19"/>
        <v>-82.215013605460939</v>
      </c>
      <c r="EQ50" s="215">
        <f t="shared" ca="1" si="19"/>
        <v>-85.156415746460524</v>
      </c>
      <c r="ER50" s="215">
        <f t="shared" ca="1" si="19"/>
        <v>-88.186012456516067</v>
      </c>
      <c r="ES50" s="215">
        <f t="shared" ca="1" si="19"/>
        <v>-91.306449577448802</v>
      </c>
      <c r="ET50" s="215">
        <f t="shared" ca="1" si="19"/>
        <v>-94.520452326334066</v>
      </c>
      <c r="EU50" s="215">
        <f t="shared" ca="1" si="19"/>
        <v>-97.830827676759029</v>
      </c>
      <c r="EV50" s="215">
        <f t="shared" ca="1" si="19"/>
        <v>-101.24046681151795</v>
      </c>
      <c r="EW50" s="215">
        <f t="shared" ca="1" si="19"/>
        <v>-104.75234764888849</v>
      </c>
      <c r="EX50" s="215">
        <f t="shared" ca="1" si="19"/>
        <v>-108.36953744469611</v>
      </c>
      <c r="EY50" s="215">
        <f t="shared" ca="1" si="19"/>
        <v>-112.09519547244062</v>
      </c>
      <c r="EZ50" s="216">
        <f t="shared" ca="1" si="19"/>
        <v>-115.93257578382627</v>
      </c>
    </row>
    <row r="51" spans="1:156" x14ac:dyDescent="0.25">
      <c r="A51" s="37"/>
      <c r="B51" s="133" t="s">
        <v>46</v>
      </c>
      <c r="C51" s="134" t="s">
        <v>44</v>
      </c>
      <c r="D51" s="158"/>
      <c r="E51" s="158"/>
      <c r="F51" s="158"/>
      <c r="G51" s="217">
        <f ca="1">G50*$C$20</f>
        <v>-0.26879669794663114</v>
      </c>
      <c r="H51" s="217">
        <f t="shared" ref="H51:BS51" ca="1" si="20">H50*$C$20</f>
        <v>-0.27328769794663121</v>
      </c>
      <c r="I51" s="217">
        <f t="shared" ca="1" si="20"/>
        <v>-0.27790909354663135</v>
      </c>
      <c r="J51" s="217">
        <f t="shared" ca="1" si="20"/>
        <v>-0.28266479704807118</v>
      </c>
      <c r="K51" s="217">
        <f t="shared" ca="1" si="20"/>
        <v>-0.28755883812139077</v>
      </c>
      <c r="L51" s="217">
        <f t="shared" ca="1" si="20"/>
        <v>-0.29259536732710045</v>
      </c>
      <c r="M51" s="217">
        <f t="shared" ca="1" si="20"/>
        <v>-0.29777865974248069</v>
      </c>
      <c r="N51" s="217">
        <f t="shared" ca="1" si="20"/>
        <v>-0.30311311869708951</v>
      </c>
      <c r="O51" s="217">
        <f t="shared" ca="1" si="20"/>
        <v>-0.3086032796203263</v>
      </c>
      <c r="P51" s="217">
        <f t="shared" ca="1" si="20"/>
        <v>-0.31425381400443053</v>
      </c>
      <c r="Q51" s="217">
        <f t="shared" ca="1" si="20"/>
        <v>-0.32006953348636374</v>
      </c>
      <c r="R51" s="217">
        <f t="shared" ca="1" si="20"/>
        <v>-0.32605539405215561</v>
      </c>
      <c r="S51" s="217">
        <f t="shared" ca="1" si="20"/>
        <v>-0.33221650036737083</v>
      </c>
      <c r="T51" s="217">
        <f t="shared" ca="1" si="20"/>
        <v>-0.33855811023749949</v>
      </c>
      <c r="U51" s="217">
        <f t="shared" ca="1" si="20"/>
        <v>-0.34508563920215235</v>
      </c>
      <c r="V51" s="217">
        <f t="shared" ca="1" si="20"/>
        <v>-0.35180466526708465</v>
      </c>
      <c r="W51" s="217">
        <f t="shared" ca="1" si="20"/>
        <v>-0.3587209337781827</v>
      </c>
      <c r="X51" s="217">
        <f t="shared" ca="1" si="20"/>
        <v>-0.36584036244166473</v>
      </c>
      <c r="Y51" s="217">
        <f t="shared" ca="1" si="20"/>
        <v>-0.37316904649489224</v>
      </c>
      <c r="Z51" s="217">
        <f t="shared" ca="1" si="20"/>
        <v>-0.38071326403230454</v>
      </c>
      <c r="AA51" s="217">
        <f t="shared" ca="1" si="20"/>
        <v>-0.38847948149113104</v>
      </c>
      <c r="AB51" s="217">
        <f t="shared" ca="1" si="20"/>
        <v>-0.39647435930167507</v>
      </c>
      <c r="AC51" s="217">
        <f t="shared" ca="1" si="20"/>
        <v>-0.40470475770710485</v>
      </c>
      <c r="AD51" s="217">
        <f t="shared" ca="1" si="20"/>
        <v>-0.41317774275784142</v>
      </c>
      <c r="AE51" s="217">
        <f t="shared" ca="1" si="20"/>
        <v>-0.42190059248577377</v>
      </c>
      <c r="AF51" s="217">
        <f t="shared" ca="1" si="20"/>
        <v>1.133015873082925</v>
      </c>
      <c r="AG51" s="217">
        <f t="shared" ca="1" si="20"/>
        <v>1.1237705799910496</v>
      </c>
      <c r="AH51" s="217">
        <f t="shared" ca="1" si="20"/>
        <v>1.1142522516834101</v>
      </c>
      <c r="AI51" s="217">
        <f t="shared" ca="1" si="20"/>
        <v>1.1044526966711778</v>
      </c>
      <c r="AJ51" s="217">
        <f t="shared" ca="1" si="20"/>
        <v>1.094363477720899</v>
      </c>
      <c r="AK51" s="217">
        <f t="shared" ca="1" si="20"/>
        <v>1.0839759044821622</v>
      </c>
      <c r="AL51" s="217">
        <f t="shared" ca="1" si="20"/>
        <v>1.0732810258940846</v>
      </c>
      <c r="AM51" s="217">
        <f t="shared" ca="1" si="20"/>
        <v>1.062269622364002</v>
      </c>
      <c r="AN51" s="217">
        <f t="shared" ca="1" si="20"/>
        <v>1.0509321977115129</v>
      </c>
      <c r="AO51" s="217">
        <f t="shared" ca="1" si="20"/>
        <v>1.0392589708708457</v>
      </c>
      <c r="AP51" s="217">
        <f t="shared" ca="1" si="20"/>
        <v>1.0272398673443008</v>
      </c>
      <c r="AQ51" s="217">
        <f t="shared" ca="1" si="20"/>
        <v>1.0148645103992893</v>
      </c>
      <c r="AR51" s="217">
        <f t="shared" ca="1" si="20"/>
        <v>1.0021222120012891</v>
      </c>
      <c r="AS51" s="217">
        <f t="shared" ca="1" si="20"/>
        <v>0.98900196347478464</v>
      </c>
      <c r="AT51" s="217">
        <f t="shared" ca="1" si="20"/>
        <v>0.97549242588403817</v>
      </c>
      <c r="AU51" s="217">
        <f t="shared" ca="1" si="20"/>
        <v>0.96158192012528387</v>
      </c>
      <c r="AV51" s="217">
        <f t="shared" ca="1" si="20"/>
        <v>0.94725841672168487</v>
      </c>
      <c r="AW51" s="217">
        <f t="shared" ca="1" si="20"/>
        <v>0.93250952531214437</v>
      </c>
      <c r="AX51" s="217">
        <f t="shared" ca="1" si="20"/>
        <v>0.91732248382477299</v>
      </c>
      <c r="AY51" s="217">
        <f t="shared" ca="1" si="20"/>
        <v>0.90168414732556978</v>
      </c>
      <c r="AZ51" s="217">
        <f t="shared" ca="1" si="20"/>
        <v>0.88558097653255707</v>
      </c>
      <c r="BA51" s="217">
        <f t="shared" ca="1" si="20"/>
        <v>0.86899902598533996</v>
      </c>
      <c r="BB51" s="217">
        <f t="shared" ca="1" si="20"/>
        <v>0.85192393185975546</v>
      </c>
      <c r="BC51" s="217">
        <f t="shared" ca="1" si="20"/>
        <v>0.83434089941695821</v>
      </c>
      <c r="BD51" s="217">
        <f t="shared" ca="1" si="20"/>
        <v>0.81623469007598215</v>
      </c>
      <c r="BE51" s="217">
        <f t="shared" ca="1" si="20"/>
        <v>0.79758960809847412</v>
      </c>
      <c r="BF51" s="217">
        <f t="shared" ca="1" si="20"/>
        <v>0.77838948687397347</v>
      </c>
      <c r="BG51" s="217">
        <f t="shared" ca="1" si="20"/>
        <v>0.75861767479374898</v>
      </c>
      <c r="BH51" s="217">
        <f t="shared" ca="1" si="20"/>
        <v>0.73825702070085164</v>
      </c>
      <c r="BI51" s="217">
        <f t="shared" ca="1" si="20"/>
        <v>0.71728985890366581</v>
      </c>
      <c r="BJ51" s="217">
        <f t="shared" ca="1" si="20"/>
        <v>0.69569799373987096</v>
      </c>
      <c r="BK51" s="217">
        <f t="shared" ca="1" si="20"/>
        <v>0.67346268367732032</v>
      </c>
      <c r="BL51" s="217">
        <f t="shared" ca="1" si="20"/>
        <v>0.65056462493794498</v>
      </c>
      <c r="BM51" s="217">
        <f t="shared" ca="1" si="20"/>
        <v>0.62698393463037883</v>
      </c>
      <c r="BN51" s="217">
        <f t="shared" ca="1" si="20"/>
        <v>0.6027001333765557</v>
      </c>
      <c r="BO51" s="217">
        <f t="shared" ca="1" si="20"/>
        <v>0.57769212741711196</v>
      </c>
      <c r="BP51" s="217">
        <f t="shared" ca="1" si="20"/>
        <v>0.55193819017994572</v>
      </c>
      <c r="BQ51" s="217">
        <f t="shared" ca="1" si="20"/>
        <v>0.52541594329583519</v>
      </c>
      <c r="BR51" s="217">
        <f t="shared" ca="1" si="20"/>
        <v>0.49810233704452522</v>
      </c>
      <c r="BS51" s="217">
        <f t="shared" ca="1" si="20"/>
        <v>0.46997363021419569</v>
      </c>
      <c r="BT51" s="217">
        <f t="shared" ref="BT51:EE51" ca="1" si="21">BT50*$C$20</f>
        <v>0.44100536935671508</v>
      </c>
      <c r="BU51" s="217">
        <f t="shared" ca="1" si="21"/>
        <v>0.41117236742055185</v>
      </c>
      <c r="BV51" s="217">
        <f t="shared" ca="1" si="21"/>
        <v>0.38044868174266999</v>
      </c>
      <c r="BW51" s="217">
        <f t="shared" ca="1" si="21"/>
        <v>0.34880759138018652</v>
      </c>
      <c r="BX51" s="217">
        <f t="shared" ca="1" si="21"/>
        <v>0.31622157376197463</v>
      </c>
      <c r="BY51" s="217">
        <f t="shared" ca="1" si="21"/>
        <v>0.28266228063981713</v>
      </c>
      <c r="BZ51" s="217">
        <f t="shared" ca="1" si="21"/>
        <v>0.24810051331809341</v>
      </c>
      <c r="CA51" s="217">
        <f t="shared" ca="1" si="21"/>
        <v>0.21250619714035651</v>
      </c>
      <c r="CB51" s="217">
        <f t="shared" ca="1" si="21"/>
        <v>0.17584835521051009</v>
      </c>
      <c r="CC51" s="217">
        <f t="shared" ca="1" si="21"/>
        <v>0.13809508132561782</v>
      </c>
      <c r="CD51" s="217">
        <f t="shared" ca="1" si="21"/>
        <v>9.9213512096697681E-2</v>
      </c>
      <c r="CE51" s="217">
        <f t="shared" ca="1" si="21"/>
        <v>5.9169798233141363E-2</v>
      </c>
      <c r="CF51" s="217">
        <f t="shared" ca="1" si="21"/>
        <v>1.7929074965665703E-2</v>
      </c>
      <c r="CG51" s="217">
        <f t="shared" ca="1" si="21"/>
        <v>-2.454456841804763E-2</v>
      </c>
      <c r="CH51" s="217">
        <f t="shared" ca="1" si="21"/>
        <v>-6.828811995164466E-2</v>
      </c>
      <c r="CI51" s="217">
        <f t="shared" ca="1" si="21"/>
        <v>-0.11333967730973628</v>
      </c>
      <c r="CJ51" s="217">
        <f t="shared" ca="1" si="21"/>
        <v>-0.15973848109713007</v>
      </c>
      <c r="CK51" s="217">
        <f t="shared" ca="1" si="21"/>
        <v>-0.2075249491367343</v>
      </c>
      <c r="CL51" s="217">
        <f t="shared" ca="1" si="21"/>
        <v>-0.25674071178610069</v>
      </c>
      <c r="CM51" s="217">
        <f t="shared" ca="1" si="21"/>
        <v>-0.30742864831346639</v>
      </c>
      <c r="CN51" s="217">
        <f t="shared" ca="1" si="21"/>
        <v>-0.35963292436507072</v>
      </c>
      <c r="CO51" s="217">
        <f t="shared" ca="1" si="21"/>
        <v>-0.41339903055649824</v>
      </c>
      <c r="CP51" s="217">
        <f t="shared" ca="1" si="21"/>
        <v>-0.46877382222175701</v>
      </c>
      <c r="CQ51" s="217">
        <f t="shared" ca="1" si="21"/>
        <v>-0.5258055603548345</v>
      </c>
      <c r="CR51" s="217">
        <f t="shared" ca="1" si="21"/>
        <v>-0.58454395377949298</v>
      </c>
      <c r="CS51" s="217">
        <f t="shared" ca="1" si="21"/>
        <v>-0.64504020258416495</v>
      </c>
      <c r="CT51" s="217">
        <f t="shared" ca="1" si="21"/>
        <v>-0.70734704285989325</v>
      </c>
      <c r="CU51" s="217">
        <f t="shared" ca="1" si="21"/>
        <v>-0.77151879278040869</v>
      </c>
      <c r="CV51" s="217">
        <f t="shared" ca="1" si="21"/>
        <v>-0.83761140006461132</v>
      </c>
      <c r="CW51" s="217">
        <f t="shared" ca="1" si="21"/>
        <v>-0.90568249086292463</v>
      </c>
      <c r="CX51" s="217">
        <f t="shared" ca="1" si="21"/>
        <v>-0.97579142011024356</v>
      </c>
      <c r="CY51" s="217">
        <f t="shared" ca="1" si="21"/>
        <v>-1.0479993233894658</v>
      </c>
      <c r="CZ51" s="217">
        <f t="shared" ca="1" si="21"/>
        <v>-1.1223691703509304</v>
      </c>
      <c r="DA51" s="217">
        <f t="shared" ca="1" si="21"/>
        <v>-1.1989658197344493</v>
      </c>
      <c r="DB51" s="217">
        <f t="shared" ca="1" si="21"/>
        <v>-1.2778560760419819</v>
      </c>
      <c r="DC51" s="217">
        <f t="shared" ca="1" si="21"/>
        <v>-1.3591087479105033</v>
      </c>
      <c r="DD51" s="217">
        <f t="shared" ca="1" si="21"/>
        <v>-1.4427947082360573</v>
      </c>
      <c r="DE51" s="217">
        <f t="shared" ca="1" si="21"/>
        <v>-1.5289869561015239</v>
      </c>
      <c r="DF51" s="217">
        <f t="shared" ca="1" si="21"/>
        <v>-1.6177606805622289</v>
      </c>
      <c r="DG51" s="217">
        <f t="shared" ca="1" si="21"/>
        <v>-1.7091933263451122</v>
      </c>
      <c r="DH51" s="217">
        <f t="shared" ca="1" si="21"/>
        <v>-1.8033646615188799</v>
      </c>
      <c r="DI51" s="217">
        <f t="shared" ca="1" si="21"/>
        <v>-1.9003568471942573</v>
      </c>
      <c r="DJ51" s="217">
        <f t="shared" ca="1" si="21"/>
        <v>-2.0002545093152491</v>
      </c>
      <c r="DK51" s="217">
        <f t="shared" ca="1" si="21"/>
        <v>-2.103144812604135</v>
      </c>
      <c r="DL51" s="217">
        <f t="shared" ca="1" si="21"/>
        <v>-2.2091175367248215</v>
      </c>
      <c r="DM51" s="217">
        <f t="shared" ca="1" si="21"/>
        <v>-2.31826515473109</v>
      </c>
      <c r="DN51" s="217">
        <f t="shared" ca="1" si="21"/>
        <v>-2.4306829138682908</v>
      </c>
      <c r="DO51" s="217">
        <f t="shared" ca="1" si="21"/>
        <v>-2.5464689187990945</v>
      </c>
      <c r="DP51" s="217">
        <f t="shared" ca="1" si="21"/>
        <v>-2.6657242173260052</v>
      </c>
      <c r="DQ51" s="217">
        <f t="shared" ca="1" si="21"/>
        <v>-2.7885528886855617</v>
      </c>
      <c r="DR51" s="217">
        <f t="shared" ca="1" si="21"/>
        <v>-2.9150621344913565</v>
      </c>
      <c r="DS51" s="217">
        <f t="shared" ca="1" si="21"/>
        <v>-3.0453623724053456</v>
      </c>
      <c r="DT51" s="217">
        <f t="shared" ca="1" si="21"/>
        <v>-3.1795673326193019</v>
      </c>
      <c r="DU51" s="217">
        <f t="shared" ca="1" si="21"/>
        <v>-3.3177941572307068</v>
      </c>
      <c r="DV51" s="217">
        <f t="shared" ca="1" si="21"/>
        <v>-3.4601635025999276</v>
      </c>
      <c r="DW51" s="217">
        <f t="shared" ca="1" si="21"/>
        <v>-3.6067996447780946</v>
      </c>
      <c r="DX51" s="217">
        <f t="shared" ca="1" si="21"/>
        <v>-3.7578305880978307</v>
      </c>
      <c r="DY51" s="217">
        <f t="shared" ca="1" si="21"/>
        <v>-3.9133881770216972</v>
      </c>
      <c r="DZ51" s="217">
        <f t="shared" ca="1" si="21"/>
        <v>-4.0736082113460874</v>
      </c>
      <c r="EA51" s="217">
        <f t="shared" ca="1" si="21"/>
        <v>-4.2386305648612428</v>
      </c>
      <c r="EB51" s="217">
        <f t="shared" ca="1" si="21"/>
        <v>-4.4085993075710705</v>
      </c>
      <c r="EC51" s="217">
        <f t="shared" ca="1" si="21"/>
        <v>-4.5836628315795513</v>
      </c>
      <c r="ED51" s="217">
        <f t="shared" ca="1" si="21"/>
        <v>-4.7639739807537449</v>
      </c>
      <c r="EE51" s="217">
        <f t="shared" ca="1" si="21"/>
        <v>-4.9496901842766761</v>
      </c>
      <c r="EF51" s="217">
        <f t="shared" ref="EF51:EZ51" ca="1" si="22">EF50*$C$20</f>
        <v>-5.1409735942068204</v>
      </c>
      <c r="EG51" s="217">
        <f t="shared" ca="1" si="22"/>
        <v>-5.3379912271643635</v>
      </c>
      <c r="EH51" s="217">
        <f t="shared" ca="1" si="22"/>
        <v>-5.5409151102680552</v>
      </c>
      <c r="EI51" s="217">
        <f t="shared" ca="1" si="22"/>
        <v>-5.7499224314501642</v>
      </c>
      <c r="EJ51" s="217">
        <f t="shared" ca="1" si="22"/>
        <v>-5.9651956942808839</v>
      </c>
      <c r="EK51" s="217">
        <f t="shared" ca="1" si="22"/>
        <v>-6.1869228774374729</v>
      </c>
      <c r="EL51" s="217">
        <f t="shared" ca="1" si="22"/>
        <v>-6.4152975989574594</v>
      </c>
      <c r="EM51" s="217">
        <f t="shared" ca="1" si="22"/>
        <v>-6.6505192854194632</v>
      </c>
      <c r="EN51" s="217">
        <f t="shared" ca="1" si="22"/>
        <v>-6.8927933461994124</v>
      </c>
      <c r="EO51" s="217">
        <f t="shared" ca="1" si="22"/>
        <v>-7.1423313529544732</v>
      </c>
      <c r="EP51" s="217">
        <f t="shared" ca="1" si="22"/>
        <v>-7.3993512244914843</v>
      </c>
      <c r="EQ51" s="217">
        <f t="shared" ca="1" si="22"/>
        <v>-7.6640774171814465</v>
      </c>
      <c r="ER51" s="217">
        <f t="shared" ca="1" si="22"/>
        <v>-7.9367411210864454</v>
      </c>
      <c r="ES51" s="217">
        <f t="shared" ca="1" si="22"/>
        <v>-8.2175804619703925</v>
      </c>
      <c r="ET51" s="217">
        <f t="shared" ca="1" si="22"/>
        <v>-8.5068407093700653</v>
      </c>
      <c r="EU51" s="217">
        <f t="shared" ca="1" si="22"/>
        <v>-8.8047744909083114</v>
      </c>
      <c r="EV51" s="217">
        <f t="shared" ca="1" si="22"/>
        <v>-9.1116420130366151</v>
      </c>
      <c r="EW51" s="217">
        <f t="shared" ca="1" si="22"/>
        <v>-9.4277112883999639</v>
      </c>
      <c r="EX51" s="217">
        <f t="shared" ca="1" si="22"/>
        <v>-9.7532583700226496</v>
      </c>
      <c r="EY51" s="217">
        <f t="shared" ca="1" si="22"/>
        <v>-10.088567592519656</v>
      </c>
      <c r="EZ51" s="218">
        <f t="shared" ca="1" si="22"/>
        <v>-10.433931820544364</v>
      </c>
    </row>
    <row r="52" spans="1:156" x14ac:dyDescent="0.25">
      <c r="A52" s="37"/>
      <c r="B52" s="137" t="s">
        <v>29</v>
      </c>
      <c r="C52" s="134" t="s">
        <v>44</v>
      </c>
      <c r="D52" s="158"/>
      <c r="E52" s="158"/>
      <c r="F52" s="158"/>
      <c r="G52" s="217">
        <f t="shared" ref="G52:AE52" si="23">G94</f>
        <v>14.175000000000002</v>
      </c>
      <c r="H52" s="217">
        <f t="shared" si="23"/>
        <v>13.950885918397068</v>
      </c>
      <c r="I52" s="217">
        <f t="shared" si="23"/>
        <v>13.711083851081927</v>
      </c>
      <c r="J52" s="217">
        <f t="shared" si="23"/>
        <v>13.454495639054725</v>
      </c>
      <c r="K52" s="217">
        <f t="shared" si="23"/>
        <v>13.179946252185619</v>
      </c>
      <c r="L52" s="217">
        <f t="shared" si="23"/>
        <v>12.886178408235677</v>
      </c>
      <c r="M52" s="217">
        <f t="shared" si="23"/>
        <v>12.57184681520924</v>
      </c>
      <c r="N52" s="217">
        <f t="shared" si="23"/>
        <v>12.235512010670952</v>
      </c>
      <c r="O52" s="217">
        <f t="shared" si="23"/>
        <v>11.875633769814982</v>
      </c>
      <c r="P52" s="217">
        <f t="shared" si="23"/>
        <v>11.490564052099096</v>
      </c>
      <c r="Q52" s="217">
        <f t="shared" si="23"/>
        <v>11.078539454143096</v>
      </c>
      <c r="R52" s="217">
        <f t="shared" si="23"/>
        <v>10.637673134330178</v>
      </c>
      <c r="S52" s="217">
        <f t="shared" si="23"/>
        <v>10.165946172130356</v>
      </c>
      <c r="T52" s="217">
        <f t="shared" si="23"/>
        <v>9.6611983225765439</v>
      </c>
      <c r="U52" s="217">
        <f t="shared" si="23"/>
        <v>9.121118123553968</v>
      </c>
      <c r="V52" s="217">
        <f t="shared" si="23"/>
        <v>8.5432323105998105</v>
      </c>
      <c r="W52" s="217">
        <f t="shared" si="23"/>
        <v>7.9248944907388612</v>
      </c>
      <c r="X52" s="217">
        <f t="shared" si="23"/>
        <v>7.2632730234876473</v>
      </c>
      <c r="Y52" s="217">
        <f t="shared" si="23"/>
        <v>6.555338053528847</v>
      </c>
      <c r="Z52" s="217">
        <f t="shared" si="23"/>
        <v>5.7978476356729303</v>
      </c>
      <c r="AA52" s="217">
        <f t="shared" si="23"/>
        <v>4.9873328885671002</v>
      </c>
      <c r="AB52" s="217">
        <f t="shared" si="23"/>
        <v>4.120082109163862</v>
      </c>
      <c r="AC52" s="217">
        <f t="shared" si="23"/>
        <v>3.192123775202397</v>
      </c>
      <c r="AD52" s="217">
        <f t="shared" si="23"/>
        <v>2.1992083578636299</v>
      </c>
      <c r="AE52" s="217">
        <f t="shared" si="23"/>
        <v>1.1367888613111483</v>
      </c>
      <c r="AF52" s="15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  <c r="AW52" s="158"/>
      <c r="AX52" s="158"/>
      <c r="AY52" s="158"/>
      <c r="AZ52" s="158"/>
      <c r="BA52" s="158"/>
      <c r="BB52" s="158"/>
      <c r="BC52" s="158"/>
      <c r="BD52" s="158"/>
      <c r="BE52" s="158"/>
      <c r="BF52" s="158"/>
      <c r="BG52" s="158"/>
      <c r="BH52" s="158"/>
      <c r="BI52" s="158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19"/>
    </row>
    <row r="53" spans="1:156" x14ac:dyDescent="0.25">
      <c r="A53" s="37"/>
      <c r="B53" s="137"/>
      <c r="C53" s="134"/>
      <c r="D53" s="158"/>
      <c r="E53" s="158"/>
      <c r="F53" s="158"/>
      <c r="G53" s="217"/>
      <c r="H53" s="217"/>
      <c r="I53" s="217"/>
      <c r="J53" s="217"/>
      <c r="K53" s="217"/>
      <c r="L53" s="217"/>
      <c r="M53" s="217"/>
      <c r="N53" s="217"/>
      <c r="O53" s="217"/>
      <c r="P53" s="217"/>
      <c r="Q53" s="217"/>
      <c r="R53" s="217"/>
      <c r="S53" s="217"/>
      <c r="T53" s="217"/>
      <c r="U53" s="217"/>
      <c r="V53" s="217"/>
      <c r="W53" s="217"/>
      <c r="X53" s="217"/>
      <c r="Y53" s="217"/>
      <c r="Z53" s="217"/>
      <c r="AA53" s="217"/>
      <c r="AB53" s="217"/>
      <c r="AC53" s="217"/>
      <c r="AD53" s="217"/>
      <c r="AE53" s="217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19"/>
    </row>
    <row r="54" spans="1:156" x14ac:dyDescent="0.25">
      <c r="A54" s="37"/>
      <c r="B54" s="133" t="s">
        <v>91</v>
      </c>
      <c r="C54" s="134" t="s">
        <v>44</v>
      </c>
      <c r="D54" s="158"/>
      <c r="E54" s="158"/>
      <c r="F54" s="158">
        <f>C27*-1</f>
        <v>-202.50000000000003</v>
      </c>
      <c r="G54" s="215">
        <f ca="1">G47-(G51+G52)</f>
        <v>0.48379645794662984</v>
      </c>
      <c r="H54" s="215">
        <f t="shared" ref="H54:BS54" ca="1" si="24">H47-(H51+H52)</f>
        <v>0.66250153954956481</v>
      </c>
      <c r="I54" s="215">
        <f t="shared" ca="1" si="24"/>
        <v>0.85557616246470403</v>
      </c>
      <c r="J54" s="215">
        <f t="shared" ca="1" si="24"/>
        <v>1.0640789279773468</v>
      </c>
      <c r="K54" s="215">
        <f t="shared" ca="1" si="24"/>
        <v>1.2891441217717752</v>
      </c>
      <c r="L54" s="215">
        <f t="shared" ca="1" si="24"/>
        <v>1.5319870593084293</v>
      </c>
      <c r="M54" s="215">
        <f t="shared" ca="1" si="24"/>
        <v>1.7939098068015777</v>
      </c>
      <c r="N54" s="215">
        <f t="shared" ca="1" si="24"/>
        <v>2.076307304132154</v>
      </c>
      <c r="O54" s="215">
        <f t="shared" ca="1" si="24"/>
        <v>2.3806739178753933</v>
      </c>
      <c r="P54" s="215">
        <f t="shared" ca="1" si="24"/>
        <v>2.7086104545964513</v>
      </c>
      <c r="Q54" s="215">
        <f t="shared" ca="1" si="24"/>
        <v>3.0618316666795682</v>
      </c>
      <c r="R54" s="215">
        <f t="shared" ca="1" si="24"/>
        <v>3.442174285216149</v>
      </c>
      <c r="S54" s="215">
        <f t="shared" ca="1" si="24"/>
        <v>3.851605616895462</v>
      </c>
      <c r="T54" s="215">
        <f t="shared" ca="1" si="24"/>
        <v>4.2922327444290804</v>
      </c>
      <c r="U54" s="215">
        <f t="shared" ca="1" si="24"/>
        <v>4.766312372809054</v>
      </c>
      <c r="V54" s="215">
        <f t="shared" ca="1" si="24"/>
        <v>5.2762613666622311</v>
      </c>
      <c r="W54" s="215">
        <f t="shared" ca="1" si="24"/>
        <v>5.8246680271331881</v>
      </c>
      <c r="X54" s="215">
        <f t="shared" ca="1" si="24"/>
        <v>6.4143041601203059</v>
      </c>
      <c r="Y54" s="215">
        <f t="shared" ca="1" si="24"/>
        <v>7.0481379913186943</v>
      </c>
      <c r="Z54" s="215">
        <f t="shared" ca="1" si="24"/>
        <v>7.7293479874074427</v>
      </c>
      <c r="AA54" s="215">
        <f t="shared" ca="1" si="24"/>
        <v>8.4613376468740267</v>
      </c>
      <c r="AB54" s="215">
        <f t="shared" ca="1" si="24"/>
        <v>9.2477513284150987</v>
      </c>
      <c r="AC54" s="215">
        <f t="shared" ca="1" si="24"/>
        <v>10.09249118961055</v>
      </c>
      <c r="AD54" s="215">
        <f t="shared" ca="1" si="24"/>
        <v>10.99973531365854</v>
      </c>
      <c r="AE54" s="215">
        <f t="shared" ca="1" si="24"/>
        <v>11.973957107406372</v>
      </c>
      <c r="AF54" s="215">
        <f t="shared" ca="1" si="24"/>
        <v>11.456049383394019</v>
      </c>
      <c r="AG54" s="215">
        <f t="shared" ca="1" si="24"/>
        <v>11.362569197687279</v>
      </c>
      <c r="AH54" s="215">
        <f t="shared" ca="1" si="24"/>
        <v>11.266328322576703</v>
      </c>
      <c r="AI54" s="215">
        <f t="shared" ca="1" si="24"/>
        <v>11.167243933008576</v>
      </c>
      <c r="AJ54" s="215">
        <f t="shared" ca="1" si="24"/>
        <v>11.065230719177981</v>
      </c>
      <c r="AK54" s="215">
        <f t="shared" ca="1" si="24"/>
        <v>10.960200811986306</v>
      </c>
      <c r="AL54" s="215">
        <f t="shared" ca="1" si="24"/>
        <v>10.852063706262411</v>
      </c>
      <c r="AM54" s="215">
        <f t="shared" ca="1" si="24"/>
        <v>10.740726181680465</v>
      </c>
      <c r="AN54" s="215">
        <f t="shared" ca="1" si="24"/>
        <v>10.626092221305298</v>
      </c>
      <c r="AO54" s="215">
        <f t="shared" ca="1" si="24"/>
        <v>10.508062927694107</v>
      </c>
      <c r="AP54" s="215">
        <f t="shared" ca="1" si="24"/>
        <v>10.386536436481263</v>
      </c>
      <c r="AQ54" s="215">
        <f t="shared" ca="1" si="24"/>
        <v>10.261407827370594</v>
      </c>
      <c r="AR54" s="215">
        <f t="shared" ca="1" si="24"/>
        <v>10.132569032457479</v>
      </c>
      <c r="AS54" s="215">
        <f t="shared" ca="1" si="24"/>
        <v>9.999908741800601</v>
      </c>
      <c r="AT54" s="215">
        <f t="shared" ca="1" si="24"/>
        <v>9.8633123061608305</v>
      </c>
      <c r="AU54" s="215">
        <f t="shared" ca="1" si="24"/>
        <v>9.7226616368223162</v>
      </c>
      <c r="AV54" s="215">
        <f t="shared" ca="1" si="24"/>
        <v>9.5778351024081481</v>
      </c>
      <c r="AW54" s="215">
        <f t="shared" ca="1" si="24"/>
        <v>9.4287074226005725</v>
      </c>
      <c r="AX54" s="215">
        <f t="shared" ca="1" si="24"/>
        <v>9.2751495586727053</v>
      </c>
      <c r="AY54" s="215">
        <f t="shared" ca="1" si="24"/>
        <v>9.117028600736317</v>
      </c>
      <c r="AZ54" s="215">
        <f t="shared" ca="1" si="24"/>
        <v>8.954207651606966</v>
      </c>
      <c r="BA54" s="215">
        <f t="shared" ca="1" si="24"/>
        <v>8.7865457071851036</v>
      </c>
      <c r="BB54" s="215">
        <f t="shared" ca="1" si="24"/>
        <v>8.6138975332486396</v>
      </c>
      <c r="BC54" s="215">
        <f t="shared" ca="1" si="24"/>
        <v>8.436113538549245</v>
      </c>
      <c r="BD54" s="215">
        <f t="shared" ca="1" si="24"/>
        <v>8.2530396441015981</v>
      </c>
      <c r="BE54" s="215">
        <f t="shared" ca="1" si="24"/>
        <v>8.0645171485512392</v>
      </c>
      <c r="BF54" s="215">
        <f t="shared" ca="1" si="24"/>
        <v>7.8703825895035093</v>
      </c>
      <c r="BG54" s="215">
        <f t="shared" ca="1" si="24"/>
        <v>7.6704676006923513</v>
      </c>
      <c r="BH54" s="215">
        <f t="shared" ca="1" si="24"/>
        <v>7.4645987648641672</v>
      </c>
      <c r="BI54" s="215">
        <f t="shared" ca="1" si="24"/>
        <v>7.2525974622481773</v>
      </c>
      <c r="BJ54" s="215">
        <f t="shared" ca="1" si="24"/>
        <v>7.0342797144809177</v>
      </c>
      <c r="BK54" s="215">
        <f t="shared" ca="1" si="24"/>
        <v>6.8094560238484618</v>
      </c>
      <c r="BL54" s="215">
        <f t="shared" ca="1" si="24"/>
        <v>6.5779312077058885</v>
      </c>
      <c r="BM54" s="215">
        <f t="shared" ca="1" si="24"/>
        <v>6.3395042279293863</v>
      </c>
      <c r="BN54" s="215">
        <f t="shared" ca="1" si="24"/>
        <v>6.0939680152518418</v>
      </c>
      <c r="BO54" s="215">
        <f t="shared" ca="1" si="24"/>
        <v>5.8411092883285765</v>
      </c>
      <c r="BP54" s="215">
        <f t="shared" ca="1" si="24"/>
        <v>5.5807083673750073</v>
      </c>
      <c r="BQ54" s="215">
        <f t="shared" ca="1" si="24"/>
        <v>5.3125389822134448</v>
      </c>
      <c r="BR54" s="215">
        <f t="shared" ca="1" si="24"/>
        <v>5.0363680745613113</v>
      </c>
      <c r="BS54" s="215">
        <f t="shared" ca="1" si="24"/>
        <v>4.7519555943879785</v>
      </c>
      <c r="BT54" s="215">
        <f t="shared" ref="BT54:EE54" ca="1" si="25">BT47-(BT51+BT52)</f>
        <v>4.4590542901623422</v>
      </c>
      <c r="BU54" s="215">
        <f t="shared" ca="1" si="25"/>
        <v>4.1574094928078029</v>
      </c>
      <c r="BV54" s="215">
        <f t="shared" ca="1" si="25"/>
        <v>3.8467588931758856</v>
      </c>
      <c r="BW54" s="215">
        <f t="shared" ca="1" si="25"/>
        <v>3.5268323128441086</v>
      </c>
      <c r="BX54" s="215">
        <f t="shared" ca="1" si="25"/>
        <v>3.1973514680377439</v>
      </c>
      <c r="BY54" s="215">
        <f t="shared" ca="1" si="25"/>
        <v>2.8580297264692618</v>
      </c>
      <c r="BZ54" s="215">
        <f t="shared" ca="1" si="25"/>
        <v>2.5085718568829445</v>
      </c>
      <c r="CA54" s="215">
        <f t="shared" ca="1" si="25"/>
        <v>2.1486737710858272</v>
      </c>
      <c r="CB54" s="215">
        <f t="shared" ca="1" si="25"/>
        <v>1.7780222582396021</v>
      </c>
      <c r="CC54" s="215">
        <f t="shared" ca="1" si="25"/>
        <v>1.3962947111812467</v>
      </c>
      <c r="CD54" s="215">
        <f t="shared" ca="1" si="25"/>
        <v>1.0031588445332766</v>
      </c>
      <c r="CE54" s="215">
        <f t="shared" ca="1" si="25"/>
        <v>0.59827240435731821</v>
      </c>
      <c r="CF54" s="215">
        <f t="shared" ca="1" si="25"/>
        <v>0.18128286909728658</v>
      </c>
      <c r="CG54" s="215">
        <f t="shared" ca="1" si="25"/>
        <v>-0.24817285844914827</v>
      </c>
      <c r="CH54" s="215">
        <f t="shared" ca="1" si="25"/>
        <v>-0.69046876839996274</v>
      </c>
      <c r="CI54" s="215">
        <f t="shared" ca="1" si="25"/>
        <v>-1.1459900705762223</v>
      </c>
      <c r="CJ54" s="215">
        <f t="shared" ca="1" si="25"/>
        <v>-1.6151335310932042</v>
      </c>
      <c r="CK54" s="215">
        <f t="shared" ca="1" si="25"/>
        <v>-2.0983078190492024</v>
      </c>
      <c r="CL54" s="215">
        <f t="shared" ca="1" si="25"/>
        <v>-2.5959338636150182</v>
      </c>
      <c r="CM54" s="215">
        <f t="shared" ca="1" si="25"/>
        <v>-3.1084452218361602</v>
      </c>
      <c r="CN54" s="215">
        <f t="shared" ca="1" si="25"/>
        <v>-3.6362884574690484</v>
      </c>
      <c r="CO54" s="215">
        <f t="shared" ca="1" si="25"/>
        <v>-4.1799235311823715</v>
      </c>
      <c r="CP54" s="215">
        <f t="shared" ca="1" si="25"/>
        <v>-4.7398242024644324</v>
      </c>
      <c r="CQ54" s="215">
        <f t="shared" ca="1" si="25"/>
        <v>-5.316478443587771</v>
      </c>
      <c r="CR54" s="215">
        <f t="shared" ca="1" si="25"/>
        <v>-5.9103888659926511</v>
      </c>
      <c r="CS54" s="215">
        <f t="shared" ca="1" si="25"/>
        <v>-6.5220731594621126</v>
      </c>
      <c r="CT54" s="215">
        <f t="shared" ca="1" si="25"/>
        <v>-7.1520645444722541</v>
      </c>
      <c r="CU54" s="215">
        <f t="shared" ca="1" si="25"/>
        <v>-7.8009122381130211</v>
      </c>
      <c r="CV54" s="215">
        <f t="shared" ca="1" si="25"/>
        <v>-8.4691819339866257</v>
      </c>
      <c r="CW54" s="215">
        <f t="shared" ca="1" si="25"/>
        <v>-9.1574562965029056</v>
      </c>
      <c r="CX54" s="215">
        <f t="shared" ca="1" si="25"/>
        <v>-9.8663354700035732</v>
      </c>
      <c r="CY54" s="215">
        <f t="shared" ca="1" si="25"/>
        <v>-10.596437603160155</v>
      </c>
      <c r="CZ54" s="215">
        <f t="shared" ca="1" si="25"/>
        <v>-11.348399389103852</v>
      </c>
      <c r="DA54" s="215">
        <f t="shared" ca="1" si="25"/>
        <v>-12.122876621759433</v>
      </c>
      <c r="DB54" s="215">
        <f t="shared" ca="1" si="25"/>
        <v>-12.920544768868929</v>
      </c>
      <c r="DC54" s="215">
        <f t="shared" ca="1" si="25"/>
        <v>-13.742099562206199</v>
      </c>
      <c r="DD54" s="215">
        <f t="shared" ca="1" si="25"/>
        <v>-14.588257605497912</v>
      </c>
      <c r="DE54" s="215">
        <f t="shared" ca="1" si="25"/>
        <v>-15.459757000582076</v>
      </c>
      <c r="DF54" s="215">
        <f t="shared" ca="1" si="25"/>
        <v>-16.357357992351428</v>
      </c>
      <c r="DG54" s="215">
        <f t="shared" ca="1" si="25"/>
        <v>-17.281843633045025</v>
      </c>
      <c r="DH54" s="215">
        <f t="shared" ca="1" si="25"/>
        <v>-18.234020466468674</v>
      </c>
      <c r="DI54" s="215">
        <f t="shared" ca="1" si="25"/>
        <v>-19.214719232741938</v>
      </c>
      <c r="DJ54" s="215">
        <f t="shared" ca="1" si="25"/>
        <v>-20.224795594187519</v>
      </c>
      <c r="DK54" s="215">
        <f t="shared" ca="1" si="25"/>
        <v>-21.265130882997365</v>
      </c>
      <c r="DL54" s="215">
        <f t="shared" ca="1" si="25"/>
        <v>-22.336632871328753</v>
      </c>
      <c r="DM54" s="215">
        <f t="shared" ca="1" si="25"/>
        <v>-23.440236564503241</v>
      </c>
      <c r="DN54" s="215">
        <f t="shared" ca="1" si="25"/>
        <v>-24.576905018001607</v>
      </c>
      <c r="DO54" s="215">
        <f t="shared" ca="1" si="25"/>
        <v>-25.747630178968627</v>
      </c>
      <c r="DP54" s="215">
        <f t="shared" ca="1" si="25"/>
        <v>-26.95343375296294</v>
      </c>
      <c r="DQ54" s="215">
        <f t="shared" ca="1" si="25"/>
        <v>-28.195368096709572</v>
      </c>
      <c r="DR54" s="215">
        <f t="shared" ca="1" si="25"/>
        <v>-29.474517137634827</v>
      </c>
      <c r="DS54" s="215">
        <f t="shared" ca="1" si="25"/>
        <v>-30.791997320987381</v>
      </c>
      <c r="DT54" s="215">
        <f t="shared" ca="1" si="25"/>
        <v>-32.148958585372945</v>
      </c>
      <c r="DU54" s="215">
        <f t="shared" ca="1" si="25"/>
        <v>-33.546585367554925</v>
      </c>
      <c r="DV54" s="215">
        <f t="shared" ca="1" si="25"/>
        <v>-34.986097637399268</v>
      </c>
      <c r="DW54" s="215">
        <f t="shared" ca="1" si="25"/>
        <v>-36.468751963867405</v>
      </c>
      <c r="DX54" s="215">
        <f t="shared" ca="1" si="25"/>
        <v>-37.995842612989179</v>
      </c>
      <c r="DY54" s="215">
        <f t="shared" ca="1" si="25"/>
        <v>-39.56870267877494</v>
      </c>
      <c r="DZ54" s="215">
        <f t="shared" ca="1" si="25"/>
        <v>-41.188705248054887</v>
      </c>
      <c r="EA54" s="215">
        <f t="shared" ca="1" si="25"/>
        <v>-42.857264600263676</v>
      </c>
      <c r="EB54" s="215">
        <f t="shared" ca="1" si="25"/>
        <v>-44.575837443218603</v>
      </c>
      <c r="EC54" s="215">
        <f t="shared" ca="1" si="25"/>
        <v>-46.345924185971022</v>
      </c>
      <c r="ED54" s="215">
        <f t="shared" ca="1" si="25"/>
        <v>-48.169070249843422</v>
      </c>
      <c r="EE54" s="215">
        <f t="shared" ca="1" si="25"/>
        <v>-50.046867418797504</v>
      </c>
      <c r="EF54" s="215">
        <f t="shared" ref="EF54:EZ54" ca="1" si="26">EF47-(EF51+EF52)</f>
        <v>-51.980955230313405</v>
      </c>
      <c r="EG54" s="215">
        <f t="shared" ca="1" si="26"/>
        <v>-53.973022407995231</v>
      </c>
      <c r="EH54" s="215">
        <f t="shared" ca="1" si="26"/>
        <v>-56.024808337154781</v>
      </c>
      <c r="EI54" s="215">
        <f t="shared" ca="1" si="26"/>
        <v>-58.138104584662777</v>
      </c>
      <c r="EJ54" s="215">
        <f t="shared" ca="1" si="26"/>
        <v>-60.314756464395607</v>
      </c>
      <c r="EK54" s="215">
        <f t="shared" ca="1" si="26"/>
        <v>-62.556664649645562</v>
      </c>
      <c r="EL54" s="215">
        <f t="shared" ca="1" si="26"/>
        <v>-64.865786833903201</v>
      </c>
      <c r="EM54" s="215">
        <f t="shared" ca="1" si="26"/>
        <v>-67.24413944146346</v>
      </c>
      <c r="EN54" s="215">
        <f t="shared" ca="1" si="26"/>
        <v>-69.693799389349621</v>
      </c>
      <c r="EO54" s="215">
        <f t="shared" ca="1" si="26"/>
        <v>-72.216905902095235</v>
      </c>
      <c r="EP54" s="215">
        <f t="shared" ca="1" si="26"/>
        <v>-74.815662380969457</v>
      </c>
      <c r="EQ54" s="215">
        <f t="shared" ca="1" si="26"/>
        <v>-77.492338329279079</v>
      </c>
      <c r="ER54" s="215">
        <f t="shared" ca="1" si="26"/>
        <v>-80.249271335429626</v>
      </c>
      <c r="ES54" s="215">
        <f t="shared" ca="1" si="26"/>
        <v>-83.088869115478417</v>
      </c>
      <c r="ET54" s="215">
        <f t="shared" ca="1" si="26"/>
        <v>-86.013611616963999</v>
      </c>
      <c r="EU54" s="215">
        <f t="shared" ca="1" si="26"/>
        <v>-89.026053185850714</v>
      </c>
      <c r="EV54" s="215">
        <f t="shared" ca="1" si="26"/>
        <v>-92.128824798481332</v>
      </c>
      <c r="EW54" s="215">
        <f t="shared" ca="1" si="26"/>
        <v>-95.324636360488526</v>
      </c>
      <c r="EX54" s="215">
        <f t="shared" ca="1" si="26"/>
        <v>-98.616279074673457</v>
      </c>
      <c r="EY54" s="215">
        <f t="shared" ca="1" si="26"/>
        <v>-102.00662787992097</v>
      </c>
      <c r="EZ54" s="216">
        <f t="shared" ca="1" si="26"/>
        <v>-105.49864396328191</v>
      </c>
    </row>
    <row r="55" spans="1:156" s="207" customFormat="1" x14ac:dyDescent="0.25">
      <c r="A55" s="46"/>
      <c r="B55" s="139" t="s">
        <v>88</v>
      </c>
      <c r="C55" s="131" t="s">
        <v>44</v>
      </c>
      <c r="D55" s="157"/>
      <c r="E55" s="157"/>
      <c r="F55" s="157">
        <f>F54</f>
        <v>-202.50000000000003</v>
      </c>
      <c r="G55" s="220">
        <f ca="1">F55+G54</f>
        <v>-202.0162035420534</v>
      </c>
      <c r="H55" s="220">
        <f t="shared" ref="H55:BS55" ca="1" si="27">G55+H54</f>
        <v>-201.35370200250384</v>
      </c>
      <c r="I55" s="220">
        <f t="shared" ca="1" si="27"/>
        <v>-200.49812584003914</v>
      </c>
      <c r="J55" s="220">
        <f t="shared" ca="1" si="27"/>
        <v>-199.4340469120618</v>
      </c>
      <c r="K55" s="220">
        <f t="shared" ca="1" si="27"/>
        <v>-198.14490279029002</v>
      </c>
      <c r="L55" s="220">
        <f t="shared" ca="1" si="27"/>
        <v>-196.6129157309816</v>
      </c>
      <c r="M55" s="220">
        <f t="shared" ca="1" si="27"/>
        <v>-194.81900592418003</v>
      </c>
      <c r="N55" s="220">
        <f t="shared" ca="1" si="27"/>
        <v>-192.74269862004789</v>
      </c>
      <c r="O55" s="220">
        <f t="shared" ca="1" si="27"/>
        <v>-190.3620247021725</v>
      </c>
      <c r="P55" s="220">
        <f t="shared" ca="1" si="27"/>
        <v>-187.65341424757605</v>
      </c>
      <c r="Q55" s="220">
        <f t="shared" ca="1" si="27"/>
        <v>-184.59158258089647</v>
      </c>
      <c r="R55" s="220">
        <f t="shared" ca="1" si="27"/>
        <v>-181.14940829568033</v>
      </c>
      <c r="S55" s="220">
        <f t="shared" ca="1" si="27"/>
        <v>-177.29780267878488</v>
      </c>
      <c r="T55" s="220">
        <f t="shared" ca="1" si="27"/>
        <v>-173.0055699343558</v>
      </c>
      <c r="U55" s="220">
        <f t="shared" ca="1" si="27"/>
        <v>-168.23925756154676</v>
      </c>
      <c r="V55" s="220">
        <f t="shared" ca="1" si="27"/>
        <v>-162.96299619488454</v>
      </c>
      <c r="W55" s="220">
        <f t="shared" ca="1" si="27"/>
        <v>-157.13832816775135</v>
      </c>
      <c r="X55" s="220">
        <f t="shared" ca="1" si="27"/>
        <v>-150.72402400763104</v>
      </c>
      <c r="Y55" s="220">
        <f t="shared" ca="1" si="27"/>
        <v>-143.67588601631235</v>
      </c>
      <c r="Z55" s="220">
        <f t="shared" ca="1" si="27"/>
        <v>-135.94653802890491</v>
      </c>
      <c r="AA55" s="220">
        <f t="shared" ca="1" si="27"/>
        <v>-127.48520038203088</v>
      </c>
      <c r="AB55" s="220">
        <f t="shared" ca="1" si="27"/>
        <v>-118.23744905361579</v>
      </c>
      <c r="AC55" s="220">
        <f t="shared" ca="1" si="27"/>
        <v>-108.14495786400524</v>
      </c>
      <c r="AD55" s="220">
        <f t="shared" ca="1" si="27"/>
        <v>-97.145222550346688</v>
      </c>
      <c r="AE55" s="220">
        <f t="shared" ca="1" si="27"/>
        <v>-85.17126544294031</v>
      </c>
      <c r="AF55" s="220">
        <f t="shared" ca="1" si="27"/>
        <v>-73.715216059546293</v>
      </c>
      <c r="AG55" s="220">
        <f t="shared" ca="1" si="27"/>
        <v>-62.352646861859014</v>
      </c>
      <c r="AH55" s="220">
        <f t="shared" ca="1" si="27"/>
        <v>-51.08631853928231</v>
      </c>
      <c r="AI55" s="220">
        <f t="shared" ca="1" si="27"/>
        <v>-39.919074606273732</v>
      </c>
      <c r="AJ55" s="220">
        <f t="shared" ca="1" si="27"/>
        <v>-28.853843887095749</v>
      </c>
      <c r="AK55" s="220">
        <f t="shared" ca="1" si="27"/>
        <v>-17.893643075109445</v>
      </c>
      <c r="AL55" s="220">
        <f t="shared" ca="1" si="27"/>
        <v>-7.0415793688470334</v>
      </c>
      <c r="AM55" s="220">
        <f t="shared" ca="1" si="27"/>
        <v>3.6991468128334315</v>
      </c>
      <c r="AN55" s="220">
        <f t="shared" ca="1" si="27"/>
        <v>14.325239034138729</v>
      </c>
      <c r="AO55" s="220">
        <f t="shared" ca="1" si="27"/>
        <v>24.833301961832838</v>
      </c>
      <c r="AP55" s="220">
        <f t="shared" ca="1" si="27"/>
        <v>35.219838398314103</v>
      </c>
      <c r="AQ55" s="220">
        <f t="shared" ca="1" si="27"/>
        <v>45.4812462256847</v>
      </c>
      <c r="AR55" s="220">
        <f t="shared" ca="1" si="27"/>
        <v>55.613815258142182</v>
      </c>
      <c r="AS55" s="220">
        <f t="shared" ca="1" si="27"/>
        <v>65.613723999942778</v>
      </c>
      <c r="AT55" s="220">
        <f t="shared" ca="1" si="27"/>
        <v>75.477036306103614</v>
      </c>
      <c r="AU55" s="220">
        <f t="shared" ca="1" si="27"/>
        <v>85.199697942925923</v>
      </c>
      <c r="AV55" s="220">
        <f t="shared" ca="1" si="27"/>
        <v>94.777533045334067</v>
      </c>
      <c r="AW55" s="220">
        <f t="shared" ca="1" si="27"/>
        <v>104.20624046793463</v>
      </c>
      <c r="AX55" s="220">
        <f t="shared" ca="1" si="27"/>
        <v>113.48139002660734</v>
      </c>
      <c r="AY55" s="220">
        <f t="shared" ca="1" si="27"/>
        <v>122.59841862734366</v>
      </c>
      <c r="AZ55" s="220">
        <f t="shared" ca="1" si="27"/>
        <v>131.55262627895064</v>
      </c>
      <c r="BA55" s="220">
        <f t="shared" ca="1" si="27"/>
        <v>140.33917198613574</v>
      </c>
      <c r="BB55" s="220">
        <f t="shared" ca="1" si="27"/>
        <v>148.95306951938437</v>
      </c>
      <c r="BC55" s="220">
        <f t="shared" ca="1" si="27"/>
        <v>157.38918305793362</v>
      </c>
      <c r="BD55" s="220">
        <f t="shared" ca="1" si="27"/>
        <v>165.64222270203521</v>
      </c>
      <c r="BE55" s="220">
        <f t="shared" ca="1" si="27"/>
        <v>173.70673985058644</v>
      </c>
      <c r="BF55" s="220">
        <f t="shared" ca="1" si="27"/>
        <v>181.57712244008997</v>
      </c>
      <c r="BG55" s="220">
        <f t="shared" ca="1" si="27"/>
        <v>189.24759004078231</v>
      </c>
      <c r="BH55" s="220">
        <f t="shared" ca="1" si="27"/>
        <v>196.71218880564649</v>
      </c>
      <c r="BI55" s="220">
        <f t="shared" ca="1" si="27"/>
        <v>203.96478626789468</v>
      </c>
      <c r="BJ55" s="220">
        <f t="shared" ca="1" si="27"/>
        <v>210.99906598237561</v>
      </c>
      <c r="BK55" s="220">
        <f t="shared" ca="1" si="27"/>
        <v>217.80852200622408</v>
      </c>
      <c r="BL55" s="220">
        <f t="shared" ca="1" si="27"/>
        <v>224.38645321392997</v>
      </c>
      <c r="BM55" s="220">
        <f t="shared" ca="1" si="27"/>
        <v>230.72595744185935</v>
      </c>
      <c r="BN55" s="220">
        <f t="shared" ca="1" si="27"/>
        <v>236.8199254571112</v>
      </c>
      <c r="BO55" s="220">
        <f t="shared" ca="1" si="27"/>
        <v>242.66103474543976</v>
      </c>
      <c r="BP55" s="220">
        <f t="shared" ca="1" si="27"/>
        <v>248.24174311281476</v>
      </c>
      <c r="BQ55" s="220">
        <f t="shared" ca="1" si="27"/>
        <v>253.55428209502821</v>
      </c>
      <c r="BR55" s="220">
        <f t="shared" ca="1" si="27"/>
        <v>258.59065016958954</v>
      </c>
      <c r="BS55" s="220">
        <f t="shared" ca="1" si="27"/>
        <v>263.34260576397753</v>
      </c>
      <c r="BT55" s="220">
        <f t="shared" ref="BT55:EE55" ca="1" si="28">BS55+BT54</f>
        <v>267.80166005413986</v>
      </c>
      <c r="BU55" s="220">
        <f t="shared" ca="1" si="28"/>
        <v>271.95906954694766</v>
      </c>
      <c r="BV55" s="220">
        <f t="shared" ca="1" si="28"/>
        <v>275.80582844012355</v>
      </c>
      <c r="BW55" s="220">
        <f t="shared" ca="1" si="28"/>
        <v>279.33266075296768</v>
      </c>
      <c r="BX55" s="220">
        <f t="shared" ca="1" si="28"/>
        <v>282.53001222100545</v>
      </c>
      <c r="BY55" s="220">
        <f t="shared" ca="1" si="28"/>
        <v>285.38804194747473</v>
      </c>
      <c r="BZ55" s="220">
        <f t="shared" ca="1" si="28"/>
        <v>287.89661380435768</v>
      </c>
      <c r="CA55" s="220">
        <f t="shared" ca="1" si="28"/>
        <v>290.04528757544352</v>
      </c>
      <c r="CB55" s="220">
        <f t="shared" ca="1" si="28"/>
        <v>291.82330983368314</v>
      </c>
      <c r="CC55" s="220">
        <f t="shared" ca="1" si="28"/>
        <v>293.21960454486441</v>
      </c>
      <c r="CD55" s="220">
        <f t="shared" ca="1" si="28"/>
        <v>294.2227633893977</v>
      </c>
      <c r="CE55" s="220">
        <f t="shared" ca="1" si="28"/>
        <v>294.82103579375502</v>
      </c>
      <c r="CF55" s="220">
        <f t="shared" ca="1" si="28"/>
        <v>295.0023186628523</v>
      </c>
      <c r="CG55" s="220">
        <f t="shared" ca="1" si="28"/>
        <v>294.75414580440315</v>
      </c>
      <c r="CH55" s="220">
        <f t="shared" ca="1" si="28"/>
        <v>294.06367703600318</v>
      </c>
      <c r="CI55" s="220">
        <f t="shared" ca="1" si="28"/>
        <v>292.91768696542698</v>
      </c>
      <c r="CJ55" s="220">
        <f t="shared" ca="1" si="28"/>
        <v>291.30255343433379</v>
      </c>
      <c r="CK55" s="220">
        <f t="shared" ca="1" si="28"/>
        <v>289.20424561528461</v>
      </c>
      <c r="CL55" s="220">
        <f t="shared" ca="1" si="28"/>
        <v>286.60831175166959</v>
      </c>
      <c r="CM55" s="220">
        <f t="shared" ca="1" si="28"/>
        <v>283.49986652983341</v>
      </c>
      <c r="CN55" s="220">
        <f t="shared" ca="1" si="28"/>
        <v>279.86357807236436</v>
      </c>
      <c r="CO55" s="220">
        <f t="shared" ca="1" si="28"/>
        <v>275.68365454118197</v>
      </c>
      <c r="CP55" s="220">
        <f t="shared" ca="1" si="28"/>
        <v>270.94383033871753</v>
      </c>
      <c r="CQ55" s="220">
        <f t="shared" ca="1" si="28"/>
        <v>265.62735189512978</v>
      </c>
      <c r="CR55" s="220">
        <f t="shared" ca="1" si="28"/>
        <v>259.7169630291371</v>
      </c>
      <c r="CS55" s="220">
        <f t="shared" ca="1" si="28"/>
        <v>253.19488986967499</v>
      </c>
      <c r="CT55" s="220">
        <f t="shared" ca="1" si="28"/>
        <v>246.04282532520273</v>
      </c>
      <c r="CU55" s="220">
        <f t="shared" ca="1" si="28"/>
        <v>238.2419130870897</v>
      </c>
      <c r="CV55" s="220">
        <f t="shared" ca="1" si="28"/>
        <v>229.77273115310308</v>
      </c>
      <c r="CW55" s="220">
        <f t="shared" ca="1" si="28"/>
        <v>220.61527485660017</v>
      </c>
      <c r="CX55" s="220">
        <f t="shared" ca="1" si="28"/>
        <v>210.74893938659659</v>
      </c>
      <c r="CY55" s="220">
        <f t="shared" ca="1" si="28"/>
        <v>200.15250178343643</v>
      </c>
      <c r="CZ55" s="220">
        <f t="shared" ca="1" si="28"/>
        <v>188.80410239433257</v>
      </c>
      <c r="DA55" s="220">
        <f t="shared" ca="1" si="28"/>
        <v>176.68122577257313</v>
      </c>
      <c r="DB55" s="220">
        <f t="shared" ca="1" si="28"/>
        <v>163.76068100370421</v>
      </c>
      <c r="DC55" s="220">
        <f t="shared" ca="1" si="28"/>
        <v>150.01858144149801</v>
      </c>
      <c r="DD55" s="220">
        <f t="shared" ca="1" si="28"/>
        <v>135.4303238360001</v>
      </c>
      <c r="DE55" s="220">
        <f t="shared" ca="1" si="28"/>
        <v>119.97056683541803</v>
      </c>
      <c r="DF55" s="220">
        <f t="shared" ca="1" si="28"/>
        <v>103.6132088430666</v>
      </c>
      <c r="DG55" s="220">
        <f t="shared" ca="1" si="28"/>
        <v>86.331365210021573</v>
      </c>
      <c r="DH55" s="220">
        <f t="shared" ca="1" si="28"/>
        <v>68.097344743552895</v>
      </c>
      <c r="DI55" s="220">
        <f t="shared" ca="1" si="28"/>
        <v>48.882625510810954</v>
      </c>
      <c r="DJ55" s="220">
        <f t="shared" ca="1" si="28"/>
        <v>28.657829916623434</v>
      </c>
      <c r="DK55" s="220">
        <f t="shared" ca="1" si="28"/>
        <v>7.3926990336260694</v>
      </c>
      <c r="DL55" s="220">
        <f t="shared" ca="1" si="28"/>
        <v>-14.943933837702684</v>
      </c>
      <c r="DM55" s="220">
        <f t="shared" ca="1" si="28"/>
        <v>-38.384170402205925</v>
      </c>
      <c r="DN55" s="220">
        <f t="shared" ca="1" si="28"/>
        <v>-62.961075420207536</v>
      </c>
      <c r="DO55" s="220">
        <f t="shared" ca="1" si="28"/>
        <v>-88.70870559917617</v>
      </c>
      <c r="DP55" s="220">
        <f t="shared" ca="1" si="28"/>
        <v>-115.66213935213911</v>
      </c>
      <c r="DQ55" s="220">
        <f t="shared" ca="1" si="28"/>
        <v>-143.85750744884868</v>
      </c>
      <c r="DR55" s="220">
        <f t="shared" ca="1" si="28"/>
        <v>-173.3320245864835</v>
      </c>
      <c r="DS55" s="220">
        <f t="shared" ca="1" si="28"/>
        <v>-204.12402190747088</v>
      </c>
      <c r="DT55" s="220">
        <f t="shared" ca="1" si="28"/>
        <v>-236.27298049284383</v>
      </c>
      <c r="DU55" s="220">
        <f t="shared" ca="1" si="28"/>
        <v>-269.81956586039877</v>
      </c>
      <c r="DV55" s="220">
        <f t="shared" ca="1" si="28"/>
        <v>-304.80566349779804</v>
      </c>
      <c r="DW55" s="220">
        <f t="shared" ca="1" si="28"/>
        <v>-341.27441546166546</v>
      </c>
      <c r="DX55" s="220">
        <f t="shared" ca="1" si="28"/>
        <v>-379.27025807465463</v>
      </c>
      <c r="DY55" s="220">
        <f t="shared" ca="1" si="28"/>
        <v>-418.83896075342955</v>
      </c>
      <c r="DZ55" s="220">
        <f t="shared" ca="1" si="28"/>
        <v>-460.02766600148442</v>
      </c>
      <c r="EA55" s="220">
        <f t="shared" ca="1" si="28"/>
        <v>-502.88493060174812</v>
      </c>
      <c r="EB55" s="220">
        <f t="shared" ca="1" si="28"/>
        <v>-547.4607680449667</v>
      </c>
      <c r="EC55" s="220">
        <f t="shared" ca="1" si="28"/>
        <v>-593.80669223093776</v>
      </c>
      <c r="ED55" s="220">
        <f t="shared" ca="1" si="28"/>
        <v>-641.97576248078121</v>
      </c>
      <c r="EE55" s="220">
        <f t="shared" ca="1" si="28"/>
        <v>-692.02262989957876</v>
      </c>
      <c r="EF55" s="220">
        <f t="shared" ref="EF55:EZ55" ca="1" si="29">EE55+EF54</f>
        <v>-744.00358512989214</v>
      </c>
      <c r="EG55" s="220">
        <f t="shared" ca="1" si="29"/>
        <v>-797.97660753788739</v>
      </c>
      <c r="EH55" s="220">
        <f t="shared" ca="1" si="29"/>
        <v>-854.0014158750422</v>
      </c>
      <c r="EI55" s="220">
        <f t="shared" ca="1" si="29"/>
        <v>-912.13952045970495</v>
      </c>
      <c r="EJ55" s="220">
        <f t="shared" ca="1" si="29"/>
        <v>-972.45427692410055</v>
      </c>
      <c r="EK55" s="220">
        <f t="shared" ca="1" si="29"/>
        <v>-1035.0109415737461</v>
      </c>
      <c r="EL55" s="220">
        <f t="shared" ca="1" si="29"/>
        <v>-1099.8767284076494</v>
      </c>
      <c r="EM55" s="220">
        <f t="shared" ca="1" si="29"/>
        <v>-1167.1208678491128</v>
      </c>
      <c r="EN55" s="220">
        <f t="shared" ca="1" si="29"/>
        <v>-1236.8146672384623</v>
      </c>
      <c r="EO55" s="220">
        <f t="shared" ca="1" si="29"/>
        <v>-1309.0315731405576</v>
      </c>
      <c r="EP55" s="220">
        <f t="shared" ca="1" si="29"/>
        <v>-1383.8472355215272</v>
      </c>
      <c r="EQ55" s="220">
        <f t="shared" ca="1" si="29"/>
        <v>-1461.3395738508063</v>
      </c>
      <c r="ER55" s="220">
        <f t="shared" ca="1" si="29"/>
        <v>-1541.5888451862361</v>
      </c>
      <c r="ES55" s="220">
        <f t="shared" ca="1" si="29"/>
        <v>-1624.6777143017146</v>
      </c>
      <c r="ET55" s="220">
        <f t="shared" ca="1" si="29"/>
        <v>-1710.6913259186786</v>
      </c>
      <c r="EU55" s="220">
        <f t="shared" ca="1" si="29"/>
        <v>-1799.7173791045293</v>
      </c>
      <c r="EV55" s="220">
        <f t="shared" ca="1" si="29"/>
        <v>-1891.8462039030105</v>
      </c>
      <c r="EW55" s="220">
        <f t="shared" ca="1" si="29"/>
        <v>-1987.170840263499</v>
      </c>
      <c r="EX55" s="220">
        <f t="shared" ca="1" si="29"/>
        <v>-2085.7871193381725</v>
      </c>
      <c r="EY55" s="220">
        <f t="shared" ca="1" si="29"/>
        <v>-2187.7937472180934</v>
      </c>
      <c r="EZ55" s="218">
        <f t="shared" ca="1" si="29"/>
        <v>-2293.2923911813755</v>
      </c>
    </row>
    <row r="56" spans="1:156" x14ac:dyDescent="0.25">
      <c r="A56" s="37"/>
      <c r="B56" s="133"/>
      <c r="C56" s="134"/>
      <c r="D56" s="158"/>
      <c r="E56" s="158"/>
      <c r="F56" s="158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  <c r="R56" s="217"/>
      <c r="S56" s="217"/>
      <c r="T56" s="217"/>
      <c r="U56" s="217"/>
      <c r="V56" s="217"/>
      <c r="W56" s="217"/>
      <c r="X56" s="217"/>
      <c r="Y56" s="217"/>
      <c r="Z56" s="217"/>
      <c r="AA56" s="217"/>
      <c r="AB56" s="217"/>
      <c r="AC56" s="217"/>
      <c r="AD56" s="217"/>
      <c r="AE56" s="217"/>
      <c r="AF56" s="217"/>
      <c r="AG56" s="217"/>
      <c r="AH56" s="217"/>
      <c r="AI56" s="217"/>
      <c r="AJ56" s="217"/>
      <c r="AK56" s="217"/>
      <c r="AL56" s="217"/>
      <c r="AM56" s="217"/>
      <c r="AN56" s="217"/>
      <c r="AO56" s="217"/>
      <c r="AP56" s="217"/>
      <c r="AQ56" s="217"/>
      <c r="AR56" s="217"/>
      <c r="AS56" s="217"/>
      <c r="AT56" s="217"/>
      <c r="AU56" s="217"/>
      <c r="AV56" s="217"/>
      <c r="AW56" s="217"/>
      <c r="AX56" s="217"/>
      <c r="AY56" s="217"/>
      <c r="AZ56" s="217"/>
      <c r="BA56" s="217"/>
      <c r="BB56" s="217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7"/>
      <c r="BS56" s="217"/>
      <c r="BT56" s="217"/>
      <c r="BU56" s="217"/>
      <c r="BV56" s="217"/>
      <c r="BW56" s="217"/>
      <c r="BX56" s="217"/>
      <c r="BY56" s="217"/>
      <c r="BZ56" s="217"/>
      <c r="CA56" s="217"/>
      <c r="CB56" s="217"/>
      <c r="CC56" s="217"/>
      <c r="CD56" s="217"/>
      <c r="CE56" s="217"/>
      <c r="CF56" s="217"/>
      <c r="CG56" s="217"/>
      <c r="CH56" s="217"/>
      <c r="CI56" s="217"/>
      <c r="CJ56" s="217"/>
      <c r="CK56" s="217"/>
      <c r="CL56" s="217"/>
      <c r="CM56" s="217"/>
      <c r="CN56" s="217"/>
      <c r="CO56" s="217"/>
      <c r="CP56" s="217"/>
      <c r="CQ56" s="217"/>
      <c r="CR56" s="217"/>
      <c r="CS56" s="217"/>
      <c r="CT56" s="217"/>
      <c r="CU56" s="217"/>
      <c r="CV56" s="217"/>
      <c r="CW56" s="217"/>
      <c r="CX56" s="217"/>
      <c r="CY56" s="217"/>
      <c r="CZ56" s="217"/>
      <c r="DA56" s="217"/>
      <c r="DB56" s="217"/>
      <c r="DC56" s="217"/>
      <c r="DD56" s="217"/>
      <c r="DE56" s="217"/>
      <c r="DF56" s="217"/>
      <c r="DG56" s="217"/>
      <c r="DH56" s="217"/>
      <c r="DI56" s="217"/>
      <c r="DJ56" s="217"/>
      <c r="DK56" s="217"/>
      <c r="DL56" s="217"/>
      <c r="DM56" s="217"/>
      <c r="DN56" s="217"/>
      <c r="DO56" s="217"/>
      <c r="DP56" s="217"/>
      <c r="DQ56" s="217"/>
      <c r="DR56" s="217"/>
      <c r="DS56" s="217"/>
      <c r="DT56" s="217"/>
      <c r="DU56" s="217"/>
      <c r="DV56" s="217"/>
      <c r="DW56" s="217"/>
      <c r="DX56" s="217"/>
      <c r="DY56" s="217"/>
      <c r="DZ56" s="217"/>
      <c r="EA56" s="217"/>
      <c r="EB56" s="217"/>
      <c r="EC56" s="217"/>
      <c r="ED56" s="217"/>
      <c r="EE56" s="217"/>
      <c r="EF56" s="217"/>
      <c r="EG56" s="217"/>
      <c r="EH56" s="217"/>
      <c r="EI56" s="217"/>
      <c r="EJ56" s="217"/>
      <c r="EK56" s="217"/>
      <c r="EL56" s="217"/>
      <c r="EM56" s="217"/>
      <c r="EN56" s="217"/>
      <c r="EO56" s="217"/>
      <c r="EP56" s="217"/>
      <c r="EQ56" s="217"/>
      <c r="ER56" s="217"/>
      <c r="ES56" s="217"/>
      <c r="ET56" s="217"/>
      <c r="EU56" s="217"/>
      <c r="EV56" s="217"/>
      <c r="EW56" s="217"/>
      <c r="EX56" s="217"/>
      <c r="EY56" s="217"/>
      <c r="EZ56" s="218"/>
    </row>
    <row r="57" spans="1:156" x14ac:dyDescent="0.25">
      <c r="A57" s="37"/>
      <c r="B57" s="137" t="s">
        <v>47</v>
      </c>
      <c r="C57" s="134" t="s">
        <v>44</v>
      </c>
      <c r="D57" s="159" t="s">
        <v>48</v>
      </c>
      <c r="E57" s="158"/>
      <c r="F57" s="158"/>
      <c r="G57" s="215">
        <f t="shared" ref="G57:AL57" ca="1" si="30">G45-G78-(G81/10^6)</f>
        <v>14.389999760000002</v>
      </c>
      <c r="H57" s="215">
        <f t="shared" ca="1" si="30"/>
        <v>14.340099760000001</v>
      </c>
      <c r="I57" s="215">
        <f t="shared" ca="1" si="30"/>
        <v>14.28875092</v>
      </c>
      <c r="J57" s="215">
        <f t="shared" ca="1" si="30"/>
        <v>14.235909769984001</v>
      </c>
      <c r="K57" s="215">
        <f t="shared" ca="1" si="30"/>
        <v>14.181531535836003</v>
      </c>
      <c r="L57" s="215">
        <f t="shared" ca="1" si="30"/>
        <v>14.125570100217006</v>
      </c>
      <c r="M57" s="215">
        <f t="shared" ca="1" si="30"/>
        <v>14.067977962268337</v>
      </c>
      <c r="N57" s="215">
        <f t="shared" ca="1" si="30"/>
        <v>14.008706196106017</v>
      </c>
      <c r="O57" s="215">
        <f t="shared" ca="1" si="30"/>
        <v>13.947704408070049</v>
      </c>
      <c r="P57" s="215">
        <f t="shared" ca="1" si="30"/>
        <v>13.884920692691116</v>
      </c>
      <c r="Q57" s="215">
        <f t="shared" ca="1" si="30"/>
        <v>13.820301587336299</v>
      </c>
      <c r="R57" s="215">
        <f t="shared" ca="1" si="30"/>
        <v>13.753792025494171</v>
      </c>
      <c r="S57" s="215">
        <f t="shared" ca="1" si="30"/>
        <v>13.685335288658447</v>
      </c>
      <c r="T57" s="215">
        <f t="shared" ca="1" si="30"/>
        <v>13.614872956768124</v>
      </c>
      <c r="U57" s="215">
        <f t="shared" ca="1" si="30"/>
        <v>13.54234485716087</v>
      </c>
      <c r="V57" s="215">
        <f t="shared" ca="1" si="30"/>
        <v>13.467689011994954</v>
      </c>
      <c r="W57" s="215">
        <f t="shared" ca="1" si="30"/>
        <v>13.390841584093867</v>
      </c>
      <c r="X57" s="215">
        <f t="shared" ca="1" si="30"/>
        <v>13.311736821166289</v>
      </c>
      <c r="Y57" s="215">
        <f t="shared" ca="1" si="30"/>
        <v>13.230306998352649</v>
      </c>
      <c r="Z57" s="215">
        <f t="shared" ca="1" si="30"/>
        <v>13.146482359048067</v>
      </c>
      <c r="AA57" s="215">
        <f t="shared" ca="1" si="30"/>
        <v>13.060191053949996</v>
      </c>
      <c r="AB57" s="215">
        <f t="shared" ca="1" si="30"/>
        <v>12.971359078277283</v>
      </c>
      <c r="AC57" s="215">
        <f t="shared" ca="1" si="30"/>
        <v>12.879910207105842</v>
      </c>
      <c r="AD57" s="215">
        <f t="shared" ca="1" si="30"/>
        <v>12.785765928764329</v>
      </c>
      <c r="AE57" s="215">
        <f t="shared" ca="1" si="30"/>
        <v>12.688845376231745</v>
      </c>
      <c r="AF57" s="215">
        <f t="shared" ca="1" si="30"/>
        <v>12.589065256476944</v>
      </c>
      <c r="AG57" s="215">
        <f t="shared" ca="1" si="30"/>
        <v>12.486339777678326</v>
      </c>
      <c r="AH57" s="215">
        <f t="shared" ca="1" si="30"/>
        <v>12.380580574260113</v>
      </c>
      <c r="AI57" s="215">
        <f t="shared" ca="1" si="30"/>
        <v>12.271696629679754</v>
      </c>
      <c r="AJ57" s="215">
        <f t="shared" ca="1" si="30"/>
        <v>12.159594196898878</v>
      </c>
      <c r="AK57" s="215">
        <f t="shared" ca="1" si="30"/>
        <v>12.044176716468469</v>
      </c>
      <c r="AL57" s="215">
        <f t="shared" ca="1" si="30"/>
        <v>11.925344732156496</v>
      </c>
      <c r="AM57" s="215">
        <f t="shared" ref="AM57:BR57" ca="1" si="31">AM45-AM78-(AM81/10^6)</f>
        <v>11.802995804044469</v>
      </c>
      <c r="AN57" s="215">
        <f t="shared" ca="1" si="31"/>
        <v>11.67702441901681</v>
      </c>
      <c r="AO57" s="215">
        <f t="shared" ca="1" si="31"/>
        <v>11.547321898564954</v>
      </c>
      <c r="AP57" s="215">
        <f t="shared" ca="1" si="31"/>
        <v>11.413776303825566</v>
      </c>
      <c r="AQ57" s="215">
        <f t="shared" ca="1" si="31"/>
        <v>11.276272337769882</v>
      </c>
      <c r="AR57" s="215">
        <f t="shared" ca="1" si="31"/>
        <v>11.13469124445877</v>
      </c>
      <c r="AS57" s="215">
        <f t="shared" ca="1" si="31"/>
        <v>10.988910705275385</v>
      </c>
      <c r="AT57" s="215">
        <f t="shared" ca="1" si="31"/>
        <v>10.838804732044869</v>
      </c>
      <c r="AU57" s="215">
        <f t="shared" ca="1" si="31"/>
        <v>10.684243556947598</v>
      </c>
      <c r="AV57" s="215">
        <f t="shared" ca="1" si="31"/>
        <v>10.525093519129834</v>
      </c>
      <c r="AW57" s="215">
        <f t="shared" ca="1" si="31"/>
        <v>10.361216947912716</v>
      </c>
      <c r="AX57" s="215">
        <f t="shared" ca="1" si="31"/>
        <v>10.192472042497476</v>
      </c>
      <c r="AY57" s="215">
        <f t="shared" ca="1" si="31"/>
        <v>10.018712748061889</v>
      </c>
      <c r="AZ57" s="215">
        <f t="shared" ca="1" si="31"/>
        <v>9.8397886281395248</v>
      </c>
      <c r="BA57" s="215">
        <f t="shared" ca="1" si="31"/>
        <v>9.655544733170446</v>
      </c>
      <c r="BB57" s="215">
        <f t="shared" ca="1" si="31"/>
        <v>9.4658214651083945</v>
      </c>
      <c r="BC57" s="215">
        <f t="shared" ca="1" si="31"/>
        <v>9.2704544379662028</v>
      </c>
      <c r="BD57" s="215">
        <f t="shared" ca="1" si="31"/>
        <v>9.0692743341775799</v>
      </c>
      <c r="BE57" s="215">
        <f t="shared" ca="1" si="31"/>
        <v>8.8621067566497107</v>
      </c>
      <c r="BF57" s="215">
        <f t="shared" ca="1" si="31"/>
        <v>8.6487720763774831</v>
      </c>
      <c r="BG57" s="215">
        <f t="shared" ca="1" si="31"/>
        <v>8.4290852754861003</v>
      </c>
      <c r="BH57" s="215">
        <f t="shared" ca="1" si="31"/>
        <v>8.2028557855650188</v>
      </c>
      <c r="BI57" s="215">
        <f t="shared" ca="1" si="31"/>
        <v>7.9698873211518428</v>
      </c>
      <c r="BJ57" s="215">
        <f t="shared" ca="1" si="31"/>
        <v>7.7299777082207886</v>
      </c>
      <c r="BK57" s="215">
        <f t="shared" ca="1" si="31"/>
        <v>7.4829187075257817</v>
      </c>
      <c r="BL57" s="215">
        <f t="shared" ca="1" si="31"/>
        <v>7.2284958326438336</v>
      </c>
      <c r="BM57" s="215">
        <f t="shared" ca="1" si="31"/>
        <v>6.9664881625597648</v>
      </c>
      <c r="BN57" s="215">
        <f t="shared" ca="1" si="31"/>
        <v>6.6966681486283974</v>
      </c>
      <c r="BO57" s="215">
        <f t="shared" ca="1" si="31"/>
        <v>6.4188014157456887</v>
      </c>
      <c r="BP57" s="215">
        <f t="shared" ca="1" si="31"/>
        <v>6.1326465575549527</v>
      </c>
      <c r="BQ57" s="215">
        <f t="shared" ca="1" si="31"/>
        <v>5.8379549255092797</v>
      </c>
      <c r="BR57" s="215">
        <f t="shared" ca="1" si="31"/>
        <v>5.5344704116058363</v>
      </c>
      <c r="BS57" s="215">
        <f t="shared" ref="BS57:CX57" ca="1" si="32">BS45-BS78-(BS81/10^6)</f>
        <v>5.2219292246021745</v>
      </c>
      <c r="BT57" s="215">
        <f t="shared" ca="1" si="32"/>
        <v>4.9000596595190569</v>
      </c>
      <c r="BU57" s="215">
        <f t="shared" ca="1" si="32"/>
        <v>4.5685818602283543</v>
      </c>
      <c r="BV57" s="215">
        <f t="shared" ca="1" si="32"/>
        <v>4.2272075749185554</v>
      </c>
      <c r="BW57" s="215">
        <f t="shared" ca="1" si="32"/>
        <v>3.8756399042242955</v>
      </c>
      <c r="BX57" s="215">
        <f t="shared" ca="1" si="32"/>
        <v>3.5135730417997189</v>
      </c>
      <c r="BY57" s="215">
        <f t="shared" ca="1" si="32"/>
        <v>3.1406920071090796</v>
      </c>
      <c r="BZ57" s="215">
        <f t="shared" ca="1" si="32"/>
        <v>2.7566723702010383</v>
      </c>
      <c r="CA57" s="215">
        <f t="shared" ca="1" si="32"/>
        <v>2.361179968226184</v>
      </c>
      <c r="CB57" s="215">
        <f t="shared" ca="1" si="32"/>
        <v>1.9538706134501125</v>
      </c>
      <c r="CC57" s="215">
        <f t="shared" ca="1" si="32"/>
        <v>1.5343897925068648</v>
      </c>
      <c r="CD57" s="215">
        <f t="shared" ca="1" si="32"/>
        <v>1.1023723566299746</v>
      </c>
      <c r="CE57" s="215">
        <f t="shared" ca="1" si="32"/>
        <v>0.65744220259045993</v>
      </c>
      <c r="CF57" s="215">
        <f t="shared" ca="1" si="32"/>
        <v>0.19921194406295259</v>
      </c>
      <c r="CG57" s="215">
        <f t="shared" ca="1" si="32"/>
        <v>-0.27271742686719735</v>
      </c>
      <c r="CH57" s="215">
        <f t="shared" ca="1" si="32"/>
        <v>-0.75875688835160882</v>
      </c>
      <c r="CI57" s="215">
        <f t="shared" ca="1" si="32"/>
        <v>-1.2593297478859602</v>
      </c>
      <c r="CJ57" s="215">
        <f t="shared" ca="1" si="32"/>
        <v>-1.7748720121903359</v>
      </c>
      <c r="CK57" s="215">
        <f t="shared" ca="1" si="32"/>
        <v>-2.3058327681859381</v>
      </c>
      <c r="CL57" s="215">
        <f t="shared" ca="1" si="32"/>
        <v>-2.8526745754011205</v>
      </c>
      <c r="CM57" s="215">
        <f t="shared" ca="1" si="32"/>
        <v>-3.4158738701496278</v>
      </c>
      <c r="CN57" s="215">
        <f t="shared" ca="1" si="32"/>
        <v>-3.9959213818341204</v>
      </c>
      <c r="CO57" s="215">
        <f t="shared" ca="1" si="32"/>
        <v>-4.5933225617388711</v>
      </c>
      <c r="CP57" s="215">
        <f t="shared" ca="1" si="32"/>
        <v>-5.2085980246861912</v>
      </c>
      <c r="CQ57" s="215">
        <f t="shared" ca="1" si="32"/>
        <v>-5.8422840039426074</v>
      </c>
      <c r="CR57" s="215">
        <f t="shared" ca="1" si="32"/>
        <v>-6.4949328197721456</v>
      </c>
      <c r="CS57" s="215">
        <f t="shared" ca="1" si="32"/>
        <v>-7.1671133620462797</v>
      </c>
      <c r="CT57" s="215">
        <f t="shared" ca="1" si="32"/>
        <v>-7.8594115873321488</v>
      </c>
      <c r="CU57" s="215">
        <f t="shared" ca="1" si="32"/>
        <v>-8.5724310308934317</v>
      </c>
      <c r="CV57" s="215">
        <f t="shared" ca="1" si="32"/>
        <v>-9.306793334051239</v>
      </c>
      <c r="CW57" s="215">
        <f t="shared" ca="1" si="32"/>
        <v>-10.063138787365832</v>
      </c>
      <c r="CX57" s="215">
        <f t="shared" ca="1" si="32"/>
        <v>-10.842126890113819</v>
      </c>
      <c r="CY57" s="215">
        <f t="shared" ref="CY57:ED57" ca="1" si="33">CY45-CY78-(CY81/10^6)</f>
        <v>-11.644436926549622</v>
      </c>
      <c r="CZ57" s="215">
        <f t="shared" ca="1" si="33"/>
        <v>-12.470768559454784</v>
      </c>
      <c r="DA57" s="215">
        <f t="shared" ca="1" si="33"/>
        <v>-13.321842441493883</v>
      </c>
      <c r="DB57" s="215">
        <f t="shared" ca="1" si="33"/>
        <v>-14.198400844910912</v>
      </c>
      <c r="DC57" s="215">
        <f t="shared" ca="1" si="33"/>
        <v>-15.101208310116705</v>
      </c>
      <c r="DD57" s="215">
        <f t="shared" ca="1" si="33"/>
        <v>-16.031052313733969</v>
      </c>
      <c r="DE57" s="215">
        <f t="shared" ca="1" si="33"/>
        <v>-16.988743956683599</v>
      </c>
      <c r="DF57" s="215">
        <f t="shared" ca="1" si="33"/>
        <v>-17.975118672913656</v>
      </c>
      <c r="DG57" s="215">
        <f t="shared" ca="1" si="33"/>
        <v>-18.991036959390136</v>
      </c>
      <c r="DH57" s="215">
        <f t="shared" ca="1" si="33"/>
        <v>-20.037385127987555</v>
      </c>
      <c r="DI57" s="215">
        <f t="shared" ca="1" si="33"/>
        <v>-21.115076079936195</v>
      </c>
      <c r="DJ57" s="215">
        <f t="shared" ca="1" si="33"/>
        <v>-22.225050103502767</v>
      </c>
      <c r="DK57" s="215">
        <f t="shared" ca="1" si="33"/>
        <v>-23.368275695601501</v>
      </c>
      <c r="DL57" s="215">
        <f t="shared" ca="1" si="33"/>
        <v>-24.545750408053575</v>
      </c>
      <c r="DM57" s="215">
        <f t="shared" ca="1" si="33"/>
        <v>-25.758501719234332</v>
      </c>
      <c r="DN57" s="215">
        <f t="shared" ca="1" si="33"/>
        <v>-27.007587931869899</v>
      </c>
      <c r="DO57" s="215">
        <f t="shared" ca="1" si="33"/>
        <v>-28.29409909776772</v>
      </c>
      <c r="DP57" s="215">
        <f t="shared" ca="1" si="33"/>
        <v>-29.619157970288946</v>
      </c>
      <c r="DQ57" s="215">
        <f t="shared" ca="1" si="33"/>
        <v>-30.983920985395134</v>
      </c>
      <c r="DR57" s="215">
        <f t="shared" ca="1" si="33"/>
        <v>-32.389579272126184</v>
      </c>
      <c r="DS57" s="215">
        <f t="shared" ca="1" si="33"/>
        <v>-33.837359693392735</v>
      </c>
      <c r="DT57" s="215">
        <f t="shared" ca="1" si="33"/>
        <v>-35.328525917992245</v>
      </c>
      <c r="DU57" s="215">
        <f t="shared" ca="1" si="33"/>
        <v>-36.86437952478564</v>
      </c>
      <c r="DV57" s="215">
        <f t="shared" ca="1" si="33"/>
        <v>-38.446261139999187</v>
      </c>
      <c r="DW57" s="215">
        <f t="shared" ca="1" si="33"/>
        <v>-40.075551608645497</v>
      </c>
      <c r="DX57" s="215">
        <f t="shared" ca="1" si="33"/>
        <v>-41.753673201087011</v>
      </c>
      <c r="DY57" s="215">
        <f t="shared" ca="1" si="33"/>
        <v>-43.482090855796635</v>
      </c>
      <c r="DZ57" s="215">
        <f t="shared" ca="1" si="33"/>
        <v>-45.262313459400971</v>
      </c>
      <c r="EA57" s="215">
        <f t="shared" ca="1" si="33"/>
        <v>-47.095895165124922</v>
      </c>
      <c r="EB57" s="215">
        <f t="shared" ca="1" si="33"/>
        <v>-48.984436750789669</v>
      </c>
      <c r="EC57" s="215">
        <f t="shared" ca="1" si="33"/>
        <v>-50.929587017550567</v>
      </c>
      <c r="ED57" s="215">
        <f t="shared" ca="1" si="33"/>
        <v>-52.933044230597162</v>
      </c>
      <c r="EE57" s="215">
        <f t="shared" ref="EE57:EZ57" ca="1" si="34">EE45-EE78-(EE81/10^6)</f>
        <v>-54.996557603074173</v>
      </c>
      <c r="EF57" s="215">
        <f t="shared" ca="1" si="34"/>
        <v>-57.121928824520218</v>
      </c>
      <c r="EG57" s="215">
        <f t="shared" ca="1" si="34"/>
        <v>-59.31101363515959</v>
      </c>
      <c r="EH57" s="215">
        <f t="shared" ca="1" si="34"/>
        <v>-61.565723447422826</v>
      </c>
      <c r="EI57" s="215">
        <f t="shared" ca="1" si="34"/>
        <v>-63.888027016112936</v>
      </c>
      <c r="EJ57" s="215">
        <f t="shared" ca="1" si="34"/>
        <v>-66.279952158676494</v>
      </c>
      <c r="EK57" s="215">
        <f t="shared" ca="1" si="34"/>
        <v>-68.743587527083022</v>
      </c>
      <c r="EL57" s="215">
        <f t="shared" ca="1" si="34"/>
        <v>-71.281084432860666</v>
      </c>
      <c r="EM57" s="215">
        <f t="shared" ca="1" si="34"/>
        <v>-73.894658726882923</v>
      </c>
      <c r="EN57" s="215">
        <f t="shared" ca="1" si="34"/>
        <v>-76.586592735549033</v>
      </c>
      <c r="EO57" s="215">
        <f t="shared" ca="1" si="34"/>
        <v>-79.359237255049706</v>
      </c>
      <c r="EP57" s="215">
        <f t="shared" ca="1" si="34"/>
        <v>-82.215013605460939</v>
      </c>
      <c r="EQ57" s="215">
        <f t="shared" ca="1" si="34"/>
        <v>-85.156415746460524</v>
      </c>
      <c r="ER57" s="215">
        <f t="shared" ca="1" si="34"/>
        <v>-88.186012456516067</v>
      </c>
      <c r="ES57" s="215">
        <f t="shared" ca="1" si="34"/>
        <v>-91.306449577448817</v>
      </c>
      <c r="ET57" s="215">
        <f t="shared" ca="1" si="34"/>
        <v>-94.52045232633408</v>
      </c>
      <c r="EU57" s="215">
        <f t="shared" ca="1" si="34"/>
        <v>-97.830827676759029</v>
      </c>
      <c r="EV57" s="215">
        <f t="shared" ca="1" si="34"/>
        <v>-101.24046681151795</v>
      </c>
      <c r="EW57" s="215">
        <f t="shared" ca="1" si="34"/>
        <v>-104.75234764888849</v>
      </c>
      <c r="EX57" s="215">
        <f t="shared" ca="1" si="34"/>
        <v>-108.36953744469609</v>
      </c>
      <c r="EY57" s="215">
        <f t="shared" ca="1" si="34"/>
        <v>-112.09519547244062</v>
      </c>
      <c r="EZ57" s="216">
        <f t="shared" ca="1" si="34"/>
        <v>-115.93257578382628</v>
      </c>
    </row>
    <row r="58" spans="1:156" ht="15.75" thickBot="1" x14ac:dyDescent="0.3">
      <c r="A58" s="37"/>
      <c r="B58" s="143" t="s">
        <v>33</v>
      </c>
      <c r="C58" s="144" t="s">
        <v>44</v>
      </c>
      <c r="D58" s="160"/>
      <c r="E58" s="160"/>
      <c r="F58" s="160"/>
      <c r="G58" s="221">
        <f>G91</f>
        <v>3.2016297371847884</v>
      </c>
      <c r="H58" s="221">
        <f t="shared" ref="H58:AE58" si="35">H91</f>
        <v>3.425743818787724</v>
      </c>
      <c r="I58" s="221">
        <f t="shared" si="35"/>
        <v>3.6655458861028647</v>
      </c>
      <c r="J58" s="221">
        <f t="shared" si="35"/>
        <v>3.9221340981300656</v>
      </c>
      <c r="K58" s="221">
        <f t="shared" si="35"/>
        <v>4.196683484999169</v>
      </c>
      <c r="L58" s="221">
        <f t="shared" si="35"/>
        <v>4.4904513289491117</v>
      </c>
      <c r="M58" s="221">
        <f t="shared" si="35"/>
        <v>4.8047829219755505</v>
      </c>
      <c r="N58" s="221">
        <f t="shared" si="35"/>
        <v>5.141117726513837</v>
      </c>
      <c r="O58" s="221">
        <f t="shared" si="35"/>
        <v>5.5009959673698052</v>
      </c>
      <c r="P58" s="221">
        <f t="shared" si="35"/>
        <v>5.8860656850856925</v>
      </c>
      <c r="Q58" s="221">
        <f t="shared" si="35"/>
        <v>6.2980902830416916</v>
      </c>
      <c r="R58" s="221">
        <f t="shared" si="35"/>
        <v>6.7389566028546097</v>
      </c>
      <c r="S58" s="221">
        <f t="shared" si="35"/>
        <v>7.2106835650544321</v>
      </c>
      <c r="T58" s="221">
        <f t="shared" si="35"/>
        <v>7.7154314146082426</v>
      </c>
      <c r="U58" s="221">
        <f t="shared" si="35"/>
        <v>8.2555116136308193</v>
      </c>
      <c r="V58" s="221">
        <f t="shared" si="35"/>
        <v>8.8333974265849768</v>
      </c>
      <c r="W58" s="221">
        <f t="shared" si="35"/>
        <v>9.4517352464459261</v>
      </c>
      <c r="X58" s="221">
        <f t="shared" si="35"/>
        <v>10.11335671369714</v>
      </c>
      <c r="Y58" s="221">
        <f t="shared" si="35"/>
        <v>10.821291683655939</v>
      </c>
      <c r="Z58" s="221">
        <f t="shared" si="35"/>
        <v>11.578782101511855</v>
      </c>
      <c r="AA58" s="221">
        <f t="shared" si="35"/>
        <v>12.389296848617686</v>
      </c>
      <c r="AB58" s="221">
        <f t="shared" si="35"/>
        <v>13.256547628020924</v>
      </c>
      <c r="AC58" s="221">
        <f t="shared" si="35"/>
        <v>14.184505961982389</v>
      </c>
      <c r="AD58" s="221">
        <f t="shared" si="35"/>
        <v>15.177421379321158</v>
      </c>
      <c r="AE58" s="221">
        <f t="shared" si="35"/>
        <v>16.239840875873639</v>
      </c>
      <c r="AF58" s="160"/>
      <c r="AG58" s="160"/>
      <c r="AH58" s="160"/>
      <c r="AI58" s="160"/>
      <c r="AJ58" s="160"/>
      <c r="AK58" s="160"/>
      <c r="AL58" s="160"/>
      <c r="AM58" s="160"/>
      <c r="AN58" s="160"/>
      <c r="AO58" s="160"/>
      <c r="AP58" s="160"/>
      <c r="AQ58" s="160"/>
      <c r="AR58" s="160"/>
      <c r="AS58" s="160"/>
      <c r="AT58" s="160"/>
      <c r="AU58" s="160"/>
      <c r="AV58" s="160"/>
      <c r="AW58" s="160"/>
      <c r="AX58" s="160"/>
      <c r="AY58" s="160"/>
      <c r="AZ58" s="160"/>
      <c r="BA58" s="160"/>
      <c r="BB58" s="160"/>
      <c r="BC58" s="160"/>
      <c r="BD58" s="160"/>
      <c r="BE58" s="160"/>
      <c r="BF58" s="160"/>
      <c r="BG58" s="160"/>
      <c r="BH58" s="160"/>
      <c r="BI58" s="160"/>
      <c r="BJ58" s="222"/>
      <c r="BK58" s="222"/>
      <c r="BL58" s="222"/>
      <c r="BM58" s="222"/>
      <c r="BN58" s="222"/>
      <c r="BO58" s="222"/>
      <c r="BP58" s="222"/>
      <c r="BQ58" s="222"/>
      <c r="BR58" s="222"/>
      <c r="BS58" s="222"/>
      <c r="BT58" s="222"/>
      <c r="BU58" s="222"/>
      <c r="BV58" s="222"/>
      <c r="BW58" s="222"/>
      <c r="BX58" s="222"/>
      <c r="BY58" s="222"/>
      <c r="BZ58" s="222"/>
      <c r="CA58" s="222"/>
      <c r="CB58" s="222"/>
      <c r="CC58" s="222"/>
      <c r="CD58" s="222"/>
      <c r="CE58" s="222"/>
      <c r="CF58" s="222"/>
      <c r="CG58" s="222"/>
      <c r="CH58" s="222"/>
      <c r="CI58" s="222"/>
      <c r="CJ58" s="222"/>
      <c r="CK58" s="222"/>
      <c r="CL58" s="222"/>
      <c r="CM58" s="222"/>
      <c r="CN58" s="222"/>
      <c r="CO58" s="222"/>
      <c r="CP58" s="222"/>
      <c r="CQ58" s="222"/>
      <c r="CR58" s="222"/>
      <c r="CS58" s="222"/>
      <c r="CT58" s="222"/>
      <c r="CU58" s="222"/>
      <c r="CV58" s="222"/>
      <c r="CW58" s="222"/>
      <c r="CX58" s="222"/>
      <c r="CY58" s="222"/>
      <c r="CZ58" s="222"/>
      <c r="DA58" s="222"/>
      <c r="DB58" s="222"/>
      <c r="DC58" s="222"/>
      <c r="DD58" s="222"/>
      <c r="DE58" s="222"/>
      <c r="DF58" s="222"/>
      <c r="DG58" s="222"/>
      <c r="DH58" s="222"/>
      <c r="DI58" s="222"/>
      <c r="DJ58" s="222"/>
      <c r="DK58" s="222"/>
      <c r="DL58" s="222"/>
      <c r="DM58" s="222"/>
      <c r="DN58" s="222"/>
      <c r="DO58" s="222"/>
      <c r="DP58" s="222"/>
      <c r="DQ58" s="222"/>
      <c r="DR58" s="222"/>
      <c r="DS58" s="222"/>
      <c r="DT58" s="222"/>
      <c r="DU58" s="222"/>
      <c r="DV58" s="222"/>
      <c r="DW58" s="222"/>
      <c r="DX58" s="222"/>
      <c r="DY58" s="222"/>
      <c r="DZ58" s="222"/>
      <c r="EA58" s="222"/>
      <c r="EB58" s="222"/>
      <c r="EC58" s="222"/>
      <c r="ED58" s="222"/>
      <c r="EE58" s="222"/>
      <c r="EF58" s="222"/>
      <c r="EG58" s="222"/>
      <c r="EH58" s="222"/>
      <c r="EI58" s="222"/>
      <c r="EJ58" s="222"/>
      <c r="EK58" s="222"/>
      <c r="EL58" s="222"/>
      <c r="EM58" s="222"/>
      <c r="EN58" s="222"/>
      <c r="EO58" s="222"/>
      <c r="EP58" s="222"/>
      <c r="EQ58" s="222"/>
      <c r="ER58" s="222"/>
      <c r="ES58" s="222"/>
      <c r="ET58" s="222"/>
      <c r="EU58" s="222"/>
      <c r="EV58" s="222"/>
      <c r="EW58" s="222"/>
      <c r="EX58" s="222"/>
      <c r="EY58" s="222"/>
      <c r="EZ58" s="223"/>
    </row>
    <row r="60" spans="1:156" ht="15.75" thickBot="1" x14ac:dyDescent="0.3">
      <c r="A60" s="35" t="s">
        <v>49</v>
      </c>
      <c r="B60" s="36"/>
      <c r="C60" s="153"/>
      <c r="D60" s="153"/>
      <c r="E60" s="153"/>
      <c r="F60" s="153"/>
      <c r="G60" s="153"/>
      <c r="H60" s="153"/>
      <c r="I60" s="153"/>
      <c r="J60" s="153"/>
      <c r="K60" s="153"/>
      <c r="L60" s="153"/>
      <c r="M60" s="153"/>
      <c r="N60" s="153"/>
      <c r="O60" s="153"/>
      <c r="P60" s="153"/>
      <c r="Q60" s="153"/>
      <c r="R60" s="153"/>
      <c r="S60" s="153"/>
      <c r="T60" s="153"/>
      <c r="U60" s="153"/>
      <c r="V60" s="153"/>
      <c r="W60" s="153"/>
      <c r="X60" s="153"/>
      <c r="Y60" s="153"/>
      <c r="Z60" s="153"/>
      <c r="AA60" s="153"/>
      <c r="AB60" s="153"/>
      <c r="AC60" s="153"/>
      <c r="AD60" s="153"/>
      <c r="AE60" s="153"/>
      <c r="AF60" s="153"/>
      <c r="AG60" s="153"/>
      <c r="AH60" s="153"/>
      <c r="AI60" s="153"/>
      <c r="AJ60" s="153"/>
      <c r="AK60" s="153"/>
      <c r="AL60" s="153"/>
      <c r="AM60" s="153"/>
      <c r="AN60" s="153"/>
      <c r="AO60" s="153"/>
      <c r="AP60" s="153"/>
    </row>
    <row r="61" spans="1:156" s="207" customFormat="1" x14ac:dyDescent="0.25">
      <c r="A61" s="46"/>
      <c r="B61" s="306" t="s">
        <v>50</v>
      </c>
      <c r="C61" s="224" t="s">
        <v>51</v>
      </c>
      <c r="D61" s="162" t="s">
        <v>52</v>
      </c>
      <c r="E61" s="224"/>
      <c r="F61" s="225"/>
      <c r="G61" s="226">
        <f>C18</f>
        <v>0.03</v>
      </c>
      <c r="H61" s="226">
        <f>G61</f>
        <v>0.03</v>
      </c>
      <c r="I61" s="226">
        <f t="shared" ref="I61:X62" si="36">H61</f>
        <v>0.03</v>
      </c>
      <c r="J61" s="226">
        <f t="shared" si="36"/>
        <v>0.03</v>
      </c>
      <c r="K61" s="226">
        <f t="shared" si="36"/>
        <v>0.03</v>
      </c>
      <c r="L61" s="226">
        <f t="shared" si="36"/>
        <v>0.03</v>
      </c>
      <c r="M61" s="226">
        <f t="shared" si="36"/>
        <v>0.03</v>
      </c>
      <c r="N61" s="226">
        <f t="shared" si="36"/>
        <v>0.03</v>
      </c>
      <c r="O61" s="226">
        <f t="shared" si="36"/>
        <v>0.03</v>
      </c>
      <c r="P61" s="226">
        <f t="shared" si="36"/>
        <v>0.03</v>
      </c>
      <c r="Q61" s="226">
        <f t="shared" si="36"/>
        <v>0.03</v>
      </c>
      <c r="R61" s="226">
        <f t="shared" si="36"/>
        <v>0.03</v>
      </c>
      <c r="S61" s="226">
        <f t="shared" si="36"/>
        <v>0.03</v>
      </c>
      <c r="T61" s="226">
        <f t="shared" si="36"/>
        <v>0.03</v>
      </c>
      <c r="U61" s="226">
        <f t="shared" si="36"/>
        <v>0.03</v>
      </c>
      <c r="V61" s="226">
        <f t="shared" si="36"/>
        <v>0.03</v>
      </c>
      <c r="W61" s="226">
        <f t="shared" si="36"/>
        <v>0.03</v>
      </c>
      <c r="X61" s="226">
        <f t="shared" si="36"/>
        <v>0.03</v>
      </c>
      <c r="Y61" s="226">
        <f t="shared" ref="Y61:AN62" si="37">X61</f>
        <v>0.03</v>
      </c>
      <c r="Z61" s="226">
        <f t="shared" si="37"/>
        <v>0.03</v>
      </c>
      <c r="AA61" s="226">
        <f t="shared" si="37"/>
        <v>0.03</v>
      </c>
      <c r="AB61" s="226">
        <f t="shared" si="37"/>
        <v>0.03</v>
      </c>
      <c r="AC61" s="226">
        <f t="shared" si="37"/>
        <v>0.03</v>
      </c>
      <c r="AD61" s="226">
        <f t="shared" si="37"/>
        <v>0.03</v>
      </c>
      <c r="AE61" s="226">
        <f t="shared" si="37"/>
        <v>0.03</v>
      </c>
      <c r="AF61" s="226">
        <f t="shared" si="37"/>
        <v>0.03</v>
      </c>
      <c r="AG61" s="226">
        <f t="shared" si="37"/>
        <v>0.03</v>
      </c>
      <c r="AH61" s="226">
        <f t="shared" si="37"/>
        <v>0.03</v>
      </c>
      <c r="AI61" s="226">
        <f t="shared" si="37"/>
        <v>0.03</v>
      </c>
      <c r="AJ61" s="226">
        <f t="shared" si="37"/>
        <v>0.03</v>
      </c>
      <c r="AK61" s="226">
        <f t="shared" si="37"/>
        <v>0.03</v>
      </c>
      <c r="AL61" s="226">
        <f t="shared" si="37"/>
        <v>0.03</v>
      </c>
      <c r="AM61" s="226">
        <f t="shared" si="37"/>
        <v>0.03</v>
      </c>
      <c r="AN61" s="226">
        <f t="shared" si="37"/>
        <v>0.03</v>
      </c>
      <c r="AO61" s="226">
        <f t="shared" ref="AO61:BD62" si="38">AN61</f>
        <v>0.03</v>
      </c>
      <c r="AP61" s="226">
        <f t="shared" si="38"/>
        <v>0.03</v>
      </c>
      <c r="AQ61" s="226">
        <f t="shared" si="38"/>
        <v>0.03</v>
      </c>
      <c r="AR61" s="226">
        <f t="shared" si="38"/>
        <v>0.03</v>
      </c>
      <c r="AS61" s="226">
        <f t="shared" si="38"/>
        <v>0.03</v>
      </c>
      <c r="AT61" s="226">
        <f t="shared" si="38"/>
        <v>0.03</v>
      </c>
      <c r="AU61" s="226">
        <f t="shared" si="38"/>
        <v>0.03</v>
      </c>
      <c r="AV61" s="226">
        <f t="shared" si="38"/>
        <v>0.03</v>
      </c>
      <c r="AW61" s="226">
        <f t="shared" si="38"/>
        <v>0.03</v>
      </c>
      <c r="AX61" s="226">
        <f t="shared" si="38"/>
        <v>0.03</v>
      </c>
      <c r="AY61" s="226">
        <f t="shared" si="38"/>
        <v>0.03</v>
      </c>
      <c r="AZ61" s="226">
        <f t="shared" si="38"/>
        <v>0.03</v>
      </c>
      <c r="BA61" s="226">
        <f t="shared" si="38"/>
        <v>0.03</v>
      </c>
      <c r="BB61" s="226">
        <f t="shared" si="38"/>
        <v>0.03</v>
      </c>
      <c r="BC61" s="226">
        <f t="shared" si="38"/>
        <v>0.03</v>
      </c>
      <c r="BD61" s="226">
        <f t="shared" si="38"/>
        <v>0.03</v>
      </c>
      <c r="BE61" s="226">
        <f t="shared" ref="BE61:BT62" si="39">BD61</f>
        <v>0.03</v>
      </c>
      <c r="BF61" s="226">
        <f t="shared" si="39"/>
        <v>0.03</v>
      </c>
      <c r="BG61" s="226">
        <f t="shared" si="39"/>
        <v>0.03</v>
      </c>
      <c r="BH61" s="226">
        <f t="shared" si="39"/>
        <v>0.03</v>
      </c>
      <c r="BI61" s="226">
        <f t="shared" si="39"/>
        <v>0.03</v>
      </c>
      <c r="BJ61" s="226">
        <f t="shared" si="39"/>
        <v>0.03</v>
      </c>
      <c r="BK61" s="226">
        <f t="shared" si="39"/>
        <v>0.03</v>
      </c>
      <c r="BL61" s="226">
        <f t="shared" si="39"/>
        <v>0.03</v>
      </c>
      <c r="BM61" s="226">
        <f t="shared" si="39"/>
        <v>0.03</v>
      </c>
      <c r="BN61" s="226">
        <f t="shared" si="39"/>
        <v>0.03</v>
      </c>
      <c r="BO61" s="226">
        <f t="shared" si="39"/>
        <v>0.03</v>
      </c>
      <c r="BP61" s="226">
        <f t="shared" si="39"/>
        <v>0.03</v>
      </c>
      <c r="BQ61" s="226">
        <f t="shared" si="39"/>
        <v>0.03</v>
      </c>
      <c r="BR61" s="226">
        <f t="shared" si="39"/>
        <v>0.03</v>
      </c>
      <c r="BS61" s="226">
        <f t="shared" si="39"/>
        <v>0.03</v>
      </c>
      <c r="BT61" s="226">
        <f t="shared" si="39"/>
        <v>0.03</v>
      </c>
      <c r="BU61" s="226">
        <f t="shared" ref="BU61:CJ62" si="40">BT61</f>
        <v>0.03</v>
      </c>
      <c r="BV61" s="226">
        <f t="shared" si="40"/>
        <v>0.03</v>
      </c>
      <c r="BW61" s="226">
        <f t="shared" si="40"/>
        <v>0.03</v>
      </c>
      <c r="BX61" s="226">
        <f t="shared" si="40"/>
        <v>0.03</v>
      </c>
      <c r="BY61" s="226">
        <f t="shared" si="40"/>
        <v>0.03</v>
      </c>
      <c r="BZ61" s="226">
        <f t="shared" si="40"/>
        <v>0.03</v>
      </c>
      <c r="CA61" s="226">
        <f t="shared" si="40"/>
        <v>0.03</v>
      </c>
      <c r="CB61" s="226">
        <f t="shared" si="40"/>
        <v>0.03</v>
      </c>
      <c r="CC61" s="226">
        <f t="shared" si="40"/>
        <v>0.03</v>
      </c>
      <c r="CD61" s="226">
        <f t="shared" si="40"/>
        <v>0.03</v>
      </c>
      <c r="CE61" s="226">
        <f t="shared" si="40"/>
        <v>0.03</v>
      </c>
      <c r="CF61" s="226">
        <f t="shared" si="40"/>
        <v>0.03</v>
      </c>
      <c r="CG61" s="226">
        <f t="shared" si="40"/>
        <v>0.03</v>
      </c>
      <c r="CH61" s="226">
        <f t="shared" si="40"/>
        <v>0.03</v>
      </c>
      <c r="CI61" s="226">
        <f t="shared" si="40"/>
        <v>0.03</v>
      </c>
      <c r="CJ61" s="226">
        <f t="shared" si="40"/>
        <v>0.03</v>
      </c>
      <c r="CK61" s="226">
        <f t="shared" ref="CK61:CZ62" si="41">CJ61</f>
        <v>0.03</v>
      </c>
      <c r="CL61" s="226">
        <f t="shared" si="41"/>
        <v>0.03</v>
      </c>
      <c r="CM61" s="226">
        <f t="shared" si="41"/>
        <v>0.03</v>
      </c>
      <c r="CN61" s="226">
        <f t="shared" si="41"/>
        <v>0.03</v>
      </c>
      <c r="CO61" s="226">
        <f t="shared" si="41"/>
        <v>0.03</v>
      </c>
      <c r="CP61" s="226">
        <f t="shared" si="41"/>
        <v>0.03</v>
      </c>
      <c r="CQ61" s="226">
        <f t="shared" si="41"/>
        <v>0.03</v>
      </c>
      <c r="CR61" s="226">
        <f t="shared" si="41"/>
        <v>0.03</v>
      </c>
      <c r="CS61" s="226">
        <f t="shared" si="41"/>
        <v>0.03</v>
      </c>
      <c r="CT61" s="226">
        <f t="shared" si="41"/>
        <v>0.03</v>
      </c>
      <c r="CU61" s="226">
        <f t="shared" si="41"/>
        <v>0.03</v>
      </c>
      <c r="CV61" s="226">
        <f t="shared" si="41"/>
        <v>0.03</v>
      </c>
      <c r="CW61" s="226">
        <f t="shared" si="41"/>
        <v>0.03</v>
      </c>
      <c r="CX61" s="226">
        <f t="shared" si="41"/>
        <v>0.03</v>
      </c>
      <c r="CY61" s="226">
        <f t="shared" si="41"/>
        <v>0.03</v>
      </c>
      <c r="CZ61" s="226">
        <f t="shared" si="41"/>
        <v>0.03</v>
      </c>
      <c r="DA61" s="226">
        <f t="shared" ref="DA61:DP62" si="42">CZ61</f>
        <v>0.03</v>
      </c>
      <c r="DB61" s="226">
        <f t="shared" si="42"/>
        <v>0.03</v>
      </c>
      <c r="DC61" s="226">
        <f t="shared" si="42"/>
        <v>0.03</v>
      </c>
      <c r="DD61" s="226">
        <f t="shared" si="42"/>
        <v>0.03</v>
      </c>
      <c r="DE61" s="226">
        <f t="shared" si="42"/>
        <v>0.03</v>
      </c>
      <c r="DF61" s="226">
        <f t="shared" si="42"/>
        <v>0.03</v>
      </c>
      <c r="DG61" s="226">
        <f t="shared" si="42"/>
        <v>0.03</v>
      </c>
      <c r="DH61" s="226">
        <f t="shared" si="42"/>
        <v>0.03</v>
      </c>
      <c r="DI61" s="226">
        <f t="shared" si="42"/>
        <v>0.03</v>
      </c>
      <c r="DJ61" s="226">
        <f t="shared" si="42"/>
        <v>0.03</v>
      </c>
      <c r="DK61" s="226">
        <f t="shared" si="42"/>
        <v>0.03</v>
      </c>
      <c r="DL61" s="226">
        <f t="shared" si="42"/>
        <v>0.03</v>
      </c>
      <c r="DM61" s="226">
        <f t="shared" si="42"/>
        <v>0.03</v>
      </c>
      <c r="DN61" s="226">
        <f t="shared" si="42"/>
        <v>0.03</v>
      </c>
      <c r="DO61" s="226">
        <f t="shared" si="42"/>
        <v>0.03</v>
      </c>
      <c r="DP61" s="226">
        <f t="shared" si="42"/>
        <v>0.03</v>
      </c>
      <c r="DQ61" s="226">
        <f t="shared" ref="DQ61:EF62" si="43">DP61</f>
        <v>0.03</v>
      </c>
      <c r="DR61" s="226">
        <f t="shared" si="43"/>
        <v>0.03</v>
      </c>
      <c r="DS61" s="226">
        <f t="shared" si="43"/>
        <v>0.03</v>
      </c>
      <c r="DT61" s="226">
        <f t="shared" si="43"/>
        <v>0.03</v>
      </c>
      <c r="DU61" s="226">
        <f t="shared" si="43"/>
        <v>0.03</v>
      </c>
      <c r="DV61" s="226">
        <f t="shared" si="43"/>
        <v>0.03</v>
      </c>
      <c r="DW61" s="226">
        <f t="shared" si="43"/>
        <v>0.03</v>
      </c>
      <c r="DX61" s="226">
        <f t="shared" si="43"/>
        <v>0.03</v>
      </c>
      <c r="DY61" s="226">
        <f t="shared" si="43"/>
        <v>0.03</v>
      </c>
      <c r="DZ61" s="226">
        <f t="shared" si="43"/>
        <v>0.03</v>
      </c>
      <c r="EA61" s="226">
        <f t="shared" si="43"/>
        <v>0.03</v>
      </c>
      <c r="EB61" s="226">
        <f t="shared" si="43"/>
        <v>0.03</v>
      </c>
      <c r="EC61" s="226">
        <f t="shared" si="43"/>
        <v>0.03</v>
      </c>
      <c r="ED61" s="226">
        <f t="shared" si="43"/>
        <v>0.03</v>
      </c>
      <c r="EE61" s="226">
        <f t="shared" si="43"/>
        <v>0.03</v>
      </c>
      <c r="EF61" s="226">
        <f t="shared" si="43"/>
        <v>0.03</v>
      </c>
      <c r="EG61" s="226">
        <f t="shared" ref="EG61:EV62" si="44">EF61</f>
        <v>0.03</v>
      </c>
      <c r="EH61" s="226">
        <f t="shared" si="44"/>
        <v>0.03</v>
      </c>
      <c r="EI61" s="226">
        <f t="shared" si="44"/>
        <v>0.03</v>
      </c>
      <c r="EJ61" s="226">
        <f t="shared" si="44"/>
        <v>0.03</v>
      </c>
      <c r="EK61" s="226">
        <f t="shared" si="44"/>
        <v>0.03</v>
      </c>
      <c r="EL61" s="226">
        <f t="shared" si="44"/>
        <v>0.03</v>
      </c>
      <c r="EM61" s="226">
        <f t="shared" si="44"/>
        <v>0.03</v>
      </c>
      <c r="EN61" s="226">
        <f t="shared" si="44"/>
        <v>0.03</v>
      </c>
      <c r="EO61" s="226">
        <f t="shared" si="44"/>
        <v>0.03</v>
      </c>
      <c r="EP61" s="226">
        <f t="shared" si="44"/>
        <v>0.03</v>
      </c>
      <c r="EQ61" s="226">
        <f t="shared" si="44"/>
        <v>0.03</v>
      </c>
      <c r="ER61" s="226">
        <f t="shared" si="44"/>
        <v>0.03</v>
      </c>
      <c r="ES61" s="226">
        <f t="shared" si="44"/>
        <v>0.03</v>
      </c>
      <c r="ET61" s="226">
        <f t="shared" si="44"/>
        <v>0.03</v>
      </c>
      <c r="EU61" s="226">
        <f t="shared" si="44"/>
        <v>0.03</v>
      </c>
      <c r="EV61" s="226">
        <f t="shared" si="44"/>
        <v>0.03</v>
      </c>
      <c r="EW61" s="226">
        <f t="shared" ref="EW61:EZ62" si="45">EV61</f>
        <v>0.03</v>
      </c>
      <c r="EX61" s="226">
        <f t="shared" si="45"/>
        <v>0.03</v>
      </c>
      <c r="EY61" s="226">
        <f t="shared" si="45"/>
        <v>0.03</v>
      </c>
      <c r="EZ61" s="227">
        <f t="shared" si="45"/>
        <v>0.03</v>
      </c>
    </row>
    <row r="62" spans="1:156" s="207" customFormat="1" x14ac:dyDescent="0.25">
      <c r="A62" s="46"/>
      <c r="B62" s="57" t="s">
        <v>24</v>
      </c>
      <c r="C62" s="157"/>
      <c r="D62" s="163"/>
      <c r="E62" s="157"/>
      <c r="F62" s="228"/>
      <c r="G62" s="229">
        <f>C17</f>
        <v>0.01</v>
      </c>
      <c r="H62" s="229">
        <f>G62</f>
        <v>0.01</v>
      </c>
      <c r="I62" s="229">
        <f t="shared" si="36"/>
        <v>0.01</v>
      </c>
      <c r="J62" s="229">
        <f t="shared" si="36"/>
        <v>0.01</v>
      </c>
      <c r="K62" s="229">
        <f t="shared" si="36"/>
        <v>0.01</v>
      </c>
      <c r="L62" s="229">
        <f t="shared" si="36"/>
        <v>0.01</v>
      </c>
      <c r="M62" s="229">
        <f t="shared" si="36"/>
        <v>0.01</v>
      </c>
      <c r="N62" s="229">
        <f t="shared" si="36"/>
        <v>0.01</v>
      </c>
      <c r="O62" s="229">
        <f t="shared" si="36"/>
        <v>0.01</v>
      </c>
      <c r="P62" s="229">
        <f t="shared" si="36"/>
        <v>0.01</v>
      </c>
      <c r="Q62" s="229">
        <f t="shared" si="36"/>
        <v>0.01</v>
      </c>
      <c r="R62" s="229">
        <f t="shared" si="36"/>
        <v>0.01</v>
      </c>
      <c r="S62" s="229">
        <f t="shared" si="36"/>
        <v>0.01</v>
      </c>
      <c r="T62" s="229">
        <f t="shared" si="36"/>
        <v>0.01</v>
      </c>
      <c r="U62" s="229">
        <f t="shared" si="36"/>
        <v>0.01</v>
      </c>
      <c r="V62" s="229">
        <f t="shared" si="36"/>
        <v>0.01</v>
      </c>
      <c r="W62" s="229">
        <f t="shared" si="36"/>
        <v>0.01</v>
      </c>
      <c r="X62" s="229">
        <f t="shared" si="36"/>
        <v>0.01</v>
      </c>
      <c r="Y62" s="229">
        <f t="shared" si="37"/>
        <v>0.01</v>
      </c>
      <c r="Z62" s="229">
        <f t="shared" si="37"/>
        <v>0.01</v>
      </c>
      <c r="AA62" s="229">
        <f t="shared" si="37"/>
        <v>0.01</v>
      </c>
      <c r="AB62" s="229">
        <f t="shared" si="37"/>
        <v>0.01</v>
      </c>
      <c r="AC62" s="229">
        <f t="shared" si="37"/>
        <v>0.01</v>
      </c>
      <c r="AD62" s="229">
        <f t="shared" si="37"/>
        <v>0.01</v>
      </c>
      <c r="AE62" s="229">
        <f t="shared" si="37"/>
        <v>0.01</v>
      </c>
      <c r="AF62" s="229">
        <f t="shared" si="37"/>
        <v>0.01</v>
      </c>
      <c r="AG62" s="229">
        <f t="shared" si="37"/>
        <v>0.01</v>
      </c>
      <c r="AH62" s="229">
        <f t="shared" si="37"/>
        <v>0.01</v>
      </c>
      <c r="AI62" s="229">
        <f t="shared" si="37"/>
        <v>0.01</v>
      </c>
      <c r="AJ62" s="229">
        <f t="shared" si="37"/>
        <v>0.01</v>
      </c>
      <c r="AK62" s="229">
        <f t="shared" si="37"/>
        <v>0.01</v>
      </c>
      <c r="AL62" s="229">
        <f t="shared" si="37"/>
        <v>0.01</v>
      </c>
      <c r="AM62" s="229">
        <f t="shared" si="37"/>
        <v>0.01</v>
      </c>
      <c r="AN62" s="229">
        <f t="shared" si="37"/>
        <v>0.01</v>
      </c>
      <c r="AO62" s="229">
        <f t="shared" si="38"/>
        <v>0.01</v>
      </c>
      <c r="AP62" s="229">
        <f t="shared" si="38"/>
        <v>0.01</v>
      </c>
      <c r="AQ62" s="229">
        <f t="shared" si="38"/>
        <v>0.01</v>
      </c>
      <c r="AR62" s="229">
        <f t="shared" si="38"/>
        <v>0.01</v>
      </c>
      <c r="AS62" s="229">
        <f t="shared" si="38"/>
        <v>0.01</v>
      </c>
      <c r="AT62" s="229">
        <f t="shared" si="38"/>
        <v>0.01</v>
      </c>
      <c r="AU62" s="229">
        <f t="shared" si="38"/>
        <v>0.01</v>
      </c>
      <c r="AV62" s="229">
        <f t="shared" si="38"/>
        <v>0.01</v>
      </c>
      <c r="AW62" s="229">
        <f t="shared" si="38"/>
        <v>0.01</v>
      </c>
      <c r="AX62" s="229">
        <f t="shared" si="38"/>
        <v>0.01</v>
      </c>
      <c r="AY62" s="229">
        <f t="shared" si="38"/>
        <v>0.01</v>
      </c>
      <c r="AZ62" s="229">
        <f t="shared" si="38"/>
        <v>0.01</v>
      </c>
      <c r="BA62" s="229">
        <f t="shared" si="38"/>
        <v>0.01</v>
      </c>
      <c r="BB62" s="229">
        <f t="shared" si="38"/>
        <v>0.01</v>
      </c>
      <c r="BC62" s="229">
        <f t="shared" si="38"/>
        <v>0.01</v>
      </c>
      <c r="BD62" s="229">
        <f t="shared" si="38"/>
        <v>0.01</v>
      </c>
      <c r="BE62" s="229">
        <f t="shared" si="39"/>
        <v>0.01</v>
      </c>
      <c r="BF62" s="229">
        <f t="shared" si="39"/>
        <v>0.01</v>
      </c>
      <c r="BG62" s="229">
        <f t="shared" si="39"/>
        <v>0.01</v>
      </c>
      <c r="BH62" s="229">
        <f t="shared" si="39"/>
        <v>0.01</v>
      </c>
      <c r="BI62" s="229">
        <f t="shared" si="39"/>
        <v>0.01</v>
      </c>
      <c r="BJ62" s="229">
        <f t="shared" si="39"/>
        <v>0.01</v>
      </c>
      <c r="BK62" s="229">
        <f t="shared" si="39"/>
        <v>0.01</v>
      </c>
      <c r="BL62" s="229">
        <f t="shared" si="39"/>
        <v>0.01</v>
      </c>
      <c r="BM62" s="229">
        <f t="shared" si="39"/>
        <v>0.01</v>
      </c>
      <c r="BN62" s="229">
        <f t="shared" si="39"/>
        <v>0.01</v>
      </c>
      <c r="BO62" s="229">
        <f t="shared" si="39"/>
        <v>0.01</v>
      </c>
      <c r="BP62" s="229">
        <f t="shared" si="39"/>
        <v>0.01</v>
      </c>
      <c r="BQ62" s="229">
        <f t="shared" si="39"/>
        <v>0.01</v>
      </c>
      <c r="BR62" s="229">
        <f t="shared" si="39"/>
        <v>0.01</v>
      </c>
      <c r="BS62" s="229">
        <f t="shared" si="39"/>
        <v>0.01</v>
      </c>
      <c r="BT62" s="229">
        <f t="shared" si="39"/>
        <v>0.01</v>
      </c>
      <c r="BU62" s="229">
        <f t="shared" si="40"/>
        <v>0.01</v>
      </c>
      <c r="BV62" s="229">
        <f t="shared" si="40"/>
        <v>0.01</v>
      </c>
      <c r="BW62" s="229">
        <f t="shared" si="40"/>
        <v>0.01</v>
      </c>
      <c r="BX62" s="229">
        <f t="shared" si="40"/>
        <v>0.01</v>
      </c>
      <c r="BY62" s="229">
        <f t="shared" si="40"/>
        <v>0.01</v>
      </c>
      <c r="BZ62" s="229">
        <f t="shared" si="40"/>
        <v>0.01</v>
      </c>
      <c r="CA62" s="229">
        <f t="shared" si="40"/>
        <v>0.01</v>
      </c>
      <c r="CB62" s="229">
        <f t="shared" si="40"/>
        <v>0.01</v>
      </c>
      <c r="CC62" s="229">
        <f t="shared" si="40"/>
        <v>0.01</v>
      </c>
      <c r="CD62" s="229">
        <f t="shared" si="40"/>
        <v>0.01</v>
      </c>
      <c r="CE62" s="229">
        <f t="shared" si="40"/>
        <v>0.01</v>
      </c>
      <c r="CF62" s="229">
        <f t="shared" si="40"/>
        <v>0.01</v>
      </c>
      <c r="CG62" s="229">
        <f t="shared" si="40"/>
        <v>0.01</v>
      </c>
      <c r="CH62" s="229">
        <f t="shared" si="40"/>
        <v>0.01</v>
      </c>
      <c r="CI62" s="229">
        <f t="shared" si="40"/>
        <v>0.01</v>
      </c>
      <c r="CJ62" s="229">
        <f t="shared" si="40"/>
        <v>0.01</v>
      </c>
      <c r="CK62" s="229">
        <f t="shared" si="41"/>
        <v>0.01</v>
      </c>
      <c r="CL62" s="229">
        <f t="shared" si="41"/>
        <v>0.01</v>
      </c>
      <c r="CM62" s="229">
        <f t="shared" si="41"/>
        <v>0.01</v>
      </c>
      <c r="CN62" s="229">
        <f t="shared" si="41"/>
        <v>0.01</v>
      </c>
      <c r="CO62" s="229">
        <f t="shared" si="41"/>
        <v>0.01</v>
      </c>
      <c r="CP62" s="229">
        <f t="shared" si="41"/>
        <v>0.01</v>
      </c>
      <c r="CQ62" s="229">
        <f t="shared" si="41"/>
        <v>0.01</v>
      </c>
      <c r="CR62" s="229">
        <f t="shared" si="41"/>
        <v>0.01</v>
      </c>
      <c r="CS62" s="229">
        <f t="shared" si="41"/>
        <v>0.01</v>
      </c>
      <c r="CT62" s="229">
        <f t="shared" si="41"/>
        <v>0.01</v>
      </c>
      <c r="CU62" s="229">
        <f t="shared" si="41"/>
        <v>0.01</v>
      </c>
      <c r="CV62" s="229">
        <f t="shared" si="41"/>
        <v>0.01</v>
      </c>
      <c r="CW62" s="229">
        <f t="shared" si="41"/>
        <v>0.01</v>
      </c>
      <c r="CX62" s="229">
        <f t="shared" si="41"/>
        <v>0.01</v>
      </c>
      <c r="CY62" s="229">
        <f t="shared" si="41"/>
        <v>0.01</v>
      </c>
      <c r="CZ62" s="229">
        <f t="shared" si="41"/>
        <v>0.01</v>
      </c>
      <c r="DA62" s="229">
        <f t="shared" si="42"/>
        <v>0.01</v>
      </c>
      <c r="DB62" s="229">
        <f t="shared" si="42"/>
        <v>0.01</v>
      </c>
      <c r="DC62" s="229">
        <f t="shared" si="42"/>
        <v>0.01</v>
      </c>
      <c r="DD62" s="229">
        <f t="shared" si="42"/>
        <v>0.01</v>
      </c>
      <c r="DE62" s="229">
        <f t="shared" si="42"/>
        <v>0.01</v>
      </c>
      <c r="DF62" s="229">
        <f t="shared" si="42"/>
        <v>0.01</v>
      </c>
      <c r="DG62" s="229">
        <f t="shared" si="42"/>
        <v>0.01</v>
      </c>
      <c r="DH62" s="229">
        <f t="shared" si="42"/>
        <v>0.01</v>
      </c>
      <c r="DI62" s="229">
        <f t="shared" si="42"/>
        <v>0.01</v>
      </c>
      <c r="DJ62" s="229">
        <f t="shared" si="42"/>
        <v>0.01</v>
      </c>
      <c r="DK62" s="229">
        <f t="shared" si="42"/>
        <v>0.01</v>
      </c>
      <c r="DL62" s="229">
        <f t="shared" si="42"/>
        <v>0.01</v>
      </c>
      <c r="DM62" s="229">
        <f t="shared" si="42"/>
        <v>0.01</v>
      </c>
      <c r="DN62" s="229">
        <f t="shared" si="42"/>
        <v>0.01</v>
      </c>
      <c r="DO62" s="229">
        <f t="shared" si="42"/>
        <v>0.01</v>
      </c>
      <c r="DP62" s="229">
        <f t="shared" si="42"/>
        <v>0.01</v>
      </c>
      <c r="DQ62" s="229">
        <f t="shared" si="43"/>
        <v>0.01</v>
      </c>
      <c r="DR62" s="229">
        <f t="shared" si="43"/>
        <v>0.01</v>
      </c>
      <c r="DS62" s="229">
        <f t="shared" si="43"/>
        <v>0.01</v>
      </c>
      <c r="DT62" s="229">
        <f t="shared" si="43"/>
        <v>0.01</v>
      </c>
      <c r="DU62" s="229">
        <f t="shared" si="43"/>
        <v>0.01</v>
      </c>
      <c r="DV62" s="229">
        <f t="shared" si="43"/>
        <v>0.01</v>
      </c>
      <c r="DW62" s="229">
        <f t="shared" si="43"/>
        <v>0.01</v>
      </c>
      <c r="DX62" s="229">
        <f t="shared" si="43"/>
        <v>0.01</v>
      </c>
      <c r="DY62" s="229">
        <f t="shared" si="43"/>
        <v>0.01</v>
      </c>
      <c r="DZ62" s="229">
        <f t="shared" si="43"/>
        <v>0.01</v>
      </c>
      <c r="EA62" s="229">
        <f t="shared" si="43"/>
        <v>0.01</v>
      </c>
      <c r="EB62" s="229">
        <f t="shared" si="43"/>
        <v>0.01</v>
      </c>
      <c r="EC62" s="229">
        <f t="shared" si="43"/>
        <v>0.01</v>
      </c>
      <c r="ED62" s="229">
        <f t="shared" si="43"/>
        <v>0.01</v>
      </c>
      <c r="EE62" s="229">
        <f t="shared" si="43"/>
        <v>0.01</v>
      </c>
      <c r="EF62" s="229">
        <f t="shared" si="43"/>
        <v>0.01</v>
      </c>
      <c r="EG62" s="229">
        <f t="shared" si="44"/>
        <v>0.01</v>
      </c>
      <c r="EH62" s="229">
        <f t="shared" si="44"/>
        <v>0.01</v>
      </c>
      <c r="EI62" s="229">
        <f t="shared" si="44"/>
        <v>0.01</v>
      </c>
      <c r="EJ62" s="229">
        <f t="shared" si="44"/>
        <v>0.01</v>
      </c>
      <c r="EK62" s="229">
        <f t="shared" si="44"/>
        <v>0.01</v>
      </c>
      <c r="EL62" s="229">
        <f t="shared" si="44"/>
        <v>0.01</v>
      </c>
      <c r="EM62" s="229">
        <f t="shared" si="44"/>
        <v>0.01</v>
      </c>
      <c r="EN62" s="229">
        <f t="shared" si="44"/>
        <v>0.01</v>
      </c>
      <c r="EO62" s="229">
        <f t="shared" si="44"/>
        <v>0.01</v>
      </c>
      <c r="EP62" s="229">
        <f t="shared" si="44"/>
        <v>0.01</v>
      </c>
      <c r="EQ62" s="229">
        <f t="shared" si="44"/>
        <v>0.01</v>
      </c>
      <c r="ER62" s="229">
        <f t="shared" si="44"/>
        <v>0.01</v>
      </c>
      <c r="ES62" s="229">
        <f t="shared" si="44"/>
        <v>0.01</v>
      </c>
      <c r="ET62" s="229">
        <f t="shared" si="44"/>
        <v>0.01</v>
      </c>
      <c r="EU62" s="229">
        <f t="shared" si="44"/>
        <v>0.01</v>
      </c>
      <c r="EV62" s="229">
        <f t="shared" si="44"/>
        <v>0.01</v>
      </c>
      <c r="EW62" s="229">
        <f t="shared" si="45"/>
        <v>0.01</v>
      </c>
      <c r="EX62" s="229">
        <f t="shared" si="45"/>
        <v>0.01</v>
      </c>
      <c r="EY62" s="229">
        <f t="shared" si="45"/>
        <v>0.01</v>
      </c>
      <c r="EZ62" s="230">
        <f t="shared" si="45"/>
        <v>0.01</v>
      </c>
    </row>
    <row r="63" spans="1:156" x14ac:dyDescent="0.25">
      <c r="A63" s="37"/>
      <c r="B63" s="133" t="s">
        <v>70</v>
      </c>
      <c r="C63" s="34" t="s">
        <v>136</v>
      </c>
      <c r="D63" s="159" t="s">
        <v>54</v>
      </c>
      <c r="E63" s="158"/>
      <c r="F63" s="231" t="s">
        <v>69</v>
      </c>
      <c r="G63" s="232">
        <f>C8</f>
        <v>0.16</v>
      </c>
      <c r="H63" s="232">
        <f>G63*(1+H62)</f>
        <v>0.16159999999999999</v>
      </c>
      <c r="I63" s="232">
        <f>H63*(1+I62)</f>
        <v>0.163216</v>
      </c>
      <c r="J63" s="232">
        <f t="shared" ref="J63:BU63" si="46">I63*(1+J62)</f>
        <v>0.16484815999999999</v>
      </c>
      <c r="K63" s="232">
        <f t="shared" si="46"/>
        <v>0.16649664159999999</v>
      </c>
      <c r="L63" s="232">
        <f t="shared" si="46"/>
        <v>0.168161608016</v>
      </c>
      <c r="M63" s="232">
        <f t="shared" si="46"/>
        <v>0.16984322409616001</v>
      </c>
      <c r="N63" s="232">
        <f t="shared" si="46"/>
        <v>0.17154165633712162</v>
      </c>
      <c r="O63" s="232">
        <f t="shared" si="46"/>
        <v>0.17325707290049283</v>
      </c>
      <c r="P63" s="232">
        <f t="shared" si="46"/>
        <v>0.17498964362949776</v>
      </c>
      <c r="Q63" s="232">
        <f t="shared" si="46"/>
        <v>0.17673954006579273</v>
      </c>
      <c r="R63" s="232">
        <f t="shared" si="46"/>
        <v>0.17850693546645066</v>
      </c>
      <c r="S63" s="232">
        <f t="shared" si="46"/>
        <v>0.18029200482111518</v>
      </c>
      <c r="T63" s="232">
        <f t="shared" si="46"/>
        <v>0.18209492486932632</v>
      </c>
      <c r="U63" s="232">
        <f t="shared" si="46"/>
        <v>0.1839158741180196</v>
      </c>
      <c r="V63" s="232">
        <f t="shared" si="46"/>
        <v>0.18575503285919981</v>
      </c>
      <c r="W63" s="232">
        <f t="shared" si="46"/>
        <v>0.18761258318779181</v>
      </c>
      <c r="X63" s="232">
        <f t="shared" si="46"/>
        <v>0.18948870901966972</v>
      </c>
      <c r="Y63" s="232">
        <f t="shared" si="46"/>
        <v>0.19138359610986641</v>
      </c>
      <c r="Z63" s="232">
        <f t="shared" si="46"/>
        <v>0.19329743207096509</v>
      </c>
      <c r="AA63" s="232">
        <f t="shared" si="46"/>
        <v>0.19523040639167474</v>
      </c>
      <c r="AB63" s="232">
        <f t="shared" si="46"/>
        <v>0.19718271045559149</v>
      </c>
      <c r="AC63" s="232">
        <f t="shared" si="46"/>
        <v>0.19915453756014742</v>
      </c>
      <c r="AD63" s="232">
        <f t="shared" si="46"/>
        <v>0.2011460829357489</v>
      </c>
      <c r="AE63" s="232">
        <f t="shared" si="46"/>
        <v>0.20315754376510639</v>
      </c>
      <c r="AF63" s="232">
        <f t="shared" si="46"/>
        <v>0.20518911920275745</v>
      </c>
      <c r="AG63" s="232">
        <f t="shared" si="46"/>
        <v>0.20724101039478504</v>
      </c>
      <c r="AH63" s="232">
        <f t="shared" si="46"/>
        <v>0.20931342049873289</v>
      </c>
      <c r="AI63" s="232">
        <f t="shared" si="46"/>
        <v>0.21140655470372022</v>
      </c>
      <c r="AJ63" s="232">
        <f t="shared" si="46"/>
        <v>0.21352062025075741</v>
      </c>
      <c r="AK63" s="232">
        <f t="shared" si="46"/>
        <v>0.21565582645326498</v>
      </c>
      <c r="AL63" s="232">
        <f t="shared" si="46"/>
        <v>0.21781238471779762</v>
      </c>
      <c r="AM63" s="232">
        <f t="shared" si="46"/>
        <v>0.2199905085649756</v>
      </c>
      <c r="AN63" s="232">
        <f t="shared" si="46"/>
        <v>0.22219041365062536</v>
      </c>
      <c r="AO63" s="232">
        <f t="shared" si="46"/>
        <v>0.22441231778713161</v>
      </c>
      <c r="AP63" s="232">
        <f t="shared" si="46"/>
        <v>0.22665644096500293</v>
      </c>
      <c r="AQ63" s="232">
        <f t="shared" si="46"/>
        <v>0.22892300537465296</v>
      </c>
      <c r="AR63" s="232">
        <f t="shared" si="46"/>
        <v>0.2312122354283995</v>
      </c>
      <c r="AS63" s="232">
        <f t="shared" si="46"/>
        <v>0.23352435778268349</v>
      </c>
      <c r="AT63" s="232">
        <f t="shared" si="46"/>
        <v>0.23585960136051032</v>
      </c>
      <c r="AU63" s="232">
        <f t="shared" si="46"/>
        <v>0.23821819737411543</v>
      </c>
      <c r="AV63" s="232">
        <f t="shared" si="46"/>
        <v>0.24060037934785658</v>
      </c>
      <c r="AW63" s="232">
        <f t="shared" si="46"/>
        <v>0.24300638314133516</v>
      </c>
      <c r="AX63" s="232">
        <f t="shared" si="46"/>
        <v>0.24543644697274852</v>
      </c>
      <c r="AY63" s="232">
        <f t="shared" si="46"/>
        <v>0.24789081144247602</v>
      </c>
      <c r="AZ63" s="232">
        <f t="shared" si="46"/>
        <v>0.25036971955690079</v>
      </c>
      <c r="BA63" s="232">
        <f t="shared" si="46"/>
        <v>0.25287341675246983</v>
      </c>
      <c r="BB63" s="232">
        <f t="shared" si="46"/>
        <v>0.25540215091999452</v>
      </c>
      <c r="BC63" s="232">
        <f t="shared" si="46"/>
        <v>0.25795617242919444</v>
      </c>
      <c r="BD63" s="232">
        <f t="shared" si="46"/>
        <v>0.26053573415348641</v>
      </c>
      <c r="BE63" s="232">
        <f t="shared" si="46"/>
        <v>0.2631410914950213</v>
      </c>
      <c r="BF63" s="232">
        <f t="shared" si="46"/>
        <v>0.26577250240997152</v>
      </c>
      <c r="BG63" s="232">
        <f t="shared" si="46"/>
        <v>0.26843022743407124</v>
      </c>
      <c r="BH63" s="232">
        <f t="shared" si="46"/>
        <v>0.27111452970841193</v>
      </c>
      <c r="BI63" s="232">
        <f t="shared" si="46"/>
        <v>0.27382567500549604</v>
      </c>
      <c r="BJ63" s="232">
        <f t="shared" si="46"/>
        <v>0.276563931755551</v>
      </c>
      <c r="BK63" s="232">
        <f t="shared" si="46"/>
        <v>0.27932957107310652</v>
      </c>
      <c r="BL63" s="232">
        <f t="shared" si="46"/>
        <v>0.28212286678383758</v>
      </c>
      <c r="BM63" s="232">
        <f t="shared" si="46"/>
        <v>0.28494409545167598</v>
      </c>
      <c r="BN63" s="232">
        <f t="shared" si="46"/>
        <v>0.28779353640619276</v>
      </c>
      <c r="BO63" s="232">
        <f t="shared" si="46"/>
        <v>0.29067147177025471</v>
      </c>
      <c r="BP63" s="232">
        <f t="shared" si="46"/>
        <v>0.29357818648795725</v>
      </c>
      <c r="BQ63" s="232">
        <f t="shared" si="46"/>
        <v>0.29651396835283683</v>
      </c>
      <c r="BR63" s="232">
        <f t="shared" si="46"/>
        <v>0.29947910803636518</v>
      </c>
      <c r="BS63" s="232">
        <f t="shared" si="46"/>
        <v>0.30247389911672884</v>
      </c>
      <c r="BT63" s="232">
        <f t="shared" si="46"/>
        <v>0.30549863810789613</v>
      </c>
      <c r="BU63" s="232">
        <f t="shared" si="46"/>
        <v>0.30855362448897511</v>
      </c>
      <c r="BV63" s="232">
        <f t="shared" ref="BV63:EG63" si="47">BU63*(1+BV62)</f>
        <v>0.31163916073386488</v>
      </c>
      <c r="BW63" s="232">
        <f t="shared" si="47"/>
        <v>0.31475555234120356</v>
      </c>
      <c r="BX63" s="232">
        <f t="shared" si="47"/>
        <v>0.31790310786461562</v>
      </c>
      <c r="BY63" s="232">
        <f t="shared" si="47"/>
        <v>0.32108213894326176</v>
      </c>
      <c r="BZ63" s="232">
        <f t="shared" si="47"/>
        <v>0.32429296033269439</v>
      </c>
      <c r="CA63" s="232">
        <f t="shared" si="47"/>
        <v>0.32753588993602134</v>
      </c>
      <c r="CB63" s="232">
        <f t="shared" si="47"/>
        <v>0.33081124883538154</v>
      </c>
      <c r="CC63" s="232">
        <f t="shared" si="47"/>
        <v>0.33411936132373538</v>
      </c>
      <c r="CD63" s="232">
        <f t="shared" si="47"/>
        <v>0.33746055493697275</v>
      </c>
      <c r="CE63" s="232">
        <f t="shared" si="47"/>
        <v>0.34083516048634249</v>
      </c>
      <c r="CF63" s="232">
        <f t="shared" si="47"/>
        <v>0.34424351209120591</v>
      </c>
      <c r="CG63" s="232">
        <f t="shared" si="47"/>
        <v>0.34768594721211799</v>
      </c>
      <c r="CH63" s="232">
        <f t="shared" si="47"/>
        <v>0.35116280668423916</v>
      </c>
      <c r="CI63" s="232">
        <f t="shared" si="47"/>
        <v>0.35467443475108157</v>
      </c>
      <c r="CJ63" s="232">
        <f t="shared" si="47"/>
        <v>0.35822117909859241</v>
      </c>
      <c r="CK63" s="232">
        <f t="shared" si="47"/>
        <v>0.36180339088957836</v>
      </c>
      <c r="CL63" s="232">
        <f t="shared" si="47"/>
        <v>0.36542142479847417</v>
      </c>
      <c r="CM63" s="232">
        <f t="shared" si="47"/>
        <v>0.3690756390464589</v>
      </c>
      <c r="CN63" s="232">
        <f t="shared" si="47"/>
        <v>0.37276639543692347</v>
      </c>
      <c r="CO63" s="232">
        <f t="shared" si="47"/>
        <v>0.37649405939129271</v>
      </c>
      <c r="CP63" s="232">
        <f t="shared" si="47"/>
        <v>0.38025899998520563</v>
      </c>
      <c r="CQ63" s="232">
        <f t="shared" si="47"/>
        <v>0.38406158998505768</v>
      </c>
      <c r="CR63" s="232">
        <f t="shared" si="47"/>
        <v>0.38790220588490826</v>
      </c>
      <c r="CS63" s="232">
        <f t="shared" si="47"/>
        <v>0.39178122794375736</v>
      </c>
      <c r="CT63" s="232">
        <f t="shared" si="47"/>
        <v>0.39569904022319496</v>
      </c>
      <c r="CU63" s="232">
        <f t="shared" si="47"/>
        <v>0.39965603062542693</v>
      </c>
      <c r="CV63" s="232">
        <f t="shared" si="47"/>
        <v>0.40365259093168121</v>
      </c>
      <c r="CW63" s="232">
        <f t="shared" si="47"/>
        <v>0.40768911684099801</v>
      </c>
      <c r="CX63" s="232">
        <f t="shared" si="47"/>
        <v>0.41176600800940799</v>
      </c>
      <c r="CY63" s="232">
        <f t="shared" si="47"/>
        <v>0.41588366808950206</v>
      </c>
      <c r="CZ63" s="232">
        <f t="shared" si="47"/>
        <v>0.42004250477039706</v>
      </c>
      <c r="DA63" s="232">
        <f t="shared" si="47"/>
        <v>0.42424292981810102</v>
      </c>
      <c r="DB63" s="232">
        <f t="shared" si="47"/>
        <v>0.42848535911628205</v>
      </c>
      <c r="DC63" s="232">
        <f t="shared" si="47"/>
        <v>0.43277021270744487</v>
      </c>
      <c r="DD63" s="232">
        <f t="shared" si="47"/>
        <v>0.43709791483451932</v>
      </c>
      <c r="DE63" s="232">
        <f t="shared" si="47"/>
        <v>0.44146889398286454</v>
      </c>
      <c r="DF63" s="232">
        <f t="shared" si="47"/>
        <v>0.4458835829226932</v>
      </c>
      <c r="DG63" s="232">
        <f t="shared" si="47"/>
        <v>0.45034241875192016</v>
      </c>
      <c r="DH63" s="232">
        <f t="shared" si="47"/>
        <v>0.45484584293943936</v>
      </c>
      <c r="DI63" s="232">
        <f t="shared" si="47"/>
        <v>0.45939430136883375</v>
      </c>
      <c r="DJ63" s="232">
        <f t="shared" si="47"/>
        <v>0.46398824438252206</v>
      </c>
      <c r="DK63" s="232">
        <f t="shared" si="47"/>
        <v>0.4686281268263473</v>
      </c>
      <c r="DL63" s="232">
        <f t="shared" si="47"/>
        <v>0.47331440809461078</v>
      </c>
      <c r="DM63" s="232">
        <f t="shared" si="47"/>
        <v>0.47804755217555689</v>
      </c>
      <c r="DN63" s="232">
        <f t="shared" si="47"/>
        <v>0.48282802769731248</v>
      </c>
      <c r="DO63" s="232">
        <f t="shared" si="47"/>
        <v>0.48765630797428561</v>
      </c>
      <c r="DP63" s="232">
        <f t="shared" si="47"/>
        <v>0.49253287105402849</v>
      </c>
      <c r="DQ63" s="232">
        <f t="shared" si="47"/>
        <v>0.49745819976456879</v>
      </c>
      <c r="DR63" s="232">
        <f t="shared" si="47"/>
        <v>0.50243278176221451</v>
      </c>
      <c r="DS63" s="232">
        <f t="shared" si="47"/>
        <v>0.5074571095798367</v>
      </c>
      <c r="DT63" s="232">
        <f t="shared" si="47"/>
        <v>0.51253168067563504</v>
      </c>
      <c r="DU63" s="232">
        <f t="shared" si="47"/>
        <v>0.51765699748239136</v>
      </c>
      <c r="DV63" s="232">
        <f t="shared" si="47"/>
        <v>0.52283356745721532</v>
      </c>
      <c r="DW63" s="232">
        <f t="shared" si="47"/>
        <v>0.52806190313178747</v>
      </c>
      <c r="DX63" s="232">
        <f t="shared" si="47"/>
        <v>0.5333425221631054</v>
      </c>
      <c r="DY63" s="232">
        <f t="shared" si="47"/>
        <v>0.53867594738473645</v>
      </c>
      <c r="DZ63" s="232">
        <f t="shared" si="47"/>
        <v>0.54406270685858382</v>
      </c>
      <c r="EA63" s="232">
        <f t="shared" si="47"/>
        <v>0.54950333392716966</v>
      </c>
      <c r="EB63" s="232">
        <f t="shared" si="47"/>
        <v>0.55499836726644136</v>
      </c>
      <c r="EC63" s="232">
        <f t="shared" si="47"/>
        <v>0.56054835093910582</v>
      </c>
      <c r="ED63" s="232">
        <f t="shared" si="47"/>
        <v>0.56615383444849687</v>
      </c>
      <c r="EE63" s="232">
        <f t="shared" si="47"/>
        <v>0.57181537279298189</v>
      </c>
      <c r="EF63" s="232">
        <f t="shared" si="47"/>
        <v>0.57753352652091172</v>
      </c>
      <c r="EG63" s="232">
        <f t="shared" si="47"/>
        <v>0.58330886178612085</v>
      </c>
      <c r="EH63" s="232">
        <f t="shared" ref="EH63:EZ63" si="48">EG63*(1+EH62)</f>
        <v>0.5891419504039821</v>
      </c>
      <c r="EI63" s="232">
        <f t="shared" si="48"/>
        <v>0.59503336990802191</v>
      </c>
      <c r="EJ63" s="232">
        <f t="shared" si="48"/>
        <v>0.60098370360710218</v>
      </c>
      <c r="EK63" s="232">
        <f t="shared" si="48"/>
        <v>0.60699354064317323</v>
      </c>
      <c r="EL63" s="232">
        <f t="shared" si="48"/>
        <v>0.61306347604960498</v>
      </c>
      <c r="EM63" s="232">
        <f t="shared" si="48"/>
        <v>0.61919411081010101</v>
      </c>
      <c r="EN63" s="232">
        <f t="shared" si="48"/>
        <v>0.62538605191820207</v>
      </c>
      <c r="EO63" s="232">
        <f t="shared" si="48"/>
        <v>0.63163991243738404</v>
      </c>
      <c r="EP63" s="232">
        <f t="shared" si="48"/>
        <v>0.63795631156175792</v>
      </c>
      <c r="EQ63" s="232">
        <f t="shared" si="48"/>
        <v>0.64433587467737552</v>
      </c>
      <c r="ER63" s="232">
        <f t="shared" si="48"/>
        <v>0.65077923342414923</v>
      </c>
      <c r="ES63" s="232">
        <f t="shared" si="48"/>
        <v>0.65728702575839071</v>
      </c>
      <c r="ET63" s="232">
        <f t="shared" si="48"/>
        <v>0.66385989601597462</v>
      </c>
      <c r="EU63" s="232">
        <f t="shared" si="48"/>
        <v>0.67049849497613434</v>
      </c>
      <c r="EV63" s="232">
        <f t="shared" si="48"/>
        <v>0.67720347992589569</v>
      </c>
      <c r="EW63" s="232">
        <f t="shared" si="48"/>
        <v>0.68397551472515461</v>
      </c>
      <c r="EX63" s="232">
        <f t="shared" si="48"/>
        <v>0.69081526987240616</v>
      </c>
      <c r="EY63" s="232">
        <f t="shared" si="48"/>
        <v>0.69772342257113018</v>
      </c>
      <c r="EZ63" s="233">
        <f t="shared" si="48"/>
        <v>0.70470065679684146</v>
      </c>
    </row>
    <row r="64" spans="1:156" x14ac:dyDescent="0.25">
      <c r="A64" s="37"/>
      <c r="B64" s="133" t="s">
        <v>72</v>
      </c>
      <c r="C64" s="158"/>
      <c r="D64" s="159"/>
      <c r="E64" s="158"/>
      <c r="F64" s="231"/>
      <c r="G64" s="234">
        <f>C10</f>
        <v>0.01</v>
      </c>
      <c r="H64" s="234">
        <f>G64</f>
        <v>0.01</v>
      </c>
      <c r="I64" s="234">
        <f t="shared" ref="I64:BT64" si="49">H64</f>
        <v>0.01</v>
      </c>
      <c r="J64" s="234">
        <f t="shared" si="49"/>
        <v>0.01</v>
      </c>
      <c r="K64" s="234">
        <f t="shared" si="49"/>
        <v>0.01</v>
      </c>
      <c r="L64" s="234">
        <f t="shared" si="49"/>
        <v>0.01</v>
      </c>
      <c r="M64" s="234">
        <f t="shared" si="49"/>
        <v>0.01</v>
      </c>
      <c r="N64" s="234">
        <f t="shared" si="49"/>
        <v>0.01</v>
      </c>
      <c r="O64" s="234">
        <f t="shared" si="49"/>
        <v>0.01</v>
      </c>
      <c r="P64" s="234">
        <f t="shared" si="49"/>
        <v>0.01</v>
      </c>
      <c r="Q64" s="234">
        <f t="shared" si="49"/>
        <v>0.01</v>
      </c>
      <c r="R64" s="234">
        <f t="shared" si="49"/>
        <v>0.01</v>
      </c>
      <c r="S64" s="234">
        <f t="shared" si="49"/>
        <v>0.01</v>
      </c>
      <c r="T64" s="234">
        <f t="shared" si="49"/>
        <v>0.01</v>
      </c>
      <c r="U64" s="234">
        <f t="shared" si="49"/>
        <v>0.01</v>
      </c>
      <c r="V64" s="234">
        <f t="shared" si="49"/>
        <v>0.01</v>
      </c>
      <c r="W64" s="234">
        <f t="shared" si="49"/>
        <v>0.01</v>
      </c>
      <c r="X64" s="234">
        <f t="shared" si="49"/>
        <v>0.01</v>
      </c>
      <c r="Y64" s="234">
        <f t="shared" si="49"/>
        <v>0.01</v>
      </c>
      <c r="Z64" s="234">
        <f t="shared" si="49"/>
        <v>0.01</v>
      </c>
      <c r="AA64" s="234">
        <f t="shared" si="49"/>
        <v>0.01</v>
      </c>
      <c r="AB64" s="234">
        <f t="shared" si="49"/>
        <v>0.01</v>
      </c>
      <c r="AC64" s="234">
        <f t="shared" si="49"/>
        <v>0.01</v>
      </c>
      <c r="AD64" s="234">
        <f t="shared" si="49"/>
        <v>0.01</v>
      </c>
      <c r="AE64" s="234">
        <f t="shared" si="49"/>
        <v>0.01</v>
      </c>
      <c r="AF64" s="234">
        <f t="shared" si="49"/>
        <v>0.01</v>
      </c>
      <c r="AG64" s="234">
        <f t="shared" si="49"/>
        <v>0.01</v>
      </c>
      <c r="AH64" s="234">
        <f t="shared" si="49"/>
        <v>0.01</v>
      </c>
      <c r="AI64" s="234">
        <f t="shared" si="49"/>
        <v>0.01</v>
      </c>
      <c r="AJ64" s="234">
        <f t="shared" si="49"/>
        <v>0.01</v>
      </c>
      <c r="AK64" s="234">
        <f t="shared" si="49"/>
        <v>0.01</v>
      </c>
      <c r="AL64" s="234">
        <f t="shared" si="49"/>
        <v>0.01</v>
      </c>
      <c r="AM64" s="234">
        <f t="shared" si="49"/>
        <v>0.01</v>
      </c>
      <c r="AN64" s="234">
        <f t="shared" si="49"/>
        <v>0.01</v>
      </c>
      <c r="AO64" s="234">
        <f t="shared" si="49"/>
        <v>0.01</v>
      </c>
      <c r="AP64" s="234">
        <f t="shared" si="49"/>
        <v>0.01</v>
      </c>
      <c r="AQ64" s="234">
        <f t="shared" si="49"/>
        <v>0.01</v>
      </c>
      <c r="AR64" s="234">
        <f t="shared" si="49"/>
        <v>0.01</v>
      </c>
      <c r="AS64" s="234">
        <f t="shared" si="49"/>
        <v>0.01</v>
      </c>
      <c r="AT64" s="234">
        <f t="shared" si="49"/>
        <v>0.01</v>
      </c>
      <c r="AU64" s="234">
        <f t="shared" si="49"/>
        <v>0.01</v>
      </c>
      <c r="AV64" s="234">
        <f t="shared" si="49"/>
        <v>0.01</v>
      </c>
      <c r="AW64" s="234">
        <f t="shared" si="49"/>
        <v>0.01</v>
      </c>
      <c r="AX64" s="234">
        <f t="shared" si="49"/>
        <v>0.01</v>
      </c>
      <c r="AY64" s="234">
        <f t="shared" si="49"/>
        <v>0.01</v>
      </c>
      <c r="AZ64" s="234">
        <f t="shared" si="49"/>
        <v>0.01</v>
      </c>
      <c r="BA64" s="234">
        <f t="shared" si="49"/>
        <v>0.01</v>
      </c>
      <c r="BB64" s="234">
        <f t="shared" si="49"/>
        <v>0.01</v>
      </c>
      <c r="BC64" s="234">
        <f t="shared" si="49"/>
        <v>0.01</v>
      </c>
      <c r="BD64" s="234">
        <f t="shared" si="49"/>
        <v>0.01</v>
      </c>
      <c r="BE64" s="234">
        <f t="shared" si="49"/>
        <v>0.01</v>
      </c>
      <c r="BF64" s="234">
        <f t="shared" si="49"/>
        <v>0.01</v>
      </c>
      <c r="BG64" s="234">
        <f t="shared" si="49"/>
        <v>0.01</v>
      </c>
      <c r="BH64" s="234">
        <f t="shared" si="49"/>
        <v>0.01</v>
      </c>
      <c r="BI64" s="234">
        <f t="shared" si="49"/>
        <v>0.01</v>
      </c>
      <c r="BJ64" s="234">
        <f t="shared" si="49"/>
        <v>0.01</v>
      </c>
      <c r="BK64" s="234">
        <f t="shared" si="49"/>
        <v>0.01</v>
      </c>
      <c r="BL64" s="234">
        <f t="shared" si="49"/>
        <v>0.01</v>
      </c>
      <c r="BM64" s="234">
        <f t="shared" si="49"/>
        <v>0.01</v>
      </c>
      <c r="BN64" s="234">
        <f t="shared" si="49"/>
        <v>0.01</v>
      </c>
      <c r="BO64" s="234">
        <f t="shared" si="49"/>
        <v>0.01</v>
      </c>
      <c r="BP64" s="234">
        <f t="shared" si="49"/>
        <v>0.01</v>
      </c>
      <c r="BQ64" s="234">
        <f t="shared" si="49"/>
        <v>0.01</v>
      </c>
      <c r="BR64" s="234">
        <f t="shared" si="49"/>
        <v>0.01</v>
      </c>
      <c r="BS64" s="234">
        <f t="shared" si="49"/>
        <v>0.01</v>
      </c>
      <c r="BT64" s="234">
        <f t="shared" si="49"/>
        <v>0.01</v>
      </c>
      <c r="BU64" s="234">
        <f t="shared" ref="BU64:EF64" si="50">BT64</f>
        <v>0.01</v>
      </c>
      <c r="BV64" s="234">
        <f t="shared" si="50"/>
        <v>0.01</v>
      </c>
      <c r="BW64" s="234">
        <f t="shared" si="50"/>
        <v>0.01</v>
      </c>
      <c r="BX64" s="234">
        <f t="shared" si="50"/>
        <v>0.01</v>
      </c>
      <c r="BY64" s="234">
        <f t="shared" si="50"/>
        <v>0.01</v>
      </c>
      <c r="BZ64" s="234">
        <f t="shared" si="50"/>
        <v>0.01</v>
      </c>
      <c r="CA64" s="234">
        <f t="shared" si="50"/>
        <v>0.01</v>
      </c>
      <c r="CB64" s="234">
        <f t="shared" si="50"/>
        <v>0.01</v>
      </c>
      <c r="CC64" s="234">
        <f t="shared" si="50"/>
        <v>0.01</v>
      </c>
      <c r="CD64" s="234">
        <f t="shared" si="50"/>
        <v>0.01</v>
      </c>
      <c r="CE64" s="234">
        <f t="shared" si="50"/>
        <v>0.01</v>
      </c>
      <c r="CF64" s="234">
        <f t="shared" si="50"/>
        <v>0.01</v>
      </c>
      <c r="CG64" s="234">
        <f t="shared" si="50"/>
        <v>0.01</v>
      </c>
      <c r="CH64" s="234">
        <f t="shared" si="50"/>
        <v>0.01</v>
      </c>
      <c r="CI64" s="234">
        <f t="shared" si="50"/>
        <v>0.01</v>
      </c>
      <c r="CJ64" s="234">
        <f t="shared" si="50"/>
        <v>0.01</v>
      </c>
      <c r="CK64" s="234">
        <f t="shared" si="50"/>
        <v>0.01</v>
      </c>
      <c r="CL64" s="234">
        <f t="shared" si="50"/>
        <v>0.01</v>
      </c>
      <c r="CM64" s="234">
        <f t="shared" si="50"/>
        <v>0.01</v>
      </c>
      <c r="CN64" s="234">
        <f t="shared" si="50"/>
        <v>0.01</v>
      </c>
      <c r="CO64" s="234">
        <f t="shared" si="50"/>
        <v>0.01</v>
      </c>
      <c r="CP64" s="234">
        <f t="shared" si="50"/>
        <v>0.01</v>
      </c>
      <c r="CQ64" s="234">
        <f t="shared" si="50"/>
        <v>0.01</v>
      </c>
      <c r="CR64" s="234">
        <f t="shared" si="50"/>
        <v>0.01</v>
      </c>
      <c r="CS64" s="234">
        <f t="shared" si="50"/>
        <v>0.01</v>
      </c>
      <c r="CT64" s="234">
        <f t="shared" si="50"/>
        <v>0.01</v>
      </c>
      <c r="CU64" s="234">
        <f t="shared" si="50"/>
        <v>0.01</v>
      </c>
      <c r="CV64" s="234">
        <f t="shared" si="50"/>
        <v>0.01</v>
      </c>
      <c r="CW64" s="234">
        <f t="shared" si="50"/>
        <v>0.01</v>
      </c>
      <c r="CX64" s="234">
        <f t="shared" si="50"/>
        <v>0.01</v>
      </c>
      <c r="CY64" s="234">
        <f t="shared" si="50"/>
        <v>0.01</v>
      </c>
      <c r="CZ64" s="234">
        <f t="shared" si="50"/>
        <v>0.01</v>
      </c>
      <c r="DA64" s="234">
        <f t="shared" si="50"/>
        <v>0.01</v>
      </c>
      <c r="DB64" s="234">
        <f t="shared" si="50"/>
        <v>0.01</v>
      </c>
      <c r="DC64" s="234">
        <f t="shared" si="50"/>
        <v>0.01</v>
      </c>
      <c r="DD64" s="234">
        <f t="shared" si="50"/>
        <v>0.01</v>
      </c>
      <c r="DE64" s="234">
        <f t="shared" si="50"/>
        <v>0.01</v>
      </c>
      <c r="DF64" s="234">
        <f t="shared" si="50"/>
        <v>0.01</v>
      </c>
      <c r="DG64" s="234">
        <f t="shared" si="50"/>
        <v>0.01</v>
      </c>
      <c r="DH64" s="234">
        <f t="shared" si="50"/>
        <v>0.01</v>
      </c>
      <c r="DI64" s="234">
        <f t="shared" si="50"/>
        <v>0.01</v>
      </c>
      <c r="DJ64" s="234">
        <f t="shared" si="50"/>
        <v>0.01</v>
      </c>
      <c r="DK64" s="234">
        <f t="shared" si="50"/>
        <v>0.01</v>
      </c>
      <c r="DL64" s="234">
        <f t="shared" si="50"/>
        <v>0.01</v>
      </c>
      <c r="DM64" s="234">
        <f t="shared" si="50"/>
        <v>0.01</v>
      </c>
      <c r="DN64" s="234">
        <f t="shared" si="50"/>
        <v>0.01</v>
      </c>
      <c r="DO64" s="234">
        <f t="shared" si="50"/>
        <v>0.01</v>
      </c>
      <c r="DP64" s="234">
        <f t="shared" si="50"/>
        <v>0.01</v>
      </c>
      <c r="DQ64" s="234">
        <f t="shared" si="50"/>
        <v>0.01</v>
      </c>
      <c r="DR64" s="234">
        <f t="shared" si="50"/>
        <v>0.01</v>
      </c>
      <c r="DS64" s="234">
        <f t="shared" si="50"/>
        <v>0.01</v>
      </c>
      <c r="DT64" s="234">
        <f t="shared" si="50"/>
        <v>0.01</v>
      </c>
      <c r="DU64" s="234">
        <f t="shared" si="50"/>
        <v>0.01</v>
      </c>
      <c r="DV64" s="234">
        <f t="shared" si="50"/>
        <v>0.01</v>
      </c>
      <c r="DW64" s="234">
        <f t="shared" si="50"/>
        <v>0.01</v>
      </c>
      <c r="DX64" s="234">
        <f t="shared" si="50"/>
        <v>0.01</v>
      </c>
      <c r="DY64" s="234">
        <f t="shared" si="50"/>
        <v>0.01</v>
      </c>
      <c r="DZ64" s="234">
        <f t="shared" si="50"/>
        <v>0.01</v>
      </c>
      <c r="EA64" s="234">
        <f t="shared" si="50"/>
        <v>0.01</v>
      </c>
      <c r="EB64" s="234">
        <f t="shared" si="50"/>
        <v>0.01</v>
      </c>
      <c r="EC64" s="234">
        <f t="shared" si="50"/>
        <v>0.01</v>
      </c>
      <c r="ED64" s="234">
        <f t="shared" si="50"/>
        <v>0.01</v>
      </c>
      <c r="EE64" s="234">
        <f t="shared" si="50"/>
        <v>0.01</v>
      </c>
      <c r="EF64" s="234">
        <f t="shared" si="50"/>
        <v>0.01</v>
      </c>
      <c r="EG64" s="234">
        <f t="shared" ref="EG64:EZ64" si="51">EF64</f>
        <v>0.01</v>
      </c>
      <c r="EH64" s="234">
        <f t="shared" si="51"/>
        <v>0.01</v>
      </c>
      <c r="EI64" s="234">
        <f t="shared" si="51"/>
        <v>0.01</v>
      </c>
      <c r="EJ64" s="234">
        <f t="shared" si="51"/>
        <v>0.01</v>
      </c>
      <c r="EK64" s="234">
        <f t="shared" si="51"/>
        <v>0.01</v>
      </c>
      <c r="EL64" s="234">
        <f t="shared" si="51"/>
        <v>0.01</v>
      </c>
      <c r="EM64" s="234">
        <f t="shared" si="51"/>
        <v>0.01</v>
      </c>
      <c r="EN64" s="234">
        <f t="shared" si="51"/>
        <v>0.01</v>
      </c>
      <c r="EO64" s="234">
        <f t="shared" si="51"/>
        <v>0.01</v>
      </c>
      <c r="EP64" s="234">
        <f t="shared" si="51"/>
        <v>0.01</v>
      </c>
      <c r="EQ64" s="234">
        <f t="shared" si="51"/>
        <v>0.01</v>
      </c>
      <c r="ER64" s="234">
        <f t="shared" si="51"/>
        <v>0.01</v>
      </c>
      <c r="ES64" s="234">
        <f t="shared" si="51"/>
        <v>0.01</v>
      </c>
      <c r="ET64" s="234">
        <f t="shared" si="51"/>
        <v>0.01</v>
      </c>
      <c r="EU64" s="234">
        <f t="shared" si="51"/>
        <v>0.01</v>
      </c>
      <c r="EV64" s="234">
        <f t="shared" si="51"/>
        <v>0.01</v>
      </c>
      <c r="EW64" s="234">
        <f t="shared" si="51"/>
        <v>0.01</v>
      </c>
      <c r="EX64" s="234">
        <f t="shared" si="51"/>
        <v>0.01</v>
      </c>
      <c r="EY64" s="234">
        <f t="shared" si="51"/>
        <v>0.01</v>
      </c>
      <c r="EZ64" s="235">
        <f t="shared" si="51"/>
        <v>0.01</v>
      </c>
    </row>
    <row r="65" spans="1:157" x14ac:dyDescent="0.25">
      <c r="A65" s="37"/>
      <c r="B65" s="133" t="s">
        <v>71</v>
      </c>
      <c r="C65" s="158"/>
      <c r="D65" s="159"/>
      <c r="E65" s="158"/>
      <c r="F65" s="231"/>
      <c r="G65" s="232">
        <f ca="1">C9</f>
        <v>1000</v>
      </c>
      <c r="H65" s="232">
        <f ca="1">G65*(1-H64)</f>
        <v>990</v>
      </c>
      <c r="I65" s="232">
        <f t="shared" ref="I65:BT65" ca="1" si="52">H65*(1-I64)</f>
        <v>980.1</v>
      </c>
      <c r="J65" s="232">
        <f t="shared" ca="1" si="52"/>
        <v>970.29899999999998</v>
      </c>
      <c r="K65" s="232">
        <f t="shared" ca="1" si="52"/>
        <v>960.59600999999998</v>
      </c>
      <c r="L65" s="232">
        <f t="shared" ca="1" si="52"/>
        <v>950.99004989999992</v>
      </c>
      <c r="M65" s="232">
        <f t="shared" ca="1" si="52"/>
        <v>941.48014940099995</v>
      </c>
      <c r="N65" s="232">
        <f t="shared" ca="1" si="52"/>
        <v>932.06534790698993</v>
      </c>
      <c r="O65" s="232">
        <f t="shared" ca="1" si="52"/>
        <v>922.74469442791997</v>
      </c>
      <c r="P65" s="232">
        <f t="shared" ca="1" si="52"/>
        <v>913.51724748364074</v>
      </c>
      <c r="Q65" s="232">
        <f t="shared" ca="1" si="52"/>
        <v>904.38207500880435</v>
      </c>
      <c r="R65" s="232">
        <f t="shared" ca="1" si="52"/>
        <v>895.33825425871635</v>
      </c>
      <c r="S65" s="232">
        <f t="shared" ca="1" si="52"/>
        <v>886.38487171612917</v>
      </c>
      <c r="T65" s="232">
        <f t="shared" ca="1" si="52"/>
        <v>877.52102299896785</v>
      </c>
      <c r="U65" s="232">
        <f t="shared" ca="1" si="52"/>
        <v>868.74581276897811</v>
      </c>
      <c r="V65" s="232">
        <f t="shared" ca="1" si="52"/>
        <v>860.05835464128836</v>
      </c>
      <c r="W65" s="232">
        <f t="shared" ca="1" si="52"/>
        <v>851.45777109487551</v>
      </c>
      <c r="X65" s="232">
        <f t="shared" ca="1" si="52"/>
        <v>842.94319338392677</v>
      </c>
      <c r="Y65" s="232">
        <f t="shared" ca="1" si="52"/>
        <v>834.51376145008749</v>
      </c>
      <c r="Z65" s="232">
        <f t="shared" ca="1" si="52"/>
        <v>826.16862383558657</v>
      </c>
      <c r="AA65" s="232">
        <f t="shared" ca="1" si="52"/>
        <v>817.90693759723069</v>
      </c>
      <c r="AB65" s="232">
        <f t="shared" ca="1" si="52"/>
        <v>809.7278682212584</v>
      </c>
      <c r="AC65" s="232">
        <f t="shared" ca="1" si="52"/>
        <v>801.63058953904579</v>
      </c>
      <c r="AD65" s="232">
        <f t="shared" ca="1" si="52"/>
        <v>793.61428364365531</v>
      </c>
      <c r="AE65" s="232">
        <f t="shared" ca="1" si="52"/>
        <v>785.67814080721871</v>
      </c>
      <c r="AF65" s="232">
        <f t="shared" ca="1" si="52"/>
        <v>777.82135939914656</v>
      </c>
      <c r="AG65" s="232">
        <f t="shared" ca="1" si="52"/>
        <v>770.04314580515506</v>
      </c>
      <c r="AH65" s="232">
        <f t="shared" ca="1" si="52"/>
        <v>762.34271434710354</v>
      </c>
      <c r="AI65" s="232">
        <f t="shared" ca="1" si="52"/>
        <v>754.71928720363246</v>
      </c>
      <c r="AJ65" s="232">
        <f t="shared" ca="1" si="52"/>
        <v>747.1720943315961</v>
      </c>
      <c r="AK65" s="232">
        <f t="shared" ca="1" si="52"/>
        <v>739.70037338828013</v>
      </c>
      <c r="AL65" s="232">
        <f t="shared" ca="1" si="52"/>
        <v>732.30336965439733</v>
      </c>
      <c r="AM65" s="232">
        <f t="shared" ca="1" si="52"/>
        <v>724.9803359578533</v>
      </c>
      <c r="AN65" s="232">
        <f t="shared" ca="1" si="52"/>
        <v>717.73053259827475</v>
      </c>
      <c r="AO65" s="232">
        <f t="shared" ca="1" si="52"/>
        <v>710.55322727229202</v>
      </c>
      <c r="AP65" s="232">
        <f t="shared" ca="1" si="52"/>
        <v>703.44769499956908</v>
      </c>
      <c r="AQ65" s="232">
        <f t="shared" ca="1" si="52"/>
        <v>696.4132180495734</v>
      </c>
      <c r="AR65" s="232">
        <f t="shared" ca="1" si="52"/>
        <v>689.44908586907763</v>
      </c>
      <c r="AS65" s="232">
        <f t="shared" ca="1" si="52"/>
        <v>682.55459501038683</v>
      </c>
      <c r="AT65" s="232">
        <f t="shared" ca="1" si="52"/>
        <v>675.72904906028293</v>
      </c>
      <c r="AU65" s="232">
        <f t="shared" ca="1" si="52"/>
        <v>668.97175856968011</v>
      </c>
      <c r="AV65" s="232">
        <f t="shared" ca="1" si="52"/>
        <v>662.28204098398328</v>
      </c>
      <c r="AW65" s="232">
        <f t="shared" ca="1" si="52"/>
        <v>655.65922057414343</v>
      </c>
      <c r="AX65" s="232">
        <f t="shared" ca="1" si="52"/>
        <v>649.10262836840195</v>
      </c>
      <c r="AY65" s="232">
        <f t="shared" ca="1" si="52"/>
        <v>642.6116020847179</v>
      </c>
      <c r="AZ65" s="232">
        <f t="shared" ca="1" si="52"/>
        <v>636.18548606387071</v>
      </c>
      <c r="BA65" s="232">
        <f t="shared" ca="1" si="52"/>
        <v>629.82363120323203</v>
      </c>
      <c r="BB65" s="232">
        <f t="shared" ca="1" si="52"/>
        <v>623.52539489119965</v>
      </c>
      <c r="BC65" s="232">
        <f t="shared" ca="1" si="52"/>
        <v>617.29014094228762</v>
      </c>
      <c r="BD65" s="232">
        <f t="shared" ca="1" si="52"/>
        <v>611.11723953286469</v>
      </c>
      <c r="BE65" s="232">
        <f t="shared" ca="1" si="52"/>
        <v>605.00606713753598</v>
      </c>
      <c r="BF65" s="232">
        <f t="shared" ca="1" si="52"/>
        <v>598.9560064661606</v>
      </c>
      <c r="BG65" s="232">
        <f t="shared" ca="1" si="52"/>
        <v>592.96644640149896</v>
      </c>
      <c r="BH65" s="232">
        <f t="shared" ca="1" si="52"/>
        <v>587.03678193748397</v>
      </c>
      <c r="BI65" s="232">
        <f t="shared" ca="1" si="52"/>
        <v>581.16641411810917</v>
      </c>
      <c r="BJ65" s="232">
        <f t="shared" ca="1" si="52"/>
        <v>575.35474997692813</v>
      </c>
      <c r="BK65" s="232">
        <f t="shared" ca="1" si="52"/>
        <v>569.60120247715884</v>
      </c>
      <c r="BL65" s="232">
        <f t="shared" ca="1" si="52"/>
        <v>563.90519045238727</v>
      </c>
      <c r="BM65" s="232">
        <f t="shared" ca="1" si="52"/>
        <v>558.26613854786342</v>
      </c>
      <c r="BN65" s="232">
        <f t="shared" ca="1" si="52"/>
        <v>552.68347716238475</v>
      </c>
      <c r="BO65" s="232">
        <f t="shared" ca="1" si="52"/>
        <v>547.15664239076091</v>
      </c>
      <c r="BP65" s="232">
        <f t="shared" ca="1" si="52"/>
        <v>541.68507596685333</v>
      </c>
      <c r="BQ65" s="232">
        <f t="shared" ca="1" si="52"/>
        <v>536.26822520718474</v>
      </c>
      <c r="BR65" s="232">
        <f t="shared" ca="1" si="52"/>
        <v>530.90554295511288</v>
      </c>
      <c r="BS65" s="232">
        <f t="shared" ca="1" si="52"/>
        <v>525.59648752556177</v>
      </c>
      <c r="BT65" s="232">
        <f t="shared" ca="1" si="52"/>
        <v>520.34052265030618</v>
      </c>
      <c r="BU65" s="232">
        <f t="shared" ref="BU65:EF65" ca="1" si="53">BT65*(1-BU64)</f>
        <v>515.13711742380315</v>
      </c>
      <c r="BV65" s="232">
        <f t="shared" ca="1" si="53"/>
        <v>509.98574624956512</v>
      </c>
      <c r="BW65" s="232">
        <f t="shared" ca="1" si="53"/>
        <v>504.88588878706946</v>
      </c>
      <c r="BX65" s="232">
        <f t="shared" ca="1" si="53"/>
        <v>499.83702989919874</v>
      </c>
      <c r="BY65" s="232">
        <f t="shared" ca="1" si="53"/>
        <v>494.83865960020677</v>
      </c>
      <c r="BZ65" s="232">
        <f t="shared" ca="1" si="53"/>
        <v>489.89027300420469</v>
      </c>
      <c r="CA65" s="232">
        <f t="shared" ca="1" si="53"/>
        <v>484.99137027416265</v>
      </c>
      <c r="CB65" s="232">
        <f t="shared" ca="1" si="53"/>
        <v>480.14145657142103</v>
      </c>
      <c r="CC65" s="232">
        <f t="shared" ca="1" si="53"/>
        <v>475.34004200570683</v>
      </c>
      <c r="CD65" s="232">
        <f t="shared" ca="1" si="53"/>
        <v>470.58664158564977</v>
      </c>
      <c r="CE65" s="232">
        <f t="shared" ca="1" si="53"/>
        <v>465.88077516979325</v>
      </c>
      <c r="CF65" s="232">
        <f t="shared" ca="1" si="53"/>
        <v>461.22196741809529</v>
      </c>
      <c r="CG65" s="232">
        <f t="shared" ca="1" si="53"/>
        <v>456.60974774391434</v>
      </c>
      <c r="CH65" s="232">
        <f t="shared" ca="1" si="53"/>
        <v>452.0436502664752</v>
      </c>
      <c r="CI65" s="232">
        <f t="shared" ca="1" si="53"/>
        <v>447.52321376381042</v>
      </c>
      <c r="CJ65" s="232">
        <f t="shared" ca="1" si="53"/>
        <v>443.04798162617232</v>
      </c>
      <c r="CK65" s="232">
        <f t="shared" ca="1" si="53"/>
        <v>438.61750180991061</v>
      </c>
      <c r="CL65" s="232">
        <f t="shared" ca="1" si="53"/>
        <v>434.23132679181151</v>
      </c>
      <c r="CM65" s="232">
        <f t="shared" ca="1" si="53"/>
        <v>429.88901352389337</v>
      </c>
      <c r="CN65" s="232">
        <f t="shared" ca="1" si="53"/>
        <v>425.59012338865443</v>
      </c>
      <c r="CO65" s="232">
        <f t="shared" ca="1" si="53"/>
        <v>421.33422215476787</v>
      </c>
      <c r="CP65" s="232">
        <f t="shared" ca="1" si="53"/>
        <v>417.12087993322018</v>
      </c>
      <c r="CQ65" s="232">
        <f t="shared" ca="1" si="53"/>
        <v>412.94967113388799</v>
      </c>
      <c r="CR65" s="232">
        <f t="shared" ca="1" si="53"/>
        <v>408.82017442254909</v>
      </c>
      <c r="CS65" s="232">
        <f t="shared" ca="1" si="53"/>
        <v>404.73197267832359</v>
      </c>
      <c r="CT65" s="232">
        <f t="shared" ca="1" si="53"/>
        <v>400.68465295154033</v>
      </c>
      <c r="CU65" s="232">
        <f t="shared" ca="1" si="53"/>
        <v>396.6778064220249</v>
      </c>
      <c r="CV65" s="232">
        <f t="shared" ca="1" si="53"/>
        <v>392.71102835780465</v>
      </c>
      <c r="CW65" s="232">
        <f t="shared" ca="1" si="53"/>
        <v>388.78391807422662</v>
      </c>
      <c r="CX65" s="232">
        <f t="shared" ca="1" si="53"/>
        <v>384.89607889348434</v>
      </c>
      <c r="CY65" s="232">
        <f t="shared" ca="1" si="53"/>
        <v>381.0471181045495</v>
      </c>
      <c r="CZ65" s="232">
        <f t="shared" ca="1" si="53"/>
        <v>377.236646923504</v>
      </c>
      <c r="DA65" s="232">
        <f t="shared" ca="1" si="53"/>
        <v>373.46428045426893</v>
      </c>
      <c r="DB65" s="232">
        <f t="shared" ca="1" si="53"/>
        <v>369.72963764972621</v>
      </c>
      <c r="DC65" s="232">
        <f t="shared" ca="1" si="53"/>
        <v>366.03234127322895</v>
      </c>
      <c r="DD65" s="232">
        <f t="shared" ca="1" si="53"/>
        <v>362.37201786049667</v>
      </c>
      <c r="DE65" s="232">
        <f t="shared" ca="1" si="53"/>
        <v>358.7482976818917</v>
      </c>
      <c r="DF65" s="232">
        <f t="shared" ca="1" si="53"/>
        <v>355.16081470507277</v>
      </c>
      <c r="DG65" s="232">
        <f t="shared" ca="1" si="53"/>
        <v>351.60920655802204</v>
      </c>
      <c r="DH65" s="232">
        <f t="shared" ca="1" si="53"/>
        <v>348.09311449244183</v>
      </c>
      <c r="DI65" s="232">
        <f t="shared" ca="1" si="53"/>
        <v>344.61218334751743</v>
      </c>
      <c r="DJ65" s="232">
        <f t="shared" ca="1" si="53"/>
        <v>341.16606151404227</v>
      </c>
      <c r="DK65" s="232">
        <f t="shared" ca="1" si="53"/>
        <v>337.75440089890185</v>
      </c>
      <c r="DL65" s="232">
        <f t="shared" ca="1" si="53"/>
        <v>334.3768568899128</v>
      </c>
      <c r="DM65" s="232">
        <f t="shared" ca="1" si="53"/>
        <v>331.03308832101368</v>
      </c>
      <c r="DN65" s="232">
        <f t="shared" ca="1" si="53"/>
        <v>327.72275743780352</v>
      </c>
      <c r="DO65" s="232">
        <f t="shared" ca="1" si="53"/>
        <v>324.44552986342546</v>
      </c>
      <c r="DP65" s="232">
        <f t="shared" ca="1" si="53"/>
        <v>321.20107456479121</v>
      </c>
      <c r="DQ65" s="232">
        <f t="shared" ca="1" si="53"/>
        <v>317.98906381914333</v>
      </c>
      <c r="DR65" s="232">
        <f t="shared" ca="1" si="53"/>
        <v>314.80917318095192</v>
      </c>
      <c r="DS65" s="232">
        <f t="shared" ca="1" si="53"/>
        <v>311.66108144914239</v>
      </c>
      <c r="DT65" s="232">
        <f t="shared" ca="1" si="53"/>
        <v>308.54447063465096</v>
      </c>
      <c r="DU65" s="232">
        <f t="shared" ca="1" si="53"/>
        <v>305.45902592830447</v>
      </c>
      <c r="DV65" s="232">
        <f t="shared" ca="1" si="53"/>
        <v>302.40443566902144</v>
      </c>
      <c r="DW65" s="232">
        <f t="shared" ca="1" si="53"/>
        <v>299.3803913123312</v>
      </c>
      <c r="DX65" s="232">
        <f t="shared" ca="1" si="53"/>
        <v>296.38658739920788</v>
      </c>
      <c r="DY65" s="232">
        <f t="shared" ca="1" si="53"/>
        <v>293.42272152521582</v>
      </c>
      <c r="DZ65" s="232">
        <f t="shared" ca="1" si="53"/>
        <v>290.48849430996364</v>
      </c>
      <c r="EA65" s="232">
        <f t="shared" ca="1" si="53"/>
        <v>287.58360936686398</v>
      </c>
      <c r="EB65" s="232">
        <f t="shared" ca="1" si="53"/>
        <v>284.70777327319536</v>
      </c>
      <c r="EC65" s="232">
        <f t="shared" ca="1" si="53"/>
        <v>281.86069554046338</v>
      </c>
      <c r="ED65" s="232">
        <f t="shared" ca="1" si="53"/>
        <v>279.04208858505876</v>
      </c>
      <c r="EE65" s="232">
        <f t="shared" ca="1" si="53"/>
        <v>276.25166769920816</v>
      </c>
      <c r="EF65" s="232">
        <f t="shared" ca="1" si="53"/>
        <v>273.48915102221605</v>
      </c>
      <c r="EG65" s="232">
        <f t="shared" ref="EG65:EZ65" ca="1" si="54">EF65*(1-EG64)</f>
        <v>270.75425951199389</v>
      </c>
      <c r="EH65" s="232">
        <f t="shared" ca="1" si="54"/>
        <v>268.04671691687395</v>
      </c>
      <c r="EI65" s="232">
        <f t="shared" ca="1" si="54"/>
        <v>265.36624974770518</v>
      </c>
      <c r="EJ65" s="232">
        <f t="shared" ca="1" si="54"/>
        <v>262.71258725022813</v>
      </c>
      <c r="EK65" s="232">
        <f t="shared" ca="1" si="54"/>
        <v>260.08546137772584</v>
      </c>
      <c r="EL65" s="232">
        <f t="shared" ca="1" si="54"/>
        <v>257.48460676394859</v>
      </c>
      <c r="EM65" s="232">
        <f t="shared" ca="1" si="54"/>
        <v>254.90976069630909</v>
      </c>
      <c r="EN65" s="232">
        <f t="shared" ca="1" si="54"/>
        <v>252.36066308934599</v>
      </c>
      <c r="EO65" s="232">
        <f t="shared" ca="1" si="54"/>
        <v>249.83705645845254</v>
      </c>
      <c r="EP65" s="232">
        <f t="shared" ca="1" si="54"/>
        <v>247.33868589386802</v>
      </c>
      <c r="EQ65" s="232">
        <f t="shared" ca="1" si="54"/>
        <v>244.86529903492934</v>
      </c>
      <c r="ER65" s="232">
        <f t="shared" ca="1" si="54"/>
        <v>242.41664604458003</v>
      </c>
      <c r="ES65" s="232">
        <f t="shared" ca="1" si="54"/>
        <v>239.99247958413423</v>
      </c>
      <c r="ET65" s="232">
        <f t="shared" ca="1" si="54"/>
        <v>237.59255478829289</v>
      </c>
      <c r="EU65" s="232">
        <f t="shared" ca="1" si="54"/>
        <v>235.21662924040996</v>
      </c>
      <c r="EV65" s="232">
        <f t="shared" ca="1" si="54"/>
        <v>232.86446294800587</v>
      </c>
      <c r="EW65" s="232">
        <f t="shared" ca="1" si="54"/>
        <v>230.5358183185258</v>
      </c>
      <c r="EX65" s="232">
        <f t="shared" ca="1" si="54"/>
        <v>228.23046013534054</v>
      </c>
      <c r="EY65" s="232">
        <f t="shared" ca="1" si="54"/>
        <v>225.94815553398712</v>
      </c>
      <c r="EZ65" s="233">
        <f t="shared" ca="1" si="54"/>
        <v>223.68867397864724</v>
      </c>
    </row>
    <row r="66" spans="1:157" ht="15.75" thickBot="1" x14ac:dyDescent="0.3">
      <c r="A66" s="37"/>
      <c r="B66" s="141" t="s">
        <v>73</v>
      </c>
      <c r="C66" s="160" t="s">
        <v>55</v>
      </c>
      <c r="D66" s="164" t="s">
        <v>56</v>
      </c>
      <c r="E66" s="160"/>
      <c r="F66" s="160"/>
      <c r="G66" s="160">
        <f ca="1">G65*$C$6*1000</f>
        <v>100000000.00000001</v>
      </c>
      <c r="H66" s="160">
        <f ca="1">H65*$C$6*1000</f>
        <v>99000000.000000015</v>
      </c>
      <c r="I66" s="160">
        <f t="shared" ref="I66:BT66" ca="1" si="55">I65*$C$6*1000</f>
        <v>98010000.000000015</v>
      </c>
      <c r="J66" s="160">
        <f t="shared" ca="1" si="55"/>
        <v>97029900.000000015</v>
      </c>
      <c r="K66" s="160">
        <f t="shared" ca="1" si="55"/>
        <v>96059601.000000015</v>
      </c>
      <c r="L66" s="160">
        <f t="shared" ca="1" si="55"/>
        <v>95099004.989999995</v>
      </c>
      <c r="M66" s="160">
        <f t="shared" ca="1" si="55"/>
        <v>94148014.940100014</v>
      </c>
      <c r="N66" s="160">
        <f t="shared" ca="1" si="55"/>
        <v>93206534.790699005</v>
      </c>
      <c r="O66" s="160">
        <f t="shared" ca="1" si="55"/>
        <v>92274469.442791998</v>
      </c>
      <c r="P66" s="160">
        <f t="shared" ca="1" si="55"/>
        <v>91351724.748364076</v>
      </c>
      <c r="Q66" s="160">
        <f t="shared" ca="1" si="55"/>
        <v>90438207.50088045</v>
      </c>
      <c r="R66" s="160">
        <f t="shared" ca="1" si="55"/>
        <v>89533825.42587164</v>
      </c>
      <c r="S66" s="160">
        <f t="shared" ca="1" si="55"/>
        <v>88638487.171612933</v>
      </c>
      <c r="T66" s="160">
        <f t="shared" ca="1" si="55"/>
        <v>87752102.299896792</v>
      </c>
      <c r="U66" s="160">
        <f t="shared" ca="1" si="55"/>
        <v>86874581.276897818</v>
      </c>
      <c r="V66" s="160">
        <f t="shared" ca="1" si="55"/>
        <v>86005835.464128852</v>
      </c>
      <c r="W66" s="160">
        <f t="shared" ca="1" si="55"/>
        <v>85145777.109487563</v>
      </c>
      <c r="X66" s="160">
        <f t="shared" ca="1" si="55"/>
        <v>84294319.33839269</v>
      </c>
      <c r="Y66" s="160">
        <f t="shared" ca="1" si="55"/>
        <v>83451376.145008758</v>
      </c>
      <c r="Z66" s="160">
        <f t="shared" ca="1" si="55"/>
        <v>82616862.383558661</v>
      </c>
      <c r="AA66" s="160">
        <f t="shared" ca="1" si="55"/>
        <v>81790693.759723082</v>
      </c>
      <c r="AB66" s="160">
        <f t="shared" ca="1" si="55"/>
        <v>80972786.822125852</v>
      </c>
      <c r="AC66" s="160">
        <f t="shared" ca="1" si="55"/>
        <v>80163058.953904584</v>
      </c>
      <c r="AD66" s="160">
        <f t="shared" ca="1" si="55"/>
        <v>79361428.364365533</v>
      </c>
      <c r="AE66" s="160">
        <f t="shared" ca="1" si="55"/>
        <v>78567814.080721885</v>
      </c>
      <c r="AF66" s="160">
        <f t="shared" ca="1" si="55"/>
        <v>77782135.939914659</v>
      </c>
      <c r="AG66" s="160">
        <f t="shared" ca="1" si="55"/>
        <v>77004314.580515519</v>
      </c>
      <c r="AH66" s="160">
        <f t="shared" ca="1" si="55"/>
        <v>76234271.434710354</v>
      </c>
      <c r="AI66" s="160">
        <f t="shared" ca="1" si="55"/>
        <v>75471928.720363259</v>
      </c>
      <c r="AJ66" s="160">
        <f t="shared" ca="1" si="55"/>
        <v>74717209.43315962</v>
      </c>
      <c r="AK66" s="160">
        <f t="shared" ca="1" si="55"/>
        <v>73970037.338828027</v>
      </c>
      <c r="AL66" s="160">
        <f t="shared" ca="1" si="55"/>
        <v>73230336.965439737</v>
      </c>
      <c r="AM66" s="160">
        <f t="shared" ca="1" si="55"/>
        <v>72498033.595785335</v>
      </c>
      <c r="AN66" s="160">
        <f t="shared" ca="1" si="55"/>
        <v>71773053.259827495</v>
      </c>
      <c r="AO66" s="160">
        <f t="shared" ca="1" si="55"/>
        <v>71055322.727229208</v>
      </c>
      <c r="AP66" s="160">
        <f t="shared" ca="1" si="55"/>
        <v>70344769.499956921</v>
      </c>
      <c r="AQ66" s="160">
        <f t="shared" ca="1" si="55"/>
        <v>69641321.804957345</v>
      </c>
      <c r="AR66" s="160">
        <f t="shared" ca="1" si="55"/>
        <v>68944908.586907774</v>
      </c>
      <c r="AS66" s="160">
        <f t="shared" ca="1" si="55"/>
        <v>68255459.5010387</v>
      </c>
      <c r="AT66" s="160">
        <f t="shared" ca="1" si="55"/>
        <v>67572904.906028301</v>
      </c>
      <c r="AU66" s="160">
        <f t="shared" ca="1" si="55"/>
        <v>66897175.856968023</v>
      </c>
      <c r="AV66" s="160">
        <f t="shared" ca="1" si="55"/>
        <v>66228204.098398328</v>
      </c>
      <c r="AW66" s="160">
        <f t="shared" ca="1" si="55"/>
        <v>65565922.057414353</v>
      </c>
      <c r="AX66" s="160">
        <f t="shared" ca="1" si="55"/>
        <v>64910262.836840205</v>
      </c>
      <c r="AY66" s="160">
        <f t="shared" ca="1" si="55"/>
        <v>64261160.208471797</v>
      </c>
      <c r="AZ66" s="160">
        <f t="shared" ca="1" si="55"/>
        <v>63618548.606387079</v>
      </c>
      <c r="BA66" s="160">
        <f t="shared" ca="1" si="55"/>
        <v>62982363.120323211</v>
      </c>
      <c r="BB66" s="160">
        <f t="shared" ca="1" si="55"/>
        <v>62352539.489119977</v>
      </c>
      <c r="BC66" s="160">
        <f t="shared" ca="1" si="55"/>
        <v>61729014.094228767</v>
      </c>
      <c r="BD66" s="160">
        <f t="shared" ca="1" si="55"/>
        <v>61111723.953286476</v>
      </c>
      <c r="BE66" s="160">
        <f t="shared" ca="1" si="55"/>
        <v>60500606.713753611</v>
      </c>
      <c r="BF66" s="160">
        <f t="shared" ca="1" si="55"/>
        <v>59895600.646616071</v>
      </c>
      <c r="BG66" s="160">
        <f t="shared" ca="1" si="55"/>
        <v>59296644.640149906</v>
      </c>
      <c r="BH66" s="160">
        <f t="shared" ca="1" si="55"/>
        <v>58703678.193748407</v>
      </c>
      <c r="BI66" s="160">
        <f t="shared" ca="1" si="55"/>
        <v>58116641.411810927</v>
      </c>
      <c r="BJ66" s="160">
        <f t="shared" ca="1" si="55"/>
        <v>57535474.997692823</v>
      </c>
      <c r="BK66" s="160">
        <f t="shared" ca="1" si="55"/>
        <v>56960120.247715898</v>
      </c>
      <c r="BL66" s="160">
        <f t="shared" ca="1" si="55"/>
        <v>56390519.045238733</v>
      </c>
      <c r="BM66" s="160">
        <f t="shared" ca="1" si="55"/>
        <v>55826613.854786351</v>
      </c>
      <c r="BN66" s="160">
        <f t="shared" ca="1" si="55"/>
        <v>55268347.716238484</v>
      </c>
      <c r="BO66" s="160">
        <f t="shared" ca="1" si="55"/>
        <v>54715664.2390761</v>
      </c>
      <c r="BP66" s="160">
        <f t="shared" ca="1" si="55"/>
        <v>54168507.596685342</v>
      </c>
      <c r="BQ66" s="160">
        <f t="shared" ca="1" si="55"/>
        <v>53626822.520718478</v>
      </c>
      <c r="BR66" s="160">
        <f t="shared" ca="1" si="55"/>
        <v>53090554.295511298</v>
      </c>
      <c r="BS66" s="160">
        <f t="shared" ca="1" si="55"/>
        <v>52559648.752556182</v>
      </c>
      <c r="BT66" s="160">
        <f t="shared" ca="1" si="55"/>
        <v>52034052.265030622</v>
      </c>
      <c r="BU66" s="160">
        <f t="shared" ref="BU66:EF66" ca="1" si="56">BU65*$C$6*1000</f>
        <v>51513711.742380321</v>
      </c>
      <c r="BV66" s="160">
        <f t="shared" ca="1" si="56"/>
        <v>50998574.624956518</v>
      </c>
      <c r="BW66" s="160">
        <f t="shared" ca="1" si="56"/>
        <v>50488588.878706954</v>
      </c>
      <c r="BX66" s="160">
        <f t="shared" ca="1" si="56"/>
        <v>49983702.989919886</v>
      </c>
      <c r="BY66" s="160">
        <f t="shared" ca="1" si="56"/>
        <v>49483865.960020684</v>
      </c>
      <c r="BZ66" s="160">
        <f t="shared" ca="1" si="56"/>
        <v>48989027.300420478</v>
      </c>
      <c r="CA66" s="160">
        <f t="shared" ca="1" si="56"/>
        <v>48499137.027416267</v>
      </c>
      <c r="CB66" s="160">
        <f t="shared" ca="1" si="56"/>
        <v>48014145.65714211</v>
      </c>
      <c r="CC66" s="160">
        <f t="shared" ca="1" si="56"/>
        <v>47534004.200570695</v>
      </c>
      <c r="CD66" s="160">
        <f t="shared" ca="1" si="56"/>
        <v>47058664.158564985</v>
      </c>
      <c r="CE66" s="160">
        <f t="shared" ca="1" si="56"/>
        <v>46588077.516979337</v>
      </c>
      <c r="CF66" s="160">
        <f t="shared" ca="1" si="56"/>
        <v>46122196.741809539</v>
      </c>
      <c r="CG66" s="160">
        <f t="shared" ca="1" si="56"/>
        <v>45660974.774391443</v>
      </c>
      <c r="CH66" s="160">
        <f t="shared" ca="1" si="56"/>
        <v>45204365.026647523</v>
      </c>
      <c r="CI66" s="160">
        <f t="shared" ca="1" si="56"/>
        <v>44752321.376381047</v>
      </c>
      <c r="CJ66" s="160">
        <f t="shared" ca="1" si="56"/>
        <v>44304798.162617244</v>
      </c>
      <c r="CK66" s="160">
        <f t="shared" ca="1" si="56"/>
        <v>43861750.180991068</v>
      </c>
      <c r="CL66" s="160">
        <f t="shared" ca="1" si="56"/>
        <v>43423132.679181159</v>
      </c>
      <c r="CM66" s="160">
        <f t="shared" ca="1" si="56"/>
        <v>42988901.352389343</v>
      </c>
      <c r="CN66" s="160">
        <f t="shared" ca="1" si="56"/>
        <v>42559012.338865444</v>
      </c>
      <c r="CO66" s="160">
        <f t="shared" ca="1" si="56"/>
        <v>42133422.215476789</v>
      </c>
      <c r="CP66" s="160">
        <f t="shared" ca="1" si="56"/>
        <v>41712087.99332203</v>
      </c>
      <c r="CQ66" s="160">
        <f t="shared" ca="1" si="56"/>
        <v>41294967.113388807</v>
      </c>
      <c r="CR66" s="160">
        <f t="shared" ca="1" si="56"/>
        <v>40882017.442254916</v>
      </c>
      <c r="CS66" s="160">
        <f t="shared" ca="1" si="56"/>
        <v>40473197.267832369</v>
      </c>
      <c r="CT66" s="160">
        <f t="shared" ca="1" si="56"/>
        <v>40068465.295154043</v>
      </c>
      <c r="CU66" s="160">
        <f t="shared" ca="1" si="56"/>
        <v>39667780.642202497</v>
      </c>
      <c r="CV66" s="160">
        <f t="shared" ca="1" si="56"/>
        <v>39271102.835780472</v>
      </c>
      <c r="CW66" s="160">
        <f t="shared" ca="1" si="56"/>
        <v>38878391.807422668</v>
      </c>
      <c r="CX66" s="160">
        <f t="shared" ca="1" si="56"/>
        <v>38489607.88934844</v>
      </c>
      <c r="CY66" s="160">
        <f t="shared" ca="1" si="56"/>
        <v>38104711.81045495</v>
      </c>
      <c r="CZ66" s="160">
        <f t="shared" ca="1" si="56"/>
        <v>37723664.69235041</v>
      </c>
      <c r="DA66" s="160">
        <f t="shared" ca="1" si="56"/>
        <v>37346428.045426898</v>
      </c>
      <c r="DB66" s="160">
        <f t="shared" ca="1" si="56"/>
        <v>36972963.764972627</v>
      </c>
      <c r="DC66" s="160">
        <f t="shared" ca="1" si="56"/>
        <v>36603234.127322905</v>
      </c>
      <c r="DD66" s="160">
        <f t="shared" ca="1" si="56"/>
        <v>36237201.786049671</v>
      </c>
      <c r="DE66" s="160">
        <f t="shared" ca="1" si="56"/>
        <v>35874829.768189177</v>
      </c>
      <c r="DF66" s="160">
        <f t="shared" ca="1" si="56"/>
        <v>35516081.470507286</v>
      </c>
      <c r="DG66" s="160">
        <f t="shared" ca="1" si="56"/>
        <v>35160920.655802205</v>
      </c>
      <c r="DH66" s="160">
        <f t="shared" ca="1" si="56"/>
        <v>34809311.449244186</v>
      </c>
      <c r="DI66" s="160">
        <f t="shared" ca="1" si="56"/>
        <v>34461218.334751748</v>
      </c>
      <c r="DJ66" s="160">
        <f t="shared" ca="1" si="56"/>
        <v>34116606.151404232</v>
      </c>
      <c r="DK66" s="160">
        <f t="shared" ca="1" si="56"/>
        <v>33775440.089890189</v>
      </c>
      <c r="DL66" s="160">
        <f t="shared" ca="1" si="56"/>
        <v>33437685.688991282</v>
      </c>
      <c r="DM66" s="160">
        <f t="shared" ca="1" si="56"/>
        <v>33103308.832101371</v>
      </c>
      <c r="DN66" s="160">
        <f t="shared" ca="1" si="56"/>
        <v>32772275.74378036</v>
      </c>
      <c r="DO66" s="160">
        <f t="shared" ca="1" si="56"/>
        <v>32444552.986342549</v>
      </c>
      <c r="DP66" s="160">
        <f t="shared" ca="1" si="56"/>
        <v>32120107.456479128</v>
      </c>
      <c r="DQ66" s="160">
        <f t="shared" ca="1" si="56"/>
        <v>31798906.381914336</v>
      </c>
      <c r="DR66" s="160">
        <f t="shared" ca="1" si="56"/>
        <v>31480917.318095196</v>
      </c>
      <c r="DS66" s="160">
        <f t="shared" ca="1" si="56"/>
        <v>31166108.144914243</v>
      </c>
      <c r="DT66" s="160">
        <f t="shared" ca="1" si="56"/>
        <v>30854447.0634651</v>
      </c>
      <c r="DU66" s="160">
        <f t="shared" ca="1" si="56"/>
        <v>30545902.592830449</v>
      </c>
      <c r="DV66" s="160">
        <f t="shared" ca="1" si="56"/>
        <v>30240443.566902149</v>
      </c>
      <c r="DW66" s="160">
        <f t="shared" ca="1" si="56"/>
        <v>29938039.131233122</v>
      </c>
      <c r="DX66" s="160">
        <f t="shared" ca="1" si="56"/>
        <v>29638658.739920791</v>
      </c>
      <c r="DY66" s="160">
        <f t="shared" ca="1" si="56"/>
        <v>29342272.152521584</v>
      </c>
      <c r="DZ66" s="160">
        <f t="shared" ca="1" si="56"/>
        <v>29048849.43099637</v>
      </c>
      <c r="EA66" s="160">
        <f t="shared" ca="1" si="56"/>
        <v>28758360.936686404</v>
      </c>
      <c r="EB66" s="160">
        <f t="shared" ca="1" si="56"/>
        <v>28470777.327319536</v>
      </c>
      <c r="EC66" s="160">
        <f t="shared" ca="1" si="56"/>
        <v>28186069.55404634</v>
      </c>
      <c r="ED66" s="160">
        <f t="shared" ca="1" si="56"/>
        <v>27904208.858505882</v>
      </c>
      <c r="EE66" s="160">
        <f t="shared" ca="1" si="56"/>
        <v>27625166.769920819</v>
      </c>
      <c r="EF66" s="160">
        <f t="shared" ca="1" si="56"/>
        <v>27348915.102221612</v>
      </c>
      <c r="EG66" s="160">
        <f t="shared" ref="EG66:EZ66" ca="1" si="57">EG65*$C$6*1000</f>
        <v>27075425.95119939</v>
      </c>
      <c r="EH66" s="160">
        <f t="shared" ca="1" si="57"/>
        <v>26804671.691687398</v>
      </c>
      <c r="EI66" s="160">
        <f t="shared" ca="1" si="57"/>
        <v>26536624.974770524</v>
      </c>
      <c r="EJ66" s="160">
        <f t="shared" ca="1" si="57"/>
        <v>26271258.725022819</v>
      </c>
      <c r="EK66" s="160">
        <f t="shared" ca="1" si="57"/>
        <v>26008546.137772586</v>
      </c>
      <c r="EL66" s="160">
        <f t="shared" ca="1" si="57"/>
        <v>25748460.676394861</v>
      </c>
      <c r="EM66" s="160">
        <f t="shared" ca="1" si="57"/>
        <v>25490976.069630913</v>
      </c>
      <c r="EN66" s="160">
        <f t="shared" ca="1" si="57"/>
        <v>25236066.308934603</v>
      </c>
      <c r="EO66" s="160">
        <f t="shared" ca="1" si="57"/>
        <v>24983705.645845257</v>
      </c>
      <c r="EP66" s="160">
        <f t="shared" ca="1" si="57"/>
        <v>24733868.589386806</v>
      </c>
      <c r="EQ66" s="160">
        <f t="shared" ca="1" si="57"/>
        <v>24486529.903492939</v>
      </c>
      <c r="ER66" s="160">
        <f t="shared" ca="1" si="57"/>
        <v>24241664.604458008</v>
      </c>
      <c r="ES66" s="160">
        <f t="shared" ca="1" si="57"/>
        <v>23999247.958413426</v>
      </c>
      <c r="ET66" s="160">
        <f t="shared" ca="1" si="57"/>
        <v>23759255.478829291</v>
      </c>
      <c r="EU66" s="160">
        <f t="shared" ca="1" si="57"/>
        <v>23521662.924040999</v>
      </c>
      <c r="EV66" s="160">
        <f t="shared" ca="1" si="57"/>
        <v>23286446.294800591</v>
      </c>
      <c r="EW66" s="160">
        <f t="shared" ca="1" si="57"/>
        <v>23053581.831852581</v>
      </c>
      <c r="EX66" s="160">
        <f t="shared" ca="1" si="57"/>
        <v>22823046.013534058</v>
      </c>
      <c r="EY66" s="160">
        <f t="shared" ca="1" si="57"/>
        <v>22594815.553398717</v>
      </c>
      <c r="EZ66" s="236">
        <f t="shared" ca="1" si="57"/>
        <v>22368867.397864729</v>
      </c>
    </row>
    <row r="67" spans="1:157" x14ac:dyDescent="0.25">
      <c r="A67" s="37"/>
      <c r="B67" s="37"/>
      <c r="C67" s="122"/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  <c r="AA67" s="122"/>
      <c r="AB67" s="122"/>
      <c r="AC67" s="122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  <c r="AO67" s="122"/>
      <c r="AP67" s="122"/>
    </row>
    <row r="68" spans="1:157" x14ac:dyDescent="0.25">
      <c r="A68" s="35" t="s">
        <v>57</v>
      </c>
      <c r="B68" s="36"/>
      <c r="C68" s="153"/>
      <c r="D68" s="153"/>
      <c r="E68" s="153"/>
      <c r="F68" s="153"/>
      <c r="G68" s="153"/>
      <c r="H68" s="153"/>
      <c r="I68" s="153"/>
      <c r="J68" s="153"/>
      <c r="K68" s="153"/>
      <c r="L68" s="153"/>
      <c r="M68" s="153"/>
      <c r="N68" s="153"/>
      <c r="O68" s="153"/>
      <c r="P68" s="153"/>
      <c r="Q68" s="153"/>
      <c r="R68" s="153"/>
      <c r="S68" s="153"/>
      <c r="T68" s="153"/>
      <c r="U68" s="153"/>
      <c r="V68" s="153"/>
      <c r="W68" s="153"/>
      <c r="X68" s="153"/>
      <c r="Y68" s="153"/>
      <c r="Z68" s="153"/>
      <c r="AA68" s="153"/>
      <c r="AB68" s="153"/>
      <c r="AC68" s="153"/>
      <c r="AD68" s="153"/>
      <c r="AE68" s="153"/>
      <c r="AF68" s="153"/>
      <c r="AG68" s="153"/>
      <c r="AH68" s="153"/>
      <c r="AI68" s="153"/>
      <c r="AJ68" s="153"/>
      <c r="AK68" s="153"/>
      <c r="AL68" s="153"/>
      <c r="AM68" s="153"/>
      <c r="AN68" s="153"/>
      <c r="AO68" s="153"/>
      <c r="AP68" s="153"/>
    </row>
    <row r="69" spans="1:157" ht="15.75" thickBot="1" x14ac:dyDescent="0.3">
      <c r="A69" s="37"/>
      <c r="B69" s="43" t="s">
        <v>58</v>
      </c>
      <c r="C69" s="122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</row>
    <row r="70" spans="1:157" x14ac:dyDescent="0.25">
      <c r="A70" s="37"/>
      <c r="B70" s="127" t="s">
        <v>59</v>
      </c>
      <c r="C70" s="128" t="s">
        <v>85</v>
      </c>
      <c r="D70" s="156"/>
      <c r="E70" s="156"/>
      <c r="F70" s="156"/>
      <c r="G70" s="238">
        <f t="shared" ref="G70:BR70" ca="1" si="58">G66*G63/(10^6)</f>
        <v>16.000000000000004</v>
      </c>
      <c r="H70" s="238">
        <f t="shared" ca="1" si="58"/>
        <v>15.998400000000002</v>
      </c>
      <c r="I70" s="238">
        <f t="shared" ca="1" si="58"/>
        <v>15.996800160000001</v>
      </c>
      <c r="J70" s="238">
        <f t="shared" ca="1" si="58"/>
        <v>15.995200479984002</v>
      </c>
      <c r="K70" s="238">
        <f t="shared" ca="1" si="58"/>
        <v>15.993600959936003</v>
      </c>
      <c r="L70" s="238">
        <f t="shared" ca="1" si="58"/>
        <v>15.992001599840007</v>
      </c>
      <c r="M70" s="238">
        <f t="shared" ca="1" si="58"/>
        <v>15.990402399680027</v>
      </c>
      <c r="N70" s="238">
        <f t="shared" ca="1" si="58"/>
        <v>15.988803359440059</v>
      </c>
      <c r="O70" s="238">
        <f t="shared" ca="1" si="58"/>
        <v>15.987204479104111</v>
      </c>
      <c r="P70" s="238">
        <f t="shared" ca="1" si="58"/>
        <v>15.985605758656201</v>
      </c>
      <c r="Q70" s="238">
        <f t="shared" ca="1" si="58"/>
        <v>15.984007198080336</v>
      </c>
      <c r="R70" s="238">
        <f t="shared" ca="1" si="58"/>
        <v>15.982408797360529</v>
      </c>
      <c r="S70" s="238">
        <f t="shared" ca="1" si="58"/>
        <v>15.980810556480796</v>
      </c>
      <c r="T70" s="238">
        <f t="shared" ca="1" si="58"/>
        <v>15.979212475425145</v>
      </c>
      <c r="U70" s="238">
        <f t="shared" ca="1" si="58"/>
        <v>15.977614554177601</v>
      </c>
      <c r="V70" s="238">
        <f t="shared" ca="1" si="58"/>
        <v>15.976016792722188</v>
      </c>
      <c r="W70" s="238">
        <f t="shared" ca="1" si="58"/>
        <v>15.974419191042916</v>
      </c>
      <c r="X70" s="238">
        <f t="shared" ca="1" si="58"/>
        <v>15.97282174912381</v>
      </c>
      <c r="Y70" s="238">
        <f t="shared" ca="1" si="58"/>
        <v>15.971224466948897</v>
      </c>
      <c r="Z70" s="238">
        <f t="shared" ca="1" si="58"/>
        <v>15.969627344502202</v>
      </c>
      <c r="AA70" s="238">
        <f t="shared" ca="1" si="58"/>
        <v>15.968030381767754</v>
      </c>
      <c r="AB70" s="238">
        <f t="shared" ca="1" si="58"/>
        <v>15.966433578729575</v>
      </c>
      <c r="AC70" s="238">
        <f t="shared" ca="1" si="58"/>
        <v>15.964836935371702</v>
      </c>
      <c r="AD70" s="238">
        <f t="shared" ca="1" si="58"/>
        <v>15.963240451678164</v>
      </c>
      <c r="AE70" s="238">
        <f t="shared" ca="1" si="58"/>
        <v>15.961644127632997</v>
      </c>
      <c r="AF70" s="238">
        <f t="shared" ca="1" si="58"/>
        <v>15.960047963220234</v>
      </c>
      <c r="AG70" s="238">
        <f t="shared" ca="1" si="58"/>
        <v>15.958451958423915</v>
      </c>
      <c r="AH70" s="238">
        <f t="shared" ca="1" si="58"/>
        <v>15.956856113228069</v>
      </c>
      <c r="AI70" s="238">
        <f t="shared" ca="1" si="58"/>
        <v>15.955260427616748</v>
      </c>
      <c r="AJ70" s="238">
        <f t="shared" ca="1" si="58"/>
        <v>15.953664901573983</v>
      </c>
      <c r="AK70" s="238">
        <f t="shared" ca="1" si="58"/>
        <v>15.952069535083826</v>
      </c>
      <c r="AL70" s="238">
        <f t="shared" ca="1" si="58"/>
        <v>15.950474328130316</v>
      </c>
      <c r="AM70" s="238">
        <f t="shared" ca="1" si="58"/>
        <v>15.948879280697502</v>
      </c>
      <c r="AN70" s="238">
        <f t="shared" ca="1" si="58"/>
        <v>15.947284392769435</v>
      </c>
      <c r="AO70" s="238">
        <f t="shared" ca="1" si="58"/>
        <v>15.945689664330157</v>
      </c>
      <c r="AP70" s="238">
        <f t="shared" ca="1" si="58"/>
        <v>15.944095095363725</v>
      </c>
      <c r="AQ70" s="238">
        <f t="shared" ca="1" si="58"/>
        <v>15.942500685854187</v>
      </c>
      <c r="AR70" s="238">
        <f t="shared" ca="1" si="58"/>
        <v>15.940906435785603</v>
      </c>
      <c r="AS70" s="238">
        <f t="shared" ca="1" si="58"/>
        <v>15.939312345142024</v>
      </c>
      <c r="AT70" s="238">
        <f t="shared" ca="1" si="58"/>
        <v>15.937718413907508</v>
      </c>
      <c r="AU70" s="238">
        <f t="shared" ca="1" si="58"/>
        <v>15.936124642066117</v>
      </c>
      <c r="AV70" s="238">
        <f t="shared" ca="1" si="58"/>
        <v>15.934531029601906</v>
      </c>
      <c r="AW70" s="238">
        <f t="shared" ca="1" si="58"/>
        <v>15.932937576498951</v>
      </c>
      <c r="AX70" s="238">
        <f t="shared" ca="1" si="58"/>
        <v>15.9313442827413</v>
      </c>
      <c r="AY70" s="238">
        <f t="shared" ca="1" si="58"/>
        <v>15.929751148313025</v>
      </c>
      <c r="AZ70" s="238">
        <f t="shared" ca="1" si="58"/>
        <v>15.928158173198195</v>
      </c>
      <c r="BA70" s="238">
        <f t="shared" ca="1" si="58"/>
        <v>15.926565357380877</v>
      </c>
      <c r="BB70" s="238">
        <f t="shared" ca="1" si="58"/>
        <v>15.924972700845139</v>
      </c>
      <c r="BC70" s="238">
        <f t="shared" ca="1" si="58"/>
        <v>15.92338020357505</v>
      </c>
      <c r="BD70" s="238">
        <f t="shared" ca="1" si="58"/>
        <v>15.921787865554693</v>
      </c>
      <c r="BE70" s="238">
        <f t="shared" ca="1" si="58"/>
        <v>15.920195686768139</v>
      </c>
      <c r="BF70" s="238">
        <f t="shared" ca="1" si="58"/>
        <v>15.918603667199463</v>
      </c>
      <c r="BG70" s="238">
        <f t="shared" ca="1" si="58"/>
        <v>15.91701180683274</v>
      </c>
      <c r="BH70" s="238">
        <f t="shared" ca="1" si="58"/>
        <v>15.915420105652057</v>
      </c>
      <c r="BI70" s="238">
        <f t="shared" ca="1" si="58"/>
        <v>15.913828563641493</v>
      </c>
      <c r="BJ70" s="238">
        <f t="shared" ca="1" si="58"/>
        <v>15.912237180785128</v>
      </c>
      <c r="BK70" s="238">
        <f t="shared" ca="1" si="58"/>
        <v>15.910645957067052</v>
      </c>
      <c r="BL70" s="238">
        <f t="shared" ca="1" si="58"/>
        <v>15.909054892471342</v>
      </c>
      <c r="BM70" s="238">
        <f t="shared" ca="1" si="58"/>
        <v>15.9074639869821</v>
      </c>
      <c r="BN70" s="238">
        <f t="shared" ca="1" si="58"/>
        <v>15.905873240583402</v>
      </c>
      <c r="BO70" s="238">
        <f t="shared" ca="1" si="58"/>
        <v>15.904282653259344</v>
      </c>
      <c r="BP70" s="238">
        <f t="shared" ca="1" si="58"/>
        <v>15.902692224994018</v>
      </c>
      <c r="BQ70" s="238">
        <f t="shared" ca="1" si="58"/>
        <v>15.901101955771518</v>
      </c>
      <c r="BR70" s="238">
        <f t="shared" ca="1" si="58"/>
        <v>15.89951184557594</v>
      </c>
      <c r="BS70" s="238">
        <f t="shared" ref="BS70:ED70" ca="1" si="59">BS66*BS63/(10^6)</f>
        <v>15.897921894391382</v>
      </c>
      <c r="BT70" s="238">
        <f t="shared" ca="1" si="59"/>
        <v>15.896332102201942</v>
      </c>
      <c r="BU70" s="238">
        <f t="shared" ca="1" si="59"/>
        <v>15.894742468991724</v>
      </c>
      <c r="BV70" s="238">
        <f t="shared" ca="1" si="59"/>
        <v>15.893152994744828</v>
      </c>
      <c r="BW70" s="238">
        <f t="shared" ca="1" si="59"/>
        <v>15.891563679445355</v>
      </c>
      <c r="BX70" s="238">
        <f t="shared" ca="1" si="59"/>
        <v>15.889974523077411</v>
      </c>
      <c r="BY70" s="238">
        <f t="shared" ca="1" si="59"/>
        <v>15.888385525625102</v>
      </c>
      <c r="BZ70" s="238">
        <f t="shared" ca="1" si="59"/>
        <v>15.886796687072541</v>
      </c>
      <c r="CA70" s="238">
        <f t="shared" ca="1" si="59"/>
        <v>15.885208007403833</v>
      </c>
      <c r="CB70" s="238">
        <f t="shared" ca="1" si="59"/>
        <v>15.883619486603092</v>
      </c>
      <c r="CC70" s="238">
        <f t="shared" ca="1" si="59"/>
        <v>15.882031124654434</v>
      </c>
      <c r="CD70" s="238">
        <f t="shared" ca="1" si="59"/>
        <v>15.88044292154197</v>
      </c>
      <c r="CE70" s="238">
        <f t="shared" ca="1" si="59"/>
        <v>15.878854877249816</v>
      </c>
      <c r="CF70" s="238">
        <f t="shared" ca="1" si="59"/>
        <v>15.87726699176209</v>
      </c>
      <c r="CG70" s="238">
        <f t="shared" ca="1" si="59"/>
        <v>15.875679265062914</v>
      </c>
      <c r="CH70" s="238">
        <f t="shared" ca="1" si="59"/>
        <v>15.874091697136405</v>
      </c>
      <c r="CI70" s="238">
        <f t="shared" ca="1" si="59"/>
        <v>15.872504287966693</v>
      </c>
      <c r="CJ70" s="238">
        <f t="shared" ca="1" si="59"/>
        <v>15.870917037537899</v>
      </c>
      <c r="CK70" s="238">
        <f t="shared" ca="1" si="59"/>
        <v>15.869329945834146</v>
      </c>
      <c r="CL70" s="238">
        <f t="shared" ca="1" si="59"/>
        <v>15.867743012839563</v>
      </c>
      <c r="CM70" s="238">
        <f t="shared" ca="1" si="59"/>
        <v>15.866156238538279</v>
      </c>
      <c r="CN70" s="238">
        <f t="shared" ca="1" si="59"/>
        <v>15.86456962291442</v>
      </c>
      <c r="CO70" s="238">
        <f t="shared" ca="1" si="59"/>
        <v>15.86298316595213</v>
      </c>
      <c r="CP70" s="238">
        <f t="shared" ca="1" si="59"/>
        <v>15.861396867635538</v>
      </c>
      <c r="CQ70" s="238">
        <f t="shared" ca="1" si="59"/>
        <v>15.859810727948773</v>
      </c>
      <c r="CR70" s="238">
        <f t="shared" ca="1" si="59"/>
        <v>15.858224746875978</v>
      </c>
      <c r="CS70" s="238">
        <f t="shared" ca="1" si="59"/>
        <v>15.85663892440129</v>
      </c>
      <c r="CT70" s="238">
        <f t="shared" ca="1" si="59"/>
        <v>15.85505326050885</v>
      </c>
      <c r="CU70" s="238">
        <f t="shared" ca="1" si="59"/>
        <v>15.853467755182798</v>
      </c>
      <c r="CV70" s="238">
        <f t="shared" ca="1" si="59"/>
        <v>15.851882408407279</v>
      </c>
      <c r="CW70" s="238">
        <f t="shared" ca="1" si="59"/>
        <v>15.850297220166439</v>
      </c>
      <c r="CX70" s="238">
        <f t="shared" ca="1" si="59"/>
        <v>15.848712190444424</v>
      </c>
      <c r="CY70" s="238">
        <f t="shared" ca="1" si="59"/>
        <v>15.847127319225375</v>
      </c>
      <c r="CZ70" s="238">
        <f t="shared" ca="1" si="59"/>
        <v>15.845542606493456</v>
      </c>
      <c r="DA70" s="238">
        <f t="shared" ca="1" si="59"/>
        <v>15.843958052232804</v>
      </c>
      <c r="DB70" s="238">
        <f t="shared" ca="1" si="59"/>
        <v>15.842373656427579</v>
      </c>
      <c r="DC70" s="238">
        <f t="shared" ca="1" si="59"/>
        <v>15.840789419061938</v>
      </c>
      <c r="DD70" s="238">
        <f t="shared" ca="1" si="59"/>
        <v>15.839205340120031</v>
      </c>
      <c r="DE70" s="238">
        <f t="shared" ca="1" si="59"/>
        <v>15.837621419586021</v>
      </c>
      <c r="DF70" s="238">
        <f t="shared" ca="1" si="59"/>
        <v>15.836037657444063</v>
      </c>
      <c r="DG70" s="238">
        <f t="shared" ca="1" si="59"/>
        <v>15.834454053678314</v>
      </c>
      <c r="DH70" s="238">
        <f t="shared" ca="1" si="59"/>
        <v>15.83287060827295</v>
      </c>
      <c r="DI70" s="238">
        <f t="shared" ca="1" si="59"/>
        <v>15.831287321212123</v>
      </c>
      <c r="DJ70" s="238">
        <f t="shared" ca="1" si="59"/>
        <v>15.829704192480001</v>
      </c>
      <c r="DK70" s="238">
        <f t="shared" ca="1" si="59"/>
        <v>15.828121222060755</v>
      </c>
      <c r="DL70" s="238">
        <f t="shared" ca="1" si="59"/>
        <v>15.826538409938546</v>
      </c>
      <c r="DM70" s="238">
        <f t="shared" ca="1" si="59"/>
        <v>15.824955756097554</v>
      </c>
      <c r="DN70" s="238">
        <f t="shared" ca="1" si="59"/>
        <v>15.823373260521945</v>
      </c>
      <c r="DO70" s="238">
        <f t="shared" ca="1" si="59"/>
        <v>15.82179092319589</v>
      </c>
      <c r="DP70" s="238">
        <f t="shared" ca="1" si="59"/>
        <v>15.820208744103573</v>
      </c>
      <c r="DQ70" s="238">
        <f t="shared" ca="1" si="59"/>
        <v>15.818626723229162</v>
      </c>
      <c r="DR70" s="238">
        <f t="shared" ca="1" si="59"/>
        <v>15.817044860556843</v>
      </c>
      <c r="DS70" s="238">
        <f t="shared" ca="1" si="59"/>
        <v>15.815463156070788</v>
      </c>
      <c r="DT70" s="238">
        <f t="shared" ca="1" si="59"/>
        <v>15.813881609755178</v>
      </c>
      <c r="DU70" s="238">
        <f t="shared" ca="1" si="59"/>
        <v>15.812300221594203</v>
      </c>
      <c r="DV70" s="238">
        <f t="shared" ca="1" si="59"/>
        <v>15.810718991572049</v>
      </c>
      <c r="DW70" s="238">
        <f t="shared" ca="1" si="59"/>
        <v>15.809137919672887</v>
      </c>
      <c r="DX70" s="238">
        <f t="shared" ca="1" si="59"/>
        <v>15.807557005880922</v>
      </c>
      <c r="DY70" s="238">
        <f t="shared" ca="1" si="59"/>
        <v>15.805976250180334</v>
      </c>
      <c r="DZ70" s="238">
        <f t="shared" ca="1" si="59"/>
        <v>15.804395652555316</v>
      </c>
      <c r="EA70" s="238">
        <f t="shared" ca="1" si="59"/>
        <v>15.80281521299006</v>
      </c>
      <c r="EB70" s="238">
        <f t="shared" ca="1" si="59"/>
        <v>15.801234931468761</v>
      </c>
      <c r="EC70" s="238">
        <f t="shared" ca="1" si="59"/>
        <v>15.799654807975614</v>
      </c>
      <c r="ED70" s="238">
        <f t="shared" ca="1" si="59"/>
        <v>15.798074842494819</v>
      </c>
      <c r="EE70" s="238">
        <f t="shared" ref="EE70:FA70" ca="1" si="60">EE66*EE63/(10^6)</f>
        <v>15.796495035010569</v>
      </c>
      <c r="EF70" s="238">
        <f t="shared" ca="1" si="60"/>
        <v>15.794915385507068</v>
      </c>
      <c r="EG70" s="238">
        <f t="shared" ca="1" si="60"/>
        <v>15.793335893968514</v>
      </c>
      <c r="EH70" s="238">
        <f t="shared" ca="1" si="60"/>
        <v>15.79175656037912</v>
      </c>
      <c r="EI70" s="238">
        <f t="shared" ca="1" si="60"/>
        <v>15.790177384723082</v>
      </c>
      <c r="EJ70" s="238">
        <f t="shared" ca="1" si="60"/>
        <v>15.788598366984612</v>
      </c>
      <c r="EK70" s="238">
        <f t="shared" ca="1" si="60"/>
        <v>15.78701950714791</v>
      </c>
      <c r="EL70" s="238">
        <f t="shared" ca="1" si="60"/>
        <v>15.785440805197196</v>
      </c>
      <c r="EM70" s="238">
        <f t="shared" ca="1" si="60"/>
        <v>15.783862261116676</v>
      </c>
      <c r="EN70" s="238">
        <f t="shared" ca="1" si="60"/>
        <v>15.782283874890567</v>
      </c>
      <c r="EO70" s="238">
        <f t="shared" ca="1" si="60"/>
        <v>15.780705646503076</v>
      </c>
      <c r="EP70" s="238">
        <f t="shared" ca="1" si="60"/>
        <v>15.779127575938428</v>
      </c>
      <c r="EQ70" s="238">
        <f t="shared" ca="1" si="60"/>
        <v>15.777549663180833</v>
      </c>
      <c r="ER70" s="238">
        <f t="shared" ca="1" si="60"/>
        <v>15.775971908214514</v>
      </c>
      <c r="ES70" s="238">
        <f t="shared" ca="1" si="60"/>
        <v>15.774394311023691</v>
      </c>
      <c r="ET70" s="238">
        <f t="shared" ca="1" si="60"/>
        <v>15.772816871592589</v>
      </c>
      <c r="EU70" s="238">
        <f t="shared" ca="1" si="60"/>
        <v>15.771239589905429</v>
      </c>
      <c r="EV70" s="238">
        <f t="shared" ca="1" si="60"/>
        <v>15.769662465946439</v>
      </c>
      <c r="EW70" s="238">
        <f t="shared" ca="1" si="60"/>
        <v>15.768085499699842</v>
      </c>
      <c r="EX70" s="238">
        <f t="shared" ca="1" si="60"/>
        <v>15.766508691149873</v>
      </c>
      <c r="EY70" s="238">
        <f t="shared" ca="1" si="60"/>
        <v>15.764932040280758</v>
      </c>
      <c r="EZ70" s="239">
        <f t="shared" ca="1" si="60"/>
        <v>15.763355547076728</v>
      </c>
      <c r="FA70" s="240">
        <f t="shared" si="60"/>
        <v>0</v>
      </c>
    </row>
    <row r="71" spans="1:157" s="207" customFormat="1" ht="15.75" thickBot="1" x14ac:dyDescent="0.3">
      <c r="A71" s="46"/>
      <c r="B71" s="321" t="s">
        <v>77</v>
      </c>
      <c r="C71" s="322" t="s">
        <v>44</v>
      </c>
      <c r="D71" s="323"/>
      <c r="E71" s="323"/>
      <c r="F71" s="323"/>
      <c r="G71" s="336">
        <f ca="1">G70</f>
        <v>16.000000000000004</v>
      </c>
      <c r="H71" s="336">
        <f t="shared" ref="H71:BS71" ca="1" si="61">G71+H70</f>
        <v>31.998400000000004</v>
      </c>
      <c r="I71" s="336">
        <f t="shared" ca="1" si="61"/>
        <v>47.995200160000003</v>
      </c>
      <c r="J71" s="336">
        <f t="shared" ca="1" si="61"/>
        <v>63.990400639984003</v>
      </c>
      <c r="K71" s="336">
        <f t="shared" ca="1" si="61"/>
        <v>79.984001599920006</v>
      </c>
      <c r="L71" s="336">
        <f t="shared" ca="1" si="61"/>
        <v>95.976003199760015</v>
      </c>
      <c r="M71" s="336">
        <f t="shared" ca="1" si="61"/>
        <v>111.96640559944004</v>
      </c>
      <c r="N71" s="336">
        <f t="shared" ca="1" si="61"/>
        <v>127.95520895888009</v>
      </c>
      <c r="O71" s="336">
        <f t="shared" ca="1" si="61"/>
        <v>143.94241343798421</v>
      </c>
      <c r="P71" s="336">
        <f t="shared" ca="1" si="61"/>
        <v>159.92801919664041</v>
      </c>
      <c r="Q71" s="336">
        <f t="shared" ca="1" si="61"/>
        <v>175.91202639472075</v>
      </c>
      <c r="R71" s="336">
        <f t="shared" ca="1" si="61"/>
        <v>191.89443519208129</v>
      </c>
      <c r="S71" s="336">
        <f t="shared" ca="1" si="61"/>
        <v>207.87524574856209</v>
      </c>
      <c r="T71" s="336">
        <f t="shared" ca="1" si="61"/>
        <v>223.85445822398725</v>
      </c>
      <c r="U71" s="336">
        <f t="shared" ca="1" si="61"/>
        <v>239.83207277816484</v>
      </c>
      <c r="V71" s="336">
        <f t="shared" ca="1" si="61"/>
        <v>255.80808957088703</v>
      </c>
      <c r="W71" s="336">
        <f t="shared" ca="1" si="61"/>
        <v>271.78250876192993</v>
      </c>
      <c r="X71" s="336">
        <f t="shared" ca="1" si="61"/>
        <v>287.75533051105373</v>
      </c>
      <c r="Y71" s="336">
        <f t="shared" ca="1" si="61"/>
        <v>303.72655497800264</v>
      </c>
      <c r="Z71" s="336">
        <f t="shared" ca="1" si="61"/>
        <v>319.69618232250485</v>
      </c>
      <c r="AA71" s="336">
        <f t="shared" ca="1" si="61"/>
        <v>335.66421270427259</v>
      </c>
      <c r="AB71" s="336">
        <f t="shared" ca="1" si="61"/>
        <v>351.63064628300214</v>
      </c>
      <c r="AC71" s="336">
        <f t="shared" ca="1" si="61"/>
        <v>367.59548321837383</v>
      </c>
      <c r="AD71" s="336">
        <f t="shared" ca="1" si="61"/>
        <v>383.55872367005202</v>
      </c>
      <c r="AE71" s="336">
        <f t="shared" ca="1" si="61"/>
        <v>399.52036779768503</v>
      </c>
      <c r="AF71" s="336">
        <f t="shared" ca="1" si="61"/>
        <v>415.48041576090526</v>
      </c>
      <c r="AG71" s="336">
        <f t="shared" ca="1" si="61"/>
        <v>431.43886771932915</v>
      </c>
      <c r="AH71" s="336">
        <f t="shared" ca="1" si="61"/>
        <v>447.39572383255722</v>
      </c>
      <c r="AI71" s="336">
        <f t="shared" ca="1" si="61"/>
        <v>463.35098426017396</v>
      </c>
      <c r="AJ71" s="336">
        <f t="shared" ca="1" si="61"/>
        <v>479.30464916174793</v>
      </c>
      <c r="AK71" s="336">
        <f t="shared" ca="1" si="61"/>
        <v>495.25671869683174</v>
      </c>
      <c r="AL71" s="336">
        <f t="shared" ca="1" si="61"/>
        <v>511.20719302496207</v>
      </c>
      <c r="AM71" s="336">
        <f t="shared" ca="1" si="61"/>
        <v>527.15607230565956</v>
      </c>
      <c r="AN71" s="336">
        <f t="shared" ca="1" si="61"/>
        <v>543.10335669842902</v>
      </c>
      <c r="AO71" s="336">
        <f t="shared" ca="1" si="61"/>
        <v>559.04904636275921</v>
      </c>
      <c r="AP71" s="336">
        <f t="shared" ca="1" si="61"/>
        <v>574.99314145812298</v>
      </c>
      <c r="AQ71" s="336">
        <f t="shared" ca="1" si="61"/>
        <v>590.93564214397713</v>
      </c>
      <c r="AR71" s="336">
        <f t="shared" ca="1" si="61"/>
        <v>606.8765485797627</v>
      </c>
      <c r="AS71" s="336">
        <f t="shared" ca="1" si="61"/>
        <v>622.81586092490477</v>
      </c>
      <c r="AT71" s="336">
        <f t="shared" ca="1" si="61"/>
        <v>638.7535793388123</v>
      </c>
      <c r="AU71" s="336">
        <f t="shared" ca="1" si="61"/>
        <v>654.68970398087845</v>
      </c>
      <c r="AV71" s="336">
        <f t="shared" ca="1" si="61"/>
        <v>670.62423501048033</v>
      </c>
      <c r="AW71" s="336">
        <f t="shared" ca="1" si="61"/>
        <v>686.55717258697928</v>
      </c>
      <c r="AX71" s="336">
        <f t="shared" ca="1" si="61"/>
        <v>702.48851686972057</v>
      </c>
      <c r="AY71" s="336">
        <f t="shared" ca="1" si="61"/>
        <v>718.41826801803359</v>
      </c>
      <c r="AZ71" s="336">
        <f t="shared" ca="1" si="61"/>
        <v>734.34642619123179</v>
      </c>
      <c r="BA71" s="336">
        <f t="shared" ca="1" si="61"/>
        <v>750.27299154861271</v>
      </c>
      <c r="BB71" s="336">
        <f t="shared" ca="1" si="61"/>
        <v>766.19796424945787</v>
      </c>
      <c r="BC71" s="336">
        <f t="shared" ca="1" si="61"/>
        <v>782.12134445303286</v>
      </c>
      <c r="BD71" s="336">
        <f t="shared" ca="1" si="61"/>
        <v>798.0431323185876</v>
      </c>
      <c r="BE71" s="336">
        <f t="shared" ca="1" si="61"/>
        <v>813.96332800535572</v>
      </c>
      <c r="BF71" s="336">
        <f t="shared" ca="1" si="61"/>
        <v>829.8819316725552</v>
      </c>
      <c r="BG71" s="336">
        <f t="shared" ca="1" si="61"/>
        <v>845.79894347938796</v>
      </c>
      <c r="BH71" s="336">
        <f t="shared" ca="1" si="61"/>
        <v>861.71436358504002</v>
      </c>
      <c r="BI71" s="336">
        <f t="shared" ca="1" si="61"/>
        <v>877.62819214868148</v>
      </c>
      <c r="BJ71" s="336">
        <f t="shared" ca="1" si="61"/>
        <v>893.54042932946663</v>
      </c>
      <c r="BK71" s="336">
        <f t="shared" ca="1" si="61"/>
        <v>909.45107528653364</v>
      </c>
      <c r="BL71" s="336">
        <f t="shared" ca="1" si="61"/>
        <v>925.36013017900495</v>
      </c>
      <c r="BM71" s="336">
        <f t="shared" ca="1" si="61"/>
        <v>941.26759416598702</v>
      </c>
      <c r="BN71" s="336">
        <f t="shared" ca="1" si="61"/>
        <v>957.17346740657047</v>
      </c>
      <c r="BO71" s="336">
        <f t="shared" ca="1" si="61"/>
        <v>973.07775005982978</v>
      </c>
      <c r="BP71" s="336">
        <f t="shared" ca="1" si="61"/>
        <v>988.98044228482377</v>
      </c>
      <c r="BQ71" s="336">
        <f t="shared" ca="1" si="61"/>
        <v>1004.8815442405953</v>
      </c>
      <c r="BR71" s="336">
        <f t="shared" ca="1" si="61"/>
        <v>1020.7810560861712</v>
      </c>
      <c r="BS71" s="336">
        <f t="shared" ca="1" si="61"/>
        <v>1036.6789779805626</v>
      </c>
      <c r="BT71" s="336">
        <f t="shared" ref="BT71:EE71" ca="1" si="62">BS71+BT70</f>
        <v>1052.5753100827646</v>
      </c>
      <c r="BU71" s="336">
        <f t="shared" ca="1" si="62"/>
        <v>1068.4700525517565</v>
      </c>
      <c r="BV71" s="336">
        <f t="shared" ca="1" si="62"/>
        <v>1084.3632055465014</v>
      </c>
      <c r="BW71" s="336">
        <f t="shared" ca="1" si="62"/>
        <v>1100.2547692259468</v>
      </c>
      <c r="BX71" s="336">
        <f t="shared" ca="1" si="62"/>
        <v>1116.1447437490242</v>
      </c>
      <c r="BY71" s="336">
        <f t="shared" ca="1" si="62"/>
        <v>1132.0331292746494</v>
      </c>
      <c r="BZ71" s="336">
        <f t="shared" ca="1" si="62"/>
        <v>1147.9199259617219</v>
      </c>
      <c r="CA71" s="336">
        <f t="shared" ca="1" si="62"/>
        <v>1163.8051339691258</v>
      </c>
      <c r="CB71" s="336">
        <f t="shared" ca="1" si="62"/>
        <v>1179.6887534557288</v>
      </c>
      <c r="CC71" s="336">
        <f t="shared" ca="1" si="62"/>
        <v>1195.5707845803834</v>
      </c>
      <c r="CD71" s="336">
        <f t="shared" ca="1" si="62"/>
        <v>1211.4512275019254</v>
      </c>
      <c r="CE71" s="336">
        <f t="shared" ca="1" si="62"/>
        <v>1227.3300823791751</v>
      </c>
      <c r="CF71" s="336">
        <f t="shared" ca="1" si="62"/>
        <v>1243.2073493709372</v>
      </c>
      <c r="CG71" s="336">
        <f t="shared" ca="1" si="62"/>
        <v>1259.0830286360001</v>
      </c>
      <c r="CH71" s="336">
        <f t="shared" ca="1" si="62"/>
        <v>1274.9571203331366</v>
      </c>
      <c r="CI71" s="336">
        <f t="shared" ca="1" si="62"/>
        <v>1290.8296246211032</v>
      </c>
      <c r="CJ71" s="336">
        <f t="shared" ca="1" si="62"/>
        <v>1306.7005416586412</v>
      </c>
      <c r="CK71" s="336">
        <f t="shared" ca="1" si="62"/>
        <v>1322.5698716044753</v>
      </c>
      <c r="CL71" s="336">
        <f t="shared" ca="1" si="62"/>
        <v>1338.4376146173149</v>
      </c>
      <c r="CM71" s="336">
        <f t="shared" ca="1" si="62"/>
        <v>1354.3037708558531</v>
      </c>
      <c r="CN71" s="336">
        <f t="shared" ca="1" si="62"/>
        <v>1370.1683404787675</v>
      </c>
      <c r="CO71" s="336">
        <f t="shared" ca="1" si="62"/>
        <v>1386.0313236447196</v>
      </c>
      <c r="CP71" s="336">
        <f t="shared" ca="1" si="62"/>
        <v>1401.892720512355</v>
      </c>
      <c r="CQ71" s="336">
        <f t="shared" ca="1" si="62"/>
        <v>1417.7525312403038</v>
      </c>
      <c r="CR71" s="336">
        <f t="shared" ca="1" si="62"/>
        <v>1433.6107559871798</v>
      </c>
      <c r="CS71" s="336">
        <f t="shared" ca="1" si="62"/>
        <v>1449.4673949115811</v>
      </c>
      <c r="CT71" s="336">
        <f t="shared" ca="1" si="62"/>
        <v>1465.3224481720899</v>
      </c>
      <c r="CU71" s="336">
        <f t="shared" ca="1" si="62"/>
        <v>1481.1759159272726</v>
      </c>
      <c r="CV71" s="336">
        <f t="shared" ca="1" si="62"/>
        <v>1497.02779833568</v>
      </c>
      <c r="CW71" s="336">
        <f t="shared" ca="1" si="62"/>
        <v>1512.8780955558464</v>
      </c>
      <c r="CX71" s="336">
        <f t="shared" ca="1" si="62"/>
        <v>1528.7268077462909</v>
      </c>
      <c r="CY71" s="336">
        <f t="shared" ca="1" si="62"/>
        <v>1544.5739350655163</v>
      </c>
      <c r="CZ71" s="336">
        <f t="shared" ca="1" si="62"/>
        <v>1560.4194776720096</v>
      </c>
      <c r="DA71" s="336">
        <f t="shared" ca="1" si="62"/>
        <v>1576.2634357242425</v>
      </c>
      <c r="DB71" s="336">
        <f t="shared" ca="1" si="62"/>
        <v>1592.1058093806701</v>
      </c>
      <c r="DC71" s="336">
        <f t="shared" ca="1" si="62"/>
        <v>1607.9465987997321</v>
      </c>
      <c r="DD71" s="336">
        <f t="shared" ca="1" si="62"/>
        <v>1623.7858041398522</v>
      </c>
      <c r="DE71" s="336">
        <f t="shared" ca="1" si="62"/>
        <v>1639.6234255594381</v>
      </c>
      <c r="DF71" s="336">
        <f t="shared" ca="1" si="62"/>
        <v>1655.4594632168821</v>
      </c>
      <c r="DG71" s="336">
        <f t="shared" ca="1" si="62"/>
        <v>1671.2939172705605</v>
      </c>
      <c r="DH71" s="336">
        <f t="shared" ca="1" si="62"/>
        <v>1687.1267878788335</v>
      </c>
      <c r="DI71" s="336">
        <f t="shared" ca="1" si="62"/>
        <v>1702.9580752000456</v>
      </c>
      <c r="DJ71" s="336">
        <f t="shared" ca="1" si="62"/>
        <v>1718.7877793925256</v>
      </c>
      <c r="DK71" s="336">
        <f t="shared" ca="1" si="62"/>
        <v>1734.6159006145863</v>
      </c>
      <c r="DL71" s="336">
        <f t="shared" ca="1" si="62"/>
        <v>1750.4424390245249</v>
      </c>
      <c r="DM71" s="336">
        <f t="shared" ca="1" si="62"/>
        <v>1766.2673947806225</v>
      </c>
      <c r="DN71" s="336">
        <f t="shared" ca="1" si="62"/>
        <v>1782.0907680411444</v>
      </c>
      <c r="DO71" s="336">
        <f t="shared" ca="1" si="62"/>
        <v>1797.9125589643404</v>
      </c>
      <c r="DP71" s="336">
        <f t="shared" ca="1" si="62"/>
        <v>1813.732767708444</v>
      </c>
      <c r="DQ71" s="336">
        <f t="shared" ca="1" si="62"/>
        <v>1829.5513944316733</v>
      </c>
      <c r="DR71" s="336">
        <f t="shared" ca="1" si="62"/>
        <v>1845.3684392922301</v>
      </c>
      <c r="DS71" s="336">
        <f t="shared" ca="1" si="62"/>
        <v>1861.1839024483008</v>
      </c>
      <c r="DT71" s="336">
        <f t="shared" ca="1" si="62"/>
        <v>1876.9977840580559</v>
      </c>
      <c r="DU71" s="336">
        <f t="shared" ca="1" si="62"/>
        <v>1892.81008427965</v>
      </c>
      <c r="DV71" s="336">
        <f t="shared" ca="1" si="62"/>
        <v>1908.620803271222</v>
      </c>
      <c r="DW71" s="336">
        <f t="shared" ca="1" si="62"/>
        <v>1924.4299411908949</v>
      </c>
      <c r="DX71" s="336">
        <f t="shared" ca="1" si="62"/>
        <v>1940.2374981967757</v>
      </c>
      <c r="DY71" s="336">
        <f t="shared" ca="1" si="62"/>
        <v>1956.043474446956</v>
      </c>
      <c r="DZ71" s="336">
        <f t="shared" ca="1" si="62"/>
        <v>1971.8478700995113</v>
      </c>
      <c r="EA71" s="336">
        <f t="shared" ca="1" si="62"/>
        <v>1987.6506853125013</v>
      </c>
      <c r="EB71" s="336">
        <f t="shared" ca="1" si="62"/>
        <v>2003.4519202439701</v>
      </c>
      <c r="EC71" s="336">
        <f t="shared" ca="1" si="62"/>
        <v>2019.2515750519458</v>
      </c>
      <c r="ED71" s="336">
        <f t="shared" ca="1" si="62"/>
        <v>2035.0496498944406</v>
      </c>
      <c r="EE71" s="336">
        <f t="shared" ca="1" si="62"/>
        <v>2050.8461449294509</v>
      </c>
      <c r="EF71" s="336">
        <f t="shared" ref="EF71:EZ71" ca="1" si="63">EE71+EF70</f>
        <v>2066.6410603149579</v>
      </c>
      <c r="EG71" s="336">
        <f t="shared" ca="1" si="63"/>
        <v>2082.4343962089265</v>
      </c>
      <c r="EH71" s="336">
        <f t="shared" ca="1" si="63"/>
        <v>2098.2261527693058</v>
      </c>
      <c r="EI71" s="336">
        <f t="shared" ca="1" si="63"/>
        <v>2114.0163301540288</v>
      </c>
      <c r="EJ71" s="336">
        <f t="shared" ca="1" si="63"/>
        <v>2129.8049285210132</v>
      </c>
      <c r="EK71" s="336">
        <f t="shared" ca="1" si="63"/>
        <v>2145.5919480281609</v>
      </c>
      <c r="EL71" s="336">
        <f t="shared" ca="1" si="63"/>
        <v>2161.3773888333581</v>
      </c>
      <c r="EM71" s="336">
        <f t="shared" ca="1" si="63"/>
        <v>2177.1612510944747</v>
      </c>
      <c r="EN71" s="336">
        <f t="shared" ca="1" si="63"/>
        <v>2192.9435349693654</v>
      </c>
      <c r="EO71" s="336">
        <f t="shared" ca="1" si="63"/>
        <v>2208.7242406158684</v>
      </c>
      <c r="EP71" s="336">
        <f t="shared" ca="1" si="63"/>
        <v>2224.5033681918067</v>
      </c>
      <c r="EQ71" s="336">
        <f t="shared" ca="1" si="63"/>
        <v>2240.2809178549874</v>
      </c>
      <c r="ER71" s="336">
        <f t="shared" ca="1" si="63"/>
        <v>2256.056889763202</v>
      </c>
      <c r="ES71" s="336">
        <f t="shared" ca="1" si="63"/>
        <v>2271.8312840742256</v>
      </c>
      <c r="ET71" s="336">
        <f t="shared" ca="1" si="63"/>
        <v>2287.6041009458181</v>
      </c>
      <c r="EU71" s="336">
        <f t="shared" ca="1" si="63"/>
        <v>2303.3753405357234</v>
      </c>
      <c r="EV71" s="336">
        <f t="shared" ca="1" si="63"/>
        <v>2319.1450030016699</v>
      </c>
      <c r="EW71" s="336">
        <f t="shared" ca="1" si="63"/>
        <v>2334.9130885013697</v>
      </c>
      <c r="EX71" s="336">
        <f t="shared" ca="1" si="63"/>
        <v>2350.6795971925194</v>
      </c>
      <c r="EY71" s="336">
        <f t="shared" ca="1" si="63"/>
        <v>2366.4445292328001</v>
      </c>
      <c r="EZ71" s="336">
        <f t="shared" ca="1" si="63"/>
        <v>2382.2078847798766</v>
      </c>
      <c r="FA71" s="223"/>
    </row>
    <row r="72" spans="1:157" x14ac:dyDescent="0.25">
      <c r="A72" s="37"/>
      <c r="B72" s="37"/>
      <c r="C72" s="122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</row>
    <row r="73" spans="1:157" ht="15.75" thickBot="1" x14ac:dyDescent="0.3">
      <c r="A73" s="37"/>
      <c r="B73" s="44" t="s">
        <v>60</v>
      </c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</row>
    <row r="74" spans="1:157" ht="15.75" thickBot="1" x14ac:dyDescent="0.3">
      <c r="A74" s="37"/>
      <c r="B74" s="241" t="s">
        <v>60</v>
      </c>
      <c r="C74" s="242" t="s">
        <v>44</v>
      </c>
      <c r="D74" s="243"/>
      <c r="E74" s="243"/>
      <c r="F74" s="244">
        <f>C27</f>
        <v>202.50000000000003</v>
      </c>
      <c r="G74" s="237"/>
      <c r="H74" s="237"/>
      <c r="I74" s="237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</row>
    <row r="75" spans="1:157" x14ac:dyDescent="0.25">
      <c r="A75" s="37"/>
      <c r="B75" s="37"/>
      <c r="C75" s="122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</row>
    <row r="76" spans="1:157" ht="15.75" thickBot="1" x14ac:dyDescent="0.3">
      <c r="A76" s="37"/>
      <c r="B76" s="43" t="s">
        <v>61</v>
      </c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</row>
    <row r="77" spans="1:157" x14ac:dyDescent="0.25">
      <c r="A77" s="37"/>
      <c r="B77" s="152" t="s">
        <v>84</v>
      </c>
      <c r="C77" s="245" t="s">
        <v>83</v>
      </c>
      <c r="D77" s="156"/>
      <c r="E77" s="156"/>
      <c r="F77" s="156"/>
      <c r="G77" s="246">
        <f>C11</f>
        <v>16.100000000000001</v>
      </c>
      <c r="H77" s="246">
        <f t="shared" ref="H77:AM77" si="64">G77*(1+H61)</f>
        <v>16.583000000000002</v>
      </c>
      <c r="I77" s="246">
        <f t="shared" si="64"/>
        <v>17.080490000000001</v>
      </c>
      <c r="J77" s="246">
        <f t="shared" si="64"/>
        <v>17.592904700000002</v>
      </c>
      <c r="K77" s="246">
        <f t="shared" si="64"/>
        <v>18.120691841000003</v>
      </c>
      <c r="L77" s="246">
        <f t="shared" si="64"/>
        <v>18.664312596230005</v>
      </c>
      <c r="M77" s="246">
        <f t="shared" si="64"/>
        <v>19.224241974116904</v>
      </c>
      <c r="N77" s="246">
        <f t="shared" si="64"/>
        <v>19.80096923334041</v>
      </c>
      <c r="O77" s="246">
        <f t="shared" si="64"/>
        <v>20.394998310340622</v>
      </c>
      <c r="P77" s="246">
        <f t="shared" si="64"/>
        <v>21.006848259650841</v>
      </c>
      <c r="Q77" s="246">
        <f t="shared" si="64"/>
        <v>21.637053707440366</v>
      </c>
      <c r="R77" s="246">
        <f t="shared" si="64"/>
        <v>22.286165318663578</v>
      </c>
      <c r="S77" s="246">
        <f t="shared" si="64"/>
        <v>22.954750278223486</v>
      </c>
      <c r="T77" s="246">
        <f t="shared" si="64"/>
        <v>23.643392786570192</v>
      </c>
      <c r="U77" s="246">
        <f t="shared" si="64"/>
        <v>24.352694570167298</v>
      </c>
      <c r="V77" s="246">
        <f t="shared" si="64"/>
        <v>25.083275407272318</v>
      </c>
      <c r="W77" s="246">
        <f t="shared" si="64"/>
        <v>25.835773669490489</v>
      </c>
      <c r="X77" s="246">
        <f t="shared" si="64"/>
        <v>26.610846879575206</v>
      </c>
      <c r="Y77" s="246">
        <f t="shared" si="64"/>
        <v>27.409172285962462</v>
      </c>
      <c r="Z77" s="246">
        <f t="shared" si="64"/>
        <v>28.231447454541335</v>
      </c>
      <c r="AA77" s="246">
        <f t="shared" si="64"/>
        <v>29.078390878177576</v>
      </c>
      <c r="AB77" s="246">
        <f t="shared" si="64"/>
        <v>29.950742604522905</v>
      </c>
      <c r="AC77" s="246">
        <f t="shared" si="64"/>
        <v>30.849264882658591</v>
      </c>
      <c r="AD77" s="246">
        <f t="shared" si="64"/>
        <v>31.774742829138351</v>
      </c>
      <c r="AE77" s="246">
        <f t="shared" si="64"/>
        <v>32.727985114012505</v>
      </c>
      <c r="AF77" s="246">
        <f t="shared" si="64"/>
        <v>33.709824667432883</v>
      </c>
      <c r="AG77" s="246">
        <f t="shared" si="64"/>
        <v>34.721119407455873</v>
      </c>
      <c r="AH77" s="246">
        <f t="shared" si="64"/>
        <v>35.762752989679548</v>
      </c>
      <c r="AI77" s="246">
        <f t="shared" si="64"/>
        <v>36.835635579369935</v>
      </c>
      <c r="AJ77" s="246">
        <f t="shared" si="64"/>
        <v>37.940704646751037</v>
      </c>
      <c r="AK77" s="246">
        <f t="shared" si="64"/>
        <v>39.078925786153569</v>
      </c>
      <c r="AL77" s="246">
        <f t="shared" si="64"/>
        <v>40.25129355973818</v>
      </c>
      <c r="AM77" s="246">
        <f t="shared" si="64"/>
        <v>41.458832366530324</v>
      </c>
      <c r="AN77" s="246">
        <f t="shared" ref="AN77:BS77" si="65">AM77*(1+AN61)</f>
        <v>42.702597337526235</v>
      </c>
      <c r="AO77" s="246">
        <f t="shared" si="65"/>
        <v>43.983675257652024</v>
      </c>
      <c r="AP77" s="246">
        <f t="shared" si="65"/>
        <v>45.303185515381585</v>
      </c>
      <c r="AQ77" s="246">
        <f t="shared" si="65"/>
        <v>46.662281080843037</v>
      </c>
      <c r="AR77" s="246">
        <f t="shared" si="65"/>
        <v>48.062149513268331</v>
      </c>
      <c r="AS77" s="246">
        <f t="shared" si="65"/>
        <v>49.50401399866638</v>
      </c>
      <c r="AT77" s="246">
        <f t="shared" si="65"/>
        <v>50.989134418626371</v>
      </c>
      <c r="AU77" s="246">
        <f t="shared" si="65"/>
        <v>52.518808451185166</v>
      </c>
      <c r="AV77" s="246">
        <f t="shared" si="65"/>
        <v>54.094372704720719</v>
      </c>
      <c r="AW77" s="246">
        <f t="shared" si="65"/>
        <v>55.71720388586234</v>
      </c>
      <c r="AX77" s="246">
        <f t="shared" si="65"/>
        <v>57.388720002438212</v>
      </c>
      <c r="AY77" s="246">
        <f t="shared" si="65"/>
        <v>59.11038160251136</v>
      </c>
      <c r="AZ77" s="246">
        <f t="shared" si="65"/>
        <v>60.8836930505867</v>
      </c>
      <c r="BA77" s="246">
        <f t="shared" si="65"/>
        <v>62.710203842104306</v>
      </c>
      <c r="BB77" s="246">
        <f t="shared" si="65"/>
        <v>64.591509957367435</v>
      </c>
      <c r="BC77" s="246">
        <f t="shared" si="65"/>
        <v>66.529255256088462</v>
      </c>
      <c r="BD77" s="246">
        <f t="shared" si="65"/>
        <v>68.525132913771117</v>
      </c>
      <c r="BE77" s="246">
        <f t="shared" si="65"/>
        <v>70.580886901184257</v>
      </c>
      <c r="BF77" s="246">
        <f t="shared" si="65"/>
        <v>72.698313508219783</v>
      </c>
      <c r="BG77" s="246">
        <f t="shared" si="65"/>
        <v>74.879262913466377</v>
      </c>
      <c r="BH77" s="246">
        <f t="shared" si="65"/>
        <v>77.125640800870372</v>
      </c>
      <c r="BI77" s="246">
        <f t="shared" si="65"/>
        <v>79.439410024896489</v>
      </c>
      <c r="BJ77" s="246">
        <f t="shared" si="65"/>
        <v>81.822592325643384</v>
      </c>
      <c r="BK77" s="246">
        <f t="shared" si="65"/>
        <v>84.277270095412689</v>
      </c>
      <c r="BL77" s="246">
        <f t="shared" si="65"/>
        <v>86.805588198275075</v>
      </c>
      <c r="BM77" s="246">
        <f t="shared" si="65"/>
        <v>89.409755844223326</v>
      </c>
      <c r="BN77" s="246">
        <f t="shared" si="65"/>
        <v>92.092048519550033</v>
      </c>
      <c r="BO77" s="246">
        <f t="shared" si="65"/>
        <v>94.854809975136533</v>
      </c>
      <c r="BP77" s="246">
        <f t="shared" si="65"/>
        <v>97.700454274390637</v>
      </c>
      <c r="BQ77" s="246">
        <f t="shared" si="65"/>
        <v>100.63146790262236</v>
      </c>
      <c r="BR77" s="246">
        <f t="shared" si="65"/>
        <v>103.65041193970103</v>
      </c>
      <c r="BS77" s="246">
        <f t="shared" si="65"/>
        <v>106.75992429789207</v>
      </c>
      <c r="BT77" s="246">
        <f t="shared" ref="BT77:CY77" si="66">BS77*(1+BT61)</f>
        <v>109.96272202682883</v>
      </c>
      <c r="BU77" s="246">
        <f t="shared" si="66"/>
        <v>113.26160368763369</v>
      </c>
      <c r="BV77" s="246">
        <f t="shared" si="66"/>
        <v>116.65945179826271</v>
      </c>
      <c r="BW77" s="246">
        <f t="shared" si="66"/>
        <v>120.15923535221059</v>
      </c>
      <c r="BX77" s="246">
        <f t="shared" si="66"/>
        <v>123.76401241277691</v>
      </c>
      <c r="BY77" s="246">
        <f t="shared" si="66"/>
        <v>127.47693278516022</v>
      </c>
      <c r="BZ77" s="246">
        <f t="shared" si="66"/>
        <v>131.30124076871502</v>
      </c>
      <c r="CA77" s="246">
        <f t="shared" si="66"/>
        <v>135.24027799177648</v>
      </c>
      <c r="CB77" s="246">
        <f t="shared" si="66"/>
        <v>139.29748633152977</v>
      </c>
      <c r="CC77" s="246">
        <f t="shared" si="66"/>
        <v>143.47641092147566</v>
      </c>
      <c r="CD77" s="246">
        <f t="shared" si="66"/>
        <v>147.78070324911994</v>
      </c>
      <c r="CE77" s="246">
        <f t="shared" si="66"/>
        <v>152.21412434659354</v>
      </c>
      <c r="CF77" s="246">
        <f t="shared" si="66"/>
        <v>156.78054807699135</v>
      </c>
      <c r="CG77" s="246">
        <f t="shared" si="66"/>
        <v>161.48396451930108</v>
      </c>
      <c r="CH77" s="246">
        <f t="shared" si="66"/>
        <v>166.32848345488011</v>
      </c>
      <c r="CI77" s="246">
        <f t="shared" si="66"/>
        <v>171.31833795852651</v>
      </c>
      <c r="CJ77" s="246">
        <f t="shared" si="66"/>
        <v>176.45788809728231</v>
      </c>
      <c r="CK77" s="246">
        <f t="shared" si="66"/>
        <v>181.75162474020078</v>
      </c>
      <c r="CL77" s="246">
        <f t="shared" si="66"/>
        <v>187.20417348240682</v>
      </c>
      <c r="CM77" s="246">
        <f t="shared" si="66"/>
        <v>192.82029868687903</v>
      </c>
      <c r="CN77" s="246">
        <f t="shared" si="66"/>
        <v>198.60490764748539</v>
      </c>
      <c r="CO77" s="246">
        <f t="shared" si="66"/>
        <v>204.56305487690994</v>
      </c>
      <c r="CP77" s="246">
        <f t="shared" si="66"/>
        <v>210.69994652321725</v>
      </c>
      <c r="CQ77" s="246">
        <f t="shared" si="66"/>
        <v>217.02094491891378</v>
      </c>
      <c r="CR77" s="246">
        <f t="shared" si="66"/>
        <v>223.53157326648122</v>
      </c>
      <c r="CS77" s="246">
        <f t="shared" si="66"/>
        <v>230.23752046447566</v>
      </c>
      <c r="CT77" s="246">
        <f t="shared" si="66"/>
        <v>237.14464607840995</v>
      </c>
      <c r="CU77" s="246">
        <f t="shared" si="66"/>
        <v>244.25898546076226</v>
      </c>
      <c r="CV77" s="246">
        <f t="shared" si="66"/>
        <v>251.58675502458513</v>
      </c>
      <c r="CW77" s="246">
        <f t="shared" si="66"/>
        <v>259.13435767532269</v>
      </c>
      <c r="CX77" s="246">
        <f t="shared" si="66"/>
        <v>266.9083884055824</v>
      </c>
      <c r="CY77" s="246">
        <f t="shared" si="66"/>
        <v>274.9156400577499</v>
      </c>
      <c r="CZ77" s="246">
        <f t="shared" ref="CZ77:EE77" si="67">CY77*(1+CZ61)</f>
        <v>283.16310925948238</v>
      </c>
      <c r="DA77" s="246">
        <f t="shared" si="67"/>
        <v>291.65800253726684</v>
      </c>
      <c r="DB77" s="246">
        <f t="shared" si="67"/>
        <v>300.40774261338487</v>
      </c>
      <c r="DC77" s="246">
        <f t="shared" si="67"/>
        <v>309.41997489178641</v>
      </c>
      <c r="DD77" s="246">
        <f t="shared" si="67"/>
        <v>318.70257413854</v>
      </c>
      <c r="DE77" s="246">
        <f t="shared" si="67"/>
        <v>328.26365136269624</v>
      </c>
      <c r="DF77" s="246">
        <f t="shared" si="67"/>
        <v>338.11156090357713</v>
      </c>
      <c r="DG77" s="246">
        <f t="shared" si="67"/>
        <v>348.25490773068447</v>
      </c>
      <c r="DH77" s="246">
        <f t="shared" si="67"/>
        <v>358.70255496260501</v>
      </c>
      <c r="DI77" s="246">
        <f t="shared" si="67"/>
        <v>369.46363161148315</v>
      </c>
      <c r="DJ77" s="246">
        <f t="shared" si="67"/>
        <v>380.54754055982767</v>
      </c>
      <c r="DK77" s="246">
        <f t="shared" si="67"/>
        <v>391.9639667766225</v>
      </c>
      <c r="DL77" s="246">
        <f t="shared" si="67"/>
        <v>403.72288577992117</v>
      </c>
      <c r="DM77" s="246">
        <f t="shared" si="67"/>
        <v>415.83457235331883</v>
      </c>
      <c r="DN77" s="246">
        <f t="shared" si="67"/>
        <v>428.30960952391843</v>
      </c>
      <c r="DO77" s="246">
        <f t="shared" si="67"/>
        <v>441.15889780963602</v>
      </c>
      <c r="DP77" s="246">
        <f t="shared" si="67"/>
        <v>454.39366474392511</v>
      </c>
      <c r="DQ77" s="246">
        <f t="shared" si="67"/>
        <v>468.02547468624289</v>
      </c>
      <c r="DR77" s="246">
        <f t="shared" si="67"/>
        <v>482.06623892683018</v>
      </c>
      <c r="DS77" s="246">
        <f t="shared" si="67"/>
        <v>496.5282260946351</v>
      </c>
      <c r="DT77" s="246">
        <f t="shared" si="67"/>
        <v>511.42407287747415</v>
      </c>
      <c r="DU77" s="246">
        <f t="shared" si="67"/>
        <v>526.76679506379833</v>
      </c>
      <c r="DV77" s="246">
        <f t="shared" si="67"/>
        <v>542.56979891571234</v>
      </c>
      <c r="DW77" s="246">
        <f t="shared" si="67"/>
        <v>558.84689288318373</v>
      </c>
      <c r="DX77" s="246">
        <f t="shared" si="67"/>
        <v>575.61229966967926</v>
      </c>
      <c r="DY77" s="246">
        <f t="shared" si="67"/>
        <v>592.88066865976964</v>
      </c>
      <c r="DZ77" s="246">
        <f t="shared" si="67"/>
        <v>610.6670887195628</v>
      </c>
      <c r="EA77" s="246">
        <f t="shared" si="67"/>
        <v>628.98710138114973</v>
      </c>
      <c r="EB77" s="246">
        <f t="shared" si="67"/>
        <v>647.85671442258422</v>
      </c>
      <c r="EC77" s="246">
        <f t="shared" si="67"/>
        <v>667.29241585526177</v>
      </c>
      <c r="ED77" s="246">
        <f t="shared" si="67"/>
        <v>687.31118833091966</v>
      </c>
      <c r="EE77" s="246">
        <f t="shared" si="67"/>
        <v>707.93052398084728</v>
      </c>
      <c r="EF77" s="246">
        <f t="shared" ref="EF77:EZ77" si="68">EE77*(1+EF61)</f>
        <v>729.16843970027276</v>
      </c>
      <c r="EG77" s="246">
        <f t="shared" si="68"/>
        <v>751.04349289128095</v>
      </c>
      <c r="EH77" s="246">
        <f t="shared" si="68"/>
        <v>773.57479767801942</v>
      </c>
      <c r="EI77" s="246">
        <f t="shared" si="68"/>
        <v>796.78204160836003</v>
      </c>
      <c r="EJ77" s="246">
        <f t="shared" si="68"/>
        <v>820.68550285661081</v>
      </c>
      <c r="EK77" s="246">
        <f t="shared" si="68"/>
        <v>845.30606794230914</v>
      </c>
      <c r="EL77" s="246">
        <f t="shared" si="68"/>
        <v>870.66524998057844</v>
      </c>
      <c r="EM77" s="246">
        <f t="shared" si="68"/>
        <v>896.78520747999585</v>
      </c>
      <c r="EN77" s="246">
        <f t="shared" si="68"/>
        <v>923.6887637043958</v>
      </c>
      <c r="EO77" s="246">
        <f t="shared" si="68"/>
        <v>951.39942661552766</v>
      </c>
      <c r="EP77" s="246">
        <f t="shared" si="68"/>
        <v>979.94140941399348</v>
      </c>
      <c r="EQ77" s="246">
        <f t="shared" si="68"/>
        <v>1009.3396516964133</v>
      </c>
      <c r="ER77" s="246">
        <f t="shared" si="68"/>
        <v>1039.6198412473057</v>
      </c>
      <c r="ES77" s="246">
        <f t="shared" si="68"/>
        <v>1070.8084364847248</v>
      </c>
      <c r="ET77" s="246">
        <f t="shared" si="68"/>
        <v>1102.9326895792665</v>
      </c>
      <c r="EU77" s="246">
        <f t="shared" si="68"/>
        <v>1136.0206702666444</v>
      </c>
      <c r="EV77" s="246">
        <f t="shared" si="68"/>
        <v>1170.1012903746437</v>
      </c>
      <c r="EW77" s="246">
        <f t="shared" si="68"/>
        <v>1205.204329085883</v>
      </c>
      <c r="EX77" s="246">
        <f t="shared" si="68"/>
        <v>1241.3604589584595</v>
      </c>
      <c r="EY77" s="246">
        <f t="shared" si="68"/>
        <v>1278.6012727272134</v>
      </c>
      <c r="EZ77" s="247">
        <f t="shared" si="68"/>
        <v>1316.9593109090299</v>
      </c>
    </row>
    <row r="78" spans="1:157" x14ac:dyDescent="0.25">
      <c r="A78" s="37"/>
      <c r="B78" s="133" t="s">
        <v>82</v>
      </c>
      <c r="C78" s="248" t="s">
        <v>74</v>
      </c>
      <c r="D78" s="158"/>
      <c r="E78" s="158"/>
      <c r="F78" s="158"/>
      <c r="G78" s="249">
        <f>G77*$C$6/(10^3)</f>
        <v>1.6100000000000005</v>
      </c>
      <c r="H78" s="249">
        <f>H77*$C$6/(10^3)</f>
        <v>1.6583000000000003</v>
      </c>
      <c r="I78" s="249">
        <f t="shared" ref="I78:BT78" si="69">I77*$C$6/(10^3)</f>
        <v>1.7080490000000004</v>
      </c>
      <c r="J78" s="249">
        <f t="shared" si="69"/>
        <v>1.7592904700000003</v>
      </c>
      <c r="K78" s="249">
        <f t="shared" si="69"/>
        <v>1.8120691841000005</v>
      </c>
      <c r="L78" s="249">
        <f t="shared" si="69"/>
        <v>1.8664312596230006</v>
      </c>
      <c r="M78" s="249">
        <f t="shared" si="69"/>
        <v>1.9224241974116905</v>
      </c>
      <c r="N78" s="249">
        <f t="shared" si="69"/>
        <v>1.9800969233340413</v>
      </c>
      <c r="O78" s="249">
        <f t="shared" si="69"/>
        <v>2.0394998310340626</v>
      </c>
      <c r="P78" s="249">
        <f t="shared" si="69"/>
        <v>2.1006848259650841</v>
      </c>
      <c r="Q78" s="249">
        <f t="shared" si="69"/>
        <v>2.163705370744037</v>
      </c>
      <c r="R78" s="249">
        <f t="shared" si="69"/>
        <v>2.2286165318663578</v>
      </c>
      <c r="S78" s="249">
        <f t="shared" si="69"/>
        <v>2.2954750278223486</v>
      </c>
      <c r="T78" s="249">
        <f t="shared" si="69"/>
        <v>2.3643392786570199</v>
      </c>
      <c r="U78" s="249">
        <f t="shared" si="69"/>
        <v>2.4352694570167301</v>
      </c>
      <c r="V78" s="249">
        <f t="shared" si="69"/>
        <v>2.5083275407272323</v>
      </c>
      <c r="W78" s="249">
        <f t="shared" si="69"/>
        <v>2.5835773669490494</v>
      </c>
      <c r="X78" s="249">
        <f t="shared" si="69"/>
        <v>2.661084687957521</v>
      </c>
      <c r="Y78" s="249">
        <f t="shared" si="69"/>
        <v>2.7409172285962469</v>
      </c>
      <c r="Z78" s="249">
        <f t="shared" si="69"/>
        <v>2.8231447454541341</v>
      </c>
      <c r="AA78" s="249">
        <f t="shared" si="69"/>
        <v>2.907839087817758</v>
      </c>
      <c r="AB78" s="249">
        <f t="shared" si="69"/>
        <v>2.9950742604522906</v>
      </c>
      <c r="AC78" s="249">
        <f t="shared" si="69"/>
        <v>3.0849264882658596</v>
      </c>
      <c r="AD78" s="249">
        <f t="shared" si="69"/>
        <v>3.1774742829138356</v>
      </c>
      <c r="AE78" s="249">
        <f t="shared" si="69"/>
        <v>3.272798511401251</v>
      </c>
      <c r="AF78" s="249">
        <f t="shared" si="69"/>
        <v>3.3709824667432891</v>
      </c>
      <c r="AG78" s="249">
        <f t="shared" si="69"/>
        <v>3.4721119407455876</v>
      </c>
      <c r="AH78" s="249">
        <f t="shared" si="69"/>
        <v>3.5762752989679552</v>
      </c>
      <c r="AI78" s="249">
        <f t="shared" si="69"/>
        <v>3.6835635579369943</v>
      </c>
      <c r="AJ78" s="249">
        <f t="shared" si="69"/>
        <v>3.7940704646751042</v>
      </c>
      <c r="AK78" s="249">
        <f t="shared" si="69"/>
        <v>3.9078925786153573</v>
      </c>
      <c r="AL78" s="249">
        <f t="shared" si="69"/>
        <v>4.025129355973819</v>
      </c>
      <c r="AM78" s="249">
        <f t="shared" si="69"/>
        <v>4.1458832366530336</v>
      </c>
      <c r="AN78" s="249">
        <f t="shared" si="69"/>
        <v>4.2702597337526242</v>
      </c>
      <c r="AO78" s="249">
        <f t="shared" si="69"/>
        <v>4.3983675257652033</v>
      </c>
      <c r="AP78" s="249">
        <f t="shared" si="69"/>
        <v>4.5303185515381594</v>
      </c>
      <c r="AQ78" s="249">
        <f t="shared" si="69"/>
        <v>4.6662281080843044</v>
      </c>
      <c r="AR78" s="249">
        <f t="shared" si="69"/>
        <v>4.806214951326834</v>
      </c>
      <c r="AS78" s="249">
        <f t="shared" si="69"/>
        <v>4.9504013998666387</v>
      </c>
      <c r="AT78" s="249">
        <f t="shared" si="69"/>
        <v>5.0989134418626385</v>
      </c>
      <c r="AU78" s="249">
        <f t="shared" si="69"/>
        <v>5.2518808451185182</v>
      </c>
      <c r="AV78" s="249">
        <f t="shared" si="69"/>
        <v>5.4094372704720728</v>
      </c>
      <c r="AW78" s="249">
        <f t="shared" si="69"/>
        <v>5.5717203885862343</v>
      </c>
      <c r="AX78" s="249">
        <f t="shared" si="69"/>
        <v>5.7388720002438225</v>
      </c>
      <c r="AY78" s="249">
        <f t="shared" si="69"/>
        <v>5.9110381602511373</v>
      </c>
      <c r="AZ78" s="249">
        <f t="shared" si="69"/>
        <v>6.0883693050586709</v>
      </c>
      <c r="BA78" s="249">
        <f t="shared" si="69"/>
        <v>6.2710203842104315</v>
      </c>
      <c r="BB78" s="249">
        <f t="shared" si="69"/>
        <v>6.4591509957367439</v>
      </c>
      <c r="BC78" s="249">
        <f t="shared" si="69"/>
        <v>6.6529255256088469</v>
      </c>
      <c r="BD78" s="249">
        <f t="shared" si="69"/>
        <v>6.8525132913771127</v>
      </c>
      <c r="BE78" s="249">
        <f t="shared" si="69"/>
        <v>7.058088690118427</v>
      </c>
      <c r="BF78" s="249">
        <f t="shared" si="69"/>
        <v>7.2698313508219794</v>
      </c>
      <c r="BG78" s="249">
        <f t="shared" si="69"/>
        <v>7.4879262913466391</v>
      </c>
      <c r="BH78" s="249">
        <f t="shared" si="69"/>
        <v>7.7125640800870379</v>
      </c>
      <c r="BI78" s="249">
        <f t="shared" si="69"/>
        <v>7.94394100248965</v>
      </c>
      <c r="BJ78" s="249">
        <f t="shared" si="69"/>
        <v>8.1822592325643395</v>
      </c>
      <c r="BK78" s="249">
        <f t="shared" si="69"/>
        <v>8.42772700954127</v>
      </c>
      <c r="BL78" s="249">
        <f t="shared" si="69"/>
        <v>8.6805588198275085</v>
      </c>
      <c r="BM78" s="249">
        <f t="shared" si="69"/>
        <v>8.9409755844223344</v>
      </c>
      <c r="BN78" s="249">
        <f t="shared" si="69"/>
        <v>9.209204851955004</v>
      </c>
      <c r="BO78" s="249">
        <f t="shared" si="69"/>
        <v>9.4854809975136547</v>
      </c>
      <c r="BP78" s="249">
        <f t="shared" si="69"/>
        <v>9.7700454274390651</v>
      </c>
      <c r="BQ78" s="249">
        <f t="shared" si="69"/>
        <v>10.063146790262238</v>
      </c>
      <c r="BR78" s="249">
        <f t="shared" si="69"/>
        <v>10.365041193970104</v>
      </c>
      <c r="BS78" s="249">
        <f t="shared" si="69"/>
        <v>10.675992429789208</v>
      </c>
      <c r="BT78" s="249">
        <f t="shared" si="69"/>
        <v>10.996272202682885</v>
      </c>
      <c r="BU78" s="249">
        <f t="shared" ref="BU78:EF78" si="70">BU77*$C$6/(10^3)</f>
        <v>11.32616036876337</v>
      </c>
      <c r="BV78" s="249">
        <f t="shared" si="70"/>
        <v>11.665945179826272</v>
      </c>
      <c r="BW78" s="249">
        <f t="shared" si="70"/>
        <v>12.015923535221059</v>
      </c>
      <c r="BX78" s="249">
        <f t="shared" si="70"/>
        <v>12.376401241277692</v>
      </c>
      <c r="BY78" s="249">
        <f t="shared" si="70"/>
        <v>12.747693278516023</v>
      </c>
      <c r="BZ78" s="249">
        <f t="shared" si="70"/>
        <v>13.130124076871503</v>
      </c>
      <c r="CA78" s="249">
        <f t="shared" si="70"/>
        <v>13.524027799177649</v>
      </c>
      <c r="CB78" s="249">
        <f t="shared" si="70"/>
        <v>13.929748633152979</v>
      </c>
      <c r="CC78" s="249">
        <f t="shared" si="70"/>
        <v>14.347641092147569</v>
      </c>
      <c r="CD78" s="249">
        <f t="shared" si="70"/>
        <v>14.778070324911996</v>
      </c>
      <c r="CE78" s="249">
        <f t="shared" si="70"/>
        <v>15.221412434659356</v>
      </c>
      <c r="CF78" s="249">
        <f t="shared" si="70"/>
        <v>15.678054807699137</v>
      </c>
      <c r="CG78" s="249">
        <f t="shared" si="70"/>
        <v>16.148396451930111</v>
      </c>
      <c r="CH78" s="249">
        <f t="shared" si="70"/>
        <v>16.632848345488014</v>
      </c>
      <c r="CI78" s="249">
        <f t="shared" si="70"/>
        <v>17.131833795852653</v>
      </c>
      <c r="CJ78" s="249">
        <f t="shared" si="70"/>
        <v>17.645788809728234</v>
      </c>
      <c r="CK78" s="249">
        <f t="shared" si="70"/>
        <v>18.175162474020084</v>
      </c>
      <c r="CL78" s="249">
        <f t="shared" si="70"/>
        <v>18.720417348240684</v>
      </c>
      <c r="CM78" s="249">
        <f t="shared" si="70"/>
        <v>19.282029868687907</v>
      </c>
      <c r="CN78" s="249">
        <f t="shared" si="70"/>
        <v>19.86049076474854</v>
      </c>
      <c r="CO78" s="249">
        <f t="shared" si="70"/>
        <v>20.456305487691001</v>
      </c>
      <c r="CP78" s="249">
        <f t="shared" si="70"/>
        <v>21.069994652321729</v>
      </c>
      <c r="CQ78" s="249">
        <f t="shared" si="70"/>
        <v>21.70209449189138</v>
      </c>
      <c r="CR78" s="249">
        <f t="shared" si="70"/>
        <v>22.353157326648123</v>
      </c>
      <c r="CS78" s="249">
        <f t="shared" si="70"/>
        <v>23.023752046447569</v>
      </c>
      <c r="CT78" s="249">
        <f t="shared" si="70"/>
        <v>23.714464607840998</v>
      </c>
      <c r="CU78" s="249">
        <f t="shared" si="70"/>
        <v>24.42589854607623</v>
      </c>
      <c r="CV78" s="249">
        <f t="shared" si="70"/>
        <v>25.158675502458518</v>
      </c>
      <c r="CW78" s="249">
        <f t="shared" si="70"/>
        <v>25.91343576753227</v>
      </c>
      <c r="CX78" s="249">
        <f t="shared" si="70"/>
        <v>26.690838840558243</v>
      </c>
      <c r="CY78" s="249">
        <f t="shared" si="70"/>
        <v>27.491564005774997</v>
      </c>
      <c r="CZ78" s="249">
        <f t="shared" si="70"/>
        <v>28.31631092594824</v>
      </c>
      <c r="DA78" s="249">
        <f t="shared" si="70"/>
        <v>29.165800253726687</v>
      </c>
      <c r="DB78" s="249">
        <f t="shared" si="70"/>
        <v>30.040774261338491</v>
      </c>
      <c r="DC78" s="249">
        <f t="shared" si="70"/>
        <v>30.941997489178643</v>
      </c>
      <c r="DD78" s="249">
        <f t="shared" si="70"/>
        <v>31.870257413854002</v>
      </c>
      <c r="DE78" s="249">
        <f t="shared" si="70"/>
        <v>32.826365136269622</v>
      </c>
      <c r="DF78" s="249">
        <f t="shared" si="70"/>
        <v>33.81115609035772</v>
      </c>
      <c r="DG78" s="249">
        <f t="shared" si="70"/>
        <v>34.825490773068452</v>
      </c>
      <c r="DH78" s="249">
        <f t="shared" si="70"/>
        <v>35.870255496260505</v>
      </c>
      <c r="DI78" s="249">
        <f t="shared" si="70"/>
        <v>36.946363161148319</v>
      </c>
      <c r="DJ78" s="249">
        <f t="shared" si="70"/>
        <v>38.05475405598277</v>
      </c>
      <c r="DK78" s="249">
        <f t="shared" si="70"/>
        <v>39.196396677662257</v>
      </c>
      <c r="DL78" s="249">
        <f t="shared" si="70"/>
        <v>40.372288577992123</v>
      </c>
      <c r="DM78" s="249">
        <f t="shared" si="70"/>
        <v>41.583457235331885</v>
      </c>
      <c r="DN78" s="249">
        <f t="shared" si="70"/>
        <v>42.830960952391848</v>
      </c>
      <c r="DO78" s="249">
        <f t="shared" si="70"/>
        <v>44.115889780963613</v>
      </c>
      <c r="DP78" s="249">
        <f t="shared" si="70"/>
        <v>45.439366474392521</v>
      </c>
      <c r="DQ78" s="249">
        <f t="shared" si="70"/>
        <v>46.802547468624297</v>
      </c>
      <c r="DR78" s="249">
        <f t="shared" si="70"/>
        <v>48.206623892683027</v>
      </c>
      <c r="DS78" s="249">
        <f t="shared" si="70"/>
        <v>49.65282260946352</v>
      </c>
      <c r="DT78" s="249">
        <f t="shared" si="70"/>
        <v>51.142407287747425</v>
      </c>
      <c r="DU78" s="249">
        <f t="shared" si="70"/>
        <v>52.676679506379841</v>
      </c>
      <c r="DV78" s="249">
        <f t="shared" si="70"/>
        <v>54.256979891571241</v>
      </c>
      <c r="DW78" s="249">
        <f t="shared" si="70"/>
        <v>55.884689288318384</v>
      </c>
      <c r="DX78" s="249">
        <f t="shared" si="70"/>
        <v>57.561229966967936</v>
      </c>
      <c r="DY78" s="249">
        <f t="shared" si="70"/>
        <v>59.288066865976973</v>
      </c>
      <c r="DZ78" s="249">
        <f t="shared" si="70"/>
        <v>61.066708871956287</v>
      </c>
      <c r="EA78" s="249">
        <f t="shared" si="70"/>
        <v>62.898710138114986</v>
      </c>
      <c r="EB78" s="249">
        <f t="shared" si="70"/>
        <v>64.785671442258433</v>
      </c>
      <c r="EC78" s="249">
        <f t="shared" si="70"/>
        <v>66.729241585526182</v>
      </c>
      <c r="ED78" s="249">
        <f t="shared" si="70"/>
        <v>68.731118833091983</v>
      </c>
      <c r="EE78" s="249">
        <f t="shared" si="70"/>
        <v>70.79305239808474</v>
      </c>
      <c r="EF78" s="249">
        <f t="shared" si="70"/>
        <v>72.916843970027287</v>
      </c>
      <c r="EG78" s="249">
        <f t="shared" ref="EG78:EZ78" si="71">EG77*$C$6/(10^3)</f>
        <v>75.104349289128109</v>
      </c>
      <c r="EH78" s="249">
        <f t="shared" si="71"/>
        <v>77.357479767801948</v>
      </c>
      <c r="EI78" s="249">
        <f t="shared" si="71"/>
        <v>79.678204160836017</v>
      </c>
      <c r="EJ78" s="249">
        <f t="shared" si="71"/>
        <v>82.068550285661104</v>
      </c>
      <c r="EK78" s="249">
        <f t="shared" si="71"/>
        <v>84.530606794230934</v>
      </c>
      <c r="EL78" s="249">
        <f t="shared" si="71"/>
        <v>87.066524998057858</v>
      </c>
      <c r="EM78" s="249">
        <f t="shared" si="71"/>
        <v>89.678520747999599</v>
      </c>
      <c r="EN78" s="249">
        <f t="shared" si="71"/>
        <v>92.368876370439594</v>
      </c>
      <c r="EO78" s="249">
        <f t="shared" si="71"/>
        <v>95.13994266155278</v>
      </c>
      <c r="EP78" s="249">
        <f t="shared" si="71"/>
        <v>97.994140941399365</v>
      </c>
      <c r="EQ78" s="249">
        <f t="shared" si="71"/>
        <v>100.93396516964135</v>
      </c>
      <c r="ER78" s="249">
        <f t="shared" si="71"/>
        <v>103.96198412473058</v>
      </c>
      <c r="ES78" s="249">
        <f t="shared" si="71"/>
        <v>107.0808436484725</v>
      </c>
      <c r="ET78" s="249">
        <f t="shared" si="71"/>
        <v>110.29326895792666</v>
      </c>
      <c r="EU78" s="249">
        <f t="shared" si="71"/>
        <v>113.60206702666446</v>
      </c>
      <c r="EV78" s="249">
        <f t="shared" si="71"/>
        <v>117.01012903746438</v>
      </c>
      <c r="EW78" s="249">
        <f t="shared" si="71"/>
        <v>120.52043290858832</v>
      </c>
      <c r="EX78" s="249">
        <f t="shared" si="71"/>
        <v>124.13604589584597</v>
      </c>
      <c r="EY78" s="249">
        <f t="shared" si="71"/>
        <v>127.86012727272137</v>
      </c>
      <c r="EZ78" s="250">
        <f t="shared" si="71"/>
        <v>131.695931090903</v>
      </c>
    </row>
    <row r="79" spans="1:157" x14ac:dyDescent="0.25">
      <c r="A79" s="37"/>
      <c r="B79" s="133" t="s">
        <v>78</v>
      </c>
      <c r="C79" s="134" t="s">
        <v>44</v>
      </c>
      <c r="D79" s="158"/>
      <c r="E79" s="158"/>
      <c r="F79" s="158"/>
      <c r="G79" s="249">
        <f>G78</f>
        <v>1.6100000000000005</v>
      </c>
      <c r="H79" s="249">
        <f t="shared" ref="H79:BS79" si="72">G79+H78</f>
        <v>3.2683000000000009</v>
      </c>
      <c r="I79" s="249">
        <f t="shared" si="72"/>
        <v>4.9763490000000008</v>
      </c>
      <c r="J79" s="249">
        <f t="shared" si="72"/>
        <v>6.7356394700000006</v>
      </c>
      <c r="K79" s="249">
        <f t="shared" si="72"/>
        <v>8.5477086541000009</v>
      </c>
      <c r="L79" s="249">
        <f t="shared" si="72"/>
        <v>10.414139913723002</v>
      </c>
      <c r="M79" s="249">
        <f t="shared" si="72"/>
        <v>12.336564111134692</v>
      </c>
      <c r="N79" s="249">
        <f t="shared" si="72"/>
        <v>14.316661034468734</v>
      </c>
      <c r="O79" s="249">
        <f t="shared" si="72"/>
        <v>16.356160865502797</v>
      </c>
      <c r="P79" s="249">
        <f t="shared" si="72"/>
        <v>18.456845691467883</v>
      </c>
      <c r="Q79" s="249">
        <f t="shared" si="72"/>
        <v>20.62055106221192</v>
      </c>
      <c r="R79" s="249">
        <f t="shared" si="72"/>
        <v>22.849167594078278</v>
      </c>
      <c r="S79" s="249">
        <f t="shared" si="72"/>
        <v>25.144642621900626</v>
      </c>
      <c r="T79" s="249">
        <f t="shared" si="72"/>
        <v>27.508981900557647</v>
      </c>
      <c r="U79" s="249">
        <f t="shared" si="72"/>
        <v>29.944251357574377</v>
      </c>
      <c r="V79" s="249">
        <f t="shared" si="72"/>
        <v>32.45257889830161</v>
      </c>
      <c r="W79" s="249">
        <f t="shared" si="72"/>
        <v>35.036156265250661</v>
      </c>
      <c r="X79" s="249">
        <f t="shared" si="72"/>
        <v>37.69724095320818</v>
      </c>
      <c r="Y79" s="249">
        <f t="shared" si="72"/>
        <v>40.438158181804425</v>
      </c>
      <c r="Z79" s="249">
        <f t="shared" si="72"/>
        <v>43.261302927258562</v>
      </c>
      <c r="AA79" s="249">
        <f t="shared" si="72"/>
        <v>46.169142015076318</v>
      </c>
      <c r="AB79" s="249">
        <f t="shared" si="72"/>
        <v>49.164216275528609</v>
      </c>
      <c r="AC79" s="249">
        <f t="shared" si="72"/>
        <v>52.249142763794467</v>
      </c>
      <c r="AD79" s="249">
        <f t="shared" si="72"/>
        <v>55.426617046708301</v>
      </c>
      <c r="AE79" s="249">
        <f t="shared" si="72"/>
        <v>58.69941555810955</v>
      </c>
      <c r="AF79" s="249">
        <f t="shared" si="72"/>
        <v>62.070398024852835</v>
      </c>
      <c r="AG79" s="249">
        <f t="shared" si="72"/>
        <v>65.542509965598427</v>
      </c>
      <c r="AH79" s="249">
        <f t="shared" si="72"/>
        <v>69.118785264566384</v>
      </c>
      <c r="AI79" s="249">
        <f t="shared" si="72"/>
        <v>72.802348822503376</v>
      </c>
      <c r="AJ79" s="249">
        <f t="shared" si="72"/>
        <v>76.596419287178477</v>
      </c>
      <c r="AK79" s="249">
        <f t="shared" si="72"/>
        <v>80.504311865793838</v>
      </c>
      <c r="AL79" s="249">
        <f t="shared" si="72"/>
        <v>84.529441221767655</v>
      </c>
      <c r="AM79" s="249">
        <f t="shared" si="72"/>
        <v>88.67532445842069</v>
      </c>
      <c r="AN79" s="249">
        <f t="shared" si="72"/>
        <v>92.945584192173314</v>
      </c>
      <c r="AO79" s="249">
        <f t="shared" si="72"/>
        <v>97.343951717938523</v>
      </c>
      <c r="AP79" s="249">
        <f t="shared" si="72"/>
        <v>101.87427026947668</v>
      </c>
      <c r="AQ79" s="249">
        <f t="shared" si="72"/>
        <v>106.54049837756099</v>
      </c>
      <c r="AR79" s="249">
        <f t="shared" si="72"/>
        <v>111.34671332888783</v>
      </c>
      <c r="AS79" s="249">
        <f t="shared" si="72"/>
        <v>116.29711472875447</v>
      </c>
      <c r="AT79" s="249">
        <f t="shared" si="72"/>
        <v>121.3960281706171</v>
      </c>
      <c r="AU79" s="249">
        <f t="shared" si="72"/>
        <v>126.64790901573562</v>
      </c>
      <c r="AV79" s="249">
        <f t="shared" si="72"/>
        <v>132.05734628620769</v>
      </c>
      <c r="AW79" s="249">
        <f t="shared" si="72"/>
        <v>137.62906667479393</v>
      </c>
      <c r="AX79" s="249">
        <f t="shared" si="72"/>
        <v>143.36793867503775</v>
      </c>
      <c r="AY79" s="249">
        <f t="shared" si="72"/>
        <v>149.27897683528889</v>
      </c>
      <c r="AZ79" s="249">
        <f t="shared" si="72"/>
        <v>155.36734614034756</v>
      </c>
      <c r="BA79" s="249">
        <f t="shared" si="72"/>
        <v>161.63836652455799</v>
      </c>
      <c r="BB79" s="249">
        <f t="shared" si="72"/>
        <v>168.09751752029473</v>
      </c>
      <c r="BC79" s="249">
        <f t="shared" si="72"/>
        <v>174.75044304590358</v>
      </c>
      <c r="BD79" s="249">
        <f t="shared" si="72"/>
        <v>181.60295633728069</v>
      </c>
      <c r="BE79" s="249">
        <f t="shared" si="72"/>
        <v>188.66104502739913</v>
      </c>
      <c r="BF79" s="249">
        <f t="shared" si="72"/>
        <v>195.93087637822111</v>
      </c>
      <c r="BG79" s="249">
        <f t="shared" si="72"/>
        <v>203.41880266956775</v>
      </c>
      <c r="BH79" s="249">
        <f t="shared" si="72"/>
        <v>211.1313667496548</v>
      </c>
      <c r="BI79" s="249">
        <f t="shared" si="72"/>
        <v>219.07530775214445</v>
      </c>
      <c r="BJ79" s="249">
        <f t="shared" si="72"/>
        <v>227.2575669847088</v>
      </c>
      <c r="BK79" s="249">
        <f t="shared" si="72"/>
        <v>235.68529399425006</v>
      </c>
      <c r="BL79" s="249">
        <f t="shared" si="72"/>
        <v>244.36585281407756</v>
      </c>
      <c r="BM79" s="249">
        <f t="shared" si="72"/>
        <v>253.3068283984999</v>
      </c>
      <c r="BN79" s="249">
        <f t="shared" si="72"/>
        <v>262.51603325045488</v>
      </c>
      <c r="BO79" s="249">
        <f t="shared" si="72"/>
        <v>272.00151424796854</v>
      </c>
      <c r="BP79" s="249">
        <f t="shared" si="72"/>
        <v>281.77155967540762</v>
      </c>
      <c r="BQ79" s="249">
        <f t="shared" si="72"/>
        <v>291.83470646566985</v>
      </c>
      <c r="BR79" s="249">
        <f t="shared" si="72"/>
        <v>302.19974765963997</v>
      </c>
      <c r="BS79" s="249">
        <f t="shared" si="72"/>
        <v>312.8757400894292</v>
      </c>
      <c r="BT79" s="249">
        <f t="shared" ref="BT79:EE79" si="73">BS79+BT78</f>
        <v>323.87201229211206</v>
      </c>
      <c r="BU79" s="249">
        <f t="shared" si="73"/>
        <v>335.19817266087546</v>
      </c>
      <c r="BV79" s="249">
        <f t="shared" si="73"/>
        <v>346.86411784070174</v>
      </c>
      <c r="BW79" s="249">
        <f t="shared" si="73"/>
        <v>358.88004137592281</v>
      </c>
      <c r="BX79" s="249">
        <f t="shared" si="73"/>
        <v>371.25644261720049</v>
      </c>
      <c r="BY79" s="249">
        <f t="shared" si="73"/>
        <v>384.0041358957165</v>
      </c>
      <c r="BZ79" s="249">
        <f t="shared" si="73"/>
        <v>397.13425997258798</v>
      </c>
      <c r="CA79" s="249">
        <f t="shared" si="73"/>
        <v>410.65828777176563</v>
      </c>
      <c r="CB79" s="249">
        <f t="shared" si="73"/>
        <v>424.58803640491863</v>
      </c>
      <c r="CC79" s="249">
        <f t="shared" si="73"/>
        <v>438.93567749706619</v>
      </c>
      <c r="CD79" s="249">
        <f t="shared" si="73"/>
        <v>453.71374782197819</v>
      </c>
      <c r="CE79" s="249">
        <f t="shared" si="73"/>
        <v>468.93516025663757</v>
      </c>
      <c r="CF79" s="249">
        <f t="shared" si="73"/>
        <v>484.61321506433671</v>
      </c>
      <c r="CG79" s="249">
        <f t="shared" si="73"/>
        <v>500.76161151626684</v>
      </c>
      <c r="CH79" s="249">
        <f t="shared" si="73"/>
        <v>517.39445986175485</v>
      </c>
      <c r="CI79" s="249">
        <f t="shared" si="73"/>
        <v>534.52629365760754</v>
      </c>
      <c r="CJ79" s="249">
        <f t="shared" si="73"/>
        <v>552.17208246733583</v>
      </c>
      <c r="CK79" s="249">
        <f t="shared" si="73"/>
        <v>570.34724494135594</v>
      </c>
      <c r="CL79" s="249">
        <f t="shared" si="73"/>
        <v>589.06766228959657</v>
      </c>
      <c r="CM79" s="249">
        <f t="shared" si="73"/>
        <v>608.34969215828448</v>
      </c>
      <c r="CN79" s="249">
        <f t="shared" si="73"/>
        <v>628.21018292303302</v>
      </c>
      <c r="CO79" s="249">
        <f t="shared" si="73"/>
        <v>648.66648841072401</v>
      </c>
      <c r="CP79" s="249">
        <f t="shared" si="73"/>
        <v>669.73648306304574</v>
      </c>
      <c r="CQ79" s="249">
        <f t="shared" si="73"/>
        <v>691.43857755493707</v>
      </c>
      <c r="CR79" s="249">
        <f t="shared" si="73"/>
        <v>713.79173488158517</v>
      </c>
      <c r="CS79" s="249">
        <f t="shared" si="73"/>
        <v>736.81548692803278</v>
      </c>
      <c r="CT79" s="249">
        <f t="shared" si="73"/>
        <v>760.52995153587381</v>
      </c>
      <c r="CU79" s="249">
        <f t="shared" si="73"/>
        <v>784.95585008195008</v>
      </c>
      <c r="CV79" s="249">
        <f t="shared" si="73"/>
        <v>810.11452558440863</v>
      </c>
      <c r="CW79" s="249">
        <f t="shared" si="73"/>
        <v>836.02796135194092</v>
      </c>
      <c r="CX79" s="249">
        <f t="shared" si="73"/>
        <v>862.7188001924992</v>
      </c>
      <c r="CY79" s="249">
        <f t="shared" si="73"/>
        <v>890.21036419827419</v>
      </c>
      <c r="CZ79" s="249">
        <f t="shared" si="73"/>
        <v>918.52667512422238</v>
      </c>
      <c r="DA79" s="249">
        <f t="shared" si="73"/>
        <v>947.69247537794911</v>
      </c>
      <c r="DB79" s="249">
        <f t="shared" si="73"/>
        <v>977.73324963928758</v>
      </c>
      <c r="DC79" s="249">
        <f t="shared" si="73"/>
        <v>1008.6752471284663</v>
      </c>
      <c r="DD79" s="249">
        <f t="shared" si="73"/>
        <v>1040.5455045423203</v>
      </c>
      <c r="DE79" s="249">
        <f t="shared" si="73"/>
        <v>1073.37186967859</v>
      </c>
      <c r="DF79" s="249">
        <f t="shared" si="73"/>
        <v>1107.1830257689478</v>
      </c>
      <c r="DG79" s="249">
        <f t="shared" si="73"/>
        <v>1142.0085165420162</v>
      </c>
      <c r="DH79" s="249">
        <f t="shared" si="73"/>
        <v>1177.8787720382768</v>
      </c>
      <c r="DI79" s="249">
        <f t="shared" si="73"/>
        <v>1214.8251351994252</v>
      </c>
      <c r="DJ79" s="249">
        <f t="shared" si="73"/>
        <v>1252.879889255408</v>
      </c>
      <c r="DK79" s="249">
        <f t="shared" si="73"/>
        <v>1292.0762859330703</v>
      </c>
      <c r="DL79" s="249">
        <f t="shared" si="73"/>
        <v>1332.4485745110624</v>
      </c>
      <c r="DM79" s="249">
        <f t="shared" si="73"/>
        <v>1374.0320317463943</v>
      </c>
      <c r="DN79" s="249">
        <f t="shared" si="73"/>
        <v>1416.8629926987862</v>
      </c>
      <c r="DO79" s="249">
        <f t="shared" si="73"/>
        <v>1460.9788824797499</v>
      </c>
      <c r="DP79" s="249">
        <f t="shared" si="73"/>
        <v>1506.4182489541424</v>
      </c>
      <c r="DQ79" s="249">
        <f t="shared" si="73"/>
        <v>1553.2207964227666</v>
      </c>
      <c r="DR79" s="249">
        <f t="shared" si="73"/>
        <v>1601.4274203154496</v>
      </c>
      <c r="DS79" s="249">
        <f t="shared" si="73"/>
        <v>1651.0802429249131</v>
      </c>
      <c r="DT79" s="249">
        <f t="shared" si="73"/>
        <v>1702.2226502126605</v>
      </c>
      <c r="DU79" s="249">
        <f t="shared" si="73"/>
        <v>1754.8993297190402</v>
      </c>
      <c r="DV79" s="249">
        <f t="shared" si="73"/>
        <v>1809.1563096106115</v>
      </c>
      <c r="DW79" s="249">
        <f t="shared" si="73"/>
        <v>1865.04099889893</v>
      </c>
      <c r="DX79" s="249">
        <f t="shared" si="73"/>
        <v>1922.6022288658978</v>
      </c>
      <c r="DY79" s="249">
        <f t="shared" si="73"/>
        <v>1981.8902957318749</v>
      </c>
      <c r="DZ79" s="249">
        <f t="shared" si="73"/>
        <v>2042.9570046038311</v>
      </c>
      <c r="EA79" s="249">
        <f t="shared" si="73"/>
        <v>2105.855714741946</v>
      </c>
      <c r="EB79" s="249">
        <f t="shared" si="73"/>
        <v>2170.6413861842043</v>
      </c>
      <c r="EC79" s="249">
        <f t="shared" si="73"/>
        <v>2237.3706277697306</v>
      </c>
      <c r="ED79" s="249">
        <f t="shared" si="73"/>
        <v>2306.1017466028225</v>
      </c>
      <c r="EE79" s="249">
        <f t="shared" si="73"/>
        <v>2376.8947990009074</v>
      </c>
      <c r="EF79" s="249">
        <f t="shared" ref="EF79:EZ79" si="74">EE79+EF78</f>
        <v>2449.8116429709348</v>
      </c>
      <c r="EG79" s="249">
        <f t="shared" si="74"/>
        <v>2524.9159922600629</v>
      </c>
      <c r="EH79" s="249">
        <f t="shared" si="74"/>
        <v>2602.273472027865</v>
      </c>
      <c r="EI79" s="249">
        <f t="shared" si="74"/>
        <v>2681.9516761887012</v>
      </c>
      <c r="EJ79" s="249">
        <f t="shared" si="74"/>
        <v>2764.0202264743621</v>
      </c>
      <c r="EK79" s="249">
        <f t="shared" si="74"/>
        <v>2848.5508332685931</v>
      </c>
      <c r="EL79" s="249">
        <f t="shared" si="74"/>
        <v>2935.6173582666511</v>
      </c>
      <c r="EM79" s="249">
        <f t="shared" si="74"/>
        <v>3025.2958790146508</v>
      </c>
      <c r="EN79" s="249">
        <f t="shared" si="74"/>
        <v>3117.6647553850903</v>
      </c>
      <c r="EO79" s="249">
        <f t="shared" si="74"/>
        <v>3212.8046980466429</v>
      </c>
      <c r="EP79" s="249">
        <f t="shared" si="74"/>
        <v>3310.7988389880425</v>
      </c>
      <c r="EQ79" s="249">
        <f t="shared" si="74"/>
        <v>3411.7328041576839</v>
      </c>
      <c r="ER79" s="249">
        <f t="shared" si="74"/>
        <v>3515.6947882824143</v>
      </c>
      <c r="ES79" s="249">
        <f t="shared" si="74"/>
        <v>3622.7756319308869</v>
      </c>
      <c r="ET79" s="249">
        <f t="shared" si="74"/>
        <v>3733.0689008888135</v>
      </c>
      <c r="EU79" s="249">
        <f t="shared" si="74"/>
        <v>3846.6709679154778</v>
      </c>
      <c r="EV79" s="249">
        <f t="shared" si="74"/>
        <v>3963.6810969529424</v>
      </c>
      <c r="EW79" s="249">
        <f t="shared" si="74"/>
        <v>4084.2015298615306</v>
      </c>
      <c r="EX79" s="249">
        <f t="shared" si="74"/>
        <v>4208.3375757573767</v>
      </c>
      <c r="EY79" s="249">
        <f t="shared" si="74"/>
        <v>4336.1977030300977</v>
      </c>
      <c r="EZ79" s="250">
        <f t="shared" si="74"/>
        <v>4467.893634121001</v>
      </c>
    </row>
    <row r="80" spans="1:157" x14ac:dyDescent="0.25">
      <c r="A80" s="37"/>
      <c r="B80" s="133"/>
      <c r="C80" s="248"/>
      <c r="D80" s="158"/>
      <c r="E80" s="158"/>
      <c r="F80" s="158"/>
      <c r="G80" s="249"/>
      <c r="H80" s="249"/>
      <c r="I80" s="249"/>
      <c r="J80" s="249"/>
      <c r="K80" s="249"/>
      <c r="L80" s="249"/>
      <c r="M80" s="249"/>
      <c r="N80" s="249"/>
      <c r="O80" s="249"/>
      <c r="P80" s="249"/>
      <c r="Q80" s="249"/>
      <c r="R80" s="249"/>
      <c r="S80" s="249"/>
      <c r="T80" s="249"/>
      <c r="U80" s="249"/>
      <c r="V80" s="249"/>
      <c r="W80" s="249"/>
      <c r="X80" s="249"/>
      <c r="Y80" s="249"/>
      <c r="Z80" s="249"/>
      <c r="AA80" s="249"/>
      <c r="AB80" s="249"/>
      <c r="AC80" s="249"/>
      <c r="AD80" s="249"/>
      <c r="AE80" s="249"/>
      <c r="AF80" s="249"/>
      <c r="AG80" s="249"/>
      <c r="AH80" s="249"/>
      <c r="AI80" s="249"/>
      <c r="AJ80" s="249"/>
      <c r="AK80" s="249"/>
      <c r="AL80" s="249"/>
      <c r="AM80" s="249"/>
      <c r="AN80" s="249"/>
      <c r="AO80" s="249"/>
      <c r="AP80" s="249"/>
      <c r="AQ80" s="249"/>
      <c r="AR80" s="249"/>
      <c r="AS80" s="249"/>
      <c r="AT80" s="249"/>
      <c r="AU80" s="249"/>
      <c r="AV80" s="249"/>
      <c r="AW80" s="249"/>
      <c r="AX80" s="249"/>
      <c r="AY80" s="249"/>
      <c r="AZ80" s="249"/>
      <c r="BA80" s="249"/>
      <c r="BB80" s="249"/>
      <c r="BC80" s="249"/>
      <c r="BD80" s="249"/>
      <c r="BE80" s="249"/>
      <c r="BF80" s="249"/>
      <c r="BG80" s="249"/>
      <c r="BH80" s="249"/>
      <c r="BI80" s="249"/>
      <c r="BJ80" s="249"/>
      <c r="BK80" s="249"/>
      <c r="BL80" s="249"/>
      <c r="BM80" s="249"/>
      <c r="BN80" s="249"/>
      <c r="BO80" s="249"/>
      <c r="BP80" s="249"/>
      <c r="BQ80" s="249"/>
      <c r="BR80" s="249"/>
      <c r="BS80" s="249"/>
      <c r="BT80" s="249"/>
      <c r="BU80" s="249"/>
      <c r="BV80" s="249"/>
      <c r="BW80" s="249"/>
      <c r="BX80" s="249"/>
      <c r="BY80" s="249"/>
      <c r="BZ80" s="249"/>
      <c r="CA80" s="249"/>
      <c r="CB80" s="249"/>
      <c r="CC80" s="249"/>
      <c r="CD80" s="249"/>
      <c r="CE80" s="249"/>
      <c r="CF80" s="249"/>
      <c r="CG80" s="249"/>
      <c r="CH80" s="249"/>
      <c r="CI80" s="249"/>
      <c r="CJ80" s="249"/>
      <c r="CK80" s="249"/>
      <c r="CL80" s="249"/>
      <c r="CM80" s="249"/>
      <c r="CN80" s="249"/>
      <c r="CO80" s="249"/>
      <c r="CP80" s="249"/>
      <c r="CQ80" s="249"/>
      <c r="CR80" s="249"/>
      <c r="CS80" s="249"/>
      <c r="CT80" s="249"/>
      <c r="CU80" s="249"/>
      <c r="CV80" s="249"/>
      <c r="CW80" s="249"/>
      <c r="CX80" s="249"/>
      <c r="CY80" s="249"/>
      <c r="CZ80" s="249"/>
      <c r="DA80" s="249"/>
      <c r="DB80" s="249"/>
      <c r="DC80" s="249"/>
      <c r="DD80" s="249"/>
      <c r="DE80" s="249"/>
      <c r="DF80" s="249"/>
      <c r="DG80" s="249"/>
      <c r="DH80" s="249"/>
      <c r="DI80" s="249"/>
      <c r="DJ80" s="249"/>
      <c r="DK80" s="249"/>
      <c r="DL80" s="249"/>
      <c r="DM80" s="249"/>
      <c r="DN80" s="249"/>
      <c r="DO80" s="249"/>
      <c r="DP80" s="249"/>
      <c r="DQ80" s="249"/>
      <c r="DR80" s="249"/>
      <c r="DS80" s="249"/>
      <c r="DT80" s="249"/>
      <c r="DU80" s="249"/>
      <c r="DV80" s="249"/>
      <c r="DW80" s="249"/>
      <c r="DX80" s="249"/>
      <c r="DY80" s="249"/>
      <c r="DZ80" s="249"/>
      <c r="EA80" s="249"/>
      <c r="EB80" s="249"/>
      <c r="EC80" s="249"/>
      <c r="ED80" s="249"/>
      <c r="EE80" s="249"/>
      <c r="EF80" s="249"/>
      <c r="EG80" s="249"/>
      <c r="EH80" s="249"/>
      <c r="EI80" s="249"/>
      <c r="EJ80" s="249"/>
      <c r="EK80" s="249"/>
      <c r="EL80" s="249"/>
      <c r="EM80" s="249"/>
      <c r="EN80" s="249"/>
      <c r="EO80" s="249"/>
      <c r="EP80" s="249"/>
      <c r="EQ80" s="249"/>
      <c r="ER80" s="249"/>
      <c r="ES80" s="249"/>
      <c r="ET80" s="249"/>
      <c r="EU80" s="249"/>
      <c r="EV80" s="249"/>
      <c r="EW80" s="249"/>
      <c r="EX80" s="249"/>
      <c r="EY80" s="249"/>
      <c r="EZ80" s="250"/>
    </row>
    <row r="81" spans="1:156" s="207" customFormat="1" x14ac:dyDescent="0.25">
      <c r="A81" s="46"/>
      <c r="B81" s="139" t="s">
        <v>96</v>
      </c>
      <c r="C81" s="251" t="s">
        <v>87</v>
      </c>
      <c r="D81" s="157"/>
      <c r="E81" s="157"/>
      <c r="F81" s="157"/>
      <c r="G81" s="252">
        <f>($C$15*$C$16*$C$6)/10^6</f>
        <v>0.24000000000000002</v>
      </c>
      <c r="H81" s="252">
        <f t="shared" ref="H81:BS81" si="75">($C$15*$C$16*$C$6)/10^6</f>
        <v>0.24000000000000002</v>
      </c>
      <c r="I81" s="252">
        <f t="shared" si="75"/>
        <v>0.24000000000000002</v>
      </c>
      <c r="J81" s="252">
        <f t="shared" si="75"/>
        <v>0.24000000000000002</v>
      </c>
      <c r="K81" s="252">
        <f t="shared" si="75"/>
        <v>0.24000000000000002</v>
      </c>
      <c r="L81" s="252">
        <f t="shared" si="75"/>
        <v>0.24000000000000002</v>
      </c>
      <c r="M81" s="252">
        <f t="shared" si="75"/>
        <v>0.24000000000000002</v>
      </c>
      <c r="N81" s="252">
        <f t="shared" si="75"/>
        <v>0.24000000000000002</v>
      </c>
      <c r="O81" s="252">
        <f t="shared" si="75"/>
        <v>0.24000000000000002</v>
      </c>
      <c r="P81" s="252">
        <f t="shared" si="75"/>
        <v>0.24000000000000002</v>
      </c>
      <c r="Q81" s="252">
        <f t="shared" si="75"/>
        <v>0.24000000000000002</v>
      </c>
      <c r="R81" s="252">
        <f t="shared" si="75"/>
        <v>0.24000000000000002</v>
      </c>
      <c r="S81" s="252">
        <f t="shared" si="75"/>
        <v>0.24000000000000002</v>
      </c>
      <c r="T81" s="252">
        <f t="shared" si="75"/>
        <v>0.24000000000000002</v>
      </c>
      <c r="U81" s="252">
        <f t="shared" si="75"/>
        <v>0.24000000000000002</v>
      </c>
      <c r="V81" s="252">
        <f t="shared" si="75"/>
        <v>0.24000000000000002</v>
      </c>
      <c r="W81" s="252">
        <f t="shared" si="75"/>
        <v>0.24000000000000002</v>
      </c>
      <c r="X81" s="252">
        <f t="shared" si="75"/>
        <v>0.24000000000000002</v>
      </c>
      <c r="Y81" s="252">
        <f t="shared" si="75"/>
        <v>0.24000000000000002</v>
      </c>
      <c r="Z81" s="252">
        <f t="shared" si="75"/>
        <v>0.24000000000000002</v>
      </c>
      <c r="AA81" s="252">
        <f t="shared" si="75"/>
        <v>0.24000000000000002</v>
      </c>
      <c r="AB81" s="252">
        <f t="shared" si="75"/>
        <v>0.24000000000000002</v>
      </c>
      <c r="AC81" s="252">
        <f t="shared" si="75"/>
        <v>0.24000000000000002</v>
      </c>
      <c r="AD81" s="252">
        <f t="shared" si="75"/>
        <v>0.24000000000000002</v>
      </c>
      <c r="AE81" s="252">
        <f t="shared" si="75"/>
        <v>0.24000000000000002</v>
      </c>
      <c r="AF81" s="252">
        <f t="shared" si="75"/>
        <v>0.24000000000000002</v>
      </c>
      <c r="AG81" s="252">
        <f t="shared" si="75"/>
        <v>0.24000000000000002</v>
      </c>
      <c r="AH81" s="252">
        <f t="shared" si="75"/>
        <v>0.24000000000000002</v>
      </c>
      <c r="AI81" s="252">
        <f t="shared" si="75"/>
        <v>0.24000000000000002</v>
      </c>
      <c r="AJ81" s="252">
        <f t="shared" si="75"/>
        <v>0.24000000000000002</v>
      </c>
      <c r="AK81" s="252">
        <f t="shared" si="75"/>
        <v>0.24000000000000002</v>
      </c>
      <c r="AL81" s="252">
        <f t="shared" si="75"/>
        <v>0.24000000000000002</v>
      </c>
      <c r="AM81" s="252">
        <f t="shared" si="75"/>
        <v>0.24000000000000002</v>
      </c>
      <c r="AN81" s="252">
        <f t="shared" si="75"/>
        <v>0.24000000000000002</v>
      </c>
      <c r="AO81" s="252">
        <f t="shared" si="75"/>
        <v>0.24000000000000002</v>
      </c>
      <c r="AP81" s="252">
        <f t="shared" si="75"/>
        <v>0.24000000000000002</v>
      </c>
      <c r="AQ81" s="252">
        <f t="shared" si="75"/>
        <v>0.24000000000000002</v>
      </c>
      <c r="AR81" s="252">
        <f t="shared" si="75"/>
        <v>0.24000000000000002</v>
      </c>
      <c r="AS81" s="252">
        <f t="shared" si="75"/>
        <v>0.24000000000000002</v>
      </c>
      <c r="AT81" s="252">
        <f t="shared" si="75"/>
        <v>0.24000000000000002</v>
      </c>
      <c r="AU81" s="252">
        <f t="shared" si="75"/>
        <v>0.24000000000000002</v>
      </c>
      <c r="AV81" s="252">
        <f t="shared" si="75"/>
        <v>0.24000000000000002</v>
      </c>
      <c r="AW81" s="252">
        <f t="shared" si="75"/>
        <v>0.24000000000000002</v>
      </c>
      <c r="AX81" s="252">
        <f t="shared" si="75"/>
        <v>0.24000000000000002</v>
      </c>
      <c r="AY81" s="252">
        <f t="shared" si="75"/>
        <v>0.24000000000000002</v>
      </c>
      <c r="AZ81" s="252">
        <f t="shared" si="75"/>
        <v>0.24000000000000002</v>
      </c>
      <c r="BA81" s="252">
        <f t="shared" si="75"/>
        <v>0.24000000000000002</v>
      </c>
      <c r="BB81" s="252">
        <f t="shared" si="75"/>
        <v>0.24000000000000002</v>
      </c>
      <c r="BC81" s="252">
        <f t="shared" si="75"/>
        <v>0.24000000000000002</v>
      </c>
      <c r="BD81" s="252">
        <f t="shared" si="75"/>
        <v>0.24000000000000002</v>
      </c>
      <c r="BE81" s="252">
        <f t="shared" si="75"/>
        <v>0.24000000000000002</v>
      </c>
      <c r="BF81" s="252">
        <f t="shared" si="75"/>
        <v>0.24000000000000002</v>
      </c>
      <c r="BG81" s="252">
        <f t="shared" si="75"/>
        <v>0.24000000000000002</v>
      </c>
      <c r="BH81" s="252">
        <f t="shared" si="75"/>
        <v>0.24000000000000002</v>
      </c>
      <c r="BI81" s="252">
        <f t="shared" si="75"/>
        <v>0.24000000000000002</v>
      </c>
      <c r="BJ81" s="252">
        <f t="shared" si="75"/>
        <v>0.24000000000000002</v>
      </c>
      <c r="BK81" s="252">
        <f t="shared" si="75"/>
        <v>0.24000000000000002</v>
      </c>
      <c r="BL81" s="252">
        <f t="shared" si="75"/>
        <v>0.24000000000000002</v>
      </c>
      <c r="BM81" s="252">
        <f t="shared" si="75"/>
        <v>0.24000000000000002</v>
      </c>
      <c r="BN81" s="252">
        <f t="shared" si="75"/>
        <v>0.24000000000000002</v>
      </c>
      <c r="BO81" s="252">
        <f t="shared" si="75"/>
        <v>0.24000000000000002</v>
      </c>
      <c r="BP81" s="252">
        <f t="shared" si="75"/>
        <v>0.24000000000000002</v>
      </c>
      <c r="BQ81" s="252">
        <f t="shared" si="75"/>
        <v>0.24000000000000002</v>
      </c>
      <c r="BR81" s="252">
        <f t="shared" si="75"/>
        <v>0.24000000000000002</v>
      </c>
      <c r="BS81" s="252">
        <f t="shared" si="75"/>
        <v>0.24000000000000002</v>
      </c>
      <c r="BT81" s="252">
        <f t="shared" ref="BT81:EE81" si="76">($C$15*$C$16*$C$6)/10^6</f>
        <v>0.24000000000000002</v>
      </c>
      <c r="BU81" s="252">
        <f t="shared" si="76"/>
        <v>0.24000000000000002</v>
      </c>
      <c r="BV81" s="252">
        <f t="shared" si="76"/>
        <v>0.24000000000000002</v>
      </c>
      <c r="BW81" s="252">
        <f t="shared" si="76"/>
        <v>0.24000000000000002</v>
      </c>
      <c r="BX81" s="252">
        <f t="shared" si="76"/>
        <v>0.24000000000000002</v>
      </c>
      <c r="BY81" s="252">
        <f t="shared" si="76"/>
        <v>0.24000000000000002</v>
      </c>
      <c r="BZ81" s="252">
        <f t="shared" si="76"/>
        <v>0.24000000000000002</v>
      </c>
      <c r="CA81" s="252">
        <f t="shared" si="76"/>
        <v>0.24000000000000002</v>
      </c>
      <c r="CB81" s="252">
        <f t="shared" si="76"/>
        <v>0.24000000000000002</v>
      </c>
      <c r="CC81" s="252">
        <f t="shared" si="76"/>
        <v>0.24000000000000002</v>
      </c>
      <c r="CD81" s="252">
        <f t="shared" si="76"/>
        <v>0.24000000000000002</v>
      </c>
      <c r="CE81" s="252">
        <f t="shared" si="76"/>
        <v>0.24000000000000002</v>
      </c>
      <c r="CF81" s="252">
        <f t="shared" si="76"/>
        <v>0.24000000000000002</v>
      </c>
      <c r="CG81" s="252">
        <f t="shared" si="76"/>
        <v>0.24000000000000002</v>
      </c>
      <c r="CH81" s="252">
        <f t="shared" si="76"/>
        <v>0.24000000000000002</v>
      </c>
      <c r="CI81" s="252">
        <f t="shared" si="76"/>
        <v>0.24000000000000002</v>
      </c>
      <c r="CJ81" s="252">
        <f t="shared" si="76"/>
        <v>0.24000000000000002</v>
      </c>
      <c r="CK81" s="252">
        <f t="shared" si="76"/>
        <v>0.24000000000000002</v>
      </c>
      <c r="CL81" s="252">
        <f t="shared" si="76"/>
        <v>0.24000000000000002</v>
      </c>
      <c r="CM81" s="252">
        <f t="shared" si="76"/>
        <v>0.24000000000000002</v>
      </c>
      <c r="CN81" s="252">
        <f t="shared" si="76"/>
        <v>0.24000000000000002</v>
      </c>
      <c r="CO81" s="252">
        <f t="shared" si="76"/>
        <v>0.24000000000000002</v>
      </c>
      <c r="CP81" s="252">
        <f t="shared" si="76"/>
        <v>0.24000000000000002</v>
      </c>
      <c r="CQ81" s="252">
        <f t="shared" si="76"/>
        <v>0.24000000000000002</v>
      </c>
      <c r="CR81" s="252">
        <f t="shared" si="76"/>
        <v>0.24000000000000002</v>
      </c>
      <c r="CS81" s="252">
        <f t="shared" si="76"/>
        <v>0.24000000000000002</v>
      </c>
      <c r="CT81" s="252">
        <f t="shared" si="76"/>
        <v>0.24000000000000002</v>
      </c>
      <c r="CU81" s="252">
        <f t="shared" si="76"/>
        <v>0.24000000000000002</v>
      </c>
      <c r="CV81" s="252">
        <f t="shared" si="76"/>
        <v>0.24000000000000002</v>
      </c>
      <c r="CW81" s="252">
        <f t="shared" si="76"/>
        <v>0.24000000000000002</v>
      </c>
      <c r="CX81" s="252">
        <f t="shared" si="76"/>
        <v>0.24000000000000002</v>
      </c>
      <c r="CY81" s="252">
        <f t="shared" si="76"/>
        <v>0.24000000000000002</v>
      </c>
      <c r="CZ81" s="252">
        <f t="shared" si="76"/>
        <v>0.24000000000000002</v>
      </c>
      <c r="DA81" s="252">
        <f t="shared" si="76"/>
        <v>0.24000000000000002</v>
      </c>
      <c r="DB81" s="252">
        <f t="shared" si="76"/>
        <v>0.24000000000000002</v>
      </c>
      <c r="DC81" s="252">
        <f t="shared" si="76"/>
        <v>0.24000000000000002</v>
      </c>
      <c r="DD81" s="252">
        <f t="shared" si="76"/>
        <v>0.24000000000000002</v>
      </c>
      <c r="DE81" s="252">
        <f t="shared" si="76"/>
        <v>0.24000000000000002</v>
      </c>
      <c r="DF81" s="252">
        <f t="shared" si="76"/>
        <v>0.24000000000000002</v>
      </c>
      <c r="DG81" s="252">
        <f t="shared" si="76"/>
        <v>0.24000000000000002</v>
      </c>
      <c r="DH81" s="252">
        <f t="shared" si="76"/>
        <v>0.24000000000000002</v>
      </c>
      <c r="DI81" s="252">
        <f t="shared" si="76"/>
        <v>0.24000000000000002</v>
      </c>
      <c r="DJ81" s="252">
        <f t="shared" si="76"/>
        <v>0.24000000000000002</v>
      </c>
      <c r="DK81" s="252">
        <f t="shared" si="76"/>
        <v>0.24000000000000002</v>
      </c>
      <c r="DL81" s="252">
        <f t="shared" si="76"/>
        <v>0.24000000000000002</v>
      </c>
      <c r="DM81" s="252">
        <f t="shared" si="76"/>
        <v>0.24000000000000002</v>
      </c>
      <c r="DN81" s="252">
        <f t="shared" si="76"/>
        <v>0.24000000000000002</v>
      </c>
      <c r="DO81" s="252">
        <f t="shared" si="76"/>
        <v>0.24000000000000002</v>
      </c>
      <c r="DP81" s="252">
        <f t="shared" si="76"/>
        <v>0.24000000000000002</v>
      </c>
      <c r="DQ81" s="252">
        <f t="shared" si="76"/>
        <v>0.24000000000000002</v>
      </c>
      <c r="DR81" s="252">
        <f t="shared" si="76"/>
        <v>0.24000000000000002</v>
      </c>
      <c r="DS81" s="252">
        <f t="shared" si="76"/>
        <v>0.24000000000000002</v>
      </c>
      <c r="DT81" s="252">
        <f t="shared" si="76"/>
        <v>0.24000000000000002</v>
      </c>
      <c r="DU81" s="252">
        <f t="shared" si="76"/>
        <v>0.24000000000000002</v>
      </c>
      <c r="DV81" s="252">
        <f t="shared" si="76"/>
        <v>0.24000000000000002</v>
      </c>
      <c r="DW81" s="252">
        <f t="shared" si="76"/>
        <v>0.24000000000000002</v>
      </c>
      <c r="DX81" s="252">
        <f t="shared" si="76"/>
        <v>0.24000000000000002</v>
      </c>
      <c r="DY81" s="252">
        <f t="shared" si="76"/>
        <v>0.24000000000000002</v>
      </c>
      <c r="DZ81" s="252">
        <f t="shared" si="76"/>
        <v>0.24000000000000002</v>
      </c>
      <c r="EA81" s="252">
        <f t="shared" si="76"/>
        <v>0.24000000000000002</v>
      </c>
      <c r="EB81" s="252">
        <f t="shared" si="76"/>
        <v>0.24000000000000002</v>
      </c>
      <c r="EC81" s="252">
        <f t="shared" si="76"/>
        <v>0.24000000000000002</v>
      </c>
      <c r="ED81" s="252">
        <f t="shared" si="76"/>
        <v>0.24000000000000002</v>
      </c>
      <c r="EE81" s="252">
        <f t="shared" si="76"/>
        <v>0.24000000000000002</v>
      </c>
      <c r="EF81" s="252">
        <f t="shared" ref="EF81:EZ81" si="77">($C$15*$C$16*$C$6)/10^6</f>
        <v>0.24000000000000002</v>
      </c>
      <c r="EG81" s="252">
        <f t="shared" si="77"/>
        <v>0.24000000000000002</v>
      </c>
      <c r="EH81" s="252">
        <f t="shared" si="77"/>
        <v>0.24000000000000002</v>
      </c>
      <c r="EI81" s="252">
        <f t="shared" si="77"/>
        <v>0.24000000000000002</v>
      </c>
      <c r="EJ81" s="252">
        <f t="shared" si="77"/>
        <v>0.24000000000000002</v>
      </c>
      <c r="EK81" s="252">
        <f t="shared" si="77"/>
        <v>0.24000000000000002</v>
      </c>
      <c r="EL81" s="252">
        <f t="shared" si="77"/>
        <v>0.24000000000000002</v>
      </c>
      <c r="EM81" s="252">
        <f t="shared" si="77"/>
        <v>0.24000000000000002</v>
      </c>
      <c r="EN81" s="252">
        <f t="shared" si="77"/>
        <v>0.24000000000000002</v>
      </c>
      <c r="EO81" s="252">
        <f t="shared" si="77"/>
        <v>0.24000000000000002</v>
      </c>
      <c r="EP81" s="252">
        <f t="shared" si="77"/>
        <v>0.24000000000000002</v>
      </c>
      <c r="EQ81" s="252">
        <f t="shared" si="77"/>
        <v>0.24000000000000002</v>
      </c>
      <c r="ER81" s="252">
        <f t="shared" si="77"/>
        <v>0.24000000000000002</v>
      </c>
      <c r="ES81" s="252">
        <f t="shared" si="77"/>
        <v>0.24000000000000002</v>
      </c>
      <c r="ET81" s="252">
        <f t="shared" si="77"/>
        <v>0.24000000000000002</v>
      </c>
      <c r="EU81" s="252">
        <f t="shared" si="77"/>
        <v>0.24000000000000002</v>
      </c>
      <c r="EV81" s="252">
        <f t="shared" si="77"/>
        <v>0.24000000000000002</v>
      </c>
      <c r="EW81" s="252">
        <f t="shared" si="77"/>
        <v>0.24000000000000002</v>
      </c>
      <c r="EX81" s="252">
        <f t="shared" si="77"/>
        <v>0.24000000000000002</v>
      </c>
      <c r="EY81" s="252">
        <f t="shared" si="77"/>
        <v>0.24000000000000002</v>
      </c>
      <c r="EZ81" s="235">
        <f t="shared" si="77"/>
        <v>0.24000000000000002</v>
      </c>
    </row>
    <row r="82" spans="1:156" x14ac:dyDescent="0.25">
      <c r="A82" s="37"/>
      <c r="B82" s="133"/>
      <c r="C82" s="158"/>
      <c r="D82" s="158"/>
      <c r="E82" s="158"/>
      <c r="F82" s="158"/>
      <c r="G82" s="253"/>
      <c r="H82" s="253"/>
      <c r="I82" s="253"/>
      <c r="J82" s="253"/>
      <c r="K82" s="253"/>
      <c r="L82" s="253"/>
      <c r="M82" s="253"/>
      <c r="N82" s="253"/>
      <c r="O82" s="253"/>
      <c r="P82" s="253"/>
      <c r="Q82" s="253"/>
      <c r="R82" s="253"/>
      <c r="S82" s="253"/>
      <c r="T82" s="253"/>
      <c r="U82" s="253"/>
      <c r="V82" s="253"/>
      <c r="W82" s="253"/>
      <c r="X82" s="253"/>
      <c r="Y82" s="253"/>
      <c r="Z82" s="253"/>
      <c r="AA82" s="253"/>
      <c r="AB82" s="253"/>
      <c r="AC82" s="253"/>
      <c r="AD82" s="253"/>
      <c r="AE82" s="253"/>
      <c r="AF82" s="253"/>
      <c r="AG82" s="253"/>
      <c r="AH82" s="253"/>
      <c r="AI82" s="253"/>
      <c r="AJ82" s="253"/>
      <c r="AK82" s="253"/>
      <c r="AL82" s="253"/>
      <c r="AM82" s="253"/>
      <c r="AN82" s="253"/>
      <c r="AO82" s="253"/>
      <c r="AP82" s="253"/>
      <c r="AQ82" s="253"/>
      <c r="AR82" s="253"/>
      <c r="AS82" s="253"/>
      <c r="AT82" s="253"/>
      <c r="AU82" s="253"/>
      <c r="AV82" s="253"/>
      <c r="AW82" s="253"/>
      <c r="AX82" s="253"/>
      <c r="AY82" s="253"/>
      <c r="AZ82" s="253"/>
      <c r="BA82" s="253"/>
      <c r="BB82" s="253"/>
      <c r="BC82" s="253"/>
      <c r="BD82" s="253"/>
      <c r="BE82" s="253"/>
      <c r="BF82" s="253"/>
      <c r="BG82" s="253"/>
      <c r="BH82" s="253"/>
      <c r="BI82" s="253"/>
      <c r="BJ82" s="253"/>
      <c r="BK82" s="253"/>
      <c r="BL82" s="253"/>
      <c r="BM82" s="253"/>
      <c r="BN82" s="253"/>
      <c r="BO82" s="253"/>
      <c r="BP82" s="253"/>
      <c r="BQ82" s="253"/>
      <c r="BR82" s="253"/>
      <c r="BS82" s="253"/>
      <c r="BT82" s="253"/>
      <c r="BU82" s="253"/>
      <c r="BV82" s="253"/>
      <c r="BW82" s="253"/>
      <c r="BX82" s="253"/>
      <c r="BY82" s="253"/>
      <c r="BZ82" s="253"/>
      <c r="CA82" s="253"/>
      <c r="CB82" s="253"/>
      <c r="CC82" s="253"/>
      <c r="CD82" s="253"/>
      <c r="CE82" s="253"/>
      <c r="CF82" s="253"/>
      <c r="CG82" s="253"/>
      <c r="CH82" s="253"/>
      <c r="CI82" s="253"/>
      <c r="CJ82" s="253"/>
      <c r="CK82" s="253"/>
      <c r="CL82" s="253"/>
      <c r="CM82" s="253"/>
      <c r="CN82" s="253"/>
      <c r="CO82" s="253"/>
      <c r="CP82" s="253"/>
      <c r="CQ82" s="253"/>
      <c r="CR82" s="253"/>
      <c r="CS82" s="253"/>
      <c r="CT82" s="253"/>
      <c r="CU82" s="253"/>
      <c r="CV82" s="253"/>
      <c r="CW82" s="253"/>
      <c r="CX82" s="253"/>
      <c r="CY82" s="253"/>
      <c r="CZ82" s="253"/>
      <c r="DA82" s="253"/>
      <c r="DB82" s="253"/>
      <c r="DC82" s="253"/>
      <c r="DD82" s="253"/>
      <c r="DE82" s="253"/>
      <c r="DF82" s="253"/>
      <c r="DG82" s="253"/>
      <c r="DH82" s="253"/>
      <c r="DI82" s="253"/>
      <c r="DJ82" s="253"/>
      <c r="DK82" s="253"/>
      <c r="DL82" s="253"/>
      <c r="DM82" s="253"/>
      <c r="DN82" s="253"/>
      <c r="DO82" s="253"/>
      <c r="DP82" s="253"/>
      <c r="DQ82" s="253"/>
      <c r="DR82" s="253"/>
      <c r="DS82" s="253"/>
      <c r="DT82" s="253"/>
      <c r="DU82" s="253"/>
      <c r="DV82" s="253"/>
      <c r="DW82" s="253"/>
      <c r="DX82" s="253"/>
      <c r="DY82" s="253"/>
      <c r="DZ82" s="253"/>
      <c r="EA82" s="253"/>
      <c r="EB82" s="253"/>
      <c r="EC82" s="253"/>
      <c r="ED82" s="253"/>
      <c r="EE82" s="253"/>
      <c r="EF82" s="253"/>
      <c r="EG82" s="253"/>
      <c r="EH82" s="253"/>
      <c r="EI82" s="253"/>
      <c r="EJ82" s="253"/>
      <c r="EK82" s="253"/>
      <c r="EL82" s="253"/>
      <c r="EM82" s="253"/>
      <c r="EN82" s="253"/>
      <c r="EO82" s="253"/>
      <c r="EP82" s="253"/>
      <c r="EQ82" s="253"/>
      <c r="ER82" s="253"/>
      <c r="ES82" s="253"/>
      <c r="ET82" s="253"/>
      <c r="EU82" s="253"/>
      <c r="EV82" s="253"/>
      <c r="EW82" s="253"/>
      <c r="EX82" s="253"/>
      <c r="EY82" s="253"/>
      <c r="EZ82" s="254"/>
    </row>
    <row r="83" spans="1:156" s="207" customFormat="1" x14ac:dyDescent="0.25">
      <c r="A83" s="46"/>
      <c r="B83" s="255" t="s">
        <v>86</v>
      </c>
      <c r="C83" s="157"/>
      <c r="D83" s="157"/>
      <c r="E83" s="157"/>
      <c r="F83" s="157">
        <f>F86</f>
        <v>202.50000000000003</v>
      </c>
      <c r="G83" s="252">
        <f>G78+(G81)</f>
        <v>1.8500000000000005</v>
      </c>
      <c r="H83" s="252">
        <f t="shared" ref="H83:BS83" si="78">H78+(H81)</f>
        <v>1.8983000000000003</v>
      </c>
      <c r="I83" s="252">
        <f t="shared" si="78"/>
        <v>1.9480490000000004</v>
      </c>
      <c r="J83" s="252">
        <f t="shared" si="78"/>
        <v>1.9992904700000003</v>
      </c>
      <c r="K83" s="252">
        <f t="shared" si="78"/>
        <v>2.0520691841000005</v>
      </c>
      <c r="L83" s="252">
        <f t="shared" si="78"/>
        <v>2.1064312596230006</v>
      </c>
      <c r="M83" s="252">
        <f t="shared" si="78"/>
        <v>2.1624241974116907</v>
      </c>
      <c r="N83" s="252">
        <f t="shared" si="78"/>
        <v>2.2200969233340415</v>
      </c>
      <c r="O83" s="252">
        <f t="shared" si="78"/>
        <v>2.2794998310340628</v>
      </c>
      <c r="P83" s="252">
        <f t="shared" si="78"/>
        <v>2.3406848259650843</v>
      </c>
      <c r="Q83" s="252">
        <f t="shared" si="78"/>
        <v>2.4037053707440372</v>
      </c>
      <c r="R83" s="252">
        <f t="shared" si="78"/>
        <v>2.468616531866358</v>
      </c>
      <c r="S83" s="252">
        <f t="shared" si="78"/>
        <v>2.5354750278223488</v>
      </c>
      <c r="T83" s="252">
        <f t="shared" si="78"/>
        <v>2.6043392786570201</v>
      </c>
      <c r="U83" s="252">
        <f t="shared" si="78"/>
        <v>2.6752694570167304</v>
      </c>
      <c r="V83" s="252">
        <f t="shared" si="78"/>
        <v>2.7483275407272325</v>
      </c>
      <c r="W83" s="252">
        <f t="shared" si="78"/>
        <v>2.8235773669490496</v>
      </c>
      <c r="X83" s="252">
        <f t="shared" si="78"/>
        <v>2.9010846879575212</v>
      </c>
      <c r="Y83" s="252">
        <f t="shared" si="78"/>
        <v>2.9809172285962471</v>
      </c>
      <c r="Z83" s="252">
        <f t="shared" si="78"/>
        <v>3.0631447454541343</v>
      </c>
      <c r="AA83" s="252">
        <f t="shared" si="78"/>
        <v>3.1478390878177582</v>
      </c>
      <c r="AB83" s="252">
        <f t="shared" si="78"/>
        <v>3.2350742604522909</v>
      </c>
      <c r="AC83" s="252">
        <f t="shared" si="78"/>
        <v>3.3249264882658598</v>
      </c>
      <c r="AD83" s="252">
        <f t="shared" si="78"/>
        <v>3.4174742829138358</v>
      </c>
      <c r="AE83" s="252">
        <f t="shared" si="78"/>
        <v>3.5127985114012512</v>
      </c>
      <c r="AF83" s="252">
        <f t="shared" si="78"/>
        <v>3.6109824667432893</v>
      </c>
      <c r="AG83" s="252">
        <f t="shared" si="78"/>
        <v>3.7121119407455878</v>
      </c>
      <c r="AH83" s="252">
        <f t="shared" si="78"/>
        <v>3.8162752989679554</v>
      </c>
      <c r="AI83" s="252">
        <f t="shared" si="78"/>
        <v>3.9235635579369945</v>
      </c>
      <c r="AJ83" s="252">
        <f t="shared" si="78"/>
        <v>4.0340704646751044</v>
      </c>
      <c r="AK83" s="252">
        <f t="shared" si="78"/>
        <v>4.1478925786153571</v>
      </c>
      <c r="AL83" s="252">
        <f t="shared" si="78"/>
        <v>4.2651293559738193</v>
      </c>
      <c r="AM83" s="252">
        <f t="shared" si="78"/>
        <v>4.3858832366530338</v>
      </c>
      <c r="AN83" s="252">
        <f t="shared" si="78"/>
        <v>4.5102597337526245</v>
      </c>
      <c r="AO83" s="252">
        <f t="shared" si="78"/>
        <v>4.6383675257652035</v>
      </c>
      <c r="AP83" s="252">
        <f t="shared" si="78"/>
        <v>4.7703185515381596</v>
      </c>
      <c r="AQ83" s="252">
        <f t="shared" si="78"/>
        <v>4.9062281080843047</v>
      </c>
      <c r="AR83" s="252">
        <f t="shared" si="78"/>
        <v>5.0462149513268342</v>
      </c>
      <c r="AS83" s="252">
        <f t="shared" si="78"/>
        <v>5.190401399866639</v>
      </c>
      <c r="AT83" s="252">
        <f t="shared" si="78"/>
        <v>5.3389134418626387</v>
      </c>
      <c r="AU83" s="252">
        <f t="shared" si="78"/>
        <v>5.4918808451185184</v>
      </c>
      <c r="AV83" s="252">
        <f t="shared" si="78"/>
        <v>5.649437270472073</v>
      </c>
      <c r="AW83" s="252">
        <f t="shared" si="78"/>
        <v>5.8117203885862345</v>
      </c>
      <c r="AX83" s="252">
        <f t="shared" si="78"/>
        <v>5.9788720002438227</v>
      </c>
      <c r="AY83" s="252">
        <f t="shared" si="78"/>
        <v>6.1510381602511375</v>
      </c>
      <c r="AZ83" s="252">
        <f t="shared" si="78"/>
        <v>6.3283693050586711</v>
      </c>
      <c r="BA83" s="252">
        <f t="shared" si="78"/>
        <v>6.5110203842104317</v>
      </c>
      <c r="BB83" s="252">
        <f t="shared" si="78"/>
        <v>6.6991509957367441</v>
      </c>
      <c r="BC83" s="252">
        <f t="shared" si="78"/>
        <v>6.8929255256088471</v>
      </c>
      <c r="BD83" s="252">
        <f t="shared" si="78"/>
        <v>7.0925132913771129</v>
      </c>
      <c r="BE83" s="252">
        <f t="shared" si="78"/>
        <v>7.2980886901184272</v>
      </c>
      <c r="BF83" s="252">
        <f t="shared" si="78"/>
        <v>7.5098313508219796</v>
      </c>
      <c r="BG83" s="252">
        <f t="shared" si="78"/>
        <v>7.7279262913466393</v>
      </c>
      <c r="BH83" s="252">
        <f t="shared" si="78"/>
        <v>7.9525640800870381</v>
      </c>
      <c r="BI83" s="252">
        <f t="shared" si="78"/>
        <v>8.1839410024896502</v>
      </c>
      <c r="BJ83" s="252">
        <f t="shared" si="78"/>
        <v>8.4222592325643397</v>
      </c>
      <c r="BK83" s="252">
        <f t="shared" si="78"/>
        <v>8.6677270095412702</v>
      </c>
      <c r="BL83" s="252">
        <f t="shared" si="78"/>
        <v>8.9205588198275088</v>
      </c>
      <c r="BM83" s="252">
        <f t="shared" si="78"/>
        <v>9.1809755844223346</v>
      </c>
      <c r="BN83" s="252">
        <f t="shared" si="78"/>
        <v>9.4492048519550043</v>
      </c>
      <c r="BO83" s="252">
        <f t="shared" si="78"/>
        <v>9.7254809975136549</v>
      </c>
      <c r="BP83" s="252">
        <f t="shared" si="78"/>
        <v>10.010045427439065</v>
      </c>
      <c r="BQ83" s="252">
        <f t="shared" si="78"/>
        <v>10.303146790262238</v>
      </c>
      <c r="BR83" s="252">
        <f t="shared" si="78"/>
        <v>10.605041193970104</v>
      </c>
      <c r="BS83" s="252">
        <f t="shared" si="78"/>
        <v>10.915992429789208</v>
      </c>
      <c r="BT83" s="252">
        <f t="shared" ref="BT83:EE83" si="79">BT78+(BT81)</f>
        <v>11.236272202682885</v>
      </c>
      <c r="BU83" s="252">
        <f t="shared" si="79"/>
        <v>11.56616036876337</v>
      </c>
      <c r="BV83" s="252">
        <f t="shared" si="79"/>
        <v>11.905945179826272</v>
      </c>
      <c r="BW83" s="252">
        <f t="shared" si="79"/>
        <v>12.25592353522106</v>
      </c>
      <c r="BX83" s="252">
        <f t="shared" si="79"/>
        <v>12.616401241277693</v>
      </c>
      <c r="BY83" s="252">
        <f t="shared" si="79"/>
        <v>12.987693278516023</v>
      </c>
      <c r="BZ83" s="252">
        <f t="shared" si="79"/>
        <v>13.370124076871504</v>
      </c>
      <c r="CA83" s="252">
        <f t="shared" si="79"/>
        <v>13.764027799177649</v>
      </c>
      <c r="CB83" s="252">
        <f t="shared" si="79"/>
        <v>14.169748633152979</v>
      </c>
      <c r="CC83" s="252">
        <f t="shared" si="79"/>
        <v>14.587641092147569</v>
      </c>
      <c r="CD83" s="252">
        <f t="shared" si="79"/>
        <v>15.018070324911996</v>
      </c>
      <c r="CE83" s="252">
        <f t="shared" si="79"/>
        <v>15.461412434659357</v>
      </c>
      <c r="CF83" s="252">
        <f t="shared" si="79"/>
        <v>15.918054807699137</v>
      </c>
      <c r="CG83" s="252">
        <f t="shared" si="79"/>
        <v>16.38839645193011</v>
      </c>
      <c r="CH83" s="252">
        <f t="shared" si="79"/>
        <v>16.872848345488013</v>
      </c>
      <c r="CI83" s="252">
        <f t="shared" si="79"/>
        <v>17.371833795852652</v>
      </c>
      <c r="CJ83" s="252">
        <f t="shared" si="79"/>
        <v>17.885788809728233</v>
      </c>
      <c r="CK83" s="252">
        <f t="shared" si="79"/>
        <v>18.415162474020082</v>
      </c>
      <c r="CL83" s="252">
        <f t="shared" si="79"/>
        <v>18.960417348240682</v>
      </c>
      <c r="CM83" s="252">
        <f t="shared" si="79"/>
        <v>19.522029868687905</v>
      </c>
      <c r="CN83" s="252">
        <f t="shared" si="79"/>
        <v>20.100490764748539</v>
      </c>
      <c r="CO83" s="252">
        <f t="shared" si="79"/>
        <v>20.696305487690999</v>
      </c>
      <c r="CP83" s="252">
        <f t="shared" si="79"/>
        <v>21.309994652321727</v>
      </c>
      <c r="CQ83" s="252">
        <f t="shared" si="79"/>
        <v>21.942094491891378</v>
      </c>
      <c r="CR83" s="252">
        <f t="shared" si="79"/>
        <v>22.593157326648122</v>
      </c>
      <c r="CS83" s="252">
        <f t="shared" si="79"/>
        <v>23.263752046447568</v>
      </c>
      <c r="CT83" s="252">
        <f t="shared" si="79"/>
        <v>23.954464607840997</v>
      </c>
      <c r="CU83" s="252">
        <f t="shared" si="79"/>
        <v>24.665898546076228</v>
      </c>
      <c r="CV83" s="252">
        <f t="shared" si="79"/>
        <v>25.398675502458516</v>
      </c>
      <c r="CW83" s="252">
        <f t="shared" si="79"/>
        <v>26.153435767532269</v>
      </c>
      <c r="CX83" s="252">
        <f t="shared" si="79"/>
        <v>26.930838840558241</v>
      </c>
      <c r="CY83" s="252">
        <f t="shared" si="79"/>
        <v>27.731564005774995</v>
      </c>
      <c r="CZ83" s="252">
        <f t="shared" si="79"/>
        <v>28.556310925948239</v>
      </c>
      <c r="DA83" s="252">
        <f t="shared" si="79"/>
        <v>29.405800253726685</v>
      </c>
      <c r="DB83" s="252">
        <f t="shared" si="79"/>
        <v>30.28077426133849</v>
      </c>
      <c r="DC83" s="252">
        <f t="shared" si="79"/>
        <v>31.181997489178642</v>
      </c>
      <c r="DD83" s="252">
        <f t="shared" si="79"/>
        <v>32.110257413854001</v>
      </c>
      <c r="DE83" s="252">
        <f t="shared" si="79"/>
        <v>33.066365136269624</v>
      </c>
      <c r="DF83" s="252">
        <f t="shared" si="79"/>
        <v>34.051156090357722</v>
      </c>
      <c r="DG83" s="252">
        <f t="shared" si="79"/>
        <v>35.065490773068454</v>
      </c>
      <c r="DH83" s="252">
        <f t="shared" si="79"/>
        <v>36.110255496260507</v>
      </c>
      <c r="DI83" s="252">
        <f t="shared" si="79"/>
        <v>37.186363161148321</v>
      </c>
      <c r="DJ83" s="252">
        <f t="shared" si="79"/>
        <v>38.294754055982771</v>
      </c>
      <c r="DK83" s="252">
        <f t="shared" si="79"/>
        <v>39.436396677662259</v>
      </c>
      <c r="DL83" s="252">
        <f t="shared" si="79"/>
        <v>40.612288577992125</v>
      </c>
      <c r="DM83" s="252">
        <f t="shared" si="79"/>
        <v>41.823457235331887</v>
      </c>
      <c r="DN83" s="252">
        <f t="shared" si="79"/>
        <v>43.07096095239185</v>
      </c>
      <c r="DO83" s="252">
        <f t="shared" si="79"/>
        <v>44.355889780963615</v>
      </c>
      <c r="DP83" s="252">
        <f t="shared" si="79"/>
        <v>45.679366474392523</v>
      </c>
      <c r="DQ83" s="252">
        <f t="shared" si="79"/>
        <v>47.042547468624299</v>
      </c>
      <c r="DR83" s="252">
        <f t="shared" si="79"/>
        <v>48.446623892683029</v>
      </c>
      <c r="DS83" s="252">
        <f t="shared" si="79"/>
        <v>49.892822609463522</v>
      </c>
      <c r="DT83" s="252">
        <f t="shared" si="79"/>
        <v>51.382407287747426</v>
      </c>
      <c r="DU83" s="252">
        <f t="shared" si="79"/>
        <v>52.916679506379843</v>
      </c>
      <c r="DV83" s="252">
        <f t="shared" si="79"/>
        <v>54.496979891571243</v>
      </c>
      <c r="DW83" s="252">
        <f t="shared" si="79"/>
        <v>56.124689288318386</v>
      </c>
      <c r="DX83" s="252">
        <f t="shared" si="79"/>
        <v>57.801229966967938</v>
      </c>
      <c r="DY83" s="252">
        <f t="shared" si="79"/>
        <v>59.528066865976974</v>
      </c>
      <c r="DZ83" s="252">
        <f t="shared" si="79"/>
        <v>61.306708871956289</v>
      </c>
      <c r="EA83" s="252">
        <f t="shared" si="79"/>
        <v>63.138710138114988</v>
      </c>
      <c r="EB83" s="252">
        <f t="shared" si="79"/>
        <v>65.025671442258428</v>
      </c>
      <c r="EC83" s="252">
        <f t="shared" si="79"/>
        <v>66.969241585526177</v>
      </c>
      <c r="ED83" s="252">
        <f t="shared" si="79"/>
        <v>68.971118833091978</v>
      </c>
      <c r="EE83" s="252">
        <f t="shared" si="79"/>
        <v>71.033052398084735</v>
      </c>
      <c r="EF83" s="252">
        <f t="shared" ref="EF83:EZ83" si="80">EF78+(EF81)</f>
        <v>73.156843970027282</v>
      </c>
      <c r="EG83" s="252">
        <f t="shared" si="80"/>
        <v>75.344349289128104</v>
      </c>
      <c r="EH83" s="252">
        <f t="shared" si="80"/>
        <v>77.597479767801943</v>
      </c>
      <c r="EI83" s="252">
        <f t="shared" si="80"/>
        <v>79.918204160836012</v>
      </c>
      <c r="EJ83" s="252">
        <f t="shared" si="80"/>
        <v>82.308550285661099</v>
      </c>
      <c r="EK83" s="252">
        <f t="shared" si="80"/>
        <v>84.770606794230929</v>
      </c>
      <c r="EL83" s="252">
        <f t="shared" si="80"/>
        <v>87.306524998057853</v>
      </c>
      <c r="EM83" s="252">
        <f t="shared" si="80"/>
        <v>89.918520747999594</v>
      </c>
      <c r="EN83" s="252">
        <f t="shared" si="80"/>
        <v>92.608876370439589</v>
      </c>
      <c r="EO83" s="252">
        <f t="shared" si="80"/>
        <v>95.379942661552775</v>
      </c>
      <c r="EP83" s="252">
        <f t="shared" si="80"/>
        <v>98.23414094139936</v>
      </c>
      <c r="EQ83" s="252">
        <f t="shared" si="80"/>
        <v>101.17396516964135</v>
      </c>
      <c r="ER83" s="252">
        <f t="shared" si="80"/>
        <v>104.20198412473057</v>
      </c>
      <c r="ES83" s="252">
        <f t="shared" si="80"/>
        <v>107.32084364847249</v>
      </c>
      <c r="ET83" s="252">
        <f t="shared" si="80"/>
        <v>110.53326895792665</v>
      </c>
      <c r="EU83" s="252">
        <f t="shared" si="80"/>
        <v>113.84206702666445</v>
      </c>
      <c r="EV83" s="252">
        <f t="shared" si="80"/>
        <v>117.25012903746438</v>
      </c>
      <c r="EW83" s="252">
        <f t="shared" si="80"/>
        <v>120.76043290858831</v>
      </c>
      <c r="EX83" s="252">
        <f t="shared" si="80"/>
        <v>124.37604589584596</v>
      </c>
      <c r="EY83" s="252">
        <f t="shared" si="80"/>
        <v>128.10012727272138</v>
      </c>
      <c r="EZ83" s="235">
        <f t="shared" si="80"/>
        <v>131.93593109090301</v>
      </c>
    </row>
    <row r="84" spans="1:156" x14ac:dyDescent="0.25">
      <c r="A84" s="37"/>
      <c r="B84" s="256"/>
      <c r="C84" s="158"/>
      <c r="D84" s="158"/>
      <c r="E84" s="158"/>
      <c r="F84" s="158"/>
      <c r="G84" s="253"/>
      <c r="H84" s="253"/>
      <c r="I84" s="253"/>
      <c r="J84" s="253"/>
      <c r="K84" s="253"/>
      <c r="L84" s="253"/>
      <c r="M84" s="253"/>
      <c r="N84" s="253"/>
      <c r="O84" s="253"/>
      <c r="P84" s="253"/>
      <c r="Q84" s="253"/>
      <c r="R84" s="253"/>
      <c r="S84" s="253"/>
      <c r="T84" s="253"/>
      <c r="U84" s="253"/>
      <c r="V84" s="253"/>
      <c r="W84" s="253"/>
      <c r="X84" s="253"/>
      <c r="Y84" s="253"/>
      <c r="Z84" s="253"/>
      <c r="AA84" s="253"/>
      <c r="AB84" s="253"/>
      <c r="AC84" s="253"/>
      <c r="AD84" s="253"/>
      <c r="AE84" s="253"/>
      <c r="AF84" s="253"/>
      <c r="AG84" s="253"/>
      <c r="AH84" s="253"/>
      <c r="AI84" s="253"/>
      <c r="AJ84" s="253"/>
      <c r="AK84" s="253"/>
      <c r="AL84" s="253"/>
      <c r="AM84" s="253"/>
      <c r="AN84" s="253"/>
      <c r="AO84" s="253"/>
      <c r="AP84" s="253"/>
      <c r="AQ84" s="257"/>
      <c r="AR84" s="257"/>
      <c r="AS84" s="257"/>
      <c r="AT84" s="257"/>
      <c r="AU84" s="257"/>
      <c r="AV84" s="257"/>
      <c r="AW84" s="257"/>
      <c r="AX84" s="257"/>
      <c r="AY84" s="257"/>
      <c r="AZ84" s="257"/>
      <c r="BA84" s="257"/>
      <c r="BB84" s="257"/>
      <c r="BC84" s="257"/>
      <c r="BD84" s="257"/>
      <c r="BE84" s="257"/>
      <c r="BF84" s="257"/>
      <c r="BG84" s="257"/>
      <c r="BH84" s="257"/>
      <c r="BI84" s="257"/>
      <c r="BJ84" s="257"/>
      <c r="BK84" s="257"/>
      <c r="BL84" s="257"/>
      <c r="BM84" s="257"/>
      <c r="BN84" s="257"/>
      <c r="BO84" s="257"/>
      <c r="BP84" s="257"/>
      <c r="BQ84" s="257"/>
      <c r="BR84" s="257"/>
      <c r="BS84" s="257"/>
      <c r="BT84" s="257"/>
      <c r="BU84" s="257"/>
      <c r="BV84" s="257"/>
      <c r="BW84" s="257"/>
      <c r="BX84" s="257"/>
      <c r="BY84" s="257"/>
      <c r="BZ84" s="257"/>
      <c r="CA84" s="257"/>
      <c r="CB84" s="257"/>
      <c r="CC84" s="257"/>
      <c r="CD84" s="257"/>
      <c r="CE84" s="257"/>
      <c r="CF84" s="257"/>
      <c r="CG84" s="257"/>
      <c r="CH84" s="257"/>
      <c r="CI84" s="257"/>
      <c r="CJ84" s="257"/>
      <c r="CK84" s="257"/>
      <c r="CL84" s="257"/>
      <c r="CM84" s="257"/>
      <c r="CN84" s="257"/>
      <c r="CO84" s="257"/>
      <c r="CP84" s="257"/>
      <c r="CQ84" s="257"/>
      <c r="CR84" s="257"/>
      <c r="CS84" s="257"/>
      <c r="CT84" s="257"/>
      <c r="CU84" s="257"/>
      <c r="CV84" s="257"/>
      <c r="CW84" s="257"/>
      <c r="CX84" s="257"/>
      <c r="CY84" s="257"/>
      <c r="CZ84" s="257"/>
      <c r="DA84" s="257"/>
      <c r="DB84" s="257"/>
      <c r="DC84" s="257"/>
      <c r="DD84" s="257"/>
      <c r="DE84" s="257"/>
      <c r="DF84" s="257"/>
      <c r="DG84" s="257"/>
      <c r="DH84" s="257"/>
      <c r="DI84" s="257"/>
      <c r="DJ84" s="257"/>
      <c r="DK84" s="257"/>
      <c r="DL84" s="257"/>
      <c r="DM84" s="257"/>
      <c r="DN84" s="257"/>
      <c r="DO84" s="257"/>
      <c r="DP84" s="257"/>
      <c r="DQ84" s="257"/>
      <c r="DR84" s="257"/>
      <c r="DS84" s="257"/>
      <c r="DT84" s="257"/>
      <c r="DU84" s="257"/>
      <c r="DV84" s="257"/>
      <c r="DW84" s="257"/>
      <c r="DX84" s="257"/>
      <c r="DY84" s="257"/>
      <c r="DZ84" s="257"/>
      <c r="EA84" s="257"/>
      <c r="EB84" s="257"/>
      <c r="EC84" s="257"/>
      <c r="ED84" s="257"/>
      <c r="EE84" s="257"/>
      <c r="EF84" s="257"/>
      <c r="EG84" s="257"/>
      <c r="EH84" s="257"/>
      <c r="EI84" s="257"/>
      <c r="EJ84" s="257"/>
      <c r="EK84" s="257"/>
      <c r="EL84" s="257"/>
      <c r="EM84" s="257"/>
      <c r="EN84" s="257"/>
      <c r="EO84" s="257"/>
      <c r="EP84" s="257"/>
      <c r="EQ84" s="257"/>
      <c r="ER84" s="257"/>
      <c r="ES84" s="257"/>
      <c r="ET84" s="257"/>
      <c r="EU84" s="257"/>
      <c r="EV84" s="257"/>
      <c r="EW84" s="257"/>
      <c r="EX84" s="257"/>
      <c r="EY84" s="257"/>
      <c r="EZ84" s="258"/>
    </row>
    <row r="85" spans="1:156" x14ac:dyDescent="0.25">
      <c r="A85" s="37"/>
      <c r="B85" s="133" t="s">
        <v>75</v>
      </c>
      <c r="C85" s="134" t="s">
        <v>44</v>
      </c>
      <c r="D85" s="158"/>
      <c r="E85" s="158"/>
      <c r="F85" s="158">
        <f>F86</f>
        <v>202.50000000000003</v>
      </c>
      <c r="G85" s="220">
        <f>F85+G83</f>
        <v>204.35000000000002</v>
      </c>
      <c r="H85" s="220">
        <f>G85+H83</f>
        <v>206.24830000000003</v>
      </c>
      <c r="I85" s="220">
        <f>H85+I83</f>
        <v>208.19634900000003</v>
      </c>
      <c r="J85" s="220">
        <f t="shared" ref="J85:BU85" si="81">I85+J83</f>
        <v>210.19563947000003</v>
      </c>
      <c r="K85" s="220">
        <f t="shared" si="81"/>
        <v>212.24770865410002</v>
      </c>
      <c r="L85" s="220">
        <f t="shared" si="81"/>
        <v>214.35413991372303</v>
      </c>
      <c r="M85" s="220">
        <f t="shared" si="81"/>
        <v>216.51656411113473</v>
      </c>
      <c r="N85" s="220">
        <f t="shared" si="81"/>
        <v>218.73666103446877</v>
      </c>
      <c r="O85" s="220">
        <f t="shared" si="81"/>
        <v>221.01616086550283</v>
      </c>
      <c r="P85" s="220">
        <f t="shared" si="81"/>
        <v>223.35684569146792</v>
      </c>
      <c r="Q85" s="220">
        <f t="shared" si="81"/>
        <v>225.76055106221196</v>
      </c>
      <c r="R85" s="220">
        <f t="shared" si="81"/>
        <v>228.22916759407832</v>
      </c>
      <c r="S85" s="220">
        <f t="shared" si="81"/>
        <v>230.76464262190066</v>
      </c>
      <c r="T85" s="220">
        <f t="shared" si="81"/>
        <v>233.36898190055769</v>
      </c>
      <c r="U85" s="220">
        <f t="shared" si="81"/>
        <v>236.04425135757441</v>
      </c>
      <c r="V85" s="220">
        <f t="shared" si="81"/>
        <v>238.79257889830166</v>
      </c>
      <c r="W85" s="220">
        <f t="shared" si="81"/>
        <v>241.61615626525071</v>
      </c>
      <c r="X85" s="220">
        <f t="shared" si="81"/>
        <v>244.51724095320822</v>
      </c>
      <c r="Y85" s="220">
        <f t="shared" si="81"/>
        <v>247.49815818180446</v>
      </c>
      <c r="Z85" s="220">
        <f t="shared" si="81"/>
        <v>250.56130292725859</v>
      </c>
      <c r="AA85" s="220">
        <f t="shared" si="81"/>
        <v>253.70914201507637</v>
      </c>
      <c r="AB85" s="220">
        <f t="shared" si="81"/>
        <v>256.94421627552867</v>
      </c>
      <c r="AC85" s="220">
        <f t="shared" si="81"/>
        <v>260.26914276379455</v>
      </c>
      <c r="AD85" s="220">
        <f t="shared" si="81"/>
        <v>263.68661704670836</v>
      </c>
      <c r="AE85" s="220">
        <f t="shared" si="81"/>
        <v>267.19941555810959</v>
      </c>
      <c r="AF85" s="220">
        <f>AE85+AF83</f>
        <v>270.81039802485287</v>
      </c>
      <c r="AG85" s="220">
        <f t="shared" si="81"/>
        <v>274.52250996559849</v>
      </c>
      <c r="AH85" s="220">
        <f t="shared" si="81"/>
        <v>278.33878526456647</v>
      </c>
      <c r="AI85" s="220">
        <f t="shared" si="81"/>
        <v>282.26234882250344</v>
      </c>
      <c r="AJ85" s="220">
        <f t="shared" si="81"/>
        <v>286.29641928717854</v>
      </c>
      <c r="AK85" s="220">
        <f t="shared" si="81"/>
        <v>290.44431186579391</v>
      </c>
      <c r="AL85" s="220">
        <f t="shared" si="81"/>
        <v>294.70944122176775</v>
      </c>
      <c r="AM85" s="220">
        <f t="shared" si="81"/>
        <v>299.09532445842081</v>
      </c>
      <c r="AN85" s="220">
        <f t="shared" si="81"/>
        <v>303.60558419217341</v>
      </c>
      <c r="AO85" s="220">
        <f t="shared" si="81"/>
        <v>308.24395171793861</v>
      </c>
      <c r="AP85" s="220">
        <f t="shared" si="81"/>
        <v>313.01427026947675</v>
      </c>
      <c r="AQ85" s="220">
        <f t="shared" si="81"/>
        <v>317.92049837756105</v>
      </c>
      <c r="AR85" s="220">
        <f t="shared" si="81"/>
        <v>322.96671332888786</v>
      </c>
      <c r="AS85" s="220">
        <f t="shared" si="81"/>
        <v>328.15711472875449</v>
      </c>
      <c r="AT85" s="220">
        <f t="shared" si="81"/>
        <v>333.49602817061714</v>
      </c>
      <c r="AU85" s="220">
        <f t="shared" si="81"/>
        <v>338.98790901573568</v>
      </c>
      <c r="AV85" s="220">
        <f t="shared" si="81"/>
        <v>344.63734628620773</v>
      </c>
      <c r="AW85" s="220">
        <f t="shared" si="81"/>
        <v>350.44906667479398</v>
      </c>
      <c r="AX85" s="220">
        <f t="shared" si="81"/>
        <v>356.42793867503781</v>
      </c>
      <c r="AY85" s="220">
        <f t="shared" si="81"/>
        <v>362.57897683528893</v>
      </c>
      <c r="AZ85" s="220">
        <f t="shared" si="81"/>
        <v>368.90734614034761</v>
      </c>
      <c r="BA85" s="220">
        <f t="shared" si="81"/>
        <v>375.41836652455805</v>
      </c>
      <c r="BB85" s="220">
        <f t="shared" si="81"/>
        <v>382.11751752029477</v>
      </c>
      <c r="BC85" s="220">
        <f t="shared" si="81"/>
        <v>389.01044304590363</v>
      </c>
      <c r="BD85" s="220">
        <f t="shared" si="81"/>
        <v>396.10295633728072</v>
      </c>
      <c r="BE85" s="220">
        <f t="shared" si="81"/>
        <v>403.40104502739916</v>
      </c>
      <c r="BF85" s="220">
        <f t="shared" si="81"/>
        <v>410.91087637822113</v>
      </c>
      <c r="BG85" s="220">
        <f t="shared" si="81"/>
        <v>418.63880266956778</v>
      </c>
      <c r="BH85" s="220">
        <f t="shared" si="81"/>
        <v>426.59136674965481</v>
      </c>
      <c r="BI85" s="220">
        <f t="shared" si="81"/>
        <v>434.77530775214444</v>
      </c>
      <c r="BJ85" s="220">
        <f t="shared" si="81"/>
        <v>443.19756698470877</v>
      </c>
      <c r="BK85" s="220">
        <f t="shared" si="81"/>
        <v>451.86529399425007</v>
      </c>
      <c r="BL85" s="220">
        <f t="shared" si="81"/>
        <v>460.7858528140776</v>
      </c>
      <c r="BM85" s="220">
        <f t="shared" si="81"/>
        <v>469.96682839849996</v>
      </c>
      <c r="BN85" s="220">
        <f t="shared" si="81"/>
        <v>479.41603325045497</v>
      </c>
      <c r="BO85" s="220">
        <f t="shared" si="81"/>
        <v>489.14151424796864</v>
      </c>
      <c r="BP85" s="220">
        <f t="shared" si="81"/>
        <v>499.15155967540773</v>
      </c>
      <c r="BQ85" s="220">
        <f t="shared" si="81"/>
        <v>509.45470646566997</v>
      </c>
      <c r="BR85" s="220">
        <f t="shared" si="81"/>
        <v>520.05974765964004</v>
      </c>
      <c r="BS85" s="220">
        <f t="shared" si="81"/>
        <v>530.97574008942922</v>
      </c>
      <c r="BT85" s="220">
        <f t="shared" si="81"/>
        <v>542.21201229211215</v>
      </c>
      <c r="BU85" s="220">
        <f t="shared" si="81"/>
        <v>553.7781726608755</v>
      </c>
      <c r="BV85" s="220">
        <f t="shared" ref="BV85:EG85" si="82">BU85+BV83</f>
        <v>565.68411784070179</v>
      </c>
      <c r="BW85" s="220">
        <f t="shared" si="82"/>
        <v>577.94004137592287</v>
      </c>
      <c r="BX85" s="220">
        <f t="shared" si="82"/>
        <v>590.55644261720056</v>
      </c>
      <c r="BY85" s="220">
        <f t="shared" si="82"/>
        <v>603.54413589571664</v>
      </c>
      <c r="BZ85" s="220">
        <f t="shared" si="82"/>
        <v>616.91425997258818</v>
      </c>
      <c r="CA85" s="220">
        <f t="shared" si="82"/>
        <v>630.67828777176578</v>
      </c>
      <c r="CB85" s="220">
        <f t="shared" si="82"/>
        <v>644.84803640491873</v>
      </c>
      <c r="CC85" s="220">
        <f t="shared" si="82"/>
        <v>659.43567749706631</v>
      </c>
      <c r="CD85" s="220">
        <f t="shared" si="82"/>
        <v>674.45374782197825</v>
      </c>
      <c r="CE85" s="220">
        <f t="shared" si="82"/>
        <v>689.91516025663759</v>
      </c>
      <c r="CF85" s="220">
        <f t="shared" si="82"/>
        <v>705.83321506433674</v>
      </c>
      <c r="CG85" s="220">
        <f t="shared" si="82"/>
        <v>722.22161151626688</v>
      </c>
      <c r="CH85" s="220">
        <f t="shared" si="82"/>
        <v>739.0944598617549</v>
      </c>
      <c r="CI85" s="220">
        <f t="shared" si="82"/>
        <v>756.46629365760759</v>
      </c>
      <c r="CJ85" s="220">
        <f t="shared" si="82"/>
        <v>774.35208246733578</v>
      </c>
      <c r="CK85" s="220">
        <f t="shared" si="82"/>
        <v>792.7672449413559</v>
      </c>
      <c r="CL85" s="220">
        <f t="shared" si="82"/>
        <v>811.72766228959654</v>
      </c>
      <c r="CM85" s="220">
        <f t="shared" si="82"/>
        <v>831.24969215828446</v>
      </c>
      <c r="CN85" s="220">
        <f t="shared" si="82"/>
        <v>851.350182923033</v>
      </c>
      <c r="CO85" s="220">
        <f t="shared" si="82"/>
        <v>872.04648841072401</v>
      </c>
      <c r="CP85" s="220">
        <f t="shared" si="82"/>
        <v>893.35648306304574</v>
      </c>
      <c r="CQ85" s="220">
        <f t="shared" si="82"/>
        <v>915.29857755493708</v>
      </c>
      <c r="CR85" s="220">
        <f t="shared" si="82"/>
        <v>937.89173488158519</v>
      </c>
      <c r="CS85" s="220">
        <f t="shared" si="82"/>
        <v>961.15548692803281</v>
      </c>
      <c r="CT85" s="220">
        <f t="shared" si="82"/>
        <v>985.10995153587385</v>
      </c>
      <c r="CU85" s="220">
        <f t="shared" si="82"/>
        <v>1009.7758500819501</v>
      </c>
      <c r="CV85" s="220">
        <f t="shared" si="82"/>
        <v>1035.1745255844087</v>
      </c>
      <c r="CW85" s="220">
        <f t="shared" si="82"/>
        <v>1061.327961351941</v>
      </c>
      <c r="CX85" s="220">
        <f t="shared" si="82"/>
        <v>1088.2588001924992</v>
      </c>
      <c r="CY85" s="220">
        <f t="shared" si="82"/>
        <v>1115.9903641982742</v>
      </c>
      <c r="CZ85" s="220">
        <f t="shared" si="82"/>
        <v>1144.5466751242225</v>
      </c>
      <c r="DA85" s="220">
        <f t="shared" si="82"/>
        <v>1173.9524753779492</v>
      </c>
      <c r="DB85" s="220">
        <f t="shared" si="82"/>
        <v>1204.2332496392878</v>
      </c>
      <c r="DC85" s="220">
        <f t="shared" si="82"/>
        <v>1235.4152471284665</v>
      </c>
      <c r="DD85" s="220">
        <f t="shared" si="82"/>
        <v>1267.5255045423205</v>
      </c>
      <c r="DE85" s="220">
        <f t="shared" si="82"/>
        <v>1300.5918696785902</v>
      </c>
      <c r="DF85" s="220">
        <f t="shared" si="82"/>
        <v>1334.6430257689481</v>
      </c>
      <c r="DG85" s="220">
        <f t="shared" si="82"/>
        <v>1369.7085165420165</v>
      </c>
      <c r="DH85" s="220">
        <f t="shared" si="82"/>
        <v>1405.8187720382771</v>
      </c>
      <c r="DI85" s="220">
        <f t="shared" si="82"/>
        <v>1443.0051351994255</v>
      </c>
      <c r="DJ85" s="220">
        <f t="shared" si="82"/>
        <v>1481.2998892554083</v>
      </c>
      <c r="DK85" s="220">
        <f t="shared" si="82"/>
        <v>1520.7362859330706</v>
      </c>
      <c r="DL85" s="220">
        <f t="shared" si="82"/>
        <v>1561.3485745110627</v>
      </c>
      <c r="DM85" s="220">
        <f t="shared" si="82"/>
        <v>1603.1720317463946</v>
      </c>
      <c r="DN85" s="220">
        <f t="shared" si="82"/>
        <v>1646.2429926987866</v>
      </c>
      <c r="DO85" s="220">
        <f t="shared" si="82"/>
        <v>1690.5988824797503</v>
      </c>
      <c r="DP85" s="220">
        <f t="shared" si="82"/>
        <v>1736.2782489541428</v>
      </c>
      <c r="DQ85" s="220">
        <f t="shared" si="82"/>
        <v>1783.320796422767</v>
      </c>
      <c r="DR85" s="220">
        <f t="shared" si="82"/>
        <v>1831.76742031545</v>
      </c>
      <c r="DS85" s="220">
        <f t="shared" si="82"/>
        <v>1881.6602429249135</v>
      </c>
      <c r="DT85" s="220">
        <f t="shared" si="82"/>
        <v>1933.0426502126609</v>
      </c>
      <c r="DU85" s="220">
        <f t="shared" si="82"/>
        <v>1985.9593297190406</v>
      </c>
      <c r="DV85" s="220">
        <f t="shared" si="82"/>
        <v>2040.4563096106119</v>
      </c>
      <c r="DW85" s="220">
        <f t="shared" si="82"/>
        <v>2096.5809988989304</v>
      </c>
      <c r="DX85" s="220">
        <f t="shared" si="82"/>
        <v>2154.3822288658985</v>
      </c>
      <c r="DY85" s="220">
        <f t="shared" si="82"/>
        <v>2213.9102957318755</v>
      </c>
      <c r="DZ85" s="220">
        <f t="shared" si="82"/>
        <v>2275.2170046038318</v>
      </c>
      <c r="EA85" s="220">
        <f t="shared" si="82"/>
        <v>2338.3557147419469</v>
      </c>
      <c r="EB85" s="220">
        <f t="shared" si="82"/>
        <v>2403.3813861842054</v>
      </c>
      <c r="EC85" s="220">
        <f t="shared" si="82"/>
        <v>2470.3506277697315</v>
      </c>
      <c r="ED85" s="220">
        <f t="shared" si="82"/>
        <v>2539.3217466028236</v>
      </c>
      <c r="EE85" s="220">
        <f t="shared" si="82"/>
        <v>2610.3547990009083</v>
      </c>
      <c r="EF85" s="220">
        <f t="shared" si="82"/>
        <v>2683.5116429709356</v>
      </c>
      <c r="EG85" s="220">
        <f t="shared" si="82"/>
        <v>2758.8559922600634</v>
      </c>
      <c r="EH85" s="220">
        <f t="shared" ref="EH85:EZ85" si="83">EG85+EH83</f>
        <v>2836.4534720278652</v>
      </c>
      <c r="EI85" s="220">
        <f t="shared" si="83"/>
        <v>2916.3716761887013</v>
      </c>
      <c r="EJ85" s="220">
        <f t="shared" si="83"/>
        <v>2998.6802264743624</v>
      </c>
      <c r="EK85" s="220">
        <f t="shared" si="83"/>
        <v>3083.4508332685932</v>
      </c>
      <c r="EL85" s="220">
        <f t="shared" si="83"/>
        <v>3170.757358266651</v>
      </c>
      <c r="EM85" s="220">
        <f t="shared" si="83"/>
        <v>3260.6758790146505</v>
      </c>
      <c r="EN85" s="220">
        <f t="shared" si="83"/>
        <v>3353.2847553850902</v>
      </c>
      <c r="EO85" s="220">
        <f t="shared" si="83"/>
        <v>3448.664698046643</v>
      </c>
      <c r="EP85" s="220">
        <f t="shared" si="83"/>
        <v>3546.8988389880424</v>
      </c>
      <c r="EQ85" s="220">
        <f t="shared" si="83"/>
        <v>3648.0728041576835</v>
      </c>
      <c r="ER85" s="220">
        <f t="shared" si="83"/>
        <v>3752.2747882824142</v>
      </c>
      <c r="ES85" s="220">
        <f t="shared" si="83"/>
        <v>3859.5956319308866</v>
      </c>
      <c r="ET85" s="220">
        <f t="shared" si="83"/>
        <v>3970.1289008888134</v>
      </c>
      <c r="EU85" s="220">
        <f t="shared" si="83"/>
        <v>4083.970967915478</v>
      </c>
      <c r="EV85" s="220">
        <f t="shared" si="83"/>
        <v>4201.2210969529424</v>
      </c>
      <c r="EW85" s="220">
        <f t="shared" si="83"/>
        <v>4321.9815298615304</v>
      </c>
      <c r="EX85" s="220">
        <f t="shared" si="83"/>
        <v>4446.3575757573763</v>
      </c>
      <c r="EY85" s="220">
        <f t="shared" si="83"/>
        <v>4574.4577030300979</v>
      </c>
      <c r="EZ85" s="218">
        <f t="shared" si="83"/>
        <v>4706.393634121001</v>
      </c>
    </row>
    <row r="86" spans="1:156" ht="15.75" thickBot="1" x14ac:dyDescent="0.3">
      <c r="A86" s="37"/>
      <c r="B86" s="143" t="s">
        <v>62</v>
      </c>
      <c r="C86" s="144" t="s">
        <v>44</v>
      </c>
      <c r="D86" s="160"/>
      <c r="E86" s="160"/>
      <c r="F86" s="160">
        <f>F74</f>
        <v>202.50000000000003</v>
      </c>
      <c r="G86" s="160"/>
      <c r="H86" s="160"/>
      <c r="I86" s="160"/>
      <c r="J86" s="160"/>
      <c r="K86" s="160"/>
      <c r="L86" s="160"/>
      <c r="M86" s="160"/>
      <c r="N86" s="160"/>
      <c r="O86" s="160"/>
      <c r="P86" s="160"/>
      <c r="Q86" s="160"/>
      <c r="R86" s="160"/>
      <c r="S86" s="160"/>
      <c r="T86" s="160"/>
      <c r="U86" s="160"/>
      <c r="V86" s="160"/>
      <c r="W86" s="160"/>
      <c r="X86" s="160"/>
      <c r="Y86" s="160"/>
      <c r="Z86" s="160"/>
      <c r="AA86" s="160"/>
      <c r="AB86" s="160"/>
      <c r="AC86" s="160"/>
      <c r="AD86" s="160"/>
      <c r="AE86" s="160"/>
      <c r="AF86" s="160"/>
      <c r="AG86" s="160"/>
      <c r="AH86" s="160"/>
      <c r="AI86" s="160"/>
      <c r="AJ86" s="160"/>
      <c r="AK86" s="160"/>
      <c r="AL86" s="160"/>
      <c r="AM86" s="160"/>
      <c r="AN86" s="160"/>
      <c r="AO86" s="160"/>
      <c r="AP86" s="160"/>
      <c r="AQ86" s="222"/>
      <c r="AR86" s="222"/>
      <c r="AS86" s="222"/>
      <c r="AT86" s="222"/>
      <c r="AU86" s="222"/>
      <c r="AV86" s="222"/>
      <c r="AW86" s="222"/>
      <c r="AX86" s="222"/>
      <c r="AY86" s="222"/>
      <c r="AZ86" s="222"/>
      <c r="BA86" s="222"/>
      <c r="BB86" s="222"/>
      <c r="BC86" s="222"/>
      <c r="BD86" s="222"/>
      <c r="BE86" s="222"/>
      <c r="BF86" s="222"/>
      <c r="BG86" s="222"/>
      <c r="BH86" s="222"/>
      <c r="BI86" s="222"/>
      <c r="BJ86" s="222"/>
      <c r="BK86" s="222"/>
      <c r="BL86" s="222"/>
      <c r="BM86" s="222"/>
      <c r="BN86" s="222"/>
      <c r="BO86" s="222"/>
      <c r="BP86" s="222"/>
      <c r="BQ86" s="222"/>
      <c r="BR86" s="222"/>
      <c r="BS86" s="222"/>
      <c r="BT86" s="222"/>
      <c r="BU86" s="222"/>
      <c r="BV86" s="222"/>
      <c r="BW86" s="222"/>
      <c r="BX86" s="222"/>
      <c r="BY86" s="222"/>
      <c r="BZ86" s="222"/>
      <c r="CA86" s="222"/>
      <c r="CB86" s="222"/>
      <c r="CC86" s="222"/>
      <c r="CD86" s="222"/>
      <c r="CE86" s="222"/>
      <c r="CF86" s="222"/>
      <c r="CG86" s="222"/>
      <c r="CH86" s="222"/>
      <c r="CI86" s="222"/>
      <c r="CJ86" s="222"/>
      <c r="CK86" s="222"/>
      <c r="CL86" s="222"/>
      <c r="CM86" s="222"/>
      <c r="CN86" s="222"/>
      <c r="CO86" s="222"/>
      <c r="CP86" s="222"/>
      <c r="CQ86" s="222"/>
      <c r="CR86" s="222"/>
      <c r="CS86" s="222"/>
      <c r="CT86" s="222"/>
      <c r="CU86" s="222"/>
      <c r="CV86" s="222"/>
      <c r="CW86" s="222"/>
      <c r="CX86" s="222"/>
      <c r="CY86" s="222"/>
      <c r="CZ86" s="222"/>
      <c r="DA86" s="222"/>
      <c r="DB86" s="222"/>
      <c r="DC86" s="222"/>
      <c r="DD86" s="222"/>
      <c r="DE86" s="222"/>
      <c r="DF86" s="222"/>
      <c r="DG86" s="222"/>
      <c r="DH86" s="222"/>
      <c r="DI86" s="222"/>
      <c r="DJ86" s="222"/>
      <c r="DK86" s="222"/>
      <c r="DL86" s="222"/>
      <c r="DM86" s="222"/>
      <c r="DN86" s="222"/>
      <c r="DO86" s="222"/>
      <c r="DP86" s="222"/>
      <c r="DQ86" s="222"/>
      <c r="DR86" s="222"/>
      <c r="DS86" s="222"/>
      <c r="DT86" s="222"/>
      <c r="DU86" s="222"/>
      <c r="DV86" s="222"/>
      <c r="DW86" s="222"/>
      <c r="DX86" s="222"/>
      <c r="DY86" s="222"/>
      <c r="DZ86" s="222"/>
      <c r="EA86" s="222"/>
      <c r="EB86" s="222"/>
      <c r="EC86" s="222"/>
      <c r="ED86" s="222"/>
      <c r="EE86" s="222"/>
      <c r="EF86" s="222"/>
      <c r="EG86" s="222"/>
      <c r="EH86" s="222"/>
      <c r="EI86" s="222"/>
      <c r="EJ86" s="222"/>
      <c r="EK86" s="222"/>
      <c r="EL86" s="222"/>
      <c r="EM86" s="222"/>
      <c r="EN86" s="222"/>
      <c r="EO86" s="222"/>
      <c r="EP86" s="222"/>
      <c r="EQ86" s="222"/>
      <c r="ER86" s="222"/>
      <c r="ES86" s="222"/>
      <c r="ET86" s="222"/>
      <c r="EU86" s="222"/>
      <c r="EV86" s="222"/>
      <c r="EW86" s="222"/>
      <c r="EX86" s="222"/>
      <c r="EY86" s="222"/>
      <c r="EZ86" s="223"/>
    </row>
    <row r="87" spans="1:156" ht="13.9" customHeight="1" x14ac:dyDescent="0.25">
      <c r="A87" s="37"/>
      <c r="B87" s="37"/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122"/>
      <c r="AB87" s="122"/>
      <c r="AC87" s="122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  <c r="AO87" s="122"/>
      <c r="AP87" s="122"/>
    </row>
    <row r="88" spans="1:156" x14ac:dyDescent="0.25">
      <c r="A88" s="35" t="s">
        <v>63</v>
      </c>
      <c r="B88" s="36"/>
      <c r="C88" s="153"/>
      <c r="D88" s="153"/>
      <c r="E88" s="153"/>
      <c r="F88" s="153"/>
      <c r="G88" s="153"/>
      <c r="H88" s="153"/>
      <c r="I88" s="153"/>
      <c r="J88" s="153"/>
      <c r="K88" s="153"/>
      <c r="L88" s="153"/>
      <c r="M88" s="153"/>
      <c r="N88" s="153"/>
      <c r="O88" s="153"/>
      <c r="P88" s="153"/>
      <c r="Q88" s="153"/>
      <c r="R88" s="153"/>
      <c r="S88" s="153"/>
      <c r="T88" s="153"/>
      <c r="U88" s="153"/>
      <c r="V88" s="153"/>
      <c r="W88" s="153"/>
      <c r="X88" s="153"/>
      <c r="Y88" s="153"/>
      <c r="Z88" s="153"/>
      <c r="AA88" s="153"/>
      <c r="AB88" s="153"/>
      <c r="AC88" s="153"/>
      <c r="AD88" s="153"/>
      <c r="AE88" s="153"/>
      <c r="AF88" s="153"/>
      <c r="AG88" s="153"/>
      <c r="AH88" s="153"/>
      <c r="AI88" s="153"/>
      <c r="AJ88" s="153"/>
      <c r="AK88" s="153"/>
      <c r="AL88" s="153"/>
      <c r="AM88" s="153"/>
      <c r="AN88" s="153"/>
      <c r="AO88" s="153"/>
      <c r="AP88" s="153"/>
    </row>
    <row r="89" spans="1:156" ht="15.75" thickBot="1" x14ac:dyDescent="0.3">
      <c r="A89" s="37"/>
      <c r="B89" s="45" t="s">
        <v>64</v>
      </c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22"/>
    </row>
    <row r="90" spans="1:156" x14ac:dyDescent="0.25">
      <c r="B90" s="127" t="s">
        <v>32</v>
      </c>
      <c r="C90" s="156"/>
      <c r="D90" s="156"/>
      <c r="E90" s="156"/>
      <c r="F90" s="259"/>
      <c r="G90" s="260">
        <f>F92</f>
        <v>-202.50000000000003</v>
      </c>
      <c r="H90" s="260">
        <f t="shared" ref="H90:AA90" si="84">G92</f>
        <v>-199.29837026281524</v>
      </c>
      <c r="I90" s="260">
        <f t="shared" si="84"/>
        <v>-195.8726264440275</v>
      </c>
      <c r="J90" s="260">
        <f t="shared" si="84"/>
        <v>-192.20708055792463</v>
      </c>
      <c r="K90" s="260">
        <f t="shared" si="84"/>
        <v>-188.28494645979455</v>
      </c>
      <c r="L90" s="260">
        <f t="shared" si="84"/>
        <v>-184.08826297479538</v>
      </c>
      <c r="M90" s="260">
        <f t="shared" si="84"/>
        <v>-179.59781164584626</v>
      </c>
      <c r="N90" s="260">
        <f t="shared" si="84"/>
        <v>-174.79302872387072</v>
      </c>
      <c r="O90" s="260">
        <f t="shared" si="84"/>
        <v>-169.65191099735688</v>
      </c>
      <c r="P90" s="260">
        <f t="shared" si="84"/>
        <v>-164.15091502998706</v>
      </c>
      <c r="Q90" s="260">
        <f t="shared" si="84"/>
        <v>-158.26484934490136</v>
      </c>
      <c r="R90" s="260">
        <f t="shared" si="84"/>
        <v>-151.96675906185968</v>
      </c>
      <c r="S90" s="260">
        <f t="shared" si="84"/>
        <v>-145.22780245900506</v>
      </c>
      <c r="T90" s="260">
        <f t="shared" si="84"/>
        <v>-138.01711889395062</v>
      </c>
      <c r="U90" s="260">
        <f t="shared" si="84"/>
        <v>-130.30168747934238</v>
      </c>
      <c r="V90" s="260">
        <f t="shared" si="84"/>
        <v>-122.04617586571156</v>
      </c>
      <c r="W90" s="260">
        <f t="shared" si="84"/>
        <v>-113.21277843912658</v>
      </c>
      <c r="X90" s="260">
        <f t="shared" si="84"/>
        <v>-103.76104319268066</v>
      </c>
      <c r="Y90" s="260">
        <f t="shared" si="84"/>
        <v>-93.647686478983516</v>
      </c>
      <c r="Z90" s="260">
        <f t="shared" si="84"/>
        <v>-82.826394795327573</v>
      </c>
      <c r="AA90" s="260">
        <f t="shared" si="84"/>
        <v>-71.247612693815711</v>
      </c>
      <c r="AB90" s="260">
        <f>AA92</f>
        <v>-58.858315845198021</v>
      </c>
      <c r="AC90" s="260">
        <f>AB92</f>
        <v>-45.601768217177096</v>
      </c>
      <c r="AD90" s="260">
        <f>AC92</f>
        <v>-31.417262255194707</v>
      </c>
      <c r="AE90" s="261">
        <f>AD92</f>
        <v>-16.239840875873547</v>
      </c>
      <c r="AF90" s="165"/>
      <c r="AG90" s="165"/>
      <c r="AH90" s="165"/>
      <c r="AI90" s="165"/>
      <c r="AJ90" s="165"/>
      <c r="AK90" s="165"/>
      <c r="AL90" s="165"/>
      <c r="AM90" s="165"/>
      <c r="AN90" s="122"/>
      <c r="AO90" s="122"/>
      <c r="AP90" s="122"/>
    </row>
    <row r="91" spans="1:156" x14ac:dyDescent="0.25">
      <c r="A91" s="37"/>
      <c r="B91" s="262" t="s">
        <v>33</v>
      </c>
      <c r="C91" s="158"/>
      <c r="D91" s="158"/>
      <c r="E91" s="158"/>
      <c r="F91" s="158"/>
      <c r="G91" s="217">
        <f>G98</f>
        <v>3.2016297371847884</v>
      </c>
      <c r="H91" s="217">
        <f>H98</f>
        <v>3.425743818787724</v>
      </c>
      <c r="I91" s="217">
        <f>I98</f>
        <v>3.6655458861028647</v>
      </c>
      <c r="J91" s="217">
        <f>J98</f>
        <v>3.9221340981300656</v>
      </c>
      <c r="K91" s="217">
        <f t="shared" ref="K91:AE91" si="85">K98</f>
        <v>4.196683484999169</v>
      </c>
      <c r="L91" s="217">
        <f t="shared" si="85"/>
        <v>4.4904513289491117</v>
      </c>
      <c r="M91" s="217">
        <f t="shared" si="85"/>
        <v>4.8047829219755505</v>
      </c>
      <c r="N91" s="217">
        <f t="shared" si="85"/>
        <v>5.141117726513837</v>
      </c>
      <c r="O91" s="217">
        <f t="shared" si="85"/>
        <v>5.5009959673698052</v>
      </c>
      <c r="P91" s="217">
        <f t="shared" si="85"/>
        <v>5.8860656850856925</v>
      </c>
      <c r="Q91" s="217">
        <f t="shared" si="85"/>
        <v>6.2980902830416916</v>
      </c>
      <c r="R91" s="217">
        <f t="shared" si="85"/>
        <v>6.7389566028546097</v>
      </c>
      <c r="S91" s="217">
        <f t="shared" si="85"/>
        <v>7.2106835650544321</v>
      </c>
      <c r="T91" s="217">
        <f t="shared" si="85"/>
        <v>7.7154314146082426</v>
      </c>
      <c r="U91" s="217">
        <f t="shared" si="85"/>
        <v>8.2555116136308193</v>
      </c>
      <c r="V91" s="217">
        <f t="shared" si="85"/>
        <v>8.8333974265849768</v>
      </c>
      <c r="W91" s="217">
        <f t="shared" si="85"/>
        <v>9.4517352464459261</v>
      </c>
      <c r="X91" s="217">
        <f t="shared" si="85"/>
        <v>10.11335671369714</v>
      </c>
      <c r="Y91" s="217">
        <f t="shared" si="85"/>
        <v>10.821291683655939</v>
      </c>
      <c r="Z91" s="217">
        <f t="shared" si="85"/>
        <v>11.578782101511855</v>
      </c>
      <c r="AA91" s="217">
        <f t="shared" si="85"/>
        <v>12.389296848617686</v>
      </c>
      <c r="AB91" s="217">
        <f t="shared" si="85"/>
        <v>13.256547628020924</v>
      </c>
      <c r="AC91" s="217">
        <f t="shared" si="85"/>
        <v>14.184505961982389</v>
      </c>
      <c r="AD91" s="217">
        <f t="shared" si="85"/>
        <v>15.177421379321158</v>
      </c>
      <c r="AE91" s="263">
        <f t="shared" si="85"/>
        <v>16.239840875873639</v>
      </c>
      <c r="AF91" s="122"/>
      <c r="AG91" s="122"/>
      <c r="AH91" s="122"/>
      <c r="AI91" s="122"/>
      <c r="AJ91" s="122"/>
      <c r="AK91" s="122"/>
      <c r="AL91" s="122"/>
      <c r="AM91" s="122"/>
      <c r="AN91" s="122"/>
      <c r="AO91" s="122"/>
      <c r="AP91" s="122"/>
    </row>
    <row r="92" spans="1:156" x14ac:dyDescent="0.25">
      <c r="A92" s="42"/>
      <c r="B92" s="137" t="s">
        <v>34</v>
      </c>
      <c r="C92" s="217"/>
      <c r="D92" s="217"/>
      <c r="E92" s="217"/>
      <c r="F92" s="217">
        <f>F74*-1</f>
        <v>-202.50000000000003</v>
      </c>
      <c r="G92" s="217">
        <f>G90+G91</f>
        <v>-199.29837026281524</v>
      </c>
      <c r="H92" s="217">
        <f>H90+H91</f>
        <v>-195.8726264440275</v>
      </c>
      <c r="I92" s="217">
        <f t="shared" ref="I92:AE92" si="86">I90+I91</f>
        <v>-192.20708055792463</v>
      </c>
      <c r="J92" s="217">
        <f t="shared" si="86"/>
        <v>-188.28494645979455</v>
      </c>
      <c r="K92" s="217">
        <f t="shared" si="86"/>
        <v>-184.08826297479538</v>
      </c>
      <c r="L92" s="217">
        <f t="shared" si="86"/>
        <v>-179.59781164584626</v>
      </c>
      <c r="M92" s="217">
        <f t="shared" si="86"/>
        <v>-174.79302872387072</v>
      </c>
      <c r="N92" s="217">
        <f t="shared" si="86"/>
        <v>-169.65191099735688</v>
      </c>
      <c r="O92" s="217">
        <f t="shared" si="86"/>
        <v>-164.15091502998706</v>
      </c>
      <c r="P92" s="217">
        <f t="shared" si="86"/>
        <v>-158.26484934490136</v>
      </c>
      <c r="Q92" s="217">
        <f t="shared" si="86"/>
        <v>-151.96675906185968</v>
      </c>
      <c r="R92" s="217">
        <f t="shared" si="86"/>
        <v>-145.22780245900506</v>
      </c>
      <c r="S92" s="217">
        <f t="shared" si="86"/>
        <v>-138.01711889395062</v>
      </c>
      <c r="T92" s="217">
        <f t="shared" si="86"/>
        <v>-130.30168747934238</v>
      </c>
      <c r="U92" s="217">
        <f t="shared" si="86"/>
        <v>-122.04617586571156</v>
      </c>
      <c r="V92" s="217">
        <f t="shared" si="86"/>
        <v>-113.21277843912658</v>
      </c>
      <c r="W92" s="217">
        <f t="shared" si="86"/>
        <v>-103.76104319268066</v>
      </c>
      <c r="X92" s="217">
        <f t="shared" si="86"/>
        <v>-93.647686478983516</v>
      </c>
      <c r="Y92" s="217">
        <f t="shared" si="86"/>
        <v>-82.826394795327573</v>
      </c>
      <c r="Z92" s="217">
        <f t="shared" si="86"/>
        <v>-71.247612693815711</v>
      </c>
      <c r="AA92" s="217">
        <f t="shared" si="86"/>
        <v>-58.858315845198021</v>
      </c>
      <c r="AB92" s="217">
        <f t="shared" si="86"/>
        <v>-45.601768217177096</v>
      </c>
      <c r="AC92" s="217">
        <f t="shared" si="86"/>
        <v>-31.417262255194707</v>
      </c>
      <c r="AD92" s="217">
        <f t="shared" si="86"/>
        <v>-16.239840875873547</v>
      </c>
      <c r="AE92" s="263">
        <f t="shared" si="86"/>
        <v>9.2370555648813024E-14</v>
      </c>
      <c r="AF92" s="122"/>
      <c r="AG92" s="122"/>
      <c r="AH92" s="122"/>
      <c r="AI92" s="122"/>
      <c r="AJ92" s="122"/>
      <c r="AK92" s="122"/>
      <c r="AL92" s="122"/>
      <c r="AM92" s="122"/>
      <c r="AN92" s="122"/>
      <c r="AO92" s="122"/>
      <c r="AP92" s="122"/>
    </row>
    <row r="93" spans="1:156" x14ac:dyDescent="0.25">
      <c r="A93" s="37"/>
      <c r="B93" s="140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264"/>
      <c r="AF93" s="122"/>
      <c r="AG93" s="122"/>
      <c r="AH93" s="122"/>
      <c r="AI93" s="122"/>
      <c r="AJ93" s="122"/>
      <c r="AK93" s="122"/>
      <c r="AL93" s="122"/>
      <c r="AM93" s="122"/>
      <c r="AN93" s="122"/>
      <c r="AO93" s="122"/>
      <c r="AP93" s="122"/>
    </row>
    <row r="94" spans="1:156" x14ac:dyDescent="0.25">
      <c r="A94" s="37"/>
      <c r="B94" s="137" t="s">
        <v>29</v>
      </c>
      <c r="C94" s="158"/>
      <c r="D94" s="158"/>
      <c r="E94" s="158"/>
      <c r="F94" s="158"/>
      <c r="G94" s="217">
        <f>G90*$C$13*-1</f>
        <v>14.175000000000002</v>
      </c>
      <c r="H94" s="217">
        <f t="shared" ref="H94:AE94" si="87">H90*$C$13*-1</f>
        <v>13.950885918397068</v>
      </c>
      <c r="I94" s="217">
        <f t="shared" si="87"/>
        <v>13.711083851081927</v>
      </c>
      <c r="J94" s="217">
        <f t="shared" si="87"/>
        <v>13.454495639054725</v>
      </c>
      <c r="K94" s="217">
        <f t="shared" si="87"/>
        <v>13.179946252185619</v>
      </c>
      <c r="L94" s="217">
        <f t="shared" si="87"/>
        <v>12.886178408235677</v>
      </c>
      <c r="M94" s="217">
        <f t="shared" si="87"/>
        <v>12.57184681520924</v>
      </c>
      <c r="N94" s="217">
        <f t="shared" si="87"/>
        <v>12.235512010670952</v>
      </c>
      <c r="O94" s="217">
        <f t="shared" si="87"/>
        <v>11.875633769814982</v>
      </c>
      <c r="P94" s="217">
        <f t="shared" si="87"/>
        <v>11.490564052099096</v>
      </c>
      <c r="Q94" s="217">
        <f t="shared" si="87"/>
        <v>11.078539454143096</v>
      </c>
      <c r="R94" s="217">
        <f t="shared" si="87"/>
        <v>10.637673134330178</v>
      </c>
      <c r="S94" s="217">
        <f t="shared" si="87"/>
        <v>10.165946172130356</v>
      </c>
      <c r="T94" s="217">
        <f t="shared" si="87"/>
        <v>9.6611983225765439</v>
      </c>
      <c r="U94" s="217">
        <f t="shared" si="87"/>
        <v>9.121118123553968</v>
      </c>
      <c r="V94" s="217">
        <f t="shared" si="87"/>
        <v>8.5432323105998105</v>
      </c>
      <c r="W94" s="217">
        <f t="shared" si="87"/>
        <v>7.9248944907388612</v>
      </c>
      <c r="X94" s="217">
        <f t="shared" si="87"/>
        <v>7.2632730234876473</v>
      </c>
      <c r="Y94" s="217">
        <f t="shared" si="87"/>
        <v>6.555338053528847</v>
      </c>
      <c r="Z94" s="217">
        <f t="shared" si="87"/>
        <v>5.7978476356729303</v>
      </c>
      <c r="AA94" s="217">
        <f t="shared" si="87"/>
        <v>4.9873328885671002</v>
      </c>
      <c r="AB94" s="217">
        <f t="shared" si="87"/>
        <v>4.120082109163862</v>
      </c>
      <c r="AC94" s="217">
        <f t="shared" si="87"/>
        <v>3.192123775202397</v>
      </c>
      <c r="AD94" s="217">
        <f t="shared" si="87"/>
        <v>2.1992083578636299</v>
      </c>
      <c r="AE94" s="263">
        <f t="shared" si="87"/>
        <v>1.1367888613111483</v>
      </c>
      <c r="AF94" s="165"/>
      <c r="AG94" s="165"/>
      <c r="AH94" s="122"/>
      <c r="AI94" s="122"/>
      <c r="AJ94" s="122"/>
      <c r="AK94" s="122"/>
      <c r="AL94" s="122"/>
      <c r="AM94" s="122"/>
      <c r="AN94" s="122"/>
      <c r="AO94" s="122"/>
      <c r="AP94" s="122"/>
    </row>
    <row r="95" spans="1:156" x14ac:dyDescent="0.25">
      <c r="A95" s="37"/>
      <c r="B95" s="137" t="s">
        <v>30</v>
      </c>
      <c r="C95" s="158"/>
      <c r="D95" s="158"/>
      <c r="E95" s="158"/>
      <c r="F95" s="158"/>
      <c r="G95" s="217">
        <f t="shared" ref="G95:AE95" si="88">G91+G94</f>
        <v>17.376629737184793</v>
      </c>
      <c r="H95" s="217">
        <f t="shared" si="88"/>
        <v>17.376629737184793</v>
      </c>
      <c r="I95" s="217">
        <f t="shared" si="88"/>
        <v>17.376629737184793</v>
      </c>
      <c r="J95" s="217">
        <f t="shared" si="88"/>
        <v>17.376629737184793</v>
      </c>
      <c r="K95" s="217">
        <f t="shared" si="88"/>
        <v>17.376629737184789</v>
      </c>
      <c r="L95" s="217">
        <f t="shared" si="88"/>
        <v>17.376629737184789</v>
      </c>
      <c r="M95" s="217">
        <f t="shared" si="88"/>
        <v>17.376629737184789</v>
      </c>
      <c r="N95" s="217">
        <f t="shared" si="88"/>
        <v>17.376629737184789</v>
      </c>
      <c r="O95" s="217">
        <f t="shared" si="88"/>
        <v>17.376629737184786</v>
      </c>
      <c r="P95" s="217">
        <f t="shared" si="88"/>
        <v>17.376629737184789</v>
      </c>
      <c r="Q95" s="217">
        <f t="shared" si="88"/>
        <v>17.376629737184786</v>
      </c>
      <c r="R95" s="217">
        <f t="shared" si="88"/>
        <v>17.376629737184789</v>
      </c>
      <c r="S95" s="217">
        <f t="shared" si="88"/>
        <v>17.376629737184789</v>
      </c>
      <c r="T95" s="217">
        <f t="shared" si="88"/>
        <v>17.376629737184786</v>
      </c>
      <c r="U95" s="217">
        <f t="shared" si="88"/>
        <v>17.376629737184786</v>
      </c>
      <c r="V95" s="217">
        <f t="shared" si="88"/>
        <v>17.376629737184786</v>
      </c>
      <c r="W95" s="217">
        <f t="shared" si="88"/>
        <v>17.376629737184786</v>
      </c>
      <c r="X95" s="217">
        <f t="shared" si="88"/>
        <v>17.376629737184786</v>
      </c>
      <c r="Y95" s="217">
        <f t="shared" si="88"/>
        <v>17.376629737184786</v>
      </c>
      <c r="Z95" s="217">
        <f t="shared" si="88"/>
        <v>17.376629737184786</v>
      </c>
      <c r="AA95" s="217">
        <f t="shared" si="88"/>
        <v>17.376629737184786</v>
      </c>
      <c r="AB95" s="217">
        <f t="shared" si="88"/>
        <v>17.376629737184786</v>
      </c>
      <c r="AC95" s="217">
        <f t="shared" si="88"/>
        <v>17.376629737184786</v>
      </c>
      <c r="AD95" s="217">
        <f t="shared" si="88"/>
        <v>17.376629737184789</v>
      </c>
      <c r="AE95" s="263">
        <f t="shared" si="88"/>
        <v>17.376629737184789</v>
      </c>
      <c r="AF95" s="122"/>
      <c r="AG95" s="122"/>
      <c r="AH95" s="122"/>
      <c r="AI95" s="122"/>
      <c r="AJ95" s="122"/>
      <c r="AK95" s="122"/>
      <c r="AL95" s="122"/>
      <c r="AM95" s="122"/>
      <c r="AN95" s="122"/>
      <c r="AO95" s="122"/>
      <c r="AP95" s="122"/>
    </row>
    <row r="96" spans="1:156" x14ac:dyDescent="0.25">
      <c r="A96" s="37"/>
      <c r="B96" s="256" t="s">
        <v>76</v>
      </c>
      <c r="C96" s="158"/>
      <c r="D96" s="158"/>
      <c r="E96" s="158"/>
      <c r="F96" s="158"/>
      <c r="G96" s="217">
        <f>G95</f>
        <v>17.376629737184793</v>
      </c>
      <c r="H96" s="217">
        <f>G96+H95</f>
        <v>34.753259474369585</v>
      </c>
      <c r="I96" s="217">
        <f t="shared" ref="I96:AE96" si="89">H96+I95</f>
        <v>52.129889211554378</v>
      </c>
      <c r="J96" s="217">
        <f t="shared" si="89"/>
        <v>69.506518948739171</v>
      </c>
      <c r="K96" s="217">
        <f t="shared" si="89"/>
        <v>86.883148685923956</v>
      </c>
      <c r="L96" s="217">
        <f t="shared" si="89"/>
        <v>104.25977842310874</v>
      </c>
      <c r="M96" s="217">
        <f t="shared" si="89"/>
        <v>121.63640816029353</v>
      </c>
      <c r="N96" s="217">
        <f t="shared" si="89"/>
        <v>139.01303789747831</v>
      </c>
      <c r="O96" s="217">
        <f t="shared" si="89"/>
        <v>156.38966763466311</v>
      </c>
      <c r="P96" s="217">
        <f t="shared" si="89"/>
        <v>173.76629737184791</v>
      </c>
      <c r="Q96" s="217">
        <f t="shared" si="89"/>
        <v>191.14292710903271</v>
      </c>
      <c r="R96" s="217">
        <f t="shared" si="89"/>
        <v>208.51955684621751</v>
      </c>
      <c r="S96" s="217">
        <f t="shared" si="89"/>
        <v>225.89618658340231</v>
      </c>
      <c r="T96" s="217">
        <f t="shared" si="89"/>
        <v>243.27281632058708</v>
      </c>
      <c r="U96" s="217">
        <f t="shared" si="89"/>
        <v>260.64944605777185</v>
      </c>
      <c r="V96" s="217">
        <f t="shared" si="89"/>
        <v>278.02607579495663</v>
      </c>
      <c r="W96" s="217">
        <f t="shared" si="89"/>
        <v>295.4027055321414</v>
      </c>
      <c r="X96" s="217">
        <f t="shared" si="89"/>
        <v>312.77933526932617</v>
      </c>
      <c r="Y96" s="217">
        <f t="shared" si="89"/>
        <v>330.15596500651094</v>
      </c>
      <c r="Z96" s="217">
        <f t="shared" si="89"/>
        <v>347.53259474369571</v>
      </c>
      <c r="AA96" s="217">
        <f t="shared" si="89"/>
        <v>364.90922448088048</v>
      </c>
      <c r="AB96" s="217">
        <f t="shared" si="89"/>
        <v>382.28585421806525</v>
      </c>
      <c r="AC96" s="217">
        <f t="shared" si="89"/>
        <v>399.66248395525002</v>
      </c>
      <c r="AD96" s="217">
        <f t="shared" si="89"/>
        <v>417.0391136924348</v>
      </c>
      <c r="AE96" s="263">
        <f t="shared" si="89"/>
        <v>434.41574342961957</v>
      </c>
      <c r="AF96" s="122"/>
      <c r="AG96" s="122"/>
      <c r="AH96" s="122"/>
      <c r="AI96" s="122"/>
      <c r="AJ96" s="122"/>
      <c r="AK96" s="122"/>
      <c r="AL96" s="122"/>
      <c r="AM96" s="122"/>
      <c r="AN96" s="122"/>
      <c r="AO96" s="122"/>
      <c r="AP96" s="122"/>
    </row>
    <row r="97" spans="1:42" x14ac:dyDescent="0.25">
      <c r="A97" s="37"/>
      <c r="B97" s="137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264"/>
      <c r="AF97" s="122"/>
      <c r="AG97" s="122"/>
      <c r="AH97" s="122"/>
      <c r="AI97" s="122"/>
      <c r="AJ97" s="122"/>
      <c r="AK97" s="122"/>
      <c r="AL97" s="122"/>
      <c r="AM97" s="122"/>
      <c r="AN97" s="122"/>
      <c r="AO97" s="122"/>
      <c r="AP97" s="122"/>
    </row>
    <row r="98" spans="1:42" ht="15.75" thickBot="1" x14ac:dyDescent="0.3">
      <c r="A98" s="37"/>
      <c r="B98" s="143" t="s">
        <v>31</v>
      </c>
      <c r="C98" s="160"/>
      <c r="D98" s="160"/>
      <c r="E98" s="160"/>
      <c r="F98" s="160"/>
      <c r="G98" s="221">
        <f t="shared" ref="G98:AE98" si="90">PPMT($C$13,G42:AS42,$C$14,$F$92)</f>
        <v>3.2016297371847884</v>
      </c>
      <c r="H98" s="221">
        <f t="shared" si="90"/>
        <v>3.425743818787724</v>
      </c>
      <c r="I98" s="221">
        <f t="shared" si="90"/>
        <v>3.6655458861028647</v>
      </c>
      <c r="J98" s="221">
        <f t="shared" si="90"/>
        <v>3.9221340981300656</v>
      </c>
      <c r="K98" s="221">
        <f t="shared" si="90"/>
        <v>4.196683484999169</v>
      </c>
      <c r="L98" s="221">
        <f t="shared" si="90"/>
        <v>4.4904513289491117</v>
      </c>
      <c r="M98" s="221">
        <f t="shared" si="90"/>
        <v>4.8047829219755505</v>
      </c>
      <c r="N98" s="221">
        <f t="shared" si="90"/>
        <v>5.141117726513837</v>
      </c>
      <c r="O98" s="221">
        <f t="shared" si="90"/>
        <v>5.5009959673698052</v>
      </c>
      <c r="P98" s="221">
        <f t="shared" si="90"/>
        <v>5.8860656850856925</v>
      </c>
      <c r="Q98" s="221">
        <f t="shared" si="90"/>
        <v>6.2980902830416916</v>
      </c>
      <c r="R98" s="221">
        <f t="shared" si="90"/>
        <v>6.7389566028546097</v>
      </c>
      <c r="S98" s="221">
        <f t="shared" si="90"/>
        <v>7.2106835650544321</v>
      </c>
      <c r="T98" s="221">
        <f t="shared" si="90"/>
        <v>7.7154314146082426</v>
      </c>
      <c r="U98" s="221">
        <f t="shared" si="90"/>
        <v>8.2555116136308193</v>
      </c>
      <c r="V98" s="221">
        <f t="shared" si="90"/>
        <v>8.8333974265849768</v>
      </c>
      <c r="W98" s="221">
        <f t="shared" si="90"/>
        <v>9.4517352464459261</v>
      </c>
      <c r="X98" s="221">
        <f t="shared" si="90"/>
        <v>10.11335671369714</v>
      </c>
      <c r="Y98" s="221">
        <f t="shared" si="90"/>
        <v>10.821291683655939</v>
      </c>
      <c r="Z98" s="221">
        <f t="shared" si="90"/>
        <v>11.578782101511855</v>
      </c>
      <c r="AA98" s="221">
        <f t="shared" si="90"/>
        <v>12.389296848617686</v>
      </c>
      <c r="AB98" s="221">
        <f t="shared" si="90"/>
        <v>13.256547628020924</v>
      </c>
      <c r="AC98" s="221">
        <f t="shared" si="90"/>
        <v>14.184505961982389</v>
      </c>
      <c r="AD98" s="221">
        <f t="shared" si="90"/>
        <v>15.177421379321158</v>
      </c>
      <c r="AE98" s="265">
        <f t="shared" si="90"/>
        <v>16.239840875873639</v>
      </c>
      <c r="AF98" s="165"/>
      <c r="AG98" s="165"/>
      <c r="AH98" s="165"/>
      <c r="AI98" s="165"/>
      <c r="AJ98" s="165"/>
      <c r="AK98" s="122"/>
      <c r="AL98" s="122"/>
      <c r="AM98" s="122"/>
      <c r="AN98" s="122"/>
      <c r="AO98" s="122"/>
      <c r="AP98" s="122"/>
    </row>
    <row r="99" spans="1:42" x14ac:dyDescent="0.25">
      <c r="A99" s="37"/>
      <c r="B99" s="37"/>
      <c r="C99" s="122"/>
      <c r="D99" s="122"/>
      <c r="E99" s="122"/>
      <c r="F99" s="122"/>
      <c r="G99" s="122"/>
      <c r="H99" s="122"/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</row>
    <row r="100" spans="1:42" x14ac:dyDescent="0.25">
      <c r="A100" s="35" t="s">
        <v>65</v>
      </c>
      <c r="B100" s="36"/>
      <c r="C100" s="153"/>
      <c r="D100" s="153"/>
      <c r="E100" s="153"/>
      <c r="F100" s="153"/>
      <c r="G100" s="153"/>
      <c r="H100" s="153"/>
      <c r="I100" s="153"/>
      <c r="J100" s="153"/>
      <c r="K100" s="153"/>
      <c r="L100" s="153"/>
      <c r="M100" s="153"/>
      <c r="N100" s="153"/>
      <c r="O100" s="153"/>
      <c r="P100" s="153"/>
      <c r="Q100" s="153"/>
      <c r="R100" s="153"/>
      <c r="S100" s="153"/>
      <c r="T100" s="153"/>
      <c r="U100" s="153"/>
      <c r="V100" s="153"/>
      <c r="W100" s="153"/>
      <c r="X100" s="153"/>
      <c r="Y100" s="153"/>
      <c r="Z100" s="153"/>
      <c r="AA100" s="153"/>
      <c r="AB100" s="153"/>
      <c r="AC100" s="153"/>
      <c r="AD100" s="153"/>
      <c r="AE100" s="153"/>
      <c r="AF100" s="153"/>
      <c r="AG100" s="153"/>
      <c r="AH100" s="153"/>
      <c r="AI100" s="153"/>
      <c r="AJ100" s="153"/>
      <c r="AK100" s="153"/>
      <c r="AL100" s="153"/>
      <c r="AM100" s="153"/>
      <c r="AN100" s="153"/>
      <c r="AO100" s="153"/>
      <c r="AP100" s="153"/>
    </row>
    <row r="101" spans="1:42" ht="15.75" thickBot="1" x14ac:dyDescent="0.3">
      <c r="A101" s="37"/>
      <c r="B101" s="37"/>
      <c r="C101" s="122"/>
      <c r="D101" s="166"/>
      <c r="E101" s="122"/>
      <c r="F101" s="122"/>
      <c r="G101" s="122"/>
      <c r="H101" s="122"/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</row>
    <row r="102" spans="1:42" x14ac:dyDescent="0.25">
      <c r="A102" s="37"/>
      <c r="B102" s="127" t="s">
        <v>47</v>
      </c>
      <c r="C102" s="128" t="s">
        <v>44</v>
      </c>
      <c r="D102" s="267" t="s">
        <v>48</v>
      </c>
      <c r="E102" s="156"/>
      <c r="F102" s="156"/>
      <c r="G102" s="260">
        <f t="shared" ref="G102:AD102" ca="1" si="91">G57</f>
        <v>14.389999760000002</v>
      </c>
      <c r="H102" s="260">
        <f t="shared" ca="1" si="91"/>
        <v>14.340099760000001</v>
      </c>
      <c r="I102" s="260">
        <f t="shared" ca="1" si="91"/>
        <v>14.28875092</v>
      </c>
      <c r="J102" s="260">
        <f t="shared" ca="1" si="91"/>
        <v>14.235909769984001</v>
      </c>
      <c r="K102" s="260">
        <f t="shared" ca="1" si="91"/>
        <v>14.181531535836003</v>
      </c>
      <c r="L102" s="260">
        <f t="shared" ca="1" si="91"/>
        <v>14.125570100217006</v>
      </c>
      <c r="M102" s="260">
        <f t="shared" ca="1" si="91"/>
        <v>14.067977962268337</v>
      </c>
      <c r="N102" s="260">
        <f t="shared" ca="1" si="91"/>
        <v>14.008706196106017</v>
      </c>
      <c r="O102" s="260">
        <f t="shared" ca="1" si="91"/>
        <v>13.947704408070049</v>
      </c>
      <c r="P102" s="260">
        <f t="shared" ca="1" si="91"/>
        <v>13.884920692691116</v>
      </c>
      <c r="Q102" s="260">
        <f t="shared" ca="1" si="91"/>
        <v>13.820301587336299</v>
      </c>
      <c r="R102" s="260">
        <f t="shared" ca="1" si="91"/>
        <v>13.753792025494171</v>
      </c>
      <c r="S102" s="260">
        <f t="shared" ca="1" si="91"/>
        <v>13.685335288658447</v>
      </c>
      <c r="T102" s="260">
        <f t="shared" ca="1" si="91"/>
        <v>13.614872956768124</v>
      </c>
      <c r="U102" s="260">
        <f t="shared" ca="1" si="91"/>
        <v>13.54234485716087</v>
      </c>
      <c r="V102" s="260">
        <f t="shared" ca="1" si="91"/>
        <v>13.467689011994954</v>
      </c>
      <c r="W102" s="260">
        <f t="shared" ca="1" si="91"/>
        <v>13.390841584093867</v>
      </c>
      <c r="X102" s="260">
        <f t="shared" ca="1" si="91"/>
        <v>13.311736821166289</v>
      </c>
      <c r="Y102" s="260">
        <f t="shared" ca="1" si="91"/>
        <v>13.230306998352649</v>
      </c>
      <c r="Z102" s="260">
        <f t="shared" ca="1" si="91"/>
        <v>13.146482359048067</v>
      </c>
      <c r="AA102" s="260">
        <f t="shared" ca="1" si="91"/>
        <v>13.060191053949996</v>
      </c>
      <c r="AB102" s="260">
        <f t="shared" ca="1" si="91"/>
        <v>12.971359078277283</v>
      </c>
      <c r="AC102" s="260">
        <f t="shared" ca="1" si="91"/>
        <v>12.879910207105842</v>
      </c>
      <c r="AD102" s="261">
        <f t="shared" ca="1" si="91"/>
        <v>12.785765928764329</v>
      </c>
      <c r="AE102" s="237"/>
      <c r="AF102" s="237"/>
      <c r="AG102" s="237"/>
      <c r="AH102" s="237"/>
      <c r="AI102" s="122"/>
      <c r="AJ102" s="122"/>
      <c r="AK102" s="122"/>
      <c r="AL102" s="122"/>
      <c r="AM102" s="122"/>
      <c r="AN102" s="122"/>
      <c r="AO102" s="122"/>
      <c r="AP102" s="122"/>
    </row>
    <row r="103" spans="1:42" x14ac:dyDescent="0.25">
      <c r="A103" s="37"/>
      <c r="B103" s="137" t="s">
        <v>30</v>
      </c>
      <c r="C103" s="134" t="s">
        <v>44</v>
      </c>
      <c r="D103" s="159"/>
      <c r="E103" s="158"/>
      <c r="F103" s="158"/>
      <c r="G103" s="217">
        <f t="shared" ref="G103:AD103" si="92">G95</f>
        <v>17.376629737184793</v>
      </c>
      <c r="H103" s="217">
        <f t="shared" si="92"/>
        <v>17.376629737184793</v>
      </c>
      <c r="I103" s="217">
        <f t="shared" si="92"/>
        <v>17.376629737184793</v>
      </c>
      <c r="J103" s="217">
        <f t="shared" si="92"/>
        <v>17.376629737184793</v>
      </c>
      <c r="K103" s="217">
        <f t="shared" si="92"/>
        <v>17.376629737184789</v>
      </c>
      <c r="L103" s="217">
        <f t="shared" si="92"/>
        <v>17.376629737184789</v>
      </c>
      <c r="M103" s="217">
        <f t="shared" si="92"/>
        <v>17.376629737184789</v>
      </c>
      <c r="N103" s="217">
        <f t="shared" si="92"/>
        <v>17.376629737184789</v>
      </c>
      <c r="O103" s="217">
        <f t="shared" si="92"/>
        <v>17.376629737184786</v>
      </c>
      <c r="P103" s="217">
        <f t="shared" si="92"/>
        <v>17.376629737184789</v>
      </c>
      <c r="Q103" s="217">
        <f t="shared" si="92"/>
        <v>17.376629737184786</v>
      </c>
      <c r="R103" s="217">
        <f t="shared" si="92"/>
        <v>17.376629737184789</v>
      </c>
      <c r="S103" s="217">
        <f t="shared" si="92"/>
        <v>17.376629737184789</v>
      </c>
      <c r="T103" s="217">
        <f t="shared" si="92"/>
        <v>17.376629737184786</v>
      </c>
      <c r="U103" s="217">
        <f t="shared" si="92"/>
        <v>17.376629737184786</v>
      </c>
      <c r="V103" s="217">
        <f t="shared" si="92"/>
        <v>17.376629737184786</v>
      </c>
      <c r="W103" s="217">
        <f t="shared" si="92"/>
        <v>17.376629737184786</v>
      </c>
      <c r="X103" s="217">
        <f t="shared" si="92"/>
        <v>17.376629737184786</v>
      </c>
      <c r="Y103" s="217">
        <f t="shared" si="92"/>
        <v>17.376629737184786</v>
      </c>
      <c r="Z103" s="217">
        <f t="shared" si="92"/>
        <v>17.376629737184786</v>
      </c>
      <c r="AA103" s="217">
        <f t="shared" si="92"/>
        <v>17.376629737184786</v>
      </c>
      <c r="AB103" s="217">
        <f t="shared" si="92"/>
        <v>17.376629737184786</v>
      </c>
      <c r="AC103" s="217">
        <f t="shared" si="92"/>
        <v>17.376629737184786</v>
      </c>
      <c r="AD103" s="263">
        <f t="shared" si="92"/>
        <v>17.376629737184789</v>
      </c>
      <c r="AE103" s="165"/>
      <c r="AF103" s="165"/>
      <c r="AG103" s="165"/>
      <c r="AH103" s="165"/>
      <c r="AI103" s="122"/>
      <c r="AJ103" s="122"/>
      <c r="AK103" s="122"/>
      <c r="AL103" s="122"/>
      <c r="AM103" s="122"/>
      <c r="AN103" s="122"/>
      <c r="AO103" s="122"/>
      <c r="AP103" s="122"/>
    </row>
    <row r="104" spans="1:42" ht="15.75" thickBot="1" x14ac:dyDescent="0.3">
      <c r="A104" s="37"/>
      <c r="B104" s="143" t="s">
        <v>66</v>
      </c>
      <c r="C104" s="144" t="s">
        <v>44</v>
      </c>
      <c r="D104" s="164" t="s">
        <v>66</v>
      </c>
      <c r="E104" s="160"/>
      <c r="F104" s="160"/>
      <c r="G104" s="337">
        <f ca="1">G102/G103</f>
        <v>0.82812374883067186</v>
      </c>
      <c r="H104" s="337">
        <f t="shared" ref="H104:AD104" ca="1" si="93">H102/H103</f>
        <v>0.82525207574131443</v>
      </c>
      <c r="I104" s="337">
        <f t="shared" ca="1" si="93"/>
        <v>0.82229702399787319</v>
      </c>
      <c r="J104" s="337">
        <f t="shared" ca="1" si="93"/>
        <v>0.81925609196357185</v>
      </c>
      <c r="K104" s="337">
        <f t="shared" ca="1" si="93"/>
        <v>0.8161267029525584</v>
      </c>
      <c r="L104" s="337">
        <f t="shared" ca="1" si="93"/>
        <v>0.81290620297843263</v>
      </c>
      <c r="M104" s="337">
        <f t="shared" ca="1" si="93"/>
        <v>0.80959185843523118</v>
      </c>
      <c r="N104" s="337">
        <f t="shared" ca="1" si="93"/>
        <v>0.80618085370883819</v>
      </c>
      <c r="O104" s="337">
        <f t="shared" ca="1" si="93"/>
        <v>0.80267028871674273</v>
      </c>
      <c r="P104" s="337">
        <f t="shared" ca="1" si="93"/>
        <v>0.79905717637398599</v>
      </c>
      <c r="Q104" s="337">
        <f t="shared" ca="1" si="93"/>
        <v>0.79533843998308884</v>
      </c>
      <c r="R104" s="337">
        <f t="shared" ca="1" si="93"/>
        <v>0.79151091054567413</v>
      </c>
      <c r="S104" s="337">
        <f t="shared" ca="1" si="93"/>
        <v>0.78757132399344232</v>
      </c>
      <c r="T104" s="337">
        <f t="shared" ca="1" si="93"/>
        <v>0.78351631833607172</v>
      </c>
      <c r="U104" s="337">
        <f t="shared" ca="1" si="93"/>
        <v>0.77934243072355902</v>
      </c>
      <c r="V104" s="337">
        <f t="shared" ca="1" si="93"/>
        <v>0.77504609442042904</v>
      </c>
      <c r="W104" s="337">
        <f t="shared" ca="1" si="93"/>
        <v>0.77062363568916892</v>
      </c>
      <c r="X104" s="337">
        <f t="shared" ca="1" si="93"/>
        <v>0.76607127058016855</v>
      </c>
      <c r="Y104" s="337">
        <f t="shared" ca="1" si="93"/>
        <v>0.76138510162535766</v>
      </c>
      <c r="Z104" s="337">
        <f t="shared" ca="1" si="93"/>
        <v>0.75656111443265106</v>
      </c>
      <c r="AA104" s="337">
        <f t="shared" ca="1" si="93"/>
        <v>0.75159517417822919</v>
      </c>
      <c r="AB104" s="337">
        <f t="shared" ca="1" si="93"/>
        <v>0.74648302199358441</v>
      </c>
      <c r="AC104" s="337">
        <f t="shared" ca="1" si="93"/>
        <v>0.74122027124418299</v>
      </c>
      <c r="AD104" s="338">
        <f t="shared" ca="1" si="93"/>
        <v>0.73580240369648164</v>
      </c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</row>
    <row r="105" spans="1:42" ht="15.75" thickBot="1" x14ac:dyDescent="0.3">
      <c r="A105" s="37"/>
      <c r="B105" s="37"/>
      <c r="C105" s="122"/>
      <c r="D105" s="166"/>
      <c r="E105" s="122"/>
      <c r="F105" s="122"/>
      <c r="G105" s="122"/>
      <c r="H105" s="122"/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</row>
    <row r="106" spans="1:42" ht="18.75" x14ac:dyDescent="0.3">
      <c r="A106" s="37"/>
      <c r="B106" s="339" t="s">
        <v>93</v>
      </c>
      <c r="C106" s="340" t="s">
        <v>51</v>
      </c>
      <c r="D106" s="413" t="s">
        <v>67</v>
      </c>
      <c r="E106" s="341">
        <f ca="1">IRR(F47:BI47)</f>
        <v>6.38103184562826E-2</v>
      </c>
      <c r="F106" s="342"/>
      <c r="G106" s="122"/>
      <c r="H106" s="122"/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</row>
    <row r="107" spans="1:42" ht="19.5" thickBot="1" x14ac:dyDescent="0.35">
      <c r="B107" s="343" t="s">
        <v>94</v>
      </c>
      <c r="C107" s="344" t="s">
        <v>51</v>
      </c>
      <c r="D107" s="414" t="s">
        <v>67</v>
      </c>
      <c r="E107" s="345">
        <f ca="1">IRR(F54:BD54)</f>
        <v>2.0185449845590231E-2</v>
      </c>
      <c r="F107" s="34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E23" sqref="E23"/>
    </sheetView>
  </sheetViews>
  <sheetFormatPr defaultRowHeight="15" x14ac:dyDescent="0.25"/>
  <cols>
    <col min="1" max="1" width="18.7109375" customWidth="1"/>
    <col min="2" max="2" width="20.5703125" customWidth="1"/>
  </cols>
  <sheetData>
    <row r="1" spans="1:3" ht="15.75" thickBot="1" x14ac:dyDescent="0.3">
      <c r="A1" s="98" t="s">
        <v>139</v>
      </c>
      <c r="B1" s="98" t="s">
        <v>138</v>
      </c>
      <c r="C1" s="116" t="s">
        <v>102</v>
      </c>
    </row>
    <row r="2" spans="1:3" x14ac:dyDescent="0.25">
      <c r="A2" s="94">
        <v>1000</v>
      </c>
      <c r="B2" s="95">
        <v>295.0023186628523</v>
      </c>
    </row>
    <row r="3" spans="1:3" x14ac:dyDescent="0.25">
      <c r="A3" s="94">
        <v>1030</v>
      </c>
      <c r="B3" s="95">
        <v>329.12711248616625</v>
      </c>
      <c r="C3">
        <f>(B3-B2)/(A3-A2)</f>
        <v>1.1374931274437983</v>
      </c>
    </row>
    <row r="4" spans="1:3" x14ac:dyDescent="0.25">
      <c r="A4" s="94">
        <v>1060</v>
      </c>
      <c r="B4" s="95">
        <v>363.67633580619292</v>
      </c>
      <c r="C4">
        <f t="shared" ref="C4:C12" si="0">(B4-B3)/(A4-A3)</f>
        <v>1.1516407773342223</v>
      </c>
    </row>
    <row r="5" spans="1:3" x14ac:dyDescent="0.25">
      <c r="A5" s="94">
        <v>1090</v>
      </c>
      <c r="B5" s="95">
        <v>398.6111724139954</v>
      </c>
      <c r="C5">
        <f t="shared" si="0"/>
        <v>1.1644945535934161</v>
      </c>
    </row>
    <row r="6" spans="1:3" x14ac:dyDescent="0.25">
      <c r="A6" s="94">
        <v>1120</v>
      </c>
      <c r="B6" s="95">
        <v>433.99425258345775</v>
      </c>
      <c r="C6">
        <f t="shared" si="0"/>
        <v>1.179436005648745</v>
      </c>
    </row>
    <row r="7" spans="1:3" x14ac:dyDescent="0.25">
      <c r="A7" s="94">
        <v>1150</v>
      </c>
      <c r="B7" s="95">
        <v>469.73503308929577</v>
      </c>
      <c r="C7">
        <f t="shared" si="0"/>
        <v>1.1913593501946005</v>
      </c>
    </row>
    <row r="8" spans="1:3" x14ac:dyDescent="0.25">
      <c r="A8" s="94">
        <v>1180</v>
      </c>
      <c r="B8" s="95">
        <v>505.84439516974709</v>
      </c>
      <c r="C8">
        <f t="shared" si="0"/>
        <v>1.2036454026817107</v>
      </c>
    </row>
    <row r="9" spans="1:3" x14ac:dyDescent="0.25">
      <c r="A9" s="94">
        <v>1210</v>
      </c>
      <c r="B9" s="95">
        <v>542.38373990503919</v>
      </c>
      <c r="C9">
        <f t="shared" si="0"/>
        <v>1.2179781578430702</v>
      </c>
    </row>
    <row r="10" spans="1:3" x14ac:dyDescent="0.25">
      <c r="A10" s="94">
        <v>1240</v>
      </c>
      <c r="B10" s="95">
        <v>579.27981469345673</v>
      </c>
      <c r="C10">
        <f t="shared" si="0"/>
        <v>1.229869159613918</v>
      </c>
    </row>
    <row r="11" spans="1:3" x14ac:dyDescent="0.25">
      <c r="A11" s="94">
        <v>1270</v>
      </c>
      <c r="B11" s="95">
        <v>616.51394060572545</v>
      </c>
      <c r="C11">
        <f t="shared" si="0"/>
        <v>1.2411375304089574</v>
      </c>
    </row>
    <row r="12" spans="1:3" ht="15.75" thickBot="1" x14ac:dyDescent="0.3">
      <c r="A12" s="96">
        <v>1300</v>
      </c>
      <c r="B12" s="97">
        <v>654.07020739719781</v>
      </c>
      <c r="C12">
        <f t="shared" si="0"/>
        <v>1.2518755597157452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B1:N26"/>
  <sheetViews>
    <sheetView showGridLines="0" topLeftCell="A6" zoomScale="80" zoomScaleNormal="80" workbookViewId="0">
      <selection activeCell="C22" sqref="C22"/>
    </sheetView>
  </sheetViews>
  <sheetFormatPr defaultRowHeight="15" outlineLevelRow="1" outlineLevelCol="1" x14ac:dyDescent="0.25"/>
  <cols>
    <col min="3" max="3" width="6.140625" customWidth="1"/>
    <col min="4" max="7" width="14.42578125" bestFit="1" customWidth="1" outlineLevel="1"/>
    <col min="11" max="11" width="12.28515625" customWidth="1"/>
    <col min="12" max="12" width="19" customWidth="1"/>
    <col min="13" max="13" width="14.28515625" customWidth="1"/>
    <col min="14" max="14" width="26.7109375" customWidth="1"/>
  </cols>
  <sheetData>
    <row r="1" spans="2:14" ht="15.75" thickBot="1" x14ac:dyDescent="0.3"/>
    <row r="2" spans="2:14" ht="15.75" x14ac:dyDescent="0.25">
      <c r="B2" s="417" t="s">
        <v>105</v>
      </c>
      <c r="C2" s="417"/>
      <c r="D2" s="106"/>
      <c r="E2" s="106"/>
      <c r="F2" s="106"/>
      <c r="G2" s="106"/>
      <c r="I2" s="417" t="s">
        <v>105</v>
      </c>
      <c r="J2" s="417"/>
      <c r="K2" s="106"/>
      <c r="L2" s="106"/>
      <c r="M2" s="106"/>
      <c r="N2" s="106"/>
    </row>
    <row r="3" spans="2:14" ht="15.75" collapsed="1" x14ac:dyDescent="0.25">
      <c r="B3" s="416"/>
      <c r="C3" s="416"/>
      <c r="D3" s="107" t="s">
        <v>107</v>
      </c>
      <c r="E3" s="107" t="s">
        <v>146</v>
      </c>
      <c r="F3" s="107" t="s">
        <v>147</v>
      </c>
      <c r="G3" s="107" t="s">
        <v>148</v>
      </c>
      <c r="I3" s="416"/>
      <c r="J3" s="416"/>
      <c r="K3" s="107" t="s">
        <v>107</v>
      </c>
      <c r="L3" s="107" t="s">
        <v>144</v>
      </c>
      <c r="M3" s="107" t="s">
        <v>145</v>
      </c>
      <c r="N3" s="107" t="s">
        <v>143</v>
      </c>
    </row>
    <row r="4" spans="2:14" ht="22.5" hidden="1" outlineLevel="1" x14ac:dyDescent="0.25">
      <c r="B4" s="418"/>
      <c r="C4" s="418"/>
      <c r="D4" s="103"/>
      <c r="E4" s="108" t="s">
        <v>142</v>
      </c>
      <c r="F4" s="108" t="s">
        <v>142</v>
      </c>
      <c r="G4" s="108" t="s">
        <v>142</v>
      </c>
      <c r="I4" s="418"/>
      <c r="J4" s="418"/>
      <c r="K4" s="103"/>
      <c r="L4" s="108" t="s">
        <v>142</v>
      </c>
      <c r="M4" s="108" t="s">
        <v>142</v>
      </c>
      <c r="N4" s="108" t="s">
        <v>142</v>
      </c>
    </row>
    <row r="5" spans="2:14" x14ac:dyDescent="0.25">
      <c r="B5" s="419" t="s">
        <v>106</v>
      </c>
      <c r="C5" s="419"/>
      <c r="D5" s="105"/>
      <c r="E5" s="105"/>
      <c r="F5" s="105"/>
      <c r="G5" s="105"/>
      <c r="I5" s="419" t="s">
        <v>106</v>
      </c>
      <c r="J5" s="419"/>
      <c r="K5" s="105"/>
      <c r="L5" s="105"/>
      <c r="M5" s="105"/>
      <c r="N5" s="105"/>
    </row>
    <row r="6" spans="2:14" outlineLevel="1" x14ac:dyDescent="0.25">
      <c r="B6" s="418"/>
      <c r="C6" s="418" t="s">
        <v>103</v>
      </c>
      <c r="D6" s="103">
        <v>2025</v>
      </c>
      <c r="E6" s="422">
        <v>3500</v>
      </c>
      <c r="F6" s="422">
        <v>1900</v>
      </c>
      <c r="G6" s="422">
        <v>2025</v>
      </c>
      <c r="I6" s="418"/>
      <c r="J6" s="418" t="s">
        <v>141</v>
      </c>
      <c r="K6" s="109">
        <v>0.03</v>
      </c>
      <c r="L6" s="115">
        <v>1.4999999999999999E-2</v>
      </c>
      <c r="M6" s="115">
        <v>0.08</v>
      </c>
      <c r="N6" s="115">
        <v>0.03</v>
      </c>
    </row>
    <row r="7" spans="2:14" x14ac:dyDescent="0.25">
      <c r="B7" s="419" t="s">
        <v>108</v>
      </c>
      <c r="C7" s="419"/>
      <c r="D7" s="105"/>
      <c r="E7" s="105"/>
      <c r="F7" s="105"/>
      <c r="G7" s="105"/>
      <c r="I7" s="419" t="s">
        <v>108</v>
      </c>
      <c r="J7" s="419"/>
      <c r="K7" s="105"/>
      <c r="L7" s="105"/>
      <c r="M7" s="105"/>
      <c r="N7" s="105"/>
    </row>
    <row r="8" spans="2:14" outlineLevel="1" x14ac:dyDescent="0.25">
      <c r="B8" s="418"/>
      <c r="C8" s="112" t="s">
        <v>161</v>
      </c>
      <c r="D8" s="421">
        <v>291.45053891821902</v>
      </c>
      <c r="E8" s="421">
        <v>148.24665542307301</v>
      </c>
      <c r="F8" s="421">
        <v>303.58646124831603</v>
      </c>
      <c r="G8" s="421">
        <v>291.45053891821902</v>
      </c>
      <c r="I8" s="418"/>
      <c r="J8" s="112" t="s">
        <v>161</v>
      </c>
      <c r="K8" s="421">
        <v>291.45053891821902</v>
      </c>
      <c r="L8" s="421">
        <v>653.27848994316901</v>
      </c>
      <c r="M8" s="421">
        <v>-67.441948379365598</v>
      </c>
      <c r="N8" s="421">
        <v>291.45053891821902</v>
      </c>
    </row>
    <row r="9" spans="2:14" ht="15.75" outlineLevel="1" thickBot="1" x14ac:dyDescent="0.3">
      <c r="B9" s="420"/>
      <c r="C9" s="420" t="s">
        <v>101</v>
      </c>
      <c r="D9" s="104">
        <v>654.07020589619106</v>
      </c>
      <c r="E9" s="104">
        <v>366.12228904759399</v>
      </c>
      <c r="F9" s="104">
        <v>678.472571730818</v>
      </c>
      <c r="G9" s="104">
        <v>654.07020589619106</v>
      </c>
      <c r="I9" s="420"/>
      <c r="J9" s="420" t="s">
        <v>101</v>
      </c>
      <c r="K9" s="104">
        <v>654.07020589619106</v>
      </c>
      <c r="L9" s="104">
        <v>985.31478658583899</v>
      </c>
      <c r="M9" s="104">
        <v>-13550.363166598099</v>
      </c>
      <c r="N9" s="104">
        <v>654.07020589619106</v>
      </c>
    </row>
    <row r="10" spans="2:14" x14ac:dyDescent="0.25">
      <c r="B10" t="s">
        <v>109</v>
      </c>
      <c r="I10" t="s">
        <v>109</v>
      </c>
    </row>
    <row r="11" spans="2:14" x14ac:dyDescent="0.25">
      <c r="B11" t="s">
        <v>110</v>
      </c>
      <c r="I11" t="s">
        <v>110</v>
      </c>
    </row>
    <row r="12" spans="2:14" x14ac:dyDescent="0.25">
      <c r="B12" t="s">
        <v>111</v>
      </c>
      <c r="I12" t="s">
        <v>111</v>
      </c>
    </row>
    <row r="15" spans="2:14" ht="15.75" thickBot="1" x14ac:dyDescent="0.3"/>
    <row r="16" spans="2:14" ht="15.75" x14ac:dyDescent="0.25">
      <c r="B16" s="417" t="s">
        <v>105</v>
      </c>
      <c r="C16" s="417"/>
      <c r="D16" s="106"/>
      <c r="E16" s="106"/>
      <c r="F16" s="106"/>
      <c r="G16" s="106"/>
      <c r="I16" s="111" t="s">
        <v>105</v>
      </c>
      <c r="J16" s="111"/>
      <c r="K16" s="106"/>
      <c r="L16" s="106"/>
      <c r="M16" s="106"/>
      <c r="N16" s="106"/>
    </row>
    <row r="17" spans="2:14" ht="15.75" x14ac:dyDescent="0.25">
      <c r="B17" s="416"/>
      <c r="C17" s="416"/>
      <c r="D17" s="107" t="s">
        <v>107</v>
      </c>
      <c r="E17" s="107" t="s">
        <v>149</v>
      </c>
      <c r="F17" s="107" t="s">
        <v>150</v>
      </c>
      <c r="G17" s="107" t="s">
        <v>151</v>
      </c>
      <c r="I17" s="110"/>
      <c r="J17" s="110"/>
      <c r="K17" s="107" t="s">
        <v>107</v>
      </c>
      <c r="L17" s="107" t="s">
        <v>113</v>
      </c>
      <c r="M17" s="107" t="s">
        <v>114</v>
      </c>
      <c r="N17" s="107" t="s">
        <v>116</v>
      </c>
    </row>
    <row r="18" spans="2:14" ht="45" x14ac:dyDescent="0.25">
      <c r="B18" s="418"/>
      <c r="C18" s="418"/>
      <c r="D18" s="103"/>
      <c r="E18" s="108" t="s">
        <v>142</v>
      </c>
      <c r="F18" s="108" t="s">
        <v>142</v>
      </c>
      <c r="G18" s="108" t="s">
        <v>142</v>
      </c>
      <c r="I18" s="112"/>
      <c r="J18" s="112"/>
      <c r="K18" s="103"/>
      <c r="L18" s="108" t="s">
        <v>115</v>
      </c>
      <c r="M18" s="108" t="s">
        <v>115</v>
      </c>
      <c r="N18" s="108" t="s">
        <v>115</v>
      </c>
    </row>
    <row r="19" spans="2:14" x14ac:dyDescent="0.25">
      <c r="B19" s="419" t="s">
        <v>106</v>
      </c>
      <c r="C19" s="419"/>
      <c r="D19" s="105"/>
      <c r="E19" s="105"/>
      <c r="F19" s="105"/>
      <c r="G19" s="105"/>
      <c r="I19" s="113" t="s">
        <v>106</v>
      </c>
      <c r="J19" s="113"/>
      <c r="K19" s="105"/>
      <c r="L19" s="105"/>
      <c r="M19" s="105"/>
      <c r="N19" s="105"/>
    </row>
    <row r="20" spans="2:14" x14ac:dyDescent="0.25">
      <c r="B20" s="418"/>
      <c r="C20" s="418" t="s">
        <v>100</v>
      </c>
      <c r="D20" s="103">
        <v>0.16</v>
      </c>
      <c r="E20" s="422">
        <v>0.16500000000000001</v>
      </c>
      <c r="F20" s="422">
        <v>0.15</v>
      </c>
      <c r="G20" s="422">
        <v>0.12</v>
      </c>
      <c r="I20" s="112"/>
      <c r="J20" s="112" t="s">
        <v>112</v>
      </c>
      <c r="K20" s="109">
        <v>7.0000000000000007E-2</v>
      </c>
      <c r="L20" s="115">
        <v>0.05</v>
      </c>
      <c r="M20" s="115">
        <v>0.15</v>
      </c>
      <c r="N20" s="115">
        <v>0.1</v>
      </c>
    </row>
    <row r="21" spans="2:14" x14ac:dyDescent="0.25">
      <c r="B21" s="419" t="s">
        <v>108</v>
      </c>
      <c r="C21" s="419"/>
      <c r="D21" s="105"/>
      <c r="E21" s="105"/>
      <c r="F21" s="105"/>
      <c r="G21" s="105"/>
      <c r="I21" s="113" t="s">
        <v>108</v>
      </c>
      <c r="J21" s="113"/>
      <c r="K21" s="105"/>
      <c r="L21" s="105"/>
      <c r="M21" s="105"/>
      <c r="N21" s="105"/>
    </row>
    <row r="22" spans="2:14" ht="15.75" thickBot="1" x14ac:dyDescent="0.3">
      <c r="B22" s="418"/>
      <c r="C22" s="112" t="s">
        <v>161</v>
      </c>
      <c r="D22" s="421">
        <v>291.45053891821902</v>
      </c>
      <c r="E22" s="421">
        <v>310.828098194208</v>
      </c>
      <c r="F22" s="421">
        <v>252.69542036624</v>
      </c>
      <c r="G22" s="421">
        <v>136.430064710305</v>
      </c>
      <c r="I22" s="114"/>
      <c r="J22" s="114" t="s">
        <v>101</v>
      </c>
      <c r="K22" s="104">
        <v>598.40556696462795</v>
      </c>
      <c r="L22" s="104">
        <v>666.854791765193</v>
      </c>
      <c r="M22" s="104">
        <v>281.04308442168002</v>
      </c>
      <c r="N22" s="104">
        <v>486.19335591517898</v>
      </c>
    </row>
    <row r="23" spans="2:14" ht="15.75" thickBot="1" x14ac:dyDescent="0.3">
      <c r="B23" s="420"/>
      <c r="C23" s="420" t="s">
        <v>101</v>
      </c>
      <c r="D23" s="104">
        <v>654.07020589619106</v>
      </c>
      <c r="E23" s="104">
        <v>705.31005139218098</v>
      </c>
      <c r="F23" s="104">
        <v>551.59051490420904</v>
      </c>
      <c r="G23" s="104">
        <v>244.15144192826401</v>
      </c>
      <c r="I23" t="s">
        <v>109</v>
      </c>
    </row>
    <row r="24" spans="2:14" x14ac:dyDescent="0.25">
      <c r="B24" t="s">
        <v>109</v>
      </c>
      <c r="I24" t="s">
        <v>110</v>
      </c>
    </row>
    <row r="25" spans="2:14" x14ac:dyDescent="0.25">
      <c r="B25" t="s">
        <v>110</v>
      </c>
      <c r="I25" t="s">
        <v>111</v>
      </c>
    </row>
    <row r="26" spans="2:14" x14ac:dyDescent="0.25">
      <c r="B26" t="s">
        <v>111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topLeftCell="C1" workbookViewId="0">
      <selection activeCell="N11" sqref="N11"/>
    </sheetView>
  </sheetViews>
  <sheetFormatPr defaultRowHeight="15" x14ac:dyDescent="0.25"/>
  <cols>
    <col min="1" max="1" width="18.85546875" customWidth="1"/>
    <col min="2" max="2" width="50" customWidth="1"/>
    <col min="3" max="3" width="11" customWidth="1"/>
    <col min="4" max="4" width="17" style="22" customWidth="1"/>
    <col min="5" max="5" width="6" customWidth="1"/>
    <col min="6" max="6" width="9" customWidth="1"/>
    <col min="7" max="10" width="10" customWidth="1"/>
    <col min="11" max="19" width="12" customWidth="1"/>
    <col min="20" max="20" width="10" customWidth="1"/>
    <col min="21" max="24" width="12" customWidth="1"/>
    <col min="25" max="25" width="10" customWidth="1"/>
    <col min="26" max="32" width="12" customWidth="1"/>
    <col min="33" max="33" width="10" customWidth="1"/>
    <col min="34" max="61" width="12" customWidth="1"/>
    <col min="62" max="62" width="11" customWidth="1"/>
    <col min="63" max="103" width="12" customWidth="1"/>
    <col min="104" max="104" width="11" customWidth="1"/>
    <col min="105" max="108" width="12" customWidth="1"/>
    <col min="109" max="109" width="11" customWidth="1"/>
    <col min="110" max="113" width="12" customWidth="1"/>
    <col min="114" max="114" width="9.85546875" customWidth="1"/>
    <col min="115" max="115" width="12" customWidth="1"/>
    <col min="116" max="116" width="11" customWidth="1"/>
    <col min="117" max="120" width="12" customWidth="1"/>
    <col min="121" max="121" width="11" customWidth="1"/>
    <col min="122" max="128" width="12" customWidth="1"/>
    <col min="129" max="129" width="11" customWidth="1"/>
    <col min="130" max="134" width="12" customWidth="1"/>
    <col min="135" max="135" width="11" customWidth="1"/>
    <col min="136" max="137" width="12" customWidth="1"/>
    <col min="138" max="138" width="11" customWidth="1"/>
    <col min="139" max="143" width="12" customWidth="1"/>
    <col min="144" max="144" width="11" customWidth="1"/>
    <col min="145" max="150" width="12" customWidth="1"/>
    <col min="151" max="151" width="11" customWidth="1"/>
    <col min="152" max="155" width="12" customWidth="1"/>
    <col min="156" max="156" width="12" style="56" customWidth="1"/>
    <col min="157" max="157" width="6.85546875" customWidth="1"/>
  </cols>
  <sheetData>
    <row r="1" spans="1:12" x14ac:dyDescent="0.25">
      <c r="A1" s="2" t="s">
        <v>36</v>
      </c>
      <c r="B1" s="3"/>
      <c r="C1" s="4"/>
      <c r="D1" s="21"/>
      <c r="E1" s="167"/>
      <c r="F1" s="629" t="s">
        <v>156</v>
      </c>
      <c r="G1" s="630"/>
      <c r="H1" s="630"/>
      <c r="I1" s="630"/>
      <c r="J1" s="630"/>
      <c r="K1" s="630"/>
      <c r="L1" s="630"/>
    </row>
    <row r="2" spans="1:12" x14ac:dyDescent="0.25">
      <c r="A2" s="2" t="s">
        <v>35</v>
      </c>
      <c r="B2" s="3"/>
      <c r="C2" s="4"/>
      <c r="D2" s="21"/>
      <c r="E2" s="167"/>
    </row>
    <row r="3" spans="1:12" x14ac:dyDescent="0.25">
      <c r="A3" s="2"/>
      <c r="B3" s="3"/>
      <c r="C3" s="4"/>
      <c r="D3" s="21"/>
      <c r="E3" s="167"/>
    </row>
    <row r="4" spans="1:12" ht="15.75" thickBot="1" x14ac:dyDescent="0.3">
      <c r="A4" s="3" t="s">
        <v>2</v>
      </c>
      <c r="B4" s="5"/>
      <c r="C4" s="6"/>
    </row>
    <row r="5" spans="1:12" x14ac:dyDescent="0.25">
      <c r="A5" s="3"/>
      <c r="B5" s="7" t="s">
        <v>128</v>
      </c>
      <c r="C5" s="28">
        <v>87</v>
      </c>
    </row>
    <row r="6" spans="1:12" ht="15.75" thickBot="1" x14ac:dyDescent="0.3">
      <c r="A6" s="5"/>
      <c r="B6" s="9" t="s">
        <v>22</v>
      </c>
      <c r="C6" s="29">
        <v>100</v>
      </c>
    </row>
    <row r="7" spans="1:12" ht="15.75" thickBot="1" x14ac:dyDescent="0.3">
      <c r="A7" s="3" t="s">
        <v>0</v>
      </c>
      <c r="B7" s="10"/>
      <c r="C7" s="10"/>
    </row>
    <row r="8" spans="1:12" x14ac:dyDescent="0.25">
      <c r="A8" s="3"/>
      <c r="B8" s="7" t="s">
        <v>21</v>
      </c>
      <c r="C8" s="8">
        <v>0.16</v>
      </c>
    </row>
    <row r="9" spans="1:12" x14ac:dyDescent="0.25">
      <c r="A9" s="5"/>
      <c r="B9" s="11" t="s">
        <v>6</v>
      </c>
      <c r="C9" s="12">
        <v>1300</v>
      </c>
    </row>
    <row r="10" spans="1:12" x14ac:dyDescent="0.25">
      <c r="A10" s="5"/>
      <c r="B10" s="11" t="s">
        <v>99</v>
      </c>
      <c r="C10" s="92">
        <v>0.01</v>
      </c>
    </row>
    <row r="11" spans="1:12" x14ac:dyDescent="0.25">
      <c r="A11" s="5"/>
      <c r="B11" s="11" t="s">
        <v>81</v>
      </c>
      <c r="C11" s="12">
        <v>16.100000000000001</v>
      </c>
      <c r="E11" s="434"/>
    </row>
    <row r="12" spans="1:12" x14ac:dyDescent="0.25">
      <c r="A12" s="5"/>
      <c r="B12" s="11" t="s">
        <v>127</v>
      </c>
      <c r="C12" s="12">
        <f>C29</f>
        <v>202.5</v>
      </c>
    </row>
    <row r="13" spans="1:12" x14ac:dyDescent="0.25">
      <c r="A13" s="5"/>
      <c r="B13" s="11" t="s">
        <v>23</v>
      </c>
      <c r="C13" s="66">
        <v>7.0000000000000007E-2</v>
      </c>
    </row>
    <row r="14" spans="1:12" x14ac:dyDescent="0.25">
      <c r="A14" s="5"/>
      <c r="B14" s="11" t="s">
        <v>9</v>
      </c>
      <c r="C14" s="13">
        <v>25</v>
      </c>
    </row>
    <row r="15" spans="1:12" x14ac:dyDescent="0.25">
      <c r="A15" s="5"/>
      <c r="B15" s="11" t="s">
        <v>10</v>
      </c>
      <c r="C15" s="12">
        <v>600</v>
      </c>
    </row>
    <row r="16" spans="1:12" x14ac:dyDescent="0.25">
      <c r="A16" s="5"/>
      <c r="B16" s="11" t="s">
        <v>11</v>
      </c>
      <c r="C16" s="12">
        <v>4</v>
      </c>
    </row>
    <row r="17" spans="1:16" x14ac:dyDescent="0.25">
      <c r="A17" s="5"/>
      <c r="B17" s="11" t="s">
        <v>24</v>
      </c>
      <c r="C17" s="92">
        <v>0.01</v>
      </c>
    </row>
    <row r="18" spans="1:16" x14ac:dyDescent="0.25">
      <c r="A18" s="5"/>
      <c r="B18" s="11" t="s">
        <v>25</v>
      </c>
      <c r="C18" s="92">
        <v>0.03</v>
      </c>
      <c r="F18" s="629" t="s">
        <v>155</v>
      </c>
      <c r="G18" s="630"/>
      <c r="H18" s="630"/>
      <c r="I18" s="630"/>
      <c r="J18" s="630"/>
      <c r="K18" s="630"/>
      <c r="L18" s="630"/>
      <c r="P18">
        <f>0.17*0.75</f>
        <v>0.1275</v>
      </c>
    </row>
    <row r="19" spans="1:16" x14ac:dyDescent="0.25">
      <c r="A19" s="5"/>
      <c r="B19" s="11" t="s">
        <v>26</v>
      </c>
      <c r="C19" s="15">
        <v>2025</v>
      </c>
      <c r="D19" s="26"/>
      <c r="E19" s="27"/>
    </row>
    <row r="20" spans="1:16" ht="15.75" thickBot="1" x14ac:dyDescent="0.3">
      <c r="A20" s="5"/>
      <c r="B20" s="9" t="s">
        <v>4</v>
      </c>
      <c r="C20" s="93">
        <v>0.09</v>
      </c>
    </row>
    <row r="21" spans="1:16" ht="15.75" thickBot="1" x14ac:dyDescent="0.3">
      <c r="A21" s="5"/>
      <c r="B21" s="5"/>
      <c r="C21" s="6"/>
    </row>
    <row r="22" spans="1:16" x14ac:dyDescent="0.25">
      <c r="A22" s="14" t="s">
        <v>1</v>
      </c>
      <c r="B22" s="16" t="s">
        <v>14</v>
      </c>
      <c r="C22" s="430">
        <f>LOOKUP(C5,'Tornado Charts'!G43:EZ43,'Tornado Charts'!G56:EZ56)</f>
        <v>654.07020589619071</v>
      </c>
    </row>
    <row r="23" spans="1:16" x14ac:dyDescent="0.25">
      <c r="A23" s="5"/>
      <c r="B23" s="17" t="s">
        <v>125</v>
      </c>
      <c r="C23" s="432">
        <f>LOOKUP(C5,G43:EZ43,G109:EZ109)</f>
        <v>4.6431505720610389E-2</v>
      </c>
    </row>
    <row r="24" spans="1:16" ht="15.75" thickBot="1" x14ac:dyDescent="0.3">
      <c r="A24" s="5"/>
      <c r="B24" s="18" t="s">
        <v>95</v>
      </c>
      <c r="C24" s="433">
        <f>LOOKUP(C5,G43:EZ43,G110:EZ110)</f>
        <v>291.45053891821908</v>
      </c>
    </row>
    <row r="25" spans="1:16" x14ac:dyDescent="0.25">
      <c r="A25" s="5"/>
    </row>
    <row r="26" spans="1:16" ht="15.75" thickBot="1" x14ac:dyDescent="0.3">
      <c r="A26" s="14" t="s">
        <v>5</v>
      </c>
      <c r="B26" s="6"/>
      <c r="C26" s="6"/>
      <c r="D26" s="24"/>
      <c r="E26" s="116"/>
    </row>
    <row r="27" spans="1:16" x14ac:dyDescent="0.25">
      <c r="A27" s="6"/>
      <c r="B27" s="16" t="s">
        <v>13</v>
      </c>
      <c r="C27" s="85">
        <f>LOOKUP(C5,G43:EZ43,G49:EZ49)</f>
        <v>950.67421144741138</v>
      </c>
    </row>
    <row r="28" spans="1:16" x14ac:dyDescent="0.25">
      <c r="A28" s="6"/>
      <c r="B28" s="11" t="s">
        <v>134</v>
      </c>
      <c r="C28" s="86">
        <f>LOOKUP(C5,G43:EZ43,G73:EZ73)</f>
        <v>1801.8407207381354</v>
      </c>
    </row>
    <row r="29" spans="1:16" x14ac:dyDescent="0.25">
      <c r="A29" s="5"/>
      <c r="B29" s="17" t="s">
        <v>135</v>
      </c>
      <c r="C29" s="87">
        <f>C19*C6/(1000)</f>
        <v>202.5</v>
      </c>
    </row>
    <row r="30" spans="1:16" x14ac:dyDescent="0.25">
      <c r="A30" s="5"/>
      <c r="B30" s="17" t="s">
        <v>19</v>
      </c>
      <c r="C30" s="87">
        <f>LOOKUP(C5,G43:EZ43,G81:EZ81)</f>
        <v>648.6664884107239</v>
      </c>
    </row>
    <row r="31" spans="1:16" x14ac:dyDescent="0.25">
      <c r="A31" s="5"/>
      <c r="B31" s="17" t="s">
        <v>15</v>
      </c>
      <c r="C31" s="87">
        <f>C16*C6*C15*C5/(10^6)</f>
        <v>20.88</v>
      </c>
    </row>
    <row r="32" spans="1:16" x14ac:dyDescent="0.25">
      <c r="A32" s="5"/>
      <c r="B32" s="17" t="s">
        <v>16</v>
      </c>
      <c r="C32" s="88">
        <f>SUM(G97:AE97)</f>
        <v>434.4157434296194</v>
      </c>
    </row>
    <row r="33" spans="1:157" x14ac:dyDescent="0.25">
      <c r="A33" s="5"/>
      <c r="B33" s="17" t="s">
        <v>140</v>
      </c>
      <c r="C33" s="87">
        <f>LOOKUP(C5,G43:EZ43,G87:EZ87)</f>
        <v>872.0464884107239</v>
      </c>
    </row>
    <row r="34" spans="1:157" ht="15.75" thickBot="1" x14ac:dyDescent="0.3">
      <c r="A34" s="5"/>
      <c r="B34" s="18" t="s">
        <v>124</v>
      </c>
      <c r="C34" s="431">
        <f>LOOKUP(C5,G43:EZ43,G108:EZ108)</f>
        <v>9.0754477727580385E-2</v>
      </c>
    </row>
    <row r="35" spans="1:157" x14ac:dyDescent="0.25">
      <c r="A35" s="3" t="s">
        <v>3</v>
      </c>
      <c r="B35" s="5"/>
      <c r="C35" s="6"/>
    </row>
    <row r="36" spans="1:157" ht="15.75" thickBot="1" x14ac:dyDescent="0.3">
      <c r="A36" s="5"/>
      <c r="C36" s="25" t="s">
        <v>20</v>
      </c>
      <c r="D36" s="23"/>
      <c r="E36" s="99" t="s">
        <v>28</v>
      </c>
    </row>
    <row r="37" spans="1:157" ht="15.75" thickBot="1" x14ac:dyDescent="0.3">
      <c r="A37" s="5"/>
      <c r="B37" s="30" t="s">
        <v>135</v>
      </c>
      <c r="C37" s="31">
        <f>C29</f>
        <v>202.5</v>
      </c>
      <c r="D37" s="32" t="s">
        <v>27</v>
      </c>
      <c r="E37" s="33">
        <v>202.5</v>
      </c>
    </row>
    <row r="38" spans="1:157" x14ac:dyDescent="0.25">
      <c r="A38" s="5"/>
      <c r="B38" s="10"/>
      <c r="C38" s="80"/>
      <c r="D38" s="34"/>
      <c r="E38" s="27"/>
    </row>
    <row r="39" spans="1:157" x14ac:dyDescent="0.25">
      <c r="A39" s="5"/>
      <c r="B39" s="10"/>
      <c r="C39" s="80"/>
      <c r="D39" s="34"/>
      <c r="E39" s="27"/>
    </row>
    <row r="40" spans="1:157" x14ac:dyDescent="0.25">
      <c r="A40" s="35" t="s">
        <v>5</v>
      </c>
      <c r="B40" s="36"/>
      <c r="C40" s="36"/>
      <c r="D40" s="153"/>
      <c r="E40" s="171"/>
      <c r="F40" s="171"/>
      <c r="G40" s="171"/>
      <c r="H40" s="171"/>
      <c r="I40" s="171"/>
      <c r="J40" s="171"/>
      <c r="K40" s="171"/>
      <c r="L40" s="171"/>
      <c r="M40" s="171"/>
      <c r="N40" s="171"/>
      <c r="O40" s="171"/>
      <c r="P40" s="171"/>
      <c r="Q40" s="171"/>
      <c r="R40" s="171"/>
      <c r="S40" s="171"/>
      <c r="T40" s="171"/>
      <c r="U40" s="171"/>
      <c r="V40" s="171"/>
      <c r="W40" s="171"/>
      <c r="X40" s="171"/>
      <c r="Y40" s="171"/>
      <c r="Z40" s="171"/>
      <c r="AA40" s="171"/>
      <c r="AB40" s="171"/>
      <c r="AC40" s="171"/>
      <c r="AD40" s="171"/>
      <c r="AE40" s="171"/>
      <c r="AF40" s="171"/>
      <c r="AG40" s="171"/>
      <c r="AH40" s="171"/>
      <c r="AI40" s="171"/>
      <c r="AJ40" s="171"/>
      <c r="AK40" s="171"/>
      <c r="AL40" s="171"/>
      <c r="AM40" s="171"/>
      <c r="AN40" s="171"/>
      <c r="AO40" s="171"/>
      <c r="AP40" s="171"/>
      <c r="AQ40" s="171"/>
      <c r="AR40" s="171"/>
      <c r="AS40" s="171"/>
      <c r="AT40" s="171"/>
      <c r="AU40" s="171"/>
      <c r="AV40" s="171"/>
      <c r="AW40" s="171"/>
      <c r="AX40" s="171"/>
      <c r="AY40" s="171"/>
      <c r="AZ40" s="171"/>
      <c r="BA40" s="171"/>
      <c r="BB40" s="171"/>
      <c r="BC40" s="171"/>
      <c r="BD40" s="171"/>
      <c r="BE40" s="171"/>
      <c r="BF40" s="171"/>
      <c r="BG40" s="171"/>
      <c r="BH40" s="171"/>
      <c r="BI40" s="171"/>
      <c r="BJ40" s="171"/>
      <c r="BK40" s="171"/>
      <c r="BL40" s="171"/>
      <c r="BM40" s="171"/>
      <c r="BN40" s="171"/>
      <c r="BO40" s="171"/>
      <c r="BP40" s="171"/>
      <c r="BQ40" s="171"/>
      <c r="BR40" s="171"/>
      <c r="BS40" s="171"/>
      <c r="BT40" s="171"/>
      <c r="BU40" s="171"/>
      <c r="BV40" s="171"/>
      <c r="BW40" s="171"/>
      <c r="BX40" s="171"/>
      <c r="BY40" s="171"/>
      <c r="BZ40" s="171"/>
      <c r="CA40" s="171"/>
      <c r="CB40" s="171"/>
      <c r="CC40" s="171"/>
      <c r="CD40" s="171"/>
      <c r="CE40" s="171"/>
      <c r="CF40" s="171"/>
      <c r="CG40" s="171"/>
      <c r="CH40" s="171"/>
      <c r="CI40" s="171"/>
      <c r="CJ40" s="171"/>
      <c r="CK40" s="171"/>
      <c r="CL40" s="171"/>
      <c r="CM40" s="171"/>
      <c r="CN40" s="171"/>
      <c r="CO40" s="171"/>
      <c r="CP40" s="171"/>
      <c r="CQ40" s="171"/>
      <c r="CR40" s="171"/>
      <c r="CS40" s="171"/>
      <c r="CT40" s="171"/>
      <c r="CU40" s="171"/>
      <c r="CV40" s="171"/>
      <c r="CW40" s="171"/>
      <c r="CX40" s="171"/>
      <c r="CY40" s="171"/>
      <c r="CZ40" s="171"/>
      <c r="DA40" s="171"/>
      <c r="DB40" s="171"/>
      <c r="DC40" s="171"/>
      <c r="DD40" s="171"/>
      <c r="DE40" s="171"/>
      <c r="DF40" s="171"/>
      <c r="DG40" s="171"/>
      <c r="DH40" s="171"/>
      <c r="DI40" s="171"/>
      <c r="DJ40" s="171"/>
      <c r="DK40" s="171"/>
      <c r="DL40" s="171"/>
      <c r="DM40" s="171"/>
      <c r="DN40" s="171"/>
      <c r="DO40" s="171"/>
      <c r="DP40" s="171"/>
      <c r="DQ40" s="171"/>
      <c r="DR40" s="171"/>
      <c r="DS40" s="171"/>
      <c r="DT40" s="171"/>
      <c r="DU40" s="171"/>
      <c r="DV40" s="171"/>
      <c r="DW40" s="171"/>
      <c r="DX40" s="171"/>
      <c r="DY40" s="171"/>
      <c r="DZ40" s="171"/>
      <c r="EA40" s="171"/>
      <c r="EB40" s="171"/>
      <c r="EC40" s="171"/>
      <c r="ED40" s="171"/>
      <c r="EE40" s="171"/>
      <c r="EF40" s="171"/>
      <c r="EG40" s="171"/>
      <c r="EH40" s="171"/>
      <c r="EI40" s="171"/>
      <c r="EJ40" s="171"/>
      <c r="EK40" s="171"/>
      <c r="EL40" s="171"/>
      <c r="EM40" s="171"/>
      <c r="EN40" s="171"/>
      <c r="EO40" s="171"/>
      <c r="EP40" s="171"/>
      <c r="EQ40" s="171"/>
      <c r="ER40" s="171"/>
      <c r="ES40" s="171"/>
      <c r="ET40" s="171"/>
      <c r="EU40" s="171"/>
      <c r="EV40" s="171"/>
      <c r="EW40" s="171"/>
      <c r="EX40" s="171"/>
      <c r="EY40" s="171"/>
      <c r="EZ40" s="171"/>
    </row>
    <row r="41" spans="1:157" ht="15.75" thickBot="1" x14ac:dyDescent="0.3">
      <c r="A41" s="37"/>
      <c r="B41" s="37"/>
      <c r="C41" s="37"/>
      <c r="D41" s="122"/>
      <c r="E41" s="123"/>
      <c r="F41" s="123"/>
      <c r="G41" s="123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  <c r="AA41" s="123"/>
      <c r="AB41" s="123"/>
      <c r="AC41" s="123"/>
      <c r="AD41" s="123"/>
      <c r="AE41" s="123"/>
      <c r="AF41" s="123"/>
      <c r="AG41" s="123"/>
      <c r="AH41" s="123"/>
      <c r="AI41" s="123"/>
      <c r="AJ41" s="123"/>
      <c r="AK41" s="123"/>
      <c r="AL41" s="123"/>
      <c r="AM41" s="123"/>
      <c r="AN41" s="123"/>
      <c r="AO41" s="123"/>
      <c r="AP41" s="123"/>
      <c r="AQ41" s="123"/>
      <c r="AR41" s="123"/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</row>
    <row r="42" spans="1:157" x14ac:dyDescent="0.25">
      <c r="A42" s="37"/>
      <c r="B42" s="68" t="s">
        <v>131</v>
      </c>
      <c r="C42" s="149" t="s">
        <v>130</v>
      </c>
      <c r="D42" s="154" t="s">
        <v>39</v>
      </c>
      <c r="E42" s="172"/>
      <c r="F42" s="173">
        <v>42917</v>
      </c>
      <c r="G42" s="173">
        <f>F42+365</f>
        <v>43282</v>
      </c>
      <c r="H42" s="173">
        <f>G42+365</f>
        <v>43647</v>
      </c>
      <c r="I42" s="173">
        <f>H42+365+1</f>
        <v>44013</v>
      </c>
      <c r="J42" s="173">
        <f t="shared" ref="J42:AH42" si="0">I42+365</f>
        <v>44378</v>
      </c>
      <c r="K42" s="173">
        <f t="shared" si="0"/>
        <v>44743</v>
      </c>
      <c r="L42" s="173">
        <f t="shared" si="0"/>
        <v>45108</v>
      </c>
      <c r="M42" s="173">
        <f>L42+365+1</f>
        <v>45474</v>
      </c>
      <c r="N42" s="173">
        <f t="shared" si="0"/>
        <v>45839</v>
      </c>
      <c r="O42" s="173">
        <f t="shared" si="0"/>
        <v>46204</v>
      </c>
      <c r="P42" s="173">
        <f t="shared" si="0"/>
        <v>46569</v>
      </c>
      <c r="Q42" s="173">
        <f>P42+365+1</f>
        <v>46935</v>
      </c>
      <c r="R42" s="173">
        <f t="shared" si="0"/>
        <v>47300</v>
      </c>
      <c r="S42" s="173">
        <f t="shared" si="0"/>
        <v>47665</v>
      </c>
      <c r="T42" s="173">
        <f t="shared" si="0"/>
        <v>48030</v>
      </c>
      <c r="U42" s="173">
        <f>T42+365+1</f>
        <v>48396</v>
      </c>
      <c r="V42" s="173">
        <f t="shared" si="0"/>
        <v>48761</v>
      </c>
      <c r="W42" s="173">
        <f t="shared" si="0"/>
        <v>49126</v>
      </c>
      <c r="X42" s="173">
        <f t="shared" si="0"/>
        <v>49491</v>
      </c>
      <c r="Y42" s="173">
        <f>X42+365+1</f>
        <v>49857</v>
      </c>
      <c r="Z42" s="173">
        <f t="shared" si="0"/>
        <v>50222</v>
      </c>
      <c r="AA42" s="173">
        <f t="shared" si="0"/>
        <v>50587</v>
      </c>
      <c r="AB42" s="173">
        <f t="shared" si="0"/>
        <v>50952</v>
      </c>
      <c r="AC42" s="173">
        <f>AB42+365+1</f>
        <v>51318</v>
      </c>
      <c r="AD42" s="173">
        <f t="shared" si="0"/>
        <v>51683</v>
      </c>
      <c r="AE42" s="173">
        <f t="shared" si="0"/>
        <v>52048</v>
      </c>
      <c r="AF42" s="173">
        <f t="shared" si="0"/>
        <v>52413</v>
      </c>
      <c r="AG42" s="173">
        <f>AF42+365+1</f>
        <v>52779</v>
      </c>
      <c r="AH42" s="173">
        <f t="shared" si="0"/>
        <v>53144</v>
      </c>
      <c r="AI42" s="173">
        <f>AH42+365+1</f>
        <v>53510</v>
      </c>
      <c r="AJ42" s="173">
        <f>AI42+365</f>
        <v>53875</v>
      </c>
      <c r="AK42" s="173">
        <f>AJ42+365+1</f>
        <v>54241</v>
      </c>
      <c r="AL42" s="173">
        <f>AK42+365</f>
        <v>54606</v>
      </c>
      <c r="AM42" s="173">
        <f>AL42+365+1</f>
        <v>54972</v>
      </c>
      <c r="AN42" s="173">
        <f>AM42+365+1</f>
        <v>55338</v>
      </c>
      <c r="AO42" s="173">
        <f>AN42+365</f>
        <v>55703</v>
      </c>
      <c r="AP42" s="173">
        <f>AO42+365+1</f>
        <v>56069</v>
      </c>
      <c r="AQ42" s="173">
        <f>AP42+365</f>
        <v>56434</v>
      </c>
      <c r="AR42" s="173">
        <f>AQ42+365+1</f>
        <v>56800</v>
      </c>
      <c r="AS42" s="173">
        <f>AR42+365</f>
        <v>57165</v>
      </c>
      <c r="AT42" s="173">
        <f>AS42+365+1</f>
        <v>57531</v>
      </c>
      <c r="AU42" s="173">
        <f>AT42+365+1</f>
        <v>57897</v>
      </c>
      <c r="AV42" s="173">
        <f>AU42+365</f>
        <v>58262</v>
      </c>
      <c r="AW42" s="173">
        <f>AV42+365+1</f>
        <v>58628</v>
      </c>
      <c r="AX42" s="173">
        <f>AW42+365</f>
        <v>58993</v>
      </c>
      <c r="AY42" s="173">
        <f>AX42+365+1</f>
        <v>59359</v>
      </c>
      <c r="AZ42" s="173">
        <f>AY42+365</f>
        <v>59724</v>
      </c>
      <c r="BA42" s="173">
        <f>AZ42+365+1</f>
        <v>60090</v>
      </c>
      <c r="BB42" s="173">
        <f>BA42+365+1</f>
        <v>60456</v>
      </c>
      <c r="BC42" s="173">
        <f>BB42+365</f>
        <v>60821</v>
      </c>
      <c r="BD42" s="173">
        <f>BC42+365+1</f>
        <v>61187</v>
      </c>
      <c r="BE42" s="173">
        <f>BD42+365</f>
        <v>61552</v>
      </c>
      <c r="BF42" s="173">
        <f>BE42+365+1</f>
        <v>61918</v>
      </c>
      <c r="BG42" s="173">
        <f>BF42+365</f>
        <v>62283</v>
      </c>
      <c r="BH42" s="173">
        <f>BG42+365+1</f>
        <v>62649</v>
      </c>
      <c r="BI42" s="173">
        <f>BH42+365+1</f>
        <v>63015</v>
      </c>
      <c r="BJ42" s="173">
        <f>BI42+365</f>
        <v>63380</v>
      </c>
      <c r="BK42" s="173">
        <f>BJ42+365+1</f>
        <v>63746</v>
      </c>
      <c r="BL42" s="173">
        <f>BK42+365</f>
        <v>64111</v>
      </c>
      <c r="BM42" s="173">
        <f>BL42+365+1</f>
        <v>64477</v>
      </c>
      <c r="BN42" s="173">
        <f>BM42+365</f>
        <v>64842</v>
      </c>
      <c r="BO42" s="173">
        <f>BN42+365+1</f>
        <v>65208</v>
      </c>
      <c r="BP42" s="173">
        <f>BO42+365+1</f>
        <v>65574</v>
      </c>
      <c r="BQ42" s="173">
        <f>BP42+365</f>
        <v>65939</v>
      </c>
      <c r="BR42" s="173">
        <f>BQ42+365+1</f>
        <v>66305</v>
      </c>
      <c r="BS42" s="173">
        <f>BR42+365</f>
        <v>66670</v>
      </c>
      <c r="BT42" s="173">
        <f>BS42+365+1</f>
        <v>67036</v>
      </c>
      <c r="BU42" s="173">
        <f>BT42+365</f>
        <v>67401</v>
      </c>
      <c r="BV42" s="173">
        <f>BU42+365+1</f>
        <v>67767</v>
      </c>
      <c r="BW42" s="173">
        <f>BV42+365+1</f>
        <v>68133</v>
      </c>
      <c r="BX42" s="173">
        <f>BW42+365</f>
        <v>68498</v>
      </c>
      <c r="BY42" s="173">
        <f>BX42+365+1</f>
        <v>68864</v>
      </c>
      <c r="BZ42" s="173">
        <f>BY42+365</f>
        <v>69229</v>
      </c>
      <c r="CA42" s="173">
        <f>BZ42+365+1</f>
        <v>69595</v>
      </c>
      <c r="CB42" s="173">
        <f>CA42+365</f>
        <v>69960</v>
      </c>
      <c r="CC42" s="173">
        <f>CB42+365+1</f>
        <v>70326</v>
      </c>
      <c r="CD42" s="173">
        <f>CC42+365+1</f>
        <v>70692</v>
      </c>
      <c r="CE42" s="173">
        <f>CD42+365</f>
        <v>71057</v>
      </c>
      <c r="CF42" s="173">
        <f>CE42+365+1</f>
        <v>71423</v>
      </c>
      <c r="CG42" s="173">
        <f>CF42+365</f>
        <v>71788</v>
      </c>
      <c r="CH42" s="173">
        <f>CG42+365+1</f>
        <v>72154</v>
      </c>
      <c r="CI42" s="173">
        <f>CH42+365</f>
        <v>72519</v>
      </c>
      <c r="CJ42" s="173">
        <f>CI42+365+1</f>
        <v>72885</v>
      </c>
      <c r="CK42" s="173">
        <f>CJ42+365+1</f>
        <v>73251</v>
      </c>
      <c r="CL42" s="173">
        <f>CK42+365</f>
        <v>73616</v>
      </c>
      <c r="CM42" s="173">
        <f>CL42+365+1</f>
        <v>73982</v>
      </c>
      <c r="CN42" s="173">
        <f>CM42+365</f>
        <v>74347</v>
      </c>
      <c r="CO42" s="173">
        <f>CN42+365+1</f>
        <v>74713</v>
      </c>
      <c r="CP42" s="173">
        <f>CO42+365</f>
        <v>75078</v>
      </c>
      <c r="CQ42" s="173">
        <f>CP42+365+1</f>
        <v>75444</v>
      </c>
      <c r="CR42" s="173">
        <f>CQ42+365+1</f>
        <v>75810</v>
      </c>
      <c r="CS42" s="173">
        <f>CR42+365</f>
        <v>76175</v>
      </c>
      <c r="CT42" s="173">
        <f>CS42+365+1</f>
        <v>76541</v>
      </c>
      <c r="CU42" s="173">
        <f>CT42+365</f>
        <v>76906</v>
      </c>
      <c r="CV42" s="173">
        <f>CU42+365+1</f>
        <v>77272</v>
      </c>
      <c r="CW42" s="173">
        <f>CV42+365</f>
        <v>77637</v>
      </c>
      <c r="CX42" s="173">
        <f>CW42+365+1</f>
        <v>78003</v>
      </c>
      <c r="CY42" s="173">
        <f>CX42+365+1</f>
        <v>78369</v>
      </c>
      <c r="CZ42" s="173">
        <f>CY42+365</f>
        <v>78734</v>
      </c>
      <c r="DA42" s="173">
        <f>CZ42+365+1</f>
        <v>79100</v>
      </c>
      <c r="DB42" s="173">
        <f>DA42+365</f>
        <v>79465</v>
      </c>
      <c r="DC42" s="173">
        <f>DB42+365+1</f>
        <v>79831</v>
      </c>
      <c r="DD42" s="173">
        <f>DC42+365</f>
        <v>80196</v>
      </c>
      <c r="DE42" s="173">
        <f>DD42+365+1</f>
        <v>80562</v>
      </c>
      <c r="DF42" s="173">
        <f>DE42+365+1</f>
        <v>80928</v>
      </c>
      <c r="DG42" s="173">
        <f>DF42+365</f>
        <v>81293</v>
      </c>
      <c r="DH42" s="173">
        <f>DG42+365+1</f>
        <v>81659</v>
      </c>
      <c r="DI42" s="173">
        <f>DH42+365</f>
        <v>82024</v>
      </c>
      <c r="DJ42" s="173">
        <f>DI42+365+1</f>
        <v>82390</v>
      </c>
      <c r="DK42" s="173">
        <f>DJ42+365</f>
        <v>82755</v>
      </c>
      <c r="DL42" s="173">
        <f>DK42+365+1</f>
        <v>83121</v>
      </c>
      <c r="DM42" s="173">
        <f>DL42+365+1</f>
        <v>83487</v>
      </c>
      <c r="DN42" s="173">
        <f>DM42+365</f>
        <v>83852</v>
      </c>
      <c r="DO42" s="173">
        <f>DN42+365+1</f>
        <v>84218</v>
      </c>
      <c r="DP42" s="173">
        <f>DO42+365</f>
        <v>84583</v>
      </c>
      <c r="DQ42" s="173">
        <f>DP42+365+1</f>
        <v>84949</v>
      </c>
      <c r="DR42" s="173">
        <f>DQ42+365</f>
        <v>85314</v>
      </c>
      <c r="DS42" s="173">
        <f>DR42+365+1</f>
        <v>85680</v>
      </c>
      <c r="DT42" s="173">
        <f>DS42+365+1</f>
        <v>86046</v>
      </c>
      <c r="DU42" s="173">
        <f>DT42+365</f>
        <v>86411</v>
      </c>
      <c r="DV42" s="173">
        <f>DU42+365+1</f>
        <v>86777</v>
      </c>
      <c r="DW42" s="173">
        <f>DV42+365</f>
        <v>87142</v>
      </c>
      <c r="DX42" s="173">
        <f>DW42+365+1</f>
        <v>87508</v>
      </c>
      <c r="DY42" s="173">
        <f>DX42+365</f>
        <v>87873</v>
      </c>
      <c r="DZ42" s="173">
        <f>DY42+365+1</f>
        <v>88239</v>
      </c>
      <c r="EA42" s="173">
        <f>DZ42+365+1</f>
        <v>88605</v>
      </c>
      <c r="EB42" s="173">
        <f>EA42+365</f>
        <v>88970</v>
      </c>
      <c r="EC42" s="173">
        <f>EB42+365+1</f>
        <v>89336</v>
      </c>
      <c r="ED42" s="173">
        <f>EC42+365</f>
        <v>89701</v>
      </c>
      <c r="EE42" s="173">
        <f>ED42+365+1</f>
        <v>90067</v>
      </c>
      <c r="EF42" s="173">
        <f>EE42+365</f>
        <v>90432</v>
      </c>
      <c r="EG42" s="173">
        <f>EF42+365+1</f>
        <v>90798</v>
      </c>
      <c r="EH42" s="173">
        <f>EG42+365+1</f>
        <v>91164</v>
      </c>
      <c r="EI42" s="173">
        <f>EH42+365</f>
        <v>91529</v>
      </c>
      <c r="EJ42" s="173">
        <f>EI42+365+1</f>
        <v>91895</v>
      </c>
      <c r="EK42" s="173">
        <f>EJ42+365</f>
        <v>92260</v>
      </c>
      <c r="EL42" s="173">
        <f>EK42+365+1</f>
        <v>92626</v>
      </c>
      <c r="EM42" s="173">
        <f>EL42+365</f>
        <v>92991</v>
      </c>
      <c r="EN42" s="173">
        <f>EM42+365+1</f>
        <v>93357</v>
      </c>
      <c r="EO42" s="173">
        <f>EN42+365+1</f>
        <v>93723</v>
      </c>
      <c r="EP42" s="173">
        <f>EO42+365</f>
        <v>94088</v>
      </c>
      <c r="EQ42" s="173">
        <f>EP42+365+1</f>
        <v>94454</v>
      </c>
      <c r="ER42" s="173">
        <f>EQ42+365</f>
        <v>94819</v>
      </c>
      <c r="ES42" s="173">
        <f>ER42+365+1</f>
        <v>95185</v>
      </c>
      <c r="ET42" s="173">
        <f>ES42+365</f>
        <v>95550</v>
      </c>
      <c r="EU42" s="173">
        <f>ET42+365+1</f>
        <v>95916</v>
      </c>
      <c r="EV42" s="173">
        <f>EU42+365+1</f>
        <v>96282</v>
      </c>
      <c r="EW42" s="173">
        <f>EV42+365</f>
        <v>96647</v>
      </c>
      <c r="EX42" s="173">
        <f>EW42+365+1</f>
        <v>97013</v>
      </c>
      <c r="EY42" s="173">
        <f>EX42+365</f>
        <v>97378</v>
      </c>
      <c r="EZ42" s="174">
        <f>EY42+365+1</f>
        <v>97744</v>
      </c>
    </row>
    <row r="43" spans="1:157" ht="15.75" thickBot="1" x14ac:dyDescent="0.3">
      <c r="A43" s="37"/>
      <c r="B43" s="72" t="s">
        <v>132</v>
      </c>
      <c r="C43" s="150" t="s">
        <v>129</v>
      </c>
      <c r="D43" s="155" t="s">
        <v>40</v>
      </c>
      <c r="E43" s="175"/>
      <c r="F43" s="175"/>
      <c r="G43" s="175">
        <v>1</v>
      </c>
      <c r="H43" s="175">
        <v>2</v>
      </c>
      <c r="I43" s="175">
        <v>3</v>
      </c>
      <c r="J43" s="175">
        <v>4</v>
      </c>
      <c r="K43" s="175">
        <v>5</v>
      </c>
      <c r="L43" s="175">
        <v>6</v>
      </c>
      <c r="M43" s="175">
        <v>7</v>
      </c>
      <c r="N43" s="175">
        <v>8</v>
      </c>
      <c r="O43" s="175">
        <v>9</v>
      </c>
      <c r="P43" s="175">
        <v>10</v>
      </c>
      <c r="Q43" s="175">
        <v>11</v>
      </c>
      <c r="R43" s="175">
        <v>12</v>
      </c>
      <c r="S43" s="175">
        <v>13</v>
      </c>
      <c r="T43" s="175">
        <v>14</v>
      </c>
      <c r="U43" s="175">
        <v>15</v>
      </c>
      <c r="V43" s="175">
        <v>16</v>
      </c>
      <c r="W43" s="175">
        <v>17</v>
      </c>
      <c r="X43" s="175">
        <v>18</v>
      </c>
      <c r="Y43" s="175">
        <v>19</v>
      </c>
      <c r="Z43" s="175">
        <v>20</v>
      </c>
      <c r="AA43" s="175">
        <v>21</v>
      </c>
      <c r="AB43" s="175">
        <v>22</v>
      </c>
      <c r="AC43" s="175">
        <v>23</v>
      </c>
      <c r="AD43" s="175">
        <v>24</v>
      </c>
      <c r="AE43" s="175">
        <v>25</v>
      </c>
      <c r="AF43" s="175">
        <v>26</v>
      </c>
      <c r="AG43" s="175">
        <v>27</v>
      </c>
      <c r="AH43" s="175">
        <v>28</v>
      </c>
      <c r="AI43" s="175">
        <v>29</v>
      </c>
      <c r="AJ43" s="175">
        <v>30</v>
      </c>
      <c r="AK43" s="175">
        <v>31</v>
      </c>
      <c r="AL43" s="175">
        <v>32</v>
      </c>
      <c r="AM43" s="175">
        <v>33</v>
      </c>
      <c r="AN43" s="175">
        <v>34</v>
      </c>
      <c r="AO43" s="175">
        <v>35</v>
      </c>
      <c r="AP43" s="175">
        <v>36</v>
      </c>
      <c r="AQ43" s="175">
        <v>37</v>
      </c>
      <c r="AR43" s="175">
        <v>38</v>
      </c>
      <c r="AS43" s="175">
        <v>39</v>
      </c>
      <c r="AT43" s="175">
        <v>40</v>
      </c>
      <c r="AU43" s="175">
        <v>41</v>
      </c>
      <c r="AV43" s="175">
        <v>42</v>
      </c>
      <c r="AW43" s="175">
        <v>43</v>
      </c>
      <c r="AX43" s="175">
        <v>44</v>
      </c>
      <c r="AY43" s="175">
        <v>45</v>
      </c>
      <c r="AZ43" s="175">
        <v>46</v>
      </c>
      <c r="BA43" s="175">
        <v>47</v>
      </c>
      <c r="BB43" s="175">
        <v>48</v>
      </c>
      <c r="BC43" s="175">
        <v>49</v>
      </c>
      <c r="BD43" s="175">
        <v>50</v>
      </c>
      <c r="BE43" s="175">
        <v>51</v>
      </c>
      <c r="BF43" s="175">
        <v>52</v>
      </c>
      <c r="BG43" s="175">
        <v>53</v>
      </c>
      <c r="BH43" s="175">
        <v>54</v>
      </c>
      <c r="BI43" s="175">
        <v>55</v>
      </c>
      <c r="BJ43" s="175">
        <v>56</v>
      </c>
      <c r="BK43" s="175">
        <v>57</v>
      </c>
      <c r="BL43" s="175">
        <v>58</v>
      </c>
      <c r="BM43" s="175">
        <v>59</v>
      </c>
      <c r="BN43" s="175">
        <v>60</v>
      </c>
      <c r="BO43" s="175">
        <v>61</v>
      </c>
      <c r="BP43" s="175">
        <v>62</v>
      </c>
      <c r="BQ43" s="175">
        <v>63</v>
      </c>
      <c r="BR43" s="175">
        <v>64</v>
      </c>
      <c r="BS43" s="175">
        <v>65</v>
      </c>
      <c r="BT43" s="175">
        <v>66</v>
      </c>
      <c r="BU43" s="175">
        <v>67</v>
      </c>
      <c r="BV43" s="175">
        <v>68</v>
      </c>
      <c r="BW43" s="175">
        <v>69</v>
      </c>
      <c r="BX43" s="175">
        <v>70</v>
      </c>
      <c r="BY43" s="175">
        <v>71</v>
      </c>
      <c r="BZ43" s="175">
        <v>72</v>
      </c>
      <c r="CA43" s="175">
        <v>73</v>
      </c>
      <c r="CB43" s="175">
        <v>74</v>
      </c>
      <c r="CC43" s="175">
        <v>75</v>
      </c>
      <c r="CD43" s="175">
        <v>76</v>
      </c>
      <c r="CE43" s="175">
        <v>77</v>
      </c>
      <c r="CF43" s="175">
        <v>78</v>
      </c>
      <c r="CG43" s="175">
        <v>79</v>
      </c>
      <c r="CH43" s="175">
        <v>80</v>
      </c>
      <c r="CI43" s="175">
        <v>81</v>
      </c>
      <c r="CJ43" s="175">
        <v>82</v>
      </c>
      <c r="CK43" s="175">
        <v>83</v>
      </c>
      <c r="CL43" s="175">
        <v>84</v>
      </c>
      <c r="CM43" s="175">
        <v>85</v>
      </c>
      <c r="CN43" s="175">
        <v>86</v>
      </c>
      <c r="CO43" s="175">
        <v>87</v>
      </c>
      <c r="CP43" s="175">
        <v>88</v>
      </c>
      <c r="CQ43" s="175">
        <v>89</v>
      </c>
      <c r="CR43" s="175">
        <v>90</v>
      </c>
      <c r="CS43" s="175">
        <v>91</v>
      </c>
      <c r="CT43" s="175">
        <v>92</v>
      </c>
      <c r="CU43" s="175">
        <v>93</v>
      </c>
      <c r="CV43" s="175">
        <v>94</v>
      </c>
      <c r="CW43" s="175">
        <v>95</v>
      </c>
      <c r="CX43" s="175">
        <v>96</v>
      </c>
      <c r="CY43" s="175">
        <v>97</v>
      </c>
      <c r="CZ43" s="175">
        <v>98</v>
      </c>
      <c r="DA43" s="175">
        <v>99</v>
      </c>
      <c r="DB43" s="175">
        <v>100</v>
      </c>
      <c r="DC43" s="175">
        <v>101</v>
      </c>
      <c r="DD43" s="175">
        <v>102</v>
      </c>
      <c r="DE43" s="175">
        <v>103</v>
      </c>
      <c r="DF43" s="175">
        <v>104</v>
      </c>
      <c r="DG43" s="175">
        <v>105</v>
      </c>
      <c r="DH43" s="175">
        <v>106</v>
      </c>
      <c r="DI43" s="175">
        <v>107</v>
      </c>
      <c r="DJ43" s="175">
        <v>108</v>
      </c>
      <c r="DK43" s="175">
        <v>109</v>
      </c>
      <c r="DL43" s="175">
        <v>110</v>
      </c>
      <c r="DM43" s="175">
        <v>111</v>
      </c>
      <c r="DN43" s="175">
        <v>112</v>
      </c>
      <c r="DO43" s="175">
        <v>113</v>
      </c>
      <c r="DP43" s="175">
        <v>114</v>
      </c>
      <c r="DQ43" s="175">
        <v>115</v>
      </c>
      <c r="DR43" s="175">
        <v>116</v>
      </c>
      <c r="DS43" s="175">
        <v>117</v>
      </c>
      <c r="DT43" s="175">
        <v>118</v>
      </c>
      <c r="DU43" s="175">
        <v>119</v>
      </c>
      <c r="DV43" s="175">
        <v>120</v>
      </c>
      <c r="DW43" s="175">
        <v>121</v>
      </c>
      <c r="DX43" s="175">
        <v>122</v>
      </c>
      <c r="DY43" s="175">
        <v>123</v>
      </c>
      <c r="DZ43" s="175">
        <v>124</v>
      </c>
      <c r="EA43" s="175">
        <v>125</v>
      </c>
      <c r="EB43" s="175">
        <v>126</v>
      </c>
      <c r="EC43" s="175">
        <v>127</v>
      </c>
      <c r="ED43" s="175">
        <v>128</v>
      </c>
      <c r="EE43" s="175">
        <v>129</v>
      </c>
      <c r="EF43" s="175">
        <v>130</v>
      </c>
      <c r="EG43" s="175">
        <v>131</v>
      </c>
      <c r="EH43" s="175">
        <v>132</v>
      </c>
      <c r="EI43" s="175">
        <v>133</v>
      </c>
      <c r="EJ43" s="175">
        <v>134</v>
      </c>
      <c r="EK43" s="175">
        <v>135</v>
      </c>
      <c r="EL43" s="175">
        <v>136</v>
      </c>
      <c r="EM43" s="175">
        <v>137</v>
      </c>
      <c r="EN43" s="175">
        <v>138</v>
      </c>
      <c r="EO43" s="175">
        <v>139</v>
      </c>
      <c r="EP43" s="175">
        <v>140</v>
      </c>
      <c r="EQ43" s="175">
        <v>141</v>
      </c>
      <c r="ER43" s="175">
        <v>142</v>
      </c>
      <c r="ES43" s="175">
        <v>143</v>
      </c>
      <c r="ET43" s="175">
        <v>144</v>
      </c>
      <c r="EU43" s="175">
        <v>145</v>
      </c>
      <c r="EV43" s="175">
        <v>146</v>
      </c>
      <c r="EW43" s="175">
        <v>147</v>
      </c>
      <c r="EX43" s="175">
        <v>148</v>
      </c>
      <c r="EY43" s="175">
        <v>149</v>
      </c>
      <c r="EZ43" s="176">
        <v>150</v>
      </c>
      <c r="FA43" s="123"/>
    </row>
    <row r="44" spans="1:157" x14ac:dyDescent="0.25">
      <c r="A44" s="35" t="s">
        <v>42</v>
      </c>
      <c r="B44" s="36"/>
      <c r="C44" s="36"/>
      <c r="D44" s="153"/>
      <c r="E44" s="171"/>
      <c r="F44" s="171"/>
      <c r="G44" s="171"/>
      <c r="H44" s="171"/>
      <c r="I44" s="171"/>
      <c r="J44" s="171"/>
      <c r="K44" s="171"/>
      <c r="L44" s="171"/>
      <c r="M44" s="171"/>
      <c r="N44" s="171"/>
      <c r="O44" s="171"/>
      <c r="P44" s="171"/>
      <c r="Q44" s="171"/>
      <c r="R44" s="171"/>
      <c r="S44" s="171"/>
      <c r="T44" s="171"/>
      <c r="U44" s="171"/>
      <c r="V44" s="171"/>
      <c r="W44" s="171"/>
      <c r="X44" s="171"/>
      <c r="Y44" s="171"/>
      <c r="Z44" s="171"/>
      <c r="AA44" s="171"/>
      <c r="AB44" s="171"/>
      <c r="AC44" s="171"/>
      <c r="AD44" s="171"/>
      <c r="AE44" s="171"/>
      <c r="AF44" s="171"/>
      <c r="AG44" s="171"/>
      <c r="AH44" s="171"/>
      <c r="AI44" s="171"/>
      <c r="AJ44" s="171"/>
      <c r="AK44" s="171"/>
      <c r="AL44" s="171"/>
      <c r="AM44" s="171"/>
      <c r="AN44" s="171"/>
      <c r="AO44" s="171"/>
      <c r="AP44" s="171"/>
      <c r="AQ44" s="171"/>
      <c r="AR44" s="171"/>
      <c r="AS44" s="171"/>
      <c r="AT44" s="171"/>
      <c r="AU44" s="171"/>
      <c r="AV44" s="171"/>
      <c r="AW44" s="171"/>
      <c r="AX44" s="171"/>
      <c r="AY44" s="171"/>
      <c r="AZ44" s="171"/>
      <c r="BA44" s="171"/>
      <c r="BB44" s="171"/>
      <c r="BC44" s="171"/>
      <c r="BD44" s="171"/>
      <c r="BE44" s="171"/>
      <c r="BF44" s="171"/>
      <c r="BG44" s="171"/>
      <c r="BH44" s="171"/>
      <c r="BI44" s="171"/>
      <c r="BJ44" s="171"/>
      <c r="BK44" s="171"/>
      <c r="BL44" s="171"/>
      <c r="BM44" s="171"/>
      <c r="BN44" s="171"/>
      <c r="BO44" s="171"/>
      <c r="BP44" s="171"/>
      <c r="BQ44" s="171"/>
      <c r="BR44" s="171"/>
      <c r="BS44" s="171"/>
      <c r="BT44" s="171"/>
      <c r="BU44" s="171"/>
      <c r="BV44" s="171"/>
      <c r="BW44" s="171"/>
      <c r="BX44" s="171"/>
      <c r="BY44" s="171"/>
      <c r="BZ44" s="171"/>
      <c r="CA44" s="171"/>
      <c r="CB44" s="171"/>
      <c r="CC44" s="171"/>
      <c r="CD44" s="171"/>
      <c r="CE44" s="171"/>
      <c r="CF44" s="171"/>
      <c r="CG44" s="171"/>
      <c r="CH44" s="171"/>
      <c r="CI44" s="171"/>
      <c r="CJ44" s="171"/>
      <c r="CK44" s="171"/>
      <c r="CL44" s="171"/>
      <c r="CM44" s="171"/>
      <c r="CN44" s="171"/>
      <c r="CO44" s="171"/>
      <c r="CP44" s="171"/>
      <c r="CQ44" s="171"/>
      <c r="CR44" s="171"/>
      <c r="CS44" s="171"/>
      <c r="CT44" s="171"/>
      <c r="CU44" s="171"/>
      <c r="CV44" s="171"/>
      <c r="CW44" s="171"/>
      <c r="CX44" s="171"/>
      <c r="CY44" s="171"/>
      <c r="CZ44" s="171"/>
      <c r="DA44" s="171"/>
      <c r="DB44" s="171"/>
      <c r="DC44" s="171"/>
      <c r="DD44" s="171"/>
      <c r="DE44" s="171"/>
      <c r="DF44" s="171"/>
      <c r="DG44" s="171"/>
      <c r="DH44" s="171"/>
      <c r="DI44" s="171"/>
      <c r="DJ44" s="171"/>
      <c r="DK44" s="171"/>
      <c r="DL44" s="171"/>
      <c r="DM44" s="171"/>
      <c r="DN44" s="171"/>
      <c r="DO44" s="171"/>
      <c r="DP44" s="171"/>
      <c r="DQ44" s="171"/>
      <c r="DR44" s="171"/>
      <c r="DS44" s="171"/>
      <c r="DT44" s="171"/>
      <c r="DU44" s="171"/>
      <c r="DV44" s="171"/>
      <c r="DW44" s="171"/>
      <c r="DX44" s="171"/>
      <c r="DY44" s="171"/>
      <c r="DZ44" s="171"/>
      <c r="EA44" s="171"/>
      <c r="EB44" s="171"/>
      <c r="EC44" s="171"/>
      <c r="ED44" s="171"/>
      <c r="EE44" s="171"/>
      <c r="EF44" s="171"/>
      <c r="EG44" s="171"/>
      <c r="EH44" s="171"/>
      <c r="EI44" s="171"/>
      <c r="EJ44" s="171"/>
      <c r="EK44" s="171"/>
      <c r="EL44" s="171"/>
      <c r="EM44" s="171"/>
      <c r="EN44" s="171"/>
      <c r="EO44" s="171"/>
      <c r="EP44" s="171"/>
      <c r="EQ44" s="171"/>
      <c r="ER44" s="171"/>
      <c r="ES44" s="171"/>
      <c r="ET44" s="171"/>
      <c r="EU44" s="171"/>
      <c r="EV44" s="171"/>
      <c r="EW44" s="171"/>
      <c r="EX44" s="171"/>
      <c r="EY44" s="171"/>
      <c r="EZ44" s="171"/>
    </row>
    <row r="45" spans="1:157" ht="15.75" thickBot="1" x14ac:dyDescent="0.3">
      <c r="A45" s="37"/>
      <c r="B45" s="37"/>
      <c r="C45" s="37"/>
      <c r="D45" s="122"/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23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</row>
    <row r="46" spans="1:157" x14ac:dyDescent="0.25">
      <c r="A46" s="37"/>
      <c r="B46" s="127" t="s">
        <v>43</v>
      </c>
      <c r="C46" s="128" t="s">
        <v>44</v>
      </c>
      <c r="D46" s="156"/>
      <c r="E46" s="177"/>
      <c r="F46" s="177"/>
      <c r="G46" s="178">
        <f>G72</f>
        <v>20.8</v>
      </c>
      <c r="H46" s="178">
        <f t="shared" ref="H46:BS46" si="1">H72</f>
        <v>20.797920000000001</v>
      </c>
      <c r="I46" s="178">
        <f t="shared" si="1"/>
        <v>20.795840207999998</v>
      </c>
      <c r="J46" s="178">
        <f t="shared" si="1"/>
        <v>20.7937606239792</v>
      </c>
      <c r="K46" s="178">
        <f t="shared" si="1"/>
        <v>20.791681247916802</v>
      </c>
      <c r="L46" s="178">
        <f t="shared" si="1"/>
        <v>20.789602079792012</v>
      </c>
      <c r="M46" s="178">
        <f t="shared" si="1"/>
        <v>20.78752311958403</v>
      </c>
      <c r="N46" s="178">
        <f t="shared" si="1"/>
        <v>20.785444367272071</v>
      </c>
      <c r="O46" s="178">
        <f t="shared" si="1"/>
        <v>20.783365822835346</v>
      </c>
      <c r="P46" s="178">
        <f t="shared" si="1"/>
        <v>20.78128748625306</v>
      </c>
      <c r="Q46" s="178">
        <f t="shared" si="1"/>
        <v>20.779209357504435</v>
      </c>
      <c r="R46" s="178">
        <f t="shared" si="1"/>
        <v>20.777131436568684</v>
      </c>
      <c r="S46" s="178">
        <f t="shared" si="1"/>
        <v>20.775053723425032</v>
      </c>
      <c r="T46" s="178">
        <f t="shared" si="1"/>
        <v>20.77297621805269</v>
      </c>
      <c r="U46" s="178">
        <f t="shared" si="1"/>
        <v>20.770898920430888</v>
      </c>
      <c r="V46" s="178">
        <f t="shared" si="1"/>
        <v>20.768821830538844</v>
      </c>
      <c r="W46" s="178">
        <f t="shared" si="1"/>
        <v>20.766744948355786</v>
      </c>
      <c r="X46" s="178">
        <f t="shared" si="1"/>
        <v>20.764668273860948</v>
      </c>
      <c r="Y46" s="178">
        <f t="shared" si="1"/>
        <v>20.762591807033562</v>
      </c>
      <c r="Z46" s="178">
        <f t="shared" si="1"/>
        <v>20.760515547852854</v>
      </c>
      <c r="AA46" s="178">
        <f t="shared" si="1"/>
        <v>20.758439496298074</v>
      </c>
      <c r="AB46" s="178">
        <f t="shared" si="1"/>
        <v>20.756363652348444</v>
      </c>
      <c r="AC46" s="178">
        <f t="shared" si="1"/>
        <v>20.754288015983214</v>
      </c>
      <c r="AD46" s="178">
        <f t="shared" si="1"/>
        <v>20.752212587181617</v>
      </c>
      <c r="AE46" s="178">
        <f t="shared" si="1"/>
        <v>20.750137365922896</v>
      </c>
      <c r="AF46" s="178">
        <f t="shared" si="1"/>
        <v>20.748062352186302</v>
      </c>
      <c r="AG46" s="178">
        <f t="shared" si="1"/>
        <v>20.745987545951088</v>
      </c>
      <c r="AH46" s="178">
        <f t="shared" si="1"/>
        <v>20.743912947196492</v>
      </c>
      <c r="AI46" s="178">
        <f t="shared" si="1"/>
        <v>20.741838555901769</v>
      </c>
      <c r="AJ46" s="178">
        <f t="shared" si="1"/>
        <v>20.739764372046178</v>
      </c>
      <c r="AK46" s="178">
        <f t="shared" si="1"/>
        <v>20.737690395608968</v>
      </c>
      <c r="AL46" s="178">
        <f t="shared" si="1"/>
        <v>20.735616626569414</v>
      </c>
      <c r="AM46" s="178">
        <f t="shared" si="1"/>
        <v>20.733543064906755</v>
      </c>
      <c r="AN46" s="178">
        <f t="shared" si="1"/>
        <v>20.731469710600262</v>
      </c>
      <c r="AO46" s="178">
        <f t="shared" si="1"/>
        <v>20.729396563629201</v>
      </c>
      <c r="AP46" s="178">
        <f t="shared" si="1"/>
        <v>20.72732362397284</v>
      </c>
      <c r="AQ46" s="178">
        <f t="shared" si="1"/>
        <v>20.725250891610447</v>
      </c>
      <c r="AR46" s="178">
        <f t="shared" si="1"/>
        <v>20.723178366521285</v>
      </c>
      <c r="AS46" s="178">
        <f t="shared" si="1"/>
        <v>20.721106048684629</v>
      </c>
      <c r="AT46" s="178">
        <f t="shared" si="1"/>
        <v>20.719033938079761</v>
      </c>
      <c r="AU46" s="178">
        <f t="shared" si="1"/>
        <v>20.716962034685956</v>
      </c>
      <c r="AV46" s="178">
        <f t="shared" si="1"/>
        <v>20.714890338482483</v>
      </c>
      <c r="AW46" s="178">
        <f t="shared" si="1"/>
        <v>20.712818849448642</v>
      </c>
      <c r="AX46" s="178">
        <f t="shared" si="1"/>
        <v>20.71074756756369</v>
      </c>
      <c r="AY46" s="178">
        <f t="shared" si="1"/>
        <v>20.708676492806941</v>
      </c>
      <c r="AZ46" s="178">
        <f t="shared" si="1"/>
        <v>20.706605625157657</v>
      </c>
      <c r="BA46" s="178">
        <f t="shared" si="1"/>
        <v>20.704534964595144</v>
      </c>
      <c r="BB46" s="178">
        <f t="shared" si="1"/>
        <v>20.702464511098686</v>
      </c>
      <c r="BC46" s="178">
        <f t="shared" si="1"/>
        <v>20.700394264647571</v>
      </c>
      <c r="BD46" s="178">
        <f t="shared" si="1"/>
        <v>20.698324225221107</v>
      </c>
      <c r="BE46" s="178">
        <f t="shared" si="1"/>
        <v>20.696254392798586</v>
      </c>
      <c r="BF46" s="178">
        <f t="shared" si="1"/>
        <v>20.694184767359307</v>
      </c>
      <c r="BG46" s="178">
        <f t="shared" si="1"/>
        <v>20.69211534888257</v>
      </c>
      <c r="BH46" s="178">
        <f t="shared" si="1"/>
        <v>20.690046137347682</v>
      </c>
      <c r="BI46" s="178">
        <f t="shared" si="1"/>
        <v>20.687977132733948</v>
      </c>
      <c r="BJ46" s="178">
        <f t="shared" si="1"/>
        <v>20.685908335020674</v>
      </c>
      <c r="BK46" s="178">
        <f t="shared" si="1"/>
        <v>20.683839744187168</v>
      </c>
      <c r="BL46" s="178">
        <f t="shared" si="1"/>
        <v>20.68177136021275</v>
      </c>
      <c r="BM46" s="178">
        <f t="shared" si="1"/>
        <v>20.679703183076732</v>
      </c>
      <c r="BN46" s="178">
        <f t="shared" si="1"/>
        <v>20.677635212758425</v>
      </c>
      <c r="BO46" s="178">
        <f t="shared" si="1"/>
        <v>20.675567449237157</v>
      </c>
      <c r="BP46" s="178">
        <f t="shared" si="1"/>
        <v>20.673499892492231</v>
      </c>
      <c r="BQ46" s="178">
        <f t="shared" si="1"/>
        <v>20.671432542502981</v>
      </c>
      <c r="BR46" s="178">
        <f t="shared" si="1"/>
        <v>20.669365399248726</v>
      </c>
      <c r="BS46" s="178">
        <f t="shared" si="1"/>
        <v>20.667298462708803</v>
      </c>
      <c r="BT46" s="178">
        <f t="shared" ref="BT46:EE46" si="2">BT72</f>
        <v>20.665231732862537</v>
      </c>
      <c r="BU46" s="178">
        <f t="shared" si="2"/>
        <v>20.663165209689247</v>
      </c>
      <c r="BV46" s="178">
        <f t="shared" si="2"/>
        <v>20.661098893168283</v>
      </c>
      <c r="BW46" s="178">
        <f t="shared" si="2"/>
        <v>20.659032783278967</v>
      </c>
      <c r="BX46" s="178">
        <f t="shared" si="2"/>
        <v>20.656966880000642</v>
      </c>
      <c r="BY46" s="178">
        <f t="shared" si="2"/>
        <v>20.654901183312639</v>
      </c>
      <c r="BZ46" s="178">
        <f t="shared" si="2"/>
        <v>20.652835693194312</v>
      </c>
      <c r="CA46" s="178">
        <f t="shared" si="2"/>
        <v>20.65077040962499</v>
      </c>
      <c r="CB46" s="178">
        <f t="shared" si="2"/>
        <v>20.648705332584022</v>
      </c>
      <c r="CC46" s="178">
        <f t="shared" si="2"/>
        <v>20.646640462050769</v>
      </c>
      <c r="CD46" s="178">
        <f t="shared" si="2"/>
        <v>20.644575798004563</v>
      </c>
      <c r="CE46" s="178">
        <f t="shared" si="2"/>
        <v>20.642511340424765</v>
      </c>
      <c r="CF46" s="178">
        <f t="shared" si="2"/>
        <v>20.640447089290724</v>
      </c>
      <c r="CG46" s="178">
        <f t="shared" si="2"/>
        <v>20.638383044581794</v>
      </c>
      <c r="CH46" s="178">
        <f t="shared" si="2"/>
        <v>20.636319206277339</v>
      </c>
      <c r="CI46" s="178">
        <f t="shared" si="2"/>
        <v>20.634255574356708</v>
      </c>
      <c r="CJ46" s="178">
        <f t="shared" si="2"/>
        <v>20.632192148799273</v>
      </c>
      <c r="CK46" s="178">
        <f t="shared" si="2"/>
        <v>20.630128929584398</v>
      </c>
      <c r="CL46" s="178">
        <f t="shared" si="2"/>
        <v>20.62806591669144</v>
      </c>
      <c r="CM46" s="178">
        <f t="shared" si="2"/>
        <v>20.62600311009977</v>
      </c>
      <c r="CN46" s="178">
        <f t="shared" si="2"/>
        <v>20.62394050978876</v>
      </c>
      <c r="CO46" s="178">
        <f t="shared" si="2"/>
        <v>20.621878115737776</v>
      </c>
      <c r="CP46" s="178">
        <f t="shared" si="2"/>
        <v>20.619815927926201</v>
      </c>
      <c r="CQ46" s="178">
        <f t="shared" si="2"/>
        <v>20.617753946333412</v>
      </c>
      <c r="CR46" s="178">
        <f t="shared" si="2"/>
        <v>20.615692170938775</v>
      </c>
      <c r="CS46" s="178">
        <f t="shared" si="2"/>
        <v>20.613630601721677</v>
      </c>
      <c r="CT46" s="178">
        <f t="shared" si="2"/>
        <v>20.611569238661509</v>
      </c>
      <c r="CU46" s="178">
        <f t="shared" si="2"/>
        <v>20.609508081737644</v>
      </c>
      <c r="CV46" s="178">
        <f t="shared" si="2"/>
        <v>20.607447130929472</v>
      </c>
      <c r="CW46" s="178">
        <f t="shared" si="2"/>
        <v>20.605386386216377</v>
      </c>
      <c r="CX46" s="178">
        <f t="shared" si="2"/>
        <v>20.603325847577754</v>
      </c>
      <c r="CY46" s="178">
        <f t="shared" si="2"/>
        <v>20.601265514992996</v>
      </c>
      <c r="CZ46" s="178">
        <f t="shared" si="2"/>
        <v>20.599205388441501</v>
      </c>
      <c r="DA46" s="178">
        <f t="shared" si="2"/>
        <v>20.597145467902653</v>
      </c>
      <c r="DB46" s="178">
        <f t="shared" si="2"/>
        <v>20.595085753355864</v>
      </c>
      <c r="DC46" s="178">
        <f t="shared" si="2"/>
        <v>20.593026244780525</v>
      </c>
      <c r="DD46" s="178">
        <f t="shared" si="2"/>
        <v>20.590966942156051</v>
      </c>
      <c r="DE46" s="178">
        <f t="shared" si="2"/>
        <v>20.588907845461833</v>
      </c>
      <c r="DF46" s="178">
        <f t="shared" si="2"/>
        <v>20.586848954677286</v>
      </c>
      <c r="DG46" s="178">
        <f t="shared" si="2"/>
        <v>20.58479026978182</v>
      </c>
      <c r="DH46" s="178">
        <f t="shared" si="2"/>
        <v>20.582731790754842</v>
      </c>
      <c r="DI46" s="178">
        <f t="shared" si="2"/>
        <v>20.580673517575768</v>
      </c>
      <c r="DJ46" s="178">
        <f t="shared" si="2"/>
        <v>20.57861545022401</v>
      </c>
      <c r="DK46" s="178">
        <f t="shared" si="2"/>
        <v>20.576557588678991</v>
      </c>
      <c r="DL46" s="178">
        <f t="shared" si="2"/>
        <v>20.574499932920119</v>
      </c>
      <c r="DM46" s="178">
        <f t="shared" si="2"/>
        <v>20.572442482926832</v>
      </c>
      <c r="DN46" s="178">
        <f t="shared" si="2"/>
        <v>20.570385238678536</v>
      </c>
      <c r="DO46" s="178">
        <f t="shared" si="2"/>
        <v>20.568328200154674</v>
      </c>
      <c r="DP46" s="178">
        <f t="shared" si="2"/>
        <v>20.566271367334654</v>
      </c>
      <c r="DQ46" s="178">
        <f t="shared" si="2"/>
        <v>20.564214740197922</v>
      </c>
      <c r="DR46" s="178">
        <f t="shared" si="2"/>
        <v>20.562158318723906</v>
      </c>
      <c r="DS46" s="178">
        <f t="shared" si="2"/>
        <v>20.560102102892035</v>
      </c>
      <c r="DT46" s="178">
        <f t="shared" si="2"/>
        <v>20.558046092681742</v>
      </c>
      <c r="DU46" s="178">
        <f t="shared" si="2"/>
        <v>20.555990288072476</v>
      </c>
      <c r="DV46" s="178">
        <f t="shared" si="2"/>
        <v>20.553934689043668</v>
      </c>
      <c r="DW46" s="178">
        <f t="shared" si="2"/>
        <v>20.551879295574757</v>
      </c>
      <c r="DX46" s="178">
        <f t="shared" si="2"/>
        <v>20.549824107645204</v>
      </c>
      <c r="DY46" s="178">
        <f t="shared" si="2"/>
        <v>20.547769125234439</v>
      </c>
      <c r="DZ46" s="178">
        <f t="shared" si="2"/>
        <v>20.545714348321916</v>
      </c>
      <c r="EA46" s="178">
        <f t="shared" si="2"/>
        <v>20.543659776887086</v>
      </c>
      <c r="EB46" s="178">
        <f t="shared" si="2"/>
        <v>20.541605410909394</v>
      </c>
      <c r="EC46" s="178">
        <f t="shared" si="2"/>
        <v>20.539551250368309</v>
      </c>
      <c r="ED46" s="178">
        <f t="shared" si="2"/>
        <v>20.53749729524327</v>
      </c>
      <c r="EE46" s="178">
        <f t="shared" si="2"/>
        <v>20.535443545513747</v>
      </c>
      <c r="EF46" s="178">
        <f t="shared" ref="EF46:EZ46" si="3">EF72</f>
        <v>20.533390001159194</v>
      </c>
      <c r="EG46" s="178">
        <f t="shared" si="3"/>
        <v>20.531336662159081</v>
      </c>
      <c r="EH46" s="178">
        <f t="shared" si="3"/>
        <v>20.529283528492865</v>
      </c>
      <c r="EI46" s="178">
        <f t="shared" si="3"/>
        <v>20.527230600140012</v>
      </c>
      <c r="EJ46" s="178">
        <f t="shared" si="3"/>
        <v>20.525177877080001</v>
      </c>
      <c r="EK46" s="178">
        <f t="shared" si="3"/>
        <v>20.523125359292298</v>
      </c>
      <c r="EL46" s="178">
        <f t="shared" si="3"/>
        <v>20.521073046756364</v>
      </c>
      <c r="EM46" s="178">
        <f t="shared" si="3"/>
        <v>20.519020939451682</v>
      </c>
      <c r="EN46" s="178">
        <f t="shared" si="3"/>
        <v>20.516969037357743</v>
      </c>
      <c r="EO46" s="178">
        <f t="shared" si="3"/>
        <v>20.514917340454005</v>
      </c>
      <c r="EP46" s="178">
        <f t="shared" si="3"/>
        <v>20.512865848719958</v>
      </c>
      <c r="EQ46" s="178">
        <f t="shared" si="3"/>
        <v>20.510814562135085</v>
      </c>
      <c r="ER46" s="178">
        <f t="shared" si="3"/>
        <v>20.508763480678873</v>
      </c>
      <c r="ES46" s="178">
        <f t="shared" si="3"/>
        <v>20.506712604330801</v>
      </c>
      <c r="ET46" s="178">
        <f t="shared" si="3"/>
        <v>20.50466193307037</v>
      </c>
      <c r="EU46" s="178">
        <f t="shared" si="3"/>
        <v>20.502611466877063</v>
      </c>
      <c r="EV46" s="178">
        <f t="shared" si="3"/>
        <v>20.500561205730374</v>
      </c>
      <c r="EW46" s="178">
        <f t="shared" si="3"/>
        <v>20.498511149609804</v>
      </c>
      <c r="EX46" s="178">
        <f t="shared" si="3"/>
        <v>20.496461298494843</v>
      </c>
      <c r="EY46" s="178">
        <f t="shared" si="3"/>
        <v>20.494411652364988</v>
      </c>
      <c r="EZ46" s="179">
        <f t="shared" si="3"/>
        <v>20.492362211199751</v>
      </c>
    </row>
    <row r="47" spans="1:157" s="56" customFormat="1" x14ac:dyDescent="0.25">
      <c r="A47" s="46"/>
      <c r="B47" s="130" t="s">
        <v>45</v>
      </c>
      <c r="C47" s="131" t="s">
        <v>44</v>
      </c>
      <c r="D47" s="157"/>
      <c r="E47" s="103"/>
      <c r="F47" s="103"/>
      <c r="G47" s="180">
        <f>(G80+(G83))</f>
        <v>1.8500000000000003</v>
      </c>
      <c r="H47" s="180">
        <f t="shared" ref="H47:BS47" si="4">(H80+(H83))</f>
        <v>1.8983000000000001</v>
      </c>
      <c r="I47" s="180">
        <f t="shared" si="4"/>
        <v>1.9480490000000001</v>
      </c>
      <c r="J47" s="180">
        <f t="shared" si="4"/>
        <v>1.99929047</v>
      </c>
      <c r="K47" s="180">
        <f t="shared" si="4"/>
        <v>2.0520691841000005</v>
      </c>
      <c r="L47" s="180">
        <f t="shared" si="4"/>
        <v>2.1064312596230002</v>
      </c>
      <c r="M47" s="180">
        <f t="shared" si="4"/>
        <v>2.1624241974116902</v>
      </c>
      <c r="N47" s="180">
        <f t="shared" si="4"/>
        <v>2.2200969233340411</v>
      </c>
      <c r="O47" s="180">
        <f t="shared" si="4"/>
        <v>2.2794998310340624</v>
      </c>
      <c r="P47" s="180">
        <f t="shared" si="4"/>
        <v>2.3406848259650843</v>
      </c>
      <c r="Q47" s="180">
        <f t="shared" si="4"/>
        <v>2.4037053707440368</v>
      </c>
      <c r="R47" s="180">
        <f t="shared" si="4"/>
        <v>2.468616531866358</v>
      </c>
      <c r="S47" s="180">
        <f t="shared" si="4"/>
        <v>2.5354750278223488</v>
      </c>
      <c r="T47" s="180">
        <f t="shared" si="4"/>
        <v>2.6043392786570196</v>
      </c>
      <c r="U47" s="180">
        <f t="shared" si="4"/>
        <v>2.6752694570167295</v>
      </c>
      <c r="V47" s="180">
        <f t="shared" si="4"/>
        <v>2.7483275407272316</v>
      </c>
      <c r="W47" s="180">
        <f t="shared" si="4"/>
        <v>2.8235773669490491</v>
      </c>
      <c r="X47" s="180">
        <f t="shared" si="4"/>
        <v>2.9010846879575203</v>
      </c>
      <c r="Y47" s="180">
        <f t="shared" si="4"/>
        <v>2.9809172285962466</v>
      </c>
      <c r="Z47" s="180">
        <f t="shared" si="4"/>
        <v>3.0631447454541334</v>
      </c>
      <c r="AA47" s="180">
        <f t="shared" si="4"/>
        <v>3.1478390878177578</v>
      </c>
      <c r="AB47" s="180">
        <f t="shared" si="4"/>
        <v>3.2350742604522909</v>
      </c>
      <c r="AC47" s="180">
        <f t="shared" si="4"/>
        <v>3.3249264882658593</v>
      </c>
      <c r="AD47" s="180">
        <f t="shared" si="4"/>
        <v>3.4174742829138349</v>
      </c>
      <c r="AE47" s="180">
        <f t="shared" si="4"/>
        <v>3.5127985114012503</v>
      </c>
      <c r="AF47" s="180">
        <f t="shared" si="4"/>
        <v>3.6109824667432884</v>
      </c>
      <c r="AG47" s="180">
        <f t="shared" si="4"/>
        <v>3.7121119407455874</v>
      </c>
      <c r="AH47" s="180">
        <f t="shared" si="4"/>
        <v>3.8162752989679545</v>
      </c>
      <c r="AI47" s="180">
        <f t="shared" si="4"/>
        <v>3.9235635579369941</v>
      </c>
      <c r="AJ47" s="180">
        <f t="shared" si="4"/>
        <v>4.0340704646751036</v>
      </c>
      <c r="AK47" s="180">
        <f t="shared" si="4"/>
        <v>4.1478925786153571</v>
      </c>
      <c r="AL47" s="180">
        <f t="shared" si="4"/>
        <v>4.2651293559738184</v>
      </c>
      <c r="AM47" s="180">
        <f t="shared" si="4"/>
        <v>4.3858832366530329</v>
      </c>
      <c r="AN47" s="180">
        <f t="shared" si="4"/>
        <v>4.5102597337526236</v>
      </c>
      <c r="AO47" s="180">
        <f t="shared" si="4"/>
        <v>4.6383675257652026</v>
      </c>
      <c r="AP47" s="180">
        <f t="shared" si="4"/>
        <v>4.7703185515381588</v>
      </c>
      <c r="AQ47" s="180">
        <f t="shared" si="4"/>
        <v>4.9062281080843047</v>
      </c>
      <c r="AR47" s="180">
        <f t="shared" si="4"/>
        <v>5.0462149513268333</v>
      </c>
      <c r="AS47" s="180">
        <f t="shared" si="4"/>
        <v>5.1904013998666381</v>
      </c>
      <c r="AT47" s="180">
        <f t="shared" si="4"/>
        <v>5.3389134418626378</v>
      </c>
      <c r="AU47" s="180">
        <f t="shared" si="4"/>
        <v>5.4918808451185175</v>
      </c>
      <c r="AV47" s="180">
        <f t="shared" si="4"/>
        <v>5.6494372704720721</v>
      </c>
      <c r="AW47" s="180">
        <f t="shared" si="4"/>
        <v>5.8117203885862336</v>
      </c>
      <c r="AX47" s="180">
        <f t="shared" si="4"/>
        <v>5.9788720002438218</v>
      </c>
      <c r="AY47" s="180">
        <f t="shared" si="4"/>
        <v>6.1510381602511366</v>
      </c>
      <c r="AZ47" s="180">
        <f t="shared" si="4"/>
        <v>6.3283693050586702</v>
      </c>
      <c r="BA47" s="180">
        <f t="shared" si="4"/>
        <v>6.5110203842104317</v>
      </c>
      <c r="BB47" s="180">
        <f t="shared" si="4"/>
        <v>6.6991509957367432</v>
      </c>
      <c r="BC47" s="180">
        <f t="shared" si="4"/>
        <v>6.8929255256088462</v>
      </c>
      <c r="BD47" s="180">
        <f t="shared" si="4"/>
        <v>7.0925132913771112</v>
      </c>
      <c r="BE47" s="180">
        <f t="shared" si="4"/>
        <v>7.2980886901184263</v>
      </c>
      <c r="BF47" s="180">
        <f t="shared" si="4"/>
        <v>7.5098313508219778</v>
      </c>
      <c r="BG47" s="180">
        <f t="shared" si="4"/>
        <v>7.7279262913466376</v>
      </c>
      <c r="BH47" s="180">
        <f t="shared" si="4"/>
        <v>7.9525640800870372</v>
      </c>
      <c r="BI47" s="180">
        <f t="shared" si="4"/>
        <v>8.1839410024896484</v>
      </c>
      <c r="BJ47" s="180">
        <f t="shared" si="4"/>
        <v>8.4222592325643379</v>
      </c>
      <c r="BK47" s="180">
        <f t="shared" si="4"/>
        <v>8.6677270095412702</v>
      </c>
      <c r="BL47" s="180">
        <f t="shared" si="4"/>
        <v>8.920558819827507</v>
      </c>
      <c r="BM47" s="180">
        <f t="shared" si="4"/>
        <v>9.1809755844223329</v>
      </c>
      <c r="BN47" s="180">
        <f t="shared" si="4"/>
        <v>9.4492048519550025</v>
      </c>
      <c r="BO47" s="180">
        <f t="shared" si="4"/>
        <v>9.7254809975136549</v>
      </c>
      <c r="BP47" s="180">
        <f t="shared" si="4"/>
        <v>10.010045427439064</v>
      </c>
      <c r="BQ47" s="180">
        <f t="shared" si="4"/>
        <v>10.303146790262236</v>
      </c>
      <c r="BR47" s="180">
        <f t="shared" si="4"/>
        <v>10.605041193970102</v>
      </c>
      <c r="BS47" s="180">
        <f t="shared" si="4"/>
        <v>10.915992429789206</v>
      </c>
      <c r="BT47" s="180">
        <f t="shared" ref="BT47:EE47" si="5">(BT80+(BT83))</f>
        <v>11.236272202682883</v>
      </c>
      <c r="BU47" s="180">
        <f t="shared" si="5"/>
        <v>11.566160368763368</v>
      </c>
      <c r="BV47" s="180">
        <f t="shared" si="5"/>
        <v>11.90594517982627</v>
      </c>
      <c r="BW47" s="180">
        <f t="shared" si="5"/>
        <v>12.255923535221058</v>
      </c>
      <c r="BX47" s="180">
        <f t="shared" si="5"/>
        <v>12.616401241277691</v>
      </c>
      <c r="BY47" s="180">
        <f t="shared" si="5"/>
        <v>12.987693278516021</v>
      </c>
      <c r="BZ47" s="180">
        <f t="shared" si="5"/>
        <v>13.370124076871502</v>
      </c>
      <c r="CA47" s="180">
        <f t="shared" si="5"/>
        <v>13.764027799177647</v>
      </c>
      <c r="CB47" s="180">
        <f t="shared" si="5"/>
        <v>14.169748633152976</v>
      </c>
      <c r="CC47" s="180">
        <f t="shared" si="5"/>
        <v>14.587641092147566</v>
      </c>
      <c r="CD47" s="180">
        <f t="shared" si="5"/>
        <v>15.018070324911994</v>
      </c>
      <c r="CE47" s="180">
        <f t="shared" si="5"/>
        <v>15.461412434659355</v>
      </c>
      <c r="CF47" s="180">
        <f t="shared" si="5"/>
        <v>15.918054807699134</v>
      </c>
      <c r="CG47" s="180">
        <f t="shared" si="5"/>
        <v>16.388396451930106</v>
      </c>
      <c r="CH47" s="180">
        <f t="shared" si="5"/>
        <v>16.872848345488009</v>
      </c>
      <c r="CI47" s="180">
        <f t="shared" si="5"/>
        <v>17.371833795852648</v>
      </c>
      <c r="CJ47" s="180">
        <f t="shared" si="5"/>
        <v>17.885788809728229</v>
      </c>
      <c r="CK47" s="180">
        <f t="shared" si="5"/>
        <v>18.415162474020079</v>
      </c>
      <c r="CL47" s="180">
        <f t="shared" si="5"/>
        <v>18.960417348240679</v>
      </c>
      <c r="CM47" s="180">
        <f t="shared" si="5"/>
        <v>19.522029868687902</v>
      </c>
      <c r="CN47" s="180">
        <f t="shared" si="5"/>
        <v>20.100490764748535</v>
      </c>
      <c r="CO47" s="180">
        <f t="shared" si="5"/>
        <v>20.696305487690992</v>
      </c>
      <c r="CP47" s="180">
        <f t="shared" si="5"/>
        <v>21.309994652321723</v>
      </c>
      <c r="CQ47" s="180">
        <f t="shared" si="5"/>
        <v>21.942094491891375</v>
      </c>
      <c r="CR47" s="180">
        <f t="shared" si="5"/>
        <v>22.593157326648118</v>
      </c>
      <c r="CS47" s="180">
        <f t="shared" si="5"/>
        <v>23.263752046447564</v>
      </c>
      <c r="CT47" s="180">
        <f t="shared" si="5"/>
        <v>23.954464607840993</v>
      </c>
      <c r="CU47" s="180">
        <f t="shared" si="5"/>
        <v>24.665898546076225</v>
      </c>
      <c r="CV47" s="180">
        <f t="shared" si="5"/>
        <v>25.398675502458513</v>
      </c>
      <c r="CW47" s="180">
        <f t="shared" si="5"/>
        <v>26.153435767532265</v>
      </c>
      <c r="CX47" s="180">
        <f t="shared" si="5"/>
        <v>26.930838840558238</v>
      </c>
      <c r="CY47" s="180">
        <f t="shared" si="5"/>
        <v>27.731564005774992</v>
      </c>
      <c r="CZ47" s="180">
        <f t="shared" si="5"/>
        <v>28.556310925948235</v>
      </c>
      <c r="DA47" s="180">
        <f t="shared" si="5"/>
        <v>29.405800253726682</v>
      </c>
      <c r="DB47" s="180">
        <f t="shared" si="5"/>
        <v>30.280774261338486</v>
      </c>
      <c r="DC47" s="180">
        <f t="shared" si="5"/>
        <v>31.181997489178638</v>
      </c>
      <c r="DD47" s="180">
        <f t="shared" si="5"/>
        <v>32.110257413854001</v>
      </c>
      <c r="DE47" s="180">
        <f t="shared" si="5"/>
        <v>33.066365136269624</v>
      </c>
      <c r="DF47" s="180">
        <f t="shared" si="5"/>
        <v>34.051156090357715</v>
      </c>
      <c r="DG47" s="180">
        <f t="shared" si="5"/>
        <v>35.065490773068454</v>
      </c>
      <c r="DH47" s="180">
        <f t="shared" si="5"/>
        <v>36.1102554962605</v>
      </c>
      <c r="DI47" s="180">
        <f t="shared" si="5"/>
        <v>37.186363161148314</v>
      </c>
      <c r="DJ47" s="180">
        <f t="shared" si="5"/>
        <v>38.294754055982771</v>
      </c>
      <c r="DK47" s="180">
        <f t="shared" si="5"/>
        <v>39.436396677662252</v>
      </c>
      <c r="DL47" s="180">
        <f t="shared" si="5"/>
        <v>40.612288577992125</v>
      </c>
      <c r="DM47" s="180">
        <f t="shared" si="5"/>
        <v>41.82345723533188</v>
      </c>
      <c r="DN47" s="180">
        <f t="shared" si="5"/>
        <v>43.070960952391843</v>
      </c>
      <c r="DO47" s="180">
        <f t="shared" si="5"/>
        <v>44.355889780963608</v>
      </c>
      <c r="DP47" s="180">
        <f t="shared" si="5"/>
        <v>45.679366474392516</v>
      </c>
      <c r="DQ47" s="180">
        <f t="shared" si="5"/>
        <v>47.042547468624292</v>
      </c>
      <c r="DR47" s="180">
        <f t="shared" si="5"/>
        <v>48.446623892683021</v>
      </c>
      <c r="DS47" s="180">
        <f t="shared" si="5"/>
        <v>49.892822609463515</v>
      </c>
      <c r="DT47" s="180">
        <f t="shared" si="5"/>
        <v>51.382407287747419</v>
      </c>
      <c r="DU47" s="180">
        <f t="shared" si="5"/>
        <v>52.916679506379836</v>
      </c>
      <c r="DV47" s="180">
        <f t="shared" si="5"/>
        <v>54.496979891571236</v>
      </c>
      <c r="DW47" s="180">
        <f t="shared" si="5"/>
        <v>56.124689288318379</v>
      </c>
      <c r="DX47" s="180">
        <f t="shared" si="5"/>
        <v>57.801229966967931</v>
      </c>
      <c r="DY47" s="180">
        <f t="shared" si="5"/>
        <v>59.528066865976967</v>
      </c>
      <c r="DZ47" s="180">
        <f t="shared" si="5"/>
        <v>61.306708871956282</v>
      </c>
      <c r="EA47" s="180">
        <f t="shared" si="5"/>
        <v>63.138710138114973</v>
      </c>
      <c r="EB47" s="180">
        <f t="shared" si="5"/>
        <v>65.025671442258414</v>
      </c>
      <c r="EC47" s="180">
        <f t="shared" si="5"/>
        <v>66.969241585526177</v>
      </c>
      <c r="ED47" s="180">
        <f t="shared" si="5"/>
        <v>68.971118833091964</v>
      </c>
      <c r="EE47" s="180">
        <f t="shared" si="5"/>
        <v>71.03305239808472</v>
      </c>
      <c r="EF47" s="180">
        <f t="shared" ref="EF47:EZ47" si="6">(EF80+(EF83))</f>
        <v>73.156843970027268</v>
      </c>
      <c r="EG47" s="180">
        <f t="shared" si="6"/>
        <v>75.34434928912809</v>
      </c>
      <c r="EH47" s="180">
        <f t="shared" si="6"/>
        <v>77.597479767801929</v>
      </c>
      <c r="EI47" s="180">
        <f t="shared" si="6"/>
        <v>79.918204160835998</v>
      </c>
      <c r="EJ47" s="180">
        <f t="shared" si="6"/>
        <v>82.308550285661084</v>
      </c>
      <c r="EK47" s="180">
        <f t="shared" si="6"/>
        <v>84.770606794230915</v>
      </c>
      <c r="EL47" s="180">
        <f t="shared" si="6"/>
        <v>87.306524998057839</v>
      </c>
      <c r="EM47" s="180">
        <f t="shared" si="6"/>
        <v>89.91852074799958</v>
      </c>
      <c r="EN47" s="180">
        <f t="shared" si="6"/>
        <v>92.608876370439575</v>
      </c>
      <c r="EO47" s="180">
        <f t="shared" si="6"/>
        <v>95.379942661552761</v>
      </c>
      <c r="EP47" s="180">
        <f t="shared" si="6"/>
        <v>98.234140941399346</v>
      </c>
      <c r="EQ47" s="180">
        <f t="shared" si="6"/>
        <v>101.17396516964133</v>
      </c>
      <c r="ER47" s="180">
        <f t="shared" si="6"/>
        <v>104.20198412473056</v>
      </c>
      <c r="ES47" s="180">
        <f t="shared" si="6"/>
        <v>107.32084364847248</v>
      </c>
      <c r="ET47" s="180">
        <f t="shared" si="6"/>
        <v>110.53326895792664</v>
      </c>
      <c r="EU47" s="180">
        <f t="shared" si="6"/>
        <v>113.84206702666444</v>
      </c>
      <c r="EV47" s="180">
        <f t="shared" si="6"/>
        <v>117.25012903746436</v>
      </c>
      <c r="EW47" s="180">
        <f t="shared" si="6"/>
        <v>120.7604329085883</v>
      </c>
      <c r="EX47" s="180">
        <f t="shared" si="6"/>
        <v>124.37604589584595</v>
      </c>
      <c r="EY47" s="180">
        <f t="shared" si="6"/>
        <v>128.10012727272135</v>
      </c>
      <c r="EZ47" s="181">
        <f t="shared" si="6"/>
        <v>131.93593109090301</v>
      </c>
    </row>
    <row r="48" spans="1:157" x14ac:dyDescent="0.25">
      <c r="A48" s="37"/>
      <c r="B48" s="133" t="s">
        <v>89</v>
      </c>
      <c r="C48" s="134" t="s">
        <v>44</v>
      </c>
      <c r="D48" s="158"/>
      <c r="E48" s="182"/>
      <c r="F48" s="182">
        <f>C29*-1</f>
        <v>-202.5</v>
      </c>
      <c r="G48" s="183">
        <f t="shared" ref="G48:BR48" si="7">G46-(G80+(G83/(10^6)))</f>
        <v>19.189999759999999</v>
      </c>
      <c r="H48" s="183">
        <f t="shared" si="7"/>
        <v>19.139619760000002</v>
      </c>
      <c r="I48" s="183">
        <f t="shared" si="7"/>
        <v>19.087790967999997</v>
      </c>
      <c r="J48" s="183">
        <f t="shared" si="7"/>
        <v>19.034469913979201</v>
      </c>
      <c r="K48" s="183">
        <f t="shared" si="7"/>
        <v>18.979611823816803</v>
      </c>
      <c r="L48" s="183">
        <f t="shared" si="7"/>
        <v>18.92317058016901</v>
      </c>
      <c r="M48" s="183">
        <f t="shared" si="7"/>
        <v>18.865098682172338</v>
      </c>
      <c r="N48" s="183">
        <f t="shared" si="7"/>
        <v>18.80534720393803</v>
      </c>
      <c r="O48" s="183">
        <f t="shared" si="7"/>
        <v>18.743865751801284</v>
      </c>
      <c r="P48" s="183">
        <f t="shared" si="7"/>
        <v>18.680602420287975</v>
      </c>
      <c r="Q48" s="183">
        <f t="shared" si="7"/>
        <v>18.6155037467604</v>
      </c>
      <c r="R48" s="183">
        <f t="shared" si="7"/>
        <v>18.548514664702328</v>
      </c>
      <c r="S48" s="183">
        <f t="shared" si="7"/>
        <v>18.479578455602685</v>
      </c>
      <c r="T48" s="183">
        <f t="shared" si="7"/>
        <v>18.408636699395672</v>
      </c>
      <c r="U48" s="183">
        <f t="shared" si="7"/>
        <v>18.335629223414159</v>
      </c>
      <c r="V48" s="183">
        <f t="shared" si="7"/>
        <v>18.260494049811612</v>
      </c>
      <c r="W48" s="183">
        <f t="shared" si="7"/>
        <v>18.183167341406737</v>
      </c>
      <c r="X48" s="183">
        <f t="shared" si="7"/>
        <v>18.103583345903427</v>
      </c>
      <c r="Y48" s="183">
        <f t="shared" si="7"/>
        <v>18.021674338437315</v>
      </c>
      <c r="Z48" s="183">
        <f t="shared" si="7"/>
        <v>17.937370562398719</v>
      </c>
      <c r="AA48" s="183">
        <f t="shared" si="7"/>
        <v>17.850600168480316</v>
      </c>
      <c r="AB48" s="183">
        <f t="shared" si="7"/>
        <v>17.761289151896154</v>
      </c>
      <c r="AC48" s="183">
        <f t="shared" si="7"/>
        <v>17.669361287717354</v>
      </c>
      <c r="AD48" s="183">
        <f t="shared" si="7"/>
        <v>17.574738064267784</v>
      </c>
      <c r="AE48" s="183">
        <f t="shared" si="7"/>
        <v>17.477338614521646</v>
      </c>
      <c r="AF48" s="183">
        <f t="shared" si="7"/>
        <v>17.377079645443015</v>
      </c>
      <c r="AG48" s="183">
        <f t="shared" si="7"/>
        <v>17.273875365205502</v>
      </c>
      <c r="AH48" s="183">
        <f t="shared" si="7"/>
        <v>17.167637408228536</v>
      </c>
      <c r="AI48" s="183">
        <f t="shared" si="7"/>
        <v>17.058274757964774</v>
      </c>
      <c r="AJ48" s="183">
        <f t="shared" si="7"/>
        <v>16.945693667371074</v>
      </c>
      <c r="AK48" s="183">
        <f t="shared" si="7"/>
        <v>16.829797576993613</v>
      </c>
      <c r="AL48" s="183">
        <f t="shared" si="7"/>
        <v>16.710487030595594</v>
      </c>
      <c r="AM48" s="183">
        <f t="shared" si="7"/>
        <v>16.587659588253722</v>
      </c>
      <c r="AN48" s="183">
        <f t="shared" si="7"/>
        <v>16.461209736847639</v>
      </c>
      <c r="AO48" s="183">
        <f t="shared" si="7"/>
        <v>16.331028797864001</v>
      </c>
      <c r="AP48" s="183">
        <f t="shared" si="7"/>
        <v>16.197004832434679</v>
      </c>
      <c r="AQ48" s="183">
        <f t="shared" si="7"/>
        <v>16.05902254352614</v>
      </c>
      <c r="AR48" s="183">
        <f t="shared" si="7"/>
        <v>15.916963175194452</v>
      </c>
      <c r="AS48" s="183">
        <f t="shared" si="7"/>
        <v>15.770704408817991</v>
      </c>
      <c r="AT48" s="183">
        <f t="shared" si="7"/>
        <v>15.620120256217124</v>
      </c>
      <c r="AU48" s="183">
        <f t="shared" si="7"/>
        <v>15.465080949567438</v>
      </c>
      <c r="AV48" s="183">
        <f t="shared" si="7"/>
        <v>15.305452828010411</v>
      </c>
      <c r="AW48" s="183">
        <f t="shared" si="7"/>
        <v>15.141098220862407</v>
      </c>
      <c r="AX48" s="183">
        <f t="shared" si="7"/>
        <v>14.971875327319868</v>
      </c>
      <c r="AY48" s="183">
        <f t="shared" si="7"/>
        <v>14.797638092555804</v>
      </c>
      <c r="AZ48" s="183">
        <f t="shared" si="7"/>
        <v>14.618236080098987</v>
      </c>
      <c r="BA48" s="183">
        <f t="shared" si="7"/>
        <v>14.433514340384711</v>
      </c>
      <c r="BB48" s="183">
        <f t="shared" si="7"/>
        <v>14.243313275361942</v>
      </c>
      <c r="BC48" s="183">
        <f t="shared" si="7"/>
        <v>14.047468499038725</v>
      </c>
      <c r="BD48" s="183">
        <f t="shared" si="7"/>
        <v>13.845810693843996</v>
      </c>
      <c r="BE48" s="183">
        <f t="shared" si="7"/>
        <v>13.63816546268016</v>
      </c>
      <c r="BF48" s="183">
        <f t="shared" si="7"/>
        <v>13.424353176537329</v>
      </c>
      <c r="BG48" s="183">
        <f t="shared" si="7"/>
        <v>13.204188817535933</v>
      </c>
      <c r="BH48" s="183">
        <f t="shared" si="7"/>
        <v>12.977481817260646</v>
      </c>
      <c r="BI48" s="183">
        <f t="shared" si="7"/>
        <v>12.744035890244298</v>
      </c>
      <c r="BJ48" s="183">
        <f t="shared" si="7"/>
        <v>12.503648862456336</v>
      </c>
      <c r="BK48" s="183">
        <f t="shared" si="7"/>
        <v>12.256112494645897</v>
      </c>
      <c r="BL48" s="183">
        <f t="shared" si="7"/>
        <v>12.001212300385243</v>
      </c>
      <c r="BM48" s="183">
        <f t="shared" si="7"/>
        <v>11.738727358654399</v>
      </c>
      <c r="BN48" s="183">
        <f t="shared" si="7"/>
        <v>11.468430120803422</v>
      </c>
      <c r="BO48" s="183">
        <f t="shared" si="7"/>
        <v>11.190086211723502</v>
      </c>
      <c r="BP48" s="183">
        <f t="shared" si="7"/>
        <v>10.903454225053167</v>
      </c>
      <c r="BQ48" s="183">
        <f t="shared" si="7"/>
        <v>10.608285512240744</v>
      </c>
      <c r="BR48" s="183">
        <f t="shared" si="7"/>
        <v>10.304323965278623</v>
      </c>
      <c r="BS48" s="183">
        <f t="shared" ref="BS48:ED48" si="8">BS46-(BS80+(BS83/(10^6)))</f>
        <v>9.9913057929195972</v>
      </c>
      <c r="BT48" s="183">
        <f t="shared" si="8"/>
        <v>9.6689592901796537</v>
      </c>
      <c r="BU48" s="183">
        <f t="shared" si="8"/>
        <v>9.3370046009258783</v>
      </c>
      <c r="BV48" s="183">
        <f t="shared" si="8"/>
        <v>8.9951534733420129</v>
      </c>
      <c r="BW48" s="183">
        <f t="shared" si="8"/>
        <v>8.6431090080579089</v>
      </c>
      <c r="BX48" s="183">
        <f t="shared" si="8"/>
        <v>8.2805653987229508</v>
      </c>
      <c r="BY48" s="183">
        <f t="shared" si="8"/>
        <v>7.9072076647966174</v>
      </c>
      <c r="BZ48" s="183">
        <f t="shared" si="8"/>
        <v>7.5227113763228104</v>
      </c>
      <c r="CA48" s="183">
        <f t="shared" si="8"/>
        <v>7.1267423704473423</v>
      </c>
      <c r="CB48" s="183">
        <f t="shared" si="8"/>
        <v>6.7189564594310465</v>
      </c>
      <c r="CC48" s="183">
        <f t="shared" si="8"/>
        <v>6.2989991299032031</v>
      </c>
      <c r="CD48" s="183">
        <f t="shared" si="8"/>
        <v>5.8665052330925693</v>
      </c>
      <c r="CE48" s="183">
        <f t="shared" si="8"/>
        <v>5.4210986657654097</v>
      </c>
      <c r="CF48" s="183">
        <f t="shared" si="8"/>
        <v>4.9623920415915901</v>
      </c>
      <c r="CG48" s="183">
        <f t="shared" si="8"/>
        <v>4.4899863526516874</v>
      </c>
      <c r="CH48" s="183">
        <f t="shared" si="8"/>
        <v>4.0034706207893294</v>
      </c>
      <c r="CI48" s="183">
        <f t="shared" si="8"/>
        <v>3.5024215385040591</v>
      </c>
      <c r="CJ48" s="183">
        <f t="shared" si="8"/>
        <v>2.986403099071044</v>
      </c>
      <c r="CK48" s="183">
        <f t="shared" si="8"/>
        <v>2.454966215564319</v>
      </c>
      <c r="CL48" s="183">
        <f t="shared" si="8"/>
        <v>1.9076483284507617</v>
      </c>
      <c r="CM48" s="183">
        <f t="shared" si="8"/>
        <v>1.343973001411868</v>
      </c>
      <c r="CN48" s="183">
        <f t="shared" si="8"/>
        <v>0.76344950504022435</v>
      </c>
      <c r="CO48" s="183">
        <f t="shared" si="8"/>
        <v>0.1655723880467832</v>
      </c>
      <c r="CP48" s="183">
        <f t="shared" si="8"/>
        <v>-0.45017896439552274</v>
      </c>
      <c r="CQ48" s="183">
        <f t="shared" si="8"/>
        <v>-1.0843407855579628</v>
      </c>
      <c r="CR48" s="183">
        <f t="shared" si="8"/>
        <v>-1.7374653957093429</v>
      </c>
      <c r="CS48" s="183">
        <f t="shared" si="8"/>
        <v>-2.4101216847258868</v>
      </c>
      <c r="CT48" s="183">
        <f t="shared" si="8"/>
        <v>-3.1028956091794839</v>
      </c>
      <c r="CU48" s="183">
        <f t="shared" si="8"/>
        <v>-3.8163907043385805</v>
      </c>
      <c r="CV48" s="183">
        <f t="shared" si="8"/>
        <v>-4.5512286115290408</v>
      </c>
      <c r="CW48" s="183">
        <f t="shared" si="8"/>
        <v>-5.3080496213158881</v>
      </c>
      <c r="CX48" s="183">
        <f t="shared" si="8"/>
        <v>-6.0875132329804842</v>
      </c>
      <c r="CY48" s="183">
        <f t="shared" si="8"/>
        <v>-6.8902987307819963</v>
      </c>
      <c r="CZ48" s="183">
        <f t="shared" si="8"/>
        <v>-7.7171057775067347</v>
      </c>
      <c r="DA48" s="183">
        <f t="shared" si="8"/>
        <v>-8.5686550258240288</v>
      </c>
      <c r="DB48" s="183">
        <f t="shared" si="8"/>
        <v>-9.4456887479826221</v>
      </c>
      <c r="DC48" s="183">
        <f t="shared" si="8"/>
        <v>-10.348971484398113</v>
      </c>
      <c r="DD48" s="183">
        <f t="shared" si="8"/>
        <v>-11.279290711697946</v>
      </c>
      <c r="DE48" s="183">
        <f t="shared" si="8"/>
        <v>-12.237457530807788</v>
      </c>
      <c r="DF48" s="183">
        <f t="shared" si="8"/>
        <v>-13.224307375680425</v>
      </c>
      <c r="DG48" s="183">
        <f t="shared" si="8"/>
        <v>-14.240700743286631</v>
      </c>
      <c r="DH48" s="183">
        <f t="shared" si="8"/>
        <v>-15.287523945505654</v>
      </c>
      <c r="DI48" s="183">
        <f t="shared" si="8"/>
        <v>-16.365689883572543</v>
      </c>
      <c r="DJ48" s="183">
        <f t="shared" si="8"/>
        <v>-17.476138845758758</v>
      </c>
      <c r="DK48" s="183">
        <f t="shared" si="8"/>
        <v>-18.619839328983257</v>
      </c>
      <c r="DL48" s="183">
        <f t="shared" si="8"/>
        <v>-19.797788885072002</v>
      </c>
      <c r="DM48" s="183">
        <f t="shared" si="8"/>
        <v>-21.011014992405045</v>
      </c>
      <c r="DN48" s="183">
        <f t="shared" si="8"/>
        <v>-22.260575953713303</v>
      </c>
      <c r="DO48" s="183">
        <f t="shared" si="8"/>
        <v>-23.54756182080893</v>
      </c>
      <c r="DP48" s="183">
        <f t="shared" si="8"/>
        <v>-24.873095347057859</v>
      </c>
      <c r="DQ48" s="183">
        <f t="shared" si="8"/>
        <v>-26.238332968426366</v>
      </c>
      <c r="DR48" s="183">
        <f t="shared" si="8"/>
        <v>-27.644465813959112</v>
      </c>
      <c r="DS48" s="183">
        <f t="shared" si="8"/>
        <v>-29.092720746571477</v>
      </c>
      <c r="DT48" s="183">
        <f t="shared" si="8"/>
        <v>-30.584361435065674</v>
      </c>
      <c r="DU48" s="183">
        <f t="shared" si="8"/>
        <v>-32.120689458307353</v>
      </c>
      <c r="DV48" s="183">
        <f t="shared" si="8"/>
        <v>-33.703045442527568</v>
      </c>
      <c r="DW48" s="183">
        <f t="shared" si="8"/>
        <v>-35.332810232743618</v>
      </c>
      <c r="DX48" s="183">
        <f t="shared" si="8"/>
        <v>-37.011406099322727</v>
      </c>
      <c r="DY48" s="183">
        <f t="shared" si="8"/>
        <v>-38.740297980742525</v>
      </c>
      <c r="DZ48" s="183">
        <f t="shared" si="8"/>
        <v>-40.520994763634363</v>
      </c>
      <c r="EA48" s="183">
        <f t="shared" si="8"/>
        <v>-42.355050601227887</v>
      </c>
      <c r="EB48" s="183">
        <f t="shared" si="8"/>
        <v>-44.244066271349027</v>
      </c>
      <c r="EC48" s="183">
        <f t="shared" si="8"/>
        <v>-46.189690575157883</v>
      </c>
      <c r="ED48" s="183">
        <f t="shared" si="8"/>
        <v>-48.193621777848705</v>
      </c>
      <c r="EE48" s="183">
        <f t="shared" ref="EE48:EZ48" si="9">EE46-(EE80+(EE83/(10^6)))</f>
        <v>-50.257609092570988</v>
      </c>
      <c r="EF48" s="183">
        <f t="shared" si="9"/>
        <v>-52.383454208868088</v>
      </c>
      <c r="EG48" s="183">
        <f t="shared" si="9"/>
        <v>-54.573012866969023</v>
      </c>
      <c r="EH48" s="183">
        <f t="shared" si="9"/>
        <v>-56.828196479309071</v>
      </c>
      <c r="EI48" s="183">
        <f t="shared" si="9"/>
        <v>-59.150973800695994</v>
      </c>
      <c r="EJ48" s="183">
        <f t="shared" si="9"/>
        <v>-61.543372648581098</v>
      </c>
      <c r="EK48" s="183">
        <f t="shared" si="9"/>
        <v>-64.007481674938631</v>
      </c>
      <c r="EL48" s="183">
        <f t="shared" si="9"/>
        <v>-66.545452191301479</v>
      </c>
      <c r="EM48" s="183">
        <f t="shared" si="9"/>
        <v>-69.159500048547912</v>
      </c>
      <c r="EN48" s="183">
        <f t="shared" si="9"/>
        <v>-71.851907573081846</v>
      </c>
      <c r="EO48" s="183">
        <f t="shared" si="9"/>
        <v>-74.625025561098767</v>
      </c>
      <c r="EP48" s="183">
        <f t="shared" si="9"/>
        <v>-77.481275332679402</v>
      </c>
      <c r="EQ48" s="183">
        <f t="shared" si="9"/>
        <v>-80.423150847506264</v>
      </c>
      <c r="ER48" s="183">
        <f t="shared" si="9"/>
        <v>-83.453220884051689</v>
      </c>
      <c r="ES48" s="183">
        <f t="shared" si="9"/>
        <v>-86.574131284141686</v>
      </c>
      <c r="ET48" s="183">
        <f t="shared" si="9"/>
        <v>-89.788607264856282</v>
      </c>
      <c r="EU48" s="183">
        <f t="shared" si="9"/>
        <v>-93.099455799787393</v>
      </c>
      <c r="EV48" s="183">
        <f t="shared" si="9"/>
        <v>-96.509568071733995</v>
      </c>
      <c r="EW48" s="183">
        <f t="shared" si="9"/>
        <v>-100.02192199897851</v>
      </c>
      <c r="EX48" s="183">
        <f t="shared" si="9"/>
        <v>-103.63958483735112</v>
      </c>
      <c r="EY48" s="183">
        <f t="shared" si="9"/>
        <v>-107.36571586035636</v>
      </c>
      <c r="EZ48" s="184">
        <f t="shared" si="9"/>
        <v>-111.20356911970325</v>
      </c>
    </row>
    <row r="49" spans="1:156" x14ac:dyDescent="0.25">
      <c r="A49" s="37"/>
      <c r="B49" s="133" t="s">
        <v>90</v>
      </c>
      <c r="C49" s="134" t="s">
        <v>44</v>
      </c>
      <c r="D49" s="158"/>
      <c r="E49" s="182"/>
      <c r="F49" s="182"/>
      <c r="G49" s="183">
        <f>F48+G48</f>
        <v>-183.31000023999999</v>
      </c>
      <c r="H49" s="183">
        <f>G49+H48</f>
        <v>-164.17038048000001</v>
      </c>
      <c r="I49" s="183">
        <f t="shared" ref="I49:BT49" si="10">H49+I48</f>
        <v>-145.082589512</v>
      </c>
      <c r="J49" s="183">
        <f t="shared" si="10"/>
        <v>-126.0481195980208</v>
      </c>
      <c r="K49" s="183">
        <f t="shared" si="10"/>
        <v>-107.06850777420399</v>
      </c>
      <c r="L49" s="183">
        <f t="shared" si="10"/>
        <v>-88.14533719403498</v>
      </c>
      <c r="M49" s="183">
        <f t="shared" si="10"/>
        <v>-69.280238511862649</v>
      </c>
      <c r="N49" s="183">
        <f t="shared" si="10"/>
        <v>-50.474891307924622</v>
      </c>
      <c r="O49" s="183">
        <f t="shared" si="10"/>
        <v>-31.731025556123338</v>
      </c>
      <c r="P49" s="183">
        <f t="shared" si="10"/>
        <v>-13.050423135835363</v>
      </c>
      <c r="Q49" s="183">
        <f t="shared" si="10"/>
        <v>5.5650806109250368</v>
      </c>
      <c r="R49" s="183">
        <f t="shared" si="10"/>
        <v>24.113595275627365</v>
      </c>
      <c r="S49" s="183">
        <f t="shared" si="10"/>
        <v>42.593173731230053</v>
      </c>
      <c r="T49" s="183">
        <f t="shared" si="10"/>
        <v>61.001810430625724</v>
      </c>
      <c r="U49" s="183">
        <f t="shared" si="10"/>
        <v>79.337439654039883</v>
      </c>
      <c r="V49" s="183">
        <f t="shared" si="10"/>
        <v>97.597933703851496</v>
      </c>
      <c r="W49" s="183">
        <f t="shared" si="10"/>
        <v>115.78110104525823</v>
      </c>
      <c r="X49" s="183">
        <f t="shared" si="10"/>
        <v>133.88468439116164</v>
      </c>
      <c r="Y49" s="183">
        <f t="shared" si="10"/>
        <v>151.90635872959896</v>
      </c>
      <c r="Z49" s="183">
        <f t="shared" si="10"/>
        <v>169.84372929199768</v>
      </c>
      <c r="AA49" s="183">
        <f t="shared" si="10"/>
        <v>187.694329460478</v>
      </c>
      <c r="AB49" s="183">
        <f t="shared" si="10"/>
        <v>205.45561861237417</v>
      </c>
      <c r="AC49" s="183">
        <f t="shared" si="10"/>
        <v>223.12497990009152</v>
      </c>
      <c r="AD49" s="183">
        <f t="shared" si="10"/>
        <v>240.69971796435931</v>
      </c>
      <c r="AE49" s="183">
        <f t="shared" si="10"/>
        <v>258.17705657888098</v>
      </c>
      <c r="AF49" s="183">
        <f t="shared" si="10"/>
        <v>275.554136224324</v>
      </c>
      <c r="AG49" s="183">
        <f t="shared" si="10"/>
        <v>292.82801158952952</v>
      </c>
      <c r="AH49" s="183">
        <f t="shared" si="10"/>
        <v>309.99564899775805</v>
      </c>
      <c r="AI49" s="183">
        <f t="shared" si="10"/>
        <v>327.05392375572285</v>
      </c>
      <c r="AJ49" s="183">
        <f t="shared" si="10"/>
        <v>343.99961742309392</v>
      </c>
      <c r="AK49" s="183">
        <f t="shared" si="10"/>
        <v>360.82941500008752</v>
      </c>
      <c r="AL49" s="183">
        <f t="shared" si="10"/>
        <v>377.53990203068309</v>
      </c>
      <c r="AM49" s="183">
        <f t="shared" si="10"/>
        <v>394.1275616189368</v>
      </c>
      <c r="AN49" s="183">
        <f t="shared" si="10"/>
        <v>410.58877135578444</v>
      </c>
      <c r="AO49" s="183">
        <f t="shared" si="10"/>
        <v>426.91980015364845</v>
      </c>
      <c r="AP49" s="183">
        <f t="shared" si="10"/>
        <v>443.11680498608314</v>
      </c>
      <c r="AQ49" s="183">
        <f t="shared" si="10"/>
        <v>459.17582752960925</v>
      </c>
      <c r="AR49" s="183">
        <f t="shared" si="10"/>
        <v>475.09279070480369</v>
      </c>
      <c r="AS49" s="183">
        <f t="shared" si="10"/>
        <v>490.8634951136217</v>
      </c>
      <c r="AT49" s="183">
        <f t="shared" si="10"/>
        <v>506.48361536983884</v>
      </c>
      <c r="AU49" s="183">
        <f t="shared" si="10"/>
        <v>521.94869631940628</v>
      </c>
      <c r="AV49" s="183">
        <f t="shared" si="10"/>
        <v>537.25414914741668</v>
      </c>
      <c r="AW49" s="183">
        <f t="shared" si="10"/>
        <v>552.39524736827912</v>
      </c>
      <c r="AX49" s="183">
        <f t="shared" si="10"/>
        <v>567.36712269559894</v>
      </c>
      <c r="AY49" s="183">
        <f t="shared" si="10"/>
        <v>582.16476078815469</v>
      </c>
      <c r="AZ49" s="183">
        <f t="shared" si="10"/>
        <v>596.78299686825369</v>
      </c>
      <c r="BA49" s="183">
        <f t="shared" si="10"/>
        <v>611.21651120863839</v>
      </c>
      <c r="BB49" s="183">
        <f t="shared" si="10"/>
        <v>625.45982448400036</v>
      </c>
      <c r="BC49" s="183">
        <f t="shared" si="10"/>
        <v>639.50729298303906</v>
      </c>
      <c r="BD49" s="183">
        <f t="shared" si="10"/>
        <v>653.35310367688305</v>
      </c>
      <c r="BE49" s="183">
        <f t="shared" si="10"/>
        <v>666.9912691395632</v>
      </c>
      <c r="BF49" s="183">
        <f t="shared" si="10"/>
        <v>680.41562231610055</v>
      </c>
      <c r="BG49" s="183">
        <f t="shared" si="10"/>
        <v>693.61981113363652</v>
      </c>
      <c r="BH49" s="183">
        <f t="shared" si="10"/>
        <v>706.59729295089721</v>
      </c>
      <c r="BI49" s="183">
        <f t="shared" si="10"/>
        <v>719.34132884114149</v>
      </c>
      <c r="BJ49" s="183">
        <f t="shared" si="10"/>
        <v>731.84497770359781</v>
      </c>
      <c r="BK49" s="183">
        <f t="shared" si="10"/>
        <v>744.1010901982437</v>
      </c>
      <c r="BL49" s="183">
        <f t="shared" si="10"/>
        <v>756.10230249862889</v>
      </c>
      <c r="BM49" s="183">
        <f t="shared" si="10"/>
        <v>767.84102985728327</v>
      </c>
      <c r="BN49" s="183">
        <f t="shared" si="10"/>
        <v>779.30945997808669</v>
      </c>
      <c r="BO49" s="183">
        <f t="shared" si="10"/>
        <v>790.49954618981019</v>
      </c>
      <c r="BP49" s="183">
        <f t="shared" si="10"/>
        <v>801.4030004148633</v>
      </c>
      <c r="BQ49" s="183">
        <f t="shared" si="10"/>
        <v>812.01128592710404</v>
      </c>
      <c r="BR49" s="183">
        <f t="shared" si="10"/>
        <v>822.31560989238267</v>
      </c>
      <c r="BS49" s="183">
        <f t="shared" si="10"/>
        <v>832.30691568530222</v>
      </c>
      <c r="BT49" s="183">
        <f t="shared" si="10"/>
        <v>841.97587497548182</v>
      </c>
      <c r="BU49" s="183">
        <f t="shared" ref="BU49:EF49" si="11">BT49+BU48</f>
        <v>851.31287957640768</v>
      </c>
      <c r="BV49" s="183">
        <f t="shared" si="11"/>
        <v>860.30803304974972</v>
      </c>
      <c r="BW49" s="183">
        <f t="shared" si="11"/>
        <v>868.9511420578076</v>
      </c>
      <c r="BX49" s="183">
        <f t="shared" si="11"/>
        <v>877.23170745653056</v>
      </c>
      <c r="BY49" s="183">
        <f t="shared" si="11"/>
        <v>885.13891512132716</v>
      </c>
      <c r="BZ49" s="183">
        <f t="shared" si="11"/>
        <v>892.66162649764999</v>
      </c>
      <c r="CA49" s="183">
        <f t="shared" si="11"/>
        <v>899.78836886809734</v>
      </c>
      <c r="CB49" s="183">
        <f t="shared" si="11"/>
        <v>906.50732532752841</v>
      </c>
      <c r="CC49" s="183">
        <f t="shared" si="11"/>
        <v>912.80632445743163</v>
      </c>
      <c r="CD49" s="183">
        <f t="shared" si="11"/>
        <v>918.67282969052417</v>
      </c>
      <c r="CE49" s="183">
        <f t="shared" si="11"/>
        <v>924.09392835628955</v>
      </c>
      <c r="CF49" s="183">
        <f t="shared" si="11"/>
        <v>929.05632039788111</v>
      </c>
      <c r="CG49" s="183">
        <f t="shared" si="11"/>
        <v>933.54630675053284</v>
      </c>
      <c r="CH49" s="183">
        <f t="shared" si="11"/>
        <v>937.54977737132219</v>
      </c>
      <c r="CI49" s="183">
        <f t="shared" si="11"/>
        <v>941.0521989098263</v>
      </c>
      <c r="CJ49" s="183">
        <f t="shared" si="11"/>
        <v>944.03860200889733</v>
      </c>
      <c r="CK49" s="183">
        <f t="shared" si="11"/>
        <v>946.49356822446168</v>
      </c>
      <c r="CL49" s="183">
        <f t="shared" si="11"/>
        <v>948.4012165529125</v>
      </c>
      <c r="CM49" s="183">
        <f t="shared" si="11"/>
        <v>949.74518955432438</v>
      </c>
      <c r="CN49" s="183">
        <f t="shared" si="11"/>
        <v>950.50863905936455</v>
      </c>
      <c r="CO49" s="183">
        <f t="shared" si="11"/>
        <v>950.67421144741138</v>
      </c>
      <c r="CP49" s="183">
        <f t="shared" si="11"/>
        <v>950.22403248301589</v>
      </c>
      <c r="CQ49" s="183">
        <f t="shared" si="11"/>
        <v>949.13969169745792</v>
      </c>
      <c r="CR49" s="183">
        <f t="shared" si="11"/>
        <v>947.40222630174856</v>
      </c>
      <c r="CS49" s="183">
        <f t="shared" si="11"/>
        <v>944.99210461702262</v>
      </c>
      <c r="CT49" s="183">
        <f t="shared" si="11"/>
        <v>941.88920900784319</v>
      </c>
      <c r="CU49" s="183">
        <f t="shared" si="11"/>
        <v>938.07281830350462</v>
      </c>
      <c r="CV49" s="183">
        <f t="shared" si="11"/>
        <v>933.52158969197558</v>
      </c>
      <c r="CW49" s="183">
        <f t="shared" si="11"/>
        <v>928.21354007065975</v>
      </c>
      <c r="CX49" s="183">
        <f t="shared" si="11"/>
        <v>922.12602683767932</v>
      </c>
      <c r="CY49" s="183">
        <f t="shared" si="11"/>
        <v>915.23572810689734</v>
      </c>
      <c r="CZ49" s="183">
        <f t="shared" si="11"/>
        <v>907.51862232939061</v>
      </c>
      <c r="DA49" s="183">
        <f t="shared" si="11"/>
        <v>898.94996730356661</v>
      </c>
      <c r="DB49" s="183">
        <f t="shared" si="11"/>
        <v>889.50427855558394</v>
      </c>
      <c r="DC49" s="183">
        <f t="shared" si="11"/>
        <v>879.1553070711858</v>
      </c>
      <c r="DD49" s="183">
        <f t="shared" si="11"/>
        <v>867.87601635948783</v>
      </c>
      <c r="DE49" s="183">
        <f t="shared" si="11"/>
        <v>855.63855882868006</v>
      </c>
      <c r="DF49" s="183">
        <f t="shared" si="11"/>
        <v>842.41425145299968</v>
      </c>
      <c r="DG49" s="183">
        <f t="shared" si="11"/>
        <v>828.17355070971303</v>
      </c>
      <c r="DH49" s="183">
        <f t="shared" si="11"/>
        <v>812.88602676420737</v>
      </c>
      <c r="DI49" s="183">
        <f t="shared" si="11"/>
        <v>796.52033688063489</v>
      </c>
      <c r="DJ49" s="183">
        <f t="shared" si="11"/>
        <v>779.0441980348761</v>
      </c>
      <c r="DK49" s="183">
        <f t="shared" si="11"/>
        <v>760.42435870589281</v>
      </c>
      <c r="DL49" s="183">
        <f t="shared" si="11"/>
        <v>740.62656982082081</v>
      </c>
      <c r="DM49" s="183">
        <f t="shared" si="11"/>
        <v>719.61555482841572</v>
      </c>
      <c r="DN49" s="183">
        <f t="shared" si="11"/>
        <v>697.3549788747024</v>
      </c>
      <c r="DO49" s="183">
        <f t="shared" si="11"/>
        <v>673.80741705389346</v>
      </c>
      <c r="DP49" s="183">
        <f t="shared" si="11"/>
        <v>648.93432170683559</v>
      </c>
      <c r="DQ49" s="183">
        <f t="shared" si="11"/>
        <v>622.69598873840926</v>
      </c>
      <c r="DR49" s="183">
        <f t="shared" si="11"/>
        <v>595.05152292445018</v>
      </c>
      <c r="DS49" s="183">
        <f t="shared" si="11"/>
        <v>565.95880217787874</v>
      </c>
      <c r="DT49" s="183">
        <f t="shared" si="11"/>
        <v>535.37444074281302</v>
      </c>
      <c r="DU49" s="183">
        <f t="shared" si="11"/>
        <v>503.25375128450565</v>
      </c>
      <c r="DV49" s="183">
        <f t="shared" si="11"/>
        <v>469.55070584197807</v>
      </c>
      <c r="DW49" s="183">
        <f t="shared" si="11"/>
        <v>434.21789560923446</v>
      </c>
      <c r="DX49" s="183">
        <f t="shared" si="11"/>
        <v>397.20648950991176</v>
      </c>
      <c r="DY49" s="183">
        <f t="shared" si="11"/>
        <v>358.46619152916924</v>
      </c>
      <c r="DZ49" s="183">
        <f t="shared" si="11"/>
        <v>317.94519676553489</v>
      </c>
      <c r="EA49" s="183">
        <f t="shared" si="11"/>
        <v>275.59014616430699</v>
      </c>
      <c r="EB49" s="183">
        <f t="shared" si="11"/>
        <v>231.34607989295796</v>
      </c>
      <c r="EC49" s="183">
        <f t="shared" si="11"/>
        <v>185.15638931780006</v>
      </c>
      <c r="ED49" s="183">
        <f t="shared" si="11"/>
        <v>136.96276753995136</v>
      </c>
      <c r="EE49" s="183">
        <f t="shared" si="11"/>
        <v>86.70515844738037</v>
      </c>
      <c r="EF49" s="183">
        <f t="shared" si="11"/>
        <v>34.321704238512282</v>
      </c>
      <c r="EG49" s="183">
        <f t="shared" ref="EG49:EZ49" si="12">EF49+EG48</f>
        <v>-20.251308628456741</v>
      </c>
      <c r="EH49" s="183">
        <f t="shared" si="12"/>
        <v>-77.079505107765812</v>
      </c>
      <c r="EI49" s="183">
        <f t="shared" si="12"/>
        <v>-136.23047890846181</v>
      </c>
      <c r="EJ49" s="183">
        <f t="shared" si="12"/>
        <v>-197.77385155704292</v>
      </c>
      <c r="EK49" s="183">
        <f t="shared" si="12"/>
        <v>-261.78133323198153</v>
      </c>
      <c r="EL49" s="183">
        <f t="shared" si="12"/>
        <v>-328.32678542328301</v>
      </c>
      <c r="EM49" s="183">
        <f t="shared" si="12"/>
        <v>-397.48628547183091</v>
      </c>
      <c r="EN49" s="183">
        <f t="shared" si="12"/>
        <v>-469.33819304491277</v>
      </c>
      <c r="EO49" s="183">
        <f t="shared" si="12"/>
        <v>-543.96321860601154</v>
      </c>
      <c r="EP49" s="183">
        <f t="shared" si="12"/>
        <v>-621.44449393869093</v>
      </c>
      <c r="EQ49" s="183">
        <f t="shared" si="12"/>
        <v>-701.86764478619716</v>
      </c>
      <c r="ER49" s="183">
        <f t="shared" si="12"/>
        <v>-785.32086567024885</v>
      </c>
      <c r="ES49" s="183">
        <f t="shared" si="12"/>
        <v>-871.89499695439054</v>
      </c>
      <c r="ET49" s="183">
        <f t="shared" si="12"/>
        <v>-961.68360421924683</v>
      </c>
      <c r="EU49" s="183">
        <f t="shared" si="12"/>
        <v>-1054.7830600190341</v>
      </c>
      <c r="EV49" s="183">
        <f t="shared" si="12"/>
        <v>-1151.2926280907682</v>
      </c>
      <c r="EW49" s="183">
        <f t="shared" si="12"/>
        <v>-1251.3145500897467</v>
      </c>
      <c r="EX49" s="183">
        <f t="shared" si="12"/>
        <v>-1354.9541349270978</v>
      </c>
      <c r="EY49" s="183">
        <f t="shared" si="12"/>
        <v>-1462.3198507874542</v>
      </c>
      <c r="EZ49" s="184">
        <f t="shared" si="12"/>
        <v>-1573.5234199071574</v>
      </c>
    </row>
    <row r="50" spans="1:156" x14ac:dyDescent="0.25">
      <c r="A50" s="37"/>
      <c r="B50" s="133"/>
      <c r="C50" s="134"/>
      <c r="D50" s="158"/>
      <c r="E50" s="182"/>
      <c r="F50" s="182"/>
      <c r="G50" s="183"/>
      <c r="H50" s="183"/>
      <c r="I50" s="183"/>
      <c r="J50" s="183"/>
      <c r="K50" s="183"/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3"/>
      <c r="AL50" s="183"/>
      <c r="AM50" s="183"/>
      <c r="AN50" s="183"/>
      <c r="AO50" s="183"/>
      <c r="AP50" s="183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183"/>
      <c r="BR50" s="183"/>
      <c r="BS50" s="183"/>
      <c r="BT50" s="183"/>
      <c r="BU50" s="183"/>
      <c r="BV50" s="183"/>
      <c r="BW50" s="183"/>
      <c r="BX50" s="183"/>
      <c r="BY50" s="183"/>
      <c r="BZ50" s="183"/>
      <c r="CA50" s="183"/>
      <c r="CB50" s="183"/>
      <c r="CC50" s="183"/>
      <c r="CD50" s="183"/>
      <c r="CE50" s="183"/>
      <c r="CF50" s="183"/>
      <c r="CG50" s="183"/>
      <c r="CH50" s="183"/>
      <c r="CI50" s="183"/>
      <c r="CJ50" s="183"/>
      <c r="CK50" s="183"/>
      <c r="CL50" s="183"/>
      <c r="CM50" s="183"/>
      <c r="CN50" s="183"/>
      <c r="CO50" s="183"/>
      <c r="CP50" s="183"/>
      <c r="CQ50" s="183"/>
      <c r="CR50" s="183"/>
      <c r="CS50" s="183"/>
      <c r="CT50" s="183"/>
      <c r="CU50" s="183"/>
      <c r="CV50" s="183"/>
      <c r="CW50" s="183"/>
      <c r="CX50" s="183"/>
      <c r="CY50" s="183"/>
      <c r="CZ50" s="183"/>
      <c r="DA50" s="183"/>
      <c r="DB50" s="183"/>
      <c r="DC50" s="183"/>
      <c r="DD50" s="183"/>
      <c r="DE50" s="183"/>
      <c r="DF50" s="183"/>
      <c r="DG50" s="183"/>
      <c r="DH50" s="183"/>
      <c r="DI50" s="183"/>
      <c r="DJ50" s="183"/>
      <c r="DK50" s="183"/>
      <c r="DL50" s="183"/>
      <c r="DM50" s="183"/>
      <c r="DN50" s="183"/>
      <c r="DO50" s="183"/>
      <c r="DP50" s="183"/>
      <c r="DQ50" s="183"/>
      <c r="DR50" s="183"/>
      <c r="DS50" s="183"/>
      <c r="DT50" s="183"/>
      <c r="DU50" s="183"/>
      <c r="DV50" s="183"/>
      <c r="DW50" s="183"/>
      <c r="DX50" s="183"/>
      <c r="DY50" s="183"/>
      <c r="DZ50" s="183"/>
      <c r="EA50" s="183"/>
      <c r="EB50" s="183"/>
      <c r="EC50" s="183"/>
      <c r="ED50" s="183"/>
      <c r="EE50" s="183"/>
      <c r="EF50" s="183"/>
      <c r="EG50" s="183"/>
      <c r="EH50" s="183"/>
      <c r="EI50" s="183"/>
      <c r="EJ50" s="183"/>
      <c r="EK50" s="183"/>
      <c r="EL50" s="183"/>
      <c r="EM50" s="183"/>
      <c r="EN50" s="183"/>
      <c r="EO50" s="183"/>
      <c r="EP50" s="183"/>
      <c r="EQ50" s="183"/>
      <c r="ER50" s="183"/>
      <c r="ES50" s="183"/>
      <c r="ET50" s="183"/>
      <c r="EU50" s="183"/>
      <c r="EV50" s="183"/>
      <c r="EW50" s="183"/>
      <c r="EX50" s="183"/>
      <c r="EY50" s="183"/>
      <c r="EZ50" s="184"/>
    </row>
    <row r="51" spans="1:156" x14ac:dyDescent="0.25">
      <c r="A51" s="37"/>
      <c r="B51" s="133" t="s">
        <v>92</v>
      </c>
      <c r="C51" s="134" t="s">
        <v>44</v>
      </c>
      <c r="D51" s="158"/>
      <c r="E51" s="182"/>
      <c r="F51" s="182"/>
      <c r="G51" s="183">
        <f t="shared" ref="G51:BR51" si="13">G48-G97</f>
        <v>1.8133700228152101</v>
      </c>
      <c r="H51" s="183">
        <f t="shared" si="13"/>
        <v>1.7629900228152131</v>
      </c>
      <c r="I51" s="183">
        <f t="shared" si="13"/>
        <v>1.7111612308152075</v>
      </c>
      <c r="J51" s="183">
        <f t="shared" si="13"/>
        <v>1.6578401767944122</v>
      </c>
      <c r="K51" s="183">
        <f t="shared" si="13"/>
        <v>1.6029820866320179</v>
      </c>
      <c r="L51" s="183">
        <f t="shared" si="13"/>
        <v>1.5465408429842249</v>
      </c>
      <c r="M51" s="183">
        <f t="shared" si="13"/>
        <v>1.4884689449875523</v>
      </c>
      <c r="N51" s="183">
        <f t="shared" si="13"/>
        <v>1.4287174667532447</v>
      </c>
      <c r="O51" s="183">
        <f t="shared" si="13"/>
        <v>1.3672360146164984</v>
      </c>
      <c r="P51" s="183">
        <f t="shared" si="13"/>
        <v>1.3039726831031899</v>
      </c>
      <c r="Q51" s="183">
        <f t="shared" si="13"/>
        <v>1.2388740095756141</v>
      </c>
      <c r="R51" s="183">
        <f t="shared" si="13"/>
        <v>1.1718849275175423</v>
      </c>
      <c r="S51" s="183">
        <f t="shared" si="13"/>
        <v>1.1029487184179025</v>
      </c>
      <c r="T51" s="183">
        <f t="shared" si="13"/>
        <v>1.0320069622108896</v>
      </c>
      <c r="U51" s="183">
        <f t="shared" si="13"/>
        <v>0.95899948622937714</v>
      </c>
      <c r="V51" s="183">
        <f t="shared" si="13"/>
        <v>0.88386431262682663</v>
      </c>
      <c r="W51" s="183">
        <f t="shared" si="13"/>
        <v>0.80653760422195475</v>
      </c>
      <c r="X51" s="183">
        <f t="shared" si="13"/>
        <v>0.72695360871864523</v>
      </c>
      <c r="Y51" s="183">
        <f t="shared" si="13"/>
        <v>0.6450446012525326</v>
      </c>
      <c r="Z51" s="183">
        <f t="shared" si="13"/>
        <v>0.5607408252139372</v>
      </c>
      <c r="AA51" s="183">
        <f t="shared" si="13"/>
        <v>0.47397043129553751</v>
      </c>
      <c r="AB51" s="183">
        <f t="shared" si="13"/>
        <v>0.38465941471137199</v>
      </c>
      <c r="AC51" s="183">
        <f t="shared" si="13"/>
        <v>0.29273155053257227</v>
      </c>
      <c r="AD51" s="183">
        <f t="shared" si="13"/>
        <v>0.19810832708300197</v>
      </c>
      <c r="AE51" s="183">
        <f t="shared" si="13"/>
        <v>0.10070887733686362</v>
      </c>
      <c r="AF51" s="183">
        <f t="shared" si="13"/>
        <v>17.377079645443015</v>
      </c>
      <c r="AG51" s="183">
        <f t="shared" si="13"/>
        <v>17.273875365205502</v>
      </c>
      <c r="AH51" s="183">
        <f t="shared" si="13"/>
        <v>17.167637408228536</v>
      </c>
      <c r="AI51" s="183">
        <f t="shared" si="13"/>
        <v>17.058274757964774</v>
      </c>
      <c r="AJ51" s="183">
        <f t="shared" si="13"/>
        <v>16.945693667371074</v>
      </c>
      <c r="AK51" s="183">
        <f t="shared" si="13"/>
        <v>16.829797576993613</v>
      </c>
      <c r="AL51" s="183">
        <f t="shared" si="13"/>
        <v>16.710487030595594</v>
      </c>
      <c r="AM51" s="183">
        <f t="shared" si="13"/>
        <v>16.587659588253722</v>
      </c>
      <c r="AN51" s="183">
        <f t="shared" si="13"/>
        <v>16.461209736847639</v>
      </c>
      <c r="AO51" s="183">
        <f t="shared" si="13"/>
        <v>16.331028797864001</v>
      </c>
      <c r="AP51" s="183">
        <f t="shared" si="13"/>
        <v>16.197004832434679</v>
      </c>
      <c r="AQ51" s="183">
        <f t="shared" si="13"/>
        <v>16.05902254352614</v>
      </c>
      <c r="AR51" s="183">
        <f t="shared" si="13"/>
        <v>15.916963175194452</v>
      </c>
      <c r="AS51" s="183">
        <f t="shared" si="13"/>
        <v>15.770704408817991</v>
      </c>
      <c r="AT51" s="183">
        <f t="shared" si="13"/>
        <v>15.620120256217124</v>
      </c>
      <c r="AU51" s="183">
        <f t="shared" si="13"/>
        <v>15.465080949567438</v>
      </c>
      <c r="AV51" s="183">
        <f t="shared" si="13"/>
        <v>15.305452828010411</v>
      </c>
      <c r="AW51" s="183">
        <f t="shared" si="13"/>
        <v>15.141098220862407</v>
      </c>
      <c r="AX51" s="183">
        <f t="shared" si="13"/>
        <v>14.971875327319868</v>
      </c>
      <c r="AY51" s="183">
        <f t="shared" si="13"/>
        <v>14.797638092555804</v>
      </c>
      <c r="AZ51" s="183">
        <f t="shared" si="13"/>
        <v>14.618236080098987</v>
      </c>
      <c r="BA51" s="183">
        <f t="shared" si="13"/>
        <v>14.433514340384711</v>
      </c>
      <c r="BB51" s="183">
        <f t="shared" si="13"/>
        <v>14.243313275361942</v>
      </c>
      <c r="BC51" s="183">
        <f t="shared" si="13"/>
        <v>14.047468499038725</v>
      </c>
      <c r="BD51" s="183">
        <f t="shared" si="13"/>
        <v>13.845810693843996</v>
      </c>
      <c r="BE51" s="183">
        <f t="shared" si="13"/>
        <v>13.63816546268016</v>
      </c>
      <c r="BF51" s="183">
        <f t="shared" si="13"/>
        <v>13.424353176537329</v>
      </c>
      <c r="BG51" s="183">
        <f t="shared" si="13"/>
        <v>13.204188817535933</v>
      </c>
      <c r="BH51" s="183">
        <f t="shared" si="13"/>
        <v>12.977481817260646</v>
      </c>
      <c r="BI51" s="183">
        <f t="shared" si="13"/>
        <v>12.744035890244298</v>
      </c>
      <c r="BJ51" s="183">
        <f t="shared" si="13"/>
        <v>12.503648862456336</v>
      </c>
      <c r="BK51" s="183">
        <f t="shared" si="13"/>
        <v>12.256112494645897</v>
      </c>
      <c r="BL51" s="183">
        <f t="shared" si="13"/>
        <v>12.001212300385243</v>
      </c>
      <c r="BM51" s="183">
        <f t="shared" si="13"/>
        <v>11.738727358654399</v>
      </c>
      <c r="BN51" s="183">
        <f t="shared" si="13"/>
        <v>11.468430120803422</v>
      </c>
      <c r="BO51" s="183">
        <f t="shared" si="13"/>
        <v>11.190086211723502</v>
      </c>
      <c r="BP51" s="183">
        <f t="shared" si="13"/>
        <v>10.903454225053167</v>
      </c>
      <c r="BQ51" s="183">
        <f t="shared" si="13"/>
        <v>10.608285512240744</v>
      </c>
      <c r="BR51" s="183">
        <f t="shared" si="13"/>
        <v>10.304323965278623</v>
      </c>
      <c r="BS51" s="183">
        <f t="shared" ref="BS51:ED51" si="14">BS48-BS97</f>
        <v>9.9913057929195972</v>
      </c>
      <c r="BT51" s="183">
        <f t="shared" si="14"/>
        <v>9.6689592901796537</v>
      </c>
      <c r="BU51" s="183">
        <f t="shared" si="14"/>
        <v>9.3370046009258783</v>
      </c>
      <c r="BV51" s="183">
        <f t="shared" si="14"/>
        <v>8.9951534733420129</v>
      </c>
      <c r="BW51" s="183">
        <f t="shared" si="14"/>
        <v>8.6431090080579089</v>
      </c>
      <c r="BX51" s="183">
        <f t="shared" si="14"/>
        <v>8.2805653987229508</v>
      </c>
      <c r="BY51" s="183">
        <f t="shared" si="14"/>
        <v>7.9072076647966174</v>
      </c>
      <c r="BZ51" s="183">
        <f t="shared" si="14"/>
        <v>7.5227113763228104</v>
      </c>
      <c r="CA51" s="183">
        <f t="shared" si="14"/>
        <v>7.1267423704473423</v>
      </c>
      <c r="CB51" s="183">
        <f t="shared" si="14"/>
        <v>6.7189564594310465</v>
      </c>
      <c r="CC51" s="183">
        <f t="shared" si="14"/>
        <v>6.2989991299032031</v>
      </c>
      <c r="CD51" s="183">
        <f t="shared" si="14"/>
        <v>5.8665052330925693</v>
      </c>
      <c r="CE51" s="183">
        <f t="shared" si="14"/>
        <v>5.4210986657654097</v>
      </c>
      <c r="CF51" s="183">
        <f t="shared" si="14"/>
        <v>4.9623920415915901</v>
      </c>
      <c r="CG51" s="183">
        <f t="shared" si="14"/>
        <v>4.4899863526516874</v>
      </c>
      <c r="CH51" s="183">
        <f t="shared" si="14"/>
        <v>4.0034706207893294</v>
      </c>
      <c r="CI51" s="183">
        <f t="shared" si="14"/>
        <v>3.5024215385040591</v>
      </c>
      <c r="CJ51" s="183">
        <f t="shared" si="14"/>
        <v>2.986403099071044</v>
      </c>
      <c r="CK51" s="183">
        <f t="shared" si="14"/>
        <v>2.454966215564319</v>
      </c>
      <c r="CL51" s="183">
        <f t="shared" si="14"/>
        <v>1.9076483284507617</v>
      </c>
      <c r="CM51" s="183">
        <f t="shared" si="14"/>
        <v>1.343973001411868</v>
      </c>
      <c r="CN51" s="183">
        <f t="shared" si="14"/>
        <v>0.76344950504022435</v>
      </c>
      <c r="CO51" s="183">
        <f t="shared" si="14"/>
        <v>0.1655723880467832</v>
      </c>
      <c r="CP51" s="183">
        <f t="shared" si="14"/>
        <v>-0.45017896439552274</v>
      </c>
      <c r="CQ51" s="183">
        <f t="shared" si="14"/>
        <v>-1.0843407855579628</v>
      </c>
      <c r="CR51" s="183">
        <f t="shared" si="14"/>
        <v>-1.7374653957093429</v>
      </c>
      <c r="CS51" s="183">
        <f t="shared" si="14"/>
        <v>-2.4101216847258868</v>
      </c>
      <c r="CT51" s="183">
        <f t="shared" si="14"/>
        <v>-3.1028956091794839</v>
      </c>
      <c r="CU51" s="183">
        <f t="shared" si="14"/>
        <v>-3.8163907043385805</v>
      </c>
      <c r="CV51" s="183">
        <f t="shared" si="14"/>
        <v>-4.5512286115290408</v>
      </c>
      <c r="CW51" s="183">
        <f t="shared" si="14"/>
        <v>-5.3080496213158881</v>
      </c>
      <c r="CX51" s="183">
        <f t="shared" si="14"/>
        <v>-6.0875132329804842</v>
      </c>
      <c r="CY51" s="183">
        <f t="shared" si="14"/>
        <v>-6.8902987307819963</v>
      </c>
      <c r="CZ51" s="183">
        <f t="shared" si="14"/>
        <v>-7.7171057775067347</v>
      </c>
      <c r="DA51" s="183">
        <f t="shared" si="14"/>
        <v>-8.5686550258240288</v>
      </c>
      <c r="DB51" s="183">
        <f t="shared" si="14"/>
        <v>-9.4456887479826221</v>
      </c>
      <c r="DC51" s="183">
        <f t="shared" si="14"/>
        <v>-10.348971484398113</v>
      </c>
      <c r="DD51" s="183">
        <f t="shared" si="14"/>
        <v>-11.279290711697946</v>
      </c>
      <c r="DE51" s="183">
        <f t="shared" si="14"/>
        <v>-12.237457530807788</v>
      </c>
      <c r="DF51" s="183">
        <f t="shared" si="14"/>
        <v>-13.224307375680425</v>
      </c>
      <c r="DG51" s="183">
        <f t="shared" si="14"/>
        <v>-14.240700743286631</v>
      </c>
      <c r="DH51" s="183">
        <f t="shared" si="14"/>
        <v>-15.287523945505654</v>
      </c>
      <c r="DI51" s="183">
        <f t="shared" si="14"/>
        <v>-16.365689883572543</v>
      </c>
      <c r="DJ51" s="183">
        <f t="shared" si="14"/>
        <v>-17.476138845758758</v>
      </c>
      <c r="DK51" s="183">
        <f t="shared" si="14"/>
        <v>-18.619839328983257</v>
      </c>
      <c r="DL51" s="183">
        <f t="shared" si="14"/>
        <v>-19.797788885072002</v>
      </c>
      <c r="DM51" s="183">
        <f t="shared" si="14"/>
        <v>-21.011014992405045</v>
      </c>
      <c r="DN51" s="183">
        <f t="shared" si="14"/>
        <v>-22.260575953713303</v>
      </c>
      <c r="DO51" s="183">
        <f t="shared" si="14"/>
        <v>-23.54756182080893</v>
      </c>
      <c r="DP51" s="183">
        <f t="shared" si="14"/>
        <v>-24.873095347057859</v>
      </c>
      <c r="DQ51" s="183">
        <f t="shared" si="14"/>
        <v>-26.238332968426366</v>
      </c>
      <c r="DR51" s="183">
        <f t="shared" si="14"/>
        <v>-27.644465813959112</v>
      </c>
      <c r="DS51" s="183">
        <f t="shared" si="14"/>
        <v>-29.092720746571477</v>
      </c>
      <c r="DT51" s="183">
        <f t="shared" si="14"/>
        <v>-30.584361435065674</v>
      </c>
      <c r="DU51" s="183">
        <f t="shared" si="14"/>
        <v>-32.120689458307353</v>
      </c>
      <c r="DV51" s="183">
        <f t="shared" si="14"/>
        <v>-33.703045442527568</v>
      </c>
      <c r="DW51" s="183">
        <f t="shared" si="14"/>
        <v>-35.332810232743618</v>
      </c>
      <c r="DX51" s="183">
        <f t="shared" si="14"/>
        <v>-37.011406099322727</v>
      </c>
      <c r="DY51" s="183">
        <f t="shared" si="14"/>
        <v>-38.740297980742525</v>
      </c>
      <c r="DZ51" s="183">
        <f t="shared" si="14"/>
        <v>-40.520994763634363</v>
      </c>
      <c r="EA51" s="183">
        <f t="shared" si="14"/>
        <v>-42.355050601227887</v>
      </c>
      <c r="EB51" s="183">
        <f t="shared" si="14"/>
        <v>-44.244066271349027</v>
      </c>
      <c r="EC51" s="183">
        <f t="shared" si="14"/>
        <v>-46.189690575157883</v>
      </c>
      <c r="ED51" s="183">
        <f t="shared" si="14"/>
        <v>-48.193621777848705</v>
      </c>
      <c r="EE51" s="183">
        <f t="shared" ref="EE51:EZ51" si="15">EE48-EE97</f>
        <v>-50.257609092570988</v>
      </c>
      <c r="EF51" s="183">
        <f t="shared" si="15"/>
        <v>-52.383454208868088</v>
      </c>
      <c r="EG51" s="183">
        <f t="shared" si="15"/>
        <v>-54.573012866969023</v>
      </c>
      <c r="EH51" s="183">
        <f t="shared" si="15"/>
        <v>-56.828196479309071</v>
      </c>
      <c r="EI51" s="183">
        <f t="shared" si="15"/>
        <v>-59.150973800695994</v>
      </c>
      <c r="EJ51" s="183">
        <f t="shared" si="15"/>
        <v>-61.543372648581098</v>
      </c>
      <c r="EK51" s="183">
        <f t="shared" si="15"/>
        <v>-64.007481674938631</v>
      </c>
      <c r="EL51" s="183">
        <f t="shared" si="15"/>
        <v>-66.545452191301479</v>
      </c>
      <c r="EM51" s="183">
        <f t="shared" si="15"/>
        <v>-69.159500048547912</v>
      </c>
      <c r="EN51" s="183">
        <f t="shared" si="15"/>
        <v>-71.851907573081846</v>
      </c>
      <c r="EO51" s="183">
        <f t="shared" si="15"/>
        <v>-74.625025561098767</v>
      </c>
      <c r="EP51" s="183">
        <f t="shared" si="15"/>
        <v>-77.481275332679402</v>
      </c>
      <c r="EQ51" s="183">
        <f t="shared" si="15"/>
        <v>-80.423150847506264</v>
      </c>
      <c r="ER51" s="183">
        <f t="shared" si="15"/>
        <v>-83.453220884051689</v>
      </c>
      <c r="ES51" s="183">
        <f t="shared" si="15"/>
        <v>-86.574131284141686</v>
      </c>
      <c r="ET51" s="183">
        <f t="shared" si="15"/>
        <v>-89.788607264856282</v>
      </c>
      <c r="EU51" s="183">
        <f t="shared" si="15"/>
        <v>-93.099455799787393</v>
      </c>
      <c r="EV51" s="183">
        <f t="shared" si="15"/>
        <v>-96.509568071733995</v>
      </c>
      <c r="EW51" s="183">
        <f t="shared" si="15"/>
        <v>-100.02192199897851</v>
      </c>
      <c r="EX51" s="183">
        <f t="shared" si="15"/>
        <v>-103.63958483735112</v>
      </c>
      <c r="EY51" s="183">
        <f t="shared" si="15"/>
        <v>-107.36571586035636</v>
      </c>
      <c r="EZ51" s="184">
        <f t="shared" si="15"/>
        <v>-111.20356911970325</v>
      </c>
    </row>
    <row r="52" spans="1:156" x14ac:dyDescent="0.25">
      <c r="A52" s="37"/>
      <c r="B52" s="133" t="s">
        <v>46</v>
      </c>
      <c r="C52" s="134" t="s">
        <v>44</v>
      </c>
      <c r="D52" s="158"/>
      <c r="E52" s="182"/>
      <c r="F52" s="182"/>
      <c r="G52" s="185">
        <f>G51*$C$20</f>
        <v>0.16320330205336891</v>
      </c>
      <c r="H52" s="185">
        <f t="shared" ref="H52:BS52" si="16">H51*$C$20</f>
        <v>0.15866910205336918</v>
      </c>
      <c r="I52" s="185">
        <f t="shared" si="16"/>
        <v>0.15400451077336869</v>
      </c>
      <c r="J52" s="185">
        <f t="shared" si="16"/>
        <v>0.14920561591149709</v>
      </c>
      <c r="K52" s="185">
        <f t="shared" si="16"/>
        <v>0.14426838779688161</v>
      </c>
      <c r="L52" s="185">
        <f t="shared" si="16"/>
        <v>0.13918867586858025</v>
      </c>
      <c r="M52" s="185">
        <f t="shared" si="16"/>
        <v>0.13396220504887971</v>
      </c>
      <c r="N52" s="185">
        <f t="shared" si="16"/>
        <v>0.12858457200779203</v>
      </c>
      <c r="O52" s="185">
        <f t="shared" si="16"/>
        <v>0.12305124131548485</v>
      </c>
      <c r="P52" s="185">
        <f t="shared" si="16"/>
        <v>0.11735754147928709</v>
      </c>
      <c r="Q52" s="185">
        <f t="shared" si="16"/>
        <v>0.11149866086180527</v>
      </c>
      <c r="R52" s="185">
        <f t="shared" si="16"/>
        <v>0.10546964347657879</v>
      </c>
      <c r="S52" s="185">
        <f t="shared" si="16"/>
        <v>9.9265384657611228E-2</v>
      </c>
      <c r="T52" s="185">
        <f t="shared" si="16"/>
        <v>9.2880626598980068E-2</v>
      </c>
      <c r="U52" s="185">
        <f t="shared" si="16"/>
        <v>8.6309953760643945E-2</v>
      </c>
      <c r="V52" s="185">
        <f t="shared" si="16"/>
        <v>7.9547788136414388E-2</v>
      </c>
      <c r="W52" s="185">
        <f t="shared" si="16"/>
        <v>7.2588384379975932E-2</v>
      </c>
      <c r="X52" s="185">
        <f t="shared" si="16"/>
        <v>6.5425824784678066E-2</v>
      </c>
      <c r="Y52" s="185">
        <f t="shared" si="16"/>
        <v>5.8054014112727932E-2</v>
      </c>
      <c r="Z52" s="185">
        <f t="shared" si="16"/>
        <v>5.0466674269254344E-2</v>
      </c>
      <c r="AA52" s="185">
        <f t="shared" si="16"/>
        <v>4.2657338816598375E-2</v>
      </c>
      <c r="AB52" s="185">
        <f t="shared" si="16"/>
        <v>3.4619347324023476E-2</v>
      </c>
      <c r="AC52" s="185">
        <f t="shared" si="16"/>
        <v>2.6345839547931505E-2</v>
      </c>
      <c r="AD52" s="185">
        <f t="shared" si="16"/>
        <v>1.7829749437470177E-2</v>
      </c>
      <c r="AE52" s="185">
        <f t="shared" si="16"/>
        <v>9.063798960317726E-3</v>
      </c>
      <c r="AF52" s="185">
        <f t="shared" si="16"/>
        <v>1.5639371680898713</v>
      </c>
      <c r="AG52" s="185">
        <f t="shared" si="16"/>
        <v>1.5546487828684952</v>
      </c>
      <c r="AH52" s="185">
        <f t="shared" si="16"/>
        <v>1.5450873667405682</v>
      </c>
      <c r="AI52" s="185">
        <f t="shared" si="16"/>
        <v>1.5352447282168296</v>
      </c>
      <c r="AJ52" s="185">
        <f t="shared" si="16"/>
        <v>1.5251124300633967</v>
      </c>
      <c r="AK52" s="185">
        <f t="shared" si="16"/>
        <v>1.5146817819294252</v>
      </c>
      <c r="AL52" s="185">
        <f t="shared" si="16"/>
        <v>1.5039438327536034</v>
      </c>
      <c r="AM52" s="185">
        <f t="shared" si="16"/>
        <v>1.4928893629428348</v>
      </c>
      <c r="AN52" s="185">
        <f t="shared" si="16"/>
        <v>1.4815088763162874</v>
      </c>
      <c r="AO52" s="185">
        <f t="shared" si="16"/>
        <v>1.4697925918077599</v>
      </c>
      <c r="AP52" s="185">
        <f t="shared" si="16"/>
        <v>1.4577304349191211</v>
      </c>
      <c r="AQ52" s="185">
        <f t="shared" si="16"/>
        <v>1.4453120289173527</v>
      </c>
      <c r="AR52" s="185">
        <f t="shared" si="16"/>
        <v>1.4325266857675005</v>
      </c>
      <c r="AS52" s="185">
        <f t="shared" si="16"/>
        <v>1.4193633967936192</v>
      </c>
      <c r="AT52" s="185">
        <f t="shared" si="16"/>
        <v>1.4058108230595412</v>
      </c>
      <c r="AU52" s="185">
        <f t="shared" si="16"/>
        <v>1.3918572854610693</v>
      </c>
      <c r="AV52" s="185">
        <f t="shared" si="16"/>
        <v>1.3774907545209369</v>
      </c>
      <c r="AW52" s="185">
        <f t="shared" si="16"/>
        <v>1.3626988398776165</v>
      </c>
      <c r="AX52" s="185">
        <f t="shared" si="16"/>
        <v>1.3474687794587881</v>
      </c>
      <c r="AY52" s="185">
        <f t="shared" si="16"/>
        <v>1.3317874283300224</v>
      </c>
      <c r="AZ52" s="185">
        <f t="shared" si="16"/>
        <v>1.3156412472089087</v>
      </c>
      <c r="BA52" s="185">
        <f t="shared" si="16"/>
        <v>1.2990162906346239</v>
      </c>
      <c r="BB52" s="185">
        <f t="shared" si="16"/>
        <v>1.2818981947825747</v>
      </c>
      <c r="BC52" s="185">
        <f t="shared" si="16"/>
        <v>1.2642721649134852</v>
      </c>
      <c r="BD52" s="185">
        <f t="shared" si="16"/>
        <v>1.2461229624459595</v>
      </c>
      <c r="BE52" s="185">
        <f t="shared" si="16"/>
        <v>1.2274348916412143</v>
      </c>
      <c r="BF52" s="185">
        <f t="shared" si="16"/>
        <v>1.2081917858883595</v>
      </c>
      <c r="BG52" s="185">
        <f t="shared" si="16"/>
        <v>1.1883769935782338</v>
      </c>
      <c r="BH52" s="185">
        <f t="shared" si="16"/>
        <v>1.1679733635534582</v>
      </c>
      <c r="BI52" s="185">
        <f t="shared" si="16"/>
        <v>1.1469632301219868</v>
      </c>
      <c r="BJ52" s="185">
        <f t="shared" si="16"/>
        <v>1.1253283976210702</v>
      </c>
      <c r="BK52" s="185">
        <f t="shared" si="16"/>
        <v>1.1030501245181308</v>
      </c>
      <c r="BL52" s="185">
        <f t="shared" si="16"/>
        <v>1.0801091070346718</v>
      </c>
      <c r="BM52" s="185">
        <f t="shared" si="16"/>
        <v>1.0564854622788959</v>
      </c>
      <c r="BN52" s="185">
        <f t="shared" si="16"/>
        <v>1.032158710872308</v>
      </c>
      <c r="BO52" s="185">
        <f t="shared" si="16"/>
        <v>1.0071077590551152</v>
      </c>
      <c r="BP52" s="185">
        <f t="shared" si="16"/>
        <v>0.98131088025478497</v>
      </c>
      <c r="BQ52" s="185">
        <f t="shared" si="16"/>
        <v>0.95474569610166693</v>
      </c>
      <c r="BR52" s="185">
        <f t="shared" si="16"/>
        <v>0.92738915687507606</v>
      </c>
      <c r="BS52" s="185">
        <f t="shared" si="16"/>
        <v>0.89921752136276367</v>
      </c>
      <c r="BT52" s="185">
        <f t="shared" ref="BT52:EE52" si="17">BT51*$C$20</f>
        <v>0.87020633611616882</v>
      </c>
      <c r="BU52" s="185">
        <f t="shared" si="17"/>
        <v>0.84033041408332898</v>
      </c>
      <c r="BV52" s="185">
        <f t="shared" si="17"/>
        <v>0.80956381260078114</v>
      </c>
      <c r="BW52" s="185">
        <f t="shared" si="17"/>
        <v>0.77787981072521173</v>
      </c>
      <c r="BX52" s="185">
        <f t="shared" si="17"/>
        <v>0.74525088588506549</v>
      </c>
      <c r="BY52" s="185">
        <f t="shared" si="17"/>
        <v>0.71164868983169549</v>
      </c>
      <c r="BZ52" s="185">
        <f t="shared" si="17"/>
        <v>0.67704402386905294</v>
      </c>
      <c r="CA52" s="185">
        <f t="shared" si="17"/>
        <v>0.64140681334026073</v>
      </c>
      <c r="CB52" s="185">
        <f t="shared" si="17"/>
        <v>0.60470608134879411</v>
      </c>
      <c r="CC52" s="185">
        <f t="shared" si="17"/>
        <v>0.56690992169128829</v>
      </c>
      <c r="CD52" s="185">
        <f t="shared" si="17"/>
        <v>0.52798547097833126</v>
      </c>
      <c r="CE52" s="185">
        <f t="shared" si="17"/>
        <v>0.48789887991888686</v>
      </c>
      <c r="CF52" s="185">
        <f t="shared" si="17"/>
        <v>0.44661528374324311</v>
      </c>
      <c r="CG52" s="185">
        <f t="shared" si="17"/>
        <v>0.40409877173865183</v>
      </c>
      <c r="CH52" s="185">
        <f t="shared" si="17"/>
        <v>0.3603123558710396</v>
      </c>
      <c r="CI52" s="185">
        <f t="shared" si="17"/>
        <v>0.31521793846536533</v>
      </c>
      <c r="CJ52" s="185">
        <f t="shared" si="17"/>
        <v>0.26877627891639394</v>
      </c>
      <c r="CK52" s="185">
        <f t="shared" si="17"/>
        <v>0.22094695940078871</v>
      </c>
      <c r="CL52" s="185">
        <f t="shared" si="17"/>
        <v>0.17168834956056855</v>
      </c>
      <c r="CM52" s="185">
        <f t="shared" si="17"/>
        <v>0.12095757012706812</v>
      </c>
      <c r="CN52" s="185">
        <f t="shared" si="17"/>
        <v>6.8710455453620187E-2</v>
      </c>
      <c r="CO52" s="185">
        <f t="shared" si="17"/>
        <v>1.4901514924210487E-2</v>
      </c>
      <c r="CP52" s="185">
        <f t="shared" si="17"/>
        <v>-4.0516106795597043E-2</v>
      </c>
      <c r="CQ52" s="185">
        <f t="shared" si="17"/>
        <v>-9.7590670700216639E-2</v>
      </c>
      <c r="CR52" s="185">
        <f t="shared" si="17"/>
        <v>-0.15637188561384086</v>
      </c>
      <c r="CS52" s="185">
        <f t="shared" si="17"/>
        <v>-0.21691095162532981</v>
      </c>
      <c r="CT52" s="185">
        <f t="shared" si="17"/>
        <v>-0.27926060482615356</v>
      </c>
      <c r="CU52" s="185">
        <f t="shared" si="17"/>
        <v>-0.34347516339047224</v>
      </c>
      <c r="CV52" s="185">
        <f t="shared" si="17"/>
        <v>-0.40961057503761367</v>
      </c>
      <c r="CW52" s="185">
        <f t="shared" si="17"/>
        <v>-0.47772446591842993</v>
      </c>
      <c r="CX52" s="185">
        <f t="shared" si="17"/>
        <v>-0.54787619096824358</v>
      </c>
      <c r="CY52" s="185">
        <f t="shared" si="17"/>
        <v>-0.62012688577037967</v>
      </c>
      <c r="CZ52" s="185">
        <f t="shared" si="17"/>
        <v>-0.69453951997560615</v>
      </c>
      <c r="DA52" s="185">
        <f t="shared" si="17"/>
        <v>-0.77117895232416256</v>
      </c>
      <c r="DB52" s="185">
        <f t="shared" si="17"/>
        <v>-0.85011198731843596</v>
      </c>
      <c r="DC52" s="185">
        <f t="shared" si="17"/>
        <v>-0.93140743359583011</v>
      </c>
      <c r="DD52" s="185">
        <f t="shared" si="17"/>
        <v>-1.0151361640528151</v>
      </c>
      <c r="DE52" s="185">
        <f t="shared" si="17"/>
        <v>-1.1013711777727009</v>
      </c>
      <c r="DF52" s="185">
        <f t="shared" si="17"/>
        <v>-1.1901876638112383</v>
      </c>
      <c r="DG52" s="185">
        <f t="shared" si="17"/>
        <v>-1.2816630668957967</v>
      </c>
      <c r="DH52" s="185">
        <f t="shared" si="17"/>
        <v>-1.3758771550955089</v>
      </c>
      <c r="DI52" s="185">
        <f t="shared" si="17"/>
        <v>-1.4729120895215289</v>
      </c>
      <c r="DJ52" s="185">
        <f t="shared" si="17"/>
        <v>-1.5728524961182881</v>
      </c>
      <c r="DK52" s="185">
        <f t="shared" si="17"/>
        <v>-1.6757855396084931</v>
      </c>
      <c r="DL52" s="185">
        <f t="shared" si="17"/>
        <v>-1.7818009996564801</v>
      </c>
      <c r="DM52" s="185">
        <f t="shared" si="17"/>
        <v>-1.8909913493164539</v>
      </c>
      <c r="DN52" s="185">
        <f t="shared" si="17"/>
        <v>-2.0034518358341971</v>
      </c>
      <c r="DO52" s="185">
        <f t="shared" si="17"/>
        <v>-2.1192805638728038</v>
      </c>
      <c r="DP52" s="185">
        <f t="shared" si="17"/>
        <v>-2.238578581235207</v>
      </c>
      <c r="DQ52" s="185">
        <f t="shared" si="17"/>
        <v>-2.3614499671583729</v>
      </c>
      <c r="DR52" s="185">
        <f t="shared" si="17"/>
        <v>-2.48800192325632</v>
      </c>
      <c r="DS52" s="185">
        <f t="shared" si="17"/>
        <v>-2.6183448671914329</v>
      </c>
      <c r="DT52" s="185">
        <f t="shared" si="17"/>
        <v>-2.7525925291559106</v>
      </c>
      <c r="DU52" s="185">
        <f t="shared" si="17"/>
        <v>-2.8908620512476615</v>
      </c>
      <c r="DV52" s="185">
        <f t="shared" si="17"/>
        <v>-3.033274089827481</v>
      </c>
      <c r="DW52" s="185">
        <f t="shared" si="17"/>
        <v>-3.1799529209469255</v>
      </c>
      <c r="DX52" s="185">
        <f t="shared" si="17"/>
        <v>-3.3310265489390454</v>
      </c>
      <c r="DY52" s="185">
        <f t="shared" si="17"/>
        <v>-3.486626818266827</v>
      </c>
      <c r="DZ52" s="185">
        <f t="shared" si="17"/>
        <v>-3.6468895287270926</v>
      </c>
      <c r="EA52" s="185">
        <f t="shared" si="17"/>
        <v>-3.8119545541105095</v>
      </c>
      <c r="EB52" s="185">
        <f t="shared" si="17"/>
        <v>-3.9819659644214123</v>
      </c>
      <c r="EC52" s="185">
        <f t="shared" si="17"/>
        <v>-4.1570721517642095</v>
      </c>
      <c r="ED52" s="185">
        <f t="shared" si="17"/>
        <v>-4.3374259600063834</v>
      </c>
      <c r="EE52" s="185">
        <f t="shared" si="17"/>
        <v>-4.523184818331389</v>
      </c>
      <c r="EF52" s="185">
        <f t="shared" ref="EF52:EZ52" si="18">EF51*$C$20</f>
        <v>-4.7145108787981274</v>
      </c>
      <c r="EG52" s="185">
        <f t="shared" si="18"/>
        <v>-4.9115711580272121</v>
      </c>
      <c r="EH52" s="185">
        <f t="shared" si="18"/>
        <v>-5.114537683137816</v>
      </c>
      <c r="EI52" s="185">
        <f t="shared" si="18"/>
        <v>-5.3235876420626393</v>
      </c>
      <c r="EJ52" s="185">
        <f t="shared" si="18"/>
        <v>-5.5389035383722982</v>
      </c>
      <c r="EK52" s="185">
        <f t="shared" si="18"/>
        <v>-5.7606733507444767</v>
      </c>
      <c r="EL52" s="185">
        <f t="shared" si="18"/>
        <v>-5.9890906972171329</v>
      </c>
      <c r="EM52" s="185">
        <f t="shared" si="18"/>
        <v>-6.2243550043693121</v>
      </c>
      <c r="EN52" s="185">
        <f t="shared" si="18"/>
        <v>-6.4666716815773659</v>
      </c>
      <c r="EO52" s="185">
        <f t="shared" si="18"/>
        <v>-6.7162523004988888</v>
      </c>
      <c r="EP52" s="185">
        <f t="shared" si="18"/>
        <v>-6.9733147799411457</v>
      </c>
      <c r="EQ52" s="185">
        <f t="shared" si="18"/>
        <v>-7.2380835762755638</v>
      </c>
      <c r="ER52" s="185">
        <f t="shared" si="18"/>
        <v>-7.5107898795646513</v>
      </c>
      <c r="ES52" s="185">
        <f t="shared" si="18"/>
        <v>-7.7916718155727516</v>
      </c>
      <c r="ET52" s="185">
        <f t="shared" si="18"/>
        <v>-8.0809746538370657</v>
      </c>
      <c r="EU52" s="185">
        <f t="shared" si="18"/>
        <v>-8.3789510219808658</v>
      </c>
      <c r="EV52" s="185">
        <f t="shared" si="18"/>
        <v>-8.685861126456059</v>
      </c>
      <c r="EW52" s="185">
        <f t="shared" si="18"/>
        <v>-9.0019729799080661</v>
      </c>
      <c r="EX52" s="185">
        <f t="shared" si="18"/>
        <v>-9.3275626353616001</v>
      </c>
      <c r="EY52" s="185">
        <f t="shared" si="18"/>
        <v>-9.6629144274320726</v>
      </c>
      <c r="EZ52" s="186">
        <f t="shared" si="18"/>
        <v>-10.008321220773292</v>
      </c>
    </row>
    <row r="53" spans="1:156" x14ac:dyDescent="0.25">
      <c r="A53" s="37"/>
      <c r="B53" s="137" t="s">
        <v>29</v>
      </c>
      <c r="C53" s="134" t="s">
        <v>44</v>
      </c>
      <c r="D53" s="158"/>
      <c r="E53" s="182"/>
      <c r="F53" s="182"/>
      <c r="G53" s="185">
        <f t="shared" ref="G53:AE53" si="19">G96</f>
        <v>14.175000000000001</v>
      </c>
      <c r="H53" s="185">
        <f t="shared" si="19"/>
        <v>13.950885918397066</v>
      </c>
      <c r="I53" s="185">
        <f t="shared" si="19"/>
        <v>13.711083851081925</v>
      </c>
      <c r="J53" s="185">
        <f t="shared" si="19"/>
        <v>13.454495639054723</v>
      </c>
      <c r="K53" s="185">
        <f t="shared" si="19"/>
        <v>13.179946252185617</v>
      </c>
      <c r="L53" s="185">
        <f t="shared" si="19"/>
        <v>12.886178408235676</v>
      </c>
      <c r="M53" s="185">
        <f t="shared" si="19"/>
        <v>12.571846815209238</v>
      </c>
      <c r="N53" s="185">
        <f t="shared" si="19"/>
        <v>12.23551201067095</v>
      </c>
      <c r="O53" s="185">
        <f t="shared" si="19"/>
        <v>11.87563376981498</v>
      </c>
      <c r="P53" s="185">
        <f t="shared" si="19"/>
        <v>11.490564052099094</v>
      </c>
      <c r="Q53" s="185">
        <f t="shared" si="19"/>
        <v>11.078539454143094</v>
      </c>
      <c r="R53" s="185">
        <f t="shared" si="19"/>
        <v>10.637673134330177</v>
      </c>
      <c r="S53" s="185">
        <f t="shared" si="19"/>
        <v>10.165946172130353</v>
      </c>
      <c r="T53" s="185">
        <f t="shared" si="19"/>
        <v>9.6611983225765421</v>
      </c>
      <c r="U53" s="185">
        <f t="shared" si="19"/>
        <v>9.1211181235539645</v>
      </c>
      <c r="V53" s="185">
        <f t="shared" si="19"/>
        <v>8.5432323105998087</v>
      </c>
      <c r="W53" s="185">
        <f t="shared" si="19"/>
        <v>7.9248944907388594</v>
      </c>
      <c r="X53" s="185">
        <f t="shared" si="19"/>
        <v>7.2632730234876446</v>
      </c>
      <c r="Y53" s="185">
        <f t="shared" si="19"/>
        <v>6.5553380535288444</v>
      </c>
      <c r="Z53" s="185">
        <f t="shared" si="19"/>
        <v>5.7978476356729285</v>
      </c>
      <c r="AA53" s="185">
        <f t="shared" si="19"/>
        <v>4.9873328885670993</v>
      </c>
      <c r="AB53" s="185">
        <f t="shared" si="19"/>
        <v>4.1200821091638611</v>
      </c>
      <c r="AC53" s="185">
        <f t="shared" si="19"/>
        <v>3.192123775202397</v>
      </c>
      <c r="AD53" s="185">
        <f t="shared" si="19"/>
        <v>2.1992083578636299</v>
      </c>
      <c r="AE53" s="185">
        <f t="shared" si="19"/>
        <v>1.1367888613111492</v>
      </c>
      <c r="AF53" s="182"/>
      <c r="AG53" s="182"/>
      <c r="AH53" s="182"/>
      <c r="AI53" s="182"/>
      <c r="AJ53" s="18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2"/>
      <c r="AU53" s="182"/>
      <c r="AV53" s="182"/>
      <c r="AW53" s="182"/>
      <c r="AX53" s="182"/>
      <c r="AY53" s="182"/>
      <c r="AZ53" s="182"/>
      <c r="BA53" s="182"/>
      <c r="BB53" s="182"/>
      <c r="BC53" s="182"/>
      <c r="BD53" s="182"/>
      <c r="BE53" s="182"/>
      <c r="BF53" s="182"/>
      <c r="BG53" s="182"/>
      <c r="BH53" s="182"/>
      <c r="BI53" s="182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138"/>
    </row>
    <row r="54" spans="1:156" x14ac:dyDescent="0.25">
      <c r="A54" s="37"/>
      <c r="B54" s="137"/>
      <c r="C54" s="134"/>
      <c r="D54" s="158"/>
      <c r="E54" s="182"/>
      <c r="F54" s="182"/>
      <c r="G54" s="185"/>
      <c r="H54" s="185"/>
      <c r="I54" s="185"/>
      <c r="J54" s="185"/>
      <c r="K54" s="185"/>
      <c r="L54" s="185"/>
      <c r="M54" s="185"/>
      <c r="N54" s="185"/>
      <c r="O54" s="185"/>
      <c r="P54" s="185"/>
      <c r="Q54" s="185"/>
      <c r="R54" s="185"/>
      <c r="S54" s="185"/>
      <c r="T54" s="185"/>
      <c r="U54" s="185"/>
      <c r="V54" s="185"/>
      <c r="W54" s="185"/>
      <c r="X54" s="185"/>
      <c r="Y54" s="185"/>
      <c r="Z54" s="185"/>
      <c r="AA54" s="185"/>
      <c r="AB54" s="185"/>
      <c r="AC54" s="185"/>
      <c r="AD54" s="185"/>
      <c r="AE54" s="185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2"/>
      <c r="AU54" s="182"/>
      <c r="AV54" s="182"/>
      <c r="AW54" s="182"/>
      <c r="AX54" s="182"/>
      <c r="AY54" s="182"/>
      <c r="AZ54" s="182"/>
      <c r="BA54" s="182"/>
      <c r="BB54" s="182"/>
      <c r="BC54" s="182"/>
      <c r="BD54" s="182"/>
      <c r="BE54" s="182"/>
      <c r="BF54" s="182"/>
      <c r="BG54" s="182"/>
      <c r="BH54" s="182"/>
      <c r="BI54" s="182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  <c r="ET54" s="27"/>
      <c r="EU54" s="27"/>
      <c r="EV54" s="27"/>
      <c r="EW54" s="27"/>
      <c r="EX54" s="27"/>
      <c r="EY54" s="27"/>
      <c r="EZ54" s="138"/>
    </row>
    <row r="55" spans="1:156" x14ac:dyDescent="0.25">
      <c r="A55" s="37"/>
      <c r="B55" s="133" t="s">
        <v>91</v>
      </c>
      <c r="C55" s="134" t="s">
        <v>44</v>
      </c>
      <c r="D55" s="158"/>
      <c r="E55" s="182"/>
      <c r="F55" s="182">
        <f>C29*-1</f>
        <v>-202.5</v>
      </c>
      <c r="G55" s="183">
        <f>G48-(G52+G53)</f>
        <v>4.8517964579466302</v>
      </c>
      <c r="H55" s="183">
        <f t="shared" ref="H55:BS55" si="20">H48-(H52+H53)</f>
        <v>5.0300647395495659</v>
      </c>
      <c r="I55" s="183">
        <f t="shared" si="20"/>
        <v>5.2227026061447024</v>
      </c>
      <c r="J55" s="183">
        <f t="shared" si="20"/>
        <v>5.4307686590129816</v>
      </c>
      <c r="K55" s="183">
        <f t="shared" si="20"/>
        <v>5.6553971838343049</v>
      </c>
      <c r="L55" s="183">
        <f t="shared" si="20"/>
        <v>5.8978034960647552</v>
      </c>
      <c r="M55" s="183">
        <f t="shared" si="20"/>
        <v>6.1592896619142206</v>
      </c>
      <c r="N55" s="183">
        <f t="shared" si="20"/>
        <v>6.4412506212592877</v>
      </c>
      <c r="O55" s="183">
        <f t="shared" si="20"/>
        <v>6.7451807406708184</v>
      </c>
      <c r="P55" s="183">
        <f t="shared" si="20"/>
        <v>7.0726808267095951</v>
      </c>
      <c r="Q55" s="183">
        <f t="shared" si="20"/>
        <v>7.4254656317555003</v>
      </c>
      <c r="R55" s="183">
        <f t="shared" si="20"/>
        <v>7.805371886895573</v>
      </c>
      <c r="S55" s="183">
        <f t="shared" si="20"/>
        <v>8.2143668988147205</v>
      </c>
      <c r="T55" s="183">
        <f t="shared" si="20"/>
        <v>8.6545577502201496</v>
      </c>
      <c r="U55" s="183">
        <f t="shared" si="20"/>
        <v>9.1282011460995509</v>
      </c>
      <c r="V55" s="183">
        <f t="shared" si="20"/>
        <v>9.6377139510753889</v>
      </c>
      <c r="W55" s="183">
        <f t="shared" si="20"/>
        <v>10.185684466287903</v>
      </c>
      <c r="X55" s="183">
        <f t="shared" si="20"/>
        <v>10.774884497631104</v>
      </c>
      <c r="Y55" s="183">
        <f t="shared" si="20"/>
        <v>11.408282270795741</v>
      </c>
      <c r="Z55" s="183">
        <f t="shared" si="20"/>
        <v>12.089056252456537</v>
      </c>
      <c r="AA55" s="183">
        <f t="shared" si="20"/>
        <v>12.820609941096619</v>
      </c>
      <c r="AB55" s="183">
        <f t="shared" si="20"/>
        <v>13.606587695408269</v>
      </c>
      <c r="AC55" s="183">
        <f t="shared" si="20"/>
        <v>14.450891672967025</v>
      </c>
      <c r="AD55" s="183">
        <f t="shared" si="20"/>
        <v>15.357699956966684</v>
      </c>
      <c r="AE55" s="183">
        <f t="shared" si="20"/>
        <v>16.33148595425018</v>
      </c>
      <c r="AF55" s="183">
        <f t="shared" si="20"/>
        <v>15.813142477353143</v>
      </c>
      <c r="AG55" s="183">
        <f t="shared" si="20"/>
        <v>15.719226582337006</v>
      </c>
      <c r="AH55" s="183">
        <f t="shared" si="20"/>
        <v>15.622550041487969</v>
      </c>
      <c r="AI55" s="183">
        <f t="shared" si="20"/>
        <v>15.523030029747945</v>
      </c>
      <c r="AJ55" s="183">
        <f t="shared" si="20"/>
        <v>15.420581237307678</v>
      </c>
      <c r="AK55" s="183">
        <f t="shared" si="20"/>
        <v>15.315115795064187</v>
      </c>
      <c r="AL55" s="183">
        <f t="shared" si="20"/>
        <v>15.206543197841992</v>
      </c>
      <c r="AM55" s="183">
        <f t="shared" si="20"/>
        <v>15.094770225310887</v>
      </c>
      <c r="AN55" s="183">
        <f t="shared" si="20"/>
        <v>14.979700860531352</v>
      </c>
      <c r="AO55" s="183">
        <f t="shared" si="20"/>
        <v>14.86123620605624</v>
      </c>
      <c r="AP55" s="183">
        <f t="shared" si="20"/>
        <v>14.739274397515558</v>
      </c>
      <c r="AQ55" s="183">
        <f t="shared" si="20"/>
        <v>14.613710514608787</v>
      </c>
      <c r="AR55" s="183">
        <f t="shared" si="20"/>
        <v>14.484436489426951</v>
      </c>
      <c r="AS55" s="183">
        <f t="shared" si="20"/>
        <v>14.351341012024372</v>
      </c>
      <c r="AT55" s="183">
        <f t="shared" si="20"/>
        <v>14.214309433157583</v>
      </c>
      <c r="AU55" s="183">
        <f t="shared" si="20"/>
        <v>14.073223664106369</v>
      </c>
      <c r="AV55" s="183">
        <f t="shared" si="20"/>
        <v>13.927962073489475</v>
      </c>
      <c r="AW55" s="183">
        <f t="shared" si="20"/>
        <v>13.778399380984791</v>
      </c>
      <c r="AX55" s="183">
        <f t="shared" si="20"/>
        <v>13.62440654786108</v>
      </c>
      <c r="AY55" s="183">
        <f t="shared" si="20"/>
        <v>13.465850664225782</v>
      </c>
      <c r="AZ55" s="183">
        <f t="shared" si="20"/>
        <v>13.302594832890078</v>
      </c>
      <c r="BA55" s="183">
        <f t="shared" si="20"/>
        <v>13.134498049750087</v>
      </c>
      <c r="BB55" s="183">
        <f t="shared" si="20"/>
        <v>12.961415080579368</v>
      </c>
      <c r="BC55" s="183">
        <f t="shared" si="20"/>
        <v>12.78319633412524</v>
      </c>
      <c r="BD55" s="183">
        <f t="shared" si="20"/>
        <v>12.599687731398037</v>
      </c>
      <c r="BE55" s="183">
        <f t="shared" si="20"/>
        <v>12.410730571038945</v>
      </c>
      <c r="BF55" s="183">
        <f t="shared" si="20"/>
        <v>12.216161390648969</v>
      </c>
      <c r="BG55" s="183">
        <f t="shared" si="20"/>
        <v>12.015811823957698</v>
      </c>
      <c r="BH55" s="183">
        <f t="shared" si="20"/>
        <v>11.809508453707188</v>
      </c>
      <c r="BI55" s="183">
        <f t="shared" si="20"/>
        <v>11.597072660122311</v>
      </c>
      <c r="BJ55" s="183">
        <f t="shared" si="20"/>
        <v>11.378320464835266</v>
      </c>
      <c r="BK55" s="183">
        <f t="shared" si="20"/>
        <v>11.153062370127767</v>
      </c>
      <c r="BL55" s="183">
        <f t="shared" si="20"/>
        <v>10.921103193350572</v>
      </c>
      <c r="BM55" s="183">
        <f t="shared" si="20"/>
        <v>10.682241896375503</v>
      </c>
      <c r="BN55" s="183">
        <f t="shared" si="20"/>
        <v>10.436271409931114</v>
      </c>
      <c r="BO55" s="183">
        <f t="shared" si="20"/>
        <v>10.182978452668387</v>
      </c>
      <c r="BP55" s="183">
        <f t="shared" si="20"/>
        <v>9.922143344798382</v>
      </c>
      <c r="BQ55" s="183">
        <f t="shared" si="20"/>
        <v>9.6535398161390766</v>
      </c>
      <c r="BR55" s="183">
        <f t="shared" si="20"/>
        <v>9.3769348084035471</v>
      </c>
      <c r="BS55" s="183">
        <f t="shared" si="20"/>
        <v>9.0920882715568343</v>
      </c>
      <c r="BT55" s="183">
        <f t="shared" ref="BT55:EE55" si="21">BT48-(BT52+BT53)</f>
        <v>8.7987529540634846</v>
      </c>
      <c r="BU55" s="183">
        <f t="shared" si="21"/>
        <v>8.496674186842549</v>
      </c>
      <c r="BV55" s="183">
        <f t="shared" si="21"/>
        <v>8.1855896607412326</v>
      </c>
      <c r="BW55" s="183">
        <f t="shared" si="21"/>
        <v>7.8652291973326971</v>
      </c>
      <c r="BX55" s="183">
        <f t="shared" si="21"/>
        <v>7.5353145128378856</v>
      </c>
      <c r="BY55" s="183">
        <f t="shared" si="21"/>
        <v>7.1955589749649222</v>
      </c>
      <c r="BZ55" s="183">
        <f t="shared" si="21"/>
        <v>6.8456673524537575</v>
      </c>
      <c r="CA55" s="183">
        <f t="shared" si="21"/>
        <v>6.4853355571070814</v>
      </c>
      <c r="CB55" s="183">
        <f t="shared" si="21"/>
        <v>6.1142503780822519</v>
      </c>
      <c r="CC55" s="183">
        <f t="shared" si="21"/>
        <v>5.7320892082119146</v>
      </c>
      <c r="CD55" s="183">
        <f t="shared" si="21"/>
        <v>5.3385197621142382</v>
      </c>
      <c r="CE55" s="183">
        <f t="shared" si="21"/>
        <v>4.9331997858465231</v>
      </c>
      <c r="CF55" s="183">
        <f t="shared" si="21"/>
        <v>4.5157767578483465</v>
      </c>
      <c r="CG55" s="183">
        <f t="shared" si="21"/>
        <v>4.0858875809130355</v>
      </c>
      <c r="CH55" s="183">
        <f t="shared" si="21"/>
        <v>3.6431582649182896</v>
      </c>
      <c r="CI55" s="183">
        <f t="shared" si="21"/>
        <v>3.1872036000386936</v>
      </c>
      <c r="CJ55" s="183">
        <f t="shared" si="21"/>
        <v>2.7176268201546501</v>
      </c>
      <c r="CK55" s="183">
        <f t="shared" si="21"/>
        <v>2.2340192561635304</v>
      </c>
      <c r="CL55" s="183">
        <f t="shared" si="21"/>
        <v>1.7359599788901932</v>
      </c>
      <c r="CM55" s="183">
        <f t="shared" si="21"/>
        <v>1.2230154312847998</v>
      </c>
      <c r="CN55" s="183">
        <f t="shared" si="21"/>
        <v>0.69473904958660415</v>
      </c>
      <c r="CO55" s="183">
        <f t="shared" si="21"/>
        <v>0.15067087312257271</v>
      </c>
      <c r="CP55" s="183">
        <f t="shared" si="21"/>
        <v>-0.40966285759992571</v>
      </c>
      <c r="CQ55" s="183">
        <f t="shared" si="21"/>
        <v>-0.98675011485774611</v>
      </c>
      <c r="CR55" s="183">
        <f t="shared" si="21"/>
        <v>-1.5810935100955019</v>
      </c>
      <c r="CS55" s="183">
        <f t="shared" si="21"/>
        <v>-2.1932107331005568</v>
      </c>
      <c r="CT55" s="183">
        <f t="shared" si="21"/>
        <v>-2.8236350043533305</v>
      </c>
      <c r="CU55" s="183">
        <f t="shared" si="21"/>
        <v>-3.4729155409481081</v>
      </c>
      <c r="CV55" s="183">
        <f t="shared" si="21"/>
        <v>-4.141618036491427</v>
      </c>
      <c r="CW55" s="183">
        <f t="shared" si="21"/>
        <v>-4.8303251553974578</v>
      </c>
      <c r="CX55" s="183">
        <f t="shared" si="21"/>
        <v>-5.5396370420122407</v>
      </c>
      <c r="CY55" s="183">
        <f t="shared" si="21"/>
        <v>-6.2701718450116166</v>
      </c>
      <c r="CZ55" s="183">
        <f t="shared" si="21"/>
        <v>-7.0225662575311283</v>
      </c>
      <c r="DA55" s="183">
        <f t="shared" si="21"/>
        <v>-7.7974760734998663</v>
      </c>
      <c r="DB55" s="183">
        <f t="shared" si="21"/>
        <v>-8.5955767606641871</v>
      </c>
      <c r="DC55" s="183">
        <f t="shared" si="21"/>
        <v>-9.4175640508022838</v>
      </c>
      <c r="DD55" s="183">
        <f t="shared" si="21"/>
        <v>-10.264154547645131</v>
      </c>
      <c r="DE55" s="183">
        <f t="shared" si="21"/>
        <v>-11.136086353035086</v>
      </c>
      <c r="DF55" s="183">
        <f t="shared" si="21"/>
        <v>-12.034119711869186</v>
      </c>
      <c r="DG55" s="183">
        <f t="shared" si="21"/>
        <v>-12.959037676390833</v>
      </c>
      <c r="DH55" s="183">
        <f t="shared" si="21"/>
        <v>-13.911646790410146</v>
      </c>
      <c r="DI55" s="183">
        <f t="shared" si="21"/>
        <v>-14.892777794051014</v>
      </c>
      <c r="DJ55" s="183">
        <f t="shared" si="21"/>
        <v>-15.903286349640469</v>
      </c>
      <c r="DK55" s="183">
        <f t="shared" si="21"/>
        <v>-16.944053789374763</v>
      </c>
      <c r="DL55" s="183">
        <f t="shared" si="21"/>
        <v>-18.015987885415523</v>
      </c>
      <c r="DM55" s="183">
        <f t="shared" si="21"/>
        <v>-19.12002364308859</v>
      </c>
      <c r="DN55" s="183">
        <f t="shared" si="21"/>
        <v>-20.257124117879105</v>
      </c>
      <c r="DO55" s="183">
        <f t="shared" si="21"/>
        <v>-21.428281256936128</v>
      </c>
      <c r="DP55" s="183">
        <f t="shared" si="21"/>
        <v>-22.634516765822653</v>
      </c>
      <c r="DQ55" s="183">
        <f t="shared" si="21"/>
        <v>-23.876883001267995</v>
      </c>
      <c r="DR55" s="183">
        <f t="shared" si="21"/>
        <v>-25.156463890702792</v>
      </c>
      <c r="DS55" s="183">
        <f t="shared" si="21"/>
        <v>-26.474375879380045</v>
      </c>
      <c r="DT55" s="183">
        <f t="shared" si="21"/>
        <v>-27.831768905909762</v>
      </c>
      <c r="DU55" s="183">
        <f t="shared" si="21"/>
        <v>-29.229827407059691</v>
      </c>
      <c r="DV55" s="183">
        <f t="shared" si="21"/>
        <v>-30.669771352700089</v>
      </c>
      <c r="DW55" s="183">
        <f t="shared" si="21"/>
        <v>-32.152857311796694</v>
      </c>
      <c r="DX55" s="183">
        <f t="shared" si="21"/>
        <v>-33.680379550383684</v>
      </c>
      <c r="DY55" s="183">
        <f t="shared" si="21"/>
        <v>-35.253671162475698</v>
      </c>
      <c r="DZ55" s="183">
        <f t="shared" si="21"/>
        <v>-36.874105234907269</v>
      </c>
      <c r="EA55" s="183">
        <f t="shared" si="21"/>
        <v>-38.54309604711738</v>
      </c>
      <c r="EB55" s="183">
        <f t="shared" si="21"/>
        <v>-40.262100306927614</v>
      </c>
      <c r="EC55" s="183">
        <f t="shared" si="21"/>
        <v>-42.032618423393671</v>
      </c>
      <c r="ED55" s="183">
        <f t="shared" si="21"/>
        <v>-43.85619581784232</v>
      </c>
      <c r="EE55" s="183">
        <f t="shared" si="21"/>
        <v>-45.734424274239601</v>
      </c>
      <c r="EF55" s="183">
        <f t="shared" ref="EF55:EZ55" si="22">EF48-(EF52+EF53)</f>
        <v>-47.668943330069958</v>
      </c>
      <c r="EG55" s="183">
        <f t="shared" si="22"/>
        <v>-49.661441708941808</v>
      </c>
      <c r="EH55" s="183">
        <f t="shared" si="22"/>
        <v>-51.713658796171252</v>
      </c>
      <c r="EI55" s="183">
        <f t="shared" si="22"/>
        <v>-53.827386158633352</v>
      </c>
      <c r="EJ55" s="183">
        <f t="shared" si="22"/>
        <v>-56.004469110208802</v>
      </c>
      <c r="EK55" s="183">
        <f t="shared" si="22"/>
        <v>-58.246808324194156</v>
      </c>
      <c r="EL55" s="183">
        <f t="shared" si="22"/>
        <v>-60.556361494084342</v>
      </c>
      <c r="EM55" s="183">
        <f t="shared" si="22"/>
        <v>-62.935145044178597</v>
      </c>
      <c r="EN55" s="183">
        <f t="shared" si="22"/>
        <v>-65.385235891504479</v>
      </c>
      <c r="EO55" s="183">
        <f t="shared" si="22"/>
        <v>-67.908773260599872</v>
      </c>
      <c r="EP55" s="183">
        <f t="shared" si="22"/>
        <v>-70.507960552738254</v>
      </c>
      <c r="EQ55" s="183">
        <f t="shared" si="22"/>
        <v>-73.185067271230707</v>
      </c>
      <c r="ER55" s="183">
        <f t="shared" si="22"/>
        <v>-75.942431004487034</v>
      </c>
      <c r="ES55" s="183">
        <f t="shared" si="22"/>
        <v>-78.782459468568931</v>
      </c>
      <c r="ET55" s="183">
        <f t="shared" si="22"/>
        <v>-81.707632611019221</v>
      </c>
      <c r="EU55" s="183">
        <f t="shared" si="22"/>
        <v>-84.720504777806525</v>
      </c>
      <c r="EV55" s="183">
        <f t="shared" si="22"/>
        <v>-87.823706945277934</v>
      </c>
      <c r="EW55" s="183">
        <f t="shared" si="22"/>
        <v>-91.019949019070452</v>
      </c>
      <c r="EX55" s="183">
        <f t="shared" si="22"/>
        <v>-94.312022201989521</v>
      </c>
      <c r="EY55" s="183">
        <f t="shared" si="22"/>
        <v>-97.702801432924289</v>
      </c>
      <c r="EZ55" s="184">
        <f t="shared" si="22"/>
        <v>-101.19524789892995</v>
      </c>
    </row>
    <row r="56" spans="1:156" s="56" customFormat="1" x14ac:dyDescent="0.25">
      <c r="A56" s="46"/>
      <c r="B56" s="139" t="s">
        <v>88</v>
      </c>
      <c r="C56" s="131" t="s">
        <v>44</v>
      </c>
      <c r="D56" s="157"/>
      <c r="E56" s="103"/>
      <c r="F56" s="103">
        <f>F55</f>
        <v>-202.5</v>
      </c>
      <c r="G56" s="187">
        <f>F56+G55</f>
        <v>-197.64820354205338</v>
      </c>
      <c r="H56" s="187">
        <f t="shared" ref="H56:BS56" si="23">G56+H55</f>
        <v>-192.61813880250381</v>
      </c>
      <c r="I56" s="187">
        <f t="shared" si="23"/>
        <v>-187.3954361963591</v>
      </c>
      <c r="J56" s="187">
        <f t="shared" si="23"/>
        <v>-181.96466753734612</v>
      </c>
      <c r="K56" s="187">
        <f t="shared" si="23"/>
        <v>-176.30927035351181</v>
      </c>
      <c r="L56" s="187">
        <f t="shared" si="23"/>
        <v>-170.41146685744704</v>
      </c>
      <c r="M56" s="187">
        <f t="shared" si="23"/>
        <v>-164.25217719553282</v>
      </c>
      <c r="N56" s="187">
        <f t="shared" si="23"/>
        <v>-157.81092657427354</v>
      </c>
      <c r="O56" s="187">
        <f t="shared" si="23"/>
        <v>-151.0657458336027</v>
      </c>
      <c r="P56" s="187">
        <f t="shared" si="23"/>
        <v>-143.99306500689312</v>
      </c>
      <c r="Q56" s="187">
        <f t="shared" si="23"/>
        <v>-136.5675993751376</v>
      </c>
      <c r="R56" s="187">
        <f t="shared" si="23"/>
        <v>-128.76222748824202</v>
      </c>
      <c r="S56" s="187">
        <f t="shared" si="23"/>
        <v>-120.5478605894273</v>
      </c>
      <c r="T56" s="187">
        <f t="shared" si="23"/>
        <v>-111.89330283920715</v>
      </c>
      <c r="U56" s="187">
        <f t="shared" si="23"/>
        <v>-102.7651016931076</v>
      </c>
      <c r="V56" s="187">
        <f t="shared" si="23"/>
        <v>-93.127387742032212</v>
      </c>
      <c r="W56" s="187">
        <f t="shared" si="23"/>
        <v>-82.941703275744317</v>
      </c>
      <c r="X56" s="187">
        <f t="shared" si="23"/>
        <v>-72.16681877811321</v>
      </c>
      <c r="Y56" s="187">
        <f t="shared" si="23"/>
        <v>-60.758536507317473</v>
      </c>
      <c r="Z56" s="187">
        <f t="shared" si="23"/>
        <v>-48.669480254860936</v>
      </c>
      <c r="AA56" s="187">
        <f t="shared" si="23"/>
        <v>-35.848870313764316</v>
      </c>
      <c r="AB56" s="187">
        <f t="shared" si="23"/>
        <v>-22.242282618356047</v>
      </c>
      <c r="AC56" s="187">
        <f t="shared" si="23"/>
        <v>-7.791390945389022</v>
      </c>
      <c r="AD56" s="187">
        <f t="shared" si="23"/>
        <v>7.5663090115776619</v>
      </c>
      <c r="AE56" s="187">
        <f t="shared" si="23"/>
        <v>23.897794965827842</v>
      </c>
      <c r="AF56" s="187">
        <f t="shared" si="23"/>
        <v>39.710937443180981</v>
      </c>
      <c r="AG56" s="187">
        <f t="shared" si="23"/>
        <v>55.430164025517989</v>
      </c>
      <c r="AH56" s="187">
        <f t="shared" si="23"/>
        <v>71.052714067005951</v>
      </c>
      <c r="AI56" s="187">
        <f t="shared" si="23"/>
        <v>86.575744096753894</v>
      </c>
      <c r="AJ56" s="187">
        <f t="shared" si="23"/>
        <v>101.99632533406157</v>
      </c>
      <c r="AK56" s="187">
        <f t="shared" si="23"/>
        <v>117.31144112912575</v>
      </c>
      <c r="AL56" s="187">
        <f t="shared" si="23"/>
        <v>132.51798432696773</v>
      </c>
      <c r="AM56" s="187">
        <f t="shared" si="23"/>
        <v>147.61275455227863</v>
      </c>
      <c r="AN56" s="187">
        <f t="shared" si="23"/>
        <v>162.59245541280998</v>
      </c>
      <c r="AO56" s="187">
        <f t="shared" si="23"/>
        <v>177.45369161886623</v>
      </c>
      <c r="AP56" s="187">
        <f t="shared" si="23"/>
        <v>192.19296601638177</v>
      </c>
      <c r="AQ56" s="187">
        <f t="shared" si="23"/>
        <v>206.80667653099056</v>
      </c>
      <c r="AR56" s="187">
        <f t="shared" si="23"/>
        <v>221.2911130204175</v>
      </c>
      <c r="AS56" s="187">
        <f t="shared" si="23"/>
        <v>235.64245403244186</v>
      </c>
      <c r="AT56" s="187">
        <f t="shared" si="23"/>
        <v>249.85676346559944</v>
      </c>
      <c r="AU56" s="187">
        <f t="shared" si="23"/>
        <v>263.92998712970581</v>
      </c>
      <c r="AV56" s="187">
        <f t="shared" si="23"/>
        <v>277.85794920319529</v>
      </c>
      <c r="AW56" s="187">
        <f t="shared" si="23"/>
        <v>291.6363485841801</v>
      </c>
      <c r="AX56" s="187">
        <f t="shared" si="23"/>
        <v>305.2607551320412</v>
      </c>
      <c r="AY56" s="187">
        <f t="shared" si="23"/>
        <v>318.72660579626699</v>
      </c>
      <c r="AZ56" s="187">
        <f t="shared" si="23"/>
        <v>332.02920062915706</v>
      </c>
      <c r="BA56" s="187">
        <f t="shared" si="23"/>
        <v>345.16369867890717</v>
      </c>
      <c r="BB56" s="187">
        <f t="shared" si="23"/>
        <v>358.12511375948651</v>
      </c>
      <c r="BC56" s="187">
        <f t="shared" si="23"/>
        <v>370.90831009361176</v>
      </c>
      <c r="BD56" s="187">
        <f t="shared" si="23"/>
        <v>383.5079978250098</v>
      </c>
      <c r="BE56" s="187">
        <f t="shared" si="23"/>
        <v>395.91872839604872</v>
      </c>
      <c r="BF56" s="187">
        <f t="shared" si="23"/>
        <v>408.13488978669767</v>
      </c>
      <c r="BG56" s="187">
        <f t="shared" si="23"/>
        <v>420.15070161065535</v>
      </c>
      <c r="BH56" s="187">
        <f t="shared" si="23"/>
        <v>431.96021006436251</v>
      </c>
      <c r="BI56" s="187">
        <f t="shared" si="23"/>
        <v>443.55728272448482</v>
      </c>
      <c r="BJ56" s="187">
        <f t="shared" si="23"/>
        <v>454.93560318932009</v>
      </c>
      <c r="BK56" s="187">
        <f t="shared" si="23"/>
        <v>466.08866555944786</v>
      </c>
      <c r="BL56" s="187">
        <f t="shared" si="23"/>
        <v>477.00976875279844</v>
      </c>
      <c r="BM56" s="187">
        <f t="shared" si="23"/>
        <v>487.69201064917394</v>
      </c>
      <c r="BN56" s="187">
        <f t="shared" si="23"/>
        <v>498.12828205910506</v>
      </c>
      <c r="BO56" s="187">
        <f t="shared" si="23"/>
        <v>508.31126051177347</v>
      </c>
      <c r="BP56" s="187">
        <f t="shared" si="23"/>
        <v>518.23340385657184</v>
      </c>
      <c r="BQ56" s="187">
        <f t="shared" si="23"/>
        <v>527.88694367271091</v>
      </c>
      <c r="BR56" s="187">
        <f t="shared" si="23"/>
        <v>537.26387848111449</v>
      </c>
      <c r="BS56" s="187">
        <f t="shared" si="23"/>
        <v>546.35596675267129</v>
      </c>
      <c r="BT56" s="187">
        <f t="shared" ref="BT56:EE56" si="24">BS56+BT55</f>
        <v>555.1547197067348</v>
      </c>
      <c r="BU56" s="187">
        <f t="shared" si="24"/>
        <v>563.65139389357739</v>
      </c>
      <c r="BV56" s="187">
        <f t="shared" si="24"/>
        <v>571.83698355431864</v>
      </c>
      <c r="BW56" s="187">
        <f t="shared" si="24"/>
        <v>579.70221275165136</v>
      </c>
      <c r="BX56" s="187">
        <f t="shared" si="24"/>
        <v>587.23752726448924</v>
      </c>
      <c r="BY56" s="187">
        <f t="shared" si="24"/>
        <v>594.43308623945416</v>
      </c>
      <c r="BZ56" s="187">
        <f t="shared" si="24"/>
        <v>601.27875359190796</v>
      </c>
      <c r="CA56" s="187">
        <f t="shared" si="24"/>
        <v>607.76408914901504</v>
      </c>
      <c r="CB56" s="187">
        <f t="shared" si="24"/>
        <v>613.8783395270973</v>
      </c>
      <c r="CC56" s="187">
        <f t="shared" si="24"/>
        <v>619.61042873530926</v>
      </c>
      <c r="CD56" s="187">
        <f t="shared" si="24"/>
        <v>624.94894849742354</v>
      </c>
      <c r="CE56" s="187">
        <f t="shared" si="24"/>
        <v>629.88214828327011</v>
      </c>
      <c r="CF56" s="187">
        <f t="shared" si="24"/>
        <v>634.39792504111847</v>
      </c>
      <c r="CG56" s="187">
        <f t="shared" si="24"/>
        <v>638.48381262203145</v>
      </c>
      <c r="CH56" s="187">
        <f t="shared" si="24"/>
        <v>642.12697088694972</v>
      </c>
      <c r="CI56" s="187">
        <f t="shared" si="24"/>
        <v>645.31417448698846</v>
      </c>
      <c r="CJ56" s="187">
        <f t="shared" si="24"/>
        <v>648.03180130714316</v>
      </c>
      <c r="CK56" s="187">
        <f t="shared" si="24"/>
        <v>650.26582056330665</v>
      </c>
      <c r="CL56" s="187">
        <f t="shared" si="24"/>
        <v>652.0017805421968</v>
      </c>
      <c r="CM56" s="187">
        <f t="shared" si="24"/>
        <v>653.2247959734816</v>
      </c>
      <c r="CN56" s="187">
        <f t="shared" si="24"/>
        <v>653.91953502306819</v>
      </c>
      <c r="CO56" s="187">
        <f t="shared" si="24"/>
        <v>654.07020589619071</v>
      </c>
      <c r="CP56" s="187">
        <f t="shared" si="24"/>
        <v>653.66054303859084</v>
      </c>
      <c r="CQ56" s="187">
        <f t="shared" si="24"/>
        <v>652.67379292373312</v>
      </c>
      <c r="CR56" s="187">
        <f t="shared" si="24"/>
        <v>651.09269941363766</v>
      </c>
      <c r="CS56" s="187">
        <f t="shared" si="24"/>
        <v>648.89948868053716</v>
      </c>
      <c r="CT56" s="187">
        <f t="shared" si="24"/>
        <v>646.07585367618378</v>
      </c>
      <c r="CU56" s="187">
        <f t="shared" si="24"/>
        <v>642.60293813523572</v>
      </c>
      <c r="CV56" s="187">
        <f t="shared" si="24"/>
        <v>638.4613200987443</v>
      </c>
      <c r="CW56" s="187">
        <f t="shared" si="24"/>
        <v>633.63099494334688</v>
      </c>
      <c r="CX56" s="187">
        <f t="shared" si="24"/>
        <v>628.09135790133462</v>
      </c>
      <c r="CY56" s="187">
        <f t="shared" si="24"/>
        <v>621.82118605632297</v>
      </c>
      <c r="CZ56" s="187">
        <f t="shared" si="24"/>
        <v>614.79861979879183</v>
      </c>
      <c r="DA56" s="187">
        <f t="shared" si="24"/>
        <v>607.00114372529197</v>
      </c>
      <c r="DB56" s="187">
        <f t="shared" si="24"/>
        <v>598.40556696462772</v>
      </c>
      <c r="DC56" s="187">
        <f t="shared" si="24"/>
        <v>588.98800291382543</v>
      </c>
      <c r="DD56" s="187">
        <f t="shared" si="24"/>
        <v>578.72384836618028</v>
      </c>
      <c r="DE56" s="187">
        <f t="shared" si="24"/>
        <v>567.58776201314515</v>
      </c>
      <c r="DF56" s="187">
        <f t="shared" si="24"/>
        <v>555.553642301276</v>
      </c>
      <c r="DG56" s="187">
        <f t="shared" si="24"/>
        <v>542.59460462488516</v>
      </c>
      <c r="DH56" s="187">
        <f t="shared" si="24"/>
        <v>528.68295783447502</v>
      </c>
      <c r="DI56" s="187">
        <f t="shared" si="24"/>
        <v>513.79018004042405</v>
      </c>
      <c r="DJ56" s="187">
        <f t="shared" si="24"/>
        <v>497.88689369078355</v>
      </c>
      <c r="DK56" s="187">
        <f t="shared" si="24"/>
        <v>480.94283990140877</v>
      </c>
      <c r="DL56" s="187">
        <f t="shared" si="24"/>
        <v>462.92685201599323</v>
      </c>
      <c r="DM56" s="187">
        <f t="shared" si="24"/>
        <v>443.80682837290465</v>
      </c>
      <c r="DN56" s="187">
        <f t="shared" si="24"/>
        <v>423.54970425502552</v>
      </c>
      <c r="DO56" s="187">
        <f t="shared" si="24"/>
        <v>402.12142299808937</v>
      </c>
      <c r="DP56" s="187">
        <f t="shared" si="24"/>
        <v>379.48690623226673</v>
      </c>
      <c r="DQ56" s="187">
        <f t="shared" si="24"/>
        <v>355.61002323099876</v>
      </c>
      <c r="DR56" s="187">
        <f t="shared" si="24"/>
        <v>330.45355934029595</v>
      </c>
      <c r="DS56" s="187">
        <f t="shared" si="24"/>
        <v>303.97918346091592</v>
      </c>
      <c r="DT56" s="187">
        <f t="shared" si="24"/>
        <v>276.14741455500615</v>
      </c>
      <c r="DU56" s="187">
        <f t="shared" si="24"/>
        <v>246.91758714794645</v>
      </c>
      <c r="DV56" s="187">
        <f t="shared" si="24"/>
        <v>216.24781579524637</v>
      </c>
      <c r="DW56" s="187">
        <f t="shared" si="24"/>
        <v>184.09495848344966</v>
      </c>
      <c r="DX56" s="187">
        <f t="shared" si="24"/>
        <v>150.41457893306597</v>
      </c>
      <c r="DY56" s="187">
        <f t="shared" si="24"/>
        <v>115.16090777059027</v>
      </c>
      <c r="DZ56" s="187">
        <f t="shared" si="24"/>
        <v>78.286802535682995</v>
      </c>
      <c r="EA56" s="187">
        <f t="shared" si="24"/>
        <v>39.743706488565614</v>
      </c>
      <c r="EB56" s="187">
        <f t="shared" si="24"/>
        <v>-0.51839381836200005</v>
      </c>
      <c r="EC56" s="187">
        <f t="shared" si="24"/>
        <v>-42.551012241755672</v>
      </c>
      <c r="ED56" s="187">
        <f t="shared" si="24"/>
        <v>-86.407208059597991</v>
      </c>
      <c r="EE56" s="187">
        <f t="shared" si="24"/>
        <v>-132.14163233383761</v>
      </c>
      <c r="EF56" s="187">
        <f t="shared" ref="EF56:EZ56" si="25">EE56+EF55</f>
        <v>-179.81057566390757</v>
      </c>
      <c r="EG56" s="187">
        <f t="shared" si="25"/>
        <v>-229.47201737284939</v>
      </c>
      <c r="EH56" s="187">
        <f t="shared" si="25"/>
        <v>-281.18567616902067</v>
      </c>
      <c r="EI56" s="187">
        <f t="shared" si="25"/>
        <v>-335.01306232765404</v>
      </c>
      <c r="EJ56" s="187">
        <f t="shared" si="25"/>
        <v>-391.01753143786283</v>
      </c>
      <c r="EK56" s="187">
        <f t="shared" si="25"/>
        <v>-449.26433976205698</v>
      </c>
      <c r="EL56" s="187">
        <f t="shared" si="25"/>
        <v>-509.82070125614132</v>
      </c>
      <c r="EM56" s="187">
        <f t="shared" si="25"/>
        <v>-572.75584630031994</v>
      </c>
      <c r="EN56" s="187">
        <f t="shared" si="25"/>
        <v>-638.14108219182447</v>
      </c>
      <c r="EO56" s="187">
        <f t="shared" si="25"/>
        <v>-706.04985545242437</v>
      </c>
      <c r="EP56" s="187">
        <f t="shared" si="25"/>
        <v>-776.55781600516264</v>
      </c>
      <c r="EQ56" s="187">
        <f t="shared" si="25"/>
        <v>-849.74288327639329</v>
      </c>
      <c r="ER56" s="187">
        <f t="shared" si="25"/>
        <v>-925.68531428088033</v>
      </c>
      <c r="ES56" s="187">
        <f t="shared" si="25"/>
        <v>-1004.4677737494493</v>
      </c>
      <c r="ET56" s="187">
        <f t="shared" si="25"/>
        <v>-1086.1754063604685</v>
      </c>
      <c r="EU56" s="187">
        <f t="shared" si="25"/>
        <v>-1170.8959111382751</v>
      </c>
      <c r="EV56" s="187">
        <f t="shared" si="25"/>
        <v>-1258.7196180835531</v>
      </c>
      <c r="EW56" s="187">
        <f t="shared" si="25"/>
        <v>-1349.7395671026236</v>
      </c>
      <c r="EX56" s="187">
        <f t="shared" si="25"/>
        <v>-1444.0515893046131</v>
      </c>
      <c r="EY56" s="187">
        <f t="shared" si="25"/>
        <v>-1541.7543907375375</v>
      </c>
      <c r="EZ56" s="186">
        <f t="shared" si="25"/>
        <v>-1642.9496386364674</v>
      </c>
    </row>
    <row r="57" spans="1:156" x14ac:dyDescent="0.25">
      <c r="A57" s="37"/>
      <c r="B57" s="133"/>
      <c r="C57" s="134"/>
      <c r="D57" s="158"/>
      <c r="E57" s="182"/>
      <c r="F57" s="182"/>
      <c r="G57" s="185"/>
      <c r="H57" s="185"/>
      <c r="I57" s="185"/>
      <c r="J57" s="185"/>
      <c r="K57" s="185"/>
      <c r="L57" s="185"/>
      <c r="M57" s="185"/>
      <c r="N57" s="185"/>
      <c r="O57" s="185"/>
      <c r="P57" s="185"/>
      <c r="Q57" s="185"/>
      <c r="R57" s="185"/>
      <c r="S57" s="185"/>
      <c r="T57" s="185"/>
      <c r="U57" s="185"/>
      <c r="V57" s="185"/>
      <c r="W57" s="185"/>
      <c r="X57" s="185"/>
      <c r="Y57" s="185"/>
      <c r="Z57" s="185"/>
      <c r="AA57" s="185"/>
      <c r="AB57" s="185"/>
      <c r="AC57" s="185"/>
      <c r="AD57" s="185"/>
      <c r="AE57" s="185"/>
      <c r="AF57" s="185"/>
      <c r="AG57" s="185"/>
      <c r="AH57" s="185"/>
      <c r="AI57" s="185"/>
      <c r="AJ57" s="185"/>
      <c r="AK57" s="185"/>
      <c r="AL57" s="185"/>
      <c r="AM57" s="185"/>
      <c r="AN57" s="185"/>
      <c r="AO57" s="185"/>
      <c r="AP57" s="185"/>
      <c r="AQ57" s="185"/>
      <c r="AR57" s="185"/>
      <c r="AS57" s="185"/>
      <c r="AT57" s="185"/>
      <c r="AU57" s="185"/>
      <c r="AV57" s="185"/>
      <c r="AW57" s="185"/>
      <c r="AX57" s="185"/>
      <c r="AY57" s="185"/>
      <c r="AZ57" s="185"/>
      <c r="BA57" s="185"/>
      <c r="BB57" s="185"/>
      <c r="BC57" s="185"/>
      <c r="BD57" s="185"/>
      <c r="BE57" s="185"/>
      <c r="BF57" s="185"/>
      <c r="BG57" s="185"/>
      <c r="BH57" s="185"/>
      <c r="BI57" s="185"/>
      <c r="BJ57" s="185"/>
      <c r="BK57" s="185"/>
      <c r="BL57" s="185"/>
      <c r="BM57" s="185"/>
      <c r="BN57" s="185"/>
      <c r="BO57" s="185"/>
      <c r="BP57" s="185"/>
      <c r="BQ57" s="185"/>
      <c r="BR57" s="185"/>
      <c r="BS57" s="185"/>
      <c r="BT57" s="185"/>
      <c r="BU57" s="185"/>
      <c r="BV57" s="185"/>
      <c r="BW57" s="185"/>
      <c r="BX57" s="185"/>
      <c r="BY57" s="185"/>
      <c r="BZ57" s="185"/>
      <c r="CA57" s="185"/>
      <c r="CB57" s="185"/>
      <c r="CC57" s="185"/>
      <c r="CD57" s="185"/>
      <c r="CE57" s="185"/>
      <c r="CF57" s="185"/>
      <c r="CG57" s="185"/>
      <c r="CH57" s="185"/>
      <c r="CI57" s="185"/>
      <c r="CJ57" s="185"/>
      <c r="CK57" s="185"/>
      <c r="CL57" s="185"/>
      <c r="CM57" s="185"/>
      <c r="CN57" s="185"/>
      <c r="CO57" s="185"/>
      <c r="CP57" s="185"/>
      <c r="CQ57" s="185"/>
      <c r="CR57" s="185"/>
      <c r="CS57" s="185"/>
      <c r="CT57" s="185"/>
      <c r="CU57" s="185"/>
      <c r="CV57" s="185"/>
      <c r="CW57" s="185"/>
      <c r="CX57" s="185"/>
      <c r="CY57" s="185"/>
      <c r="CZ57" s="185"/>
      <c r="DA57" s="185"/>
      <c r="DB57" s="185"/>
      <c r="DC57" s="185"/>
      <c r="DD57" s="185"/>
      <c r="DE57" s="185"/>
      <c r="DF57" s="185"/>
      <c r="DG57" s="185"/>
      <c r="DH57" s="185"/>
      <c r="DI57" s="185"/>
      <c r="DJ57" s="185"/>
      <c r="DK57" s="185"/>
      <c r="DL57" s="185"/>
      <c r="DM57" s="185"/>
      <c r="DN57" s="185"/>
      <c r="DO57" s="185"/>
      <c r="DP57" s="185"/>
      <c r="DQ57" s="185"/>
      <c r="DR57" s="185"/>
      <c r="DS57" s="185"/>
      <c r="DT57" s="185"/>
      <c r="DU57" s="185"/>
      <c r="DV57" s="185"/>
      <c r="DW57" s="185"/>
      <c r="DX57" s="185"/>
      <c r="DY57" s="185"/>
      <c r="DZ57" s="185"/>
      <c r="EA57" s="185"/>
      <c r="EB57" s="185"/>
      <c r="EC57" s="185"/>
      <c r="ED57" s="185"/>
      <c r="EE57" s="185"/>
      <c r="EF57" s="185"/>
      <c r="EG57" s="185"/>
      <c r="EH57" s="185"/>
      <c r="EI57" s="185"/>
      <c r="EJ57" s="185"/>
      <c r="EK57" s="185"/>
      <c r="EL57" s="185"/>
      <c r="EM57" s="185"/>
      <c r="EN57" s="185"/>
      <c r="EO57" s="185"/>
      <c r="EP57" s="185"/>
      <c r="EQ57" s="185"/>
      <c r="ER57" s="185"/>
      <c r="ES57" s="185"/>
      <c r="ET57" s="185"/>
      <c r="EU57" s="185"/>
      <c r="EV57" s="185"/>
      <c r="EW57" s="185"/>
      <c r="EX57" s="185"/>
      <c r="EY57" s="185"/>
      <c r="EZ57" s="186"/>
    </row>
    <row r="58" spans="1:156" x14ac:dyDescent="0.25">
      <c r="A58" s="37"/>
      <c r="B58" s="137" t="s">
        <v>47</v>
      </c>
      <c r="C58" s="134" t="s">
        <v>44</v>
      </c>
      <c r="D58" s="159" t="s">
        <v>48</v>
      </c>
      <c r="E58" s="182"/>
      <c r="F58" s="182"/>
      <c r="G58" s="183">
        <f t="shared" ref="G58:BR58" si="26">G46-G80-(G83/10^6)</f>
        <v>19.189999760000003</v>
      </c>
      <c r="H58" s="183">
        <f t="shared" si="26"/>
        <v>19.139619760000002</v>
      </c>
      <c r="I58" s="183">
        <f t="shared" si="26"/>
        <v>19.087790968</v>
      </c>
      <c r="J58" s="183">
        <f t="shared" si="26"/>
        <v>19.034469913979201</v>
      </c>
      <c r="K58" s="183">
        <f t="shared" si="26"/>
        <v>18.979611823816803</v>
      </c>
      <c r="L58" s="183">
        <f t="shared" si="26"/>
        <v>18.923170580169014</v>
      </c>
      <c r="M58" s="183">
        <f t="shared" si="26"/>
        <v>18.865098682172341</v>
      </c>
      <c r="N58" s="183">
        <f t="shared" si="26"/>
        <v>18.80534720393803</v>
      </c>
      <c r="O58" s="183">
        <f t="shared" si="26"/>
        <v>18.743865751801287</v>
      </c>
      <c r="P58" s="183">
        <f t="shared" si="26"/>
        <v>18.680602420287975</v>
      </c>
      <c r="Q58" s="183">
        <f t="shared" si="26"/>
        <v>18.6155037467604</v>
      </c>
      <c r="R58" s="183">
        <f t="shared" si="26"/>
        <v>18.548514664702328</v>
      </c>
      <c r="S58" s="183">
        <f t="shared" si="26"/>
        <v>18.479578455602685</v>
      </c>
      <c r="T58" s="183">
        <f t="shared" si="26"/>
        <v>18.408636699395672</v>
      </c>
      <c r="U58" s="183">
        <f t="shared" si="26"/>
        <v>18.335629223414159</v>
      </c>
      <c r="V58" s="183">
        <f t="shared" si="26"/>
        <v>18.260494049811612</v>
      </c>
      <c r="W58" s="183">
        <f t="shared" si="26"/>
        <v>18.183167341406737</v>
      </c>
      <c r="X58" s="183">
        <f t="shared" si="26"/>
        <v>18.103583345903431</v>
      </c>
      <c r="Y58" s="183">
        <f t="shared" si="26"/>
        <v>18.021674338437318</v>
      </c>
      <c r="Z58" s="183">
        <f t="shared" si="26"/>
        <v>17.937370562398723</v>
      </c>
      <c r="AA58" s="183">
        <f t="shared" si="26"/>
        <v>17.850600168480319</v>
      </c>
      <c r="AB58" s="183">
        <f t="shared" si="26"/>
        <v>17.761289151896154</v>
      </c>
      <c r="AC58" s="183">
        <f t="shared" si="26"/>
        <v>17.669361287717358</v>
      </c>
      <c r="AD58" s="183">
        <f t="shared" si="26"/>
        <v>17.574738064267784</v>
      </c>
      <c r="AE58" s="183">
        <f t="shared" si="26"/>
        <v>17.477338614521646</v>
      </c>
      <c r="AF58" s="183">
        <f t="shared" si="26"/>
        <v>17.377079645443015</v>
      </c>
      <c r="AG58" s="183">
        <f t="shared" si="26"/>
        <v>17.273875365205502</v>
      </c>
      <c r="AH58" s="183">
        <f t="shared" si="26"/>
        <v>17.16763740822854</v>
      </c>
      <c r="AI58" s="183">
        <f t="shared" si="26"/>
        <v>17.058274757964774</v>
      </c>
      <c r="AJ58" s="183">
        <f t="shared" si="26"/>
        <v>16.945693667371074</v>
      </c>
      <c r="AK58" s="183">
        <f t="shared" si="26"/>
        <v>16.829797576993613</v>
      </c>
      <c r="AL58" s="183">
        <f t="shared" si="26"/>
        <v>16.710487030595598</v>
      </c>
      <c r="AM58" s="183">
        <f t="shared" si="26"/>
        <v>16.587659588253722</v>
      </c>
      <c r="AN58" s="183">
        <f t="shared" si="26"/>
        <v>16.461209736847639</v>
      </c>
      <c r="AO58" s="183">
        <f t="shared" si="26"/>
        <v>16.331028797864001</v>
      </c>
      <c r="AP58" s="183">
        <f t="shared" si="26"/>
        <v>16.197004832434683</v>
      </c>
      <c r="AQ58" s="183">
        <f t="shared" si="26"/>
        <v>16.059022543526144</v>
      </c>
      <c r="AR58" s="183">
        <f t="shared" si="26"/>
        <v>15.916963175194452</v>
      </c>
      <c r="AS58" s="183">
        <f t="shared" si="26"/>
        <v>15.77070440881799</v>
      </c>
      <c r="AT58" s="183">
        <f t="shared" si="26"/>
        <v>15.620120256217122</v>
      </c>
      <c r="AU58" s="183">
        <f t="shared" si="26"/>
        <v>15.465080949567438</v>
      </c>
      <c r="AV58" s="183">
        <f t="shared" si="26"/>
        <v>15.305452828010411</v>
      </c>
      <c r="AW58" s="183">
        <f t="shared" si="26"/>
        <v>15.141098220862409</v>
      </c>
      <c r="AX58" s="183">
        <f t="shared" si="26"/>
        <v>14.971875327319868</v>
      </c>
      <c r="AY58" s="183">
        <f t="shared" si="26"/>
        <v>14.797638092555804</v>
      </c>
      <c r="AZ58" s="183">
        <f t="shared" si="26"/>
        <v>14.618236080098987</v>
      </c>
      <c r="BA58" s="183">
        <f t="shared" si="26"/>
        <v>14.433514340384713</v>
      </c>
      <c r="BB58" s="183">
        <f t="shared" si="26"/>
        <v>14.243313275361944</v>
      </c>
      <c r="BC58" s="183">
        <f t="shared" si="26"/>
        <v>14.047468499038724</v>
      </c>
      <c r="BD58" s="183">
        <f t="shared" si="26"/>
        <v>13.845810693843996</v>
      </c>
      <c r="BE58" s="183">
        <f t="shared" si="26"/>
        <v>13.63816546268016</v>
      </c>
      <c r="BF58" s="183">
        <f t="shared" si="26"/>
        <v>13.424353176537329</v>
      </c>
      <c r="BG58" s="183">
        <f t="shared" si="26"/>
        <v>13.204188817535933</v>
      </c>
      <c r="BH58" s="183">
        <f t="shared" si="26"/>
        <v>12.977481817260644</v>
      </c>
      <c r="BI58" s="183">
        <f t="shared" si="26"/>
        <v>12.7440358902443</v>
      </c>
      <c r="BJ58" s="183">
        <f t="shared" si="26"/>
        <v>12.503648862456336</v>
      </c>
      <c r="BK58" s="183">
        <f t="shared" si="26"/>
        <v>12.256112494645897</v>
      </c>
      <c r="BL58" s="183">
        <f t="shared" si="26"/>
        <v>12.001212300385243</v>
      </c>
      <c r="BM58" s="183">
        <f t="shared" si="26"/>
        <v>11.738727358654399</v>
      </c>
      <c r="BN58" s="183">
        <f t="shared" si="26"/>
        <v>11.468430120803422</v>
      </c>
      <c r="BO58" s="183">
        <f t="shared" si="26"/>
        <v>11.190086211723502</v>
      </c>
      <c r="BP58" s="183">
        <f t="shared" si="26"/>
        <v>10.903454225053167</v>
      </c>
      <c r="BQ58" s="183">
        <f t="shared" si="26"/>
        <v>10.608285512240744</v>
      </c>
      <c r="BR58" s="183">
        <f t="shared" si="26"/>
        <v>10.304323965278623</v>
      </c>
      <c r="BS58" s="183">
        <f t="shared" ref="BS58:ED58" si="27">BS46-BS80-(BS83/10^6)</f>
        <v>9.9913057929195972</v>
      </c>
      <c r="BT58" s="183">
        <f t="shared" si="27"/>
        <v>9.6689592901796537</v>
      </c>
      <c r="BU58" s="183">
        <f t="shared" si="27"/>
        <v>9.3370046009258783</v>
      </c>
      <c r="BV58" s="183">
        <f t="shared" si="27"/>
        <v>8.9951534733420129</v>
      </c>
      <c r="BW58" s="183">
        <f t="shared" si="27"/>
        <v>8.6431090080579089</v>
      </c>
      <c r="BX58" s="183">
        <f t="shared" si="27"/>
        <v>8.2805653987229508</v>
      </c>
      <c r="BY58" s="183">
        <f t="shared" si="27"/>
        <v>7.9072076647966174</v>
      </c>
      <c r="BZ58" s="183">
        <f t="shared" si="27"/>
        <v>7.5227113763228104</v>
      </c>
      <c r="CA58" s="183">
        <f t="shared" si="27"/>
        <v>7.1267423704473423</v>
      </c>
      <c r="CB58" s="183">
        <f t="shared" si="27"/>
        <v>6.7189564594310465</v>
      </c>
      <c r="CC58" s="183">
        <f t="shared" si="27"/>
        <v>6.2989991299032031</v>
      </c>
      <c r="CD58" s="183">
        <f t="shared" si="27"/>
        <v>5.8665052330925693</v>
      </c>
      <c r="CE58" s="183">
        <f t="shared" si="27"/>
        <v>5.4210986657654097</v>
      </c>
      <c r="CF58" s="183">
        <f t="shared" si="27"/>
        <v>4.9623920415915901</v>
      </c>
      <c r="CG58" s="183">
        <f t="shared" si="27"/>
        <v>4.4899863526516857</v>
      </c>
      <c r="CH58" s="183">
        <f t="shared" si="27"/>
        <v>4.0034706207893276</v>
      </c>
      <c r="CI58" s="183">
        <f t="shared" si="27"/>
        <v>3.5024215385040578</v>
      </c>
      <c r="CJ58" s="183">
        <f t="shared" si="27"/>
        <v>2.9864030990710426</v>
      </c>
      <c r="CK58" s="183">
        <f t="shared" si="27"/>
        <v>2.4549662155643177</v>
      </c>
      <c r="CL58" s="183">
        <f t="shared" si="27"/>
        <v>1.9076483284507602</v>
      </c>
      <c r="CM58" s="183">
        <f t="shared" si="27"/>
        <v>1.3439730014118665</v>
      </c>
      <c r="CN58" s="183">
        <f t="shared" si="27"/>
        <v>0.76344950504022291</v>
      </c>
      <c r="CO58" s="183">
        <f t="shared" si="27"/>
        <v>0.16557238804678173</v>
      </c>
      <c r="CP58" s="183">
        <f t="shared" si="27"/>
        <v>-0.45017896439552418</v>
      </c>
      <c r="CQ58" s="183">
        <f t="shared" si="27"/>
        <v>-1.0843407855579643</v>
      </c>
      <c r="CR58" s="183">
        <f t="shared" si="27"/>
        <v>-1.7374653957093444</v>
      </c>
      <c r="CS58" s="183">
        <f t="shared" si="27"/>
        <v>-2.4101216847258882</v>
      </c>
      <c r="CT58" s="183">
        <f t="shared" si="27"/>
        <v>-3.1028956091794853</v>
      </c>
      <c r="CU58" s="183">
        <f t="shared" si="27"/>
        <v>-3.8163907043385819</v>
      </c>
      <c r="CV58" s="183">
        <f t="shared" si="27"/>
        <v>-4.5512286115290426</v>
      </c>
      <c r="CW58" s="183">
        <f t="shared" si="27"/>
        <v>-5.3080496213158899</v>
      </c>
      <c r="CX58" s="183">
        <f t="shared" si="27"/>
        <v>-6.087513232980486</v>
      </c>
      <c r="CY58" s="183">
        <f t="shared" si="27"/>
        <v>-6.8902987307819981</v>
      </c>
      <c r="CZ58" s="183">
        <f t="shared" si="27"/>
        <v>-7.7171057775067364</v>
      </c>
      <c r="DA58" s="183">
        <f t="shared" si="27"/>
        <v>-8.5686550258240306</v>
      </c>
      <c r="DB58" s="183">
        <f t="shared" si="27"/>
        <v>-9.4456887479826239</v>
      </c>
      <c r="DC58" s="183">
        <f t="shared" si="27"/>
        <v>-10.348971484398115</v>
      </c>
      <c r="DD58" s="183">
        <f t="shared" si="27"/>
        <v>-11.279290711697948</v>
      </c>
      <c r="DE58" s="183">
        <f t="shared" si="27"/>
        <v>-12.23745753080779</v>
      </c>
      <c r="DF58" s="183">
        <f t="shared" si="27"/>
        <v>-13.224307375680427</v>
      </c>
      <c r="DG58" s="183">
        <f t="shared" si="27"/>
        <v>-14.240700743286633</v>
      </c>
      <c r="DH58" s="183">
        <f t="shared" si="27"/>
        <v>-15.287523945505656</v>
      </c>
      <c r="DI58" s="183">
        <f t="shared" si="27"/>
        <v>-16.365689883572543</v>
      </c>
      <c r="DJ58" s="183">
        <f t="shared" si="27"/>
        <v>-17.476138845758758</v>
      </c>
      <c r="DK58" s="183">
        <f t="shared" si="27"/>
        <v>-18.619839328983257</v>
      </c>
      <c r="DL58" s="183">
        <f t="shared" si="27"/>
        <v>-19.797788885072002</v>
      </c>
      <c r="DM58" s="183">
        <f t="shared" si="27"/>
        <v>-21.011014992405045</v>
      </c>
      <c r="DN58" s="183">
        <f t="shared" si="27"/>
        <v>-22.260575953713303</v>
      </c>
      <c r="DO58" s="183">
        <f t="shared" si="27"/>
        <v>-23.54756182080893</v>
      </c>
      <c r="DP58" s="183">
        <f t="shared" si="27"/>
        <v>-24.873095347057859</v>
      </c>
      <c r="DQ58" s="183">
        <f t="shared" si="27"/>
        <v>-26.238332968426366</v>
      </c>
      <c r="DR58" s="183">
        <f t="shared" si="27"/>
        <v>-27.644465813959112</v>
      </c>
      <c r="DS58" s="183">
        <f t="shared" si="27"/>
        <v>-29.092720746571477</v>
      </c>
      <c r="DT58" s="183">
        <f t="shared" si="27"/>
        <v>-30.584361435065674</v>
      </c>
      <c r="DU58" s="183">
        <f t="shared" si="27"/>
        <v>-32.120689458307361</v>
      </c>
      <c r="DV58" s="183">
        <f t="shared" si="27"/>
        <v>-33.703045442527561</v>
      </c>
      <c r="DW58" s="183">
        <f t="shared" si="27"/>
        <v>-35.332810232743618</v>
      </c>
      <c r="DX58" s="183">
        <f t="shared" si="27"/>
        <v>-37.01140609932272</v>
      </c>
      <c r="DY58" s="183">
        <f t="shared" si="27"/>
        <v>-38.740297980742525</v>
      </c>
      <c r="DZ58" s="183">
        <f t="shared" si="27"/>
        <v>-40.520994763634363</v>
      </c>
      <c r="EA58" s="183">
        <f t="shared" si="27"/>
        <v>-42.35505060122788</v>
      </c>
      <c r="EB58" s="183">
        <f t="shared" si="27"/>
        <v>-44.24406627134902</v>
      </c>
      <c r="EC58" s="183">
        <f t="shared" si="27"/>
        <v>-46.189690575157876</v>
      </c>
      <c r="ED58" s="183">
        <f t="shared" si="27"/>
        <v>-48.193621777848698</v>
      </c>
      <c r="EE58" s="183">
        <f t="shared" ref="EE58:EZ58" si="28">EE46-EE80-(EE83/10^6)</f>
        <v>-50.257609092570981</v>
      </c>
      <c r="EF58" s="183">
        <f t="shared" si="28"/>
        <v>-52.383454208868081</v>
      </c>
      <c r="EG58" s="183">
        <f t="shared" si="28"/>
        <v>-54.573012866969016</v>
      </c>
      <c r="EH58" s="183">
        <f t="shared" si="28"/>
        <v>-56.828196479309064</v>
      </c>
      <c r="EI58" s="183">
        <f t="shared" si="28"/>
        <v>-59.150973800695986</v>
      </c>
      <c r="EJ58" s="183">
        <f t="shared" si="28"/>
        <v>-61.543372648581091</v>
      </c>
      <c r="EK58" s="183">
        <f t="shared" si="28"/>
        <v>-64.007481674938631</v>
      </c>
      <c r="EL58" s="183">
        <f t="shared" si="28"/>
        <v>-66.545452191301493</v>
      </c>
      <c r="EM58" s="183">
        <f t="shared" si="28"/>
        <v>-69.159500048547912</v>
      </c>
      <c r="EN58" s="183">
        <f t="shared" si="28"/>
        <v>-71.851907573081846</v>
      </c>
      <c r="EO58" s="183">
        <f t="shared" si="28"/>
        <v>-74.625025561098767</v>
      </c>
      <c r="EP58" s="183">
        <f t="shared" si="28"/>
        <v>-77.481275332679402</v>
      </c>
      <c r="EQ58" s="183">
        <f t="shared" si="28"/>
        <v>-80.423150847506264</v>
      </c>
      <c r="ER58" s="183">
        <f t="shared" si="28"/>
        <v>-83.453220884051703</v>
      </c>
      <c r="ES58" s="183">
        <f t="shared" si="28"/>
        <v>-86.574131284141686</v>
      </c>
      <c r="ET58" s="183">
        <f t="shared" si="28"/>
        <v>-89.788607264856282</v>
      </c>
      <c r="EU58" s="183">
        <f t="shared" si="28"/>
        <v>-93.099455799787378</v>
      </c>
      <c r="EV58" s="183">
        <f t="shared" si="28"/>
        <v>-96.509568071733995</v>
      </c>
      <c r="EW58" s="183">
        <f t="shared" si="28"/>
        <v>-100.0219219989785</v>
      </c>
      <c r="EX58" s="183">
        <f t="shared" si="28"/>
        <v>-103.63958483735111</v>
      </c>
      <c r="EY58" s="183">
        <f t="shared" si="28"/>
        <v>-107.36571586035636</v>
      </c>
      <c r="EZ58" s="184">
        <f t="shared" si="28"/>
        <v>-111.20356911970326</v>
      </c>
    </row>
    <row r="59" spans="1:156" ht="15.75" thickBot="1" x14ac:dyDescent="0.3">
      <c r="A59" s="37"/>
      <c r="B59" s="143" t="s">
        <v>33</v>
      </c>
      <c r="C59" s="144" t="s">
        <v>44</v>
      </c>
      <c r="D59" s="160"/>
      <c r="E59" s="188"/>
      <c r="F59" s="188"/>
      <c r="G59" s="189">
        <f>G93</f>
        <v>3.2016297371847875</v>
      </c>
      <c r="H59" s="189">
        <f t="shared" ref="H59:AE59" si="29">H93</f>
        <v>3.4257438187877232</v>
      </c>
      <c r="I59" s="189">
        <f t="shared" si="29"/>
        <v>3.6655458861028638</v>
      </c>
      <c r="J59" s="189">
        <f t="shared" si="29"/>
        <v>3.9221340981300647</v>
      </c>
      <c r="K59" s="189">
        <f t="shared" si="29"/>
        <v>4.1966834849991681</v>
      </c>
      <c r="L59" s="189">
        <f t="shared" si="29"/>
        <v>4.4904513289491108</v>
      </c>
      <c r="M59" s="189">
        <f t="shared" si="29"/>
        <v>4.8047829219755478</v>
      </c>
      <c r="N59" s="189">
        <f t="shared" si="29"/>
        <v>5.1411177265138361</v>
      </c>
      <c r="O59" s="189">
        <f t="shared" si="29"/>
        <v>5.5009959673698043</v>
      </c>
      <c r="P59" s="189">
        <f t="shared" si="29"/>
        <v>5.8860656850856916</v>
      </c>
      <c r="Q59" s="189">
        <f t="shared" si="29"/>
        <v>6.2980902830416898</v>
      </c>
      <c r="R59" s="189">
        <f t="shared" si="29"/>
        <v>6.7389566028546071</v>
      </c>
      <c r="S59" s="189">
        <f t="shared" si="29"/>
        <v>7.2106835650544303</v>
      </c>
      <c r="T59" s="189">
        <f t="shared" si="29"/>
        <v>7.7154314146082399</v>
      </c>
      <c r="U59" s="189">
        <f t="shared" si="29"/>
        <v>8.2555116136308175</v>
      </c>
      <c r="V59" s="189">
        <f t="shared" si="29"/>
        <v>8.8333974265849751</v>
      </c>
      <c r="W59" s="189">
        <f t="shared" si="29"/>
        <v>9.4517352464459226</v>
      </c>
      <c r="X59" s="189">
        <f t="shared" si="29"/>
        <v>10.113356713697138</v>
      </c>
      <c r="Y59" s="189">
        <f t="shared" si="29"/>
        <v>10.821291683655938</v>
      </c>
      <c r="Z59" s="189">
        <f t="shared" si="29"/>
        <v>11.578782101511853</v>
      </c>
      <c r="AA59" s="189">
        <f t="shared" si="29"/>
        <v>12.389296848617681</v>
      </c>
      <c r="AB59" s="189">
        <f t="shared" si="29"/>
        <v>13.256547628020922</v>
      </c>
      <c r="AC59" s="189">
        <f t="shared" si="29"/>
        <v>14.184505961982385</v>
      </c>
      <c r="AD59" s="189">
        <f t="shared" si="29"/>
        <v>15.177421379321153</v>
      </c>
      <c r="AE59" s="189">
        <f t="shared" si="29"/>
        <v>16.239840875873632</v>
      </c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  <c r="AT59" s="188"/>
      <c r="AU59" s="188"/>
      <c r="AV59" s="188"/>
      <c r="AW59" s="188"/>
      <c r="AX59" s="188"/>
      <c r="AY59" s="188"/>
      <c r="AZ59" s="188"/>
      <c r="BA59" s="188"/>
      <c r="BB59" s="188"/>
      <c r="BC59" s="188"/>
      <c r="BD59" s="188"/>
      <c r="BE59" s="188"/>
      <c r="BF59" s="188"/>
      <c r="BG59" s="188"/>
      <c r="BH59" s="188"/>
      <c r="BI59" s="188"/>
      <c r="BJ59" s="145"/>
      <c r="BK59" s="145"/>
      <c r="BL59" s="145"/>
      <c r="BM59" s="145"/>
      <c r="BN59" s="145"/>
      <c r="BO59" s="145"/>
      <c r="BP59" s="145"/>
      <c r="BQ59" s="145"/>
      <c r="BR59" s="145"/>
      <c r="BS59" s="145"/>
      <c r="BT59" s="145"/>
      <c r="BU59" s="145"/>
      <c r="BV59" s="145"/>
      <c r="BW59" s="145"/>
      <c r="BX59" s="145"/>
      <c r="BY59" s="145"/>
      <c r="BZ59" s="145"/>
      <c r="CA59" s="145"/>
      <c r="CB59" s="145"/>
      <c r="CC59" s="145"/>
      <c r="CD59" s="145"/>
      <c r="CE59" s="145"/>
      <c r="CF59" s="145"/>
      <c r="CG59" s="145"/>
      <c r="CH59" s="145"/>
      <c r="CI59" s="145"/>
      <c r="CJ59" s="145"/>
      <c r="CK59" s="145"/>
      <c r="CL59" s="145"/>
      <c r="CM59" s="145"/>
      <c r="CN59" s="145"/>
      <c r="CO59" s="145"/>
      <c r="CP59" s="145"/>
      <c r="CQ59" s="145"/>
      <c r="CR59" s="145"/>
      <c r="CS59" s="145"/>
      <c r="CT59" s="145"/>
      <c r="CU59" s="145"/>
      <c r="CV59" s="145"/>
      <c r="CW59" s="145"/>
      <c r="CX59" s="145"/>
      <c r="CY59" s="145"/>
      <c r="CZ59" s="145"/>
      <c r="DA59" s="145"/>
      <c r="DB59" s="145"/>
      <c r="DC59" s="145"/>
      <c r="DD59" s="145"/>
      <c r="DE59" s="145"/>
      <c r="DF59" s="145"/>
      <c r="DG59" s="145"/>
      <c r="DH59" s="145"/>
      <c r="DI59" s="145"/>
      <c r="DJ59" s="145"/>
      <c r="DK59" s="145"/>
      <c r="DL59" s="145"/>
      <c r="DM59" s="145"/>
      <c r="DN59" s="145"/>
      <c r="DO59" s="145"/>
      <c r="DP59" s="145"/>
      <c r="DQ59" s="145"/>
      <c r="DR59" s="145"/>
      <c r="DS59" s="145"/>
      <c r="DT59" s="145"/>
      <c r="DU59" s="145"/>
      <c r="DV59" s="145"/>
      <c r="DW59" s="145"/>
      <c r="DX59" s="145"/>
      <c r="DY59" s="145"/>
      <c r="DZ59" s="145"/>
      <c r="EA59" s="145"/>
      <c r="EB59" s="145"/>
      <c r="EC59" s="145"/>
      <c r="ED59" s="145"/>
      <c r="EE59" s="145"/>
      <c r="EF59" s="145"/>
      <c r="EG59" s="145"/>
      <c r="EH59" s="145"/>
      <c r="EI59" s="145"/>
      <c r="EJ59" s="145"/>
      <c r="EK59" s="145"/>
      <c r="EL59" s="145"/>
      <c r="EM59" s="145"/>
      <c r="EN59" s="145"/>
      <c r="EO59" s="145"/>
      <c r="EP59" s="145"/>
      <c r="EQ59" s="145"/>
      <c r="ER59" s="145"/>
      <c r="ES59" s="145"/>
      <c r="ET59" s="145"/>
      <c r="EU59" s="145"/>
      <c r="EV59" s="145"/>
      <c r="EW59" s="145"/>
      <c r="EX59" s="145"/>
      <c r="EY59" s="145"/>
      <c r="EZ59" s="146"/>
    </row>
    <row r="61" spans="1:156" x14ac:dyDescent="0.25">
      <c r="A61" s="35" t="s">
        <v>49</v>
      </c>
      <c r="B61" s="36"/>
      <c r="C61" s="36"/>
      <c r="D61" s="153"/>
      <c r="E61" s="171"/>
      <c r="F61" s="171"/>
      <c r="G61" s="171"/>
      <c r="H61" s="171"/>
      <c r="I61" s="171"/>
      <c r="J61" s="171"/>
      <c r="K61" s="171"/>
      <c r="L61" s="171"/>
      <c r="M61" s="171"/>
      <c r="N61" s="171"/>
      <c r="O61" s="171"/>
      <c r="P61" s="171"/>
      <c r="Q61" s="171"/>
      <c r="R61" s="171"/>
      <c r="S61" s="171"/>
      <c r="T61" s="171"/>
      <c r="U61" s="171"/>
      <c r="V61" s="171"/>
      <c r="W61" s="171"/>
      <c r="X61" s="171"/>
      <c r="Y61" s="171"/>
      <c r="Z61" s="171"/>
      <c r="AA61" s="171"/>
      <c r="AB61" s="171"/>
      <c r="AC61" s="171"/>
      <c r="AD61" s="171"/>
      <c r="AE61" s="171"/>
      <c r="AF61" s="171"/>
      <c r="AG61" s="171"/>
      <c r="AH61" s="171"/>
      <c r="AI61" s="171"/>
      <c r="AJ61" s="171"/>
      <c r="AK61" s="171"/>
      <c r="AL61" s="171"/>
      <c r="AM61" s="171"/>
      <c r="AN61" s="171"/>
      <c r="AO61" s="171"/>
      <c r="AP61" s="171"/>
    </row>
    <row r="62" spans="1:156" s="56" customFormat="1" ht="15.75" thickBot="1" x14ac:dyDescent="0.3">
      <c r="A62" s="151"/>
      <c r="B62" s="46"/>
      <c r="C62" s="46"/>
      <c r="D62" s="161"/>
      <c r="E62" s="190"/>
      <c r="F62" s="190"/>
      <c r="G62" s="190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</row>
    <row r="63" spans="1:156" s="56" customFormat="1" x14ac:dyDescent="0.25">
      <c r="A63" s="46"/>
      <c r="B63" s="152" t="s">
        <v>50</v>
      </c>
      <c r="C63" s="224" t="s">
        <v>51</v>
      </c>
      <c r="D63" s="162" t="s">
        <v>52</v>
      </c>
      <c r="E63" s="191"/>
      <c r="F63" s="192"/>
      <c r="G63" s="193">
        <f>C18</f>
        <v>0.03</v>
      </c>
      <c r="H63" s="193">
        <f>G63</f>
        <v>0.03</v>
      </c>
      <c r="I63" s="193">
        <f t="shared" ref="I63:BT64" si="30">H63</f>
        <v>0.03</v>
      </c>
      <c r="J63" s="193">
        <f t="shared" si="30"/>
        <v>0.03</v>
      </c>
      <c r="K63" s="193">
        <f t="shared" si="30"/>
        <v>0.03</v>
      </c>
      <c r="L63" s="193">
        <f t="shared" si="30"/>
        <v>0.03</v>
      </c>
      <c r="M63" s="193">
        <f t="shared" si="30"/>
        <v>0.03</v>
      </c>
      <c r="N63" s="193">
        <f t="shared" si="30"/>
        <v>0.03</v>
      </c>
      <c r="O63" s="193">
        <f t="shared" si="30"/>
        <v>0.03</v>
      </c>
      <c r="P63" s="193">
        <f t="shared" si="30"/>
        <v>0.03</v>
      </c>
      <c r="Q63" s="193">
        <f t="shared" si="30"/>
        <v>0.03</v>
      </c>
      <c r="R63" s="193">
        <f t="shared" si="30"/>
        <v>0.03</v>
      </c>
      <c r="S63" s="193">
        <f t="shared" si="30"/>
        <v>0.03</v>
      </c>
      <c r="T63" s="193">
        <f t="shared" si="30"/>
        <v>0.03</v>
      </c>
      <c r="U63" s="193">
        <f t="shared" si="30"/>
        <v>0.03</v>
      </c>
      <c r="V63" s="193">
        <f t="shared" si="30"/>
        <v>0.03</v>
      </c>
      <c r="W63" s="193">
        <f t="shared" si="30"/>
        <v>0.03</v>
      </c>
      <c r="X63" s="193">
        <f t="shared" si="30"/>
        <v>0.03</v>
      </c>
      <c r="Y63" s="193">
        <f t="shared" si="30"/>
        <v>0.03</v>
      </c>
      <c r="Z63" s="193">
        <f t="shared" si="30"/>
        <v>0.03</v>
      </c>
      <c r="AA63" s="193">
        <f t="shared" si="30"/>
        <v>0.03</v>
      </c>
      <c r="AB63" s="193">
        <f t="shared" si="30"/>
        <v>0.03</v>
      </c>
      <c r="AC63" s="193">
        <f t="shared" si="30"/>
        <v>0.03</v>
      </c>
      <c r="AD63" s="193">
        <f t="shared" si="30"/>
        <v>0.03</v>
      </c>
      <c r="AE63" s="193">
        <f t="shared" si="30"/>
        <v>0.03</v>
      </c>
      <c r="AF63" s="193">
        <f t="shared" si="30"/>
        <v>0.03</v>
      </c>
      <c r="AG63" s="193">
        <f t="shared" si="30"/>
        <v>0.03</v>
      </c>
      <c r="AH63" s="193">
        <f t="shared" si="30"/>
        <v>0.03</v>
      </c>
      <c r="AI63" s="193">
        <f t="shared" si="30"/>
        <v>0.03</v>
      </c>
      <c r="AJ63" s="193">
        <f t="shared" si="30"/>
        <v>0.03</v>
      </c>
      <c r="AK63" s="193">
        <f t="shared" si="30"/>
        <v>0.03</v>
      </c>
      <c r="AL63" s="193">
        <f t="shared" si="30"/>
        <v>0.03</v>
      </c>
      <c r="AM63" s="193">
        <f t="shared" si="30"/>
        <v>0.03</v>
      </c>
      <c r="AN63" s="193">
        <f t="shared" si="30"/>
        <v>0.03</v>
      </c>
      <c r="AO63" s="193">
        <f t="shared" si="30"/>
        <v>0.03</v>
      </c>
      <c r="AP63" s="193">
        <f t="shared" si="30"/>
        <v>0.03</v>
      </c>
      <c r="AQ63" s="193">
        <f t="shared" si="30"/>
        <v>0.03</v>
      </c>
      <c r="AR63" s="193">
        <f t="shared" si="30"/>
        <v>0.03</v>
      </c>
      <c r="AS63" s="193">
        <f t="shared" si="30"/>
        <v>0.03</v>
      </c>
      <c r="AT63" s="193">
        <f t="shared" si="30"/>
        <v>0.03</v>
      </c>
      <c r="AU63" s="193">
        <f t="shared" si="30"/>
        <v>0.03</v>
      </c>
      <c r="AV63" s="193">
        <f t="shared" si="30"/>
        <v>0.03</v>
      </c>
      <c r="AW63" s="193">
        <f t="shared" si="30"/>
        <v>0.03</v>
      </c>
      <c r="AX63" s="193">
        <f t="shared" si="30"/>
        <v>0.03</v>
      </c>
      <c r="AY63" s="193">
        <f t="shared" si="30"/>
        <v>0.03</v>
      </c>
      <c r="AZ63" s="193">
        <f t="shared" si="30"/>
        <v>0.03</v>
      </c>
      <c r="BA63" s="193">
        <f t="shared" si="30"/>
        <v>0.03</v>
      </c>
      <c r="BB63" s="193">
        <f t="shared" si="30"/>
        <v>0.03</v>
      </c>
      <c r="BC63" s="193">
        <f t="shared" si="30"/>
        <v>0.03</v>
      </c>
      <c r="BD63" s="193">
        <f t="shared" si="30"/>
        <v>0.03</v>
      </c>
      <c r="BE63" s="193">
        <f t="shared" si="30"/>
        <v>0.03</v>
      </c>
      <c r="BF63" s="193">
        <f t="shared" si="30"/>
        <v>0.03</v>
      </c>
      <c r="BG63" s="193">
        <f t="shared" si="30"/>
        <v>0.03</v>
      </c>
      <c r="BH63" s="193">
        <f t="shared" si="30"/>
        <v>0.03</v>
      </c>
      <c r="BI63" s="193">
        <f t="shared" si="30"/>
        <v>0.03</v>
      </c>
      <c r="BJ63" s="193">
        <f t="shared" si="30"/>
        <v>0.03</v>
      </c>
      <c r="BK63" s="193">
        <f t="shared" si="30"/>
        <v>0.03</v>
      </c>
      <c r="BL63" s="193">
        <f t="shared" si="30"/>
        <v>0.03</v>
      </c>
      <c r="BM63" s="193">
        <f t="shared" si="30"/>
        <v>0.03</v>
      </c>
      <c r="BN63" s="193">
        <f t="shared" si="30"/>
        <v>0.03</v>
      </c>
      <c r="BO63" s="193">
        <f t="shared" si="30"/>
        <v>0.03</v>
      </c>
      <c r="BP63" s="193">
        <f t="shared" si="30"/>
        <v>0.03</v>
      </c>
      <c r="BQ63" s="193">
        <f t="shared" si="30"/>
        <v>0.03</v>
      </c>
      <c r="BR63" s="193">
        <f t="shared" si="30"/>
        <v>0.03</v>
      </c>
      <c r="BS63" s="193">
        <f t="shared" si="30"/>
        <v>0.03</v>
      </c>
      <c r="BT63" s="193">
        <f t="shared" si="30"/>
        <v>0.03</v>
      </c>
      <c r="BU63" s="193">
        <f t="shared" ref="BU63:EF64" si="31">BT63</f>
        <v>0.03</v>
      </c>
      <c r="BV63" s="193">
        <f t="shared" si="31"/>
        <v>0.03</v>
      </c>
      <c r="BW63" s="193">
        <f t="shared" si="31"/>
        <v>0.03</v>
      </c>
      <c r="BX63" s="193">
        <f t="shared" si="31"/>
        <v>0.03</v>
      </c>
      <c r="BY63" s="193">
        <f t="shared" si="31"/>
        <v>0.03</v>
      </c>
      <c r="BZ63" s="193">
        <f t="shared" si="31"/>
        <v>0.03</v>
      </c>
      <c r="CA63" s="193">
        <f t="shared" si="31"/>
        <v>0.03</v>
      </c>
      <c r="CB63" s="193">
        <f t="shared" si="31"/>
        <v>0.03</v>
      </c>
      <c r="CC63" s="193">
        <f t="shared" si="31"/>
        <v>0.03</v>
      </c>
      <c r="CD63" s="193">
        <f t="shared" si="31"/>
        <v>0.03</v>
      </c>
      <c r="CE63" s="193">
        <f t="shared" si="31"/>
        <v>0.03</v>
      </c>
      <c r="CF63" s="193">
        <f t="shared" si="31"/>
        <v>0.03</v>
      </c>
      <c r="CG63" s="193">
        <f t="shared" si="31"/>
        <v>0.03</v>
      </c>
      <c r="CH63" s="193">
        <f t="shared" si="31"/>
        <v>0.03</v>
      </c>
      <c r="CI63" s="193">
        <f t="shared" si="31"/>
        <v>0.03</v>
      </c>
      <c r="CJ63" s="193">
        <f t="shared" si="31"/>
        <v>0.03</v>
      </c>
      <c r="CK63" s="193">
        <f t="shared" si="31"/>
        <v>0.03</v>
      </c>
      <c r="CL63" s="193">
        <f t="shared" si="31"/>
        <v>0.03</v>
      </c>
      <c r="CM63" s="193">
        <f t="shared" si="31"/>
        <v>0.03</v>
      </c>
      <c r="CN63" s="193">
        <f t="shared" si="31"/>
        <v>0.03</v>
      </c>
      <c r="CO63" s="193">
        <f t="shared" si="31"/>
        <v>0.03</v>
      </c>
      <c r="CP63" s="193">
        <f t="shared" si="31"/>
        <v>0.03</v>
      </c>
      <c r="CQ63" s="193">
        <f t="shared" si="31"/>
        <v>0.03</v>
      </c>
      <c r="CR63" s="193">
        <f t="shared" si="31"/>
        <v>0.03</v>
      </c>
      <c r="CS63" s="193">
        <f t="shared" si="31"/>
        <v>0.03</v>
      </c>
      <c r="CT63" s="193">
        <f t="shared" si="31"/>
        <v>0.03</v>
      </c>
      <c r="CU63" s="193">
        <f t="shared" si="31"/>
        <v>0.03</v>
      </c>
      <c r="CV63" s="193">
        <f t="shared" si="31"/>
        <v>0.03</v>
      </c>
      <c r="CW63" s="193">
        <f t="shared" si="31"/>
        <v>0.03</v>
      </c>
      <c r="CX63" s="193">
        <f t="shared" si="31"/>
        <v>0.03</v>
      </c>
      <c r="CY63" s="193">
        <f t="shared" si="31"/>
        <v>0.03</v>
      </c>
      <c r="CZ63" s="193">
        <f t="shared" si="31"/>
        <v>0.03</v>
      </c>
      <c r="DA63" s="193">
        <f t="shared" si="31"/>
        <v>0.03</v>
      </c>
      <c r="DB63" s="193">
        <f t="shared" si="31"/>
        <v>0.03</v>
      </c>
      <c r="DC63" s="193">
        <f t="shared" si="31"/>
        <v>0.03</v>
      </c>
      <c r="DD63" s="193">
        <f t="shared" si="31"/>
        <v>0.03</v>
      </c>
      <c r="DE63" s="193">
        <f t="shared" si="31"/>
        <v>0.03</v>
      </c>
      <c r="DF63" s="193">
        <f t="shared" si="31"/>
        <v>0.03</v>
      </c>
      <c r="DG63" s="193">
        <f t="shared" si="31"/>
        <v>0.03</v>
      </c>
      <c r="DH63" s="193">
        <f t="shared" si="31"/>
        <v>0.03</v>
      </c>
      <c r="DI63" s="193">
        <f t="shared" si="31"/>
        <v>0.03</v>
      </c>
      <c r="DJ63" s="193">
        <f t="shared" si="31"/>
        <v>0.03</v>
      </c>
      <c r="DK63" s="193">
        <f t="shared" si="31"/>
        <v>0.03</v>
      </c>
      <c r="DL63" s="193">
        <f t="shared" si="31"/>
        <v>0.03</v>
      </c>
      <c r="DM63" s="193">
        <f t="shared" si="31"/>
        <v>0.03</v>
      </c>
      <c r="DN63" s="193">
        <f t="shared" si="31"/>
        <v>0.03</v>
      </c>
      <c r="DO63" s="193">
        <f t="shared" si="31"/>
        <v>0.03</v>
      </c>
      <c r="DP63" s="193">
        <f t="shared" si="31"/>
        <v>0.03</v>
      </c>
      <c r="DQ63" s="193">
        <f t="shared" si="31"/>
        <v>0.03</v>
      </c>
      <c r="DR63" s="193">
        <f t="shared" si="31"/>
        <v>0.03</v>
      </c>
      <c r="DS63" s="193">
        <f t="shared" si="31"/>
        <v>0.03</v>
      </c>
      <c r="DT63" s="193">
        <f t="shared" si="31"/>
        <v>0.03</v>
      </c>
      <c r="DU63" s="193">
        <f t="shared" si="31"/>
        <v>0.03</v>
      </c>
      <c r="DV63" s="193">
        <f t="shared" si="31"/>
        <v>0.03</v>
      </c>
      <c r="DW63" s="193">
        <f t="shared" si="31"/>
        <v>0.03</v>
      </c>
      <c r="DX63" s="193">
        <f t="shared" si="31"/>
        <v>0.03</v>
      </c>
      <c r="DY63" s="193">
        <f t="shared" si="31"/>
        <v>0.03</v>
      </c>
      <c r="DZ63" s="193">
        <f t="shared" si="31"/>
        <v>0.03</v>
      </c>
      <c r="EA63" s="193">
        <f t="shared" si="31"/>
        <v>0.03</v>
      </c>
      <c r="EB63" s="193">
        <f t="shared" si="31"/>
        <v>0.03</v>
      </c>
      <c r="EC63" s="193">
        <f t="shared" si="31"/>
        <v>0.03</v>
      </c>
      <c r="ED63" s="193">
        <f t="shared" si="31"/>
        <v>0.03</v>
      </c>
      <c r="EE63" s="193">
        <f t="shared" si="31"/>
        <v>0.03</v>
      </c>
      <c r="EF63" s="193">
        <f t="shared" si="31"/>
        <v>0.03</v>
      </c>
      <c r="EG63" s="193">
        <f t="shared" ref="EG63:EZ64" si="32">EF63</f>
        <v>0.03</v>
      </c>
      <c r="EH63" s="193">
        <f t="shared" si="32"/>
        <v>0.03</v>
      </c>
      <c r="EI63" s="193">
        <f t="shared" si="32"/>
        <v>0.03</v>
      </c>
      <c r="EJ63" s="193">
        <f t="shared" si="32"/>
        <v>0.03</v>
      </c>
      <c r="EK63" s="193">
        <f t="shared" si="32"/>
        <v>0.03</v>
      </c>
      <c r="EL63" s="193">
        <f t="shared" si="32"/>
        <v>0.03</v>
      </c>
      <c r="EM63" s="193">
        <f t="shared" si="32"/>
        <v>0.03</v>
      </c>
      <c r="EN63" s="193">
        <f t="shared" si="32"/>
        <v>0.03</v>
      </c>
      <c r="EO63" s="193">
        <f t="shared" si="32"/>
        <v>0.03</v>
      </c>
      <c r="EP63" s="193">
        <f t="shared" si="32"/>
        <v>0.03</v>
      </c>
      <c r="EQ63" s="193">
        <f t="shared" si="32"/>
        <v>0.03</v>
      </c>
      <c r="ER63" s="193">
        <f t="shared" si="32"/>
        <v>0.03</v>
      </c>
      <c r="ES63" s="193">
        <f t="shared" si="32"/>
        <v>0.03</v>
      </c>
      <c r="ET63" s="193">
        <f t="shared" si="32"/>
        <v>0.03</v>
      </c>
      <c r="EU63" s="193">
        <f t="shared" si="32"/>
        <v>0.03</v>
      </c>
      <c r="EV63" s="193">
        <f t="shared" si="32"/>
        <v>0.03</v>
      </c>
      <c r="EW63" s="193">
        <f t="shared" si="32"/>
        <v>0.03</v>
      </c>
      <c r="EX63" s="193">
        <f t="shared" si="32"/>
        <v>0.03</v>
      </c>
      <c r="EY63" s="193">
        <f t="shared" si="32"/>
        <v>0.03</v>
      </c>
      <c r="EZ63" s="194">
        <f t="shared" si="32"/>
        <v>0.03</v>
      </c>
    </row>
    <row r="64" spans="1:156" s="56" customFormat="1" x14ac:dyDescent="0.25">
      <c r="A64" s="46"/>
      <c r="B64" s="133" t="s">
        <v>24</v>
      </c>
      <c r="C64" s="157"/>
      <c r="D64" s="163"/>
      <c r="E64" s="103"/>
      <c r="F64" s="195"/>
      <c r="G64" s="196">
        <f>C17</f>
        <v>0.01</v>
      </c>
      <c r="H64" s="196">
        <f>G64</f>
        <v>0.01</v>
      </c>
      <c r="I64" s="196">
        <f t="shared" si="30"/>
        <v>0.01</v>
      </c>
      <c r="J64" s="196">
        <f t="shared" si="30"/>
        <v>0.01</v>
      </c>
      <c r="K64" s="196">
        <f t="shared" si="30"/>
        <v>0.01</v>
      </c>
      <c r="L64" s="196">
        <f t="shared" si="30"/>
        <v>0.01</v>
      </c>
      <c r="M64" s="196">
        <f t="shared" si="30"/>
        <v>0.01</v>
      </c>
      <c r="N64" s="196">
        <f t="shared" si="30"/>
        <v>0.01</v>
      </c>
      <c r="O64" s="196">
        <f t="shared" si="30"/>
        <v>0.01</v>
      </c>
      <c r="P64" s="196">
        <f t="shared" si="30"/>
        <v>0.01</v>
      </c>
      <c r="Q64" s="196">
        <f t="shared" si="30"/>
        <v>0.01</v>
      </c>
      <c r="R64" s="196">
        <f t="shared" si="30"/>
        <v>0.01</v>
      </c>
      <c r="S64" s="196">
        <f t="shared" si="30"/>
        <v>0.01</v>
      </c>
      <c r="T64" s="196">
        <f t="shared" si="30"/>
        <v>0.01</v>
      </c>
      <c r="U64" s="196">
        <f t="shared" si="30"/>
        <v>0.01</v>
      </c>
      <c r="V64" s="196">
        <f t="shared" si="30"/>
        <v>0.01</v>
      </c>
      <c r="W64" s="196">
        <f t="shared" si="30"/>
        <v>0.01</v>
      </c>
      <c r="X64" s="196">
        <f t="shared" si="30"/>
        <v>0.01</v>
      </c>
      <c r="Y64" s="196">
        <f t="shared" si="30"/>
        <v>0.01</v>
      </c>
      <c r="Z64" s="196">
        <f t="shared" si="30"/>
        <v>0.01</v>
      </c>
      <c r="AA64" s="196">
        <f t="shared" si="30"/>
        <v>0.01</v>
      </c>
      <c r="AB64" s="196">
        <f t="shared" si="30"/>
        <v>0.01</v>
      </c>
      <c r="AC64" s="196">
        <f t="shared" si="30"/>
        <v>0.01</v>
      </c>
      <c r="AD64" s="196">
        <f t="shared" si="30"/>
        <v>0.01</v>
      </c>
      <c r="AE64" s="196">
        <f t="shared" si="30"/>
        <v>0.01</v>
      </c>
      <c r="AF64" s="196">
        <f t="shared" si="30"/>
        <v>0.01</v>
      </c>
      <c r="AG64" s="196">
        <f t="shared" si="30"/>
        <v>0.01</v>
      </c>
      <c r="AH64" s="196">
        <f t="shared" si="30"/>
        <v>0.01</v>
      </c>
      <c r="AI64" s="196">
        <f t="shared" si="30"/>
        <v>0.01</v>
      </c>
      <c r="AJ64" s="196">
        <f t="shared" si="30"/>
        <v>0.01</v>
      </c>
      <c r="AK64" s="196">
        <f t="shared" si="30"/>
        <v>0.01</v>
      </c>
      <c r="AL64" s="196">
        <f t="shared" si="30"/>
        <v>0.01</v>
      </c>
      <c r="AM64" s="196">
        <f t="shared" si="30"/>
        <v>0.01</v>
      </c>
      <c r="AN64" s="196">
        <f t="shared" si="30"/>
        <v>0.01</v>
      </c>
      <c r="AO64" s="196">
        <f t="shared" si="30"/>
        <v>0.01</v>
      </c>
      <c r="AP64" s="196">
        <f t="shared" si="30"/>
        <v>0.01</v>
      </c>
      <c r="AQ64" s="196">
        <f t="shared" si="30"/>
        <v>0.01</v>
      </c>
      <c r="AR64" s="196">
        <f t="shared" si="30"/>
        <v>0.01</v>
      </c>
      <c r="AS64" s="196">
        <f t="shared" si="30"/>
        <v>0.01</v>
      </c>
      <c r="AT64" s="196">
        <f t="shared" si="30"/>
        <v>0.01</v>
      </c>
      <c r="AU64" s="196">
        <f t="shared" si="30"/>
        <v>0.01</v>
      </c>
      <c r="AV64" s="196">
        <f t="shared" si="30"/>
        <v>0.01</v>
      </c>
      <c r="AW64" s="196">
        <f t="shared" si="30"/>
        <v>0.01</v>
      </c>
      <c r="AX64" s="196">
        <f t="shared" si="30"/>
        <v>0.01</v>
      </c>
      <c r="AY64" s="196">
        <f t="shared" si="30"/>
        <v>0.01</v>
      </c>
      <c r="AZ64" s="196">
        <f t="shared" si="30"/>
        <v>0.01</v>
      </c>
      <c r="BA64" s="196">
        <f t="shared" si="30"/>
        <v>0.01</v>
      </c>
      <c r="BB64" s="196">
        <f t="shared" si="30"/>
        <v>0.01</v>
      </c>
      <c r="BC64" s="196">
        <f t="shared" si="30"/>
        <v>0.01</v>
      </c>
      <c r="BD64" s="196">
        <f t="shared" si="30"/>
        <v>0.01</v>
      </c>
      <c r="BE64" s="196">
        <f t="shared" si="30"/>
        <v>0.01</v>
      </c>
      <c r="BF64" s="196">
        <f t="shared" si="30"/>
        <v>0.01</v>
      </c>
      <c r="BG64" s="196">
        <f t="shared" si="30"/>
        <v>0.01</v>
      </c>
      <c r="BH64" s="196">
        <f t="shared" si="30"/>
        <v>0.01</v>
      </c>
      <c r="BI64" s="196">
        <f t="shared" si="30"/>
        <v>0.01</v>
      </c>
      <c r="BJ64" s="196">
        <f t="shared" si="30"/>
        <v>0.01</v>
      </c>
      <c r="BK64" s="196">
        <f t="shared" si="30"/>
        <v>0.01</v>
      </c>
      <c r="BL64" s="196">
        <f t="shared" si="30"/>
        <v>0.01</v>
      </c>
      <c r="BM64" s="196">
        <f t="shared" si="30"/>
        <v>0.01</v>
      </c>
      <c r="BN64" s="196">
        <f t="shared" si="30"/>
        <v>0.01</v>
      </c>
      <c r="BO64" s="196">
        <f t="shared" si="30"/>
        <v>0.01</v>
      </c>
      <c r="BP64" s="196">
        <f t="shared" si="30"/>
        <v>0.01</v>
      </c>
      <c r="BQ64" s="196">
        <f t="shared" si="30"/>
        <v>0.01</v>
      </c>
      <c r="BR64" s="196">
        <f t="shared" si="30"/>
        <v>0.01</v>
      </c>
      <c r="BS64" s="196">
        <f t="shared" si="30"/>
        <v>0.01</v>
      </c>
      <c r="BT64" s="196">
        <f t="shared" si="30"/>
        <v>0.01</v>
      </c>
      <c r="BU64" s="196">
        <f t="shared" si="31"/>
        <v>0.01</v>
      </c>
      <c r="BV64" s="196">
        <f t="shared" si="31"/>
        <v>0.01</v>
      </c>
      <c r="BW64" s="196">
        <f t="shared" si="31"/>
        <v>0.01</v>
      </c>
      <c r="BX64" s="196">
        <f t="shared" si="31"/>
        <v>0.01</v>
      </c>
      <c r="BY64" s="196">
        <f t="shared" si="31"/>
        <v>0.01</v>
      </c>
      <c r="BZ64" s="196">
        <f t="shared" si="31"/>
        <v>0.01</v>
      </c>
      <c r="CA64" s="196">
        <f t="shared" si="31"/>
        <v>0.01</v>
      </c>
      <c r="CB64" s="196">
        <f t="shared" si="31"/>
        <v>0.01</v>
      </c>
      <c r="CC64" s="196">
        <f t="shared" si="31"/>
        <v>0.01</v>
      </c>
      <c r="CD64" s="196">
        <f t="shared" si="31"/>
        <v>0.01</v>
      </c>
      <c r="CE64" s="196">
        <f t="shared" si="31"/>
        <v>0.01</v>
      </c>
      <c r="CF64" s="196">
        <f t="shared" si="31"/>
        <v>0.01</v>
      </c>
      <c r="CG64" s="196">
        <f t="shared" si="31"/>
        <v>0.01</v>
      </c>
      <c r="CH64" s="196">
        <f t="shared" si="31"/>
        <v>0.01</v>
      </c>
      <c r="CI64" s="196">
        <f t="shared" si="31"/>
        <v>0.01</v>
      </c>
      <c r="CJ64" s="196">
        <f t="shared" si="31"/>
        <v>0.01</v>
      </c>
      <c r="CK64" s="196">
        <f t="shared" si="31"/>
        <v>0.01</v>
      </c>
      <c r="CL64" s="196">
        <f t="shared" si="31"/>
        <v>0.01</v>
      </c>
      <c r="CM64" s="196">
        <f t="shared" si="31"/>
        <v>0.01</v>
      </c>
      <c r="CN64" s="196">
        <f t="shared" si="31"/>
        <v>0.01</v>
      </c>
      <c r="CO64" s="196">
        <f t="shared" si="31"/>
        <v>0.01</v>
      </c>
      <c r="CP64" s="196">
        <f t="shared" si="31"/>
        <v>0.01</v>
      </c>
      <c r="CQ64" s="196">
        <f t="shared" si="31"/>
        <v>0.01</v>
      </c>
      <c r="CR64" s="196">
        <f t="shared" si="31"/>
        <v>0.01</v>
      </c>
      <c r="CS64" s="196">
        <f t="shared" si="31"/>
        <v>0.01</v>
      </c>
      <c r="CT64" s="196">
        <f t="shared" si="31"/>
        <v>0.01</v>
      </c>
      <c r="CU64" s="196">
        <f t="shared" si="31"/>
        <v>0.01</v>
      </c>
      <c r="CV64" s="196">
        <f t="shared" si="31"/>
        <v>0.01</v>
      </c>
      <c r="CW64" s="196">
        <f t="shared" si="31"/>
        <v>0.01</v>
      </c>
      <c r="CX64" s="196">
        <f t="shared" si="31"/>
        <v>0.01</v>
      </c>
      <c r="CY64" s="196">
        <f t="shared" si="31"/>
        <v>0.01</v>
      </c>
      <c r="CZ64" s="196">
        <f t="shared" si="31"/>
        <v>0.01</v>
      </c>
      <c r="DA64" s="196">
        <f t="shared" si="31"/>
        <v>0.01</v>
      </c>
      <c r="DB64" s="196">
        <f t="shared" si="31"/>
        <v>0.01</v>
      </c>
      <c r="DC64" s="196">
        <f t="shared" si="31"/>
        <v>0.01</v>
      </c>
      <c r="DD64" s="196">
        <f t="shared" si="31"/>
        <v>0.01</v>
      </c>
      <c r="DE64" s="196">
        <f t="shared" si="31"/>
        <v>0.01</v>
      </c>
      <c r="DF64" s="196">
        <f t="shared" si="31"/>
        <v>0.01</v>
      </c>
      <c r="DG64" s="196">
        <f t="shared" si="31"/>
        <v>0.01</v>
      </c>
      <c r="DH64" s="196">
        <f t="shared" si="31"/>
        <v>0.01</v>
      </c>
      <c r="DI64" s="196">
        <f t="shared" si="31"/>
        <v>0.01</v>
      </c>
      <c r="DJ64" s="196">
        <f t="shared" si="31"/>
        <v>0.01</v>
      </c>
      <c r="DK64" s="196">
        <f t="shared" si="31"/>
        <v>0.01</v>
      </c>
      <c r="DL64" s="196">
        <f t="shared" si="31"/>
        <v>0.01</v>
      </c>
      <c r="DM64" s="196">
        <f t="shared" si="31"/>
        <v>0.01</v>
      </c>
      <c r="DN64" s="196">
        <f t="shared" si="31"/>
        <v>0.01</v>
      </c>
      <c r="DO64" s="196">
        <f t="shared" si="31"/>
        <v>0.01</v>
      </c>
      <c r="DP64" s="196">
        <f t="shared" si="31"/>
        <v>0.01</v>
      </c>
      <c r="DQ64" s="196">
        <f t="shared" si="31"/>
        <v>0.01</v>
      </c>
      <c r="DR64" s="196">
        <f t="shared" si="31"/>
        <v>0.01</v>
      </c>
      <c r="DS64" s="196">
        <f t="shared" si="31"/>
        <v>0.01</v>
      </c>
      <c r="DT64" s="196">
        <f t="shared" si="31"/>
        <v>0.01</v>
      </c>
      <c r="DU64" s="196">
        <f t="shared" si="31"/>
        <v>0.01</v>
      </c>
      <c r="DV64" s="196">
        <f t="shared" si="31"/>
        <v>0.01</v>
      </c>
      <c r="DW64" s="196">
        <f t="shared" si="31"/>
        <v>0.01</v>
      </c>
      <c r="DX64" s="196">
        <f t="shared" si="31"/>
        <v>0.01</v>
      </c>
      <c r="DY64" s="196">
        <f t="shared" si="31"/>
        <v>0.01</v>
      </c>
      <c r="DZ64" s="196">
        <f t="shared" si="31"/>
        <v>0.01</v>
      </c>
      <c r="EA64" s="196">
        <f t="shared" si="31"/>
        <v>0.01</v>
      </c>
      <c r="EB64" s="196">
        <f t="shared" si="31"/>
        <v>0.01</v>
      </c>
      <c r="EC64" s="196">
        <f t="shared" si="31"/>
        <v>0.01</v>
      </c>
      <c r="ED64" s="196">
        <f t="shared" si="31"/>
        <v>0.01</v>
      </c>
      <c r="EE64" s="196">
        <f t="shared" si="31"/>
        <v>0.01</v>
      </c>
      <c r="EF64" s="196">
        <f t="shared" si="31"/>
        <v>0.01</v>
      </c>
      <c r="EG64" s="196">
        <f t="shared" si="32"/>
        <v>0.01</v>
      </c>
      <c r="EH64" s="196">
        <f t="shared" si="32"/>
        <v>0.01</v>
      </c>
      <c r="EI64" s="196">
        <f t="shared" si="32"/>
        <v>0.01</v>
      </c>
      <c r="EJ64" s="196">
        <f t="shared" si="32"/>
        <v>0.01</v>
      </c>
      <c r="EK64" s="196">
        <f t="shared" si="32"/>
        <v>0.01</v>
      </c>
      <c r="EL64" s="196">
        <f t="shared" si="32"/>
        <v>0.01</v>
      </c>
      <c r="EM64" s="196">
        <f t="shared" si="32"/>
        <v>0.01</v>
      </c>
      <c r="EN64" s="196">
        <f t="shared" si="32"/>
        <v>0.01</v>
      </c>
      <c r="EO64" s="196">
        <f t="shared" si="32"/>
        <v>0.01</v>
      </c>
      <c r="EP64" s="196">
        <f t="shared" si="32"/>
        <v>0.01</v>
      </c>
      <c r="EQ64" s="196">
        <f t="shared" si="32"/>
        <v>0.01</v>
      </c>
      <c r="ER64" s="196">
        <f t="shared" si="32"/>
        <v>0.01</v>
      </c>
      <c r="ES64" s="196">
        <f t="shared" si="32"/>
        <v>0.01</v>
      </c>
      <c r="ET64" s="196">
        <f t="shared" si="32"/>
        <v>0.01</v>
      </c>
      <c r="EU64" s="196">
        <f t="shared" si="32"/>
        <v>0.01</v>
      </c>
      <c r="EV64" s="196">
        <f t="shared" si="32"/>
        <v>0.01</v>
      </c>
      <c r="EW64" s="196">
        <f t="shared" si="32"/>
        <v>0.01</v>
      </c>
      <c r="EX64" s="196">
        <f t="shared" si="32"/>
        <v>0.01</v>
      </c>
      <c r="EY64" s="196">
        <f t="shared" si="32"/>
        <v>0.01</v>
      </c>
      <c r="EZ64" s="197">
        <f t="shared" si="32"/>
        <v>0.01</v>
      </c>
    </row>
    <row r="65" spans="1:157" x14ac:dyDescent="0.25">
      <c r="A65" s="37"/>
      <c r="B65" s="133" t="s">
        <v>70</v>
      </c>
      <c r="C65" s="34" t="s">
        <v>136</v>
      </c>
      <c r="D65" s="159" t="s">
        <v>54</v>
      </c>
      <c r="E65" s="182"/>
      <c r="F65" s="198" t="s">
        <v>69</v>
      </c>
      <c r="G65" s="199">
        <f>C8</f>
        <v>0.16</v>
      </c>
      <c r="H65" s="199">
        <f>G65*(1+H64)</f>
        <v>0.16159999999999999</v>
      </c>
      <c r="I65" s="199">
        <f>H65*(1+I64)</f>
        <v>0.163216</v>
      </c>
      <c r="J65" s="199">
        <f t="shared" ref="J65:BU65" si="33">I65*(1+J64)</f>
        <v>0.16484815999999999</v>
      </c>
      <c r="K65" s="199">
        <f t="shared" si="33"/>
        <v>0.16649664159999999</v>
      </c>
      <c r="L65" s="199">
        <f t="shared" si="33"/>
        <v>0.168161608016</v>
      </c>
      <c r="M65" s="199">
        <f t="shared" si="33"/>
        <v>0.16984322409616001</v>
      </c>
      <c r="N65" s="199">
        <f t="shared" si="33"/>
        <v>0.17154165633712162</v>
      </c>
      <c r="O65" s="199">
        <f t="shared" si="33"/>
        <v>0.17325707290049283</v>
      </c>
      <c r="P65" s="199">
        <f t="shared" si="33"/>
        <v>0.17498964362949776</v>
      </c>
      <c r="Q65" s="199">
        <f t="shared" si="33"/>
        <v>0.17673954006579273</v>
      </c>
      <c r="R65" s="199">
        <f t="shared" si="33"/>
        <v>0.17850693546645066</v>
      </c>
      <c r="S65" s="199">
        <f t="shared" si="33"/>
        <v>0.18029200482111518</v>
      </c>
      <c r="T65" s="199">
        <f t="shared" si="33"/>
        <v>0.18209492486932632</v>
      </c>
      <c r="U65" s="199">
        <f t="shared" si="33"/>
        <v>0.1839158741180196</v>
      </c>
      <c r="V65" s="199">
        <f t="shared" si="33"/>
        <v>0.18575503285919981</v>
      </c>
      <c r="W65" s="199">
        <f t="shared" si="33"/>
        <v>0.18761258318779181</v>
      </c>
      <c r="X65" s="199">
        <f t="shared" si="33"/>
        <v>0.18948870901966972</v>
      </c>
      <c r="Y65" s="199">
        <f t="shared" si="33"/>
        <v>0.19138359610986641</v>
      </c>
      <c r="Z65" s="199">
        <f t="shared" si="33"/>
        <v>0.19329743207096509</v>
      </c>
      <c r="AA65" s="199">
        <f t="shared" si="33"/>
        <v>0.19523040639167474</v>
      </c>
      <c r="AB65" s="199">
        <f t="shared" si="33"/>
        <v>0.19718271045559149</v>
      </c>
      <c r="AC65" s="199">
        <f t="shared" si="33"/>
        <v>0.19915453756014742</v>
      </c>
      <c r="AD65" s="199">
        <f t="shared" si="33"/>
        <v>0.2011460829357489</v>
      </c>
      <c r="AE65" s="199">
        <f t="shared" si="33"/>
        <v>0.20315754376510639</v>
      </c>
      <c r="AF65" s="199">
        <f t="shared" si="33"/>
        <v>0.20518911920275745</v>
      </c>
      <c r="AG65" s="199">
        <f t="shared" si="33"/>
        <v>0.20724101039478504</v>
      </c>
      <c r="AH65" s="199">
        <f t="shared" si="33"/>
        <v>0.20931342049873289</v>
      </c>
      <c r="AI65" s="199">
        <f t="shared" si="33"/>
        <v>0.21140655470372022</v>
      </c>
      <c r="AJ65" s="199">
        <f t="shared" si="33"/>
        <v>0.21352062025075741</v>
      </c>
      <c r="AK65" s="199">
        <f t="shared" si="33"/>
        <v>0.21565582645326498</v>
      </c>
      <c r="AL65" s="199">
        <f t="shared" si="33"/>
        <v>0.21781238471779762</v>
      </c>
      <c r="AM65" s="199">
        <f t="shared" si="33"/>
        <v>0.2199905085649756</v>
      </c>
      <c r="AN65" s="199">
        <f t="shared" si="33"/>
        <v>0.22219041365062536</v>
      </c>
      <c r="AO65" s="199">
        <f t="shared" si="33"/>
        <v>0.22441231778713161</v>
      </c>
      <c r="AP65" s="199">
        <f t="shared" si="33"/>
        <v>0.22665644096500293</v>
      </c>
      <c r="AQ65" s="199">
        <f t="shared" si="33"/>
        <v>0.22892300537465296</v>
      </c>
      <c r="AR65" s="199">
        <f t="shared" si="33"/>
        <v>0.2312122354283995</v>
      </c>
      <c r="AS65" s="199">
        <f t="shared" si="33"/>
        <v>0.23352435778268349</v>
      </c>
      <c r="AT65" s="199">
        <f t="shared" si="33"/>
        <v>0.23585960136051032</v>
      </c>
      <c r="AU65" s="199">
        <f t="shared" si="33"/>
        <v>0.23821819737411543</v>
      </c>
      <c r="AV65" s="199">
        <f t="shared" si="33"/>
        <v>0.24060037934785658</v>
      </c>
      <c r="AW65" s="199">
        <f t="shared" si="33"/>
        <v>0.24300638314133516</v>
      </c>
      <c r="AX65" s="199">
        <f t="shared" si="33"/>
        <v>0.24543644697274852</v>
      </c>
      <c r="AY65" s="199">
        <f t="shared" si="33"/>
        <v>0.24789081144247602</v>
      </c>
      <c r="AZ65" s="199">
        <f t="shared" si="33"/>
        <v>0.25036971955690079</v>
      </c>
      <c r="BA65" s="199">
        <f t="shared" si="33"/>
        <v>0.25287341675246983</v>
      </c>
      <c r="BB65" s="199">
        <f t="shared" si="33"/>
        <v>0.25540215091999452</v>
      </c>
      <c r="BC65" s="199">
        <f t="shared" si="33"/>
        <v>0.25795617242919444</v>
      </c>
      <c r="BD65" s="199">
        <f t="shared" si="33"/>
        <v>0.26053573415348641</v>
      </c>
      <c r="BE65" s="199">
        <f t="shared" si="33"/>
        <v>0.2631410914950213</v>
      </c>
      <c r="BF65" s="199">
        <f t="shared" si="33"/>
        <v>0.26577250240997152</v>
      </c>
      <c r="BG65" s="199">
        <f t="shared" si="33"/>
        <v>0.26843022743407124</v>
      </c>
      <c r="BH65" s="199">
        <f t="shared" si="33"/>
        <v>0.27111452970841193</v>
      </c>
      <c r="BI65" s="199">
        <f t="shared" si="33"/>
        <v>0.27382567500549604</v>
      </c>
      <c r="BJ65" s="199">
        <f t="shared" si="33"/>
        <v>0.276563931755551</v>
      </c>
      <c r="BK65" s="199">
        <f t="shared" si="33"/>
        <v>0.27932957107310652</v>
      </c>
      <c r="BL65" s="199">
        <f t="shared" si="33"/>
        <v>0.28212286678383758</v>
      </c>
      <c r="BM65" s="199">
        <f t="shared" si="33"/>
        <v>0.28494409545167598</v>
      </c>
      <c r="BN65" s="199">
        <f t="shared" si="33"/>
        <v>0.28779353640619276</v>
      </c>
      <c r="BO65" s="199">
        <f t="shared" si="33"/>
        <v>0.29067147177025471</v>
      </c>
      <c r="BP65" s="199">
        <f t="shared" si="33"/>
        <v>0.29357818648795725</v>
      </c>
      <c r="BQ65" s="199">
        <f t="shared" si="33"/>
        <v>0.29651396835283683</v>
      </c>
      <c r="BR65" s="199">
        <f t="shared" si="33"/>
        <v>0.29947910803636518</v>
      </c>
      <c r="BS65" s="199">
        <f t="shared" si="33"/>
        <v>0.30247389911672884</v>
      </c>
      <c r="BT65" s="199">
        <f t="shared" si="33"/>
        <v>0.30549863810789613</v>
      </c>
      <c r="BU65" s="199">
        <f t="shared" si="33"/>
        <v>0.30855362448897511</v>
      </c>
      <c r="BV65" s="199">
        <f t="shared" ref="BV65:EG65" si="34">BU65*(1+BV64)</f>
        <v>0.31163916073386488</v>
      </c>
      <c r="BW65" s="199">
        <f t="shared" si="34"/>
        <v>0.31475555234120356</v>
      </c>
      <c r="BX65" s="199">
        <f t="shared" si="34"/>
        <v>0.31790310786461562</v>
      </c>
      <c r="BY65" s="199">
        <f t="shared" si="34"/>
        <v>0.32108213894326176</v>
      </c>
      <c r="BZ65" s="199">
        <f t="shared" si="34"/>
        <v>0.32429296033269439</v>
      </c>
      <c r="CA65" s="199">
        <f t="shared" si="34"/>
        <v>0.32753588993602134</v>
      </c>
      <c r="CB65" s="199">
        <f t="shared" si="34"/>
        <v>0.33081124883538154</v>
      </c>
      <c r="CC65" s="199">
        <f t="shared" si="34"/>
        <v>0.33411936132373538</v>
      </c>
      <c r="CD65" s="199">
        <f t="shared" si="34"/>
        <v>0.33746055493697275</v>
      </c>
      <c r="CE65" s="199">
        <f t="shared" si="34"/>
        <v>0.34083516048634249</v>
      </c>
      <c r="CF65" s="199">
        <f t="shared" si="34"/>
        <v>0.34424351209120591</v>
      </c>
      <c r="CG65" s="199">
        <f t="shared" si="34"/>
        <v>0.34768594721211799</v>
      </c>
      <c r="CH65" s="199">
        <f t="shared" si="34"/>
        <v>0.35116280668423916</v>
      </c>
      <c r="CI65" s="199">
        <f t="shared" si="34"/>
        <v>0.35467443475108157</v>
      </c>
      <c r="CJ65" s="199">
        <f t="shared" si="34"/>
        <v>0.35822117909859241</v>
      </c>
      <c r="CK65" s="199">
        <f t="shared" si="34"/>
        <v>0.36180339088957836</v>
      </c>
      <c r="CL65" s="199">
        <f t="shared" si="34"/>
        <v>0.36542142479847417</v>
      </c>
      <c r="CM65" s="199">
        <f t="shared" si="34"/>
        <v>0.3690756390464589</v>
      </c>
      <c r="CN65" s="199">
        <f t="shared" si="34"/>
        <v>0.37276639543692347</v>
      </c>
      <c r="CO65" s="199">
        <f t="shared" si="34"/>
        <v>0.37649405939129271</v>
      </c>
      <c r="CP65" s="199">
        <f t="shared" si="34"/>
        <v>0.38025899998520563</v>
      </c>
      <c r="CQ65" s="199">
        <f t="shared" si="34"/>
        <v>0.38406158998505768</v>
      </c>
      <c r="CR65" s="199">
        <f t="shared" si="34"/>
        <v>0.38790220588490826</v>
      </c>
      <c r="CS65" s="199">
        <f t="shared" si="34"/>
        <v>0.39178122794375736</v>
      </c>
      <c r="CT65" s="199">
        <f t="shared" si="34"/>
        <v>0.39569904022319496</v>
      </c>
      <c r="CU65" s="199">
        <f t="shared" si="34"/>
        <v>0.39965603062542693</v>
      </c>
      <c r="CV65" s="199">
        <f t="shared" si="34"/>
        <v>0.40365259093168121</v>
      </c>
      <c r="CW65" s="199">
        <f t="shared" si="34"/>
        <v>0.40768911684099801</v>
      </c>
      <c r="CX65" s="199">
        <f t="shared" si="34"/>
        <v>0.41176600800940799</v>
      </c>
      <c r="CY65" s="199">
        <f t="shared" si="34"/>
        <v>0.41588366808950206</v>
      </c>
      <c r="CZ65" s="199">
        <f t="shared" si="34"/>
        <v>0.42004250477039706</v>
      </c>
      <c r="DA65" s="199">
        <f t="shared" si="34"/>
        <v>0.42424292981810102</v>
      </c>
      <c r="DB65" s="199">
        <f t="shared" si="34"/>
        <v>0.42848535911628205</v>
      </c>
      <c r="DC65" s="199">
        <f t="shared" si="34"/>
        <v>0.43277021270744487</v>
      </c>
      <c r="DD65" s="199">
        <f t="shared" si="34"/>
        <v>0.43709791483451932</v>
      </c>
      <c r="DE65" s="199">
        <f t="shared" si="34"/>
        <v>0.44146889398286454</v>
      </c>
      <c r="DF65" s="199">
        <f t="shared" si="34"/>
        <v>0.4458835829226932</v>
      </c>
      <c r="DG65" s="199">
        <f t="shared" si="34"/>
        <v>0.45034241875192016</v>
      </c>
      <c r="DH65" s="199">
        <f t="shared" si="34"/>
        <v>0.45484584293943936</v>
      </c>
      <c r="DI65" s="199">
        <f t="shared" si="34"/>
        <v>0.45939430136883375</v>
      </c>
      <c r="DJ65" s="199">
        <f t="shared" si="34"/>
        <v>0.46398824438252206</v>
      </c>
      <c r="DK65" s="199">
        <f t="shared" si="34"/>
        <v>0.4686281268263473</v>
      </c>
      <c r="DL65" s="199">
        <f t="shared" si="34"/>
        <v>0.47331440809461078</v>
      </c>
      <c r="DM65" s="199">
        <f t="shared" si="34"/>
        <v>0.47804755217555689</v>
      </c>
      <c r="DN65" s="199">
        <f t="shared" si="34"/>
        <v>0.48282802769731248</v>
      </c>
      <c r="DO65" s="199">
        <f t="shared" si="34"/>
        <v>0.48765630797428561</v>
      </c>
      <c r="DP65" s="199">
        <f t="shared" si="34"/>
        <v>0.49253287105402849</v>
      </c>
      <c r="DQ65" s="199">
        <f t="shared" si="34"/>
        <v>0.49745819976456879</v>
      </c>
      <c r="DR65" s="199">
        <f t="shared" si="34"/>
        <v>0.50243278176221451</v>
      </c>
      <c r="DS65" s="199">
        <f t="shared" si="34"/>
        <v>0.5074571095798367</v>
      </c>
      <c r="DT65" s="199">
        <f t="shared" si="34"/>
        <v>0.51253168067563504</v>
      </c>
      <c r="DU65" s="199">
        <f t="shared" si="34"/>
        <v>0.51765699748239136</v>
      </c>
      <c r="DV65" s="199">
        <f t="shared" si="34"/>
        <v>0.52283356745721532</v>
      </c>
      <c r="DW65" s="199">
        <f t="shared" si="34"/>
        <v>0.52806190313178747</v>
      </c>
      <c r="DX65" s="199">
        <f t="shared" si="34"/>
        <v>0.5333425221631054</v>
      </c>
      <c r="DY65" s="199">
        <f t="shared" si="34"/>
        <v>0.53867594738473645</v>
      </c>
      <c r="DZ65" s="199">
        <f t="shared" si="34"/>
        <v>0.54406270685858382</v>
      </c>
      <c r="EA65" s="199">
        <f t="shared" si="34"/>
        <v>0.54950333392716966</v>
      </c>
      <c r="EB65" s="199">
        <f t="shared" si="34"/>
        <v>0.55499836726644136</v>
      </c>
      <c r="EC65" s="199">
        <f t="shared" si="34"/>
        <v>0.56054835093910582</v>
      </c>
      <c r="ED65" s="199">
        <f t="shared" si="34"/>
        <v>0.56615383444849687</v>
      </c>
      <c r="EE65" s="199">
        <f t="shared" si="34"/>
        <v>0.57181537279298189</v>
      </c>
      <c r="EF65" s="199">
        <f t="shared" si="34"/>
        <v>0.57753352652091172</v>
      </c>
      <c r="EG65" s="199">
        <f t="shared" si="34"/>
        <v>0.58330886178612085</v>
      </c>
      <c r="EH65" s="199">
        <f t="shared" ref="EH65:EZ65" si="35">EG65*(1+EH64)</f>
        <v>0.5891419504039821</v>
      </c>
      <c r="EI65" s="199">
        <f t="shared" si="35"/>
        <v>0.59503336990802191</v>
      </c>
      <c r="EJ65" s="199">
        <f t="shared" si="35"/>
        <v>0.60098370360710218</v>
      </c>
      <c r="EK65" s="199">
        <f t="shared" si="35"/>
        <v>0.60699354064317323</v>
      </c>
      <c r="EL65" s="199">
        <f t="shared" si="35"/>
        <v>0.61306347604960498</v>
      </c>
      <c r="EM65" s="199">
        <f t="shared" si="35"/>
        <v>0.61919411081010101</v>
      </c>
      <c r="EN65" s="199">
        <f t="shared" si="35"/>
        <v>0.62538605191820207</v>
      </c>
      <c r="EO65" s="199">
        <f t="shared" si="35"/>
        <v>0.63163991243738404</v>
      </c>
      <c r="EP65" s="199">
        <f t="shared" si="35"/>
        <v>0.63795631156175792</v>
      </c>
      <c r="EQ65" s="199">
        <f t="shared" si="35"/>
        <v>0.64433587467737552</v>
      </c>
      <c r="ER65" s="199">
        <f t="shared" si="35"/>
        <v>0.65077923342414923</v>
      </c>
      <c r="ES65" s="199">
        <f t="shared" si="35"/>
        <v>0.65728702575839071</v>
      </c>
      <c r="ET65" s="199">
        <f t="shared" si="35"/>
        <v>0.66385989601597462</v>
      </c>
      <c r="EU65" s="199">
        <f t="shared" si="35"/>
        <v>0.67049849497613434</v>
      </c>
      <c r="EV65" s="199">
        <f t="shared" si="35"/>
        <v>0.67720347992589569</v>
      </c>
      <c r="EW65" s="199">
        <f t="shared" si="35"/>
        <v>0.68397551472515461</v>
      </c>
      <c r="EX65" s="199">
        <f t="shared" si="35"/>
        <v>0.69081526987240616</v>
      </c>
      <c r="EY65" s="199">
        <f t="shared" si="35"/>
        <v>0.69772342257113018</v>
      </c>
      <c r="EZ65" s="200">
        <f t="shared" si="35"/>
        <v>0.70470065679684146</v>
      </c>
    </row>
    <row r="66" spans="1:157" x14ac:dyDescent="0.25">
      <c r="A66" s="37"/>
      <c r="B66" s="133" t="s">
        <v>72</v>
      </c>
      <c r="C66" s="158"/>
      <c r="D66" s="159"/>
      <c r="E66" s="182"/>
      <c r="F66" s="198"/>
      <c r="G66" s="201">
        <f>C10</f>
        <v>0.01</v>
      </c>
      <c r="H66" s="201">
        <f>G66</f>
        <v>0.01</v>
      </c>
      <c r="I66" s="201">
        <f t="shared" ref="I66:BT66" si="36">H66</f>
        <v>0.01</v>
      </c>
      <c r="J66" s="201">
        <f t="shared" si="36"/>
        <v>0.01</v>
      </c>
      <c r="K66" s="201">
        <f t="shared" si="36"/>
        <v>0.01</v>
      </c>
      <c r="L66" s="201">
        <f t="shared" si="36"/>
        <v>0.01</v>
      </c>
      <c r="M66" s="201">
        <f t="shared" si="36"/>
        <v>0.01</v>
      </c>
      <c r="N66" s="201">
        <f t="shared" si="36"/>
        <v>0.01</v>
      </c>
      <c r="O66" s="201">
        <f t="shared" si="36"/>
        <v>0.01</v>
      </c>
      <c r="P66" s="201">
        <f t="shared" si="36"/>
        <v>0.01</v>
      </c>
      <c r="Q66" s="201">
        <f t="shared" si="36"/>
        <v>0.01</v>
      </c>
      <c r="R66" s="201">
        <f t="shared" si="36"/>
        <v>0.01</v>
      </c>
      <c r="S66" s="201">
        <f t="shared" si="36"/>
        <v>0.01</v>
      </c>
      <c r="T66" s="201">
        <f t="shared" si="36"/>
        <v>0.01</v>
      </c>
      <c r="U66" s="201">
        <f t="shared" si="36"/>
        <v>0.01</v>
      </c>
      <c r="V66" s="201">
        <f t="shared" si="36"/>
        <v>0.01</v>
      </c>
      <c r="W66" s="201">
        <f t="shared" si="36"/>
        <v>0.01</v>
      </c>
      <c r="X66" s="201">
        <f t="shared" si="36"/>
        <v>0.01</v>
      </c>
      <c r="Y66" s="201">
        <f t="shared" si="36"/>
        <v>0.01</v>
      </c>
      <c r="Z66" s="201">
        <f t="shared" si="36"/>
        <v>0.01</v>
      </c>
      <c r="AA66" s="201">
        <f t="shared" si="36"/>
        <v>0.01</v>
      </c>
      <c r="AB66" s="201">
        <f t="shared" si="36"/>
        <v>0.01</v>
      </c>
      <c r="AC66" s="201">
        <f t="shared" si="36"/>
        <v>0.01</v>
      </c>
      <c r="AD66" s="201">
        <f t="shared" si="36"/>
        <v>0.01</v>
      </c>
      <c r="AE66" s="201">
        <f t="shared" si="36"/>
        <v>0.01</v>
      </c>
      <c r="AF66" s="201">
        <f t="shared" si="36"/>
        <v>0.01</v>
      </c>
      <c r="AG66" s="201">
        <f t="shared" si="36"/>
        <v>0.01</v>
      </c>
      <c r="AH66" s="201">
        <f t="shared" si="36"/>
        <v>0.01</v>
      </c>
      <c r="AI66" s="201">
        <f t="shared" si="36"/>
        <v>0.01</v>
      </c>
      <c r="AJ66" s="201">
        <f t="shared" si="36"/>
        <v>0.01</v>
      </c>
      <c r="AK66" s="201">
        <f t="shared" si="36"/>
        <v>0.01</v>
      </c>
      <c r="AL66" s="201">
        <f t="shared" si="36"/>
        <v>0.01</v>
      </c>
      <c r="AM66" s="201">
        <f t="shared" si="36"/>
        <v>0.01</v>
      </c>
      <c r="AN66" s="201">
        <f t="shared" si="36"/>
        <v>0.01</v>
      </c>
      <c r="AO66" s="201">
        <f t="shared" si="36"/>
        <v>0.01</v>
      </c>
      <c r="AP66" s="201">
        <f t="shared" si="36"/>
        <v>0.01</v>
      </c>
      <c r="AQ66" s="201">
        <f t="shared" si="36"/>
        <v>0.01</v>
      </c>
      <c r="AR66" s="201">
        <f t="shared" si="36"/>
        <v>0.01</v>
      </c>
      <c r="AS66" s="201">
        <f t="shared" si="36"/>
        <v>0.01</v>
      </c>
      <c r="AT66" s="201">
        <f t="shared" si="36"/>
        <v>0.01</v>
      </c>
      <c r="AU66" s="201">
        <f t="shared" si="36"/>
        <v>0.01</v>
      </c>
      <c r="AV66" s="201">
        <f t="shared" si="36"/>
        <v>0.01</v>
      </c>
      <c r="AW66" s="201">
        <f t="shared" si="36"/>
        <v>0.01</v>
      </c>
      <c r="AX66" s="201">
        <f t="shared" si="36"/>
        <v>0.01</v>
      </c>
      <c r="AY66" s="201">
        <f t="shared" si="36"/>
        <v>0.01</v>
      </c>
      <c r="AZ66" s="201">
        <f t="shared" si="36"/>
        <v>0.01</v>
      </c>
      <c r="BA66" s="201">
        <f t="shared" si="36"/>
        <v>0.01</v>
      </c>
      <c r="BB66" s="201">
        <f t="shared" si="36"/>
        <v>0.01</v>
      </c>
      <c r="BC66" s="201">
        <f t="shared" si="36"/>
        <v>0.01</v>
      </c>
      <c r="BD66" s="201">
        <f t="shared" si="36"/>
        <v>0.01</v>
      </c>
      <c r="BE66" s="201">
        <f t="shared" si="36"/>
        <v>0.01</v>
      </c>
      <c r="BF66" s="201">
        <f t="shared" si="36"/>
        <v>0.01</v>
      </c>
      <c r="BG66" s="201">
        <f t="shared" si="36"/>
        <v>0.01</v>
      </c>
      <c r="BH66" s="201">
        <f t="shared" si="36"/>
        <v>0.01</v>
      </c>
      <c r="BI66" s="201">
        <f t="shared" si="36"/>
        <v>0.01</v>
      </c>
      <c r="BJ66" s="201">
        <f t="shared" si="36"/>
        <v>0.01</v>
      </c>
      <c r="BK66" s="201">
        <f t="shared" si="36"/>
        <v>0.01</v>
      </c>
      <c r="BL66" s="201">
        <f t="shared" si="36"/>
        <v>0.01</v>
      </c>
      <c r="BM66" s="201">
        <f t="shared" si="36"/>
        <v>0.01</v>
      </c>
      <c r="BN66" s="201">
        <f t="shared" si="36"/>
        <v>0.01</v>
      </c>
      <c r="BO66" s="201">
        <f t="shared" si="36"/>
        <v>0.01</v>
      </c>
      <c r="BP66" s="201">
        <f t="shared" si="36"/>
        <v>0.01</v>
      </c>
      <c r="BQ66" s="201">
        <f t="shared" si="36"/>
        <v>0.01</v>
      </c>
      <c r="BR66" s="201">
        <f t="shared" si="36"/>
        <v>0.01</v>
      </c>
      <c r="BS66" s="201">
        <f t="shared" si="36"/>
        <v>0.01</v>
      </c>
      <c r="BT66" s="201">
        <f t="shared" si="36"/>
        <v>0.01</v>
      </c>
      <c r="BU66" s="201">
        <f t="shared" ref="BU66:EF66" si="37">BT66</f>
        <v>0.01</v>
      </c>
      <c r="BV66" s="201">
        <f t="shared" si="37"/>
        <v>0.01</v>
      </c>
      <c r="BW66" s="201">
        <f t="shared" si="37"/>
        <v>0.01</v>
      </c>
      <c r="BX66" s="201">
        <f t="shared" si="37"/>
        <v>0.01</v>
      </c>
      <c r="BY66" s="201">
        <f t="shared" si="37"/>
        <v>0.01</v>
      </c>
      <c r="BZ66" s="201">
        <f t="shared" si="37"/>
        <v>0.01</v>
      </c>
      <c r="CA66" s="201">
        <f t="shared" si="37"/>
        <v>0.01</v>
      </c>
      <c r="CB66" s="201">
        <f t="shared" si="37"/>
        <v>0.01</v>
      </c>
      <c r="CC66" s="201">
        <f t="shared" si="37"/>
        <v>0.01</v>
      </c>
      <c r="CD66" s="201">
        <f t="shared" si="37"/>
        <v>0.01</v>
      </c>
      <c r="CE66" s="201">
        <f t="shared" si="37"/>
        <v>0.01</v>
      </c>
      <c r="CF66" s="201">
        <f t="shared" si="37"/>
        <v>0.01</v>
      </c>
      <c r="CG66" s="201">
        <f t="shared" si="37"/>
        <v>0.01</v>
      </c>
      <c r="CH66" s="201">
        <f t="shared" si="37"/>
        <v>0.01</v>
      </c>
      <c r="CI66" s="201">
        <f t="shared" si="37"/>
        <v>0.01</v>
      </c>
      <c r="CJ66" s="201">
        <f t="shared" si="37"/>
        <v>0.01</v>
      </c>
      <c r="CK66" s="201">
        <f t="shared" si="37"/>
        <v>0.01</v>
      </c>
      <c r="CL66" s="201">
        <f t="shared" si="37"/>
        <v>0.01</v>
      </c>
      <c r="CM66" s="201">
        <f t="shared" si="37"/>
        <v>0.01</v>
      </c>
      <c r="CN66" s="201">
        <f t="shared" si="37"/>
        <v>0.01</v>
      </c>
      <c r="CO66" s="201">
        <f t="shared" si="37"/>
        <v>0.01</v>
      </c>
      <c r="CP66" s="201">
        <f t="shared" si="37"/>
        <v>0.01</v>
      </c>
      <c r="CQ66" s="201">
        <f t="shared" si="37"/>
        <v>0.01</v>
      </c>
      <c r="CR66" s="201">
        <f t="shared" si="37"/>
        <v>0.01</v>
      </c>
      <c r="CS66" s="201">
        <f t="shared" si="37"/>
        <v>0.01</v>
      </c>
      <c r="CT66" s="201">
        <f t="shared" si="37"/>
        <v>0.01</v>
      </c>
      <c r="CU66" s="201">
        <f t="shared" si="37"/>
        <v>0.01</v>
      </c>
      <c r="CV66" s="201">
        <f t="shared" si="37"/>
        <v>0.01</v>
      </c>
      <c r="CW66" s="201">
        <f t="shared" si="37"/>
        <v>0.01</v>
      </c>
      <c r="CX66" s="201">
        <f t="shared" si="37"/>
        <v>0.01</v>
      </c>
      <c r="CY66" s="201">
        <f t="shared" si="37"/>
        <v>0.01</v>
      </c>
      <c r="CZ66" s="201">
        <f t="shared" si="37"/>
        <v>0.01</v>
      </c>
      <c r="DA66" s="201">
        <f t="shared" si="37"/>
        <v>0.01</v>
      </c>
      <c r="DB66" s="201">
        <f t="shared" si="37"/>
        <v>0.01</v>
      </c>
      <c r="DC66" s="201">
        <f t="shared" si="37"/>
        <v>0.01</v>
      </c>
      <c r="DD66" s="201">
        <f t="shared" si="37"/>
        <v>0.01</v>
      </c>
      <c r="DE66" s="201">
        <f t="shared" si="37"/>
        <v>0.01</v>
      </c>
      <c r="DF66" s="201">
        <f t="shared" si="37"/>
        <v>0.01</v>
      </c>
      <c r="DG66" s="201">
        <f t="shared" si="37"/>
        <v>0.01</v>
      </c>
      <c r="DH66" s="201">
        <f t="shared" si="37"/>
        <v>0.01</v>
      </c>
      <c r="DI66" s="201">
        <f t="shared" si="37"/>
        <v>0.01</v>
      </c>
      <c r="DJ66" s="201">
        <f t="shared" si="37"/>
        <v>0.01</v>
      </c>
      <c r="DK66" s="201">
        <f t="shared" si="37"/>
        <v>0.01</v>
      </c>
      <c r="DL66" s="201">
        <f t="shared" si="37"/>
        <v>0.01</v>
      </c>
      <c r="DM66" s="201">
        <f t="shared" si="37"/>
        <v>0.01</v>
      </c>
      <c r="DN66" s="201">
        <f t="shared" si="37"/>
        <v>0.01</v>
      </c>
      <c r="DO66" s="201">
        <f t="shared" si="37"/>
        <v>0.01</v>
      </c>
      <c r="DP66" s="201">
        <f t="shared" si="37"/>
        <v>0.01</v>
      </c>
      <c r="DQ66" s="201">
        <f t="shared" si="37"/>
        <v>0.01</v>
      </c>
      <c r="DR66" s="201">
        <f t="shared" si="37"/>
        <v>0.01</v>
      </c>
      <c r="DS66" s="201">
        <f t="shared" si="37"/>
        <v>0.01</v>
      </c>
      <c r="DT66" s="201">
        <f t="shared" si="37"/>
        <v>0.01</v>
      </c>
      <c r="DU66" s="201">
        <f t="shared" si="37"/>
        <v>0.01</v>
      </c>
      <c r="DV66" s="201">
        <f t="shared" si="37"/>
        <v>0.01</v>
      </c>
      <c r="DW66" s="201">
        <f t="shared" si="37"/>
        <v>0.01</v>
      </c>
      <c r="DX66" s="201">
        <f t="shared" si="37"/>
        <v>0.01</v>
      </c>
      <c r="DY66" s="201">
        <f t="shared" si="37"/>
        <v>0.01</v>
      </c>
      <c r="DZ66" s="201">
        <f t="shared" si="37"/>
        <v>0.01</v>
      </c>
      <c r="EA66" s="201">
        <f t="shared" si="37"/>
        <v>0.01</v>
      </c>
      <c r="EB66" s="201">
        <f t="shared" si="37"/>
        <v>0.01</v>
      </c>
      <c r="EC66" s="201">
        <f t="shared" si="37"/>
        <v>0.01</v>
      </c>
      <c r="ED66" s="201">
        <f t="shared" si="37"/>
        <v>0.01</v>
      </c>
      <c r="EE66" s="201">
        <f t="shared" si="37"/>
        <v>0.01</v>
      </c>
      <c r="EF66" s="201">
        <f t="shared" si="37"/>
        <v>0.01</v>
      </c>
      <c r="EG66" s="201">
        <f t="shared" ref="EG66:EZ66" si="38">EF66</f>
        <v>0.01</v>
      </c>
      <c r="EH66" s="201">
        <f t="shared" si="38"/>
        <v>0.01</v>
      </c>
      <c r="EI66" s="201">
        <f t="shared" si="38"/>
        <v>0.01</v>
      </c>
      <c r="EJ66" s="201">
        <f t="shared" si="38"/>
        <v>0.01</v>
      </c>
      <c r="EK66" s="201">
        <f t="shared" si="38"/>
        <v>0.01</v>
      </c>
      <c r="EL66" s="201">
        <f t="shared" si="38"/>
        <v>0.01</v>
      </c>
      <c r="EM66" s="201">
        <f t="shared" si="38"/>
        <v>0.01</v>
      </c>
      <c r="EN66" s="201">
        <f t="shared" si="38"/>
        <v>0.01</v>
      </c>
      <c r="EO66" s="201">
        <f t="shared" si="38"/>
        <v>0.01</v>
      </c>
      <c r="EP66" s="201">
        <f t="shared" si="38"/>
        <v>0.01</v>
      </c>
      <c r="EQ66" s="201">
        <f t="shared" si="38"/>
        <v>0.01</v>
      </c>
      <c r="ER66" s="201">
        <f t="shared" si="38"/>
        <v>0.01</v>
      </c>
      <c r="ES66" s="201">
        <f t="shared" si="38"/>
        <v>0.01</v>
      </c>
      <c r="ET66" s="201">
        <f t="shared" si="38"/>
        <v>0.01</v>
      </c>
      <c r="EU66" s="201">
        <f t="shared" si="38"/>
        <v>0.01</v>
      </c>
      <c r="EV66" s="201">
        <f t="shared" si="38"/>
        <v>0.01</v>
      </c>
      <c r="EW66" s="201">
        <f t="shared" si="38"/>
        <v>0.01</v>
      </c>
      <c r="EX66" s="201">
        <f t="shared" si="38"/>
        <v>0.01</v>
      </c>
      <c r="EY66" s="201">
        <f t="shared" si="38"/>
        <v>0.01</v>
      </c>
      <c r="EZ66" s="202">
        <f t="shared" si="38"/>
        <v>0.01</v>
      </c>
    </row>
    <row r="67" spans="1:157" x14ac:dyDescent="0.25">
      <c r="A67" s="37"/>
      <c r="B67" s="133" t="s">
        <v>71</v>
      </c>
      <c r="C67" s="158"/>
      <c r="D67" s="159"/>
      <c r="E67" s="182"/>
      <c r="F67" s="198"/>
      <c r="G67" s="199">
        <f>C9</f>
        <v>1300</v>
      </c>
      <c r="H67" s="199">
        <f>G67*(1-H66)</f>
        <v>1287</v>
      </c>
      <c r="I67" s="199">
        <f t="shared" ref="I67:BT67" si="39">H67*(1-I66)</f>
        <v>1274.1299999999999</v>
      </c>
      <c r="J67" s="199">
        <f t="shared" si="39"/>
        <v>1261.3887</v>
      </c>
      <c r="K67" s="199">
        <f t="shared" si="39"/>
        <v>1248.774813</v>
      </c>
      <c r="L67" s="199">
        <f t="shared" si="39"/>
        <v>1236.28706487</v>
      </c>
      <c r="M67" s="199">
        <f t="shared" si="39"/>
        <v>1223.9241942213</v>
      </c>
      <c r="N67" s="199">
        <f t="shared" si="39"/>
        <v>1211.6849522790869</v>
      </c>
      <c r="O67" s="199">
        <f t="shared" si="39"/>
        <v>1199.568102756296</v>
      </c>
      <c r="P67" s="199">
        <f t="shared" si="39"/>
        <v>1187.5724217287329</v>
      </c>
      <c r="Q67" s="199">
        <f t="shared" si="39"/>
        <v>1175.6966975114456</v>
      </c>
      <c r="R67" s="199">
        <f t="shared" si="39"/>
        <v>1163.9397305363311</v>
      </c>
      <c r="S67" s="199">
        <f t="shared" si="39"/>
        <v>1152.3003332309679</v>
      </c>
      <c r="T67" s="199">
        <f t="shared" si="39"/>
        <v>1140.7773298986583</v>
      </c>
      <c r="U67" s="199">
        <f t="shared" si="39"/>
        <v>1129.3695565996718</v>
      </c>
      <c r="V67" s="199">
        <f t="shared" si="39"/>
        <v>1118.075861033675</v>
      </c>
      <c r="W67" s="199">
        <f t="shared" si="39"/>
        <v>1106.8951024233381</v>
      </c>
      <c r="X67" s="199">
        <f t="shared" si="39"/>
        <v>1095.8261513991047</v>
      </c>
      <c r="Y67" s="199">
        <f t="shared" si="39"/>
        <v>1084.8678898851135</v>
      </c>
      <c r="Z67" s="199">
        <f t="shared" si="39"/>
        <v>1074.0192109862624</v>
      </c>
      <c r="AA67" s="199">
        <f t="shared" si="39"/>
        <v>1063.2790188763997</v>
      </c>
      <c r="AB67" s="199">
        <f t="shared" si="39"/>
        <v>1052.6462286876358</v>
      </c>
      <c r="AC67" s="199">
        <f t="shared" si="39"/>
        <v>1042.1197664007595</v>
      </c>
      <c r="AD67" s="199">
        <f t="shared" si="39"/>
        <v>1031.6985687367519</v>
      </c>
      <c r="AE67" s="199">
        <f t="shared" si="39"/>
        <v>1021.3815830493844</v>
      </c>
      <c r="AF67" s="199">
        <f t="shared" si="39"/>
        <v>1011.1677672188905</v>
      </c>
      <c r="AG67" s="199">
        <f t="shared" si="39"/>
        <v>1001.0560895467016</v>
      </c>
      <c r="AH67" s="199">
        <f t="shared" si="39"/>
        <v>991.04552865123458</v>
      </c>
      <c r="AI67" s="199">
        <f t="shared" si="39"/>
        <v>981.13507336472219</v>
      </c>
      <c r="AJ67" s="199">
        <f t="shared" si="39"/>
        <v>971.32372263107493</v>
      </c>
      <c r="AK67" s="199">
        <f t="shared" si="39"/>
        <v>961.61048540476418</v>
      </c>
      <c r="AL67" s="199">
        <f t="shared" si="39"/>
        <v>951.99438055071653</v>
      </c>
      <c r="AM67" s="199">
        <f t="shared" si="39"/>
        <v>942.47443674520935</v>
      </c>
      <c r="AN67" s="199">
        <f t="shared" si="39"/>
        <v>933.0496923777572</v>
      </c>
      <c r="AO67" s="199">
        <f t="shared" si="39"/>
        <v>923.71919545397964</v>
      </c>
      <c r="AP67" s="199">
        <f t="shared" si="39"/>
        <v>914.48200349943988</v>
      </c>
      <c r="AQ67" s="199">
        <f t="shared" si="39"/>
        <v>905.3371834644455</v>
      </c>
      <c r="AR67" s="199">
        <f t="shared" si="39"/>
        <v>896.28381162980099</v>
      </c>
      <c r="AS67" s="199">
        <f t="shared" si="39"/>
        <v>887.32097351350296</v>
      </c>
      <c r="AT67" s="199">
        <f t="shared" si="39"/>
        <v>878.44776377836797</v>
      </c>
      <c r="AU67" s="199">
        <f t="shared" si="39"/>
        <v>869.66328614058432</v>
      </c>
      <c r="AV67" s="199">
        <f t="shared" si="39"/>
        <v>860.96665327917844</v>
      </c>
      <c r="AW67" s="199">
        <f t="shared" si="39"/>
        <v>852.35698674638661</v>
      </c>
      <c r="AX67" s="199">
        <f t="shared" si="39"/>
        <v>843.83341687892278</v>
      </c>
      <c r="AY67" s="199">
        <f t="shared" si="39"/>
        <v>835.39508271013358</v>
      </c>
      <c r="AZ67" s="199">
        <f t="shared" si="39"/>
        <v>827.04113188303222</v>
      </c>
      <c r="BA67" s="199">
        <f t="shared" si="39"/>
        <v>818.77072056420184</v>
      </c>
      <c r="BB67" s="199">
        <f t="shared" si="39"/>
        <v>810.58301335855981</v>
      </c>
      <c r="BC67" s="199">
        <f t="shared" si="39"/>
        <v>802.47718322497417</v>
      </c>
      <c r="BD67" s="199">
        <f t="shared" si="39"/>
        <v>794.45241139272446</v>
      </c>
      <c r="BE67" s="199">
        <f t="shared" si="39"/>
        <v>786.50788727879717</v>
      </c>
      <c r="BF67" s="199">
        <f t="shared" si="39"/>
        <v>778.64280840600918</v>
      </c>
      <c r="BG67" s="199">
        <f t="shared" si="39"/>
        <v>770.85638032194913</v>
      </c>
      <c r="BH67" s="199">
        <f t="shared" si="39"/>
        <v>763.14781651872966</v>
      </c>
      <c r="BI67" s="199">
        <f t="shared" si="39"/>
        <v>755.51633835354232</v>
      </c>
      <c r="BJ67" s="199">
        <f t="shared" si="39"/>
        <v>747.96117497000694</v>
      </c>
      <c r="BK67" s="199">
        <f t="shared" si="39"/>
        <v>740.48156322030684</v>
      </c>
      <c r="BL67" s="199">
        <f t="shared" si="39"/>
        <v>733.07674758810379</v>
      </c>
      <c r="BM67" s="199">
        <f t="shared" si="39"/>
        <v>725.7459801122227</v>
      </c>
      <c r="BN67" s="199">
        <f t="shared" si="39"/>
        <v>718.4885203111005</v>
      </c>
      <c r="BO67" s="199">
        <f t="shared" si="39"/>
        <v>711.30363510798952</v>
      </c>
      <c r="BP67" s="199">
        <f t="shared" si="39"/>
        <v>704.19059875690959</v>
      </c>
      <c r="BQ67" s="199">
        <f t="shared" si="39"/>
        <v>697.14869276934053</v>
      </c>
      <c r="BR67" s="199">
        <f t="shared" si="39"/>
        <v>690.17720584164715</v>
      </c>
      <c r="BS67" s="199">
        <f t="shared" si="39"/>
        <v>683.27543378323071</v>
      </c>
      <c r="BT67" s="199">
        <f t="shared" si="39"/>
        <v>676.44267944539843</v>
      </c>
      <c r="BU67" s="199">
        <f t="shared" ref="BU67:EF67" si="40">BT67*(1-BU66)</f>
        <v>669.67825265094439</v>
      </c>
      <c r="BV67" s="199">
        <f t="shared" si="40"/>
        <v>662.98147012443496</v>
      </c>
      <c r="BW67" s="199">
        <f t="shared" si="40"/>
        <v>656.35165542319066</v>
      </c>
      <c r="BX67" s="199">
        <f t="shared" si="40"/>
        <v>649.78813886895875</v>
      </c>
      <c r="BY67" s="199">
        <f t="shared" si="40"/>
        <v>643.29025748026913</v>
      </c>
      <c r="BZ67" s="199">
        <f t="shared" si="40"/>
        <v>636.85735490546642</v>
      </c>
      <c r="CA67" s="199">
        <f t="shared" si="40"/>
        <v>630.48878135641178</v>
      </c>
      <c r="CB67" s="199">
        <f t="shared" si="40"/>
        <v>624.18389354284761</v>
      </c>
      <c r="CC67" s="199">
        <f t="shared" si="40"/>
        <v>617.9420546074191</v>
      </c>
      <c r="CD67" s="199">
        <f t="shared" si="40"/>
        <v>611.7626340613449</v>
      </c>
      <c r="CE67" s="199">
        <f t="shared" si="40"/>
        <v>605.64500772073143</v>
      </c>
      <c r="CF67" s="199">
        <f t="shared" si="40"/>
        <v>599.58855764352415</v>
      </c>
      <c r="CG67" s="199">
        <f t="shared" si="40"/>
        <v>593.59267206708887</v>
      </c>
      <c r="CH67" s="199">
        <f t="shared" si="40"/>
        <v>587.65674534641801</v>
      </c>
      <c r="CI67" s="199">
        <f t="shared" si="40"/>
        <v>581.78017789295382</v>
      </c>
      <c r="CJ67" s="199">
        <f t="shared" si="40"/>
        <v>575.96237611402432</v>
      </c>
      <c r="CK67" s="199">
        <f t="shared" si="40"/>
        <v>570.20275235288409</v>
      </c>
      <c r="CL67" s="199">
        <f t="shared" si="40"/>
        <v>564.50072482935525</v>
      </c>
      <c r="CM67" s="199">
        <f t="shared" si="40"/>
        <v>558.85571758106164</v>
      </c>
      <c r="CN67" s="199">
        <f t="shared" si="40"/>
        <v>553.26716040525105</v>
      </c>
      <c r="CO67" s="199">
        <f t="shared" si="40"/>
        <v>547.73448880119849</v>
      </c>
      <c r="CP67" s="199">
        <f t="shared" si="40"/>
        <v>542.2571439131865</v>
      </c>
      <c r="CQ67" s="199">
        <f t="shared" si="40"/>
        <v>536.83457247405465</v>
      </c>
      <c r="CR67" s="199">
        <f t="shared" si="40"/>
        <v>531.46622674931405</v>
      </c>
      <c r="CS67" s="199">
        <f t="shared" si="40"/>
        <v>526.15156448182086</v>
      </c>
      <c r="CT67" s="199">
        <f t="shared" si="40"/>
        <v>520.89004883700261</v>
      </c>
      <c r="CU67" s="199">
        <f t="shared" si="40"/>
        <v>515.68114834863263</v>
      </c>
      <c r="CV67" s="199">
        <f t="shared" si="40"/>
        <v>510.52433686514632</v>
      </c>
      <c r="CW67" s="199">
        <f t="shared" si="40"/>
        <v>505.41909349649484</v>
      </c>
      <c r="CX67" s="199">
        <f t="shared" si="40"/>
        <v>500.3649025615299</v>
      </c>
      <c r="CY67" s="199">
        <f t="shared" si="40"/>
        <v>495.36125353591461</v>
      </c>
      <c r="CZ67" s="199">
        <f t="shared" si="40"/>
        <v>490.40764100055549</v>
      </c>
      <c r="DA67" s="199">
        <f t="shared" si="40"/>
        <v>485.5035645905499</v>
      </c>
      <c r="DB67" s="199">
        <f t="shared" si="40"/>
        <v>480.6485289446444</v>
      </c>
      <c r="DC67" s="199">
        <f t="shared" si="40"/>
        <v>475.84204365519793</v>
      </c>
      <c r="DD67" s="199">
        <f t="shared" si="40"/>
        <v>471.08362321864593</v>
      </c>
      <c r="DE67" s="199">
        <f t="shared" si="40"/>
        <v>466.37278698645946</v>
      </c>
      <c r="DF67" s="199">
        <f t="shared" si="40"/>
        <v>461.70905911659486</v>
      </c>
      <c r="DG67" s="199">
        <f t="shared" si="40"/>
        <v>457.09196852542891</v>
      </c>
      <c r="DH67" s="199">
        <f t="shared" si="40"/>
        <v>452.52104884017461</v>
      </c>
      <c r="DI67" s="199">
        <f t="shared" si="40"/>
        <v>447.99583835177287</v>
      </c>
      <c r="DJ67" s="199">
        <f t="shared" si="40"/>
        <v>443.51587996825515</v>
      </c>
      <c r="DK67" s="199">
        <f t="shared" si="40"/>
        <v>439.08072116857261</v>
      </c>
      <c r="DL67" s="199">
        <f t="shared" si="40"/>
        <v>434.68991395688687</v>
      </c>
      <c r="DM67" s="199">
        <f t="shared" si="40"/>
        <v>430.34301481731802</v>
      </c>
      <c r="DN67" s="199">
        <f t="shared" si="40"/>
        <v>426.03958466914486</v>
      </c>
      <c r="DO67" s="199">
        <f t="shared" si="40"/>
        <v>421.77918882245342</v>
      </c>
      <c r="DP67" s="199">
        <f t="shared" si="40"/>
        <v>417.56139693422887</v>
      </c>
      <c r="DQ67" s="199">
        <f t="shared" si="40"/>
        <v>413.38578296488657</v>
      </c>
      <c r="DR67" s="199">
        <f t="shared" si="40"/>
        <v>409.25192513523768</v>
      </c>
      <c r="DS67" s="199">
        <f t="shared" si="40"/>
        <v>405.15940588388531</v>
      </c>
      <c r="DT67" s="199">
        <f t="shared" si="40"/>
        <v>401.10781182504644</v>
      </c>
      <c r="DU67" s="199">
        <f t="shared" si="40"/>
        <v>397.09673370679599</v>
      </c>
      <c r="DV67" s="199">
        <f t="shared" si="40"/>
        <v>393.12576636972801</v>
      </c>
      <c r="DW67" s="199">
        <f t="shared" si="40"/>
        <v>389.19450870603072</v>
      </c>
      <c r="DX67" s="199">
        <f t="shared" si="40"/>
        <v>385.3025636189704</v>
      </c>
      <c r="DY67" s="199">
        <f t="shared" si="40"/>
        <v>381.44953798278067</v>
      </c>
      <c r="DZ67" s="199">
        <f t="shared" si="40"/>
        <v>377.63504260295286</v>
      </c>
      <c r="EA67" s="199">
        <f t="shared" si="40"/>
        <v>373.85869217692334</v>
      </c>
      <c r="EB67" s="199">
        <f t="shared" si="40"/>
        <v>370.1201052551541</v>
      </c>
      <c r="EC67" s="199">
        <f t="shared" si="40"/>
        <v>366.41890420260256</v>
      </c>
      <c r="ED67" s="199">
        <f t="shared" si="40"/>
        <v>362.75471516057655</v>
      </c>
      <c r="EE67" s="199">
        <f t="shared" si="40"/>
        <v>359.12716800897078</v>
      </c>
      <c r="EF67" s="199">
        <f t="shared" si="40"/>
        <v>355.53589632888105</v>
      </c>
      <c r="EG67" s="199">
        <f t="shared" ref="EG67:EZ67" si="41">EF67*(1-EG66)</f>
        <v>351.98053736559223</v>
      </c>
      <c r="EH67" s="199">
        <f t="shared" si="41"/>
        <v>348.46073199193631</v>
      </c>
      <c r="EI67" s="199">
        <f t="shared" si="41"/>
        <v>344.97612467201697</v>
      </c>
      <c r="EJ67" s="199">
        <f t="shared" si="41"/>
        <v>341.52636342529678</v>
      </c>
      <c r="EK67" s="199">
        <f t="shared" si="41"/>
        <v>338.11109979104378</v>
      </c>
      <c r="EL67" s="199">
        <f t="shared" si="41"/>
        <v>334.72998879313332</v>
      </c>
      <c r="EM67" s="199">
        <f t="shared" si="41"/>
        <v>331.38268890520197</v>
      </c>
      <c r="EN67" s="199">
        <f t="shared" si="41"/>
        <v>328.06886201614998</v>
      </c>
      <c r="EO67" s="199">
        <f t="shared" si="41"/>
        <v>324.78817339598845</v>
      </c>
      <c r="EP67" s="199">
        <f t="shared" si="41"/>
        <v>321.54029166202855</v>
      </c>
      <c r="EQ67" s="199">
        <f t="shared" si="41"/>
        <v>318.32488874540826</v>
      </c>
      <c r="ER67" s="199">
        <f t="shared" si="41"/>
        <v>315.14163985795415</v>
      </c>
      <c r="ES67" s="199">
        <f t="shared" si="41"/>
        <v>311.99022345937459</v>
      </c>
      <c r="ET67" s="199">
        <f t="shared" si="41"/>
        <v>308.87032122478087</v>
      </c>
      <c r="EU67" s="199">
        <f t="shared" si="41"/>
        <v>305.78161801253304</v>
      </c>
      <c r="EV67" s="199">
        <f t="shared" si="41"/>
        <v>302.72380183240773</v>
      </c>
      <c r="EW67" s="199">
        <f t="shared" si="41"/>
        <v>299.69656381408367</v>
      </c>
      <c r="EX67" s="199">
        <f t="shared" si="41"/>
        <v>296.69959817594281</v>
      </c>
      <c r="EY67" s="199">
        <f t="shared" si="41"/>
        <v>293.73260219418336</v>
      </c>
      <c r="EZ67" s="200">
        <f t="shared" si="41"/>
        <v>290.79527617224153</v>
      </c>
    </row>
    <row r="68" spans="1:157" ht="15.75" thickBot="1" x14ac:dyDescent="0.3">
      <c r="A68" s="37"/>
      <c r="B68" s="141" t="s">
        <v>73</v>
      </c>
      <c r="C68" s="160" t="s">
        <v>55</v>
      </c>
      <c r="D68" s="164" t="s">
        <v>56</v>
      </c>
      <c r="E68" s="188"/>
      <c r="F68" s="188"/>
      <c r="G68" s="188">
        <f>G67*$C$6*1000</f>
        <v>130000000</v>
      </c>
      <c r="H68" s="188">
        <f>H67*$C$6*1000</f>
        <v>128700000</v>
      </c>
      <c r="I68" s="188">
        <f t="shared" ref="I68:BT68" si="42">I67*$C$6*1000</f>
        <v>127412999.99999999</v>
      </c>
      <c r="J68" s="188">
        <f t="shared" si="42"/>
        <v>126138870</v>
      </c>
      <c r="K68" s="188">
        <f t="shared" si="42"/>
        <v>124877481.3</v>
      </c>
      <c r="L68" s="188">
        <f t="shared" si="42"/>
        <v>123628706.487</v>
      </c>
      <c r="M68" s="188">
        <f t="shared" si="42"/>
        <v>122392419.42213</v>
      </c>
      <c r="N68" s="188">
        <f t="shared" si="42"/>
        <v>121168495.22790869</v>
      </c>
      <c r="O68" s="188">
        <f t="shared" si="42"/>
        <v>119956810.27562959</v>
      </c>
      <c r="P68" s="188">
        <f t="shared" si="42"/>
        <v>118757242.17287329</v>
      </c>
      <c r="Q68" s="188">
        <f t="shared" si="42"/>
        <v>117569669.75114456</v>
      </c>
      <c r="R68" s="188">
        <f t="shared" si="42"/>
        <v>116393973.05363312</v>
      </c>
      <c r="S68" s="188">
        <f t="shared" si="42"/>
        <v>115230033.3230968</v>
      </c>
      <c r="T68" s="188">
        <f t="shared" si="42"/>
        <v>114077732.98986584</v>
      </c>
      <c r="U68" s="188">
        <f t="shared" si="42"/>
        <v>112936955.65996718</v>
      </c>
      <c r="V68" s="188">
        <f t="shared" si="42"/>
        <v>111807586.10336751</v>
      </c>
      <c r="W68" s="188">
        <f t="shared" si="42"/>
        <v>110689510.24233381</v>
      </c>
      <c r="X68" s="188">
        <f t="shared" si="42"/>
        <v>109582615.13991047</v>
      </c>
      <c r="Y68" s="188">
        <f t="shared" si="42"/>
        <v>108486788.98851135</v>
      </c>
      <c r="Z68" s="188">
        <f t="shared" si="42"/>
        <v>107401921.09862623</v>
      </c>
      <c r="AA68" s="188">
        <f t="shared" si="42"/>
        <v>106327901.88763998</v>
      </c>
      <c r="AB68" s="188">
        <f t="shared" si="42"/>
        <v>105264622.86876358</v>
      </c>
      <c r="AC68" s="188">
        <f t="shared" si="42"/>
        <v>104211976.64007595</v>
      </c>
      <c r="AD68" s="188">
        <f t="shared" si="42"/>
        <v>103169856.8736752</v>
      </c>
      <c r="AE68" s="188">
        <f t="shared" si="42"/>
        <v>102138158.30493844</v>
      </c>
      <c r="AF68" s="188">
        <f t="shared" si="42"/>
        <v>101116776.72188905</v>
      </c>
      <c r="AG68" s="188">
        <f t="shared" si="42"/>
        <v>100105608.95467018</v>
      </c>
      <c r="AH68" s="188">
        <f t="shared" si="42"/>
        <v>99104552.865123466</v>
      </c>
      <c r="AI68" s="188">
        <f t="shared" si="42"/>
        <v>98113507.336472213</v>
      </c>
      <c r="AJ68" s="188">
        <f t="shared" si="42"/>
        <v>97132372.263107494</v>
      </c>
      <c r="AK68" s="188">
        <f t="shared" si="42"/>
        <v>96161048.540476412</v>
      </c>
      <c r="AL68" s="188">
        <f t="shared" si="42"/>
        <v>95199438.055071667</v>
      </c>
      <c r="AM68" s="188">
        <f t="shared" si="42"/>
        <v>94247443.67452094</v>
      </c>
      <c r="AN68" s="188">
        <f t="shared" si="42"/>
        <v>93304969.237775713</v>
      </c>
      <c r="AO68" s="188">
        <f t="shared" si="42"/>
        <v>92371919.545397967</v>
      </c>
      <c r="AP68" s="188">
        <f t="shared" si="42"/>
        <v>91448200.349943995</v>
      </c>
      <c r="AQ68" s="188">
        <f t="shared" si="42"/>
        <v>90533718.346444562</v>
      </c>
      <c r="AR68" s="188">
        <f t="shared" si="42"/>
        <v>89628381.162980109</v>
      </c>
      <c r="AS68" s="188">
        <f t="shared" si="42"/>
        <v>88732097.351350293</v>
      </c>
      <c r="AT68" s="188">
        <f t="shared" si="42"/>
        <v>87844776.377836794</v>
      </c>
      <c r="AU68" s="188">
        <f t="shared" si="42"/>
        <v>86966328.614058435</v>
      </c>
      <c r="AV68" s="188">
        <f t="shared" si="42"/>
        <v>86096665.327917844</v>
      </c>
      <c r="AW68" s="188">
        <f t="shared" si="42"/>
        <v>85235698.674638674</v>
      </c>
      <c r="AX68" s="188">
        <f t="shared" si="42"/>
        <v>84383341.687892273</v>
      </c>
      <c r="AY68" s="188">
        <f t="shared" si="42"/>
        <v>83539508.271013364</v>
      </c>
      <c r="AZ68" s="188">
        <f t="shared" si="42"/>
        <v>82704113.188303217</v>
      </c>
      <c r="BA68" s="188">
        <f t="shared" si="42"/>
        <v>81877072.056420177</v>
      </c>
      <c r="BB68" s="188">
        <f t="shared" si="42"/>
        <v>81058301.335855991</v>
      </c>
      <c r="BC68" s="188">
        <f t="shared" si="42"/>
        <v>80247718.322497413</v>
      </c>
      <c r="BD68" s="188">
        <f t="shared" si="42"/>
        <v>79445241.139272451</v>
      </c>
      <c r="BE68" s="188">
        <f t="shared" si="42"/>
        <v>78650788.727879718</v>
      </c>
      <c r="BF68" s="188">
        <f t="shared" si="42"/>
        <v>77864280.840600908</v>
      </c>
      <c r="BG68" s="188">
        <f t="shared" si="42"/>
        <v>77085638.032194912</v>
      </c>
      <c r="BH68" s="188">
        <f t="shared" si="42"/>
        <v>76314781.651872963</v>
      </c>
      <c r="BI68" s="188">
        <f t="shared" si="42"/>
        <v>75551633.835354239</v>
      </c>
      <c r="BJ68" s="188">
        <f t="shared" si="42"/>
        <v>74796117.497000694</v>
      </c>
      <c r="BK68" s="188">
        <f t="shared" si="42"/>
        <v>74048156.322030678</v>
      </c>
      <c r="BL68" s="188">
        <f t="shared" si="42"/>
        <v>73307674.758810371</v>
      </c>
      <c r="BM68" s="188">
        <f t="shared" si="42"/>
        <v>72574598.011222273</v>
      </c>
      <c r="BN68" s="188">
        <f t="shared" si="42"/>
        <v>71848852.031110048</v>
      </c>
      <c r="BO68" s="188">
        <f t="shared" si="42"/>
        <v>71130363.510798961</v>
      </c>
      <c r="BP68" s="188">
        <f t="shared" si="42"/>
        <v>70419059.875690967</v>
      </c>
      <c r="BQ68" s="188">
        <f t="shared" si="42"/>
        <v>69714869.276934057</v>
      </c>
      <c r="BR68" s="188">
        <f t="shared" si="42"/>
        <v>69017720.584164709</v>
      </c>
      <c r="BS68" s="188">
        <f t="shared" si="42"/>
        <v>68327543.378323063</v>
      </c>
      <c r="BT68" s="188">
        <f t="shared" si="42"/>
        <v>67644267.944539845</v>
      </c>
      <c r="BU68" s="188">
        <f t="shared" ref="BU68:EF68" si="43">BU67*$C$6*1000</f>
        <v>66967825.265094437</v>
      </c>
      <c r="BV68" s="188">
        <f t="shared" si="43"/>
        <v>66298147.012443498</v>
      </c>
      <c r="BW68" s="188">
        <f t="shared" si="43"/>
        <v>65635165.542319067</v>
      </c>
      <c r="BX68" s="188">
        <f t="shared" si="43"/>
        <v>64978813.88689588</v>
      </c>
      <c r="BY68" s="188">
        <f t="shared" si="43"/>
        <v>64329025.748026915</v>
      </c>
      <c r="BZ68" s="188">
        <f t="shared" si="43"/>
        <v>63685735.490546644</v>
      </c>
      <c r="CA68" s="188">
        <f t="shared" si="43"/>
        <v>63048878.13564118</v>
      </c>
      <c r="CB68" s="188">
        <f t="shared" si="43"/>
        <v>62418389.354284756</v>
      </c>
      <c r="CC68" s="188">
        <f t="shared" si="43"/>
        <v>61794205.460741915</v>
      </c>
      <c r="CD68" s="188">
        <f t="shared" si="43"/>
        <v>61176263.406134486</v>
      </c>
      <c r="CE68" s="188">
        <f t="shared" si="43"/>
        <v>60564500.772073142</v>
      </c>
      <c r="CF68" s="188">
        <f t="shared" si="43"/>
        <v>59958855.764352418</v>
      </c>
      <c r="CG68" s="188">
        <f t="shared" si="43"/>
        <v>59359267.206708886</v>
      </c>
      <c r="CH68" s="188">
        <f t="shared" si="43"/>
        <v>58765674.534641802</v>
      </c>
      <c r="CI68" s="188">
        <f t="shared" si="43"/>
        <v>58178017.789295383</v>
      </c>
      <c r="CJ68" s="188">
        <f t="shared" si="43"/>
        <v>57596237.61140243</v>
      </c>
      <c r="CK68" s="188">
        <f t="shared" si="43"/>
        <v>57020275.235288411</v>
      </c>
      <c r="CL68" s="188">
        <f t="shared" si="43"/>
        <v>56450072.482935525</v>
      </c>
      <c r="CM68" s="188">
        <f t="shared" si="43"/>
        <v>55885571.758106165</v>
      </c>
      <c r="CN68" s="188">
        <f t="shared" si="43"/>
        <v>55326716.040525109</v>
      </c>
      <c r="CO68" s="188">
        <f t="shared" si="43"/>
        <v>54773448.880119845</v>
      </c>
      <c r="CP68" s="188">
        <f t="shared" si="43"/>
        <v>54225714.391318649</v>
      </c>
      <c r="CQ68" s="188">
        <f t="shared" si="43"/>
        <v>53683457.247405469</v>
      </c>
      <c r="CR68" s="188">
        <f t="shared" si="43"/>
        <v>53146622.674931407</v>
      </c>
      <c r="CS68" s="188">
        <f t="shared" si="43"/>
        <v>52615156.448182084</v>
      </c>
      <c r="CT68" s="188">
        <f t="shared" si="43"/>
        <v>52089004.883700259</v>
      </c>
      <c r="CU68" s="188">
        <f t="shared" si="43"/>
        <v>51568114.83486326</v>
      </c>
      <c r="CV68" s="188">
        <f t="shared" si="43"/>
        <v>51052433.686514631</v>
      </c>
      <c r="CW68" s="188">
        <f t="shared" si="43"/>
        <v>50541909.349649481</v>
      </c>
      <c r="CX68" s="188">
        <f t="shared" si="43"/>
        <v>50036490.256152987</v>
      </c>
      <c r="CY68" s="188">
        <f t="shared" si="43"/>
        <v>49536125.353591457</v>
      </c>
      <c r="CZ68" s="188">
        <f t="shared" si="43"/>
        <v>49040764.100055546</v>
      </c>
      <c r="DA68" s="188">
        <f t="shared" si="43"/>
        <v>48550356.459054984</v>
      </c>
      <c r="DB68" s="188">
        <f t="shared" si="43"/>
        <v>48064852.894464441</v>
      </c>
      <c r="DC68" s="188">
        <f t="shared" si="43"/>
        <v>47584204.365519792</v>
      </c>
      <c r="DD68" s="188">
        <f t="shared" si="43"/>
        <v>47108362.321864597</v>
      </c>
      <c r="DE68" s="188">
        <f t="shared" si="43"/>
        <v>46637278.698645949</v>
      </c>
      <c r="DF68" s="188">
        <f t="shared" si="43"/>
        <v>46170905.911659487</v>
      </c>
      <c r="DG68" s="188">
        <f t="shared" si="43"/>
        <v>45709196.852542892</v>
      </c>
      <c r="DH68" s="188">
        <f t="shared" si="43"/>
        <v>45252104.88401746</v>
      </c>
      <c r="DI68" s="188">
        <f t="shared" si="43"/>
        <v>44799583.835177287</v>
      </c>
      <c r="DJ68" s="188">
        <f t="shared" si="43"/>
        <v>44351587.996825516</v>
      </c>
      <c r="DK68" s="188">
        <f t="shared" si="43"/>
        <v>43908072.11685726</v>
      </c>
      <c r="DL68" s="188">
        <f t="shared" si="43"/>
        <v>43468991.39568869</v>
      </c>
      <c r="DM68" s="188">
        <f t="shared" si="43"/>
        <v>43034301.481731802</v>
      </c>
      <c r="DN68" s="188">
        <f t="shared" si="43"/>
        <v>42603958.466914482</v>
      </c>
      <c r="DO68" s="188">
        <f t="shared" si="43"/>
        <v>42177918.882245347</v>
      </c>
      <c r="DP68" s="188">
        <f t="shared" si="43"/>
        <v>41756139.693422884</v>
      </c>
      <c r="DQ68" s="188">
        <f t="shared" si="43"/>
        <v>41338578.296488658</v>
      </c>
      <c r="DR68" s="188">
        <f t="shared" si="43"/>
        <v>40925192.513523772</v>
      </c>
      <c r="DS68" s="188">
        <f t="shared" si="43"/>
        <v>40515940.588388532</v>
      </c>
      <c r="DT68" s="188">
        <f t="shared" si="43"/>
        <v>40110781.182504646</v>
      </c>
      <c r="DU68" s="188">
        <f t="shared" si="43"/>
        <v>39709673.370679602</v>
      </c>
      <c r="DV68" s="188">
        <f t="shared" si="43"/>
        <v>39312576.6369728</v>
      </c>
      <c r="DW68" s="188">
        <f t="shared" si="43"/>
        <v>38919450.87060307</v>
      </c>
      <c r="DX68" s="188">
        <f t="shared" si="43"/>
        <v>38530256.361897036</v>
      </c>
      <c r="DY68" s="188">
        <f t="shared" si="43"/>
        <v>38144953.798278071</v>
      </c>
      <c r="DZ68" s="188">
        <f t="shared" si="43"/>
        <v>37763504.260295287</v>
      </c>
      <c r="EA68" s="188">
        <f t="shared" si="43"/>
        <v>37385869.217692338</v>
      </c>
      <c r="EB68" s="188">
        <f t="shared" si="43"/>
        <v>37012010.525515415</v>
      </c>
      <c r="EC68" s="188">
        <f t="shared" si="43"/>
        <v>36641890.420260258</v>
      </c>
      <c r="ED68" s="188">
        <f t="shared" si="43"/>
        <v>36275471.516057655</v>
      </c>
      <c r="EE68" s="188">
        <f t="shared" si="43"/>
        <v>35912716.800897077</v>
      </c>
      <c r="EF68" s="188">
        <f t="shared" si="43"/>
        <v>35553589.632888108</v>
      </c>
      <c r="EG68" s="188">
        <f t="shared" ref="EG68:EZ68" si="44">EG67*$C$6*1000</f>
        <v>35198053.736559227</v>
      </c>
      <c r="EH68" s="188">
        <f t="shared" si="44"/>
        <v>34846073.199193634</v>
      </c>
      <c r="EI68" s="188">
        <f t="shared" si="44"/>
        <v>34497612.467201695</v>
      </c>
      <c r="EJ68" s="188">
        <f t="shared" si="44"/>
        <v>34152636.342529677</v>
      </c>
      <c r="EK68" s="188">
        <f t="shared" si="44"/>
        <v>33811109.979104385</v>
      </c>
      <c r="EL68" s="188">
        <f t="shared" si="44"/>
        <v>33472998.879313331</v>
      </c>
      <c r="EM68" s="188">
        <f t="shared" si="44"/>
        <v>33138268.890520193</v>
      </c>
      <c r="EN68" s="188">
        <f t="shared" si="44"/>
        <v>32806886.201614995</v>
      </c>
      <c r="EO68" s="188">
        <f t="shared" si="44"/>
        <v>32478817.339598846</v>
      </c>
      <c r="EP68" s="188">
        <f t="shared" si="44"/>
        <v>32154029.166202854</v>
      </c>
      <c r="EQ68" s="188">
        <f t="shared" si="44"/>
        <v>31832488.874540824</v>
      </c>
      <c r="ER68" s="188">
        <f t="shared" si="44"/>
        <v>31514163.985795416</v>
      </c>
      <c r="ES68" s="188">
        <f t="shared" si="44"/>
        <v>31199022.345937457</v>
      </c>
      <c r="ET68" s="188">
        <f t="shared" si="44"/>
        <v>30887032.122478087</v>
      </c>
      <c r="EU68" s="188">
        <f t="shared" si="44"/>
        <v>30578161.801253304</v>
      </c>
      <c r="EV68" s="188">
        <f t="shared" si="44"/>
        <v>30272380.183240775</v>
      </c>
      <c r="EW68" s="188">
        <f t="shared" si="44"/>
        <v>29969656.381408367</v>
      </c>
      <c r="EX68" s="188">
        <f t="shared" si="44"/>
        <v>29669959.817594282</v>
      </c>
      <c r="EY68" s="188">
        <f t="shared" si="44"/>
        <v>29373260.219418336</v>
      </c>
      <c r="EZ68" s="203">
        <f t="shared" si="44"/>
        <v>29079527.617224153</v>
      </c>
    </row>
    <row r="69" spans="1:157" x14ac:dyDescent="0.25">
      <c r="A69" s="37"/>
      <c r="B69" s="37"/>
      <c r="C69" s="37"/>
      <c r="D69" s="122"/>
      <c r="E69" s="123"/>
      <c r="F69" s="123"/>
      <c r="G69" s="123"/>
      <c r="H69" s="123"/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3"/>
      <c r="T69" s="123"/>
      <c r="U69" s="123"/>
      <c r="V69" s="123"/>
      <c r="W69" s="123"/>
      <c r="X69" s="123"/>
      <c r="Y69" s="123"/>
      <c r="Z69" s="123"/>
      <c r="AA69" s="123"/>
      <c r="AB69" s="123"/>
      <c r="AC69" s="123"/>
      <c r="AD69" s="123"/>
      <c r="AE69" s="123"/>
      <c r="AF69" s="123"/>
      <c r="AG69" s="123"/>
      <c r="AH69" s="123"/>
      <c r="AI69" s="123"/>
      <c r="AJ69" s="123"/>
      <c r="AK69" s="123"/>
      <c r="AL69" s="123"/>
      <c r="AM69" s="123"/>
      <c r="AN69" s="123"/>
      <c r="AO69" s="123"/>
      <c r="AP69" s="123"/>
    </row>
    <row r="70" spans="1:157" x14ac:dyDescent="0.25">
      <c r="A70" s="35" t="s">
        <v>57</v>
      </c>
      <c r="B70" s="36"/>
      <c r="C70" s="36"/>
      <c r="D70" s="153"/>
      <c r="E70" s="171"/>
      <c r="F70" s="171"/>
      <c r="G70" s="171"/>
      <c r="H70" s="171"/>
      <c r="I70" s="171"/>
      <c r="J70" s="171"/>
      <c r="K70" s="171"/>
      <c r="L70" s="171"/>
      <c r="M70" s="171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  <c r="Z70" s="171"/>
      <c r="AA70" s="171"/>
      <c r="AB70" s="171"/>
      <c r="AC70" s="171"/>
      <c r="AD70" s="171"/>
      <c r="AE70" s="171"/>
      <c r="AF70" s="171"/>
      <c r="AG70" s="171"/>
      <c r="AH70" s="171"/>
      <c r="AI70" s="171"/>
      <c r="AJ70" s="171"/>
      <c r="AK70" s="171"/>
      <c r="AL70" s="171"/>
      <c r="AM70" s="171"/>
      <c r="AN70" s="171"/>
      <c r="AO70" s="171"/>
      <c r="AP70" s="171"/>
    </row>
    <row r="71" spans="1:157" ht="15.75" thickBot="1" x14ac:dyDescent="0.3">
      <c r="A71" s="37"/>
      <c r="B71" s="43" t="s">
        <v>58</v>
      </c>
      <c r="C71" s="37"/>
      <c r="D71" s="122"/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/>
      <c r="V71" s="123"/>
      <c r="W71" s="123"/>
      <c r="X71" s="123"/>
      <c r="Y71" s="123"/>
      <c r="Z71" s="123"/>
      <c r="AA71" s="123"/>
      <c r="AB71" s="123"/>
      <c r="AC71" s="123"/>
      <c r="AD71" s="123"/>
      <c r="AE71" s="123"/>
      <c r="AF71" s="123"/>
      <c r="AG71" s="123"/>
      <c r="AH71" s="123"/>
      <c r="AI71" s="123"/>
      <c r="AJ71" s="123"/>
      <c r="AK71" s="123"/>
      <c r="AL71" s="123"/>
      <c r="AM71" s="123"/>
      <c r="AN71" s="123"/>
      <c r="AO71" s="123"/>
      <c r="AP71" s="123"/>
    </row>
    <row r="72" spans="1:157" x14ac:dyDescent="0.25">
      <c r="A72" s="37"/>
      <c r="B72" s="127" t="s">
        <v>59</v>
      </c>
      <c r="C72" s="128" t="s">
        <v>85</v>
      </c>
      <c r="D72" s="156"/>
      <c r="E72" s="177"/>
      <c r="F72" s="177"/>
      <c r="G72" s="271">
        <f t="shared" ref="G72:BR72" si="45">G68*G65/(10^6)</f>
        <v>20.8</v>
      </c>
      <c r="H72" s="271">
        <f t="shared" si="45"/>
        <v>20.797920000000001</v>
      </c>
      <c r="I72" s="271">
        <f t="shared" si="45"/>
        <v>20.795840207999998</v>
      </c>
      <c r="J72" s="271">
        <f t="shared" si="45"/>
        <v>20.7937606239792</v>
      </c>
      <c r="K72" s="271">
        <f t="shared" si="45"/>
        <v>20.791681247916802</v>
      </c>
      <c r="L72" s="271">
        <f t="shared" si="45"/>
        <v>20.789602079792012</v>
      </c>
      <c r="M72" s="271">
        <f t="shared" si="45"/>
        <v>20.78752311958403</v>
      </c>
      <c r="N72" s="271">
        <f t="shared" si="45"/>
        <v>20.785444367272071</v>
      </c>
      <c r="O72" s="271">
        <f t="shared" si="45"/>
        <v>20.783365822835346</v>
      </c>
      <c r="P72" s="271">
        <f t="shared" si="45"/>
        <v>20.78128748625306</v>
      </c>
      <c r="Q72" s="271">
        <f t="shared" si="45"/>
        <v>20.779209357504435</v>
      </c>
      <c r="R72" s="271">
        <f t="shared" si="45"/>
        <v>20.777131436568684</v>
      </c>
      <c r="S72" s="271">
        <f t="shared" si="45"/>
        <v>20.775053723425032</v>
      </c>
      <c r="T72" s="271">
        <f t="shared" si="45"/>
        <v>20.77297621805269</v>
      </c>
      <c r="U72" s="271">
        <f t="shared" si="45"/>
        <v>20.770898920430888</v>
      </c>
      <c r="V72" s="271">
        <f t="shared" si="45"/>
        <v>20.768821830538844</v>
      </c>
      <c r="W72" s="271">
        <f t="shared" si="45"/>
        <v>20.766744948355786</v>
      </c>
      <c r="X72" s="271">
        <f t="shared" si="45"/>
        <v>20.764668273860948</v>
      </c>
      <c r="Y72" s="271">
        <f t="shared" si="45"/>
        <v>20.762591807033562</v>
      </c>
      <c r="Z72" s="271">
        <f t="shared" si="45"/>
        <v>20.760515547852854</v>
      </c>
      <c r="AA72" s="271">
        <f t="shared" si="45"/>
        <v>20.758439496298074</v>
      </c>
      <c r="AB72" s="271">
        <f t="shared" si="45"/>
        <v>20.756363652348444</v>
      </c>
      <c r="AC72" s="271">
        <f t="shared" si="45"/>
        <v>20.754288015983214</v>
      </c>
      <c r="AD72" s="271">
        <f t="shared" si="45"/>
        <v>20.752212587181617</v>
      </c>
      <c r="AE72" s="271">
        <f t="shared" si="45"/>
        <v>20.750137365922896</v>
      </c>
      <c r="AF72" s="271">
        <f t="shared" si="45"/>
        <v>20.748062352186302</v>
      </c>
      <c r="AG72" s="271">
        <f t="shared" si="45"/>
        <v>20.745987545951088</v>
      </c>
      <c r="AH72" s="271">
        <f t="shared" si="45"/>
        <v>20.743912947196492</v>
      </c>
      <c r="AI72" s="271">
        <f t="shared" si="45"/>
        <v>20.741838555901769</v>
      </c>
      <c r="AJ72" s="271">
        <f t="shared" si="45"/>
        <v>20.739764372046178</v>
      </c>
      <c r="AK72" s="271">
        <f t="shared" si="45"/>
        <v>20.737690395608968</v>
      </c>
      <c r="AL72" s="271">
        <f t="shared" si="45"/>
        <v>20.735616626569414</v>
      </c>
      <c r="AM72" s="271">
        <f t="shared" si="45"/>
        <v>20.733543064906755</v>
      </c>
      <c r="AN72" s="271">
        <f t="shared" si="45"/>
        <v>20.731469710600262</v>
      </c>
      <c r="AO72" s="271">
        <f t="shared" si="45"/>
        <v>20.729396563629201</v>
      </c>
      <c r="AP72" s="271">
        <f t="shared" si="45"/>
        <v>20.72732362397284</v>
      </c>
      <c r="AQ72" s="271">
        <f t="shared" si="45"/>
        <v>20.725250891610447</v>
      </c>
      <c r="AR72" s="271">
        <f t="shared" si="45"/>
        <v>20.723178366521285</v>
      </c>
      <c r="AS72" s="271">
        <f t="shared" si="45"/>
        <v>20.721106048684629</v>
      </c>
      <c r="AT72" s="271">
        <f t="shared" si="45"/>
        <v>20.719033938079761</v>
      </c>
      <c r="AU72" s="271">
        <f t="shared" si="45"/>
        <v>20.716962034685956</v>
      </c>
      <c r="AV72" s="271">
        <f t="shared" si="45"/>
        <v>20.714890338482483</v>
      </c>
      <c r="AW72" s="271">
        <f t="shared" si="45"/>
        <v>20.712818849448642</v>
      </c>
      <c r="AX72" s="271">
        <f t="shared" si="45"/>
        <v>20.71074756756369</v>
      </c>
      <c r="AY72" s="271">
        <f t="shared" si="45"/>
        <v>20.708676492806941</v>
      </c>
      <c r="AZ72" s="271">
        <f t="shared" si="45"/>
        <v>20.706605625157657</v>
      </c>
      <c r="BA72" s="271">
        <f t="shared" si="45"/>
        <v>20.704534964595144</v>
      </c>
      <c r="BB72" s="271">
        <f t="shared" si="45"/>
        <v>20.702464511098686</v>
      </c>
      <c r="BC72" s="271">
        <f t="shared" si="45"/>
        <v>20.700394264647571</v>
      </c>
      <c r="BD72" s="271">
        <f t="shared" si="45"/>
        <v>20.698324225221107</v>
      </c>
      <c r="BE72" s="271">
        <f t="shared" si="45"/>
        <v>20.696254392798586</v>
      </c>
      <c r="BF72" s="271">
        <f t="shared" si="45"/>
        <v>20.694184767359307</v>
      </c>
      <c r="BG72" s="271">
        <f t="shared" si="45"/>
        <v>20.69211534888257</v>
      </c>
      <c r="BH72" s="271">
        <f t="shared" si="45"/>
        <v>20.690046137347682</v>
      </c>
      <c r="BI72" s="271">
        <f t="shared" si="45"/>
        <v>20.687977132733948</v>
      </c>
      <c r="BJ72" s="271">
        <f t="shared" si="45"/>
        <v>20.685908335020674</v>
      </c>
      <c r="BK72" s="271">
        <f t="shared" si="45"/>
        <v>20.683839744187168</v>
      </c>
      <c r="BL72" s="271">
        <f t="shared" si="45"/>
        <v>20.68177136021275</v>
      </c>
      <c r="BM72" s="271">
        <f t="shared" si="45"/>
        <v>20.679703183076732</v>
      </c>
      <c r="BN72" s="271">
        <f t="shared" si="45"/>
        <v>20.677635212758425</v>
      </c>
      <c r="BO72" s="271">
        <f t="shared" si="45"/>
        <v>20.675567449237157</v>
      </c>
      <c r="BP72" s="271">
        <f t="shared" si="45"/>
        <v>20.673499892492231</v>
      </c>
      <c r="BQ72" s="271">
        <f t="shared" si="45"/>
        <v>20.671432542502981</v>
      </c>
      <c r="BR72" s="271">
        <f t="shared" si="45"/>
        <v>20.669365399248726</v>
      </c>
      <c r="BS72" s="271">
        <f t="shared" ref="BS72:ED72" si="46">BS68*BS65/(10^6)</f>
        <v>20.667298462708803</v>
      </c>
      <c r="BT72" s="271">
        <f t="shared" si="46"/>
        <v>20.665231732862537</v>
      </c>
      <c r="BU72" s="271">
        <f t="shared" si="46"/>
        <v>20.663165209689247</v>
      </c>
      <c r="BV72" s="271">
        <f t="shared" si="46"/>
        <v>20.661098893168283</v>
      </c>
      <c r="BW72" s="271">
        <f t="shared" si="46"/>
        <v>20.659032783278967</v>
      </c>
      <c r="BX72" s="271">
        <f t="shared" si="46"/>
        <v>20.656966880000642</v>
      </c>
      <c r="BY72" s="271">
        <f t="shared" si="46"/>
        <v>20.654901183312639</v>
      </c>
      <c r="BZ72" s="271">
        <f t="shared" si="46"/>
        <v>20.652835693194312</v>
      </c>
      <c r="CA72" s="271">
        <f t="shared" si="46"/>
        <v>20.65077040962499</v>
      </c>
      <c r="CB72" s="271">
        <f t="shared" si="46"/>
        <v>20.648705332584022</v>
      </c>
      <c r="CC72" s="271">
        <f t="shared" si="46"/>
        <v>20.646640462050769</v>
      </c>
      <c r="CD72" s="271">
        <f t="shared" si="46"/>
        <v>20.644575798004563</v>
      </c>
      <c r="CE72" s="271">
        <f t="shared" si="46"/>
        <v>20.642511340424765</v>
      </c>
      <c r="CF72" s="271">
        <f t="shared" si="46"/>
        <v>20.640447089290724</v>
      </c>
      <c r="CG72" s="271">
        <f t="shared" si="46"/>
        <v>20.638383044581794</v>
      </c>
      <c r="CH72" s="271">
        <f t="shared" si="46"/>
        <v>20.636319206277339</v>
      </c>
      <c r="CI72" s="271">
        <f t="shared" si="46"/>
        <v>20.634255574356708</v>
      </c>
      <c r="CJ72" s="271">
        <f t="shared" si="46"/>
        <v>20.632192148799273</v>
      </c>
      <c r="CK72" s="271">
        <f t="shared" si="46"/>
        <v>20.630128929584398</v>
      </c>
      <c r="CL72" s="271">
        <f t="shared" si="46"/>
        <v>20.62806591669144</v>
      </c>
      <c r="CM72" s="271">
        <f t="shared" si="46"/>
        <v>20.62600311009977</v>
      </c>
      <c r="CN72" s="271">
        <f t="shared" si="46"/>
        <v>20.62394050978876</v>
      </c>
      <c r="CO72" s="271">
        <f t="shared" si="46"/>
        <v>20.621878115737776</v>
      </c>
      <c r="CP72" s="271">
        <f t="shared" si="46"/>
        <v>20.619815927926201</v>
      </c>
      <c r="CQ72" s="271">
        <f t="shared" si="46"/>
        <v>20.617753946333412</v>
      </c>
      <c r="CR72" s="271">
        <f t="shared" si="46"/>
        <v>20.615692170938775</v>
      </c>
      <c r="CS72" s="271">
        <f t="shared" si="46"/>
        <v>20.613630601721677</v>
      </c>
      <c r="CT72" s="271">
        <f t="shared" si="46"/>
        <v>20.611569238661509</v>
      </c>
      <c r="CU72" s="271">
        <f t="shared" si="46"/>
        <v>20.609508081737644</v>
      </c>
      <c r="CV72" s="271">
        <f t="shared" si="46"/>
        <v>20.607447130929472</v>
      </c>
      <c r="CW72" s="271">
        <f t="shared" si="46"/>
        <v>20.605386386216377</v>
      </c>
      <c r="CX72" s="271">
        <f t="shared" si="46"/>
        <v>20.603325847577754</v>
      </c>
      <c r="CY72" s="271">
        <f t="shared" si="46"/>
        <v>20.601265514992996</v>
      </c>
      <c r="CZ72" s="271">
        <f t="shared" si="46"/>
        <v>20.599205388441501</v>
      </c>
      <c r="DA72" s="271">
        <f t="shared" si="46"/>
        <v>20.597145467902653</v>
      </c>
      <c r="DB72" s="271">
        <f t="shared" si="46"/>
        <v>20.595085753355864</v>
      </c>
      <c r="DC72" s="271">
        <f t="shared" si="46"/>
        <v>20.593026244780525</v>
      </c>
      <c r="DD72" s="271">
        <f t="shared" si="46"/>
        <v>20.590966942156051</v>
      </c>
      <c r="DE72" s="271">
        <f t="shared" si="46"/>
        <v>20.588907845461833</v>
      </c>
      <c r="DF72" s="271">
        <f t="shared" si="46"/>
        <v>20.586848954677286</v>
      </c>
      <c r="DG72" s="271">
        <f t="shared" si="46"/>
        <v>20.58479026978182</v>
      </c>
      <c r="DH72" s="271">
        <f t="shared" si="46"/>
        <v>20.582731790754842</v>
      </c>
      <c r="DI72" s="271">
        <f t="shared" si="46"/>
        <v>20.580673517575768</v>
      </c>
      <c r="DJ72" s="271">
        <f t="shared" si="46"/>
        <v>20.57861545022401</v>
      </c>
      <c r="DK72" s="271">
        <f t="shared" si="46"/>
        <v>20.576557588678991</v>
      </c>
      <c r="DL72" s="271">
        <f t="shared" si="46"/>
        <v>20.574499932920119</v>
      </c>
      <c r="DM72" s="271">
        <f t="shared" si="46"/>
        <v>20.572442482926832</v>
      </c>
      <c r="DN72" s="271">
        <f t="shared" si="46"/>
        <v>20.570385238678536</v>
      </c>
      <c r="DO72" s="271">
        <f t="shared" si="46"/>
        <v>20.568328200154674</v>
      </c>
      <c r="DP72" s="271">
        <f t="shared" si="46"/>
        <v>20.566271367334654</v>
      </c>
      <c r="DQ72" s="271">
        <f t="shared" si="46"/>
        <v>20.564214740197922</v>
      </c>
      <c r="DR72" s="271">
        <f t="shared" si="46"/>
        <v>20.562158318723906</v>
      </c>
      <c r="DS72" s="271">
        <f t="shared" si="46"/>
        <v>20.560102102892035</v>
      </c>
      <c r="DT72" s="271">
        <f t="shared" si="46"/>
        <v>20.558046092681742</v>
      </c>
      <c r="DU72" s="271">
        <f t="shared" si="46"/>
        <v>20.555990288072476</v>
      </c>
      <c r="DV72" s="271">
        <f t="shared" si="46"/>
        <v>20.553934689043668</v>
      </c>
      <c r="DW72" s="271">
        <f t="shared" si="46"/>
        <v>20.551879295574757</v>
      </c>
      <c r="DX72" s="271">
        <f t="shared" si="46"/>
        <v>20.549824107645204</v>
      </c>
      <c r="DY72" s="271">
        <f t="shared" si="46"/>
        <v>20.547769125234439</v>
      </c>
      <c r="DZ72" s="271">
        <f t="shared" si="46"/>
        <v>20.545714348321916</v>
      </c>
      <c r="EA72" s="271">
        <f t="shared" si="46"/>
        <v>20.543659776887086</v>
      </c>
      <c r="EB72" s="271">
        <f t="shared" si="46"/>
        <v>20.541605410909394</v>
      </c>
      <c r="EC72" s="271">
        <f t="shared" si="46"/>
        <v>20.539551250368309</v>
      </c>
      <c r="ED72" s="271">
        <f t="shared" si="46"/>
        <v>20.53749729524327</v>
      </c>
      <c r="EE72" s="271">
        <f t="shared" ref="EE72:EZ72" si="47">EE68*EE65/(10^6)</f>
        <v>20.535443545513747</v>
      </c>
      <c r="EF72" s="271">
        <f t="shared" si="47"/>
        <v>20.533390001159194</v>
      </c>
      <c r="EG72" s="271">
        <f t="shared" si="47"/>
        <v>20.531336662159081</v>
      </c>
      <c r="EH72" s="271">
        <f t="shared" si="47"/>
        <v>20.529283528492865</v>
      </c>
      <c r="EI72" s="271">
        <f t="shared" si="47"/>
        <v>20.527230600140012</v>
      </c>
      <c r="EJ72" s="271">
        <f t="shared" si="47"/>
        <v>20.525177877080001</v>
      </c>
      <c r="EK72" s="271">
        <f t="shared" si="47"/>
        <v>20.523125359292298</v>
      </c>
      <c r="EL72" s="271">
        <f t="shared" si="47"/>
        <v>20.521073046756364</v>
      </c>
      <c r="EM72" s="271">
        <f t="shared" si="47"/>
        <v>20.519020939451682</v>
      </c>
      <c r="EN72" s="271">
        <f t="shared" si="47"/>
        <v>20.516969037357743</v>
      </c>
      <c r="EO72" s="271">
        <f t="shared" si="47"/>
        <v>20.514917340454005</v>
      </c>
      <c r="EP72" s="271">
        <f t="shared" si="47"/>
        <v>20.512865848719958</v>
      </c>
      <c r="EQ72" s="271">
        <f t="shared" si="47"/>
        <v>20.510814562135085</v>
      </c>
      <c r="ER72" s="271">
        <f t="shared" si="47"/>
        <v>20.508763480678873</v>
      </c>
      <c r="ES72" s="271">
        <f t="shared" si="47"/>
        <v>20.506712604330801</v>
      </c>
      <c r="ET72" s="271">
        <f t="shared" si="47"/>
        <v>20.50466193307037</v>
      </c>
      <c r="EU72" s="271">
        <f t="shared" si="47"/>
        <v>20.502611466877063</v>
      </c>
      <c r="EV72" s="271">
        <f t="shared" si="47"/>
        <v>20.500561205730374</v>
      </c>
      <c r="EW72" s="271">
        <f t="shared" si="47"/>
        <v>20.498511149609804</v>
      </c>
      <c r="EX72" s="271">
        <f t="shared" si="47"/>
        <v>20.496461298494843</v>
      </c>
      <c r="EY72" s="271">
        <f t="shared" si="47"/>
        <v>20.494411652364988</v>
      </c>
      <c r="EZ72" s="320">
        <f t="shared" si="47"/>
        <v>20.492362211199751</v>
      </c>
      <c r="FA72" s="273"/>
    </row>
    <row r="73" spans="1:157" s="56" customFormat="1" ht="15.75" thickBot="1" x14ac:dyDescent="0.3">
      <c r="A73" s="46"/>
      <c r="B73" s="321" t="s">
        <v>77</v>
      </c>
      <c r="C73" s="322" t="s">
        <v>44</v>
      </c>
      <c r="D73" s="323"/>
      <c r="E73" s="324"/>
      <c r="F73" s="324"/>
      <c r="G73" s="104">
        <f>G72</f>
        <v>20.8</v>
      </c>
      <c r="H73" s="104">
        <f t="shared" ref="H73:BS73" si="48">G73+H72</f>
        <v>41.597920000000002</v>
      </c>
      <c r="I73" s="104">
        <f t="shared" si="48"/>
        <v>62.393760208000003</v>
      </c>
      <c r="J73" s="104">
        <f t="shared" si="48"/>
        <v>83.187520831979199</v>
      </c>
      <c r="K73" s="104">
        <f t="shared" si="48"/>
        <v>103.979202079896</v>
      </c>
      <c r="L73" s="104">
        <f t="shared" si="48"/>
        <v>124.76880415968802</v>
      </c>
      <c r="M73" s="104">
        <f t="shared" si="48"/>
        <v>145.55632727927204</v>
      </c>
      <c r="N73" s="104">
        <f t="shared" si="48"/>
        <v>166.34177164654412</v>
      </c>
      <c r="O73" s="104">
        <f t="shared" si="48"/>
        <v>187.12513746937947</v>
      </c>
      <c r="P73" s="104">
        <f t="shared" si="48"/>
        <v>207.90642495563253</v>
      </c>
      <c r="Q73" s="104">
        <f t="shared" si="48"/>
        <v>228.68563431313697</v>
      </c>
      <c r="R73" s="104">
        <f t="shared" si="48"/>
        <v>249.46276574970565</v>
      </c>
      <c r="S73" s="104">
        <f t="shared" si="48"/>
        <v>270.23781947313068</v>
      </c>
      <c r="T73" s="104">
        <f t="shared" si="48"/>
        <v>291.01079569118338</v>
      </c>
      <c r="U73" s="104">
        <f t="shared" si="48"/>
        <v>311.78169461161428</v>
      </c>
      <c r="V73" s="104">
        <f t="shared" si="48"/>
        <v>332.55051644215314</v>
      </c>
      <c r="W73" s="104">
        <f t="shared" si="48"/>
        <v>353.31726139050892</v>
      </c>
      <c r="X73" s="104">
        <f t="shared" si="48"/>
        <v>374.08192966436985</v>
      </c>
      <c r="Y73" s="104">
        <f t="shared" si="48"/>
        <v>394.84452147140343</v>
      </c>
      <c r="Z73" s="104">
        <f t="shared" si="48"/>
        <v>415.60503701925626</v>
      </c>
      <c r="AA73" s="104">
        <f t="shared" si="48"/>
        <v>436.36347651555434</v>
      </c>
      <c r="AB73" s="104">
        <f t="shared" si="48"/>
        <v>457.11984016790279</v>
      </c>
      <c r="AC73" s="104">
        <f t="shared" si="48"/>
        <v>477.874128183886</v>
      </c>
      <c r="AD73" s="104">
        <f t="shared" si="48"/>
        <v>498.62634077106759</v>
      </c>
      <c r="AE73" s="104">
        <f t="shared" si="48"/>
        <v>519.3764781369905</v>
      </c>
      <c r="AF73" s="104">
        <f t="shared" si="48"/>
        <v>540.12454048917675</v>
      </c>
      <c r="AG73" s="104">
        <f t="shared" si="48"/>
        <v>560.87052803512779</v>
      </c>
      <c r="AH73" s="104">
        <f t="shared" si="48"/>
        <v>581.61444098232425</v>
      </c>
      <c r="AI73" s="104">
        <f t="shared" si="48"/>
        <v>602.35627953822598</v>
      </c>
      <c r="AJ73" s="104">
        <f t="shared" si="48"/>
        <v>623.0960439102721</v>
      </c>
      <c r="AK73" s="104">
        <f t="shared" si="48"/>
        <v>643.83373430588108</v>
      </c>
      <c r="AL73" s="104">
        <f t="shared" si="48"/>
        <v>664.56935093245045</v>
      </c>
      <c r="AM73" s="104">
        <f t="shared" si="48"/>
        <v>685.30289399735716</v>
      </c>
      <c r="AN73" s="104">
        <f t="shared" si="48"/>
        <v>706.03436370795737</v>
      </c>
      <c r="AO73" s="104">
        <f t="shared" si="48"/>
        <v>726.76376027158653</v>
      </c>
      <c r="AP73" s="104">
        <f t="shared" si="48"/>
        <v>747.49108389555943</v>
      </c>
      <c r="AQ73" s="104">
        <f t="shared" si="48"/>
        <v>768.2163347871699</v>
      </c>
      <c r="AR73" s="104">
        <f t="shared" si="48"/>
        <v>788.93951315369122</v>
      </c>
      <c r="AS73" s="104">
        <f t="shared" si="48"/>
        <v>809.66061920237587</v>
      </c>
      <c r="AT73" s="104">
        <f t="shared" si="48"/>
        <v>830.37965314045562</v>
      </c>
      <c r="AU73" s="104">
        <f t="shared" si="48"/>
        <v>851.09661517514155</v>
      </c>
      <c r="AV73" s="104">
        <f t="shared" si="48"/>
        <v>871.81150551362407</v>
      </c>
      <c r="AW73" s="104">
        <f t="shared" si="48"/>
        <v>892.52432436307276</v>
      </c>
      <c r="AX73" s="104">
        <f t="shared" si="48"/>
        <v>913.23507193063642</v>
      </c>
      <c r="AY73" s="104">
        <f t="shared" si="48"/>
        <v>933.94374842344337</v>
      </c>
      <c r="AZ73" s="104">
        <f t="shared" si="48"/>
        <v>954.650354048601</v>
      </c>
      <c r="BA73" s="104">
        <f t="shared" si="48"/>
        <v>975.35488901319616</v>
      </c>
      <c r="BB73" s="104">
        <f t="shared" si="48"/>
        <v>996.05735352429485</v>
      </c>
      <c r="BC73" s="104">
        <f t="shared" si="48"/>
        <v>1016.7577477889424</v>
      </c>
      <c r="BD73" s="104">
        <f t="shared" si="48"/>
        <v>1037.4560720141635</v>
      </c>
      <c r="BE73" s="104">
        <f t="shared" si="48"/>
        <v>1058.1523264069622</v>
      </c>
      <c r="BF73" s="104">
        <f t="shared" si="48"/>
        <v>1078.8465111743214</v>
      </c>
      <c r="BG73" s="104">
        <f t="shared" si="48"/>
        <v>1099.5386265232041</v>
      </c>
      <c r="BH73" s="104">
        <f t="shared" si="48"/>
        <v>1120.2286726605519</v>
      </c>
      <c r="BI73" s="104">
        <f t="shared" si="48"/>
        <v>1140.9166497932858</v>
      </c>
      <c r="BJ73" s="104">
        <f t="shared" si="48"/>
        <v>1161.6025581283066</v>
      </c>
      <c r="BK73" s="104">
        <f t="shared" si="48"/>
        <v>1182.2863978724938</v>
      </c>
      <c r="BL73" s="104">
        <f t="shared" si="48"/>
        <v>1202.9681692327065</v>
      </c>
      <c r="BM73" s="104">
        <f t="shared" si="48"/>
        <v>1223.6478724157832</v>
      </c>
      <c r="BN73" s="104">
        <f t="shared" si="48"/>
        <v>1244.3255076285416</v>
      </c>
      <c r="BO73" s="104">
        <f t="shared" si="48"/>
        <v>1265.0010750777788</v>
      </c>
      <c r="BP73" s="104">
        <f t="shared" si="48"/>
        <v>1285.6745749702709</v>
      </c>
      <c r="BQ73" s="104">
        <f t="shared" si="48"/>
        <v>1306.3460075127739</v>
      </c>
      <c r="BR73" s="104">
        <f t="shared" si="48"/>
        <v>1327.0153729120227</v>
      </c>
      <c r="BS73" s="104">
        <f t="shared" si="48"/>
        <v>1347.6826713747316</v>
      </c>
      <c r="BT73" s="104">
        <f t="shared" ref="BT73:EE73" si="49">BS73+BT72</f>
        <v>1368.3479031075942</v>
      </c>
      <c r="BU73" s="104">
        <f t="shared" si="49"/>
        <v>1389.0110683172834</v>
      </c>
      <c r="BV73" s="104">
        <f t="shared" si="49"/>
        <v>1409.6721672104516</v>
      </c>
      <c r="BW73" s="104">
        <f t="shared" si="49"/>
        <v>1430.3311999937305</v>
      </c>
      <c r="BX73" s="104">
        <f t="shared" si="49"/>
        <v>1450.9881668737312</v>
      </c>
      <c r="BY73" s="104">
        <f t="shared" si="49"/>
        <v>1471.6430680570438</v>
      </c>
      <c r="BZ73" s="104">
        <f t="shared" si="49"/>
        <v>1492.295903750238</v>
      </c>
      <c r="CA73" s="104">
        <f t="shared" si="49"/>
        <v>1512.9466741598631</v>
      </c>
      <c r="CB73" s="104">
        <f t="shared" si="49"/>
        <v>1533.5953794924471</v>
      </c>
      <c r="CC73" s="104">
        <f t="shared" si="49"/>
        <v>1554.2420199544979</v>
      </c>
      <c r="CD73" s="104">
        <f t="shared" si="49"/>
        <v>1574.8865957525024</v>
      </c>
      <c r="CE73" s="104">
        <f t="shared" si="49"/>
        <v>1595.5291070929272</v>
      </c>
      <c r="CF73" s="104">
        <f t="shared" si="49"/>
        <v>1616.169554182218</v>
      </c>
      <c r="CG73" s="104">
        <f t="shared" si="49"/>
        <v>1636.8079372267998</v>
      </c>
      <c r="CH73" s="104">
        <f t="shared" si="49"/>
        <v>1657.4442564330773</v>
      </c>
      <c r="CI73" s="104">
        <f t="shared" si="49"/>
        <v>1678.078512007434</v>
      </c>
      <c r="CJ73" s="104">
        <f t="shared" si="49"/>
        <v>1698.7107041562333</v>
      </c>
      <c r="CK73" s="104">
        <f t="shared" si="49"/>
        <v>1719.3408330858176</v>
      </c>
      <c r="CL73" s="104">
        <f t="shared" si="49"/>
        <v>1739.968899002509</v>
      </c>
      <c r="CM73" s="104">
        <f t="shared" si="49"/>
        <v>1760.5949021126089</v>
      </c>
      <c r="CN73" s="104">
        <f t="shared" si="49"/>
        <v>1781.2188426223977</v>
      </c>
      <c r="CO73" s="104">
        <f t="shared" si="49"/>
        <v>1801.8407207381354</v>
      </c>
      <c r="CP73" s="104">
        <f t="shared" si="49"/>
        <v>1822.4605366660617</v>
      </c>
      <c r="CQ73" s="104">
        <f t="shared" si="49"/>
        <v>1843.078290612395</v>
      </c>
      <c r="CR73" s="104">
        <f t="shared" si="49"/>
        <v>1863.6939827833337</v>
      </c>
      <c r="CS73" s="104">
        <f t="shared" si="49"/>
        <v>1884.3076133850554</v>
      </c>
      <c r="CT73" s="104">
        <f t="shared" si="49"/>
        <v>1904.919182623717</v>
      </c>
      <c r="CU73" s="104">
        <f t="shared" si="49"/>
        <v>1925.5286907054547</v>
      </c>
      <c r="CV73" s="104">
        <f t="shared" si="49"/>
        <v>1946.136137836384</v>
      </c>
      <c r="CW73" s="104">
        <f t="shared" si="49"/>
        <v>1966.7415242226004</v>
      </c>
      <c r="CX73" s="104">
        <f t="shared" si="49"/>
        <v>1987.3448500701782</v>
      </c>
      <c r="CY73" s="104">
        <f t="shared" si="49"/>
        <v>2007.9461155851711</v>
      </c>
      <c r="CZ73" s="104">
        <f t="shared" si="49"/>
        <v>2028.5453209736127</v>
      </c>
      <c r="DA73" s="104">
        <f t="shared" si="49"/>
        <v>2049.1424664415154</v>
      </c>
      <c r="DB73" s="104">
        <f t="shared" si="49"/>
        <v>2069.7375521948711</v>
      </c>
      <c r="DC73" s="104">
        <f t="shared" si="49"/>
        <v>2090.3305784396516</v>
      </c>
      <c r="DD73" s="104">
        <f t="shared" si="49"/>
        <v>2110.9215453818078</v>
      </c>
      <c r="DE73" s="104">
        <f t="shared" si="49"/>
        <v>2131.5104532272699</v>
      </c>
      <c r="DF73" s="104">
        <f t="shared" si="49"/>
        <v>2152.0973021819473</v>
      </c>
      <c r="DG73" s="104">
        <f t="shared" si="49"/>
        <v>2172.6820924517292</v>
      </c>
      <c r="DH73" s="104">
        <f t="shared" si="49"/>
        <v>2193.2648242424839</v>
      </c>
      <c r="DI73" s="104">
        <f t="shared" si="49"/>
        <v>2213.8454977600595</v>
      </c>
      <c r="DJ73" s="104">
        <f t="shared" si="49"/>
        <v>2234.4241132102834</v>
      </c>
      <c r="DK73" s="104">
        <f t="shared" si="49"/>
        <v>2255.0006707989623</v>
      </c>
      <c r="DL73" s="104">
        <f t="shared" si="49"/>
        <v>2275.5751707318823</v>
      </c>
      <c r="DM73" s="104">
        <f t="shared" si="49"/>
        <v>2296.1476132148091</v>
      </c>
      <c r="DN73" s="104">
        <f t="shared" si="49"/>
        <v>2316.7179984534878</v>
      </c>
      <c r="DO73" s="104">
        <f t="shared" si="49"/>
        <v>2337.2863266536424</v>
      </c>
      <c r="DP73" s="104">
        <f t="shared" si="49"/>
        <v>2357.852598020977</v>
      </c>
      <c r="DQ73" s="104">
        <f t="shared" si="49"/>
        <v>2378.4168127611747</v>
      </c>
      <c r="DR73" s="104">
        <f t="shared" si="49"/>
        <v>2398.9789710798987</v>
      </c>
      <c r="DS73" s="104">
        <f t="shared" si="49"/>
        <v>2419.5390731827906</v>
      </c>
      <c r="DT73" s="104">
        <f t="shared" si="49"/>
        <v>2440.0971192754723</v>
      </c>
      <c r="DU73" s="104">
        <f t="shared" si="49"/>
        <v>2460.6531095635446</v>
      </c>
      <c r="DV73" s="104">
        <f t="shared" si="49"/>
        <v>2481.2070442525883</v>
      </c>
      <c r="DW73" s="104">
        <f t="shared" si="49"/>
        <v>2501.7589235481632</v>
      </c>
      <c r="DX73" s="104">
        <f t="shared" si="49"/>
        <v>2522.3087476558085</v>
      </c>
      <c r="DY73" s="104">
        <f t="shared" si="49"/>
        <v>2542.856516781043</v>
      </c>
      <c r="DZ73" s="104">
        <f t="shared" si="49"/>
        <v>2563.4022311293647</v>
      </c>
      <c r="EA73" s="104">
        <f t="shared" si="49"/>
        <v>2583.9458909062519</v>
      </c>
      <c r="EB73" s="104">
        <f t="shared" si="49"/>
        <v>2604.4874963171615</v>
      </c>
      <c r="EC73" s="104">
        <f t="shared" si="49"/>
        <v>2625.0270475675297</v>
      </c>
      <c r="ED73" s="104">
        <f t="shared" si="49"/>
        <v>2645.5645448627729</v>
      </c>
      <c r="EE73" s="104">
        <f t="shared" si="49"/>
        <v>2666.0999884082867</v>
      </c>
      <c r="EF73" s="104">
        <f t="shared" ref="EF73:EZ73" si="50">EE73+EF72</f>
        <v>2686.6333784094459</v>
      </c>
      <c r="EG73" s="104">
        <f t="shared" si="50"/>
        <v>2707.1647150716049</v>
      </c>
      <c r="EH73" s="104">
        <f t="shared" si="50"/>
        <v>2727.6939986000975</v>
      </c>
      <c r="EI73" s="104">
        <f t="shared" si="50"/>
        <v>2748.2212292002378</v>
      </c>
      <c r="EJ73" s="104">
        <f t="shared" si="50"/>
        <v>2768.7464070773176</v>
      </c>
      <c r="EK73" s="104">
        <f t="shared" si="50"/>
        <v>2789.26953243661</v>
      </c>
      <c r="EL73" s="104">
        <f t="shared" si="50"/>
        <v>2809.7906054833666</v>
      </c>
      <c r="EM73" s="104">
        <f t="shared" si="50"/>
        <v>2830.3096264228184</v>
      </c>
      <c r="EN73" s="104">
        <f t="shared" si="50"/>
        <v>2850.8265954601761</v>
      </c>
      <c r="EO73" s="104">
        <f t="shared" si="50"/>
        <v>2871.34151280063</v>
      </c>
      <c r="EP73" s="104">
        <f t="shared" si="50"/>
        <v>2891.8543786493501</v>
      </c>
      <c r="EQ73" s="104">
        <f t="shared" si="50"/>
        <v>2912.3651932114853</v>
      </c>
      <c r="ER73" s="104">
        <f t="shared" si="50"/>
        <v>2932.873956692164</v>
      </c>
      <c r="ES73" s="104">
        <f t="shared" si="50"/>
        <v>2953.3806692964949</v>
      </c>
      <c r="ET73" s="104">
        <f t="shared" si="50"/>
        <v>2973.8853312295655</v>
      </c>
      <c r="EU73" s="104">
        <f t="shared" si="50"/>
        <v>2994.3879426964427</v>
      </c>
      <c r="EV73" s="104">
        <f t="shared" si="50"/>
        <v>3014.8885039021729</v>
      </c>
      <c r="EW73" s="104">
        <f t="shared" si="50"/>
        <v>3035.3870150517828</v>
      </c>
      <c r="EX73" s="104">
        <f t="shared" si="50"/>
        <v>3055.8834763502778</v>
      </c>
      <c r="EY73" s="104">
        <f t="shared" si="50"/>
        <v>3076.377888002643</v>
      </c>
      <c r="EZ73" s="325">
        <f t="shared" si="50"/>
        <v>3096.8702502138426</v>
      </c>
      <c r="FA73" s="138"/>
    </row>
    <row r="74" spans="1:157" x14ac:dyDescent="0.25">
      <c r="A74" s="37"/>
      <c r="B74" s="37"/>
      <c r="C74" s="37"/>
      <c r="D74" s="122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</row>
    <row r="75" spans="1:157" ht="15.75" thickBot="1" x14ac:dyDescent="0.3">
      <c r="A75" s="37"/>
      <c r="B75" s="44" t="s">
        <v>60</v>
      </c>
      <c r="C75" s="37"/>
      <c r="D75" s="122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</row>
    <row r="76" spans="1:157" ht="15.75" thickBot="1" x14ac:dyDescent="0.3">
      <c r="A76" s="37"/>
      <c r="B76" s="241" t="s">
        <v>60</v>
      </c>
      <c r="C76" s="242" t="s">
        <v>44</v>
      </c>
      <c r="D76" s="243"/>
      <c r="E76" s="275"/>
      <c r="F76" s="276">
        <f>C29</f>
        <v>202.5</v>
      </c>
      <c r="G76" s="204"/>
      <c r="H76" s="204"/>
      <c r="I76" s="204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</row>
    <row r="77" spans="1:157" x14ac:dyDescent="0.25">
      <c r="A77" s="37"/>
      <c r="B77" s="37"/>
      <c r="C77" s="37"/>
      <c r="D77" s="122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</row>
    <row r="78" spans="1:157" ht="15.75" thickBot="1" x14ac:dyDescent="0.3">
      <c r="A78" s="37"/>
      <c r="B78" s="43" t="s">
        <v>61</v>
      </c>
      <c r="C78" s="37"/>
      <c r="D78" s="122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123"/>
      <c r="AA78" s="123"/>
      <c r="AB78" s="123"/>
      <c r="AC78" s="123"/>
      <c r="AD78" s="123"/>
      <c r="AE78" s="123"/>
      <c r="AF78" s="123"/>
      <c r="AG78" s="123"/>
      <c r="AH78" s="123"/>
      <c r="AI78" s="123"/>
      <c r="AJ78" s="123"/>
      <c r="AK78" s="123"/>
      <c r="AL78" s="123"/>
      <c r="AM78" s="123"/>
      <c r="AN78" s="123"/>
      <c r="AO78" s="123"/>
      <c r="AP78" s="123"/>
    </row>
    <row r="79" spans="1:157" x14ac:dyDescent="0.25">
      <c r="A79" s="37"/>
      <c r="B79" s="152" t="s">
        <v>84</v>
      </c>
      <c r="C79" s="245" t="s">
        <v>83</v>
      </c>
      <c r="D79" s="156"/>
      <c r="E79" s="177"/>
      <c r="F79" s="177"/>
      <c r="G79" s="277">
        <f>C11</f>
        <v>16.100000000000001</v>
      </c>
      <c r="H79" s="277">
        <f t="shared" ref="H79:BS79" si="51">G79*(1+H63)</f>
        <v>16.583000000000002</v>
      </c>
      <c r="I79" s="277">
        <f t="shared" si="51"/>
        <v>17.080490000000001</v>
      </c>
      <c r="J79" s="277">
        <f t="shared" si="51"/>
        <v>17.592904700000002</v>
      </c>
      <c r="K79" s="277">
        <f t="shared" si="51"/>
        <v>18.120691841000003</v>
      </c>
      <c r="L79" s="277">
        <f t="shared" si="51"/>
        <v>18.664312596230005</v>
      </c>
      <c r="M79" s="277">
        <f t="shared" si="51"/>
        <v>19.224241974116904</v>
      </c>
      <c r="N79" s="277">
        <f t="shared" si="51"/>
        <v>19.80096923334041</v>
      </c>
      <c r="O79" s="277">
        <f t="shared" si="51"/>
        <v>20.394998310340622</v>
      </c>
      <c r="P79" s="277">
        <f t="shared" si="51"/>
        <v>21.006848259650841</v>
      </c>
      <c r="Q79" s="277">
        <f t="shared" si="51"/>
        <v>21.637053707440366</v>
      </c>
      <c r="R79" s="277">
        <f t="shared" si="51"/>
        <v>22.286165318663578</v>
      </c>
      <c r="S79" s="277">
        <f t="shared" si="51"/>
        <v>22.954750278223486</v>
      </c>
      <c r="T79" s="277">
        <f t="shared" si="51"/>
        <v>23.643392786570192</v>
      </c>
      <c r="U79" s="277">
        <f t="shared" si="51"/>
        <v>24.352694570167298</v>
      </c>
      <c r="V79" s="277">
        <f t="shared" si="51"/>
        <v>25.083275407272318</v>
      </c>
      <c r="W79" s="277">
        <f t="shared" si="51"/>
        <v>25.835773669490489</v>
      </c>
      <c r="X79" s="277">
        <f t="shared" si="51"/>
        <v>26.610846879575206</v>
      </c>
      <c r="Y79" s="277">
        <f t="shared" si="51"/>
        <v>27.409172285962462</v>
      </c>
      <c r="Z79" s="277">
        <f t="shared" si="51"/>
        <v>28.231447454541335</v>
      </c>
      <c r="AA79" s="277">
        <f t="shared" si="51"/>
        <v>29.078390878177576</v>
      </c>
      <c r="AB79" s="277">
        <f t="shared" si="51"/>
        <v>29.950742604522905</v>
      </c>
      <c r="AC79" s="277">
        <f t="shared" si="51"/>
        <v>30.849264882658591</v>
      </c>
      <c r="AD79" s="277">
        <f t="shared" si="51"/>
        <v>31.774742829138351</v>
      </c>
      <c r="AE79" s="277">
        <f t="shared" si="51"/>
        <v>32.727985114012505</v>
      </c>
      <c r="AF79" s="277">
        <f t="shared" si="51"/>
        <v>33.709824667432883</v>
      </c>
      <c r="AG79" s="277">
        <f t="shared" si="51"/>
        <v>34.721119407455873</v>
      </c>
      <c r="AH79" s="277">
        <f t="shared" si="51"/>
        <v>35.762752989679548</v>
      </c>
      <c r="AI79" s="277">
        <f t="shared" si="51"/>
        <v>36.835635579369935</v>
      </c>
      <c r="AJ79" s="277">
        <f t="shared" si="51"/>
        <v>37.940704646751037</v>
      </c>
      <c r="AK79" s="277">
        <f t="shared" si="51"/>
        <v>39.078925786153569</v>
      </c>
      <c r="AL79" s="277">
        <f t="shared" si="51"/>
        <v>40.25129355973818</v>
      </c>
      <c r="AM79" s="277">
        <f t="shared" si="51"/>
        <v>41.458832366530324</v>
      </c>
      <c r="AN79" s="277">
        <f t="shared" si="51"/>
        <v>42.702597337526235</v>
      </c>
      <c r="AO79" s="277">
        <f t="shared" si="51"/>
        <v>43.983675257652024</v>
      </c>
      <c r="AP79" s="277">
        <f t="shared" si="51"/>
        <v>45.303185515381585</v>
      </c>
      <c r="AQ79" s="277">
        <f t="shared" si="51"/>
        <v>46.662281080843037</v>
      </c>
      <c r="AR79" s="277">
        <f t="shared" si="51"/>
        <v>48.062149513268331</v>
      </c>
      <c r="AS79" s="277">
        <f t="shared" si="51"/>
        <v>49.50401399866638</v>
      </c>
      <c r="AT79" s="277">
        <f t="shared" si="51"/>
        <v>50.989134418626371</v>
      </c>
      <c r="AU79" s="277">
        <f t="shared" si="51"/>
        <v>52.518808451185166</v>
      </c>
      <c r="AV79" s="277">
        <f t="shared" si="51"/>
        <v>54.094372704720719</v>
      </c>
      <c r="AW79" s="277">
        <f t="shared" si="51"/>
        <v>55.71720388586234</v>
      </c>
      <c r="AX79" s="277">
        <f t="shared" si="51"/>
        <v>57.388720002438212</v>
      </c>
      <c r="AY79" s="277">
        <f t="shared" si="51"/>
        <v>59.11038160251136</v>
      </c>
      <c r="AZ79" s="277">
        <f t="shared" si="51"/>
        <v>60.8836930505867</v>
      </c>
      <c r="BA79" s="277">
        <f t="shared" si="51"/>
        <v>62.710203842104306</v>
      </c>
      <c r="BB79" s="277">
        <f t="shared" si="51"/>
        <v>64.591509957367435</v>
      </c>
      <c r="BC79" s="277">
        <f t="shared" si="51"/>
        <v>66.529255256088462</v>
      </c>
      <c r="BD79" s="277">
        <f t="shared" si="51"/>
        <v>68.525132913771117</v>
      </c>
      <c r="BE79" s="277">
        <f t="shared" si="51"/>
        <v>70.580886901184257</v>
      </c>
      <c r="BF79" s="277">
        <f t="shared" si="51"/>
        <v>72.698313508219783</v>
      </c>
      <c r="BG79" s="277">
        <f t="shared" si="51"/>
        <v>74.879262913466377</v>
      </c>
      <c r="BH79" s="277">
        <f t="shared" si="51"/>
        <v>77.125640800870372</v>
      </c>
      <c r="BI79" s="277">
        <f t="shared" si="51"/>
        <v>79.439410024896489</v>
      </c>
      <c r="BJ79" s="277">
        <f t="shared" si="51"/>
        <v>81.822592325643384</v>
      </c>
      <c r="BK79" s="277">
        <f t="shared" si="51"/>
        <v>84.277270095412689</v>
      </c>
      <c r="BL79" s="277">
        <f t="shared" si="51"/>
        <v>86.805588198275075</v>
      </c>
      <c r="BM79" s="277">
        <f t="shared" si="51"/>
        <v>89.409755844223326</v>
      </c>
      <c r="BN79" s="277">
        <f t="shared" si="51"/>
        <v>92.092048519550033</v>
      </c>
      <c r="BO79" s="277">
        <f t="shared" si="51"/>
        <v>94.854809975136533</v>
      </c>
      <c r="BP79" s="277">
        <f t="shared" si="51"/>
        <v>97.700454274390637</v>
      </c>
      <c r="BQ79" s="277">
        <f t="shared" si="51"/>
        <v>100.63146790262236</v>
      </c>
      <c r="BR79" s="277">
        <f t="shared" si="51"/>
        <v>103.65041193970103</v>
      </c>
      <c r="BS79" s="277">
        <f t="shared" si="51"/>
        <v>106.75992429789207</v>
      </c>
      <c r="BT79" s="277">
        <f t="shared" ref="BT79:EE79" si="52">BS79*(1+BT63)</f>
        <v>109.96272202682883</v>
      </c>
      <c r="BU79" s="277">
        <f t="shared" si="52"/>
        <v>113.26160368763369</v>
      </c>
      <c r="BV79" s="277">
        <f t="shared" si="52"/>
        <v>116.65945179826271</v>
      </c>
      <c r="BW79" s="277">
        <f t="shared" si="52"/>
        <v>120.15923535221059</v>
      </c>
      <c r="BX79" s="277">
        <f t="shared" si="52"/>
        <v>123.76401241277691</v>
      </c>
      <c r="BY79" s="277">
        <f t="shared" si="52"/>
        <v>127.47693278516022</v>
      </c>
      <c r="BZ79" s="277">
        <f t="shared" si="52"/>
        <v>131.30124076871502</v>
      </c>
      <c r="CA79" s="277">
        <f t="shared" si="52"/>
        <v>135.24027799177648</v>
      </c>
      <c r="CB79" s="277">
        <f t="shared" si="52"/>
        <v>139.29748633152977</v>
      </c>
      <c r="CC79" s="277">
        <f t="shared" si="52"/>
        <v>143.47641092147566</v>
      </c>
      <c r="CD79" s="277">
        <f t="shared" si="52"/>
        <v>147.78070324911994</v>
      </c>
      <c r="CE79" s="277">
        <f t="shared" si="52"/>
        <v>152.21412434659354</v>
      </c>
      <c r="CF79" s="277">
        <f t="shared" si="52"/>
        <v>156.78054807699135</v>
      </c>
      <c r="CG79" s="277">
        <f t="shared" si="52"/>
        <v>161.48396451930108</v>
      </c>
      <c r="CH79" s="277">
        <f t="shared" si="52"/>
        <v>166.32848345488011</v>
      </c>
      <c r="CI79" s="277">
        <f t="shared" si="52"/>
        <v>171.31833795852651</v>
      </c>
      <c r="CJ79" s="277">
        <f t="shared" si="52"/>
        <v>176.45788809728231</v>
      </c>
      <c r="CK79" s="277">
        <f t="shared" si="52"/>
        <v>181.75162474020078</v>
      </c>
      <c r="CL79" s="277">
        <f t="shared" si="52"/>
        <v>187.20417348240682</v>
      </c>
      <c r="CM79" s="277">
        <f t="shared" si="52"/>
        <v>192.82029868687903</v>
      </c>
      <c r="CN79" s="277">
        <f t="shared" si="52"/>
        <v>198.60490764748539</v>
      </c>
      <c r="CO79" s="277">
        <f t="shared" si="52"/>
        <v>204.56305487690994</v>
      </c>
      <c r="CP79" s="277">
        <f t="shared" si="52"/>
        <v>210.69994652321725</v>
      </c>
      <c r="CQ79" s="277">
        <f t="shared" si="52"/>
        <v>217.02094491891378</v>
      </c>
      <c r="CR79" s="277">
        <f t="shared" si="52"/>
        <v>223.53157326648122</v>
      </c>
      <c r="CS79" s="277">
        <f t="shared" si="52"/>
        <v>230.23752046447566</v>
      </c>
      <c r="CT79" s="277">
        <f t="shared" si="52"/>
        <v>237.14464607840995</v>
      </c>
      <c r="CU79" s="277">
        <f t="shared" si="52"/>
        <v>244.25898546076226</v>
      </c>
      <c r="CV79" s="277">
        <f t="shared" si="52"/>
        <v>251.58675502458513</v>
      </c>
      <c r="CW79" s="277">
        <f t="shared" si="52"/>
        <v>259.13435767532269</v>
      </c>
      <c r="CX79" s="277">
        <f t="shared" si="52"/>
        <v>266.9083884055824</v>
      </c>
      <c r="CY79" s="277">
        <f t="shared" si="52"/>
        <v>274.9156400577499</v>
      </c>
      <c r="CZ79" s="277">
        <f t="shared" si="52"/>
        <v>283.16310925948238</v>
      </c>
      <c r="DA79" s="277">
        <f t="shared" si="52"/>
        <v>291.65800253726684</v>
      </c>
      <c r="DB79" s="277">
        <f t="shared" si="52"/>
        <v>300.40774261338487</v>
      </c>
      <c r="DC79" s="277">
        <f t="shared" si="52"/>
        <v>309.41997489178641</v>
      </c>
      <c r="DD79" s="277">
        <f t="shared" si="52"/>
        <v>318.70257413854</v>
      </c>
      <c r="DE79" s="277">
        <f t="shared" si="52"/>
        <v>328.26365136269624</v>
      </c>
      <c r="DF79" s="277">
        <f t="shared" si="52"/>
        <v>338.11156090357713</v>
      </c>
      <c r="DG79" s="277">
        <f t="shared" si="52"/>
        <v>348.25490773068447</v>
      </c>
      <c r="DH79" s="277">
        <f t="shared" si="52"/>
        <v>358.70255496260501</v>
      </c>
      <c r="DI79" s="277">
        <f t="shared" si="52"/>
        <v>369.46363161148315</v>
      </c>
      <c r="DJ79" s="277">
        <f t="shared" si="52"/>
        <v>380.54754055982767</v>
      </c>
      <c r="DK79" s="277">
        <f t="shared" si="52"/>
        <v>391.9639667766225</v>
      </c>
      <c r="DL79" s="277">
        <f t="shared" si="52"/>
        <v>403.72288577992117</v>
      </c>
      <c r="DM79" s="277">
        <f t="shared" si="52"/>
        <v>415.83457235331883</v>
      </c>
      <c r="DN79" s="277">
        <f t="shared" si="52"/>
        <v>428.30960952391843</v>
      </c>
      <c r="DO79" s="277">
        <f t="shared" si="52"/>
        <v>441.15889780963602</v>
      </c>
      <c r="DP79" s="277">
        <f t="shared" si="52"/>
        <v>454.39366474392511</v>
      </c>
      <c r="DQ79" s="277">
        <f t="shared" si="52"/>
        <v>468.02547468624289</v>
      </c>
      <c r="DR79" s="277">
        <f t="shared" si="52"/>
        <v>482.06623892683018</v>
      </c>
      <c r="DS79" s="277">
        <f t="shared" si="52"/>
        <v>496.5282260946351</v>
      </c>
      <c r="DT79" s="277">
        <f t="shared" si="52"/>
        <v>511.42407287747415</v>
      </c>
      <c r="DU79" s="277">
        <f t="shared" si="52"/>
        <v>526.76679506379833</v>
      </c>
      <c r="DV79" s="277">
        <f t="shared" si="52"/>
        <v>542.56979891571234</v>
      </c>
      <c r="DW79" s="277">
        <f t="shared" si="52"/>
        <v>558.84689288318373</v>
      </c>
      <c r="DX79" s="277">
        <f t="shared" si="52"/>
        <v>575.61229966967926</v>
      </c>
      <c r="DY79" s="277">
        <f t="shared" si="52"/>
        <v>592.88066865976964</v>
      </c>
      <c r="DZ79" s="277">
        <f t="shared" si="52"/>
        <v>610.6670887195628</v>
      </c>
      <c r="EA79" s="277">
        <f t="shared" si="52"/>
        <v>628.98710138114973</v>
      </c>
      <c r="EB79" s="277">
        <f t="shared" si="52"/>
        <v>647.85671442258422</v>
      </c>
      <c r="EC79" s="277">
        <f t="shared" si="52"/>
        <v>667.29241585526177</v>
      </c>
      <c r="ED79" s="277">
        <f t="shared" si="52"/>
        <v>687.31118833091966</v>
      </c>
      <c r="EE79" s="277">
        <f t="shared" si="52"/>
        <v>707.93052398084728</v>
      </c>
      <c r="EF79" s="277">
        <f t="shared" ref="EF79:EZ79" si="53">EE79*(1+EF63)</f>
        <v>729.16843970027276</v>
      </c>
      <c r="EG79" s="277">
        <f t="shared" si="53"/>
        <v>751.04349289128095</v>
      </c>
      <c r="EH79" s="277">
        <f t="shared" si="53"/>
        <v>773.57479767801942</v>
      </c>
      <c r="EI79" s="277">
        <f t="shared" si="53"/>
        <v>796.78204160836003</v>
      </c>
      <c r="EJ79" s="277">
        <f t="shared" si="53"/>
        <v>820.68550285661081</v>
      </c>
      <c r="EK79" s="277">
        <f t="shared" si="53"/>
        <v>845.30606794230914</v>
      </c>
      <c r="EL79" s="277">
        <f t="shared" si="53"/>
        <v>870.66524998057844</v>
      </c>
      <c r="EM79" s="277">
        <f t="shared" si="53"/>
        <v>896.78520747999585</v>
      </c>
      <c r="EN79" s="277">
        <f t="shared" si="53"/>
        <v>923.6887637043958</v>
      </c>
      <c r="EO79" s="277">
        <f t="shared" si="53"/>
        <v>951.39942661552766</v>
      </c>
      <c r="EP79" s="277">
        <f t="shared" si="53"/>
        <v>979.94140941399348</v>
      </c>
      <c r="EQ79" s="277">
        <f t="shared" si="53"/>
        <v>1009.3396516964133</v>
      </c>
      <c r="ER79" s="277">
        <f t="shared" si="53"/>
        <v>1039.6198412473057</v>
      </c>
      <c r="ES79" s="277">
        <f t="shared" si="53"/>
        <v>1070.8084364847248</v>
      </c>
      <c r="ET79" s="277">
        <f t="shared" si="53"/>
        <v>1102.9326895792665</v>
      </c>
      <c r="EU79" s="277">
        <f t="shared" si="53"/>
        <v>1136.0206702666444</v>
      </c>
      <c r="EV79" s="277">
        <f t="shared" si="53"/>
        <v>1170.1012903746437</v>
      </c>
      <c r="EW79" s="277">
        <f t="shared" si="53"/>
        <v>1205.204329085883</v>
      </c>
      <c r="EX79" s="277">
        <f t="shared" si="53"/>
        <v>1241.3604589584595</v>
      </c>
      <c r="EY79" s="277">
        <f t="shared" si="53"/>
        <v>1278.6012727272134</v>
      </c>
      <c r="EZ79" s="278">
        <f t="shared" si="53"/>
        <v>1316.9593109090299</v>
      </c>
    </row>
    <row r="80" spans="1:157" x14ac:dyDescent="0.25">
      <c r="A80" s="37"/>
      <c r="B80" s="133" t="s">
        <v>82</v>
      </c>
      <c r="C80" s="248" t="s">
        <v>74</v>
      </c>
      <c r="D80" s="158"/>
      <c r="E80" s="182"/>
      <c r="F80" s="182"/>
      <c r="G80" s="279">
        <f>G79*$C$6/(10^3)</f>
        <v>1.6100000000000003</v>
      </c>
      <c r="H80" s="279">
        <f>H79*$C$6/(10^3)</f>
        <v>1.6583000000000001</v>
      </c>
      <c r="I80" s="279">
        <f t="shared" ref="I80:BT80" si="54">I79*$C$6/(10^3)</f>
        <v>1.7080490000000002</v>
      </c>
      <c r="J80" s="279">
        <f t="shared" si="54"/>
        <v>1.7592904700000001</v>
      </c>
      <c r="K80" s="279">
        <f t="shared" si="54"/>
        <v>1.8120691841000003</v>
      </c>
      <c r="L80" s="279">
        <f t="shared" si="54"/>
        <v>1.8664312596230004</v>
      </c>
      <c r="M80" s="279">
        <f t="shared" si="54"/>
        <v>1.9224241974116902</v>
      </c>
      <c r="N80" s="279">
        <f t="shared" si="54"/>
        <v>1.9800969233340411</v>
      </c>
      <c r="O80" s="279">
        <f t="shared" si="54"/>
        <v>2.0394998310340622</v>
      </c>
      <c r="P80" s="279">
        <f t="shared" si="54"/>
        <v>2.1006848259650841</v>
      </c>
      <c r="Q80" s="279">
        <f t="shared" si="54"/>
        <v>2.1637053707440366</v>
      </c>
      <c r="R80" s="279">
        <f t="shared" si="54"/>
        <v>2.2286165318663578</v>
      </c>
      <c r="S80" s="279">
        <f t="shared" si="54"/>
        <v>2.2954750278223486</v>
      </c>
      <c r="T80" s="279">
        <f t="shared" si="54"/>
        <v>2.3643392786570194</v>
      </c>
      <c r="U80" s="279">
        <f t="shared" si="54"/>
        <v>2.4352694570167297</v>
      </c>
      <c r="V80" s="279">
        <f t="shared" si="54"/>
        <v>2.5083275407272319</v>
      </c>
      <c r="W80" s="279">
        <f t="shared" si="54"/>
        <v>2.5835773669490489</v>
      </c>
      <c r="X80" s="279">
        <f t="shared" si="54"/>
        <v>2.6610846879575205</v>
      </c>
      <c r="Y80" s="279">
        <f t="shared" si="54"/>
        <v>2.7409172285962464</v>
      </c>
      <c r="Z80" s="279">
        <f t="shared" si="54"/>
        <v>2.8231447454541336</v>
      </c>
      <c r="AA80" s="279">
        <f t="shared" si="54"/>
        <v>2.9078390878177576</v>
      </c>
      <c r="AB80" s="279">
        <f t="shared" si="54"/>
        <v>2.9950742604522906</v>
      </c>
      <c r="AC80" s="279">
        <f t="shared" si="54"/>
        <v>3.0849264882658591</v>
      </c>
      <c r="AD80" s="279">
        <f t="shared" si="54"/>
        <v>3.1774742829138352</v>
      </c>
      <c r="AE80" s="279">
        <f t="shared" si="54"/>
        <v>3.2727985114012506</v>
      </c>
      <c r="AF80" s="279">
        <f t="shared" si="54"/>
        <v>3.3709824667432886</v>
      </c>
      <c r="AG80" s="279">
        <f t="shared" si="54"/>
        <v>3.4721119407455872</v>
      </c>
      <c r="AH80" s="279">
        <f t="shared" si="54"/>
        <v>3.5762752989679547</v>
      </c>
      <c r="AI80" s="279">
        <f t="shared" si="54"/>
        <v>3.6835635579369939</v>
      </c>
      <c r="AJ80" s="279">
        <f t="shared" si="54"/>
        <v>3.7940704646751038</v>
      </c>
      <c r="AK80" s="279">
        <f t="shared" si="54"/>
        <v>3.9078925786153569</v>
      </c>
      <c r="AL80" s="279">
        <f t="shared" si="54"/>
        <v>4.0251293559738182</v>
      </c>
      <c r="AM80" s="279">
        <f t="shared" si="54"/>
        <v>4.1458832366530327</v>
      </c>
      <c r="AN80" s="279">
        <f t="shared" si="54"/>
        <v>4.2702597337526234</v>
      </c>
      <c r="AO80" s="279">
        <f t="shared" si="54"/>
        <v>4.3983675257652024</v>
      </c>
      <c r="AP80" s="279">
        <f t="shared" si="54"/>
        <v>4.5303185515381585</v>
      </c>
      <c r="AQ80" s="279">
        <f t="shared" si="54"/>
        <v>4.6662281080843044</v>
      </c>
      <c r="AR80" s="279">
        <f t="shared" si="54"/>
        <v>4.8062149513268331</v>
      </c>
      <c r="AS80" s="279">
        <f t="shared" si="54"/>
        <v>4.9504013998666379</v>
      </c>
      <c r="AT80" s="279">
        <f t="shared" si="54"/>
        <v>5.0989134418626376</v>
      </c>
      <c r="AU80" s="279">
        <f t="shared" si="54"/>
        <v>5.2518808451185173</v>
      </c>
      <c r="AV80" s="279">
        <f t="shared" si="54"/>
        <v>5.4094372704720719</v>
      </c>
      <c r="AW80" s="279">
        <f t="shared" si="54"/>
        <v>5.5717203885862334</v>
      </c>
      <c r="AX80" s="279">
        <f t="shared" si="54"/>
        <v>5.7388720002438216</v>
      </c>
      <c r="AY80" s="279">
        <f t="shared" si="54"/>
        <v>5.9110381602511364</v>
      </c>
      <c r="AZ80" s="279">
        <f t="shared" si="54"/>
        <v>6.08836930505867</v>
      </c>
      <c r="BA80" s="279">
        <f t="shared" si="54"/>
        <v>6.2710203842104315</v>
      </c>
      <c r="BB80" s="279">
        <f t="shared" si="54"/>
        <v>6.459150995736743</v>
      </c>
      <c r="BC80" s="279">
        <f t="shared" si="54"/>
        <v>6.652925525608846</v>
      </c>
      <c r="BD80" s="279">
        <f t="shared" si="54"/>
        <v>6.852513291377111</v>
      </c>
      <c r="BE80" s="279">
        <f t="shared" si="54"/>
        <v>7.0580886901184261</v>
      </c>
      <c r="BF80" s="279">
        <f t="shared" si="54"/>
        <v>7.2698313508219776</v>
      </c>
      <c r="BG80" s="279">
        <f t="shared" si="54"/>
        <v>7.4879262913466373</v>
      </c>
      <c r="BH80" s="279">
        <f t="shared" si="54"/>
        <v>7.712564080087037</v>
      </c>
      <c r="BI80" s="279">
        <f t="shared" si="54"/>
        <v>7.9439410024896491</v>
      </c>
      <c r="BJ80" s="279">
        <f t="shared" si="54"/>
        <v>8.1822592325643377</v>
      </c>
      <c r="BK80" s="279">
        <f t="shared" si="54"/>
        <v>8.42772700954127</v>
      </c>
      <c r="BL80" s="279">
        <f t="shared" si="54"/>
        <v>8.6805588198275068</v>
      </c>
      <c r="BM80" s="279">
        <f t="shared" si="54"/>
        <v>8.9409755844223326</v>
      </c>
      <c r="BN80" s="279">
        <f t="shared" si="54"/>
        <v>9.2092048519550023</v>
      </c>
      <c r="BO80" s="279">
        <f t="shared" si="54"/>
        <v>9.4854809975136547</v>
      </c>
      <c r="BP80" s="279">
        <f t="shared" si="54"/>
        <v>9.7700454274390633</v>
      </c>
      <c r="BQ80" s="279">
        <f t="shared" si="54"/>
        <v>10.063146790262236</v>
      </c>
      <c r="BR80" s="279">
        <f t="shared" si="54"/>
        <v>10.365041193970102</v>
      </c>
      <c r="BS80" s="279">
        <f t="shared" si="54"/>
        <v>10.675992429789206</v>
      </c>
      <c r="BT80" s="279">
        <f t="shared" si="54"/>
        <v>10.996272202682883</v>
      </c>
      <c r="BU80" s="279">
        <f t="shared" ref="BU80:EF80" si="55">BU79*$C$6/(10^3)</f>
        <v>11.326160368763368</v>
      </c>
      <c r="BV80" s="279">
        <f t="shared" si="55"/>
        <v>11.66594517982627</v>
      </c>
      <c r="BW80" s="279">
        <f t="shared" si="55"/>
        <v>12.015923535221058</v>
      </c>
      <c r="BX80" s="279">
        <f t="shared" si="55"/>
        <v>12.376401241277691</v>
      </c>
      <c r="BY80" s="279">
        <f t="shared" si="55"/>
        <v>12.747693278516021</v>
      </c>
      <c r="BZ80" s="279">
        <f t="shared" si="55"/>
        <v>13.130124076871502</v>
      </c>
      <c r="CA80" s="279">
        <f t="shared" si="55"/>
        <v>13.524027799177647</v>
      </c>
      <c r="CB80" s="279">
        <f t="shared" si="55"/>
        <v>13.929748633152975</v>
      </c>
      <c r="CC80" s="279">
        <f t="shared" si="55"/>
        <v>14.347641092147565</v>
      </c>
      <c r="CD80" s="279">
        <f t="shared" si="55"/>
        <v>14.778070324911994</v>
      </c>
      <c r="CE80" s="279">
        <f t="shared" si="55"/>
        <v>15.221412434659355</v>
      </c>
      <c r="CF80" s="279">
        <f t="shared" si="55"/>
        <v>15.678054807699134</v>
      </c>
      <c r="CG80" s="279">
        <f t="shared" si="55"/>
        <v>16.148396451930108</v>
      </c>
      <c r="CH80" s="279">
        <f t="shared" si="55"/>
        <v>16.632848345488011</v>
      </c>
      <c r="CI80" s="279">
        <f t="shared" si="55"/>
        <v>17.13183379585265</v>
      </c>
      <c r="CJ80" s="279">
        <f t="shared" si="55"/>
        <v>17.645788809728231</v>
      </c>
      <c r="CK80" s="279">
        <f t="shared" si="55"/>
        <v>18.17516247402008</v>
      </c>
      <c r="CL80" s="279">
        <f t="shared" si="55"/>
        <v>18.72041734824068</v>
      </c>
      <c r="CM80" s="279">
        <f t="shared" si="55"/>
        <v>19.282029868687903</v>
      </c>
      <c r="CN80" s="279">
        <f t="shared" si="55"/>
        <v>19.860490764748537</v>
      </c>
      <c r="CO80" s="279">
        <f t="shared" si="55"/>
        <v>20.456305487690994</v>
      </c>
      <c r="CP80" s="279">
        <f t="shared" si="55"/>
        <v>21.069994652321725</v>
      </c>
      <c r="CQ80" s="279">
        <f t="shared" si="55"/>
        <v>21.702094491891376</v>
      </c>
      <c r="CR80" s="279">
        <f t="shared" si="55"/>
        <v>22.35315732664812</v>
      </c>
      <c r="CS80" s="279">
        <f t="shared" si="55"/>
        <v>23.023752046447566</v>
      </c>
      <c r="CT80" s="279">
        <f t="shared" si="55"/>
        <v>23.714464607840995</v>
      </c>
      <c r="CU80" s="279">
        <f t="shared" si="55"/>
        <v>24.425898546076226</v>
      </c>
      <c r="CV80" s="279">
        <f t="shared" si="55"/>
        <v>25.158675502458514</v>
      </c>
      <c r="CW80" s="279">
        <f t="shared" si="55"/>
        <v>25.913435767532267</v>
      </c>
      <c r="CX80" s="279">
        <f t="shared" si="55"/>
        <v>26.690838840558239</v>
      </c>
      <c r="CY80" s="279">
        <f t="shared" si="55"/>
        <v>27.491564005774993</v>
      </c>
      <c r="CZ80" s="279">
        <f t="shared" si="55"/>
        <v>28.316310925948237</v>
      </c>
      <c r="DA80" s="279">
        <f t="shared" si="55"/>
        <v>29.165800253726683</v>
      </c>
      <c r="DB80" s="279">
        <f t="shared" si="55"/>
        <v>30.040774261338488</v>
      </c>
      <c r="DC80" s="279">
        <f t="shared" si="55"/>
        <v>30.94199748917864</v>
      </c>
      <c r="DD80" s="279">
        <f t="shared" si="55"/>
        <v>31.870257413853999</v>
      </c>
      <c r="DE80" s="279">
        <f t="shared" si="55"/>
        <v>32.826365136269622</v>
      </c>
      <c r="DF80" s="279">
        <f t="shared" si="55"/>
        <v>33.811156090357713</v>
      </c>
      <c r="DG80" s="279">
        <f t="shared" si="55"/>
        <v>34.825490773068452</v>
      </c>
      <c r="DH80" s="279">
        <f t="shared" si="55"/>
        <v>35.870255496260498</v>
      </c>
      <c r="DI80" s="279">
        <f t="shared" si="55"/>
        <v>36.946363161148312</v>
      </c>
      <c r="DJ80" s="279">
        <f t="shared" si="55"/>
        <v>38.05475405598277</v>
      </c>
      <c r="DK80" s="279">
        <f t="shared" si="55"/>
        <v>39.19639667766225</v>
      </c>
      <c r="DL80" s="279">
        <f t="shared" si="55"/>
        <v>40.372288577992123</v>
      </c>
      <c r="DM80" s="279">
        <f t="shared" si="55"/>
        <v>41.583457235331878</v>
      </c>
      <c r="DN80" s="279">
        <f t="shared" si="55"/>
        <v>42.830960952391841</v>
      </c>
      <c r="DO80" s="279">
        <f t="shared" si="55"/>
        <v>44.115889780963606</v>
      </c>
      <c r="DP80" s="279">
        <f t="shared" si="55"/>
        <v>45.439366474392514</v>
      </c>
      <c r="DQ80" s="279">
        <f t="shared" si="55"/>
        <v>46.80254746862429</v>
      </c>
      <c r="DR80" s="279">
        <f t="shared" si="55"/>
        <v>48.20662389268302</v>
      </c>
      <c r="DS80" s="279">
        <f t="shared" si="55"/>
        <v>49.652822609463513</v>
      </c>
      <c r="DT80" s="279">
        <f t="shared" si="55"/>
        <v>51.142407287747417</v>
      </c>
      <c r="DU80" s="279">
        <f t="shared" si="55"/>
        <v>52.676679506379834</v>
      </c>
      <c r="DV80" s="279">
        <f t="shared" si="55"/>
        <v>54.256979891571234</v>
      </c>
      <c r="DW80" s="279">
        <f t="shared" si="55"/>
        <v>55.884689288318377</v>
      </c>
      <c r="DX80" s="279">
        <f t="shared" si="55"/>
        <v>57.561229966967929</v>
      </c>
      <c r="DY80" s="279">
        <f t="shared" si="55"/>
        <v>59.288066865976965</v>
      </c>
      <c r="DZ80" s="279">
        <f t="shared" si="55"/>
        <v>61.06670887195628</v>
      </c>
      <c r="EA80" s="279">
        <f t="shared" si="55"/>
        <v>62.898710138114971</v>
      </c>
      <c r="EB80" s="279">
        <f t="shared" si="55"/>
        <v>64.785671442258419</v>
      </c>
      <c r="EC80" s="279">
        <f t="shared" si="55"/>
        <v>66.729241585526182</v>
      </c>
      <c r="ED80" s="279">
        <f t="shared" si="55"/>
        <v>68.731118833091969</v>
      </c>
      <c r="EE80" s="279">
        <f t="shared" si="55"/>
        <v>70.793052398084725</v>
      </c>
      <c r="EF80" s="279">
        <f t="shared" si="55"/>
        <v>72.916843970027273</v>
      </c>
      <c r="EG80" s="279">
        <f t="shared" ref="EG80:EZ80" si="56">EG79*$C$6/(10^3)</f>
        <v>75.104349289128095</v>
      </c>
      <c r="EH80" s="279">
        <f t="shared" si="56"/>
        <v>77.357479767801934</v>
      </c>
      <c r="EI80" s="279">
        <f t="shared" si="56"/>
        <v>79.678204160836003</v>
      </c>
      <c r="EJ80" s="279">
        <f t="shared" si="56"/>
        <v>82.06855028566109</v>
      </c>
      <c r="EK80" s="279">
        <f t="shared" si="56"/>
        <v>84.53060679423092</v>
      </c>
      <c r="EL80" s="279">
        <f t="shared" si="56"/>
        <v>87.066524998057844</v>
      </c>
      <c r="EM80" s="279">
        <f t="shared" si="56"/>
        <v>89.678520747999585</v>
      </c>
      <c r="EN80" s="279">
        <f t="shared" si="56"/>
        <v>92.36887637043958</v>
      </c>
      <c r="EO80" s="279">
        <f t="shared" si="56"/>
        <v>95.139942661552766</v>
      </c>
      <c r="EP80" s="279">
        <f t="shared" si="56"/>
        <v>97.994140941399351</v>
      </c>
      <c r="EQ80" s="279">
        <f t="shared" si="56"/>
        <v>100.93396516964134</v>
      </c>
      <c r="ER80" s="279">
        <f t="shared" si="56"/>
        <v>103.96198412473056</v>
      </c>
      <c r="ES80" s="279">
        <f t="shared" si="56"/>
        <v>107.08084364847248</v>
      </c>
      <c r="ET80" s="279">
        <f t="shared" si="56"/>
        <v>110.29326895792664</v>
      </c>
      <c r="EU80" s="279">
        <f t="shared" si="56"/>
        <v>113.60206702666444</v>
      </c>
      <c r="EV80" s="279">
        <f t="shared" si="56"/>
        <v>117.01012903746437</v>
      </c>
      <c r="EW80" s="279">
        <f t="shared" si="56"/>
        <v>120.5204329085883</v>
      </c>
      <c r="EX80" s="279">
        <f t="shared" si="56"/>
        <v>124.13604589584595</v>
      </c>
      <c r="EY80" s="279">
        <f t="shared" si="56"/>
        <v>127.86012727272134</v>
      </c>
      <c r="EZ80" s="280">
        <f t="shared" si="56"/>
        <v>131.695931090903</v>
      </c>
    </row>
    <row r="81" spans="1:156" x14ac:dyDescent="0.25">
      <c r="A81" s="37"/>
      <c r="B81" s="133" t="s">
        <v>78</v>
      </c>
      <c r="C81" s="248" t="s">
        <v>79</v>
      </c>
      <c r="D81" s="158"/>
      <c r="E81" s="182"/>
      <c r="F81" s="182"/>
      <c r="G81" s="279">
        <f>G80</f>
        <v>1.6100000000000003</v>
      </c>
      <c r="H81" s="279">
        <f t="shared" ref="H81:BS81" si="57">G81+H80</f>
        <v>3.2683000000000004</v>
      </c>
      <c r="I81" s="279">
        <f t="shared" si="57"/>
        <v>4.9763490000000008</v>
      </c>
      <c r="J81" s="279">
        <f t="shared" si="57"/>
        <v>6.7356394700000006</v>
      </c>
      <c r="K81" s="279">
        <f t="shared" si="57"/>
        <v>8.5477086541000009</v>
      </c>
      <c r="L81" s="279">
        <f t="shared" si="57"/>
        <v>10.414139913723002</v>
      </c>
      <c r="M81" s="279">
        <f t="shared" si="57"/>
        <v>12.336564111134692</v>
      </c>
      <c r="N81" s="279">
        <f t="shared" si="57"/>
        <v>14.316661034468734</v>
      </c>
      <c r="O81" s="279">
        <f t="shared" si="57"/>
        <v>16.356160865502794</v>
      </c>
      <c r="P81" s="279">
        <f t="shared" si="57"/>
        <v>18.456845691467876</v>
      </c>
      <c r="Q81" s="279">
        <f t="shared" si="57"/>
        <v>20.620551062211913</v>
      </c>
      <c r="R81" s="279">
        <f t="shared" si="57"/>
        <v>22.849167594078271</v>
      </c>
      <c r="S81" s="279">
        <f t="shared" si="57"/>
        <v>25.144642621900619</v>
      </c>
      <c r="T81" s="279">
        <f t="shared" si="57"/>
        <v>27.508981900557639</v>
      </c>
      <c r="U81" s="279">
        <f t="shared" si="57"/>
        <v>29.94425135757437</v>
      </c>
      <c r="V81" s="279">
        <f t="shared" si="57"/>
        <v>32.452578898301603</v>
      </c>
      <c r="W81" s="279">
        <f t="shared" si="57"/>
        <v>35.036156265250654</v>
      </c>
      <c r="X81" s="279">
        <f t="shared" si="57"/>
        <v>37.697240953208173</v>
      </c>
      <c r="Y81" s="279">
        <f t="shared" si="57"/>
        <v>40.438158181804418</v>
      </c>
      <c r="Z81" s="279">
        <f t="shared" si="57"/>
        <v>43.261302927258555</v>
      </c>
      <c r="AA81" s="279">
        <f t="shared" si="57"/>
        <v>46.169142015076311</v>
      </c>
      <c r="AB81" s="279">
        <f t="shared" si="57"/>
        <v>49.164216275528602</v>
      </c>
      <c r="AC81" s="279">
        <f t="shared" si="57"/>
        <v>52.24914276379446</v>
      </c>
      <c r="AD81" s="279">
        <f t="shared" si="57"/>
        <v>55.426617046708294</v>
      </c>
      <c r="AE81" s="279">
        <f t="shared" si="57"/>
        <v>58.699415558109543</v>
      </c>
      <c r="AF81" s="279">
        <f t="shared" si="57"/>
        <v>62.070398024852828</v>
      </c>
      <c r="AG81" s="279">
        <f t="shared" si="57"/>
        <v>65.542509965598413</v>
      </c>
      <c r="AH81" s="279">
        <f t="shared" si="57"/>
        <v>69.11878526456637</v>
      </c>
      <c r="AI81" s="279">
        <f t="shared" si="57"/>
        <v>72.802348822503362</v>
      </c>
      <c r="AJ81" s="279">
        <f t="shared" si="57"/>
        <v>76.596419287178463</v>
      </c>
      <c r="AK81" s="279">
        <f t="shared" si="57"/>
        <v>80.504311865793824</v>
      </c>
      <c r="AL81" s="279">
        <f t="shared" si="57"/>
        <v>84.529441221767641</v>
      </c>
      <c r="AM81" s="279">
        <f t="shared" si="57"/>
        <v>88.675324458420675</v>
      </c>
      <c r="AN81" s="279">
        <f t="shared" si="57"/>
        <v>92.9455841921733</v>
      </c>
      <c r="AO81" s="279">
        <f t="shared" si="57"/>
        <v>97.343951717938495</v>
      </c>
      <c r="AP81" s="279">
        <f t="shared" si="57"/>
        <v>101.87427026947665</v>
      </c>
      <c r="AQ81" s="279">
        <f t="shared" si="57"/>
        <v>106.54049837756097</v>
      </c>
      <c r="AR81" s="279">
        <f t="shared" si="57"/>
        <v>111.3467133288878</v>
      </c>
      <c r="AS81" s="279">
        <f t="shared" si="57"/>
        <v>116.29711472875444</v>
      </c>
      <c r="AT81" s="279">
        <f t="shared" si="57"/>
        <v>121.39602817061707</v>
      </c>
      <c r="AU81" s="279">
        <f t="shared" si="57"/>
        <v>126.64790901573559</v>
      </c>
      <c r="AV81" s="279">
        <f t="shared" si="57"/>
        <v>132.05734628620766</v>
      </c>
      <c r="AW81" s="279">
        <f t="shared" si="57"/>
        <v>137.6290666747939</v>
      </c>
      <c r="AX81" s="279">
        <f t="shared" si="57"/>
        <v>143.36793867503772</v>
      </c>
      <c r="AY81" s="279">
        <f t="shared" si="57"/>
        <v>149.27897683528886</v>
      </c>
      <c r="AZ81" s="279">
        <f t="shared" si="57"/>
        <v>155.36734614034754</v>
      </c>
      <c r="BA81" s="279">
        <f t="shared" si="57"/>
        <v>161.63836652455797</v>
      </c>
      <c r="BB81" s="279">
        <f t="shared" si="57"/>
        <v>168.0975175202947</v>
      </c>
      <c r="BC81" s="279">
        <f t="shared" si="57"/>
        <v>174.75044304590355</v>
      </c>
      <c r="BD81" s="279">
        <f t="shared" si="57"/>
        <v>181.60295633728066</v>
      </c>
      <c r="BE81" s="279">
        <f t="shared" si="57"/>
        <v>188.6610450273991</v>
      </c>
      <c r="BF81" s="279">
        <f t="shared" si="57"/>
        <v>195.93087637822109</v>
      </c>
      <c r="BG81" s="279">
        <f t="shared" si="57"/>
        <v>203.41880266956773</v>
      </c>
      <c r="BH81" s="279">
        <f t="shared" si="57"/>
        <v>211.13136674965477</v>
      </c>
      <c r="BI81" s="279">
        <f t="shared" si="57"/>
        <v>219.07530775214443</v>
      </c>
      <c r="BJ81" s="279">
        <f t="shared" si="57"/>
        <v>227.25756698470877</v>
      </c>
      <c r="BK81" s="279">
        <f t="shared" si="57"/>
        <v>235.68529399425003</v>
      </c>
      <c r="BL81" s="279">
        <f t="shared" si="57"/>
        <v>244.36585281407753</v>
      </c>
      <c r="BM81" s="279">
        <f t="shared" si="57"/>
        <v>253.30682839849987</v>
      </c>
      <c r="BN81" s="279">
        <f t="shared" si="57"/>
        <v>262.51603325045488</v>
      </c>
      <c r="BO81" s="279">
        <f t="shared" si="57"/>
        <v>272.00151424796854</v>
      </c>
      <c r="BP81" s="279">
        <f t="shared" si="57"/>
        <v>281.77155967540762</v>
      </c>
      <c r="BQ81" s="279">
        <f t="shared" si="57"/>
        <v>291.83470646566985</v>
      </c>
      <c r="BR81" s="279">
        <f t="shared" si="57"/>
        <v>302.19974765963997</v>
      </c>
      <c r="BS81" s="279">
        <f t="shared" si="57"/>
        <v>312.8757400894292</v>
      </c>
      <c r="BT81" s="279">
        <f t="shared" ref="BT81:EE81" si="58">BS81+BT80</f>
        <v>323.87201229211206</v>
      </c>
      <c r="BU81" s="279">
        <f t="shared" si="58"/>
        <v>335.19817266087546</v>
      </c>
      <c r="BV81" s="279">
        <f t="shared" si="58"/>
        <v>346.86411784070174</v>
      </c>
      <c r="BW81" s="279">
        <f t="shared" si="58"/>
        <v>358.88004137592281</v>
      </c>
      <c r="BX81" s="279">
        <f t="shared" si="58"/>
        <v>371.25644261720049</v>
      </c>
      <c r="BY81" s="279">
        <f t="shared" si="58"/>
        <v>384.0041358957165</v>
      </c>
      <c r="BZ81" s="279">
        <f t="shared" si="58"/>
        <v>397.13425997258798</v>
      </c>
      <c r="CA81" s="279">
        <f t="shared" si="58"/>
        <v>410.65828777176563</v>
      </c>
      <c r="CB81" s="279">
        <f t="shared" si="58"/>
        <v>424.58803640491863</v>
      </c>
      <c r="CC81" s="279">
        <f t="shared" si="58"/>
        <v>438.93567749706619</v>
      </c>
      <c r="CD81" s="279">
        <f t="shared" si="58"/>
        <v>453.71374782197819</v>
      </c>
      <c r="CE81" s="279">
        <f t="shared" si="58"/>
        <v>468.93516025663752</v>
      </c>
      <c r="CF81" s="279">
        <f t="shared" si="58"/>
        <v>484.61321506433666</v>
      </c>
      <c r="CG81" s="279">
        <f t="shared" si="58"/>
        <v>500.76161151626678</v>
      </c>
      <c r="CH81" s="279">
        <f t="shared" si="58"/>
        <v>517.39445986175474</v>
      </c>
      <c r="CI81" s="279">
        <f t="shared" si="58"/>
        <v>534.52629365760743</v>
      </c>
      <c r="CJ81" s="279">
        <f t="shared" si="58"/>
        <v>552.17208246733571</v>
      </c>
      <c r="CK81" s="279">
        <f t="shared" si="58"/>
        <v>570.34724494135583</v>
      </c>
      <c r="CL81" s="279">
        <f t="shared" si="58"/>
        <v>589.06766228959646</v>
      </c>
      <c r="CM81" s="279">
        <f t="shared" si="58"/>
        <v>608.34969215828437</v>
      </c>
      <c r="CN81" s="279">
        <f t="shared" si="58"/>
        <v>628.2101829230329</v>
      </c>
      <c r="CO81" s="279">
        <f t="shared" si="58"/>
        <v>648.6664884107239</v>
      </c>
      <c r="CP81" s="279">
        <f t="shared" si="58"/>
        <v>669.73648306304563</v>
      </c>
      <c r="CQ81" s="279">
        <f t="shared" si="58"/>
        <v>691.43857755493696</v>
      </c>
      <c r="CR81" s="279">
        <f t="shared" si="58"/>
        <v>713.79173488158506</v>
      </c>
      <c r="CS81" s="279">
        <f t="shared" si="58"/>
        <v>736.81548692803267</v>
      </c>
      <c r="CT81" s="279">
        <f t="shared" si="58"/>
        <v>760.52995153587369</v>
      </c>
      <c r="CU81" s="279">
        <f t="shared" si="58"/>
        <v>784.95585008194996</v>
      </c>
      <c r="CV81" s="279">
        <f t="shared" si="58"/>
        <v>810.11452558440851</v>
      </c>
      <c r="CW81" s="279">
        <f t="shared" si="58"/>
        <v>836.0279613519408</v>
      </c>
      <c r="CX81" s="279">
        <f t="shared" si="58"/>
        <v>862.71880019249909</v>
      </c>
      <c r="CY81" s="279">
        <f t="shared" si="58"/>
        <v>890.21036419827408</v>
      </c>
      <c r="CZ81" s="279">
        <f t="shared" si="58"/>
        <v>918.52667512422227</v>
      </c>
      <c r="DA81" s="279">
        <f t="shared" si="58"/>
        <v>947.69247537794899</v>
      </c>
      <c r="DB81" s="279">
        <f t="shared" si="58"/>
        <v>977.73324963928746</v>
      </c>
      <c r="DC81" s="279">
        <f t="shared" si="58"/>
        <v>1008.6752471284661</v>
      </c>
      <c r="DD81" s="279">
        <f t="shared" si="58"/>
        <v>1040.54550454232</v>
      </c>
      <c r="DE81" s="279">
        <f t="shared" si="58"/>
        <v>1073.3718696785897</v>
      </c>
      <c r="DF81" s="279">
        <f t="shared" si="58"/>
        <v>1107.1830257689476</v>
      </c>
      <c r="DG81" s="279">
        <f t="shared" si="58"/>
        <v>1142.008516542016</v>
      </c>
      <c r="DH81" s="279">
        <f t="shared" si="58"/>
        <v>1177.8787720382766</v>
      </c>
      <c r="DI81" s="279">
        <f t="shared" si="58"/>
        <v>1214.8251351994249</v>
      </c>
      <c r="DJ81" s="279">
        <f t="shared" si="58"/>
        <v>1252.8798892554078</v>
      </c>
      <c r="DK81" s="279">
        <f t="shared" si="58"/>
        <v>1292.07628593307</v>
      </c>
      <c r="DL81" s="279">
        <f t="shared" si="58"/>
        <v>1332.4485745110621</v>
      </c>
      <c r="DM81" s="279">
        <f t="shared" si="58"/>
        <v>1374.0320317463941</v>
      </c>
      <c r="DN81" s="279">
        <f t="shared" si="58"/>
        <v>1416.862992698786</v>
      </c>
      <c r="DO81" s="279">
        <f t="shared" si="58"/>
        <v>1460.9788824797497</v>
      </c>
      <c r="DP81" s="279">
        <f t="shared" si="58"/>
        <v>1506.4182489541422</v>
      </c>
      <c r="DQ81" s="279">
        <f t="shared" si="58"/>
        <v>1553.2207964227664</v>
      </c>
      <c r="DR81" s="279">
        <f t="shared" si="58"/>
        <v>1601.4274203154494</v>
      </c>
      <c r="DS81" s="279">
        <f t="shared" si="58"/>
        <v>1651.0802429249129</v>
      </c>
      <c r="DT81" s="279">
        <f t="shared" si="58"/>
        <v>1702.2226502126603</v>
      </c>
      <c r="DU81" s="279">
        <f t="shared" si="58"/>
        <v>1754.89932971904</v>
      </c>
      <c r="DV81" s="279">
        <f t="shared" si="58"/>
        <v>1809.1563096106113</v>
      </c>
      <c r="DW81" s="279">
        <f t="shared" si="58"/>
        <v>1865.0409988989297</v>
      </c>
      <c r="DX81" s="279">
        <f t="shared" si="58"/>
        <v>1922.6022288658976</v>
      </c>
      <c r="DY81" s="279">
        <f t="shared" si="58"/>
        <v>1981.8902957318746</v>
      </c>
      <c r="DZ81" s="279">
        <f t="shared" si="58"/>
        <v>2042.9570046038309</v>
      </c>
      <c r="EA81" s="279">
        <f t="shared" si="58"/>
        <v>2105.855714741946</v>
      </c>
      <c r="EB81" s="279">
        <f t="shared" si="58"/>
        <v>2170.6413861842043</v>
      </c>
      <c r="EC81" s="279">
        <f t="shared" si="58"/>
        <v>2237.3706277697306</v>
      </c>
      <c r="ED81" s="279">
        <f t="shared" si="58"/>
        <v>2306.1017466028225</v>
      </c>
      <c r="EE81" s="279">
        <f t="shared" si="58"/>
        <v>2376.8947990009074</v>
      </c>
      <c r="EF81" s="279">
        <f t="shared" ref="EF81:EZ81" si="59">EE81+EF80</f>
        <v>2449.8116429709348</v>
      </c>
      <c r="EG81" s="279">
        <f t="shared" si="59"/>
        <v>2524.9159922600629</v>
      </c>
      <c r="EH81" s="279">
        <f t="shared" si="59"/>
        <v>2602.273472027865</v>
      </c>
      <c r="EI81" s="279">
        <f t="shared" si="59"/>
        <v>2681.9516761887007</v>
      </c>
      <c r="EJ81" s="279">
        <f t="shared" si="59"/>
        <v>2764.0202264743616</v>
      </c>
      <c r="EK81" s="279">
        <f t="shared" si="59"/>
        <v>2848.5508332685927</v>
      </c>
      <c r="EL81" s="279">
        <f t="shared" si="59"/>
        <v>2935.6173582666506</v>
      </c>
      <c r="EM81" s="279">
        <f t="shared" si="59"/>
        <v>3025.2958790146504</v>
      </c>
      <c r="EN81" s="279">
        <f t="shared" si="59"/>
        <v>3117.6647553850898</v>
      </c>
      <c r="EO81" s="279">
        <f t="shared" si="59"/>
        <v>3212.8046980466424</v>
      </c>
      <c r="EP81" s="279">
        <f t="shared" si="59"/>
        <v>3310.798838988042</v>
      </c>
      <c r="EQ81" s="279">
        <f t="shared" si="59"/>
        <v>3411.7328041576834</v>
      </c>
      <c r="ER81" s="279">
        <f t="shared" si="59"/>
        <v>3515.6947882824138</v>
      </c>
      <c r="ES81" s="279">
        <f t="shared" si="59"/>
        <v>3622.7756319308864</v>
      </c>
      <c r="ET81" s="279">
        <f t="shared" si="59"/>
        <v>3733.068900888813</v>
      </c>
      <c r="EU81" s="279">
        <f t="shared" si="59"/>
        <v>3846.6709679154774</v>
      </c>
      <c r="EV81" s="279">
        <f t="shared" si="59"/>
        <v>3963.6810969529415</v>
      </c>
      <c r="EW81" s="279">
        <f t="shared" si="59"/>
        <v>4084.2015298615297</v>
      </c>
      <c r="EX81" s="279">
        <f t="shared" si="59"/>
        <v>4208.3375757573758</v>
      </c>
      <c r="EY81" s="279">
        <f t="shared" si="59"/>
        <v>4336.1977030300968</v>
      </c>
      <c r="EZ81" s="280">
        <f t="shared" si="59"/>
        <v>4467.8936341210001</v>
      </c>
    </row>
    <row r="82" spans="1:156" x14ac:dyDescent="0.25">
      <c r="A82" s="37"/>
      <c r="B82" s="133"/>
      <c r="C82" s="248"/>
      <c r="D82" s="158"/>
      <c r="E82" s="182"/>
      <c r="F82" s="182"/>
      <c r="G82" s="279"/>
      <c r="H82" s="279"/>
      <c r="I82" s="279"/>
      <c r="J82" s="279"/>
      <c r="K82" s="279"/>
      <c r="L82" s="279"/>
      <c r="M82" s="279"/>
      <c r="N82" s="279"/>
      <c r="O82" s="279"/>
      <c r="P82" s="279"/>
      <c r="Q82" s="279"/>
      <c r="R82" s="279"/>
      <c r="S82" s="279"/>
      <c r="T82" s="279"/>
      <c r="U82" s="279"/>
      <c r="V82" s="279"/>
      <c r="W82" s="279"/>
      <c r="X82" s="279"/>
      <c r="Y82" s="279"/>
      <c r="Z82" s="279"/>
      <c r="AA82" s="279"/>
      <c r="AB82" s="279"/>
      <c r="AC82" s="279"/>
      <c r="AD82" s="279"/>
      <c r="AE82" s="279"/>
      <c r="AF82" s="279"/>
      <c r="AG82" s="279"/>
      <c r="AH82" s="279"/>
      <c r="AI82" s="279"/>
      <c r="AJ82" s="279"/>
      <c r="AK82" s="279"/>
      <c r="AL82" s="279"/>
      <c r="AM82" s="279"/>
      <c r="AN82" s="279"/>
      <c r="AO82" s="279"/>
      <c r="AP82" s="279"/>
      <c r="AQ82" s="279"/>
      <c r="AR82" s="279"/>
      <c r="AS82" s="279"/>
      <c r="AT82" s="279"/>
      <c r="AU82" s="279"/>
      <c r="AV82" s="279"/>
      <c r="AW82" s="279"/>
      <c r="AX82" s="279"/>
      <c r="AY82" s="279"/>
      <c r="AZ82" s="279"/>
      <c r="BA82" s="279"/>
      <c r="BB82" s="279"/>
      <c r="BC82" s="279"/>
      <c r="BD82" s="279"/>
      <c r="BE82" s="279"/>
      <c r="BF82" s="279"/>
      <c r="BG82" s="279"/>
      <c r="BH82" s="279"/>
      <c r="BI82" s="279"/>
      <c r="BJ82" s="279"/>
      <c r="BK82" s="279"/>
      <c r="BL82" s="279"/>
      <c r="BM82" s="279"/>
      <c r="BN82" s="279"/>
      <c r="BO82" s="279"/>
      <c r="BP82" s="279"/>
      <c r="BQ82" s="279"/>
      <c r="BR82" s="279"/>
      <c r="BS82" s="279"/>
      <c r="BT82" s="279"/>
      <c r="BU82" s="279"/>
      <c r="BV82" s="279"/>
      <c r="BW82" s="279"/>
      <c r="BX82" s="279"/>
      <c r="BY82" s="279"/>
      <c r="BZ82" s="279"/>
      <c r="CA82" s="279"/>
      <c r="CB82" s="279"/>
      <c r="CC82" s="279"/>
      <c r="CD82" s="279"/>
      <c r="CE82" s="279"/>
      <c r="CF82" s="279"/>
      <c r="CG82" s="279"/>
      <c r="CH82" s="279"/>
      <c r="CI82" s="279"/>
      <c r="CJ82" s="279"/>
      <c r="CK82" s="279"/>
      <c r="CL82" s="279"/>
      <c r="CM82" s="279"/>
      <c r="CN82" s="279"/>
      <c r="CO82" s="279"/>
      <c r="CP82" s="279"/>
      <c r="CQ82" s="279"/>
      <c r="CR82" s="279"/>
      <c r="CS82" s="279"/>
      <c r="CT82" s="279"/>
      <c r="CU82" s="279"/>
      <c r="CV82" s="279"/>
      <c r="CW82" s="279"/>
      <c r="CX82" s="279"/>
      <c r="CY82" s="279"/>
      <c r="CZ82" s="279"/>
      <c r="DA82" s="279"/>
      <c r="DB82" s="279"/>
      <c r="DC82" s="279"/>
      <c r="DD82" s="279"/>
      <c r="DE82" s="279"/>
      <c r="DF82" s="279"/>
      <c r="DG82" s="279"/>
      <c r="DH82" s="279"/>
      <c r="DI82" s="279"/>
      <c r="DJ82" s="279"/>
      <c r="DK82" s="279"/>
      <c r="DL82" s="279"/>
      <c r="DM82" s="279"/>
      <c r="DN82" s="279"/>
      <c r="DO82" s="279"/>
      <c r="DP82" s="279"/>
      <c r="DQ82" s="279"/>
      <c r="DR82" s="279"/>
      <c r="DS82" s="279"/>
      <c r="DT82" s="279"/>
      <c r="DU82" s="279"/>
      <c r="DV82" s="279"/>
      <c r="DW82" s="279"/>
      <c r="DX82" s="279"/>
      <c r="DY82" s="279"/>
      <c r="DZ82" s="279"/>
      <c r="EA82" s="279"/>
      <c r="EB82" s="279"/>
      <c r="EC82" s="279"/>
      <c r="ED82" s="279"/>
      <c r="EE82" s="279"/>
      <c r="EF82" s="279"/>
      <c r="EG82" s="279"/>
      <c r="EH82" s="279"/>
      <c r="EI82" s="279"/>
      <c r="EJ82" s="279"/>
      <c r="EK82" s="279"/>
      <c r="EL82" s="279"/>
      <c r="EM82" s="279"/>
      <c r="EN82" s="279"/>
      <c r="EO82" s="279"/>
      <c r="EP82" s="279"/>
      <c r="EQ82" s="279"/>
      <c r="ER82" s="279"/>
      <c r="ES82" s="279"/>
      <c r="ET82" s="279"/>
      <c r="EU82" s="279"/>
      <c r="EV82" s="279"/>
      <c r="EW82" s="279"/>
      <c r="EX82" s="279"/>
      <c r="EY82" s="279"/>
      <c r="EZ82" s="280"/>
    </row>
    <row r="83" spans="1:156" s="56" customFormat="1" x14ac:dyDescent="0.25">
      <c r="A83" s="46"/>
      <c r="B83" s="139" t="s">
        <v>96</v>
      </c>
      <c r="C83" s="251" t="s">
        <v>87</v>
      </c>
      <c r="D83" s="157"/>
      <c r="E83" s="103"/>
      <c r="F83" s="103"/>
      <c r="G83" s="281">
        <f>($C$15*$C$16*$C$6)/10^6</f>
        <v>0.24</v>
      </c>
      <c r="H83" s="281">
        <f t="shared" ref="H83:BS83" si="60">($C$15*$C$16*$C$6)/10^6</f>
        <v>0.24</v>
      </c>
      <c r="I83" s="281">
        <f t="shared" si="60"/>
        <v>0.24</v>
      </c>
      <c r="J83" s="281">
        <f t="shared" si="60"/>
        <v>0.24</v>
      </c>
      <c r="K83" s="281">
        <f t="shared" si="60"/>
        <v>0.24</v>
      </c>
      <c r="L83" s="281">
        <f t="shared" si="60"/>
        <v>0.24</v>
      </c>
      <c r="M83" s="281">
        <f t="shared" si="60"/>
        <v>0.24</v>
      </c>
      <c r="N83" s="281">
        <f t="shared" si="60"/>
        <v>0.24</v>
      </c>
      <c r="O83" s="281">
        <f t="shared" si="60"/>
        <v>0.24</v>
      </c>
      <c r="P83" s="281">
        <f t="shared" si="60"/>
        <v>0.24</v>
      </c>
      <c r="Q83" s="281">
        <f t="shared" si="60"/>
        <v>0.24</v>
      </c>
      <c r="R83" s="281">
        <f t="shared" si="60"/>
        <v>0.24</v>
      </c>
      <c r="S83" s="281">
        <f t="shared" si="60"/>
        <v>0.24</v>
      </c>
      <c r="T83" s="281">
        <f t="shared" si="60"/>
        <v>0.24</v>
      </c>
      <c r="U83" s="281">
        <f t="shared" si="60"/>
        <v>0.24</v>
      </c>
      <c r="V83" s="281">
        <f t="shared" si="60"/>
        <v>0.24</v>
      </c>
      <c r="W83" s="281">
        <f t="shared" si="60"/>
        <v>0.24</v>
      </c>
      <c r="X83" s="281">
        <f t="shared" si="60"/>
        <v>0.24</v>
      </c>
      <c r="Y83" s="281">
        <f t="shared" si="60"/>
        <v>0.24</v>
      </c>
      <c r="Z83" s="281">
        <f t="shared" si="60"/>
        <v>0.24</v>
      </c>
      <c r="AA83" s="281">
        <f t="shared" si="60"/>
        <v>0.24</v>
      </c>
      <c r="AB83" s="281">
        <f t="shared" si="60"/>
        <v>0.24</v>
      </c>
      <c r="AC83" s="281">
        <f t="shared" si="60"/>
        <v>0.24</v>
      </c>
      <c r="AD83" s="281">
        <f t="shared" si="60"/>
        <v>0.24</v>
      </c>
      <c r="AE83" s="281">
        <f t="shared" si="60"/>
        <v>0.24</v>
      </c>
      <c r="AF83" s="281">
        <f t="shared" si="60"/>
        <v>0.24</v>
      </c>
      <c r="AG83" s="281">
        <f t="shared" si="60"/>
        <v>0.24</v>
      </c>
      <c r="AH83" s="281">
        <f t="shared" si="60"/>
        <v>0.24</v>
      </c>
      <c r="AI83" s="281">
        <f t="shared" si="60"/>
        <v>0.24</v>
      </c>
      <c r="AJ83" s="281">
        <f t="shared" si="60"/>
        <v>0.24</v>
      </c>
      <c r="AK83" s="281">
        <f t="shared" si="60"/>
        <v>0.24</v>
      </c>
      <c r="AL83" s="281">
        <f t="shared" si="60"/>
        <v>0.24</v>
      </c>
      <c r="AM83" s="281">
        <f t="shared" si="60"/>
        <v>0.24</v>
      </c>
      <c r="AN83" s="281">
        <f t="shared" si="60"/>
        <v>0.24</v>
      </c>
      <c r="AO83" s="281">
        <f t="shared" si="60"/>
        <v>0.24</v>
      </c>
      <c r="AP83" s="281">
        <f t="shared" si="60"/>
        <v>0.24</v>
      </c>
      <c r="AQ83" s="281">
        <f t="shared" si="60"/>
        <v>0.24</v>
      </c>
      <c r="AR83" s="281">
        <f t="shared" si="60"/>
        <v>0.24</v>
      </c>
      <c r="AS83" s="281">
        <f t="shared" si="60"/>
        <v>0.24</v>
      </c>
      <c r="AT83" s="281">
        <f t="shared" si="60"/>
        <v>0.24</v>
      </c>
      <c r="AU83" s="281">
        <f t="shared" si="60"/>
        <v>0.24</v>
      </c>
      <c r="AV83" s="281">
        <f t="shared" si="60"/>
        <v>0.24</v>
      </c>
      <c r="AW83" s="281">
        <f t="shared" si="60"/>
        <v>0.24</v>
      </c>
      <c r="AX83" s="281">
        <f t="shared" si="60"/>
        <v>0.24</v>
      </c>
      <c r="AY83" s="281">
        <f t="shared" si="60"/>
        <v>0.24</v>
      </c>
      <c r="AZ83" s="281">
        <f t="shared" si="60"/>
        <v>0.24</v>
      </c>
      <c r="BA83" s="281">
        <f t="shared" si="60"/>
        <v>0.24</v>
      </c>
      <c r="BB83" s="281">
        <f t="shared" si="60"/>
        <v>0.24</v>
      </c>
      <c r="BC83" s="281">
        <f t="shared" si="60"/>
        <v>0.24</v>
      </c>
      <c r="BD83" s="281">
        <f t="shared" si="60"/>
        <v>0.24</v>
      </c>
      <c r="BE83" s="281">
        <f t="shared" si="60"/>
        <v>0.24</v>
      </c>
      <c r="BF83" s="281">
        <f t="shared" si="60"/>
        <v>0.24</v>
      </c>
      <c r="BG83" s="281">
        <f t="shared" si="60"/>
        <v>0.24</v>
      </c>
      <c r="BH83" s="281">
        <f t="shared" si="60"/>
        <v>0.24</v>
      </c>
      <c r="BI83" s="281">
        <f t="shared" si="60"/>
        <v>0.24</v>
      </c>
      <c r="BJ83" s="281">
        <f t="shared" si="60"/>
        <v>0.24</v>
      </c>
      <c r="BK83" s="281">
        <f t="shared" si="60"/>
        <v>0.24</v>
      </c>
      <c r="BL83" s="281">
        <f t="shared" si="60"/>
        <v>0.24</v>
      </c>
      <c r="BM83" s="281">
        <f t="shared" si="60"/>
        <v>0.24</v>
      </c>
      <c r="BN83" s="281">
        <f t="shared" si="60"/>
        <v>0.24</v>
      </c>
      <c r="BO83" s="281">
        <f t="shared" si="60"/>
        <v>0.24</v>
      </c>
      <c r="BP83" s="281">
        <f t="shared" si="60"/>
        <v>0.24</v>
      </c>
      <c r="BQ83" s="281">
        <f t="shared" si="60"/>
        <v>0.24</v>
      </c>
      <c r="BR83" s="281">
        <f t="shared" si="60"/>
        <v>0.24</v>
      </c>
      <c r="BS83" s="281">
        <f t="shared" si="60"/>
        <v>0.24</v>
      </c>
      <c r="BT83" s="281">
        <f t="shared" ref="BT83:EE83" si="61">($C$15*$C$16*$C$6)/10^6</f>
        <v>0.24</v>
      </c>
      <c r="BU83" s="281">
        <f t="shared" si="61"/>
        <v>0.24</v>
      </c>
      <c r="BV83" s="281">
        <f t="shared" si="61"/>
        <v>0.24</v>
      </c>
      <c r="BW83" s="281">
        <f t="shared" si="61"/>
        <v>0.24</v>
      </c>
      <c r="BX83" s="281">
        <f t="shared" si="61"/>
        <v>0.24</v>
      </c>
      <c r="BY83" s="281">
        <f t="shared" si="61"/>
        <v>0.24</v>
      </c>
      <c r="BZ83" s="281">
        <f t="shared" si="61"/>
        <v>0.24</v>
      </c>
      <c r="CA83" s="281">
        <f t="shared" si="61"/>
        <v>0.24</v>
      </c>
      <c r="CB83" s="281">
        <f t="shared" si="61"/>
        <v>0.24</v>
      </c>
      <c r="CC83" s="281">
        <f t="shared" si="61"/>
        <v>0.24</v>
      </c>
      <c r="CD83" s="281">
        <f t="shared" si="61"/>
        <v>0.24</v>
      </c>
      <c r="CE83" s="281">
        <f t="shared" si="61"/>
        <v>0.24</v>
      </c>
      <c r="CF83" s="281">
        <f t="shared" si="61"/>
        <v>0.24</v>
      </c>
      <c r="CG83" s="281">
        <f t="shared" si="61"/>
        <v>0.24</v>
      </c>
      <c r="CH83" s="281">
        <f t="shared" si="61"/>
        <v>0.24</v>
      </c>
      <c r="CI83" s="281">
        <f t="shared" si="61"/>
        <v>0.24</v>
      </c>
      <c r="CJ83" s="281">
        <f t="shared" si="61"/>
        <v>0.24</v>
      </c>
      <c r="CK83" s="281">
        <f t="shared" si="61"/>
        <v>0.24</v>
      </c>
      <c r="CL83" s="281">
        <f t="shared" si="61"/>
        <v>0.24</v>
      </c>
      <c r="CM83" s="281">
        <f t="shared" si="61"/>
        <v>0.24</v>
      </c>
      <c r="CN83" s="281">
        <f t="shared" si="61"/>
        <v>0.24</v>
      </c>
      <c r="CO83" s="281">
        <f t="shared" si="61"/>
        <v>0.24</v>
      </c>
      <c r="CP83" s="281">
        <f t="shared" si="61"/>
        <v>0.24</v>
      </c>
      <c r="CQ83" s="281">
        <f t="shared" si="61"/>
        <v>0.24</v>
      </c>
      <c r="CR83" s="281">
        <f t="shared" si="61"/>
        <v>0.24</v>
      </c>
      <c r="CS83" s="281">
        <f t="shared" si="61"/>
        <v>0.24</v>
      </c>
      <c r="CT83" s="281">
        <f t="shared" si="61"/>
        <v>0.24</v>
      </c>
      <c r="CU83" s="281">
        <f t="shared" si="61"/>
        <v>0.24</v>
      </c>
      <c r="CV83" s="281">
        <f t="shared" si="61"/>
        <v>0.24</v>
      </c>
      <c r="CW83" s="281">
        <f t="shared" si="61"/>
        <v>0.24</v>
      </c>
      <c r="CX83" s="281">
        <f t="shared" si="61"/>
        <v>0.24</v>
      </c>
      <c r="CY83" s="281">
        <f t="shared" si="61"/>
        <v>0.24</v>
      </c>
      <c r="CZ83" s="281">
        <f t="shared" si="61"/>
        <v>0.24</v>
      </c>
      <c r="DA83" s="281">
        <f t="shared" si="61"/>
        <v>0.24</v>
      </c>
      <c r="DB83" s="281">
        <f t="shared" si="61"/>
        <v>0.24</v>
      </c>
      <c r="DC83" s="281">
        <f t="shared" si="61"/>
        <v>0.24</v>
      </c>
      <c r="DD83" s="281">
        <f t="shared" si="61"/>
        <v>0.24</v>
      </c>
      <c r="DE83" s="281">
        <f t="shared" si="61"/>
        <v>0.24</v>
      </c>
      <c r="DF83" s="281">
        <f t="shared" si="61"/>
        <v>0.24</v>
      </c>
      <c r="DG83" s="281">
        <f t="shared" si="61"/>
        <v>0.24</v>
      </c>
      <c r="DH83" s="281">
        <f t="shared" si="61"/>
        <v>0.24</v>
      </c>
      <c r="DI83" s="281">
        <f t="shared" si="61"/>
        <v>0.24</v>
      </c>
      <c r="DJ83" s="281">
        <f t="shared" si="61"/>
        <v>0.24</v>
      </c>
      <c r="DK83" s="281">
        <f t="shared" si="61"/>
        <v>0.24</v>
      </c>
      <c r="DL83" s="281">
        <f t="shared" si="61"/>
        <v>0.24</v>
      </c>
      <c r="DM83" s="281">
        <f t="shared" si="61"/>
        <v>0.24</v>
      </c>
      <c r="DN83" s="281">
        <f t="shared" si="61"/>
        <v>0.24</v>
      </c>
      <c r="DO83" s="281">
        <f t="shared" si="61"/>
        <v>0.24</v>
      </c>
      <c r="DP83" s="281">
        <f t="shared" si="61"/>
        <v>0.24</v>
      </c>
      <c r="DQ83" s="281">
        <f t="shared" si="61"/>
        <v>0.24</v>
      </c>
      <c r="DR83" s="281">
        <f t="shared" si="61"/>
        <v>0.24</v>
      </c>
      <c r="DS83" s="281">
        <f t="shared" si="61"/>
        <v>0.24</v>
      </c>
      <c r="DT83" s="281">
        <f t="shared" si="61"/>
        <v>0.24</v>
      </c>
      <c r="DU83" s="281">
        <f t="shared" si="61"/>
        <v>0.24</v>
      </c>
      <c r="DV83" s="281">
        <f t="shared" si="61"/>
        <v>0.24</v>
      </c>
      <c r="DW83" s="281">
        <f t="shared" si="61"/>
        <v>0.24</v>
      </c>
      <c r="DX83" s="281">
        <f t="shared" si="61"/>
        <v>0.24</v>
      </c>
      <c r="DY83" s="281">
        <f t="shared" si="61"/>
        <v>0.24</v>
      </c>
      <c r="DZ83" s="281">
        <f t="shared" si="61"/>
        <v>0.24</v>
      </c>
      <c r="EA83" s="281">
        <f t="shared" si="61"/>
        <v>0.24</v>
      </c>
      <c r="EB83" s="281">
        <f t="shared" si="61"/>
        <v>0.24</v>
      </c>
      <c r="EC83" s="281">
        <f t="shared" si="61"/>
        <v>0.24</v>
      </c>
      <c r="ED83" s="281">
        <f t="shared" si="61"/>
        <v>0.24</v>
      </c>
      <c r="EE83" s="281">
        <f t="shared" si="61"/>
        <v>0.24</v>
      </c>
      <c r="EF83" s="281">
        <f t="shared" ref="EF83:EZ83" si="62">($C$15*$C$16*$C$6)/10^6</f>
        <v>0.24</v>
      </c>
      <c r="EG83" s="281">
        <f t="shared" si="62"/>
        <v>0.24</v>
      </c>
      <c r="EH83" s="281">
        <f t="shared" si="62"/>
        <v>0.24</v>
      </c>
      <c r="EI83" s="281">
        <f t="shared" si="62"/>
        <v>0.24</v>
      </c>
      <c r="EJ83" s="281">
        <f t="shared" si="62"/>
        <v>0.24</v>
      </c>
      <c r="EK83" s="281">
        <f t="shared" si="62"/>
        <v>0.24</v>
      </c>
      <c r="EL83" s="281">
        <f t="shared" si="62"/>
        <v>0.24</v>
      </c>
      <c r="EM83" s="281">
        <f t="shared" si="62"/>
        <v>0.24</v>
      </c>
      <c r="EN83" s="281">
        <f t="shared" si="62"/>
        <v>0.24</v>
      </c>
      <c r="EO83" s="281">
        <f t="shared" si="62"/>
        <v>0.24</v>
      </c>
      <c r="EP83" s="281">
        <f t="shared" si="62"/>
        <v>0.24</v>
      </c>
      <c r="EQ83" s="281">
        <f t="shared" si="62"/>
        <v>0.24</v>
      </c>
      <c r="ER83" s="281">
        <f t="shared" si="62"/>
        <v>0.24</v>
      </c>
      <c r="ES83" s="281">
        <f t="shared" si="62"/>
        <v>0.24</v>
      </c>
      <c r="ET83" s="281">
        <f t="shared" si="62"/>
        <v>0.24</v>
      </c>
      <c r="EU83" s="281">
        <f t="shared" si="62"/>
        <v>0.24</v>
      </c>
      <c r="EV83" s="281">
        <f t="shared" si="62"/>
        <v>0.24</v>
      </c>
      <c r="EW83" s="281">
        <f t="shared" si="62"/>
        <v>0.24</v>
      </c>
      <c r="EX83" s="281">
        <f t="shared" si="62"/>
        <v>0.24</v>
      </c>
      <c r="EY83" s="281">
        <f t="shared" si="62"/>
        <v>0.24</v>
      </c>
      <c r="EZ83" s="202">
        <f t="shared" si="62"/>
        <v>0.24</v>
      </c>
    </row>
    <row r="84" spans="1:156" x14ac:dyDescent="0.25">
      <c r="A84" s="37"/>
      <c r="B84" s="133"/>
      <c r="C84" s="135"/>
      <c r="D84" s="158"/>
      <c r="E84" s="182"/>
      <c r="F84" s="182"/>
      <c r="G84" s="282"/>
      <c r="H84" s="282"/>
      <c r="I84" s="282"/>
      <c r="J84" s="282"/>
      <c r="K84" s="282"/>
      <c r="L84" s="282"/>
      <c r="M84" s="282"/>
      <c r="N84" s="282"/>
      <c r="O84" s="282"/>
      <c r="P84" s="282"/>
      <c r="Q84" s="282"/>
      <c r="R84" s="282"/>
      <c r="S84" s="282"/>
      <c r="T84" s="282"/>
      <c r="U84" s="282"/>
      <c r="V84" s="282"/>
      <c r="W84" s="282"/>
      <c r="X84" s="282"/>
      <c r="Y84" s="282"/>
      <c r="Z84" s="282"/>
      <c r="AA84" s="282"/>
      <c r="AB84" s="282"/>
      <c r="AC84" s="282"/>
      <c r="AD84" s="282"/>
      <c r="AE84" s="282"/>
      <c r="AF84" s="282"/>
      <c r="AG84" s="282"/>
      <c r="AH84" s="282"/>
      <c r="AI84" s="282"/>
      <c r="AJ84" s="282"/>
      <c r="AK84" s="282"/>
      <c r="AL84" s="282"/>
      <c r="AM84" s="282"/>
      <c r="AN84" s="282"/>
      <c r="AO84" s="282"/>
      <c r="AP84" s="282"/>
      <c r="AQ84" s="282"/>
      <c r="AR84" s="282"/>
      <c r="AS84" s="282"/>
      <c r="AT84" s="282"/>
      <c r="AU84" s="282"/>
      <c r="AV84" s="282"/>
      <c r="AW84" s="282"/>
      <c r="AX84" s="282"/>
      <c r="AY84" s="282"/>
      <c r="AZ84" s="282"/>
      <c r="BA84" s="282"/>
      <c r="BB84" s="282"/>
      <c r="BC84" s="282"/>
      <c r="BD84" s="282"/>
      <c r="BE84" s="282"/>
      <c r="BF84" s="282"/>
      <c r="BG84" s="282"/>
      <c r="BH84" s="282"/>
      <c r="BI84" s="282"/>
      <c r="BJ84" s="282"/>
      <c r="BK84" s="282"/>
      <c r="BL84" s="282"/>
      <c r="BM84" s="282"/>
      <c r="BN84" s="282"/>
      <c r="BO84" s="282"/>
      <c r="BP84" s="282"/>
      <c r="BQ84" s="282"/>
      <c r="BR84" s="282"/>
      <c r="BS84" s="282"/>
      <c r="BT84" s="282"/>
      <c r="BU84" s="282"/>
      <c r="BV84" s="282"/>
      <c r="BW84" s="282"/>
      <c r="BX84" s="282"/>
      <c r="BY84" s="282"/>
      <c r="BZ84" s="282"/>
      <c r="CA84" s="282"/>
      <c r="CB84" s="282"/>
      <c r="CC84" s="282"/>
      <c r="CD84" s="282"/>
      <c r="CE84" s="282"/>
      <c r="CF84" s="282"/>
      <c r="CG84" s="282"/>
      <c r="CH84" s="282"/>
      <c r="CI84" s="282"/>
      <c r="CJ84" s="282"/>
      <c r="CK84" s="282"/>
      <c r="CL84" s="282"/>
      <c r="CM84" s="282"/>
      <c r="CN84" s="282"/>
      <c r="CO84" s="282"/>
      <c r="CP84" s="282"/>
      <c r="CQ84" s="282"/>
      <c r="CR84" s="282"/>
      <c r="CS84" s="282"/>
      <c r="CT84" s="282"/>
      <c r="CU84" s="282"/>
      <c r="CV84" s="282"/>
      <c r="CW84" s="282"/>
      <c r="CX84" s="282"/>
      <c r="CY84" s="282"/>
      <c r="CZ84" s="282"/>
      <c r="DA84" s="282"/>
      <c r="DB84" s="282"/>
      <c r="DC84" s="282"/>
      <c r="DD84" s="282"/>
      <c r="DE84" s="282"/>
      <c r="DF84" s="282"/>
      <c r="DG84" s="282"/>
      <c r="DH84" s="282"/>
      <c r="DI84" s="282"/>
      <c r="DJ84" s="282"/>
      <c r="DK84" s="282"/>
      <c r="DL84" s="282"/>
      <c r="DM84" s="282"/>
      <c r="DN84" s="282"/>
      <c r="DO84" s="282"/>
      <c r="DP84" s="282"/>
      <c r="DQ84" s="282"/>
      <c r="DR84" s="282"/>
      <c r="DS84" s="282"/>
      <c r="DT84" s="282"/>
      <c r="DU84" s="282"/>
      <c r="DV84" s="282"/>
      <c r="DW84" s="282"/>
      <c r="DX84" s="282"/>
      <c r="DY84" s="282"/>
      <c r="DZ84" s="282"/>
      <c r="EA84" s="282"/>
      <c r="EB84" s="282"/>
      <c r="EC84" s="282"/>
      <c r="ED84" s="282"/>
      <c r="EE84" s="282"/>
      <c r="EF84" s="282"/>
      <c r="EG84" s="282"/>
      <c r="EH84" s="282"/>
      <c r="EI84" s="282"/>
      <c r="EJ84" s="282"/>
      <c r="EK84" s="282"/>
      <c r="EL84" s="282"/>
      <c r="EM84" s="282"/>
      <c r="EN84" s="282"/>
      <c r="EO84" s="282"/>
      <c r="EP84" s="282"/>
      <c r="EQ84" s="282"/>
      <c r="ER84" s="282"/>
      <c r="ES84" s="282"/>
      <c r="ET84" s="282"/>
      <c r="EU84" s="282"/>
      <c r="EV84" s="282"/>
      <c r="EW84" s="282"/>
      <c r="EX84" s="282"/>
      <c r="EY84" s="282"/>
      <c r="EZ84" s="283"/>
    </row>
    <row r="85" spans="1:156" s="56" customFormat="1" x14ac:dyDescent="0.25">
      <c r="A85" s="46"/>
      <c r="B85" s="255" t="s">
        <v>86</v>
      </c>
      <c r="C85" s="132"/>
      <c r="D85" s="157"/>
      <c r="E85" s="103"/>
      <c r="F85" s="103">
        <f>F88</f>
        <v>202.5</v>
      </c>
      <c r="G85" s="281">
        <f>G80+(G83)</f>
        <v>1.8500000000000003</v>
      </c>
      <c r="H85" s="281">
        <f t="shared" ref="H85:BS85" si="63">H80+(H83)</f>
        <v>1.8983000000000001</v>
      </c>
      <c r="I85" s="281">
        <f t="shared" si="63"/>
        <v>1.9480490000000001</v>
      </c>
      <c r="J85" s="281">
        <f t="shared" si="63"/>
        <v>1.99929047</v>
      </c>
      <c r="K85" s="281">
        <f t="shared" si="63"/>
        <v>2.0520691841000005</v>
      </c>
      <c r="L85" s="281">
        <f t="shared" si="63"/>
        <v>2.1064312596230002</v>
      </c>
      <c r="M85" s="281">
        <f t="shared" si="63"/>
        <v>2.1624241974116902</v>
      </c>
      <c r="N85" s="281">
        <f t="shared" si="63"/>
        <v>2.2200969233340411</v>
      </c>
      <c r="O85" s="281">
        <f t="shared" si="63"/>
        <v>2.2794998310340624</v>
      </c>
      <c r="P85" s="281">
        <f t="shared" si="63"/>
        <v>2.3406848259650843</v>
      </c>
      <c r="Q85" s="281">
        <f t="shared" si="63"/>
        <v>2.4037053707440368</v>
      </c>
      <c r="R85" s="281">
        <f t="shared" si="63"/>
        <v>2.468616531866358</v>
      </c>
      <c r="S85" s="281">
        <f t="shared" si="63"/>
        <v>2.5354750278223488</v>
      </c>
      <c r="T85" s="281">
        <f t="shared" si="63"/>
        <v>2.6043392786570196</v>
      </c>
      <c r="U85" s="281">
        <f t="shared" si="63"/>
        <v>2.6752694570167295</v>
      </c>
      <c r="V85" s="281">
        <f t="shared" si="63"/>
        <v>2.7483275407272316</v>
      </c>
      <c r="W85" s="281">
        <f t="shared" si="63"/>
        <v>2.8235773669490491</v>
      </c>
      <c r="X85" s="281">
        <f t="shared" si="63"/>
        <v>2.9010846879575203</v>
      </c>
      <c r="Y85" s="281">
        <f t="shared" si="63"/>
        <v>2.9809172285962466</v>
      </c>
      <c r="Z85" s="281">
        <f t="shared" si="63"/>
        <v>3.0631447454541334</v>
      </c>
      <c r="AA85" s="281">
        <f t="shared" si="63"/>
        <v>3.1478390878177578</v>
      </c>
      <c r="AB85" s="281">
        <f t="shared" si="63"/>
        <v>3.2350742604522909</v>
      </c>
      <c r="AC85" s="281">
        <f t="shared" si="63"/>
        <v>3.3249264882658593</v>
      </c>
      <c r="AD85" s="281">
        <f t="shared" si="63"/>
        <v>3.4174742829138349</v>
      </c>
      <c r="AE85" s="281">
        <f t="shared" si="63"/>
        <v>3.5127985114012503</v>
      </c>
      <c r="AF85" s="281">
        <f t="shared" si="63"/>
        <v>3.6109824667432884</v>
      </c>
      <c r="AG85" s="281">
        <f t="shared" si="63"/>
        <v>3.7121119407455874</v>
      </c>
      <c r="AH85" s="281">
        <f t="shared" si="63"/>
        <v>3.8162752989679545</v>
      </c>
      <c r="AI85" s="281">
        <f t="shared" si="63"/>
        <v>3.9235635579369941</v>
      </c>
      <c r="AJ85" s="281">
        <f t="shared" si="63"/>
        <v>4.0340704646751036</v>
      </c>
      <c r="AK85" s="281">
        <f t="shared" si="63"/>
        <v>4.1478925786153571</v>
      </c>
      <c r="AL85" s="281">
        <f t="shared" si="63"/>
        <v>4.2651293559738184</v>
      </c>
      <c r="AM85" s="281">
        <f t="shared" si="63"/>
        <v>4.3858832366530329</v>
      </c>
      <c r="AN85" s="281">
        <f t="shared" si="63"/>
        <v>4.5102597337526236</v>
      </c>
      <c r="AO85" s="281">
        <f t="shared" si="63"/>
        <v>4.6383675257652026</v>
      </c>
      <c r="AP85" s="281">
        <f t="shared" si="63"/>
        <v>4.7703185515381588</v>
      </c>
      <c r="AQ85" s="281">
        <f t="shared" si="63"/>
        <v>4.9062281080843047</v>
      </c>
      <c r="AR85" s="281">
        <f t="shared" si="63"/>
        <v>5.0462149513268333</v>
      </c>
      <c r="AS85" s="281">
        <f t="shared" si="63"/>
        <v>5.1904013998666381</v>
      </c>
      <c r="AT85" s="281">
        <f t="shared" si="63"/>
        <v>5.3389134418626378</v>
      </c>
      <c r="AU85" s="281">
        <f t="shared" si="63"/>
        <v>5.4918808451185175</v>
      </c>
      <c r="AV85" s="281">
        <f t="shared" si="63"/>
        <v>5.6494372704720721</v>
      </c>
      <c r="AW85" s="281">
        <f t="shared" si="63"/>
        <v>5.8117203885862336</v>
      </c>
      <c r="AX85" s="281">
        <f t="shared" si="63"/>
        <v>5.9788720002438218</v>
      </c>
      <c r="AY85" s="281">
        <f t="shared" si="63"/>
        <v>6.1510381602511366</v>
      </c>
      <c r="AZ85" s="281">
        <f t="shared" si="63"/>
        <v>6.3283693050586702</v>
      </c>
      <c r="BA85" s="281">
        <f t="shared" si="63"/>
        <v>6.5110203842104317</v>
      </c>
      <c r="BB85" s="281">
        <f t="shared" si="63"/>
        <v>6.6991509957367432</v>
      </c>
      <c r="BC85" s="281">
        <f t="shared" si="63"/>
        <v>6.8929255256088462</v>
      </c>
      <c r="BD85" s="281">
        <f t="shared" si="63"/>
        <v>7.0925132913771112</v>
      </c>
      <c r="BE85" s="281">
        <f t="shared" si="63"/>
        <v>7.2980886901184263</v>
      </c>
      <c r="BF85" s="281">
        <f t="shared" si="63"/>
        <v>7.5098313508219778</v>
      </c>
      <c r="BG85" s="281">
        <f t="shared" si="63"/>
        <v>7.7279262913466376</v>
      </c>
      <c r="BH85" s="281">
        <f t="shared" si="63"/>
        <v>7.9525640800870372</v>
      </c>
      <c r="BI85" s="281">
        <f t="shared" si="63"/>
        <v>8.1839410024896484</v>
      </c>
      <c r="BJ85" s="281">
        <f t="shared" si="63"/>
        <v>8.4222592325643379</v>
      </c>
      <c r="BK85" s="281">
        <f t="shared" si="63"/>
        <v>8.6677270095412702</v>
      </c>
      <c r="BL85" s="281">
        <f t="shared" si="63"/>
        <v>8.920558819827507</v>
      </c>
      <c r="BM85" s="281">
        <f t="shared" si="63"/>
        <v>9.1809755844223329</v>
      </c>
      <c r="BN85" s="281">
        <f t="shared" si="63"/>
        <v>9.4492048519550025</v>
      </c>
      <c r="BO85" s="281">
        <f t="shared" si="63"/>
        <v>9.7254809975136549</v>
      </c>
      <c r="BP85" s="281">
        <f t="shared" si="63"/>
        <v>10.010045427439064</v>
      </c>
      <c r="BQ85" s="281">
        <f t="shared" si="63"/>
        <v>10.303146790262236</v>
      </c>
      <c r="BR85" s="281">
        <f t="shared" si="63"/>
        <v>10.605041193970102</v>
      </c>
      <c r="BS85" s="281">
        <f t="shared" si="63"/>
        <v>10.915992429789206</v>
      </c>
      <c r="BT85" s="281">
        <f t="shared" ref="BT85:EE85" si="64">BT80+(BT83)</f>
        <v>11.236272202682883</v>
      </c>
      <c r="BU85" s="281">
        <f t="shared" si="64"/>
        <v>11.566160368763368</v>
      </c>
      <c r="BV85" s="281">
        <f t="shared" si="64"/>
        <v>11.90594517982627</v>
      </c>
      <c r="BW85" s="281">
        <f t="shared" si="64"/>
        <v>12.255923535221058</v>
      </c>
      <c r="BX85" s="281">
        <f t="shared" si="64"/>
        <v>12.616401241277691</v>
      </c>
      <c r="BY85" s="281">
        <f t="shared" si="64"/>
        <v>12.987693278516021</v>
      </c>
      <c r="BZ85" s="281">
        <f t="shared" si="64"/>
        <v>13.370124076871502</v>
      </c>
      <c r="CA85" s="281">
        <f t="shared" si="64"/>
        <v>13.764027799177647</v>
      </c>
      <c r="CB85" s="281">
        <f t="shared" si="64"/>
        <v>14.169748633152976</v>
      </c>
      <c r="CC85" s="281">
        <f t="shared" si="64"/>
        <v>14.587641092147566</v>
      </c>
      <c r="CD85" s="281">
        <f t="shared" si="64"/>
        <v>15.018070324911994</v>
      </c>
      <c r="CE85" s="281">
        <f t="shared" si="64"/>
        <v>15.461412434659355</v>
      </c>
      <c r="CF85" s="281">
        <f t="shared" si="64"/>
        <v>15.918054807699134</v>
      </c>
      <c r="CG85" s="281">
        <f t="shared" si="64"/>
        <v>16.388396451930106</v>
      </c>
      <c r="CH85" s="281">
        <f t="shared" si="64"/>
        <v>16.872848345488009</v>
      </c>
      <c r="CI85" s="281">
        <f t="shared" si="64"/>
        <v>17.371833795852648</v>
      </c>
      <c r="CJ85" s="281">
        <f t="shared" si="64"/>
        <v>17.885788809728229</v>
      </c>
      <c r="CK85" s="281">
        <f t="shared" si="64"/>
        <v>18.415162474020079</v>
      </c>
      <c r="CL85" s="281">
        <f t="shared" si="64"/>
        <v>18.960417348240679</v>
      </c>
      <c r="CM85" s="281">
        <f t="shared" si="64"/>
        <v>19.522029868687902</v>
      </c>
      <c r="CN85" s="281">
        <f t="shared" si="64"/>
        <v>20.100490764748535</v>
      </c>
      <c r="CO85" s="281">
        <f t="shared" si="64"/>
        <v>20.696305487690992</v>
      </c>
      <c r="CP85" s="281">
        <f t="shared" si="64"/>
        <v>21.309994652321723</v>
      </c>
      <c r="CQ85" s="281">
        <f t="shared" si="64"/>
        <v>21.942094491891375</v>
      </c>
      <c r="CR85" s="281">
        <f t="shared" si="64"/>
        <v>22.593157326648118</v>
      </c>
      <c r="CS85" s="281">
        <f t="shared" si="64"/>
        <v>23.263752046447564</v>
      </c>
      <c r="CT85" s="281">
        <f t="shared" si="64"/>
        <v>23.954464607840993</v>
      </c>
      <c r="CU85" s="281">
        <f t="shared" si="64"/>
        <v>24.665898546076225</v>
      </c>
      <c r="CV85" s="281">
        <f t="shared" si="64"/>
        <v>25.398675502458513</v>
      </c>
      <c r="CW85" s="281">
        <f t="shared" si="64"/>
        <v>26.153435767532265</v>
      </c>
      <c r="CX85" s="281">
        <f t="shared" si="64"/>
        <v>26.930838840558238</v>
      </c>
      <c r="CY85" s="281">
        <f t="shared" si="64"/>
        <v>27.731564005774992</v>
      </c>
      <c r="CZ85" s="281">
        <f t="shared" si="64"/>
        <v>28.556310925948235</v>
      </c>
      <c r="DA85" s="281">
        <f t="shared" si="64"/>
        <v>29.405800253726682</v>
      </c>
      <c r="DB85" s="281">
        <f t="shared" si="64"/>
        <v>30.280774261338486</v>
      </c>
      <c r="DC85" s="281">
        <f t="shared" si="64"/>
        <v>31.181997489178638</v>
      </c>
      <c r="DD85" s="281">
        <f t="shared" si="64"/>
        <v>32.110257413854001</v>
      </c>
      <c r="DE85" s="281">
        <f t="shared" si="64"/>
        <v>33.066365136269624</v>
      </c>
      <c r="DF85" s="281">
        <f t="shared" si="64"/>
        <v>34.051156090357715</v>
      </c>
      <c r="DG85" s="281">
        <f t="shared" si="64"/>
        <v>35.065490773068454</v>
      </c>
      <c r="DH85" s="281">
        <f t="shared" si="64"/>
        <v>36.1102554962605</v>
      </c>
      <c r="DI85" s="281">
        <f t="shared" si="64"/>
        <v>37.186363161148314</v>
      </c>
      <c r="DJ85" s="281">
        <f t="shared" si="64"/>
        <v>38.294754055982771</v>
      </c>
      <c r="DK85" s="281">
        <f t="shared" si="64"/>
        <v>39.436396677662252</v>
      </c>
      <c r="DL85" s="281">
        <f t="shared" si="64"/>
        <v>40.612288577992125</v>
      </c>
      <c r="DM85" s="281">
        <f t="shared" si="64"/>
        <v>41.82345723533188</v>
      </c>
      <c r="DN85" s="281">
        <f t="shared" si="64"/>
        <v>43.070960952391843</v>
      </c>
      <c r="DO85" s="281">
        <f t="shared" si="64"/>
        <v>44.355889780963608</v>
      </c>
      <c r="DP85" s="281">
        <f t="shared" si="64"/>
        <v>45.679366474392516</v>
      </c>
      <c r="DQ85" s="281">
        <f t="shared" si="64"/>
        <v>47.042547468624292</v>
      </c>
      <c r="DR85" s="281">
        <f t="shared" si="64"/>
        <v>48.446623892683021</v>
      </c>
      <c r="DS85" s="281">
        <f t="shared" si="64"/>
        <v>49.892822609463515</v>
      </c>
      <c r="DT85" s="281">
        <f t="shared" si="64"/>
        <v>51.382407287747419</v>
      </c>
      <c r="DU85" s="281">
        <f t="shared" si="64"/>
        <v>52.916679506379836</v>
      </c>
      <c r="DV85" s="281">
        <f t="shared" si="64"/>
        <v>54.496979891571236</v>
      </c>
      <c r="DW85" s="281">
        <f t="shared" si="64"/>
        <v>56.124689288318379</v>
      </c>
      <c r="DX85" s="281">
        <f t="shared" si="64"/>
        <v>57.801229966967931</v>
      </c>
      <c r="DY85" s="281">
        <f t="shared" si="64"/>
        <v>59.528066865976967</v>
      </c>
      <c r="DZ85" s="281">
        <f t="shared" si="64"/>
        <v>61.306708871956282</v>
      </c>
      <c r="EA85" s="281">
        <f t="shared" si="64"/>
        <v>63.138710138114973</v>
      </c>
      <c r="EB85" s="281">
        <f t="shared" si="64"/>
        <v>65.025671442258414</v>
      </c>
      <c r="EC85" s="281">
        <f t="shared" si="64"/>
        <v>66.969241585526177</v>
      </c>
      <c r="ED85" s="281">
        <f t="shared" si="64"/>
        <v>68.971118833091964</v>
      </c>
      <c r="EE85" s="281">
        <f t="shared" si="64"/>
        <v>71.03305239808472</v>
      </c>
      <c r="EF85" s="281">
        <f t="shared" ref="EF85:EZ85" si="65">EF80+(EF83)</f>
        <v>73.156843970027268</v>
      </c>
      <c r="EG85" s="281">
        <f t="shared" si="65"/>
        <v>75.34434928912809</v>
      </c>
      <c r="EH85" s="281">
        <f t="shared" si="65"/>
        <v>77.597479767801929</v>
      </c>
      <c r="EI85" s="281">
        <f t="shared" si="65"/>
        <v>79.918204160835998</v>
      </c>
      <c r="EJ85" s="281">
        <f t="shared" si="65"/>
        <v>82.308550285661084</v>
      </c>
      <c r="EK85" s="281">
        <f t="shared" si="65"/>
        <v>84.770606794230915</v>
      </c>
      <c r="EL85" s="281">
        <f t="shared" si="65"/>
        <v>87.306524998057839</v>
      </c>
      <c r="EM85" s="281">
        <f t="shared" si="65"/>
        <v>89.91852074799958</v>
      </c>
      <c r="EN85" s="281">
        <f t="shared" si="65"/>
        <v>92.608876370439575</v>
      </c>
      <c r="EO85" s="281">
        <f t="shared" si="65"/>
        <v>95.379942661552761</v>
      </c>
      <c r="EP85" s="281">
        <f t="shared" si="65"/>
        <v>98.234140941399346</v>
      </c>
      <c r="EQ85" s="281">
        <f t="shared" si="65"/>
        <v>101.17396516964133</v>
      </c>
      <c r="ER85" s="281">
        <f t="shared" si="65"/>
        <v>104.20198412473056</v>
      </c>
      <c r="ES85" s="281">
        <f t="shared" si="65"/>
        <v>107.32084364847248</v>
      </c>
      <c r="ET85" s="281">
        <f t="shared" si="65"/>
        <v>110.53326895792664</v>
      </c>
      <c r="EU85" s="281">
        <f t="shared" si="65"/>
        <v>113.84206702666444</v>
      </c>
      <c r="EV85" s="281">
        <f t="shared" si="65"/>
        <v>117.25012903746436</v>
      </c>
      <c r="EW85" s="281">
        <f t="shared" si="65"/>
        <v>120.7604329085883</v>
      </c>
      <c r="EX85" s="281">
        <f t="shared" si="65"/>
        <v>124.37604589584595</v>
      </c>
      <c r="EY85" s="281">
        <f t="shared" si="65"/>
        <v>128.10012727272135</v>
      </c>
      <c r="EZ85" s="202">
        <f t="shared" si="65"/>
        <v>131.93593109090301</v>
      </c>
    </row>
    <row r="86" spans="1:156" x14ac:dyDescent="0.25">
      <c r="A86" s="37"/>
      <c r="B86" s="256"/>
      <c r="C86" s="135"/>
      <c r="D86" s="158"/>
      <c r="E86" s="182"/>
      <c r="F86" s="182"/>
      <c r="G86" s="282"/>
      <c r="H86" s="282"/>
      <c r="I86" s="282"/>
      <c r="J86" s="282"/>
      <c r="K86" s="282"/>
      <c r="L86" s="282"/>
      <c r="M86" s="282"/>
      <c r="N86" s="282"/>
      <c r="O86" s="282"/>
      <c r="P86" s="282"/>
      <c r="Q86" s="282"/>
      <c r="R86" s="282"/>
      <c r="S86" s="282"/>
      <c r="T86" s="282"/>
      <c r="U86" s="282"/>
      <c r="V86" s="282"/>
      <c r="W86" s="282"/>
      <c r="X86" s="282"/>
      <c r="Y86" s="282"/>
      <c r="Z86" s="282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282"/>
      <c r="AL86" s="282"/>
      <c r="AM86" s="282"/>
      <c r="AN86" s="282"/>
      <c r="AO86" s="282"/>
      <c r="AP86" s="282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284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284"/>
      <c r="BV86" s="284"/>
      <c r="BW86" s="284"/>
      <c r="BX86" s="284"/>
      <c r="BY86" s="284"/>
      <c r="BZ86" s="284"/>
      <c r="CA86" s="284"/>
      <c r="CB86" s="284"/>
      <c r="CC86" s="284"/>
      <c r="CD86" s="284"/>
      <c r="CE86" s="284"/>
      <c r="CF86" s="284"/>
      <c r="CG86" s="284"/>
      <c r="CH86" s="284"/>
      <c r="CI86" s="284"/>
      <c r="CJ86" s="284"/>
      <c r="CK86" s="284"/>
      <c r="CL86" s="284"/>
      <c r="CM86" s="284"/>
      <c r="CN86" s="284"/>
      <c r="CO86" s="284"/>
      <c r="CP86" s="284"/>
      <c r="CQ86" s="284"/>
      <c r="CR86" s="284"/>
      <c r="CS86" s="284"/>
      <c r="CT86" s="284"/>
      <c r="CU86" s="284"/>
      <c r="CV86" s="284"/>
      <c r="CW86" s="284"/>
      <c r="CX86" s="284"/>
      <c r="CY86" s="284"/>
      <c r="CZ86" s="284"/>
      <c r="DA86" s="284"/>
      <c r="DB86" s="284"/>
      <c r="DC86" s="284"/>
      <c r="DD86" s="284"/>
      <c r="DE86" s="284"/>
      <c r="DF86" s="284"/>
      <c r="DG86" s="284"/>
      <c r="DH86" s="284"/>
      <c r="DI86" s="284"/>
      <c r="DJ86" s="284"/>
      <c r="DK86" s="284"/>
      <c r="DL86" s="284"/>
      <c r="DM86" s="284"/>
      <c r="DN86" s="284"/>
      <c r="DO86" s="284"/>
      <c r="DP86" s="284"/>
      <c r="DQ86" s="284"/>
      <c r="DR86" s="284"/>
      <c r="DS86" s="284"/>
      <c r="DT86" s="284"/>
      <c r="DU86" s="284"/>
      <c r="DV86" s="284"/>
      <c r="DW86" s="284"/>
      <c r="DX86" s="284"/>
      <c r="DY86" s="284"/>
      <c r="DZ86" s="284"/>
      <c r="EA86" s="284"/>
      <c r="EB86" s="284"/>
      <c r="EC86" s="284"/>
      <c r="ED86" s="284"/>
      <c r="EE86" s="284"/>
      <c r="EF86" s="284"/>
      <c r="EG86" s="284"/>
      <c r="EH86" s="284"/>
      <c r="EI86" s="284"/>
      <c r="EJ86" s="284"/>
      <c r="EK86" s="284"/>
      <c r="EL86" s="284"/>
      <c r="EM86" s="284"/>
      <c r="EN86" s="284"/>
      <c r="EO86" s="284"/>
      <c r="EP86" s="284"/>
      <c r="EQ86" s="284"/>
      <c r="ER86" s="284"/>
      <c r="ES86" s="284"/>
      <c r="ET86" s="284"/>
      <c r="EU86" s="284"/>
      <c r="EV86" s="284"/>
      <c r="EW86" s="284"/>
      <c r="EX86" s="284"/>
      <c r="EY86" s="284"/>
      <c r="EZ86" s="285"/>
    </row>
    <row r="87" spans="1:156" x14ac:dyDescent="0.25">
      <c r="A87" s="37"/>
      <c r="B87" s="133" t="s">
        <v>75</v>
      </c>
      <c r="C87" s="134" t="s">
        <v>44</v>
      </c>
      <c r="D87" s="158"/>
      <c r="E87" s="182"/>
      <c r="F87" s="182">
        <f>F88</f>
        <v>202.5</v>
      </c>
      <c r="G87" s="187">
        <f>F87+G85</f>
        <v>204.35</v>
      </c>
      <c r="H87" s="187">
        <f>G87+H85</f>
        <v>206.2483</v>
      </c>
      <c r="I87" s="187">
        <f>H87+I85</f>
        <v>208.196349</v>
      </c>
      <c r="J87" s="187">
        <f t="shared" ref="J87:BU87" si="66">I87+J85</f>
        <v>210.19563947</v>
      </c>
      <c r="K87" s="187">
        <f t="shared" si="66"/>
        <v>212.24770865409999</v>
      </c>
      <c r="L87" s="187">
        <f t="shared" si="66"/>
        <v>214.354139913723</v>
      </c>
      <c r="M87" s="187">
        <f t="shared" si="66"/>
        <v>216.5165641111347</v>
      </c>
      <c r="N87" s="187">
        <f t="shared" si="66"/>
        <v>218.73666103446874</v>
      </c>
      <c r="O87" s="187">
        <f t="shared" si="66"/>
        <v>221.0161608655028</v>
      </c>
      <c r="P87" s="187">
        <f t="shared" si="66"/>
        <v>223.35684569146787</v>
      </c>
      <c r="Q87" s="187">
        <f t="shared" si="66"/>
        <v>225.7605510622119</v>
      </c>
      <c r="R87" s="187">
        <f t="shared" si="66"/>
        <v>228.22916759407826</v>
      </c>
      <c r="S87" s="187">
        <f t="shared" si="66"/>
        <v>230.76464262190061</v>
      </c>
      <c r="T87" s="187">
        <f t="shared" si="66"/>
        <v>233.36898190055763</v>
      </c>
      <c r="U87" s="187">
        <f t="shared" si="66"/>
        <v>236.04425135757435</v>
      </c>
      <c r="V87" s="187">
        <f t="shared" si="66"/>
        <v>238.7925788983016</v>
      </c>
      <c r="W87" s="187">
        <f t="shared" si="66"/>
        <v>241.61615626525065</v>
      </c>
      <c r="X87" s="187">
        <f t="shared" si="66"/>
        <v>244.51724095320816</v>
      </c>
      <c r="Y87" s="187">
        <f t="shared" si="66"/>
        <v>247.4981581818044</v>
      </c>
      <c r="Z87" s="187">
        <f t="shared" si="66"/>
        <v>250.56130292725854</v>
      </c>
      <c r="AA87" s="187">
        <f t="shared" si="66"/>
        <v>253.70914201507628</v>
      </c>
      <c r="AB87" s="187">
        <f t="shared" si="66"/>
        <v>256.94421627552856</v>
      </c>
      <c r="AC87" s="187">
        <f t="shared" si="66"/>
        <v>260.26914276379443</v>
      </c>
      <c r="AD87" s="187">
        <f t="shared" si="66"/>
        <v>263.68661704670825</v>
      </c>
      <c r="AE87" s="187">
        <f t="shared" si="66"/>
        <v>267.19941555810948</v>
      </c>
      <c r="AF87" s="187">
        <f>AE87+AF85</f>
        <v>270.81039802485276</v>
      </c>
      <c r="AG87" s="187">
        <f t="shared" si="66"/>
        <v>274.52250996559837</v>
      </c>
      <c r="AH87" s="187">
        <f t="shared" si="66"/>
        <v>278.33878526456635</v>
      </c>
      <c r="AI87" s="187">
        <f t="shared" si="66"/>
        <v>282.26234882250333</v>
      </c>
      <c r="AJ87" s="187">
        <f t="shared" si="66"/>
        <v>286.29641928717842</v>
      </c>
      <c r="AK87" s="187">
        <f t="shared" si="66"/>
        <v>290.44431186579379</v>
      </c>
      <c r="AL87" s="187">
        <f t="shared" si="66"/>
        <v>294.70944122176763</v>
      </c>
      <c r="AM87" s="187">
        <f t="shared" si="66"/>
        <v>299.09532445842069</v>
      </c>
      <c r="AN87" s="187">
        <f t="shared" si="66"/>
        <v>303.6055841921733</v>
      </c>
      <c r="AO87" s="187">
        <f t="shared" si="66"/>
        <v>308.2439517179385</v>
      </c>
      <c r="AP87" s="187">
        <f t="shared" si="66"/>
        <v>313.01427026947664</v>
      </c>
      <c r="AQ87" s="187">
        <f t="shared" si="66"/>
        <v>317.92049837756093</v>
      </c>
      <c r="AR87" s="187">
        <f t="shared" si="66"/>
        <v>322.96671332888775</v>
      </c>
      <c r="AS87" s="187">
        <f t="shared" si="66"/>
        <v>328.15711472875438</v>
      </c>
      <c r="AT87" s="187">
        <f t="shared" si="66"/>
        <v>333.49602817061702</v>
      </c>
      <c r="AU87" s="187">
        <f t="shared" si="66"/>
        <v>338.98790901573557</v>
      </c>
      <c r="AV87" s="187">
        <f t="shared" si="66"/>
        <v>344.63734628620762</v>
      </c>
      <c r="AW87" s="187">
        <f t="shared" si="66"/>
        <v>350.44906667479387</v>
      </c>
      <c r="AX87" s="187">
        <f t="shared" si="66"/>
        <v>356.42793867503769</v>
      </c>
      <c r="AY87" s="187">
        <f t="shared" si="66"/>
        <v>362.57897683528881</v>
      </c>
      <c r="AZ87" s="187">
        <f t="shared" si="66"/>
        <v>368.9073461403475</v>
      </c>
      <c r="BA87" s="187">
        <f t="shared" si="66"/>
        <v>375.41836652455794</v>
      </c>
      <c r="BB87" s="187">
        <f t="shared" si="66"/>
        <v>382.11751752029465</v>
      </c>
      <c r="BC87" s="187">
        <f t="shared" si="66"/>
        <v>389.01044304590351</v>
      </c>
      <c r="BD87" s="187">
        <f t="shared" si="66"/>
        <v>396.1029563372806</v>
      </c>
      <c r="BE87" s="187">
        <f t="shared" si="66"/>
        <v>403.40104502739905</v>
      </c>
      <c r="BF87" s="187">
        <f t="shared" si="66"/>
        <v>410.91087637822102</v>
      </c>
      <c r="BG87" s="187">
        <f t="shared" si="66"/>
        <v>418.63880266956767</v>
      </c>
      <c r="BH87" s="187">
        <f t="shared" si="66"/>
        <v>426.5913667496547</v>
      </c>
      <c r="BI87" s="187">
        <f t="shared" si="66"/>
        <v>434.77530775214433</v>
      </c>
      <c r="BJ87" s="187">
        <f t="shared" si="66"/>
        <v>443.19756698470866</v>
      </c>
      <c r="BK87" s="187">
        <f t="shared" si="66"/>
        <v>451.86529399424995</v>
      </c>
      <c r="BL87" s="187">
        <f t="shared" si="66"/>
        <v>460.78585281407749</v>
      </c>
      <c r="BM87" s="187">
        <f t="shared" si="66"/>
        <v>469.96682839849984</v>
      </c>
      <c r="BN87" s="187">
        <f t="shared" si="66"/>
        <v>479.41603325045486</v>
      </c>
      <c r="BO87" s="187">
        <f t="shared" si="66"/>
        <v>489.14151424796853</v>
      </c>
      <c r="BP87" s="187">
        <f t="shared" si="66"/>
        <v>499.15155967540761</v>
      </c>
      <c r="BQ87" s="187">
        <f t="shared" si="66"/>
        <v>509.45470646566986</v>
      </c>
      <c r="BR87" s="187">
        <f t="shared" si="66"/>
        <v>520.05974765963992</v>
      </c>
      <c r="BS87" s="187">
        <f t="shared" si="66"/>
        <v>530.97574008942911</v>
      </c>
      <c r="BT87" s="187">
        <f t="shared" si="66"/>
        <v>542.21201229211204</v>
      </c>
      <c r="BU87" s="187">
        <f t="shared" si="66"/>
        <v>553.77817266087538</v>
      </c>
      <c r="BV87" s="187">
        <f t="shared" ref="BV87:EG87" si="67">BU87+BV85</f>
        <v>565.68411784070167</v>
      </c>
      <c r="BW87" s="187">
        <f t="shared" si="67"/>
        <v>577.94004137592276</v>
      </c>
      <c r="BX87" s="187">
        <f t="shared" si="67"/>
        <v>590.55644261720045</v>
      </c>
      <c r="BY87" s="187">
        <f t="shared" si="67"/>
        <v>603.54413589571652</v>
      </c>
      <c r="BZ87" s="187">
        <f t="shared" si="67"/>
        <v>616.91425997258807</v>
      </c>
      <c r="CA87" s="187">
        <f t="shared" si="67"/>
        <v>630.67828777176567</v>
      </c>
      <c r="CB87" s="187">
        <f t="shared" si="67"/>
        <v>644.84803640491862</v>
      </c>
      <c r="CC87" s="187">
        <f t="shared" si="67"/>
        <v>659.43567749706619</v>
      </c>
      <c r="CD87" s="187">
        <f t="shared" si="67"/>
        <v>674.45374782197814</v>
      </c>
      <c r="CE87" s="187">
        <f t="shared" si="67"/>
        <v>689.91516025663748</v>
      </c>
      <c r="CF87" s="187">
        <f t="shared" si="67"/>
        <v>705.83321506433663</v>
      </c>
      <c r="CG87" s="187">
        <f t="shared" si="67"/>
        <v>722.22161151626676</v>
      </c>
      <c r="CH87" s="187">
        <f t="shared" si="67"/>
        <v>739.09445986175479</v>
      </c>
      <c r="CI87" s="187">
        <f t="shared" si="67"/>
        <v>756.46629365760748</v>
      </c>
      <c r="CJ87" s="187">
        <f t="shared" si="67"/>
        <v>774.35208246733566</v>
      </c>
      <c r="CK87" s="187">
        <f t="shared" si="67"/>
        <v>792.76724494135578</v>
      </c>
      <c r="CL87" s="187">
        <f t="shared" si="67"/>
        <v>811.72766228959642</v>
      </c>
      <c r="CM87" s="187">
        <f t="shared" si="67"/>
        <v>831.24969215828435</v>
      </c>
      <c r="CN87" s="187">
        <f t="shared" si="67"/>
        <v>851.35018292303289</v>
      </c>
      <c r="CO87" s="187">
        <f t="shared" si="67"/>
        <v>872.0464884107239</v>
      </c>
      <c r="CP87" s="187">
        <f t="shared" si="67"/>
        <v>893.35648306304563</v>
      </c>
      <c r="CQ87" s="187">
        <f t="shared" si="67"/>
        <v>915.29857755493697</v>
      </c>
      <c r="CR87" s="187">
        <f t="shared" si="67"/>
        <v>937.89173488158508</v>
      </c>
      <c r="CS87" s="187">
        <f t="shared" si="67"/>
        <v>961.15548692803259</v>
      </c>
      <c r="CT87" s="187">
        <f t="shared" si="67"/>
        <v>985.10995153587362</v>
      </c>
      <c r="CU87" s="187">
        <f t="shared" si="67"/>
        <v>1009.7758500819499</v>
      </c>
      <c r="CV87" s="187">
        <f t="shared" si="67"/>
        <v>1035.1745255844085</v>
      </c>
      <c r="CW87" s="187">
        <f t="shared" si="67"/>
        <v>1061.3279613519408</v>
      </c>
      <c r="CX87" s="187">
        <f t="shared" si="67"/>
        <v>1088.2588001924989</v>
      </c>
      <c r="CY87" s="187">
        <f t="shared" si="67"/>
        <v>1115.9903641982739</v>
      </c>
      <c r="CZ87" s="187">
        <f t="shared" si="67"/>
        <v>1144.5466751242222</v>
      </c>
      <c r="DA87" s="187">
        <f t="shared" si="67"/>
        <v>1173.952475377949</v>
      </c>
      <c r="DB87" s="187">
        <f t="shared" si="67"/>
        <v>1204.2332496392876</v>
      </c>
      <c r="DC87" s="187">
        <f t="shared" si="67"/>
        <v>1235.4152471284663</v>
      </c>
      <c r="DD87" s="187">
        <f t="shared" si="67"/>
        <v>1267.5255045423203</v>
      </c>
      <c r="DE87" s="187">
        <f t="shared" si="67"/>
        <v>1300.59186967859</v>
      </c>
      <c r="DF87" s="187">
        <f t="shared" si="67"/>
        <v>1334.6430257689476</v>
      </c>
      <c r="DG87" s="187">
        <f t="shared" si="67"/>
        <v>1369.708516542016</v>
      </c>
      <c r="DH87" s="187">
        <f t="shared" si="67"/>
        <v>1405.8187720382766</v>
      </c>
      <c r="DI87" s="187">
        <f t="shared" si="67"/>
        <v>1443.005135199425</v>
      </c>
      <c r="DJ87" s="187">
        <f t="shared" si="67"/>
        <v>1481.2998892554078</v>
      </c>
      <c r="DK87" s="187">
        <f t="shared" si="67"/>
        <v>1520.7362859330701</v>
      </c>
      <c r="DL87" s="187">
        <f t="shared" si="67"/>
        <v>1561.3485745110622</v>
      </c>
      <c r="DM87" s="187">
        <f t="shared" si="67"/>
        <v>1603.1720317463942</v>
      </c>
      <c r="DN87" s="187">
        <f t="shared" si="67"/>
        <v>1646.2429926987861</v>
      </c>
      <c r="DO87" s="187">
        <f t="shared" si="67"/>
        <v>1690.5988824797498</v>
      </c>
      <c r="DP87" s="187">
        <f t="shared" si="67"/>
        <v>1736.2782489541423</v>
      </c>
      <c r="DQ87" s="187">
        <f t="shared" si="67"/>
        <v>1783.3207964227665</v>
      </c>
      <c r="DR87" s="187">
        <f t="shared" si="67"/>
        <v>1831.7674203154495</v>
      </c>
      <c r="DS87" s="187">
        <f t="shared" si="67"/>
        <v>1881.6602429249131</v>
      </c>
      <c r="DT87" s="187">
        <f t="shared" si="67"/>
        <v>1933.0426502126604</v>
      </c>
      <c r="DU87" s="187">
        <f t="shared" si="67"/>
        <v>1985.9593297190402</v>
      </c>
      <c r="DV87" s="187">
        <f t="shared" si="67"/>
        <v>2040.4563096106115</v>
      </c>
      <c r="DW87" s="187">
        <f t="shared" si="67"/>
        <v>2096.5809988989299</v>
      </c>
      <c r="DX87" s="187">
        <f t="shared" si="67"/>
        <v>2154.382228865898</v>
      </c>
      <c r="DY87" s="187">
        <f t="shared" si="67"/>
        <v>2213.9102957318751</v>
      </c>
      <c r="DZ87" s="187">
        <f t="shared" si="67"/>
        <v>2275.2170046038314</v>
      </c>
      <c r="EA87" s="187">
        <f t="shared" si="67"/>
        <v>2338.3557147419465</v>
      </c>
      <c r="EB87" s="187">
        <f t="shared" si="67"/>
        <v>2403.381386184205</v>
      </c>
      <c r="EC87" s="187">
        <f t="shared" si="67"/>
        <v>2470.3506277697311</v>
      </c>
      <c r="ED87" s="187">
        <f t="shared" si="67"/>
        <v>2539.3217466028232</v>
      </c>
      <c r="EE87" s="187">
        <f t="shared" si="67"/>
        <v>2610.3547990009079</v>
      </c>
      <c r="EF87" s="187">
        <f t="shared" si="67"/>
        <v>2683.5116429709351</v>
      </c>
      <c r="EG87" s="187">
        <f t="shared" si="67"/>
        <v>2758.855992260063</v>
      </c>
      <c r="EH87" s="187">
        <f t="shared" ref="EH87:EZ87" si="68">EG87+EH85</f>
        <v>2836.4534720278648</v>
      </c>
      <c r="EI87" s="187">
        <f t="shared" si="68"/>
        <v>2916.3716761887008</v>
      </c>
      <c r="EJ87" s="187">
        <f t="shared" si="68"/>
        <v>2998.6802264743619</v>
      </c>
      <c r="EK87" s="187">
        <f t="shared" si="68"/>
        <v>3083.4508332685928</v>
      </c>
      <c r="EL87" s="187">
        <f t="shared" si="68"/>
        <v>3170.7573582666505</v>
      </c>
      <c r="EM87" s="187">
        <f t="shared" si="68"/>
        <v>3260.67587901465</v>
      </c>
      <c r="EN87" s="187">
        <f t="shared" si="68"/>
        <v>3353.2847553850897</v>
      </c>
      <c r="EO87" s="187">
        <f t="shared" si="68"/>
        <v>3448.6646980466426</v>
      </c>
      <c r="EP87" s="187">
        <f t="shared" si="68"/>
        <v>3546.8988389880419</v>
      </c>
      <c r="EQ87" s="187">
        <f t="shared" si="68"/>
        <v>3648.0728041576831</v>
      </c>
      <c r="ER87" s="187">
        <f t="shared" si="68"/>
        <v>3752.2747882824137</v>
      </c>
      <c r="ES87" s="187">
        <f t="shared" si="68"/>
        <v>3859.5956319308862</v>
      </c>
      <c r="ET87" s="187">
        <f t="shared" si="68"/>
        <v>3970.128900888813</v>
      </c>
      <c r="EU87" s="187">
        <f t="shared" si="68"/>
        <v>4083.9709679154776</v>
      </c>
      <c r="EV87" s="187">
        <f t="shared" si="68"/>
        <v>4201.2210969529415</v>
      </c>
      <c r="EW87" s="187">
        <f t="shared" si="68"/>
        <v>4321.9815298615295</v>
      </c>
      <c r="EX87" s="187">
        <f t="shared" si="68"/>
        <v>4446.3575757573753</v>
      </c>
      <c r="EY87" s="187">
        <f t="shared" si="68"/>
        <v>4574.457703030097</v>
      </c>
      <c r="EZ87" s="186">
        <f t="shared" si="68"/>
        <v>4706.3936341210001</v>
      </c>
    </row>
    <row r="88" spans="1:156" ht="15.75" thickBot="1" x14ac:dyDescent="0.3">
      <c r="A88" s="37"/>
      <c r="B88" s="143" t="s">
        <v>62</v>
      </c>
      <c r="C88" s="144" t="s">
        <v>44</v>
      </c>
      <c r="D88" s="160"/>
      <c r="E88" s="188"/>
      <c r="F88" s="188">
        <f>F76</f>
        <v>202.5</v>
      </c>
      <c r="G88" s="188"/>
      <c r="H88" s="188"/>
      <c r="I88" s="188"/>
      <c r="J88" s="188"/>
      <c r="K88" s="188"/>
      <c r="L88" s="188"/>
      <c r="M88" s="188"/>
      <c r="N88" s="188"/>
      <c r="O88" s="188"/>
      <c r="P88" s="188"/>
      <c r="Q88" s="188"/>
      <c r="R88" s="188"/>
      <c r="S88" s="188"/>
      <c r="T88" s="188"/>
      <c r="U88" s="188"/>
      <c r="V88" s="188"/>
      <c r="W88" s="188"/>
      <c r="X88" s="188"/>
      <c r="Y88" s="188"/>
      <c r="Z88" s="188"/>
      <c r="AA88" s="188"/>
      <c r="AB88" s="188"/>
      <c r="AC88" s="188"/>
      <c r="AD88" s="188"/>
      <c r="AE88" s="188"/>
      <c r="AF88" s="188"/>
      <c r="AG88" s="188"/>
      <c r="AH88" s="188"/>
      <c r="AI88" s="188"/>
      <c r="AJ88" s="188"/>
      <c r="AK88" s="188"/>
      <c r="AL88" s="188"/>
      <c r="AM88" s="188"/>
      <c r="AN88" s="188"/>
      <c r="AO88" s="188"/>
      <c r="AP88" s="188"/>
      <c r="AQ88" s="145"/>
      <c r="AR88" s="145"/>
      <c r="AS88" s="145"/>
      <c r="AT88" s="145"/>
      <c r="AU88" s="145"/>
      <c r="AV88" s="145"/>
      <c r="AW88" s="145"/>
      <c r="AX88" s="145"/>
      <c r="AY88" s="145"/>
      <c r="AZ88" s="145"/>
      <c r="BA88" s="145"/>
      <c r="BB88" s="145"/>
      <c r="BC88" s="145"/>
      <c r="BD88" s="145"/>
      <c r="BE88" s="145"/>
      <c r="BF88" s="145"/>
      <c r="BG88" s="145"/>
      <c r="BH88" s="145"/>
      <c r="BI88" s="145"/>
      <c r="BJ88" s="145"/>
      <c r="BK88" s="145"/>
      <c r="BL88" s="145"/>
      <c r="BM88" s="145"/>
      <c r="BN88" s="145"/>
      <c r="BO88" s="145"/>
      <c r="BP88" s="145"/>
      <c r="BQ88" s="145"/>
      <c r="BR88" s="145"/>
      <c r="BS88" s="145"/>
      <c r="BT88" s="145"/>
      <c r="BU88" s="145"/>
      <c r="BV88" s="145"/>
      <c r="BW88" s="145"/>
      <c r="BX88" s="145"/>
      <c r="BY88" s="145"/>
      <c r="BZ88" s="145"/>
      <c r="CA88" s="145"/>
      <c r="CB88" s="145"/>
      <c r="CC88" s="145"/>
      <c r="CD88" s="145"/>
      <c r="CE88" s="145"/>
      <c r="CF88" s="145"/>
      <c r="CG88" s="145"/>
      <c r="CH88" s="145"/>
      <c r="CI88" s="145"/>
      <c r="CJ88" s="145"/>
      <c r="CK88" s="145"/>
      <c r="CL88" s="145"/>
      <c r="CM88" s="145"/>
      <c r="CN88" s="145"/>
      <c r="CO88" s="145"/>
      <c r="CP88" s="145"/>
      <c r="CQ88" s="145"/>
      <c r="CR88" s="145"/>
      <c r="CS88" s="145"/>
      <c r="CT88" s="145"/>
      <c r="CU88" s="145"/>
      <c r="CV88" s="145"/>
      <c r="CW88" s="145"/>
      <c r="CX88" s="145"/>
      <c r="CY88" s="145"/>
      <c r="CZ88" s="145"/>
      <c r="DA88" s="145"/>
      <c r="DB88" s="145"/>
      <c r="DC88" s="145"/>
      <c r="DD88" s="145"/>
      <c r="DE88" s="145"/>
      <c r="DF88" s="145"/>
      <c r="DG88" s="145"/>
      <c r="DH88" s="145"/>
      <c r="DI88" s="145"/>
      <c r="DJ88" s="145"/>
      <c r="DK88" s="145"/>
      <c r="DL88" s="145"/>
      <c r="DM88" s="145"/>
      <c r="DN88" s="145"/>
      <c r="DO88" s="145"/>
      <c r="DP88" s="145"/>
      <c r="DQ88" s="145"/>
      <c r="DR88" s="145"/>
      <c r="DS88" s="145"/>
      <c r="DT88" s="145"/>
      <c r="DU88" s="145"/>
      <c r="DV88" s="145"/>
      <c r="DW88" s="145"/>
      <c r="DX88" s="145"/>
      <c r="DY88" s="145"/>
      <c r="DZ88" s="145"/>
      <c r="EA88" s="145"/>
      <c r="EB88" s="145"/>
      <c r="EC88" s="145"/>
      <c r="ED88" s="145"/>
      <c r="EE88" s="145"/>
      <c r="EF88" s="145"/>
      <c r="EG88" s="145"/>
      <c r="EH88" s="145"/>
      <c r="EI88" s="145"/>
      <c r="EJ88" s="145"/>
      <c r="EK88" s="145"/>
      <c r="EL88" s="145"/>
      <c r="EM88" s="145"/>
      <c r="EN88" s="145"/>
      <c r="EO88" s="145"/>
      <c r="EP88" s="145"/>
      <c r="EQ88" s="145"/>
      <c r="ER88" s="145"/>
      <c r="ES88" s="145"/>
      <c r="ET88" s="145"/>
      <c r="EU88" s="145"/>
      <c r="EV88" s="145"/>
      <c r="EW88" s="145"/>
      <c r="EX88" s="145"/>
      <c r="EY88" s="145"/>
      <c r="EZ88" s="146"/>
    </row>
    <row r="89" spans="1:156" ht="13.9" customHeight="1" x14ac:dyDescent="0.25">
      <c r="A89" s="37"/>
      <c r="B89" s="37"/>
      <c r="C89" s="37"/>
      <c r="D89" s="122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  <c r="AA89" s="123"/>
      <c r="AB89" s="123"/>
      <c r="AC89" s="123"/>
      <c r="AD89" s="123"/>
      <c r="AE89" s="123"/>
      <c r="AF89" s="123"/>
      <c r="AG89" s="123"/>
      <c r="AH89" s="123"/>
      <c r="AI89" s="123"/>
      <c r="AJ89" s="123"/>
      <c r="AK89" s="123"/>
      <c r="AL89" s="123"/>
      <c r="AM89" s="123"/>
      <c r="AN89" s="123"/>
      <c r="AO89" s="123"/>
      <c r="AP89" s="123"/>
    </row>
    <row r="90" spans="1:156" x14ac:dyDescent="0.25">
      <c r="A90" s="35" t="s">
        <v>63</v>
      </c>
      <c r="B90" s="36"/>
      <c r="C90" s="36"/>
      <c r="D90" s="153"/>
      <c r="E90" s="171"/>
      <c r="F90" s="171"/>
      <c r="G90" s="171"/>
      <c r="H90" s="171"/>
      <c r="I90" s="171"/>
      <c r="J90" s="171"/>
      <c r="K90" s="171"/>
      <c r="L90" s="171"/>
      <c r="M90" s="171"/>
      <c r="N90" s="171"/>
      <c r="O90" s="171"/>
      <c r="P90" s="171"/>
      <c r="Q90" s="171"/>
      <c r="R90" s="171"/>
      <c r="S90" s="171"/>
      <c r="T90" s="171"/>
      <c r="U90" s="171"/>
      <c r="V90" s="171"/>
      <c r="W90" s="171"/>
      <c r="X90" s="171"/>
      <c r="Y90" s="171"/>
      <c r="Z90" s="171"/>
      <c r="AA90" s="171"/>
      <c r="AB90" s="171"/>
      <c r="AC90" s="171"/>
      <c r="AD90" s="171"/>
      <c r="AE90" s="171"/>
      <c r="AF90" s="171"/>
      <c r="AG90" s="171"/>
      <c r="AH90" s="171"/>
      <c r="AI90" s="171"/>
      <c r="AJ90" s="171"/>
      <c r="AK90" s="171"/>
      <c r="AL90" s="171"/>
      <c r="AM90" s="171"/>
      <c r="AN90" s="171"/>
      <c r="AO90" s="171"/>
      <c r="AP90" s="171"/>
      <c r="AQ90" s="121"/>
      <c r="AR90" s="121"/>
      <c r="AS90" s="121"/>
      <c r="AT90" s="121"/>
      <c r="AU90" s="121"/>
      <c r="AV90" s="121"/>
      <c r="AW90" s="121"/>
      <c r="AX90" s="121"/>
      <c r="AY90" s="121"/>
      <c r="AZ90" s="121"/>
      <c r="BA90" s="121"/>
      <c r="BB90" s="121"/>
      <c r="BC90" s="121"/>
      <c r="BD90" s="121"/>
      <c r="BE90" s="121"/>
      <c r="BF90" s="121"/>
      <c r="BG90" s="121"/>
      <c r="BH90" s="121"/>
      <c r="BI90" s="121"/>
      <c r="BJ90" s="121"/>
      <c r="BK90" s="121"/>
      <c r="BL90" s="121"/>
      <c r="BM90" s="121"/>
      <c r="BN90" s="121"/>
      <c r="BO90" s="121"/>
      <c r="BP90" s="121"/>
      <c r="BQ90" s="121"/>
      <c r="BR90" s="121"/>
      <c r="BS90" s="121"/>
      <c r="BT90" s="121"/>
      <c r="BU90" s="121"/>
      <c r="BV90" s="121"/>
      <c r="BW90" s="121"/>
      <c r="BX90" s="121"/>
      <c r="BY90" s="121"/>
      <c r="BZ90" s="121"/>
      <c r="CA90" s="121"/>
      <c r="CB90" s="121"/>
      <c r="CC90" s="121"/>
      <c r="CD90" s="121"/>
      <c r="CE90" s="121"/>
      <c r="CF90" s="121"/>
      <c r="CG90" s="121"/>
      <c r="CH90" s="121"/>
      <c r="CI90" s="121"/>
      <c r="CJ90" s="121"/>
      <c r="CK90" s="121"/>
      <c r="CL90" s="121"/>
      <c r="CM90" s="121"/>
      <c r="CN90" s="121"/>
      <c r="CO90" s="121"/>
      <c r="CP90" s="121"/>
      <c r="CQ90" s="121"/>
      <c r="CR90" s="121"/>
      <c r="CS90" s="121"/>
      <c r="CT90" s="121"/>
      <c r="CU90" s="121"/>
      <c r="CV90" s="121"/>
      <c r="CW90" s="121"/>
      <c r="CX90" s="121"/>
      <c r="CY90" s="121"/>
      <c r="CZ90" s="121"/>
      <c r="DA90" s="121"/>
      <c r="DB90" s="121"/>
      <c r="DC90" s="121"/>
      <c r="DD90" s="121"/>
      <c r="DE90" s="121"/>
      <c r="DF90" s="121"/>
      <c r="DG90" s="121"/>
      <c r="DH90" s="121"/>
      <c r="DI90" s="121"/>
      <c r="DJ90" s="121"/>
      <c r="DK90" s="121"/>
      <c r="DL90" s="121"/>
      <c r="DM90" s="121"/>
      <c r="DN90" s="121"/>
      <c r="DO90" s="121"/>
      <c r="DP90" s="121"/>
      <c r="DQ90" s="121"/>
      <c r="DR90" s="121"/>
      <c r="DS90" s="121"/>
      <c r="DT90" s="121"/>
      <c r="DU90" s="121"/>
      <c r="DV90" s="121"/>
      <c r="DW90" s="121"/>
      <c r="DX90" s="121"/>
      <c r="DY90" s="121"/>
      <c r="DZ90" s="121"/>
      <c r="EA90" s="121"/>
      <c r="EB90" s="121"/>
      <c r="EC90" s="121"/>
      <c r="ED90" s="121"/>
      <c r="EE90" s="121"/>
      <c r="EF90" s="121"/>
      <c r="EG90" s="121"/>
      <c r="EH90" s="121"/>
      <c r="EI90" s="121"/>
      <c r="EJ90" s="121"/>
      <c r="EK90" s="121"/>
      <c r="EL90" s="121"/>
      <c r="EM90" s="121"/>
      <c r="EN90" s="121"/>
      <c r="EO90" s="121"/>
      <c r="EP90" s="121"/>
      <c r="EQ90" s="121"/>
      <c r="ER90" s="121"/>
      <c r="ES90" s="121"/>
      <c r="ET90" s="121"/>
      <c r="EU90" s="121"/>
      <c r="EV90" s="121"/>
      <c r="EW90" s="121"/>
      <c r="EX90" s="121"/>
      <c r="EY90" s="121"/>
      <c r="EZ90" s="121"/>
    </row>
    <row r="91" spans="1:156" ht="15.75" thickBot="1" x14ac:dyDescent="0.3">
      <c r="A91" s="37"/>
      <c r="B91" s="45" t="s">
        <v>64</v>
      </c>
      <c r="C91" s="37"/>
      <c r="D91" s="122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  <c r="AA91" s="123"/>
      <c r="AB91" s="123"/>
      <c r="AC91" s="123"/>
      <c r="AD91" s="123"/>
      <c r="AE91" s="123"/>
      <c r="AF91" s="123"/>
      <c r="AG91" s="123"/>
      <c r="AH91" s="123"/>
      <c r="AI91" s="123"/>
      <c r="AJ91" s="123"/>
      <c r="AK91" s="123"/>
      <c r="AL91" s="123"/>
      <c r="AM91" s="123"/>
      <c r="AN91" s="123"/>
      <c r="AO91" s="123"/>
      <c r="AP91" s="123"/>
    </row>
    <row r="92" spans="1:156" x14ac:dyDescent="0.25">
      <c r="B92" s="127" t="s">
        <v>32</v>
      </c>
      <c r="C92" s="129"/>
      <c r="D92" s="156"/>
      <c r="E92" s="177"/>
      <c r="F92" s="286"/>
      <c r="G92" s="287">
        <f>F94</f>
        <v>-202.5</v>
      </c>
      <c r="H92" s="287">
        <f t="shared" ref="H92:AA92" si="69">G94</f>
        <v>-199.29837026281521</v>
      </c>
      <c r="I92" s="287">
        <f t="shared" si="69"/>
        <v>-195.87262644402747</v>
      </c>
      <c r="J92" s="287">
        <f t="shared" si="69"/>
        <v>-192.2070805579246</v>
      </c>
      <c r="K92" s="287">
        <f t="shared" si="69"/>
        <v>-188.28494645979453</v>
      </c>
      <c r="L92" s="287">
        <f t="shared" si="69"/>
        <v>-184.08826297479536</v>
      </c>
      <c r="M92" s="287">
        <f t="shared" si="69"/>
        <v>-179.59781164584624</v>
      </c>
      <c r="N92" s="287">
        <f t="shared" si="69"/>
        <v>-174.79302872387069</v>
      </c>
      <c r="O92" s="287">
        <f t="shared" si="69"/>
        <v>-169.65191099735685</v>
      </c>
      <c r="P92" s="287">
        <f t="shared" si="69"/>
        <v>-164.15091502998703</v>
      </c>
      <c r="Q92" s="287">
        <f t="shared" si="69"/>
        <v>-158.26484934490134</v>
      </c>
      <c r="R92" s="287">
        <f t="shared" si="69"/>
        <v>-151.96675906185965</v>
      </c>
      <c r="S92" s="287">
        <f t="shared" si="69"/>
        <v>-145.22780245900503</v>
      </c>
      <c r="T92" s="287">
        <f t="shared" si="69"/>
        <v>-138.0171188939506</v>
      </c>
      <c r="U92" s="287">
        <f t="shared" si="69"/>
        <v>-130.30168747934235</v>
      </c>
      <c r="V92" s="287">
        <f t="shared" si="69"/>
        <v>-122.04617586571153</v>
      </c>
      <c r="W92" s="287">
        <f t="shared" si="69"/>
        <v>-113.21277843912655</v>
      </c>
      <c r="X92" s="287">
        <f t="shared" si="69"/>
        <v>-103.76104319268063</v>
      </c>
      <c r="Y92" s="287">
        <f t="shared" si="69"/>
        <v>-93.647686478983488</v>
      </c>
      <c r="Z92" s="287">
        <f t="shared" si="69"/>
        <v>-82.826394795327545</v>
      </c>
      <c r="AA92" s="287">
        <f t="shared" si="69"/>
        <v>-71.247612693815697</v>
      </c>
      <c r="AB92" s="287">
        <f>AA94</f>
        <v>-58.858315845198014</v>
      </c>
      <c r="AC92" s="287">
        <f>AB94</f>
        <v>-45.601768217177096</v>
      </c>
      <c r="AD92" s="287">
        <f>AC94</f>
        <v>-31.417262255194711</v>
      </c>
      <c r="AE92" s="288">
        <f>AD94</f>
        <v>-16.239840875873558</v>
      </c>
      <c r="AF92" s="205"/>
      <c r="AG92" s="205"/>
      <c r="AH92" s="205"/>
      <c r="AI92" s="205"/>
      <c r="AJ92" s="205"/>
      <c r="AK92" s="205"/>
      <c r="AL92" s="205"/>
      <c r="AM92" s="205"/>
      <c r="AN92" s="123"/>
      <c r="AO92" s="123"/>
      <c r="AP92" s="123"/>
    </row>
    <row r="93" spans="1:156" x14ac:dyDescent="0.25">
      <c r="A93" s="37"/>
      <c r="B93" s="262" t="s">
        <v>33</v>
      </c>
      <c r="C93" s="135"/>
      <c r="D93" s="158"/>
      <c r="E93" s="182"/>
      <c r="F93" s="182"/>
      <c r="G93" s="185">
        <f>G100</f>
        <v>3.2016297371847875</v>
      </c>
      <c r="H93" s="185">
        <f>H100</f>
        <v>3.4257438187877232</v>
      </c>
      <c r="I93" s="185">
        <f>I100</f>
        <v>3.6655458861028638</v>
      </c>
      <c r="J93" s="185">
        <f>J100</f>
        <v>3.9221340981300647</v>
      </c>
      <c r="K93" s="185">
        <f t="shared" ref="K93:AE93" si="70">K100</f>
        <v>4.1966834849991681</v>
      </c>
      <c r="L93" s="185">
        <f t="shared" si="70"/>
        <v>4.4904513289491108</v>
      </c>
      <c r="M93" s="185">
        <f t="shared" si="70"/>
        <v>4.8047829219755478</v>
      </c>
      <c r="N93" s="185">
        <f t="shared" si="70"/>
        <v>5.1411177265138361</v>
      </c>
      <c r="O93" s="185">
        <f t="shared" si="70"/>
        <v>5.5009959673698043</v>
      </c>
      <c r="P93" s="185">
        <f t="shared" si="70"/>
        <v>5.8860656850856916</v>
      </c>
      <c r="Q93" s="185">
        <f t="shared" si="70"/>
        <v>6.2980902830416898</v>
      </c>
      <c r="R93" s="185">
        <f t="shared" si="70"/>
        <v>6.7389566028546071</v>
      </c>
      <c r="S93" s="185">
        <f t="shared" si="70"/>
        <v>7.2106835650544303</v>
      </c>
      <c r="T93" s="185">
        <f t="shared" si="70"/>
        <v>7.7154314146082399</v>
      </c>
      <c r="U93" s="185">
        <f t="shared" si="70"/>
        <v>8.2555116136308175</v>
      </c>
      <c r="V93" s="185">
        <f t="shared" si="70"/>
        <v>8.8333974265849751</v>
      </c>
      <c r="W93" s="185">
        <f t="shared" si="70"/>
        <v>9.4517352464459226</v>
      </c>
      <c r="X93" s="185">
        <f t="shared" si="70"/>
        <v>10.113356713697138</v>
      </c>
      <c r="Y93" s="185">
        <f t="shared" si="70"/>
        <v>10.821291683655938</v>
      </c>
      <c r="Z93" s="185">
        <f t="shared" si="70"/>
        <v>11.578782101511853</v>
      </c>
      <c r="AA93" s="185">
        <f t="shared" si="70"/>
        <v>12.389296848617681</v>
      </c>
      <c r="AB93" s="185">
        <f t="shared" si="70"/>
        <v>13.256547628020922</v>
      </c>
      <c r="AC93" s="185">
        <f t="shared" si="70"/>
        <v>14.184505961982385</v>
      </c>
      <c r="AD93" s="185">
        <f t="shared" si="70"/>
        <v>15.177421379321153</v>
      </c>
      <c r="AE93" s="289">
        <f t="shared" si="70"/>
        <v>16.239840875873632</v>
      </c>
      <c r="AF93" s="123"/>
      <c r="AG93" s="123"/>
      <c r="AH93" s="123"/>
      <c r="AI93" s="123"/>
      <c r="AJ93" s="123"/>
      <c r="AK93" s="123"/>
      <c r="AL93" s="123"/>
      <c r="AM93" s="123"/>
      <c r="AN93" s="123"/>
      <c r="AO93" s="123"/>
      <c r="AP93" s="123"/>
    </row>
    <row r="94" spans="1:156" x14ac:dyDescent="0.25">
      <c r="A94" s="42"/>
      <c r="B94" s="137" t="s">
        <v>34</v>
      </c>
      <c r="C94" s="136"/>
      <c r="D94" s="217"/>
      <c r="E94" s="185"/>
      <c r="F94" s="185">
        <f>F76*-1</f>
        <v>-202.5</v>
      </c>
      <c r="G94" s="185">
        <f>G92+G93</f>
        <v>-199.29837026281521</v>
      </c>
      <c r="H94" s="185">
        <f>H92+H93</f>
        <v>-195.87262644402747</v>
      </c>
      <c r="I94" s="185">
        <f t="shared" ref="I94:AE94" si="71">I92+I93</f>
        <v>-192.2070805579246</v>
      </c>
      <c r="J94" s="185">
        <f t="shared" si="71"/>
        <v>-188.28494645979453</v>
      </c>
      <c r="K94" s="185">
        <f t="shared" si="71"/>
        <v>-184.08826297479536</v>
      </c>
      <c r="L94" s="185">
        <f t="shared" si="71"/>
        <v>-179.59781164584624</v>
      </c>
      <c r="M94" s="185">
        <f t="shared" si="71"/>
        <v>-174.79302872387069</v>
      </c>
      <c r="N94" s="185">
        <f t="shared" si="71"/>
        <v>-169.65191099735685</v>
      </c>
      <c r="O94" s="185">
        <f t="shared" si="71"/>
        <v>-164.15091502998703</v>
      </c>
      <c r="P94" s="185">
        <f t="shared" si="71"/>
        <v>-158.26484934490134</v>
      </c>
      <c r="Q94" s="185">
        <f t="shared" si="71"/>
        <v>-151.96675906185965</v>
      </c>
      <c r="R94" s="185">
        <f t="shared" si="71"/>
        <v>-145.22780245900503</v>
      </c>
      <c r="S94" s="185">
        <f t="shared" si="71"/>
        <v>-138.0171188939506</v>
      </c>
      <c r="T94" s="185">
        <f t="shared" si="71"/>
        <v>-130.30168747934235</v>
      </c>
      <c r="U94" s="185">
        <f t="shared" si="71"/>
        <v>-122.04617586571153</v>
      </c>
      <c r="V94" s="185">
        <f t="shared" si="71"/>
        <v>-113.21277843912655</v>
      </c>
      <c r="W94" s="185">
        <f t="shared" si="71"/>
        <v>-103.76104319268063</v>
      </c>
      <c r="X94" s="185">
        <f t="shared" si="71"/>
        <v>-93.647686478983488</v>
      </c>
      <c r="Y94" s="185">
        <f t="shared" si="71"/>
        <v>-82.826394795327545</v>
      </c>
      <c r="Z94" s="185">
        <f t="shared" si="71"/>
        <v>-71.247612693815697</v>
      </c>
      <c r="AA94" s="185">
        <f t="shared" si="71"/>
        <v>-58.858315845198014</v>
      </c>
      <c r="AB94" s="185">
        <f t="shared" si="71"/>
        <v>-45.601768217177096</v>
      </c>
      <c r="AC94" s="185">
        <f t="shared" si="71"/>
        <v>-31.417262255194711</v>
      </c>
      <c r="AD94" s="185">
        <f t="shared" si="71"/>
        <v>-16.239840875873558</v>
      </c>
      <c r="AE94" s="289">
        <f t="shared" si="71"/>
        <v>7.460698725481052E-14</v>
      </c>
      <c r="AF94" s="123"/>
      <c r="AG94" s="123"/>
      <c r="AH94" s="123"/>
      <c r="AI94" s="123"/>
      <c r="AJ94" s="123"/>
      <c r="AK94" s="123"/>
      <c r="AL94" s="123"/>
      <c r="AM94" s="123"/>
      <c r="AN94" s="123"/>
      <c r="AO94" s="123"/>
      <c r="AP94" s="123"/>
    </row>
    <row r="95" spans="1:156" x14ac:dyDescent="0.25">
      <c r="A95" s="37"/>
      <c r="B95" s="140"/>
      <c r="C95" s="135"/>
      <c r="D95" s="158"/>
      <c r="E95" s="182"/>
      <c r="F95" s="182"/>
      <c r="G95" s="182"/>
      <c r="H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  <c r="Z95" s="182"/>
      <c r="AA95" s="182"/>
      <c r="AB95" s="182"/>
      <c r="AC95" s="182"/>
      <c r="AD95" s="182"/>
      <c r="AE95" s="290"/>
      <c r="AF95" s="123"/>
      <c r="AG95" s="123"/>
      <c r="AH95" s="123"/>
      <c r="AI95" s="123"/>
      <c r="AJ95" s="123"/>
      <c r="AK95" s="123"/>
      <c r="AL95" s="123"/>
      <c r="AM95" s="123"/>
      <c r="AN95" s="123"/>
      <c r="AO95" s="123"/>
      <c r="AP95" s="123"/>
    </row>
    <row r="96" spans="1:156" x14ac:dyDescent="0.25">
      <c r="A96" s="37"/>
      <c r="B96" s="137" t="s">
        <v>29</v>
      </c>
      <c r="C96" s="135"/>
      <c r="D96" s="158"/>
      <c r="E96" s="182"/>
      <c r="F96" s="182"/>
      <c r="G96" s="185">
        <f>G92*$C$13*-1</f>
        <v>14.175000000000001</v>
      </c>
      <c r="H96" s="185">
        <f t="shared" ref="H96:AE96" si="72">H92*$C$13*-1</f>
        <v>13.950885918397066</v>
      </c>
      <c r="I96" s="185">
        <f t="shared" si="72"/>
        <v>13.711083851081925</v>
      </c>
      <c r="J96" s="185">
        <f t="shared" si="72"/>
        <v>13.454495639054723</v>
      </c>
      <c r="K96" s="185">
        <f t="shared" si="72"/>
        <v>13.179946252185617</v>
      </c>
      <c r="L96" s="185">
        <f t="shared" si="72"/>
        <v>12.886178408235676</v>
      </c>
      <c r="M96" s="185">
        <f t="shared" si="72"/>
        <v>12.571846815209238</v>
      </c>
      <c r="N96" s="185">
        <f t="shared" si="72"/>
        <v>12.23551201067095</v>
      </c>
      <c r="O96" s="185">
        <f t="shared" si="72"/>
        <v>11.87563376981498</v>
      </c>
      <c r="P96" s="185">
        <f t="shared" si="72"/>
        <v>11.490564052099094</v>
      </c>
      <c r="Q96" s="185">
        <f t="shared" si="72"/>
        <v>11.078539454143094</v>
      </c>
      <c r="R96" s="185">
        <f t="shared" si="72"/>
        <v>10.637673134330177</v>
      </c>
      <c r="S96" s="185">
        <f t="shared" si="72"/>
        <v>10.165946172130353</v>
      </c>
      <c r="T96" s="185">
        <f t="shared" si="72"/>
        <v>9.6611983225765421</v>
      </c>
      <c r="U96" s="185">
        <f t="shared" si="72"/>
        <v>9.1211181235539645</v>
      </c>
      <c r="V96" s="185">
        <f t="shared" si="72"/>
        <v>8.5432323105998087</v>
      </c>
      <c r="W96" s="185">
        <f t="shared" si="72"/>
        <v>7.9248944907388594</v>
      </c>
      <c r="X96" s="185">
        <f t="shared" si="72"/>
        <v>7.2632730234876446</v>
      </c>
      <c r="Y96" s="185">
        <f t="shared" si="72"/>
        <v>6.5553380535288444</v>
      </c>
      <c r="Z96" s="185">
        <f t="shared" si="72"/>
        <v>5.7978476356729285</v>
      </c>
      <c r="AA96" s="185">
        <f t="shared" si="72"/>
        <v>4.9873328885670993</v>
      </c>
      <c r="AB96" s="185">
        <f t="shared" si="72"/>
        <v>4.1200821091638611</v>
      </c>
      <c r="AC96" s="185">
        <f t="shared" si="72"/>
        <v>3.192123775202397</v>
      </c>
      <c r="AD96" s="185">
        <f t="shared" si="72"/>
        <v>2.1992083578636299</v>
      </c>
      <c r="AE96" s="289">
        <f t="shared" si="72"/>
        <v>1.1367888613111492</v>
      </c>
      <c r="AF96" s="205"/>
      <c r="AG96" s="205"/>
      <c r="AH96" s="123"/>
      <c r="AI96" s="123"/>
      <c r="AJ96" s="123"/>
      <c r="AK96" s="123"/>
      <c r="AL96" s="123"/>
      <c r="AM96" s="123"/>
      <c r="AN96" s="123"/>
      <c r="AO96" s="123"/>
      <c r="AP96" s="123"/>
    </row>
    <row r="97" spans="1:156" x14ac:dyDescent="0.25">
      <c r="A97" s="37"/>
      <c r="B97" s="137" t="s">
        <v>30</v>
      </c>
      <c r="C97" s="135"/>
      <c r="D97" s="158"/>
      <c r="E97" s="182"/>
      <c r="F97" s="182"/>
      <c r="G97" s="185">
        <f t="shared" ref="G97:AE97" si="73">G93+G96</f>
        <v>17.376629737184789</v>
      </c>
      <c r="H97" s="185">
        <f t="shared" si="73"/>
        <v>17.376629737184789</v>
      </c>
      <c r="I97" s="185">
        <f t="shared" si="73"/>
        <v>17.376629737184789</v>
      </c>
      <c r="J97" s="185">
        <f t="shared" si="73"/>
        <v>17.376629737184789</v>
      </c>
      <c r="K97" s="185">
        <f t="shared" si="73"/>
        <v>17.376629737184786</v>
      </c>
      <c r="L97" s="185">
        <f t="shared" si="73"/>
        <v>17.376629737184786</v>
      </c>
      <c r="M97" s="185">
        <f t="shared" si="73"/>
        <v>17.376629737184786</v>
      </c>
      <c r="N97" s="185">
        <f t="shared" si="73"/>
        <v>17.376629737184786</v>
      </c>
      <c r="O97" s="185">
        <f t="shared" si="73"/>
        <v>17.376629737184786</v>
      </c>
      <c r="P97" s="185">
        <f t="shared" si="73"/>
        <v>17.376629737184786</v>
      </c>
      <c r="Q97" s="185">
        <f t="shared" si="73"/>
        <v>17.376629737184786</v>
      </c>
      <c r="R97" s="185">
        <f t="shared" si="73"/>
        <v>17.376629737184786</v>
      </c>
      <c r="S97" s="185">
        <f t="shared" si="73"/>
        <v>17.376629737184782</v>
      </c>
      <c r="T97" s="185">
        <f t="shared" si="73"/>
        <v>17.376629737184782</v>
      </c>
      <c r="U97" s="185">
        <f t="shared" si="73"/>
        <v>17.376629737184782</v>
      </c>
      <c r="V97" s="185">
        <f t="shared" si="73"/>
        <v>17.376629737184786</v>
      </c>
      <c r="W97" s="185">
        <f t="shared" si="73"/>
        <v>17.376629737184782</v>
      </c>
      <c r="X97" s="185">
        <f t="shared" si="73"/>
        <v>17.376629737184782</v>
      </c>
      <c r="Y97" s="185">
        <f t="shared" si="73"/>
        <v>17.376629737184782</v>
      </c>
      <c r="Z97" s="185">
        <f t="shared" si="73"/>
        <v>17.376629737184782</v>
      </c>
      <c r="AA97" s="185">
        <f t="shared" si="73"/>
        <v>17.376629737184778</v>
      </c>
      <c r="AB97" s="185">
        <f t="shared" si="73"/>
        <v>17.376629737184782</v>
      </c>
      <c r="AC97" s="185">
        <f t="shared" si="73"/>
        <v>17.376629737184782</v>
      </c>
      <c r="AD97" s="185">
        <f t="shared" si="73"/>
        <v>17.376629737184782</v>
      </c>
      <c r="AE97" s="289">
        <f t="shared" si="73"/>
        <v>17.376629737184782</v>
      </c>
      <c r="AF97" s="123"/>
      <c r="AG97" s="123"/>
      <c r="AH97" s="123"/>
      <c r="AI97" s="123"/>
      <c r="AJ97" s="123"/>
      <c r="AK97" s="123"/>
      <c r="AL97" s="123"/>
      <c r="AM97" s="123"/>
      <c r="AN97" s="123"/>
      <c r="AO97" s="123"/>
      <c r="AP97" s="123"/>
    </row>
    <row r="98" spans="1:156" x14ac:dyDescent="0.25">
      <c r="A98" s="37"/>
      <c r="B98" s="256" t="s">
        <v>76</v>
      </c>
      <c r="C98" s="135"/>
      <c r="D98" s="158"/>
      <c r="E98" s="182"/>
      <c r="F98" s="182"/>
      <c r="G98" s="185">
        <f>G97</f>
        <v>17.376629737184789</v>
      </c>
      <c r="H98" s="185">
        <f>G98+H97</f>
        <v>34.753259474369578</v>
      </c>
      <c r="I98" s="185">
        <f t="shared" ref="I98:AE98" si="74">H98+I97</f>
        <v>52.129889211554371</v>
      </c>
      <c r="J98" s="185">
        <f t="shared" si="74"/>
        <v>69.506518948739156</v>
      </c>
      <c r="K98" s="185">
        <f t="shared" si="74"/>
        <v>86.883148685923942</v>
      </c>
      <c r="L98" s="185">
        <f t="shared" si="74"/>
        <v>104.25977842310873</v>
      </c>
      <c r="M98" s="185">
        <f t="shared" si="74"/>
        <v>121.63640816029351</v>
      </c>
      <c r="N98" s="185">
        <f t="shared" si="74"/>
        <v>139.01303789747828</v>
      </c>
      <c r="O98" s="185">
        <f t="shared" si="74"/>
        <v>156.38966763466306</v>
      </c>
      <c r="P98" s="185">
        <f t="shared" si="74"/>
        <v>173.76629737184783</v>
      </c>
      <c r="Q98" s="185">
        <f t="shared" si="74"/>
        <v>191.1429271090326</v>
      </c>
      <c r="R98" s="185">
        <f t="shared" si="74"/>
        <v>208.51955684621737</v>
      </c>
      <c r="S98" s="185">
        <f t="shared" si="74"/>
        <v>225.89618658340214</v>
      </c>
      <c r="T98" s="185">
        <f t="shared" si="74"/>
        <v>243.27281632058691</v>
      </c>
      <c r="U98" s="185">
        <f t="shared" si="74"/>
        <v>260.64944605777168</v>
      </c>
      <c r="V98" s="185">
        <f t="shared" si="74"/>
        <v>278.02607579495645</v>
      </c>
      <c r="W98" s="185">
        <f t="shared" si="74"/>
        <v>295.40270553214123</v>
      </c>
      <c r="X98" s="185">
        <f t="shared" si="74"/>
        <v>312.779335269326</v>
      </c>
      <c r="Y98" s="185">
        <f t="shared" si="74"/>
        <v>330.15596500651077</v>
      </c>
      <c r="Z98" s="185">
        <f t="shared" si="74"/>
        <v>347.53259474369554</v>
      </c>
      <c r="AA98" s="185">
        <f t="shared" si="74"/>
        <v>364.90922448088031</v>
      </c>
      <c r="AB98" s="185">
        <f t="shared" si="74"/>
        <v>382.28585421806508</v>
      </c>
      <c r="AC98" s="185">
        <f t="shared" si="74"/>
        <v>399.66248395524985</v>
      </c>
      <c r="AD98" s="185">
        <f t="shared" si="74"/>
        <v>417.03911369243463</v>
      </c>
      <c r="AE98" s="289">
        <f t="shared" si="74"/>
        <v>434.4157434296194</v>
      </c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</row>
    <row r="99" spans="1:156" x14ac:dyDescent="0.25">
      <c r="A99" s="37"/>
      <c r="B99" s="137"/>
      <c r="C99" s="135"/>
      <c r="D99" s="158"/>
      <c r="E99" s="182"/>
      <c r="F99" s="182"/>
      <c r="G99" s="182"/>
      <c r="H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  <c r="Z99" s="182"/>
      <c r="AA99" s="182"/>
      <c r="AB99" s="182"/>
      <c r="AC99" s="182"/>
      <c r="AD99" s="182"/>
      <c r="AE99" s="290"/>
      <c r="AF99" s="123"/>
      <c r="AG99" s="123"/>
      <c r="AH99" s="123"/>
      <c r="AI99" s="123"/>
      <c r="AJ99" s="123"/>
      <c r="AK99" s="123"/>
      <c r="AL99" s="123"/>
      <c r="AM99" s="123"/>
      <c r="AN99" s="123"/>
      <c r="AO99" s="123"/>
      <c r="AP99" s="123"/>
    </row>
    <row r="100" spans="1:156" ht="15.75" thickBot="1" x14ac:dyDescent="0.3">
      <c r="A100" s="37"/>
      <c r="B100" s="143" t="s">
        <v>31</v>
      </c>
      <c r="C100" s="142"/>
      <c r="D100" s="160"/>
      <c r="E100" s="188"/>
      <c r="F100" s="188"/>
      <c r="G100" s="189">
        <f t="shared" ref="G100:AE100" si="75">PPMT($C$13,G43:AS43,$C$14,$F$94)</f>
        <v>3.2016297371847875</v>
      </c>
      <c r="H100" s="189">
        <f t="shared" si="75"/>
        <v>3.4257438187877232</v>
      </c>
      <c r="I100" s="189">
        <f t="shared" si="75"/>
        <v>3.6655458861028638</v>
      </c>
      <c r="J100" s="189">
        <f t="shared" si="75"/>
        <v>3.9221340981300647</v>
      </c>
      <c r="K100" s="189">
        <f t="shared" si="75"/>
        <v>4.1966834849991681</v>
      </c>
      <c r="L100" s="189">
        <f t="shared" si="75"/>
        <v>4.4904513289491108</v>
      </c>
      <c r="M100" s="189">
        <f t="shared" si="75"/>
        <v>4.8047829219755478</v>
      </c>
      <c r="N100" s="189">
        <f t="shared" si="75"/>
        <v>5.1411177265138361</v>
      </c>
      <c r="O100" s="189">
        <f t="shared" si="75"/>
        <v>5.5009959673698043</v>
      </c>
      <c r="P100" s="189">
        <f t="shared" si="75"/>
        <v>5.8860656850856916</v>
      </c>
      <c r="Q100" s="189">
        <f t="shared" si="75"/>
        <v>6.2980902830416898</v>
      </c>
      <c r="R100" s="189">
        <f t="shared" si="75"/>
        <v>6.7389566028546071</v>
      </c>
      <c r="S100" s="189">
        <f t="shared" si="75"/>
        <v>7.2106835650544303</v>
      </c>
      <c r="T100" s="189">
        <f t="shared" si="75"/>
        <v>7.7154314146082399</v>
      </c>
      <c r="U100" s="189">
        <f t="shared" si="75"/>
        <v>8.2555116136308175</v>
      </c>
      <c r="V100" s="189">
        <f t="shared" si="75"/>
        <v>8.8333974265849751</v>
      </c>
      <c r="W100" s="189">
        <f t="shared" si="75"/>
        <v>9.4517352464459226</v>
      </c>
      <c r="X100" s="189">
        <f t="shared" si="75"/>
        <v>10.113356713697138</v>
      </c>
      <c r="Y100" s="189">
        <f t="shared" si="75"/>
        <v>10.821291683655938</v>
      </c>
      <c r="Z100" s="189">
        <f t="shared" si="75"/>
        <v>11.578782101511853</v>
      </c>
      <c r="AA100" s="189">
        <f t="shared" si="75"/>
        <v>12.389296848617681</v>
      </c>
      <c r="AB100" s="189">
        <f t="shared" si="75"/>
        <v>13.256547628020922</v>
      </c>
      <c r="AC100" s="189">
        <f t="shared" si="75"/>
        <v>14.184505961982385</v>
      </c>
      <c r="AD100" s="189">
        <f t="shared" si="75"/>
        <v>15.177421379321153</v>
      </c>
      <c r="AE100" s="291">
        <f t="shared" si="75"/>
        <v>16.239840875873632</v>
      </c>
      <c r="AF100" s="205"/>
      <c r="AG100" s="205"/>
      <c r="AH100" s="205"/>
      <c r="AI100" s="205"/>
      <c r="AJ100" s="205"/>
      <c r="AK100" s="123"/>
      <c r="AL100" s="123"/>
      <c r="AM100" s="123"/>
      <c r="AN100" s="123"/>
      <c r="AO100" s="123"/>
      <c r="AP100" s="123"/>
    </row>
    <row r="101" spans="1:156" x14ac:dyDescent="0.25">
      <c r="A101" s="37"/>
      <c r="B101" s="37"/>
      <c r="C101" s="37"/>
      <c r="D101" s="122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3"/>
      <c r="AF101" s="123"/>
      <c r="AG101" s="123"/>
      <c r="AH101" s="123"/>
      <c r="AI101" s="123"/>
      <c r="AJ101" s="123"/>
      <c r="AK101" s="123"/>
      <c r="AL101" s="123"/>
      <c r="AM101" s="123"/>
      <c r="AN101" s="123"/>
      <c r="AO101" s="123"/>
      <c r="AP101" s="123"/>
    </row>
    <row r="102" spans="1:156" x14ac:dyDescent="0.25">
      <c r="A102" s="35" t="s">
        <v>65</v>
      </c>
      <c r="B102" s="36"/>
      <c r="C102" s="36"/>
      <c r="D102" s="153"/>
      <c r="E102" s="171"/>
      <c r="F102" s="171"/>
      <c r="G102" s="171"/>
      <c r="H102" s="171"/>
      <c r="I102" s="171"/>
      <c r="J102" s="171"/>
      <c r="K102" s="171"/>
      <c r="L102" s="171"/>
      <c r="M102" s="171"/>
      <c r="N102" s="171"/>
      <c r="O102" s="171"/>
      <c r="P102" s="171"/>
      <c r="Q102" s="171"/>
      <c r="R102" s="171"/>
      <c r="S102" s="171"/>
      <c r="T102" s="171"/>
      <c r="U102" s="171"/>
      <c r="V102" s="171"/>
      <c r="W102" s="171"/>
      <c r="X102" s="171"/>
      <c r="Y102" s="171"/>
      <c r="Z102" s="171"/>
      <c r="AA102" s="171"/>
      <c r="AB102" s="171"/>
      <c r="AC102" s="171"/>
      <c r="AD102" s="171"/>
      <c r="AE102" s="171"/>
      <c r="AF102" s="171"/>
      <c r="AG102" s="171"/>
      <c r="AH102" s="171"/>
      <c r="AI102" s="171"/>
      <c r="AJ102" s="171"/>
      <c r="AK102" s="171"/>
      <c r="AL102" s="171"/>
      <c r="AM102" s="171"/>
      <c r="AN102" s="171"/>
      <c r="AO102" s="171"/>
      <c r="AP102" s="171"/>
      <c r="AQ102" s="121"/>
      <c r="AR102" s="121"/>
      <c r="AS102" s="121"/>
      <c r="AT102" s="121"/>
      <c r="AU102" s="121"/>
      <c r="AV102" s="121"/>
      <c r="AW102" s="121"/>
      <c r="AX102" s="121"/>
      <c r="AY102" s="121"/>
      <c r="AZ102" s="121"/>
      <c r="BA102" s="121"/>
      <c r="BB102" s="121"/>
      <c r="BC102" s="121"/>
      <c r="BD102" s="121"/>
      <c r="BE102" s="121"/>
      <c r="BF102" s="121"/>
      <c r="BG102" s="121"/>
      <c r="BH102" s="121"/>
      <c r="BI102" s="121"/>
      <c r="BJ102" s="121"/>
      <c r="BK102" s="121"/>
      <c r="BL102" s="121"/>
      <c r="BM102" s="121"/>
      <c r="BN102" s="121"/>
      <c r="BO102" s="121"/>
      <c r="BP102" s="121"/>
      <c r="BQ102" s="121"/>
      <c r="BR102" s="121"/>
      <c r="BS102" s="121"/>
      <c r="BT102" s="121"/>
      <c r="BU102" s="121"/>
      <c r="BV102" s="121"/>
      <c r="BW102" s="121"/>
      <c r="BX102" s="121"/>
      <c r="BY102" s="121"/>
      <c r="BZ102" s="121"/>
      <c r="CA102" s="121"/>
      <c r="CB102" s="121"/>
      <c r="CC102" s="121"/>
      <c r="CD102" s="121"/>
      <c r="CE102" s="121"/>
      <c r="CF102" s="121"/>
      <c r="CG102" s="121"/>
      <c r="CH102" s="121"/>
      <c r="CI102" s="121"/>
      <c r="CJ102" s="121"/>
      <c r="CK102" s="121"/>
      <c r="CL102" s="121"/>
      <c r="CM102" s="121"/>
      <c r="CN102" s="121"/>
      <c r="CO102" s="121"/>
      <c r="CP102" s="121"/>
      <c r="CQ102" s="121"/>
      <c r="CR102" s="121"/>
      <c r="CS102" s="121"/>
      <c r="CT102" s="121"/>
      <c r="CU102" s="121"/>
      <c r="CV102" s="121"/>
      <c r="CW102" s="121"/>
      <c r="CX102" s="121"/>
      <c r="CY102" s="121"/>
      <c r="CZ102" s="121"/>
      <c r="DA102" s="121"/>
      <c r="DB102" s="121"/>
      <c r="DC102" s="121"/>
      <c r="DD102" s="121"/>
      <c r="DE102" s="121"/>
      <c r="DF102" s="121"/>
      <c r="DG102" s="121"/>
      <c r="DH102" s="121"/>
      <c r="DI102" s="121"/>
      <c r="DJ102" s="121"/>
      <c r="DK102" s="121"/>
      <c r="DL102" s="121"/>
      <c r="DM102" s="121"/>
      <c r="DN102" s="121"/>
      <c r="DO102" s="121"/>
      <c r="DP102" s="121"/>
      <c r="DQ102" s="121"/>
      <c r="DR102" s="121"/>
      <c r="DS102" s="121"/>
      <c r="DT102" s="121"/>
      <c r="DU102" s="121"/>
      <c r="DV102" s="121"/>
      <c r="DW102" s="121"/>
      <c r="DX102" s="121"/>
      <c r="DY102" s="121"/>
      <c r="DZ102" s="121"/>
      <c r="EA102" s="121"/>
      <c r="EB102" s="121"/>
      <c r="EC102" s="121"/>
      <c r="ED102" s="121"/>
      <c r="EE102" s="121"/>
      <c r="EF102" s="121"/>
      <c r="EG102" s="121"/>
      <c r="EH102" s="121"/>
      <c r="EI102" s="121"/>
      <c r="EJ102" s="121"/>
      <c r="EK102" s="121"/>
      <c r="EL102" s="121"/>
      <c r="EM102" s="121"/>
      <c r="EN102" s="121"/>
      <c r="EO102" s="121"/>
      <c r="EP102" s="121"/>
      <c r="EQ102" s="121"/>
      <c r="ER102" s="121"/>
      <c r="ES102" s="121"/>
      <c r="ET102" s="121"/>
      <c r="EU102" s="121"/>
      <c r="EV102" s="121"/>
      <c r="EW102" s="121"/>
      <c r="EX102" s="121"/>
      <c r="EY102" s="121"/>
      <c r="EZ102" s="121"/>
    </row>
    <row r="103" spans="1:156" ht="15.75" thickBot="1" x14ac:dyDescent="0.3">
      <c r="A103" s="37"/>
      <c r="B103" s="37"/>
      <c r="C103" s="37"/>
      <c r="D103" s="166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123"/>
      <c r="AI103" s="123"/>
      <c r="AJ103" s="123"/>
      <c r="AK103" s="123"/>
      <c r="AL103" s="123"/>
      <c r="AM103" s="123"/>
      <c r="AN103" s="123"/>
      <c r="AO103" s="123"/>
      <c r="AP103" s="123"/>
    </row>
    <row r="104" spans="1:156" x14ac:dyDescent="0.25">
      <c r="A104" s="37"/>
      <c r="B104" s="266" t="s">
        <v>47</v>
      </c>
      <c r="C104" s="128" t="s">
        <v>44</v>
      </c>
      <c r="D104" s="267" t="s">
        <v>48</v>
      </c>
      <c r="E104" s="177"/>
      <c r="F104" s="177"/>
      <c r="G104" s="287">
        <f t="shared" ref="G104:AD104" si="76">G58</f>
        <v>19.189999760000003</v>
      </c>
      <c r="H104" s="287">
        <f t="shared" si="76"/>
        <v>19.139619760000002</v>
      </c>
      <c r="I104" s="287">
        <f t="shared" si="76"/>
        <v>19.087790968</v>
      </c>
      <c r="J104" s="287">
        <f t="shared" si="76"/>
        <v>19.034469913979201</v>
      </c>
      <c r="K104" s="287">
        <f t="shared" si="76"/>
        <v>18.979611823816803</v>
      </c>
      <c r="L104" s="287">
        <f t="shared" si="76"/>
        <v>18.923170580169014</v>
      </c>
      <c r="M104" s="287">
        <f t="shared" si="76"/>
        <v>18.865098682172341</v>
      </c>
      <c r="N104" s="287">
        <f t="shared" si="76"/>
        <v>18.80534720393803</v>
      </c>
      <c r="O104" s="287">
        <f t="shared" si="76"/>
        <v>18.743865751801287</v>
      </c>
      <c r="P104" s="287">
        <f t="shared" si="76"/>
        <v>18.680602420287975</v>
      </c>
      <c r="Q104" s="287">
        <f t="shared" si="76"/>
        <v>18.6155037467604</v>
      </c>
      <c r="R104" s="287">
        <f t="shared" si="76"/>
        <v>18.548514664702328</v>
      </c>
      <c r="S104" s="287">
        <f t="shared" si="76"/>
        <v>18.479578455602685</v>
      </c>
      <c r="T104" s="287">
        <f t="shared" si="76"/>
        <v>18.408636699395672</v>
      </c>
      <c r="U104" s="287">
        <f t="shared" si="76"/>
        <v>18.335629223414159</v>
      </c>
      <c r="V104" s="287">
        <f t="shared" si="76"/>
        <v>18.260494049811612</v>
      </c>
      <c r="W104" s="287">
        <f t="shared" si="76"/>
        <v>18.183167341406737</v>
      </c>
      <c r="X104" s="287">
        <f t="shared" si="76"/>
        <v>18.103583345903431</v>
      </c>
      <c r="Y104" s="287">
        <f t="shared" si="76"/>
        <v>18.021674338437318</v>
      </c>
      <c r="Z104" s="287">
        <f t="shared" si="76"/>
        <v>17.937370562398723</v>
      </c>
      <c r="AA104" s="287">
        <f t="shared" si="76"/>
        <v>17.850600168480319</v>
      </c>
      <c r="AB104" s="287">
        <f t="shared" si="76"/>
        <v>17.761289151896154</v>
      </c>
      <c r="AC104" s="287">
        <f t="shared" si="76"/>
        <v>17.669361287717358</v>
      </c>
      <c r="AD104" s="288">
        <f t="shared" si="76"/>
        <v>17.574738064267784</v>
      </c>
      <c r="AE104" s="204"/>
      <c r="AF104" s="204"/>
      <c r="AG104" s="204"/>
      <c r="AH104" s="204"/>
      <c r="AI104" s="123"/>
      <c r="AJ104" s="123"/>
      <c r="AK104" s="123"/>
      <c r="AL104" s="123"/>
      <c r="AM104" s="123"/>
      <c r="AN104" s="123"/>
      <c r="AO104" s="123"/>
      <c r="AP104" s="123"/>
    </row>
    <row r="105" spans="1:156" x14ac:dyDescent="0.25">
      <c r="A105" s="37"/>
      <c r="B105" s="268" t="s">
        <v>30</v>
      </c>
      <c r="C105" s="134" t="s">
        <v>44</v>
      </c>
      <c r="D105" s="159"/>
      <c r="E105" s="182"/>
      <c r="F105" s="182"/>
      <c r="G105" s="185">
        <f t="shared" ref="G105:AD105" si="77">G97</f>
        <v>17.376629737184789</v>
      </c>
      <c r="H105" s="185">
        <f t="shared" si="77"/>
        <v>17.376629737184789</v>
      </c>
      <c r="I105" s="185">
        <f t="shared" si="77"/>
        <v>17.376629737184789</v>
      </c>
      <c r="J105" s="185">
        <f t="shared" si="77"/>
        <v>17.376629737184789</v>
      </c>
      <c r="K105" s="185">
        <f t="shared" si="77"/>
        <v>17.376629737184786</v>
      </c>
      <c r="L105" s="185">
        <f t="shared" si="77"/>
        <v>17.376629737184786</v>
      </c>
      <c r="M105" s="185">
        <f t="shared" si="77"/>
        <v>17.376629737184786</v>
      </c>
      <c r="N105" s="185">
        <f t="shared" si="77"/>
        <v>17.376629737184786</v>
      </c>
      <c r="O105" s="185">
        <f t="shared" si="77"/>
        <v>17.376629737184786</v>
      </c>
      <c r="P105" s="185">
        <f t="shared" si="77"/>
        <v>17.376629737184786</v>
      </c>
      <c r="Q105" s="185">
        <f t="shared" si="77"/>
        <v>17.376629737184786</v>
      </c>
      <c r="R105" s="185">
        <f t="shared" si="77"/>
        <v>17.376629737184786</v>
      </c>
      <c r="S105" s="185">
        <f t="shared" si="77"/>
        <v>17.376629737184782</v>
      </c>
      <c r="T105" s="185">
        <f t="shared" si="77"/>
        <v>17.376629737184782</v>
      </c>
      <c r="U105" s="185">
        <f t="shared" si="77"/>
        <v>17.376629737184782</v>
      </c>
      <c r="V105" s="185">
        <f t="shared" si="77"/>
        <v>17.376629737184786</v>
      </c>
      <c r="W105" s="185">
        <f t="shared" si="77"/>
        <v>17.376629737184782</v>
      </c>
      <c r="X105" s="185">
        <f t="shared" si="77"/>
        <v>17.376629737184782</v>
      </c>
      <c r="Y105" s="185">
        <f t="shared" si="77"/>
        <v>17.376629737184782</v>
      </c>
      <c r="Z105" s="185">
        <f t="shared" si="77"/>
        <v>17.376629737184782</v>
      </c>
      <c r="AA105" s="185">
        <f t="shared" si="77"/>
        <v>17.376629737184778</v>
      </c>
      <c r="AB105" s="185">
        <f t="shared" si="77"/>
        <v>17.376629737184782</v>
      </c>
      <c r="AC105" s="185">
        <f t="shared" si="77"/>
        <v>17.376629737184782</v>
      </c>
      <c r="AD105" s="289">
        <f t="shared" si="77"/>
        <v>17.376629737184782</v>
      </c>
      <c r="AE105" s="205"/>
      <c r="AF105" s="205"/>
      <c r="AG105" s="205"/>
      <c r="AH105" s="205"/>
      <c r="AI105" s="123"/>
      <c r="AJ105" s="123"/>
      <c r="AK105" s="123"/>
      <c r="AL105" s="123"/>
      <c r="AM105" s="123"/>
      <c r="AN105" s="123"/>
      <c r="AO105" s="123"/>
      <c r="AP105" s="123"/>
    </row>
    <row r="106" spans="1:156" x14ac:dyDescent="0.25">
      <c r="A106" s="37"/>
      <c r="B106" s="268" t="s">
        <v>66</v>
      </c>
      <c r="C106" s="134" t="s">
        <v>44</v>
      </c>
      <c r="D106" s="159" t="s">
        <v>66</v>
      </c>
      <c r="E106" s="182"/>
      <c r="F106" s="182"/>
      <c r="G106" s="199">
        <f>G104/G105</f>
        <v>1.1043568315744638</v>
      </c>
      <c r="H106" s="199">
        <f t="shared" ref="H106:AD106" si="78">H104/H105</f>
        <v>1.1014575351768321</v>
      </c>
      <c r="I106" s="199">
        <f t="shared" si="78"/>
        <v>1.0984748628874472</v>
      </c>
      <c r="J106" s="199">
        <f t="shared" si="78"/>
        <v>1.0954063130692571</v>
      </c>
      <c r="K106" s="199">
        <f t="shared" si="78"/>
        <v>1.0922493090361329</v>
      </c>
      <c r="L106" s="199">
        <f t="shared" si="78"/>
        <v>1.0890011968013993</v>
      </c>
      <c r="M106" s="199">
        <f t="shared" si="78"/>
        <v>1.085659242758815</v>
      </c>
      <c r="N106" s="199">
        <f t="shared" si="78"/>
        <v>1.0822206312939895</v>
      </c>
      <c r="O106" s="199">
        <f t="shared" si="78"/>
        <v>1.078682462324136</v>
      </c>
      <c r="P106" s="199">
        <f t="shared" si="78"/>
        <v>1.0750417487640183</v>
      </c>
      <c r="Q106" s="199">
        <f t="shared" si="78"/>
        <v>1.0712954139158821</v>
      </c>
      <c r="R106" s="199">
        <f t="shared" si="78"/>
        <v>1.0674402887810741</v>
      </c>
      <c r="S106" s="199">
        <f t="shared" si="78"/>
        <v>1.063473109291019</v>
      </c>
      <c r="T106" s="199">
        <f t="shared" si="78"/>
        <v>1.0593905134551187</v>
      </c>
      <c r="U106" s="199">
        <f t="shared" si="78"/>
        <v>1.0551890384230944</v>
      </c>
      <c r="V106" s="199">
        <f t="shared" si="78"/>
        <v>1.0508651174591939</v>
      </c>
      <c r="W106" s="199">
        <f t="shared" si="78"/>
        <v>1.0464150768256297</v>
      </c>
      <c r="X106" s="199">
        <f t="shared" si="78"/>
        <v>1.0418351325725159</v>
      </c>
      <c r="Y106" s="199">
        <f t="shared" si="78"/>
        <v>1.0371213872315059</v>
      </c>
      <c r="Z106" s="199">
        <f t="shared" si="78"/>
        <v>1.0322698264102386</v>
      </c>
      <c r="AA106" s="199">
        <f t="shared" si="78"/>
        <v>1.0272763152846192</v>
      </c>
      <c r="AB106" s="199">
        <f t="shared" si="78"/>
        <v>1.0221365949858636</v>
      </c>
      <c r="AC106" s="199">
        <f t="shared" si="78"/>
        <v>1.0168462788791632</v>
      </c>
      <c r="AD106" s="292">
        <f t="shared" si="78"/>
        <v>1.0114008487306985</v>
      </c>
      <c r="AE106" s="123"/>
      <c r="AF106" s="123"/>
      <c r="AG106" s="123"/>
      <c r="AH106" s="123"/>
      <c r="AI106" s="123"/>
      <c r="AJ106" s="123"/>
      <c r="AK106" s="123"/>
      <c r="AL106" s="123"/>
      <c r="AM106" s="123"/>
      <c r="AN106" s="123"/>
      <c r="AO106" s="123"/>
      <c r="AP106" s="123"/>
    </row>
    <row r="107" spans="1:156" x14ac:dyDescent="0.25">
      <c r="A107" s="37"/>
      <c r="B107" s="268"/>
      <c r="C107" s="135"/>
      <c r="D107" s="159"/>
      <c r="E107" s="182"/>
      <c r="F107" s="182"/>
      <c r="G107" s="182"/>
      <c r="H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  <c r="Z107" s="182"/>
      <c r="AA107" s="182"/>
      <c r="AB107" s="182"/>
      <c r="AC107" s="182"/>
      <c r="AD107" s="290"/>
      <c r="AE107" s="123"/>
      <c r="AF107" s="123"/>
      <c r="AG107" s="123"/>
      <c r="AH107" s="123"/>
      <c r="AI107" s="123"/>
      <c r="AJ107" s="123"/>
      <c r="AK107" s="123"/>
      <c r="AL107" s="123"/>
      <c r="AM107" s="123"/>
      <c r="AN107" s="123"/>
      <c r="AO107" s="123"/>
      <c r="AP107" s="123"/>
    </row>
    <row r="108" spans="1:156" x14ac:dyDescent="0.25">
      <c r="A108" s="37"/>
      <c r="B108" s="268" t="s">
        <v>93</v>
      </c>
      <c r="C108" s="158" t="s">
        <v>51</v>
      </c>
      <c r="D108" s="270" t="s">
        <v>67</v>
      </c>
      <c r="E108" s="182"/>
      <c r="F108" s="293"/>
      <c r="G108" s="294">
        <f>IRR($F48:G48)</f>
        <v>-0.90523456908641975</v>
      </c>
      <c r="H108" s="294">
        <f>IRR($F48:H48)</f>
        <v>-0.64155175685785737</v>
      </c>
      <c r="I108" s="294">
        <f>IRR($F48:I48)</f>
        <v>-0.43826027462799755</v>
      </c>
      <c r="J108" s="294">
        <f>IRR($F48:J48)</f>
        <v>-0.30129895536776152</v>
      </c>
      <c r="K108" s="294">
        <f>IRR($F48:K48)</f>
        <v>-0.20805895931849927</v>
      </c>
      <c r="L108" s="294">
        <f>IRR($F48:L48)</f>
        <v>-0.14258459706699989</v>
      </c>
      <c r="M108" s="294">
        <f>IRR($F48:M48)</f>
        <v>-9.5153078770555233E-2</v>
      </c>
      <c r="N108" s="294">
        <f>IRR($F48:N48)</f>
        <v>-5.983630790121397E-2</v>
      </c>
      <c r="O108" s="294">
        <f>IRR($F48:O48)</f>
        <v>-3.291652613060736E-2</v>
      </c>
      <c r="P108" s="294">
        <f>IRR($F48:P48)</f>
        <v>-1.1984778761220061E-2</v>
      </c>
      <c r="Q108" s="294">
        <f>IRR($F48:Q48)</f>
        <v>4.5692775146430886E-3</v>
      </c>
      <c r="R108" s="294">
        <f>IRR($F48:R48)</f>
        <v>1.7852934507000873E-2</v>
      </c>
      <c r="S108" s="294">
        <f>IRR($F48:S48)</f>
        <v>2.8646922118152007E-2</v>
      </c>
      <c r="T108" s="294">
        <f>IRR($F48:T48)</f>
        <v>3.7514077177091654E-2</v>
      </c>
      <c r="U108" s="294">
        <f>IRR($F48:U48)</f>
        <v>4.4868214051417166E-2</v>
      </c>
      <c r="V108" s="294">
        <f>IRR($F48:V48)</f>
        <v>5.1018944397619892E-2</v>
      </c>
      <c r="W108" s="294">
        <f>IRR($F48:W48)</f>
        <v>5.6201555430895889E-2</v>
      </c>
      <c r="X108" s="294">
        <f>IRR($F48:X48)</f>
        <v>6.0597366357773685E-2</v>
      </c>
      <c r="Y108" s="294">
        <f>IRR($F48:Y48)</f>
        <v>6.4347873700501657E-2</v>
      </c>
      <c r="Z108" s="294">
        <f>IRR($F48:Z48)</f>
        <v>6.7564758029076577E-2</v>
      </c>
      <c r="AA108" s="294">
        <f>IRR($F48:AA48)</f>
        <v>7.0337079040608375E-2</v>
      </c>
      <c r="AB108" s="294">
        <f>IRR($F48:AB48)</f>
        <v>7.273652623488247E-2</v>
      </c>
      <c r="AC108" s="294">
        <f>IRR($F48:AC48)</f>
        <v>7.4821303130699235E-2</v>
      </c>
      <c r="AD108" s="295">
        <f>IRR($F48:AD48)</f>
        <v>7.663903642028802E-2</v>
      </c>
      <c r="AE108" s="206">
        <f>IRR($F48:AE48)</f>
        <v>7.8228980090365718E-2</v>
      </c>
      <c r="AF108" s="206">
        <f>IRR($F48:AF48)</f>
        <v>7.9623703052326134E-2</v>
      </c>
      <c r="AG108" s="206">
        <f>IRR($F48:AG48)</f>
        <v>8.0850394022871308E-2</v>
      </c>
      <c r="AH108" s="206">
        <f>IRR($F48:AH48)</f>
        <v>8.1931879657957341E-2</v>
      </c>
      <c r="AI108" s="206">
        <f>IRR($F48:AI48)</f>
        <v>8.2887425684479599E-2</v>
      </c>
      <c r="AJ108" s="206">
        <f>IRR($F48:AJ48)</f>
        <v>8.373337225928501E-2</v>
      </c>
      <c r="AK108" s="206">
        <f>IRR($F48:AK48)</f>
        <v>8.4483641574389035E-2</v>
      </c>
      <c r="AL108" s="206">
        <f>IRR($F48:AL48)</f>
        <v>8.5150146195933418E-2</v>
      </c>
      <c r="AM108" s="206">
        <f>IRR($F48:AM48)</f>
        <v>8.5743119675863344E-2</v>
      </c>
      <c r="AN108" s="206">
        <f>IRR($F48:AN48)</f>
        <v>8.6271385859979954E-2</v>
      </c>
      <c r="AO108" s="206">
        <f>IRR($F48:AO48)</f>
        <v>8.6742579515584728E-2</v>
      </c>
      <c r="AP108" s="206">
        <f>IRR($F48:AP48)</f>
        <v>8.7163328053917688E-2</v>
      </c>
      <c r="AQ108" s="206">
        <f>IRR($F48:AQ48)</f>
        <v>8.7539401970859965E-2</v>
      </c>
      <c r="AR108" s="206">
        <f>IRR($F48:AR48)</f>
        <v>8.7875839991146343E-2</v>
      </c>
      <c r="AS108" s="206">
        <f>IRR($F48:AS48)</f>
        <v>8.8177053644958647E-2</v>
      </c>
      <c r="AT108" s="206">
        <f>IRR($F48:AT48)</f>
        <v>8.8446915035592655E-2</v>
      </c>
      <c r="AU108" s="206">
        <f>IRR($F48:AU48)</f>
        <v>8.8688830802777563E-2</v>
      </c>
      <c r="AV108" s="206">
        <f>IRR($F48:AV48)</f>
        <v>8.890580469643683E-2</v>
      </c>
      <c r="AW108" s="206">
        <f>IRR($F48:AW48)</f>
        <v>8.9100490711659708E-2</v>
      </c>
      <c r="AX108" s="206">
        <f>IRR($F48:AX48)</f>
        <v>8.9275238368525356E-2</v>
      </c>
      <c r="AY108" s="206">
        <f>IRR($F48:AY48)</f>
        <v>8.943213142840345E-2</v>
      </c>
      <c r="AZ108" s="206">
        <f>IRR($F48:AZ48)</f>
        <v>8.9573021104885742E-2</v>
      </c>
      <c r="BA108" s="206">
        <f>IRR($F48:BA48)</f>
        <v>8.9699554639933288E-2</v>
      </c>
      <c r="BB108" s="206">
        <f>IRR($F48:BB48)</f>
        <v>8.9813199964415835E-2</v>
      </c>
      <c r="BC108" s="206">
        <f>IRR($F48:BC48)</f>
        <v>8.9915267039475166E-2</v>
      </c>
      <c r="BD108" s="206">
        <f>IRR($F48:BD48)</f>
        <v>9.0006926375188367E-2</v>
      </c>
      <c r="BE108" s="206">
        <f>IRR($F48:BE48)</f>
        <v>9.0089225141292806E-2</v>
      </c>
      <c r="BF108" s="206">
        <f>IRR($F48:BF48)</f>
        <v>9.0163101217654695E-2</v>
      </c>
      <c r="BG108" s="206">
        <f>IRR($F48:BG48)</f>
        <v>9.0229395476911112E-2</v>
      </c>
      <c r="BH108" s="206">
        <f>IRR($F48:BH48)</f>
        <v>9.0288862546007653E-2</v>
      </c>
      <c r="BI108" s="206">
        <f>IRR($F48:BI48)</f>
        <v>9.034218025544738E-2</v>
      </c>
      <c r="BJ108" s="206">
        <f>IRR($F48:BJ48)</f>
        <v>9.0389957953492361E-2</v>
      </c>
      <c r="BK108" s="206">
        <f>IRR($F48:BK48)</f>
        <v>9.043274383619071E-2</v>
      </c>
      <c r="BL108" s="206">
        <f>IRR($F48:BL48)</f>
        <v>9.0471031422025394E-2</v>
      </c>
      <c r="BM108" s="206">
        <f>IRR($F48:BM48)</f>
        <v>9.0505265281393132E-2</v>
      </c>
      <c r="BN108" s="206">
        <f>IRR($F48:BN48)</f>
        <v>9.0535846115497254E-2</v>
      </c>
      <c r="BO108" s="206">
        <f>IRR($F48:BO48)</f>
        <v>9.0563135266007011E-2</v>
      </c>
      <c r="BP108" s="206">
        <f>IRR($F48:BP48)</f>
        <v>9.0587458725626124E-2</v>
      </c>
      <c r="BQ108" s="206">
        <f>IRR($F48:BQ48)</f>
        <v>9.0609110710203167E-2</v>
      </c>
      <c r="BR108" s="206">
        <f>IRR($F48:BR48)</f>
        <v>9.0628356844899782E-2</v>
      </c>
      <c r="BS108" s="206">
        <f>IRR($F48:BS48)</f>
        <v>9.0645437010009378E-2</v>
      </c>
      <c r="BT108" s="206">
        <f>IRR($F48:BT48)</f>
        <v>9.0660567886094556E-2</v>
      </c>
      <c r="BU108" s="206">
        <f>IRR($F48:BU48)</f>
        <v>9.0673945233026298E-2</v>
      </c>
      <c r="BV108" s="206">
        <f>IRR($F48:BV48)</f>
        <v>9.0685745933133832E-2</v>
      </c>
      <c r="BW108" s="206">
        <f>IRR($F48:BW48)</f>
        <v>9.0696129824913374E-2</v>
      </c>
      <c r="BX108" s="206">
        <f>IRR($F48:BX48)</f>
        <v>9.0705241350481192E-2</v>
      </c>
      <c r="BY108" s="206">
        <f>IRR($F48:BY48)</f>
        <v>9.0713211037152464E-2</v>
      </c>
      <c r="BZ108" s="206">
        <f>IRR($F48:BZ48)</f>
        <v>9.0720156831079146E-2</v>
      </c>
      <c r="CA108" s="206">
        <f>IRR($F48:CA48)</f>
        <v>9.0726185298763085E-2</v>
      </c>
      <c r="CB108" s="206">
        <f>IRR($F48:CB48)</f>
        <v>9.0731392710411862E-2</v>
      </c>
      <c r="CC108" s="206">
        <f>IRR($F48:CC48)</f>
        <v>9.073586601750061E-2</v>
      </c>
      <c r="CD108" s="206">
        <f>IRR($F48:CD48)</f>
        <v>9.0739683735488574E-2</v>
      </c>
      <c r="CE108" s="206">
        <f>IRR($F48:CE48)</f>
        <v>9.0742916741417323E-2</v>
      </c>
      <c r="CF108" s="206">
        <f>IRR($F48:CF48)</f>
        <v>9.0745628995026362E-2</v>
      </c>
      <c r="CG108" s="206">
        <f>IRR($F48:CG48)</f>
        <v>9.0747878191087317E-2</v>
      </c>
      <c r="CH108" s="206">
        <f>IRR($F48:CH48)</f>
        <v>9.074971634981055E-2</v>
      </c>
      <c r="CI108" s="206">
        <f>IRR($F48:CI48)</f>
        <v>9.0751190351450628E-2</v>
      </c>
      <c r="CJ108" s="206">
        <f>IRR($F48:CJ48)</f>
        <v>9.0752342420582499E-2</v>
      </c>
      <c r="CK108" s="206">
        <f>IRR($F48:CK48)</f>
        <v>9.0753210564953113E-2</v>
      </c>
      <c r="CL108" s="206">
        <f>IRR($F48:CL48)</f>
        <v>9.0753828973293427E-2</v>
      </c>
      <c r="CM108" s="206">
        <f>IRR($F48:CM48)</f>
        <v>9.0754228376037416E-2</v>
      </c>
      <c r="CN108" s="206">
        <f>IRR($F48:CN48)</f>
        <v>9.0754436372482816E-2</v>
      </c>
      <c r="CO108" s="206">
        <f>IRR($F48:CO48)</f>
        <v>9.0754477727580385E-2</v>
      </c>
      <c r="CP108" s="206">
        <f>IRR($F48:CP48)</f>
        <v>9.0754374641211832E-2</v>
      </c>
      <c r="CQ108" s="206">
        <f>IRR($F48:CQ48)</f>
        <v>9.075414699254325E-2</v>
      </c>
      <c r="CR108" s="206">
        <f>IRR($F48:CR48)</f>
        <v>9.0753812561780389E-2</v>
      </c>
      <c r="CS108" s="206">
        <f>IRR($F48:CS48)</f>
        <v>9.0753387231425009E-2</v>
      </c>
      <c r="CT108" s="206">
        <f>IRR($F48:CT48)</f>
        <v>9.0752885168936537E-2</v>
      </c>
      <c r="CU108" s="206">
        <f>IRR($F48:CU48)</f>
        <v>9.0752318992511682E-2</v>
      </c>
      <c r="CV108" s="206">
        <f>IRR($F48:CV48)</f>
        <v>9.0751699921535423E-2</v>
      </c>
      <c r="CW108" s="206">
        <f>IRR($F48:CW48)</f>
        <v>9.075103791311534E-2</v>
      </c>
      <c r="CX108" s="206">
        <f>IRR($F48:CX48)</f>
        <v>9.075034178596475E-2</v>
      </c>
      <c r="CY108" s="206">
        <f>IRR($F48:CY48)</f>
        <v>9.0749619332799236E-2</v>
      </c>
      <c r="CZ108" s="206">
        <f>IRR($F48:CZ48)</f>
        <v>9.074887742228821E-2</v>
      </c>
      <c r="DA108" s="206">
        <f>IRR($F48:DA48)</f>
        <v>9.0748122091515615E-2</v>
      </c>
      <c r="DB108" s="206">
        <f>IRR($F48:DB48)</f>
        <v>9.0747358629811314E-2</v>
      </c>
      <c r="DC108" s="206">
        <f>IRR($F48:DC48)</f>
        <v>9.0746591654738751E-2</v>
      </c>
      <c r="DD108" s="206">
        <f>IRR($F48:DD48)</f>
        <v>9.0745825180954975E-2</v>
      </c>
      <c r="DE108" s="206">
        <f>IRR($F48:DE48)</f>
        <v>9.0745062682580313E-2</v>
      </c>
      <c r="DF108" s="206">
        <f>IRR($F48:DF48)</f>
        <v>9.0744307149682513E-2</v>
      </c>
      <c r="DG108" s="206">
        <f>IRR($F48:DG48)</f>
        <v>9.0743561139394968E-2</v>
      </c>
      <c r="DH108" s="206">
        <f>IRR($F48:DH48)</f>
        <v>9.074282682217083E-2</v>
      </c>
      <c r="DI108" s="206">
        <f>IRR($F48:DI48)</f>
        <v>9.0742106023603775E-2</v>
      </c>
      <c r="DJ108" s="206">
        <f>IRR($F48:DJ48)</f>
        <v>9.0741400262231542E-2</v>
      </c>
      <c r="DK108" s="206">
        <f>IRR($F48:DK48)</f>
        <v>9.0740710783677736E-2</v>
      </c>
      <c r="DL108" s="206">
        <f>IRR($F48:DL48)</f>
        <v>9.0740038591476502E-2</v>
      </c>
      <c r="DM108" s="206">
        <f>IRR($F48:DM48)</f>
        <v>9.0739384474878504E-2</v>
      </c>
      <c r="DN108" s="206">
        <f>IRR($F48:DN48)</f>
        <v>9.0738749033916655E-2</v>
      </c>
      <c r="DO108" s="206">
        <f>IRR($F48:DO48)</f>
        <v>9.0738132701985608E-2</v>
      </c>
      <c r="DP108" s="206">
        <f>IRR($F48:DP48)</f>
        <v>9.0737535766164168E-2</v>
      </c>
      <c r="DQ108" s="206">
        <f>IRR($F48:DQ48)</f>
        <v>9.0736958385488675E-2</v>
      </c>
      <c r="DR108" s="206">
        <f>IRR($F48:DR48)</f>
        <v>9.0736400607369649E-2</v>
      </c>
      <c r="DS108" s="206">
        <f>IRR($F48:DS48)</f>
        <v>9.0735862382324006E-2</v>
      </c>
      <c r="DT108" s="206">
        <f>IRR($F48:DT48)</f>
        <v>9.0735343577179828E-2</v>
      </c>
      <c r="DU108" s="206">
        <f>IRR($F48:DU48)</f>
        <v>9.0734843986902014E-2</v>
      </c>
      <c r="DV108" s="206">
        <f>IRR($F48:DV48)</f>
        <v>9.0734363345161384E-2</v>
      </c>
      <c r="DW108" s="206">
        <f>IRR($F48:DW48)</f>
        <v>9.0733901333775346E-2</v>
      </c>
      <c r="DX108" s="206">
        <f>IRR($F48:DX48)</f>
        <v>9.0733457591121169E-2</v>
      </c>
      <c r="DY108" s="206">
        <f>IRR($F48:DY48)</f>
        <v>9.0733031719623325E-2</v>
      </c>
      <c r="DZ108" s="206">
        <f>IRR($F48:DZ48)</f>
        <v>9.0732623292406833E-2</v>
      </c>
      <c r="EA108" s="206">
        <f>IRR($F48:EA48)</f>
        <v>9.0732231859190104E-2</v>
      </c>
      <c r="EB108" s="206">
        <f>IRR($F48:EB48)</f>
        <v>9.0731856951502321E-2</v>
      </c>
      <c r="EC108" s="206">
        <f>IRR($F48:EC48)</f>
        <v>9.0731498087281981E-2</v>
      </c>
      <c r="ED108" s="206">
        <f>IRR($F48:ED48)</f>
        <v>9.0731154774924772E-2</v>
      </c>
      <c r="EE108" s="206">
        <f>IRR($F48:EE48)</f>
        <v>9.0730826516833174E-2</v>
      </c>
      <c r="EF108" s="206">
        <f>IRR($F48:EF48)</f>
        <v>9.0730512812516206E-2</v>
      </c>
      <c r="EG108" s="206">
        <f>IRR($F48:EG48)</f>
        <v>9.0730213161291484E-2</v>
      </c>
      <c r="EH108" s="206">
        <f>IRR($F48:EH48)</f>
        <v>9.0729927064623128E-2</v>
      </c>
      <c r="EI108" s="206">
        <f>IRR($F48:EI48)</f>
        <v>9.0729654028137485E-2</v>
      </c>
      <c r="EJ108" s="206">
        <f>IRR($F48:EJ48)</f>
        <v>9.0729393563350857E-2</v>
      </c>
      <c r="EK108" s="206">
        <f>IRR($F48:EK48)</f>
        <v>9.0729145189135885E-2</v>
      </c>
      <c r="EL108" s="206">
        <f>IRR($F48:EL48)</f>
        <v>9.0728908432962108E-2</v>
      </c>
      <c r="EM108" s="206">
        <f>IRR($F48:EM48)</f>
        <v>9.0728682831925589E-2</v>
      </c>
      <c r="EN108" s="206">
        <f>IRR($F48:EN48)</f>
        <v>9.0728467933598456E-2</v>
      </c>
      <c r="EO108" s="206">
        <f>IRR($F48:EO48)</f>
        <v>9.0728263296718348E-2</v>
      </c>
      <c r="EP108" s="206">
        <f>IRR($F48:EP48)</f>
        <v>9.0728068491730207E-2</v>
      </c>
      <c r="EQ108" s="206">
        <f>IRR($F48:EQ48)</f>
        <v>9.0727883101202389E-2</v>
      </c>
      <c r="ER108" s="206">
        <f>IRR($F48:ER48)</f>
        <v>9.0727706720133972E-2</v>
      </c>
      <c r="ES108" s="206">
        <f>IRR($F48:ES48)</f>
        <v>9.0727538956158593E-2</v>
      </c>
      <c r="ET108" s="206">
        <f>IRR($F48:ET48)</f>
        <v>9.0727379429666577E-2</v>
      </c>
      <c r="EU108" s="206">
        <f>IRR($F48:EU48)</f>
        <v>9.0727227773849783E-2</v>
      </c>
      <c r="EV108" s="206">
        <f>IRR($F48:EV48)</f>
        <v>9.0727083634681627E-2</v>
      </c>
      <c r="EW108" s="206">
        <f>IRR($F48:EW48)</f>
        <v>9.0726946670840913E-2</v>
      </c>
      <c r="EX108" s="206">
        <f>IRR($F48:EX48)</f>
        <v>9.0726816553586831E-2</v>
      </c>
      <c r="EY108" s="206">
        <f>IRR($F48:EY48)</f>
        <v>9.0726692966593081E-2</v>
      </c>
      <c r="EZ108" s="206">
        <f>IRR($F48:EZ48)</f>
        <v>9.0726575605746262E-2</v>
      </c>
    </row>
    <row r="109" spans="1:156" x14ac:dyDescent="0.25">
      <c r="B109" s="268" t="s">
        <v>94</v>
      </c>
      <c r="C109" s="158" t="s">
        <v>51</v>
      </c>
      <c r="D109" s="270" t="s">
        <v>67</v>
      </c>
      <c r="E109" s="182"/>
      <c r="F109" s="27"/>
      <c r="G109" s="296">
        <f>IRR($F55:G55)</f>
        <v>-0.97604051131878211</v>
      </c>
      <c r="H109" s="296">
        <f>IRR($F55:H55)</f>
        <v>-0.82995906450613799</v>
      </c>
      <c r="I109" s="296">
        <f>IRR($F55:I55)</f>
        <v>-0.66770886609071289</v>
      </c>
      <c r="J109" s="296">
        <f>IRR($F55:J55)</f>
        <v>-0.53547983990892445</v>
      </c>
      <c r="K109" s="296">
        <f>IRR($F55:K55)</f>
        <v>-0.43341219568842426</v>
      </c>
      <c r="L109" s="296">
        <f>IRR($F55:L55)</f>
        <v>-0.35464813763875602</v>
      </c>
      <c r="M109" s="296">
        <f>IRR($F55:M55)</f>
        <v>-0.29303900699505903</v>
      </c>
      <c r="N109" s="296">
        <f>IRR($F55:N55)</f>
        <v>-0.2440440251086764</v>
      </c>
      <c r="O109" s="296">
        <f>IRR($F55:O55)</f>
        <v>-0.20444114027274363</v>
      </c>
      <c r="P109" s="296">
        <f>IRR($F55:P55)</f>
        <v>-0.17194618493815905</v>
      </c>
      <c r="Q109" s="296">
        <f>IRR($F55:Q55)</f>
        <v>-0.14492096785691677</v>
      </c>
      <c r="R109" s="296">
        <f>IRR($F55:R55)</f>
        <v>-0.12217210637627995</v>
      </c>
      <c r="S109" s="296">
        <f>IRR($F55:S55)</f>
        <v>-0.10281586835252776</v>
      </c>
      <c r="T109" s="296">
        <f>IRR($F55:T55)</f>
        <v>-8.6187311118578358E-2</v>
      </c>
      <c r="U109" s="296">
        <f>IRR($F55:U55)</f>
        <v>-7.1778560783105183E-2</v>
      </c>
      <c r="V109" s="296">
        <f>IRR($F55:V55)</f>
        <v>-5.919628837841584E-2</v>
      </c>
      <c r="W109" s="296">
        <f>IRR($F55:W55)</f>
        <v>-4.8131959683242687E-2</v>
      </c>
      <c r="X109" s="296">
        <f>IRR($F55:X55)</f>
        <v>-3.8340700223476021E-2</v>
      </c>
      <c r="Y109" s="296">
        <f>IRR($F55:Y55)</f>
        <v>-2.9626057038780518E-2</v>
      </c>
      <c r="Z109" s="296">
        <f>IRR($F55:Z55)</f>
        <v>-2.1828856930815599E-2</v>
      </c>
      <c r="AA109" s="296">
        <f>IRR($F55:AA55)</f>
        <v>-1.4818952103366367E-2</v>
      </c>
      <c r="AB109" s="296">
        <f>IRR($F55:AB55)</f>
        <v>-8.4890292379050658E-3</v>
      </c>
      <c r="AC109" s="296">
        <f>IRR($F55:AC55)</f>
        <v>-2.7499126805174967E-3</v>
      </c>
      <c r="AD109" s="297">
        <f>IRR($F55:AD55)</f>
        <v>2.4730371717680555E-3</v>
      </c>
      <c r="AE109" s="120">
        <f>IRR($F55:AE55)</f>
        <v>7.2427131526209276E-3</v>
      </c>
      <c r="AF109" s="120">
        <f>IRR($F55:AF55)</f>
        <v>1.1243040377903357E-2</v>
      </c>
      <c r="AG109" s="120">
        <f>IRR($F55:AG55)</f>
        <v>1.4726561810122663E-2</v>
      </c>
      <c r="AH109" s="120">
        <f>IRR($F55:AH55)</f>
        <v>1.7782630025463986E-2</v>
      </c>
      <c r="AI109" s="120">
        <f>IRR($F55:AI55)</f>
        <v>2.0480399385438108E-2</v>
      </c>
      <c r="AJ109" s="120">
        <f>IRR($F55:AJ55)</f>
        <v>2.2874511756158178E-2</v>
      </c>
      <c r="AK109" s="120">
        <f>IRR($F55:AK55)</f>
        <v>2.500888096006193E-2</v>
      </c>
      <c r="AL109" s="120">
        <f>IRR($F55:AL55)</f>
        <v>2.6919302486074992E-2</v>
      </c>
      <c r="AM109" s="120">
        <f>IRR($F55:AM55)</f>
        <v>2.8635306889565948E-2</v>
      </c>
      <c r="AN109" s="120">
        <f>IRR($F55:AN55)</f>
        <v>3.0181509146757435E-2</v>
      </c>
      <c r="AO109" s="120">
        <f>IRR($F55:AO55)</f>
        <v>3.1578612058572375E-2</v>
      </c>
      <c r="AP109" s="120">
        <f>IRR($F55:AP55)</f>
        <v>3.2844166130870045E-2</v>
      </c>
      <c r="AQ109" s="120">
        <f>IRR($F55:AQ55)</f>
        <v>3.3993154230111289E-2</v>
      </c>
      <c r="AR109" s="120">
        <f>IRR($F55:AR55)</f>
        <v>3.5038447716740473E-2</v>
      </c>
      <c r="AS109" s="120">
        <f>IRR($F55:AS55)</f>
        <v>3.599116670550373E-2</v>
      </c>
      <c r="AT109" s="120">
        <f>IRR($F55:AT55)</f>
        <v>3.6860967729281047E-2</v>
      </c>
      <c r="AU109" s="120">
        <f>IRR($F55:AU55)</f>
        <v>3.7656275693168872E-2</v>
      </c>
      <c r="AV109" s="120">
        <f>IRR($F55:AV55)</f>
        <v>3.8384472562812633E-2</v>
      </c>
      <c r="AW109" s="120">
        <f>IRR($F55:AW55)</f>
        <v>3.9052052086927969E-2</v>
      </c>
      <c r="AX109" s="120">
        <f>IRR($F55:AX55)</f>
        <v>3.9664747593139538E-2</v>
      </c>
      <c r="AY109" s="120">
        <f>IRR($F55:AY55)</f>
        <v>4.0227638246857378E-2</v>
      </c>
      <c r="AZ109" s="120">
        <f>IRR($F55:AZ55)</f>
        <v>4.074523794358953E-2</v>
      </c>
      <c r="BA109" s="120">
        <f>IRR($F55:BA55)</f>
        <v>4.1221570092767612E-2</v>
      </c>
      <c r="BB109" s="120">
        <f>IRR($F55:BB55)</f>
        <v>4.1660230860995906E-2</v>
      </c>
      <c r="BC109" s="120">
        <f>IRR($F55:BC55)</f>
        <v>4.206444291516509E-2</v>
      </c>
      <c r="BD109" s="120">
        <f>IRR($F55:BD55)</f>
        <v>4.2437101298972379E-2</v>
      </c>
      <c r="BE109" s="120">
        <f>IRR($F55:BE55)</f>
        <v>4.2780812759769082E-2</v>
      </c>
      <c r="BF109" s="120">
        <f>IRR($F55:BF55)</f>
        <v>4.3097929594287487E-2</v>
      </c>
      <c r="BG109" s="120">
        <f>IRR($F55:BG55)</f>
        <v>4.3390578885517561E-2</v>
      </c>
      <c r="BH109" s="120">
        <f>IRR($F55:BH55)</f>
        <v>4.3660687846802215E-2</v>
      </c>
      <c r="BI109" s="120">
        <f>IRR($F55:BI55)</f>
        <v>4.3910005864088664E-2</v>
      </c>
      <c r="BJ109" s="120">
        <f>IRR($F55:BJ55)</f>
        <v>4.4140123726453151E-2</v>
      </c>
      <c r="BK109" s="120">
        <f>IRR($F55:BK55)</f>
        <v>4.4352490453263504E-2</v>
      </c>
      <c r="BL109" s="120">
        <f>IRR($F55:BL55)</f>
        <v>4.4548428059764111E-2</v>
      </c>
      <c r="BM109" s="120">
        <f>IRR($F55:BM55)</f>
        <v>4.4729144548299349E-2</v>
      </c>
      <c r="BN109" s="120">
        <f>IRR($F55:BN55)</f>
        <v>4.489574536751495E-2</v>
      </c>
      <c r="BO109" s="120">
        <f>IRR($F55:BO55)</f>
        <v>4.5049243544751594E-2</v>
      </c>
      <c r="BP109" s="120">
        <f>IRR($F55:BP55)</f>
        <v>4.5190568666041431E-2</v>
      </c>
      <c r="BQ109" s="120">
        <f>IRR($F55:BQ55)</f>
        <v>4.532057485242813E-2</v>
      </c>
      <c r="BR109" s="120">
        <f>IRR($F55:BR55)</f>
        <v>4.544004785984046E-2</v>
      </c>
      <c r="BS109" s="120">
        <f>IRR($F55:BS55)</f>
        <v>4.5549711411686067E-2</v>
      </c>
      <c r="BT109" s="120">
        <f>IRR($F55:BT55)</f>
        <v>4.5650232882332498E-2</v>
      </c>
      <c r="BU109" s="120">
        <f>IRR($F55:BU55)</f>
        <v>4.574222827710428E-2</v>
      </c>
      <c r="BV109" s="120">
        <f>IRR($F55:BV55)</f>
        <v>4.5826266896417778E-2</v>
      </c>
      <c r="BW109" s="120">
        <f>IRR($F55:BW55)</f>
        <v>4.5902875346305994E-2</v>
      </c>
      <c r="BX109" s="120">
        <f>IRR($F55:BX55)</f>
        <v>4.5972541230908437E-2</v>
      </c>
      <c r="BY109" s="120">
        <f>IRR($F55:BY55)</f>
        <v>4.603571646583493E-2</v>
      </c>
      <c r="BZ109" s="120">
        <f>IRR($F55:BZ55)</f>
        <v>4.6092820269726831E-2</v>
      </c>
      <c r="CA109" s="120">
        <f>IRR($F55:CA55)</f>
        <v>4.6144241869327196E-2</v>
      </c>
      <c r="CB109" s="120">
        <f>IRR($F55:CB55)</f>
        <v>4.6190342949040009E-2</v>
      </c>
      <c r="CC109" s="120">
        <f>IRR($F55:CC55)</f>
        <v>4.6231459872225766E-2</v>
      </c>
      <c r="CD109" s="120">
        <f>IRR($F55:CD55)</f>
        <v>4.626790569823136E-2</v>
      </c>
      <c r="CE109" s="120">
        <f>IRR($F55:CE55)</f>
        <v>4.6299972016343727E-2</v>
      </c>
      <c r="CF109" s="120">
        <f>IRR($F55:CF55)</f>
        <v>4.6327930615404078E-2</v>
      </c>
      <c r="CG109" s="120">
        <f>IRR($F55:CG55)</f>
        <v>4.6352035005677861E-2</v>
      </c>
      <c r="CH109" s="120">
        <f>IRR($F55:CH55)</f>
        <v>4.6372521807711564E-2</v>
      </c>
      <c r="CI109" s="120">
        <f>IRR($F55:CI55)</f>
        <v>4.6389612021268123E-2</v>
      </c>
      <c r="CJ109" s="120">
        <f>IRR($F55:CJ55)</f>
        <v>4.6403512186001805E-2</v>
      </c>
      <c r="CK109" s="120">
        <f>IRR($F55:CK55)</f>
        <v>4.6414415444259394E-2</v>
      </c>
      <c r="CL109" s="120">
        <f>IRR($F55:CL55)</f>
        <v>4.6422502515296671E-2</v>
      </c>
      <c r="CM109" s="415">
        <f>IRR($F55:CM55)</f>
        <v>4.6427942589211568E-2</v>
      </c>
      <c r="CN109" s="415">
        <f>IRR($F55:CN55)</f>
        <v>4.6430894148029811E-2</v>
      </c>
      <c r="CO109" s="415">
        <f>IRR($F55:CO55)</f>
        <v>4.6431505720610389E-2</v>
      </c>
      <c r="CP109" s="415">
        <f>IRR($F55:CP55)</f>
        <v>4.6429916577365393E-2</v>
      </c>
      <c r="CQ109" s="415">
        <f>IRR($F55:CQ55)</f>
        <v>4.642625737017636E-2</v>
      </c>
      <c r="CR109" s="120">
        <f>IRR($F55:CR55)</f>
        <v>4.642065072236079E-2</v>
      </c>
      <c r="CS109" s="120">
        <f>IRR($F55:CS55)</f>
        <v>4.6413211773061569E-2</v>
      </c>
      <c r="CT109" s="120">
        <f>IRR($F55:CT55)</f>
        <v>4.6404048680002585E-2</v>
      </c>
      <c r="CU109" s="120">
        <f>IRR($F55:CU55)</f>
        <v>4.6393263084184788E-2</v>
      </c>
      <c r="CV109" s="120">
        <f>IRR($F55:CV55)</f>
        <v>4.6380950539741006E-2</v>
      </c>
      <c r="CW109" s="120">
        <f>IRR($F55:CW55)</f>
        <v>4.6367200911883844E-2</v>
      </c>
      <c r="CX109" s="120">
        <f>IRR($F55:CX55)</f>
        <v>4.6352098745586101E-2</v>
      </c>
      <c r="CY109" s="120">
        <f>IRR($F55:CY55)</f>
        <v>4.6335723607407564E-2</v>
      </c>
      <c r="CZ109" s="120">
        <f>IRR($F55:CZ55)</f>
        <v>4.6318150402651082E-2</v>
      </c>
      <c r="DA109" s="120">
        <f>IRR($F55:DA55)</f>
        <v>4.629944966983679E-2</v>
      </c>
      <c r="DB109" s="120">
        <f>IRR($F55:DB55)</f>
        <v>4.6279687854306806E-2</v>
      </c>
      <c r="DC109" s="120">
        <f>IRR($F55:DC55)</f>
        <v>4.6258927562608854E-2</v>
      </c>
      <c r="DD109" s="120">
        <f>IRR($F55:DD55)</f>
        <v>4.6237227799161174E-2</v>
      </c>
      <c r="DE109" s="120">
        <f>IRR($F55:DE55)</f>
        <v>4.6214644174118025E-2</v>
      </c>
      <c r="DF109" s="120">
        <f>IRR($F55:DF55)</f>
        <v>4.6191229165499781E-2</v>
      </c>
      <c r="DG109" s="120">
        <f>IRR($F55:DG55)</f>
        <v>4.6167032210948866E-2</v>
      </c>
      <c r="DH109" s="120">
        <f>IRR($F55:DH55)</f>
        <v>4.6142099966121064E-2</v>
      </c>
      <c r="DI109" s="120">
        <f>IRR($F55:DI55)</f>
        <v>4.6116476445705157E-2</v>
      </c>
      <c r="DJ109" s="120">
        <f>IRR($F55:DJ55)</f>
        <v>4.6090203179021128E-2</v>
      </c>
      <c r="DK109" s="120">
        <f>IRR($F55:DK55)</f>
        <v>4.6063319355431176E-2</v>
      </c>
      <c r="DL109" s="120">
        <f>IRR($F55:DL55)</f>
        <v>4.6035861960254554E-2</v>
      </c>
      <c r="DM109" s="120">
        <f>IRR($F55:DM55)</f>
        <v>4.6007865914624135E-2</v>
      </c>
      <c r="DN109" s="120">
        <f>IRR($F55:DN55)</f>
        <v>4.5979364131130795E-2</v>
      </c>
      <c r="DO109" s="120">
        <f>IRR($F55:DO55)</f>
        <v>4.5950387748954657E-2</v>
      </c>
      <c r="DP109" s="120">
        <f>IRR($F55:DP55)</f>
        <v>4.5920966118188078E-2</v>
      </c>
      <c r="DQ109" s="120">
        <f>IRR($F55:DQ55)</f>
        <v>4.589112695332398E-2</v>
      </c>
      <c r="DR109" s="120">
        <f>IRR($F55:DR55)</f>
        <v>4.5860896415902408E-2</v>
      </c>
      <c r="DS109" s="120">
        <f>IRR($F55:DS55)</f>
        <v>4.5830299200183555E-2</v>
      </c>
      <c r="DT109" s="120">
        <f>IRR($F55:DT55)</f>
        <v>4.5799358610202345E-2</v>
      </c>
      <c r="DU109" s="120">
        <f>IRR($F55:DU55)</f>
        <v>-8.1772939547453127E-3</v>
      </c>
      <c r="DV109" s="120">
        <f>IRR($F55:DV55)</f>
        <v>-6.8479581870096728E-3</v>
      </c>
      <c r="DW109" s="120">
        <f>IRR($F55:DW55)</f>
        <v>-5.578168105128789E-3</v>
      </c>
      <c r="DX109" s="120">
        <f>IRR($F55:DX55)</f>
        <v>-4.3636659731169924E-3</v>
      </c>
      <c r="DY109" s="120">
        <f>IRR($F55:DY55)</f>
        <v>-3.2006231009200636E-3</v>
      </c>
      <c r="DZ109" s="120">
        <f>IRR($F55:DZ55)</f>
        <v>-2.0855843074133462E-3</v>
      </c>
      <c r="EA109" s="120">
        <f>IRR($F55:EA55)</f>
        <v>-1.0154210279953446E-3</v>
      </c>
      <c r="EB109" s="120">
        <f>IRR($F55:EB55)</f>
        <v>1.2708464892208227E-5</v>
      </c>
      <c r="EC109" s="120">
        <f>IRR($F55:EC55)</f>
        <v>1.0013930072352295E-3</v>
      </c>
      <c r="ED109" s="120">
        <f>IRR($F55:ED55)</f>
        <v>1.9529976163596974E-3</v>
      </c>
      <c r="EE109" s="120">
        <f>IRR($F55:EE55)</f>
        <v>2.8696885161820784E-3</v>
      </c>
      <c r="EF109" s="120">
        <f>IRR($F55:EF55)</f>
        <v>3.753454769464204E-3</v>
      </c>
      <c r="EG109" s="120">
        <f>IRR($F55:EG55)</f>
        <v>4.6061270466675186E-3</v>
      </c>
      <c r="EH109" s="120">
        <f>IRR($F55:EH55)</f>
        <v>5.4293939794445301E-3</v>
      </c>
      <c r="EI109" s="120">
        <f>IRR($F55:EI55)</f>
        <v>6.2248164497624714E-3</v>
      </c>
      <c r="EJ109" s="120">
        <f>IRR($F55:EJ55)</f>
        <v>6.9938401358800029E-3</v>
      </c>
      <c r="EK109" s="120">
        <f>IRR($F55:EK55)</f>
        <v>7.737806546501913E-3</v>
      </c>
      <c r="EL109" s="120">
        <f>IRR($F55:EL55)</f>
        <v>8.4579627715830608E-3</v>
      </c>
      <c r="EM109" s="120">
        <f>IRR($F55:EM55)</f>
        <v>9.155470103894725E-3</v>
      </c>
      <c r="EN109" s="120">
        <f>IRR($F55:EN55)</f>
        <v>9.8314117141207191E-3</v>
      </c>
      <c r="EO109" s="120">
        <f>IRR($F55:EO55)</f>
        <v>1.0486799472094077E-2</v>
      </c>
      <c r="EP109" s="120">
        <f>IRR($F55:EP55)</f>
        <v>1.1122580049049313E-2</v>
      </c>
      <c r="EQ109" s="120">
        <f>IRR($F55:EQ55)</f>
        <v>1.1739640363984227E-2</v>
      </c>
      <c r="ER109" s="120">
        <f>IRR($F55:ER55)</f>
        <v>1.2338812491995643E-2</v>
      </c>
      <c r="ES109" s="120">
        <f>IRR($F55:ES55)</f>
        <v>1.292087806268083E-2</v>
      </c>
      <c r="ET109" s="120">
        <f>IRR($F55:ET55)</f>
        <v>1.3486572236584671E-2</v>
      </c>
      <c r="EU109" s="120">
        <f>IRR($F55:EU55)</f>
        <v>1.4036587282958868E-2</v>
      </c>
      <c r="EV109" s="120">
        <f>IRR($F55:EV55)</f>
        <v>1.4571575836927364E-2</v>
      </c>
      <c r="EW109" s="120">
        <f>IRR($F55:EW55)</f>
        <v>1.5092153839658673E-2</v>
      </c>
      <c r="EX109" s="120">
        <f>IRR($F55:EX55)</f>
        <v>1.559890321946078E-2</v>
      </c>
      <c r="EY109" s="120">
        <f>IRR($F55:EY55)</f>
        <v>1.6092374322636216E-2</v>
      </c>
      <c r="EZ109" s="120">
        <f>IRR($F55:EZ55)</f>
        <v>1.6573088143307046E-2</v>
      </c>
    </row>
    <row r="110" spans="1:156" ht="15.75" thickBot="1" x14ac:dyDescent="0.3">
      <c r="B110" s="269" t="s">
        <v>126</v>
      </c>
      <c r="C110" s="134" t="s">
        <v>44</v>
      </c>
      <c r="D110" s="164" t="s">
        <v>95</v>
      </c>
      <c r="E110" s="145"/>
      <c r="F110" s="145"/>
      <c r="G110" s="298">
        <f>NPV($C18,$F48:G48)</f>
        <v>-178.51352647751909</v>
      </c>
      <c r="H110" s="298">
        <f>NPV($C18,$F48:H48)</f>
        <v>-160.99806309096417</v>
      </c>
      <c r="I110" s="298">
        <f>NPV($C18,$F48:I48)</f>
        <v>-144.03880804257412</v>
      </c>
      <c r="J110" s="298">
        <f>NPV($C18,$F48:J48)</f>
        <v>-127.61950708867957</v>
      </c>
      <c r="K110" s="298">
        <f>NPV($C18,$F48:K48)</f>
        <v>-111.72438098826605</v>
      </c>
      <c r="L110" s="298">
        <f>NPV($C18,$F48:L48)</f>
        <v>-96.338111621828332</v>
      </c>
      <c r="M110" s="298">
        <f>NPV($C18,$F48:M48)</f>
        <v>-81.445828515877835</v>
      </c>
      <c r="N110" s="298">
        <f>NPV($C18,$F48:N48)</f>
        <v>-67.033095761248291</v>
      </c>
      <c r="O110" s="298">
        <f>NPV($C18,$F48:O48)</f>
        <v>-53.085899313691826</v>
      </c>
      <c r="P110" s="298">
        <f>NPV($C18,$F48:P48)</f>
        <v>-39.59063466559347</v>
      </c>
      <c r="Q110" s="298">
        <f>NPV($C18,$F48:Q48)</f>
        <v>-26.534094877958822</v>
      </c>
      <c r="R110" s="298">
        <f>NPV($C18,$F48:R48)</f>
        <v>-13.903458962146667</v>
      </c>
      <c r="S110" s="298">
        <f>NPV($C18,$F48:S48)</f>
        <v>-1.6862806011255982</v>
      </c>
      <c r="T110" s="298">
        <f>NPV($C18,$F48:T48)</f>
        <v>10.129522799667187</v>
      </c>
      <c r="U110" s="298">
        <f>NPV($C18,$F48:U48)</f>
        <v>21.55568074149706</v>
      </c>
      <c r="V110" s="298">
        <f>NPV($C18,$F48:V48)</f>
        <v>32.603579950883663</v>
      </c>
      <c r="W110" s="298">
        <f>NPV($C18,$F48:W48)</f>
        <v>43.284274396610471</v>
      </c>
      <c r="X110" s="298">
        <f>NPV($C18,$F48:X48)</f>
        <v>53.608495014004262</v>
      </c>
      <c r="Y110" s="298">
        <f>NPV($C18,$F48:Y48)</f>
        <v>63.586659145039057</v>
      </c>
      <c r="Z110" s="298">
        <f>NPV($C18,$F48:Z48)</f>
        <v>73.228879702569031</v>
      </c>
      <c r="AA110" s="298">
        <f>NPV($C18,$F48:AA48)</f>
        <v>82.544974066752317</v>
      </c>
      <c r="AB110" s="298">
        <f>NPV($C18,$F48:AB48)</f>
        <v>91.544472721491942</v>
      </c>
      <c r="AC110" s="298">
        <f>NPV($C18,$F48:AC48)</f>
        <v>100.23662763849141</v>
      </c>
      <c r="AD110" s="299">
        <f>NPV($C18,$F48:AD48)</f>
        <v>108.63042041630057</v>
      </c>
      <c r="AE110" s="124">
        <f>NPV($C18,$F48:AE48)</f>
        <v>116.73457018151163</v>
      </c>
      <c r="AF110" s="124">
        <f>NPV($C18,$F48:AF48)</f>
        <v>124.55754125905615</v>
      </c>
      <c r="AG110" s="124">
        <f>NPV($C18,$F48:AG48)</f>
        <v>132.10755061835076</v>
      </c>
      <c r="AH110" s="124">
        <f>NPV($C18,$F48:AH48)</f>
        <v>139.39257510184169</v>
      </c>
      <c r="AI110" s="124">
        <f>NPV($C18,$F48:AI48)</f>
        <v>146.42035844230759</v>
      </c>
      <c r="AJ110" s="124">
        <f>NPV($C18,$F48:AJ48)</f>
        <v>153.19841807509343</v>
      </c>
      <c r="AK110" s="124">
        <f>NPV($C18,$F48:AK48)</f>
        <v>159.73405175126859</v>
      </c>
      <c r="AL110" s="124">
        <f>NPV($C18,$F48:AL48)</f>
        <v>166.03434395752657</v>
      </c>
      <c r="AM110" s="124">
        <f>NPV($C18,$F48:AM48)</f>
        <v>172.10617214847392</v>
      </c>
      <c r="AN110" s="124">
        <f>NPV($C18,$F48:AN48)</f>
        <v>177.95621279679136</v>
      </c>
      <c r="AO110" s="124">
        <f>NPV($C18,$F48:AO48)</f>
        <v>183.59094726658896</v>
      </c>
      <c r="AP110" s="124">
        <f>NPV($C18,$F48:AP48)</f>
        <v>189.01666751512275</v>
      </c>
      <c r="AQ110" s="124">
        <f>NPV($C18,$F48:AQ48)</f>
        <v>194.23948162788815</v>
      </c>
      <c r="AR110" s="124">
        <f>NPV($C18,$F48:AR48)</f>
        <v>199.2653191919598</v>
      </c>
      <c r="AS110" s="124">
        <f>NPV($C18,$F48:AS48)</f>
        <v>204.09993651230457</v>
      </c>
      <c r="AT110" s="124">
        <f>NPV($C18,$F48:AT48)</f>
        <v>208.74892167565687</v>
      </c>
      <c r="AU110" s="124">
        <f>NPV($C18,$F48:AU48)</f>
        <v>213.21769946641052</v>
      </c>
      <c r="AV110" s="124">
        <f>NPV($C18,$F48:AV48)</f>
        <v>217.51153613885239</v>
      </c>
      <c r="AW110" s="124">
        <f>NPV($C18,$F48:AW48)</f>
        <v>221.63554404993531</v>
      </c>
      <c r="AX110" s="124">
        <f>NPV($C18,$F48:AX48)</f>
        <v>225.59468615666606</v>
      </c>
      <c r="AY110" s="124">
        <f>NPV($C18,$F48:AY48)</f>
        <v>229.39378038206533</v>
      </c>
      <c r="AZ110" s="124">
        <f>NPV($C18,$F48:AZ48)</f>
        <v>233.03750385353914</v>
      </c>
      <c r="BA110" s="124">
        <f>NPV($C18,$F48:BA48)</f>
        <v>236.53039701739169</v>
      </c>
      <c r="BB110" s="124">
        <f>NPV($C18,$F48:BB48)</f>
        <v>239.87686763309833</v>
      </c>
      <c r="BC110" s="124">
        <f>NPV($C18,$F48:BC48)</f>
        <v>243.08119465085261</v>
      </c>
      <c r="BD110" s="124">
        <f>NPV($C18,$F48:BD48)</f>
        <v>246.14753197579873</v>
      </c>
      <c r="BE110" s="124">
        <f>NPV($C18,$F48:BE48)</f>
        <v>249.07991212226062</v>
      </c>
      <c r="BF110" s="124">
        <f>NPV($C18,$F48:BF48)</f>
        <v>251.88224976118252</v>
      </c>
      <c r="BG110" s="124">
        <f>NPV($C18,$F48:BG48)</f>
        <v>254.55834516390146</v>
      </c>
      <c r="BH110" s="124">
        <f>NPV($C18,$F48:BH48)</f>
        <v>257.11188754528132</v>
      </c>
      <c r="BI110" s="124">
        <f>NPV($C18,$F48:BI48)</f>
        <v>259.54645830914973</v>
      </c>
      <c r="BJ110" s="124">
        <f>NPV($C18,$F48:BJ48)</f>
        <v>261.86553419889236</v>
      </c>
      <c r="BK110" s="124">
        <f>NPV($C18,$F48:BK48)</f>
        <v>264.07249035597653</v>
      </c>
      <c r="BL110" s="124">
        <f>NPV($C18,$F48:BL48)</f>
        <v>266.17060328909457</v>
      </c>
      <c r="BM110" s="124">
        <f>NPV($C18,$F48:BM48)</f>
        <v>268.16305375653923</v>
      </c>
      <c r="BN110" s="124">
        <f>NPV($C18,$F48:BN48)</f>
        <v>270.0529295643463</v>
      </c>
      <c r="BO110" s="124">
        <f>NPV($C18,$F48:BO48)</f>
        <v>271.84322828266653</v>
      </c>
      <c r="BP110" s="124">
        <f>NPV($C18,$F48:BP48)</f>
        <v>273.53685988275589</v>
      </c>
      <c r="BQ110" s="124">
        <f>NPV($C18,$F48:BQ48)</f>
        <v>275.13664929690452</v>
      </c>
      <c r="BR110" s="124">
        <f>NPV($C18,$F48:BR48)</f>
        <v>276.64533890355608</v>
      </c>
      <c r="BS110" s="124">
        <f>NPV($C18,$F48:BS48)</f>
        <v>278.06559093980343</v>
      </c>
      <c r="BT110" s="124">
        <f>NPV($C18,$F48:BT48)</f>
        <v>279.39998984338382</v>
      </c>
      <c r="BU110" s="124">
        <f>NPV($C18,$F48:BU48)</f>
        <v>280.65104452623257</v>
      </c>
      <c r="BV110" s="124">
        <f>NPV($C18,$F48:BV48)</f>
        <v>281.82119058159634</v>
      </c>
      <c r="BW110" s="124">
        <f>NPV($C18,$F48:BW48)</f>
        <v>282.9127924266474</v>
      </c>
      <c r="BX110" s="124">
        <f>NPV($C18,$F48:BX48)</f>
        <v>283.92814538248336</v>
      </c>
      <c r="BY110" s="124">
        <f>NPV($C18,$F48:BY48)</f>
        <v>284.86947769334245</v>
      </c>
      <c r="BZ110" s="124">
        <f>NPV($C18,$F48:BZ48)</f>
        <v>285.738952486811</v>
      </c>
      <c r="CA110" s="124">
        <f>NPV($C18,$F48:CA48)</f>
        <v>286.53866967674685</v>
      </c>
      <c r="CB110" s="124">
        <f>NPV($C18,$F48:CB48)</f>
        <v>287.27066781059307</v>
      </c>
      <c r="CC110" s="124">
        <f>NPV($C18,$F48:CC48)</f>
        <v>287.93692586270737</v>
      </c>
      <c r="CD110" s="124">
        <f>NPV($C18,$F48:CD48)</f>
        <v>288.53936497528406</v>
      </c>
      <c r="CE110" s="124">
        <f>NPV($C18,$F48:CE48)</f>
        <v>289.07985014840102</v>
      </c>
      <c r="CF110" s="124">
        <f>NPV($C18,$F48:CF48)</f>
        <v>289.56019188067745</v>
      </c>
      <c r="CG110" s="124">
        <f>NPV($C18,$F48:CG48)</f>
        <v>289.98214776198648</v>
      </c>
      <c r="CH110" s="124">
        <f>NPV($C18,$F48:CH48)</f>
        <v>290.34742401962347</v>
      </c>
      <c r="CI110" s="124">
        <f>NPV($C18,$F48:CI48)</f>
        <v>290.65767701929002</v>
      </c>
      <c r="CJ110" s="124">
        <f>NPV($C18,$F48:CJ48)</f>
        <v>290.91451472221422</v>
      </c>
      <c r="CK110" s="124">
        <f>NPV($C18,$F48:CK48)</f>
        <v>291.11949809968934</v>
      </c>
      <c r="CL110" s="124">
        <f>NPV($C18,$F48:CL48)</f>
        <v>291.27414250627453</v>
      </c>
      <c r="CM110" s="124">
        <f>NPV($C18,$F48:CM48)</f>
        <v>291.37991901286682</v>
      </c>
      <c r="CN110" s="124">
        <f>NPV($C18,$F48:CN48)</f>
        <v>291.4382557008156</v>
      </c>
      <c r="CO110" s="124">
        <f>NPV($C18,$F48:CO48)</f>
        <v>291.45053891821908</v>
      </c>
      <c r="CP110" s="124">
        <f>NPV($C18,$F48:CP48)</f>
        <v>291.41811449950791</v>
      </c>
      <c r="CQ110" s="124">
        <f>NPV($C18,$F48:CQ48)</f>
        <v>291.34228894938792</v>
      </c>
      <c r="CR110" s="124">
        <f>NPV($C18,$F48:CR48)</f>
        <v>291.2243305921848</v>
      </c>
      <c r="CS110" s="124">
        <f>NPV($C18,$F48:CS48)</f>
        <v>291.06547068760074</v>
      </c>
      <c r="CT110" s="124">
        <f>NPV($C18,$F48:CT48)</f>
        <v>290.86690451386517</v>
      </c>
      <c r="CU110" s="124">
        <f>NPV($C18,$F48:CU48)</f>
        <v>290.62979241923188</v>
      </c>
      <c r="CV110" s="124">
        <f>NPV($C18,$F48:CV48)</f>
        <v>290.35526084274852</v>
      </c>
      <c r="CW110" s="124">
        <f>NPV($C18,$F48:CW48)</f>
        <v>290.04440330519543</v>
      </c>
      <c r="CX110" s="124">
        <f>NPV($C18,$F48:CX48)</f>
        <v>289.69828137106606</v>
      </c>
      <c r="CY110" s="124">
        <f>NPV($C18,$F48:CY48)</f>
        <v>289.31792558243512</v>
      </c>
      <c r="CZ110" s="124">
        <f>NPV($C18,$F48:CZ48)</f>
        <v>288.9043363655361</v>
      </c>
      <c r="DA110" s="124">
        <f>NPV($C18,$F48:DA48)</f>
        <v>288.45848491084575</v>
      </c>
      <c r="DB110" s="124">
        <f>NPV($C18,$F48:DB48)</f>
        <v>287.98131402744895</v>
      </c>
      <c r="DC110" s="124">
        <f>NPV($C18,$F48:DC48)</f>
        <v>287.4737389724371</v>
      </c>
      <c r="DD110" s="124">
        <f>NPV($C18,$F48:DD48)</f>
        <v>286.93664825606811</v>
      </c>
      <c r="DE110" s="124">
        <f>NPV($C18,$F48:DE48)</f>
        <v>286.37090442339723</v>
      </c>
      <c r="DF110" s="124">
        <f>NPV($C18,$F48:DF48)</f>
        <v>285.77734481306589</v>
      </c>
      <c r="DG110" s="124">
        <f>NPV($C18,$F48:DG48)</f>
        <v>285.15678229391648</v>
      </c>
      <c r="DH110" s="124">
        <f>NPV($C18,$F48:DH48)</f>
        <v>284.51000598008045</v>
      </c>
      <c r="DI110" s="124">
        <f>NPV($C18,$F48:DI48)</f>
        <v>283.83778192516962</v>
      </c>
      <c r="DJ110" s="124">
        <f>NPV($C18,$F48:DJ48)</f>
        <v>283.14085379618047</v>
      </c>
      <c r="DK110" s="124">
        <f>NPV($C18,$F48:DK48)</f>
        <v>282.41994352770496</v>
      </c>
      <c r="DL110" s="124">
        <f>NPV($C18,$F48:DL48)</f>
        <v>281.67575195702324</v>
      </c>
      <c r="DM110" s="124">
        <f>NPV($C18,$F48:DM48)</f>
        <v>280.90895944063681</v>
      </c>
      <c r="DN110" s="124">
        <f>NPV($C18,$F48:DN48)</f>
        <v>280.12022645278415</v>
      </c>
      <c r="DO110" s="124">
        <f>NPV($C18,$F48:DO48)</f>
        <v>279.31019416646649</v>
      </c>
      <c r="DP110" s="124">
        <f>NPV($C18,$F48:DP48)</f>
        <v>278.47948501749323</v>
      </c>
      <c r="DQ110" s="124">
        <f>NPV($C18,$F48:DQ48)</f>
        <v>277.628703252045</v>
      </c>
      <c r="DR110" s="124">
        <f>NPV($C18,$F48:DR48)</f>
        <v>276.75843545823432</v>
      </c>
      <c r="DS110" s="124">
        <f>NPV($C18,$F48:DS48)</f>
        <v>275.86925108213279</v>
      </c>
      <c r="DT110" s="124">
        <f>NPV($C18,$F48:DT48)</f>
        <v>274.96170292871807</v>
      </c>
      <c r="DU110" s="124">
        <f>NPV($C18,$F48:DU48)</f>
        <v>274.03632764818155</v>
      </c>
      <c r="DV110" s="124">
        <f>NPV($C18,$F48:DV48)</f>
        <v>273.09364620802455</v>
      </c>
      <c r="DW110" s="124">
        <f>NPV($C18,$F48:DW48)</f>
        <v>272.13416435135838</v>
      </c>
      <c r="DX110" s="124">
        <f>NPV($C18,$F48:DX48)</f>
        <v>271.15837304181105</v>
      </c>
      <c r="DY110" s="124">
        <f>NPV($C18,$F48:DY48)</f>
        <v>270.16674889543293</v>
      </c>
      <c r="DZ110" s="124">
        <f>NPV($C18,$F48:DZ48)</f>
        <v>269.15975459997986</v>
      </c>
      <c r="EA110" s="124">
        <f>NPV($C18,$F48:EA48)</f>
        <v>268.13783932194428</v>
      </c>
      <c r="EB110" s="124">
        <f>NPV($C18,$F48:EB48)</f>
        <v>267.10143910169097</v>
      </c>
      <c r="EC110" s="124">
        <f>NPV($C18,$F48:EC48)</f>
        <v>266.05097723704597</v>
      </c>
      <c r="ED110" s="124">
        <f>NPV($C18,$F48:ED48)</f>
        <v>264.98686465567545</v>
      </c>
      <c r="EE110" s="124">
        <f>NPV($C18,$F48:EE48)</f>
        <v>263.90950027658283</v>
      </c>
      <c r="EF110" s="124">
        <f>NPV($C18,$F48:EF48)</f>
        <v>262.81927136104127</v>
      </c>
      <c r="EG110" s="124">
        <f>NPV($C18,$F48:EG48)</f>
        <v>261.71655385327136</v>
      </c>
      <c r="EH110" s="124">
        <f>NPV($C18,$F48:EH48)</f>
        <v>260.60171271116246</v>
      </c>
      <c r="EI110" s="124">
        <f>NPV($C18,$F48:EI48)</f>
        <v>259.47510222732978</v>
      </c>
      <c r="EJ110" s="124">
        <f>NPV($C18,$F48:EJ48)</f>
        <v>258.33706634078868</v>
      </c>
      <c r="EK110" s="124">
        <f>NPV($C18,$F48:EK48)</f>
        <v>257.1879389395213</v>
      </c>
      <c r="EL110" s="124">
        <f>NPV($C18,$F48:EL48)</f>
        <v>256.0280441542007</v>
      </c>
      <c r="EM110" s="124">
        <f>NPV($C18,$F48:EM48)</f>
        <v>254.85769664333179</v>
      </c>
      <c r="EN110" s="124">
        <f>NPV($C18,$F48:EN48)</f>
        <v>253.67720187005915</v>
      </c>
      <c r="EO110" s="124">
        <f>NPV($C18,$F48:EO48)</f>
        <v>252.48685637088613</v>
      </c>
      <c r="EP110" s="124">
        <f>NPV($C18,$F48:EP48)</f>
        <v>251.28694801654044</v>
      </c>
      <c r="EQ110" s="124">
        <f>NPV($C18,$F48:EQ48)</f>
        <v>250.07775626521706</v>
      </c>
      <c r="ER110" s="124">
        <f>NPV($C18,$F48:ER48)</f>
        <v>248.85955240841983</v>
      </c>
      <c r="ES110" s="124">
        <f>NPV($C18,$F48:ES48)</f>
        <v>247.63259980961936</v>
      </c>
      <c r="ET110" s="124">
        <f>NPV($C18,$F48:ET48)</f>
        <v>246.39715413593643</v>
      </c>
      <c r="EU110" s="124">
        <f>NPV($C18,$F48:EU48)</f>
        <v>245.15346358305445</v>
      </c>
      <c r="EV110" s="124">
        <f>NPV($C18,$F48:EV48)</f>
        <v>243.90176909355975</v>
      </c>
      <c r="EW110" s="124">
        <f>NPV($C18,$F48:EW48)</f>
        <v>242.6423045689009</v>
      </c>
      <c r="EX110" s="124">
        <f>NPV($C18,$F48:EX48)</f>
        <v>241.37529707515412</v>
      </c>
      <c r="EY110" s="124">
        <f>NPV($C18,$F48:EY48)</f>
        <v>240.10096704277527</v>
      </c>
      <c r="EZ110" s="124">
        <f>NPV($C18,$F48:EZ48)</f>
        <v>238.81952846051462</v>
      </c>
    </row>
    <row r="65534" spans="255:255" x14ac:dyDescent="0.25">
      <c r="IU65534">
        <v>0</v>
      </c>
    </row>
  </sheetData>
  <mergeCells count="2">
    <mergeCell ref="F18:L18"/>
    <mergeCell ref="F1:L1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108"/>
  <sheetViews>
    <sheetView topLeftCell="A5" workbookViewId="0">
      <selection activeCell="C8" sqref="C8"/>
    </sheetView>
  </sheetViews>
  <sheetFormatPr defaultRowHeight="15" x14ac:dyDescent="0.25"/>
  <cols>
    <col min="1" max="1" width="18.85546875" customWidth="1"/>
    <col min="2" max="2" width="58.140625" customWidth="1"/>
    <col min="3" max="3" width="12" bestFit="1" customWidth="1"/>
    <col min="4" max="4" width="17" customWidth="1"/>
    <col min="5" max="5" width="10" bestFit="1" customWidth="1"/>
    <col min="6" max="6" width="26.85546875" bestFit="1" customWidth="1"/>
    <col min="7" max="7" width="10.7109375" bestFit="1" customWidth="1"/>
    <col min="8" max="8" width="12" bestFit="1" customWidth="1"/>
    <col min="9" max="9" width="18.140625" bestFit="1" customWidth="1"/>
    <col min="10" max="12" width="12" bestFit="1" customWidth="1"/>
    <col min="13" max="13" width="10" bestFit="1" customWidth="1"/>
    <col min="14" max="38" width="12" bestFit="1" customWidth="1"/>
    <col min="39" max="39" width="9" bestFit="1" customWidth="1"/>
    <col min="40" max="54" width="12" bestFit="1" customWidth="1"/>
    <col min="55" max="56" width="11" bestFit="1" customWidth="1"/>
    <col min="57" max="98" width="12" bestFit="1" customWidth="1"/>
    <col min="99" max="99" width="11" bestFit="1" customWidth="1"/>
    <col min="100" max="139" width="12" bestFit="1" customWidth="1"/>
    <col min="140" max="140" width="11" bestFit="1" customWidth="1"/>
    <col min="141" max="153" width="12" bestFit="1" customWidth="1"/>
    <col min="154" max="154" width="11" bestFit="1" customWidth="1"/>
    <col min="155" max="156" width="12" bestFit="1" customWidth="1"/>
    <col min="157" max="157" width="12" style="56" bestFit="1" customWidth="1"/>
    <col min="158" max="158" width="2" bestFit="1" customWidth="1"/>
  </cols>
  <sheetData>
    <row r="1" spans="1:9" x14ac:dyDescent="0.25">
      <c r="A1" s="2" t="s">
        <v>36</v>
      </c>
      <c r="B1" s="3"/>
      <c r="C1" s="4"/>
      <c r="D1" s="167"/>
      <c r="E1" s="167"/>
    </row>
    <row r="2" spans="1:9" x14ac:dyDescent="0.25">
      <c r="A2" s="2" t="s">
        <v>35</v>
      </c>
      <c r="B2" s="3"/>
      <c r="C2" s="4"/>
      <c r="D2" s="167"/>
      <c r="E2" s="167"/>
    </row>
    <row r="3" spans="1:9" x14ac:dyDescent="0.25">
      <c r="A3" s="2"/>
      <c r="B3" s="3"/>
      <c r="C3" s="4"/>
      <c r="D3" s="167"/>
      <c r="E3" s="167"/>
    </row>
    <row r="4" spans="1:9" ht="15.75" thickBot="1" x14ac:dyDescent="0.3">
      <c r="A4" s="3" t="s">
        <v>2</v>
      </c>
      <c r="B4" s="5"/>
      <c r="C4" s="6"/>
      <c r="E4" s="99" t="s">
        <v>117</v>
      </c>
      <c r="F4" s="99" t="s">
        <v>118</v>
      </c>
      <c r="G4" s="99" t="s">
        <v>121</v>
      </c>
      <c r="H4" s="99" t="s">
        <v>119</v>
      </c>
      <c r="I4" s="99" t="s">
        <v>120</v>
      </c>
    </row>
    <row r="5" spans="1:9" x14ac:dyDescent="0.25">
      <c r="A5" s="3"/>
      <c r="B5" s="7" t="s">
        <v>128</v>
      </c>
      <c r="C5" s="28">
        <v>87</v>
      </c>
    </row>
    <row r="6" spans="1:9" ht="15.75" thickBot="1" x14ac:dyDescent="0.3">
      <c r="A6" s="5"/>
      <c r="B6" s="9" t="s">
        <v>22</v>
      </c>
      <c r="C6" s="29">
        <v>100</v>
      </c>
    </row>
    <row r="7" spans="1:9" ht="15.75" thickBot="1" x14ac:dyDescent="0.3">
      <c r="A7" s="3" t="s">
        <v>0</v>
      </c>
      <c r="B7" s="10"/>
      <c r="C7" s="10"/>
    </row>
    <row r="8" spans="1:9" x14ac:dyDescent="0.25">
      <c r="A8" s="3"/>
      <c r="B8" s="7" t="s">
        <v>21</v>
      </c>
      <c r="C8" s="126">
        <f ca="1">_xll.PsiUniform(E8,F8,_xll.PsiBaseCase(0.16))</f>
        <v>0.15388373903180885</v>
      </c>
      <c r="E8">
        <v>0.12</v>
      </c>
      <c r="F8">
        <v>0.16</v>
      </c>
    </row>
    <row r="9" spans="1:9" x14ac:dyDescent="0.25">
      <c r="A9" s="5"/>
      <c r="B9" s="11" t="s">
        <v>6</v>
      </c>
      <c r="C9" s="125">
        <f ca="1">_xll.PsiTriangular(E9,G9,F9,_xll.PsiBaseCase(1300))</f>
        <v>1027.2088612689888</v>
      </c>
      <c r="E9" s="116">
        <v>900</v>
      </c>
      <c r="F9">
        <v>1300</v>
      </c>
      <c r="G9">
        <v>1100</v>
      </c>
    </row>
    <row r="10" spans="1:9" x14ac:dyDescent="0.25">
      <c r="A10" s="5"/>
      <c r="B10" s="11" t="s">
        <v>99</v>
      </c>
      <c r="C10" s="92">
        <v>0.01</v>
      </c>
      <c r="H10" s="67">
        <v>0.01</v>
      </c>
      <c r="I10" s="117">
        <v>2E-3</v>
      </c>
    </row>
    <row r="11" spans="1:9" x14ac:dyDescent="0.25">
      <c r="A11" s="5"/>
      <c r="B11" s="11" t="s">
        <v>81</v>
      </c>
      <c r="C11" s="12">
        <v>16.100000000000001</v>
      </c>
      <c r="E11" s="168"/>
    </row>
    <row r="12" spans="1:9" x14ac:dyDescent="0.25">
      <c r="A12" s="5"/>
      <c r="B12" s="11" t="s">
        <v>127</v>
      </c>
      <c r="C12" s="86">
        <f>C27</f>
        <v>202.5</v>
      </c>
    </row>
    <row r="13" spans="1:9" x14ac:dyDescent="0.25">
      <c r="A13" s="5"/>
      <c r="B13" s="11" t="s">
        <v>23</v>
      </c>
      <c r="C13" s="66">
        <v>7.0000000000000007E-2</v>
      </c>
    </row>
    <row r="14" spans="1:9" x14ac:dyDescent="0.25">
      <c r="A14" s="5"/>
      <c r="B14" s="11" t="s">
        <v>9</v>
      </c>
      <c r="C14" s="13">
        <v>25</v>
      </c>
    </row>
    <row r="15" spans="1:9" x14ac:dyDescent="0.25">
      <c r="A15" s="5"/>
      <c r="B15" s="11" t="s">
        <v>10</v>
      </c>
      <c r="C15" s="12">
        <v>600</v>
      </c>
    </row>
    <row r="16" spans="1:9" x14ac:dyDescent="0.25">
      <c r="A16" s="5"/>
      <c r="B16" s="11" t="s">
        <v>11</v>
      </c>
      <c r="C16" s="12">
        <v>4</v>
      </c>
    </row>
    <row r="17" spans="1:9" x14ac:dyDescent="0.25">
      <c r="A17" s="5"/>
      <c r="B17" s="11" t="s">
        <v>24</v>
      </c>
      <c r="C17" s="92">
        <v>0.01</v>
      </c>
    </row>
    <row r="18" spans="1:9" x14ac:dyDescent="0.25">
      <c r="A18" s="5"/>
      <c r="B18" s="11" t="s">
        <v>25</v>
      </c>
      <c r="C18" s="92">
        <v>0.03</v>
      </c>
      <c r="H18" s="67"/>
      <c r="I18" s="67"/>
    </row>
    <row r="19" spans="1:9" x14ac:dyDescent="0.25">
      <c r="A19" s="5"/>
      <c r="B19" s="11" t="s">
        <v>26</v>
      </c>
      <c r="C19" s="15">
        <v>2025</v>
      </c>
      <c r="D19" s="27"/>
      <c r="E19" s="27"/>
    </row>
    <row r="20" spans="1:9" ht="15.75" thickBot="1" x14ac:dyDescent="0.3">
      <c r="A20" s="5"/>
      <c r="B20" s="9" t="s">
        <v>4</v>
      </c>
      <c r="C20" s="93">
        <v>0.09</v>
      </c>
    </row>
    <row r="21" spans="1:9" ht="15.75" thickBot="1" x14ac:dyDescent="0.3">
      <c r="A21" s="5"/>
      <c r="B21" s="5"/>
      <c r="C21" s="6"/>
    </row>
    <row r="22" spans="1:9" ht="15.75" thickBot="1" x14ac:dyDescent="0.3">
      <c r="A22" s="14" t="s">
        <v>1</v>
      </c>
      <c r="B22" s="19" t="s">
        <v>14</v>
      </c>
      <c r="C22" s="20">
        <f ca="1">LOOKUP(C5,Simulation!H42:FA42,Simulation!H55:FA55) + _xll.PsiOutput()</f>
        <v>254.65578416152144</v>
      </c>
      <c r="H22" t="e">
        <f ca="1">_xll.PsiMean(C22)</f>
        <v>#N/A</v>
      </c>
      <c r="I22" t="e">
        <f ca="1">_xll.PsiStdDev(C22)</f>
        <v>#N/A</v>
      </c>
    </row>
    <row r="23" spans="1:9" x14ac:dyDescent="0.25">
      <c r="A23" s="5"/>
    </row>
    <row r="24" spans="1:9" ht="15.75" thickBot="1" x14ac:dyDescent="0.3">
      <c r="A24" s="14" t="s">
        <v>5</v>
      </c>
      <c r="B24" s="6"/>
      <c r="C24" s="6"/>
      <c r="D24" s="116"/>
      <c r="E24" s="116"/>
    </row>
    <row r="25" spans="1:9" x14ac:dyDescent="0.25">
      <c r="A25" s="6"/>
      <c r="B25" s="16" t="s">
        <v>13</v>
      </c>
      <c r="C25" s="85">
        <f ca="1">LOOKUP(C5,H42:FA42,H48:FA48)</f>
        <v>511.75726448623635</v>
      </c>
    </row>
    <row r="26" spans="1:9" x14ac:dyDescent="0.25">
      <c r="A26" s="6"/>
      <c r="B26" s="11" t="s">
        <v>134</v>
      </c>
      <c r="C26" s="86">
        <f ca="1">LOOKUP(C5,H42:FA42,H72:FA72)</f>
        <v>1362.9237737769606</v>
      </c>
    </row>
    <row r="27" spans="1:9" x14ac:dyDescent="0.25">
      <c r="A27" s="5"/>
      <c r="B27" s="17" t="s">
        <v>135</v>
      </c>
      <c r="C27" s="87">
        <f>C19*C6/(1000)</f>
        <v>202.5</v>
      </c>
    </row>
    <row r="28" spans="1:9" x14ac:dyDescent="0.25">
      <c r="A28" s="5"/>
      <c r="B28" s="17" t="s">
        <v>19</v>
      </c>
      <c r="C28" s="87">
        <f>LOOKUP(C5,H42:FA42,H80:FA80)</f>
        <v>648.6664884107239</v>
      </c>
    </row>
    <row r="29" spans="1:9" x14ac:dyDescent="0.25">
      <c r="A29" s="5"/>
      <c r="B29" s="17" t="s">
        <v>15</v>
      </c>
      <c r="C29" s="87">
        <f>C16*C6*C15*C5/(10^6)</f>
        <v>20.88</v>
      </c>
    </row>
    <row r="30" spans="1:9" x14ac:dyDescent="0.25">
      <c r="A30" s="5"/>
      <c r="B30" s="17" t="s">
        <v>16</v>
      </c>
      <c r="C30" s="88">
        <f>SUM(H96:AF96)</f>
        <v>434.4157434296194</v>
      </c>
    </row>
    <row r="31" spans="1:9" x14ac:dyDescent="0.25">
      <c r="A31" s="5"/>
      <c r="B31" s="17" t="s">
        <v>18</v>
      </c>
      <c r="C31" s="87">
        <f>LOOKUP(C5,H42:FA42,H86:FA86)</f>
        <v>872.0464884107239</v>
      </c>
    </row>
    <row r="32" spans="1:9" x14ac:dyDescent="0.25">
      <c r="A32" s="5"/>
      <c r="B32" s="17" t="s">
        <v>67</v>
      </c>
      <c r="C32" s="89">
        <f ca="1">E107</f>
        <v>6.2691973861960459E-2</v>
      </c>
    </row>
    <row r="33" spans="1:158" ht="15.75" thickBot="1" x14ac:dyDescent="0.3">
      <c r="A33" s="5"/>
      <c r="B33" s="18" t="s">
        <v>95</v>
      </c>
      <c r="C33" s="90">
        <f ca="1">NPV(3%,F47:BE47)</f>
        <v>121.80787014819495</v>
      </c>
    </row>
    <row r="34" spans="1:158" x14ac:dyDescent="0.25">
      <c r="A34" s="3" t="s">
        <v>3</v>
      </c>
      <c r="B34" s="5"/>
      <c r="C34" s="6"/>
    </row>
    <row r="35" spans="1:158" ht="15.75" thickBot="1" x14ac:dyDescent="0.3">
      <c r="A35" s="5"/>
      <c r="C35" s="25" t="s">
        <v>20</v>
      </c>
      <c r="D35" s="99"/>
      <c r="E35" s="99" t="s">
        <v>28</v>
      </c>
    </row>
    <row r="36" spans="1:158" ht="15.75" thickBot="1" x14ac:dyDescent="0.3">
      <c r="A36" s="5"/>
      <c r="B36" s="30" t="s">
        <v>135</v>
      </c>
      <c r="C36" s="31">
        <f>C27</f>
        <v>202.5</v>
      </c>
      <c r="D36" s="169" t="s">
        <v>27</v>
      </c>
      <c r="E36" s="33">
        <v>202.5</v>
      </c>
    </row>
    <row r="37" spans="1:158" x14ac:dyDescent="0.25">
      <c r="A37" s="5"/>
      <c r="B37" s="10"/>
      <c r="C37" s="80"/>
      <c r="D37" s="170"/>
      <c r="E37" s="27"/>
    </row>
    <row r="38" spans="1:158" x14ac:dyDescent="0.25">
      <c r="A38" s="5"/>
      <c r="B38" s="10"/>
      <c r="C38" s="80"/>
      <c r="D38" s="170"/>
      <c r="E38" s="27"/>
    </row>
    <row r="39" spans="1:158" x14ac:dyDescent="0.25">
      <c r="A39" s="35" t="s">
        <v>5</v>
      </c>
      <c r="B39" s="36"/>
      <c r="C39" s="36"/>
      <c r="D39" s="171"/>
      <c r="E39" s="171"/>
      <c r="F39" s="171"/>
      <c r="G39" s="171"/>
      <c r="H39" s="171"/>
      <c r="I39" s="171"/>
      <c r="J39" s="171"/>
      <c r="K39" s="171"/>
      <c r="L39" s="171"/>
      <c r="M39" s="171"/>
      <c r="N39" s="171"/>
      <c r="O39" s="171"/>
      <c r="P39" s="171"/>
      <c r="Q39" s="171"/>
      <c r="R39" s="171"/>
      <c r="S39" s="171"/>
      <c r="T39" s="171"/>
      <c r="U39" s="171"/>
      <c r="V39" s="171"/>
      <c r="W39" s="171"/>
      <c r="X39" s="171"/>
      <c r="Y39" s="171"/>
      <c r="Z39" s="171"/>
      <c r="AA39" s="171"/>
      <c r="AB39" s="171"/>
      <c r="AC39" s="171"/>
      <c r="AD39" s="171"/>
      <c r="AE39" s="171"/>
      <c r="AF39" s="171"/>
      <c r="AG39" s="171"/>
      <c r="AH39" s="171"/>
      <c r="AI39" s="171"/>
      <c r="AJ39" s="171"/>
      <c r="AK39" s="171"/>
      <c r="AL39" s="171"/>
      <c r="AM39" s="171"/>
      <c r="AN39" s="171"/>
      <c r="AO39" s="171"/>
      <c r="AP39" s="171"/>
      <c r="AQ39" s="171"/>
      <c r="AR39" s="171"/>
      <c r="AS39" s="171"/>
      <c r="AT39" s="171"/>
      <c r="AU39" s="171"/>
      <c r="AV39" s="171"/>
      <c r="AW39" s="171"/>
      <c r="AX39" s="171"/>
      <c r="AY39" s="171"/>
      <c r="AZ39" s="171"/>
      <c r="BA39" s="171"/>
      <c r="BB39" s="171"/>
      <c r="BC39" s="171"/>
      <c r="BD39" s="171"/>
      <c r="BE39" s="171"/>
      <c r="BF39" s="171"/>
      <c r="BG39" s="171"/>
      <c r="BH39" s="171"/>
      <c r="BI39" s="171"/>
      <c r="BJ39" s="171"/>
      <c r="BK39" s="171"/>
      <c r="BL39" s="171"/>
      <c r="BM39" s="171"/>
      <c r="BN39" s="171"/>
      <c r="BO39" s="171"/>
      <c r="BP39" s="171"/>
      <c r="BQ39" s="171"/>
      <c r="BR39" s="171"/>
      <c r="BS39" s="171"/>
      <c r="BT39" s="171"/>
      <c r="BU39" s="171"/>
      <c r="BV39" s="171"/>
      <c r="BW39" s="171"/>
      <c r="BX39" s="171"/>
      <c r="BY39" s="171"/>
      <c r="BZ39" s="171"/>
      <c r="CA39" s="171"/>
      <c r="CB39" s="171"/>
      <c r="CC39" s="171"/>
      <c r="CD39" s="171"/>
      <c r="CE39" s="171"/>
      <c r="CF39" s="171"/>
      <c r="CG39" s="171"/>
      <c r="CH39" s="171"/>
      <c r="CI39" s="171"/>
      <c r="CJ39" s="171"/>
      <c r="CK39" s="171"/>
      <c r="CL39" s="171"/>
      <c r="CM39" s="171"/>
      <c r="CN39" s="171"/>
      <c r="CO39" s="171"/>
      <c r="CP39" s="171"/>
      <c r="CQ39" s="171"/>
      <c r="CR39" s="171"/>
      <c r="CS39" s="171"/>
      <c r="CT39" s="171"/>
      <c r="CU39" s="171"/>
      <c r="CV39" s="171"/>
      <c r="CW39" s="171"/>
      <c r="CX39" s="171"/>
      <c r="CY39" s="171"/>
      <c r="CZ39" s="171"/>
      <c r="DA39" s="171"/>
      <c r="DB39" s="171"/>
      <c r="DC39" s="171"/>
      <c r="DD39" s="171"/>
      <c r="DE39" s="171"/>
      <c r="DF39" s="171"/>
      <c r="DG39" s="171"/>
      <c r="DH39" s="171"/>
      <c r="DI39" s="171"/>
      <c r="DJ39" s="171"/>
      <c r="DK39" s="171"/>
      <c r="DL39" s="171"/>
      <c r="DM39" s="171"/>
      <c r="DN39" s="171"/>
      <c r="DO39" s="171"/>
      <c r="DP39" s="171"/>
      <c r="DQ39" s="171"/>
      <c r="DR39" s="171"/>
      <c r="DS39" s="171"/>
      <c r="DT39" s="171"/>
      <c r="DU39" s="171"/>
      <c r="DV39" s="171"/>
      <c r="DW39" s="171"/>
      <c r="DX39" s="171"/>
      <c r="DY39" s="171"/>
      <c r="DZ39" s="171"/>
      <c r="EA39" s="171"/>
      <c r="EB39" s="171"/>
      <c r="EC39" s="171"/>
      <c r="ED39" s="171"/>
      <c r="EE39" s="171"/>
      <c r="EF39" s="171"/>
      <c r="EG39" s="171"/>
      <c r="EH39" s="171"/>
      <c r="EI39" s="171"/>
      <c r="EJ39" s="171"/>
      <c r="EK39" s="171"/>
      <c r="EL39" s="171"/>
      <c r="EM39" s="171"/>
      <c r="EN39" s="171"/>
      <c r="EO39" s="171"/>
      <c r="EP39" s="171"/>
      <c r="EQ39" s="171"/>
      <c r="ER39" s="171"/>
      <c r="ES39" s="171"/>
      <c r="ET39" s="171"/>
      <c r="EU39" s="171"/>
      <c r="EV39" s="171"/>
      <c r="EW39" s="171"/>
      <c r="EX39" s="171"/>
      <c r="EY39" s="171"/>
      <c r="EZ39" s="171"/>
      <c r="FA39" s="171"/>
    </row>
    <row r="40" spans="1:158" ht="15.75" thickBot="1" x14ac:dyDescent="0.3">
      <c r="A40" s="37"/>
      <c r="B40" s="37"/>
      <c r="C40" s="37"/>
      <c r="D40" s="123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23"/>
      <c r="AG40" s="123"/>
      <c r="AH40" s="123"/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</row>
    <row r="41" spans="1:158" x14ac:dyDescent="0.25">
      <c r="A41" s="37"/>
      <c r="B41" s="68" t="s">
        <v>131</v>
      </c>
      <c r="C41" s="149" t="s">
        <v>130</v>
      </c>
      <c r="D41" s="154" t="s">
        <v>39</v>
      </c>
      <c r="E41" s="172"/>
      <c r="F41" s="173">
        <v>42917</v>
      </c>
      <c r="G41" s="173"/>
      <c r="H41" s="173">
        <f>F41+365</f>
        <v>43282</v>
      </c>
      <c r="I41" s="173">
        <f>H41+365</f>
        <v>43647</v>
      </c>
      <c r="J41" s="173">
        <f>I41+365+1</f>
        <v>44013</v>
      </c>
      <c r="K41" s="173">
        <f t="shared" ref="K41:AI41" si="0">J41+365</f>
        <v>44378</v>
      </c>
      <c r="L41" s="173">
        <f t="shared" si="0"/>
        <v>44743</v>
      </c>
      <c r="M41" s="173">
        <f t="shared" si="0"/>
        <v>45108</v>
      </c>
      <c r="N41" s="173">
        <f>M41+365+1</f>
        <v>45474</v>
      </c>
      <c r="O41" s="173">
        <f t="shared" si="0"/>
        <v>45839</v>
      </c>
      <c r="P41" s="173">
        <f t="shared" si="0"/>
        <v>46204</v>
      </c>
      <c r="Q41" s="173">
        <f t="shared" si="0"/>
        <v>46569</v>
      </c>
      <c r="R41" s="173">
        <f>Q41+365+1</f>
        <v>46935</v>
      </c>
      <c r="S41" s="173">
        <f t="shared" si="0"/>
        <v>47300</v>
      </c>
      <c r="T41" s="173">
        <f t="shared" si="0"/>
        <v>47665</v>
      </c>
      <c r="U41" s="173">
        <f t="shared" si="0"/>
        <v>48030</v>
      </c>
      <c r="V41" s="173">
        <f>U41+365+1</f>
        <v>48396</v>
      </c>
      <c r="W41" s="173">
        <f t="shared" si="0"/>
        <v>48761</v>
      </c>
      <c r="X41" s="173">
        <f t="shared" si="0"/>
        <v>49126</v>
      </c>
      <c r="Y41" s="173">
        <f t="shared" si="0"/>
        <v>49491</v>
      </c>
      <c r="Z41" s="173">
        <f>Y41+365+1</f>
        <v>49857</v>
      </c>
      <c r="AA41" s="173">
        <f t="shared" si="0"/>
        <v>50222</v>
      </c>
      <c r="AB41" s="173">
        <f t="shared" si="0"/>
        <v>50587</v>
      </c>
      <c r="AC41" s="173">
        <f t="shared" si="0"/>
        <v>50952</v>
      </c>
      <c r="AD41" s="173">
        <f>AC41+365+1</f>
        <v>51318</v>
      </c>
      <c r="AE41" s="173">
        <f t="shared" si="0"/>
        <v>51683</v>
      </c>
      <c r="AF41" s="173">
        <f t="shared" si="0"/>
        <v>52048</v>
      </c>
      <c r="AG41" s="173">
        <f t="shared" si="0"/>
        <v>52413</v>
      </c>
      <c r="AH41" s="173">
        <f>AG41+365+1</f>
        <v>52779</v>
      </c>
      <c r="AI41" s="173">
        <f t="shared" si="0"/>
        <v>53144</v>
      </c>
      <c r="AJ41" s="173">
        <f>AI41+365+1</f>
        <v>53510</v>
      </c>
      <c r="AK41" s="173">
        <f>AJ41+365</f>
        <v>53875</v>
      </c>
      <c r="AL41" s="173">
        <f>AK41+365+1</f>
        <v>54241</v>
      </c>
      <c r="AM41" s="173">
        <f>AL41+365</f>
        <v>54606</v>
      </c>
      <c r="AN41" s="173">
        <f>AM41+365+1</f>
        <v>54972</v>
      </c>
      <c r="AO41" s="173">
        <f>AN41+365+1</f>
        <v>55338</v>
      </c>
      <c r="AP41" s="173">
        <f>AO41+365</f>
        <v>55703</v>
      </c>
      <c r="AQ41" s="173">
        <f>AP41+365+1</f>
        <v>56069</v>
      </c>
      <c r="AR41" s="173">
        <f>AQ41+365</f>
        <v>56434</v>
      </c>
      <c r="AS41" s="173">
        <f>AR41+365+1</f>
        <v>56800</v>
      </c>
      <c r="AT41" s="173">
        <f>AS41+365</f>
        <v>57165</v>
      </c>
      <c r="AU41" s="173">
        <f>AT41+365+1</f>
        <v>57531</v>
      </c>
      <c r="AV41" s="173">
        <f>AU41+365+1</f>
        <v>57897</v>
      </c>
      <c r="AW41" s="173">
        <f>AV41+365</f>
        <v>58262</v>
      </c>
      <c r="AX41" s="173">
        <f>AW41+365+1</f>
        <v>58628</v>
      </c>
      <c r="AY41" s="173">
        <f>AX41+365</f>
        <v>58993</v>
      </c>
      <c r="AZ41" s="173">
        <f>AY41+365+1</f>
        <v>59359</v>
      </c>
      <c r="BA41" s="173">
        <f>AZ41+365</f>
        <v>59724</v>
      </c>
      <c r="BB41" s="173">
        <f>BA41+365+1</f>
        <v>60090</v>
      </c>
      <c r="BC41" s="173">
        <f>BB41+365+1</f>
        <v>60456</v>
      </c>
      <c r="BD41" s="173">
        <f>BC41+365</f>
        <v>60821</v>
      </c>
      <c r="BE41" s="173">
        <f>BD41+365+1</f>
        <v>61187</v>
      </c>
      <c r="BF41" s="173">
        <f>BE41+365</f>
        <v>61552</v>
      </c>
      <c r="BG41" s="173">
        <f>BF41+365+1</f>
        <v>61918</v>
      </c>
      <c r="BH41" s="173">
        <f>BG41+365</f>
        <v>62283</v>
      </c>
      <c r="BI41" s="173">
        <f>BH41+365+1</f>
        <v>62649</v>
      </c>
      <c r="BJ41" s="173">
        <f>BI41+365+1</f>
        <v>63015</v>
      </c>
      <c r="BK41" s="173">
        <f>BJ41+365</f>
        <v>63380</v>
      </c>
      <c r="BL41" s="173">
        <f>BK41+365+1</f>
        <v>63746</v>
      </c>
      <c r="BM41" s="173">
        <f>BL41+365</f>
        <v>64111</v>
      </c>
      <c r="BN41" s="173">
        <f>BM41+365+1</f>
        <v>64477</v>
      </c>
      <c r="BO41" s="173">
        <f>BN41+365</f>
        <v>64842</v>
      </c>
      <c r="BP41" s="173">
        <f>BO41+365+1</f>
        <v>65208</v>
      </c>
      <c r="BQ41" s="173">
        <f>BP41+365+1</f>
        <v>65574</v>
      </c>
      <c r="BR41" s="173">
        <f>BQ41+365</f>
        <v>65939</v>
      </c>
      <c r="BS41" s="173">
        <f>BR41+365+1</f>
        <v>66305</v>
      </c>
      <c r="BT41" s="173">
        <f>BS41+365</f>
        <v>66670</v>
      </c>
      <c r="BU41" s="173">
        <f>BT41+365+1</f>
        <v>67036</v>
      </c>
      <c r="BV41" s="173">
        <f>BU41+365</f>
        <v>67401</v>
      </c>
      <c r="BW41" s="173">
        <f>BV41+365+1</f>
        <v>67767</v>
      </c>
      <c r="BX41" s="173">
        <f>BW41+365+1</f>
        <v>68133</v>
      </c>
      <c r="BY41" s="173">
        <f>BX41+365</f>
        <v>68498</v>
      </c>
      <c r="BZ41" s="173">
        <f>BY41+365+1</f>
        <v>68864</v>
      </c>
      <c r="CA41" s="173">
        <f>BZ41+365</f>
        <v>69229</v>
      </c>
      <c r="CB41" s="173">
        <f>CA41+365+1</f>
        <v>69595</v>
      </c>
      <c r="CC41" s="173">
        <f>CB41+365</f>
        <v>69960</v>
      </c>
      <c r="CD41" s="173">
        <f>CC41+365+1</f>
        <v>70326</v>
      </c>
      <c r="CE41" s="173">
        <f>CD41+365+1</f>
        <v>70692</v>
      </c>
      <c r="CF41" s="173">
        <f>CE41+365</f>
        <v>71057</v>
      </c>
      <c r="CG41" s="173">
        <f>CF41+365+1</f>
        <v>71423</v>
      </c>
      <c r="CH41" s="173">
        <f>CG41+365</f>
        <v>71788</v>
      </c>
      <c r="CI41" s="173">
        <f>CH41+365+1</f>
        <v>72154</v>
      </c>
      <c r="CJ41" s="173">
        <f>CI41+365</f>
        <v>72519</v>
      </c>
      <c r="CK41" s="173">
        <f>CJ41+365+1</f>
        <v>72885</v>
      </c>
      <c r="CL41" s="173">
        <f>CK41+365+1</f>
        <v>73251</v>
      </c>
      <c r="CM41" s="173">
        <f>CL41+365</f>
        <v>73616</v>
      </c>
      <c r="CN41" s="173">
        <f>CM41+365+1</f>
        <v>73982</v>
      </c>
      <c r="CO41" s="173">
        <f>CN41+365</f>
        <v>74347</v>
      </c>
      <c r="CP41" s="173">
        <f>CO41+365+1</f>
        <v>74713</v>
      </c>
      <c r="CQ41" s="173">
        <f>CP41+365</f>
        <v>75078</v>
      </c>
      <c r="CR41" s="173">
        <f>CQ41+365+1</f>
        <v>75444</v>
      </c>
      <c r="CS41" s="173">
        <f>CR41+365+1</f>
        <v>75810</v>
      </c>
      <c r="CT41" s="173">
        <f>CS41+365</f>
        <v>76175</v>
      </c>
      <c r="CU41" s="173">
        <f>CT41+365+1</f>
        <v>76541</v>
      </c>
      <c r="CV41" s="173">
        <f>CU41+365</f>
        <v>76906</v>
      </c>
      <c r="CW41" s="173">
        <f>CV41+365+1</f>
        <v>77272</v>
      </c>
      <c r="CX41" s="173">
        <f>CW41+365</f>
        <v>77637</v>
      </c>
      <c r="CY41" s="173">
        <f>CX41+365+1</f>
        <v>78003</v>
      </c>
      <c r="CZ41" s="173">
        <f>CY41+365+1</f>
        <v>78369</v>
      </c>
      <c r="DA41" s="173">
        <f>CZ41+365</f>
        <v>78734</v>
      </c>
      <c r="DB41" s="173">
        <f>DA41+365+1</f>
        <v>79100</v>
      </c>
      <c r="DC41" s="173">
        <f>DB41+365</f>
        <v>79465</v>
      </c>
      <c r="DD41" s="173">
        <f>DC41+365+1</f>
        <v>79831</v>
      </c>
      <c r="DE41" s="173">
        <f>DD41+365</f>
        <v>80196</v>
      </c>
      <c r="DF41" s="173">
        <f>DE41+365+1</f>
        <v>80562</v>
      </c>
      <c r="DG41" s="173">
        <f>DF41+365+1</f>
        <v>80928</v>
      </c>
      <c r="DH41" s="173">
        <f>DG41+365</f>
        <v>81293</v>
      </c>
      <c r="DI41" s="173">
        <f>DH41+365+1</f>
        <v>81659</v>
      </c>
      <c r="DJ41" s="173">
        <f>DI41+365</f>
        <v>82024</v>
      </c>
      <c r="DK41" s="173">
        <f>DJ41+365+1</f>
        <v>82390</v>
      </c>
      <c r="DL41" s="173">
        <f>DK41+365</f>
        <v>82755</v>
      </c>
      <c r="DM41" s="173">
        <f>DL41+365+1</f>
        <v>83121</v>
      </c>
      <c r="DN41" s="173">
        <f>DM41+365+1</f>
        <v>83487</v>
      </c>
      <c r="DO41" s="173">
        <f>DN41+365</f>
        <v>83852</v>
      </c>
      <c r="DP41" s="173">
        <f>DO41+365+1</f>
        <v>84218</v>
      </c>
      <c r="DQ41" s="173">
        <f>DP41+365</f>
        <v>84583</v>
      </c>
      <c r="DR41" s="173">
        <f>DQ41+365+1</f>
        <v>84949</v>
      </c>
      <c r="DS41" s="173">
        <f>DR41+365</f>
        <v>85314</v>
      </c>
      <c r="DT41" s="173">
        <f>DS41+365+1</f>
        <v>85680</v>
      </c>
      <c r="DU41" s="173">
        <f>DT41+365+1</f>
        <v>86046</v>
      </c>
      <c r="DV41" s="173">
        <f>DU41+365</f>
        <v>86411</v>
      </c>
      <c r="DW41" s="173">
        <f>DV41+365+1</f>
        <v>86777</v>
      </c>
      <c r="DX41" s="173">
        <f>DW41+365</f>
        <v>87142</v>
      </c>
      <c r="DY41" s="173">
        <f>DX41+365+1</f>
        <v>87508</v>
      </c>
      <c r="DZ41" s="173">
        <f>DY41+365</f>
        <v>87873</v>
      </c>
      <c r="EA41" s="173">
        <f>DZ41+365+1</f>
        <v>88239</v>
      </c>
      <c r="EB41" s="173">
        <f>EA41+365+1</f>
        <v>88605</v>
      </c>
      <c r="EC41" s="173">
        <f>EB41+365</f>
        <v>88970</v>
      </c>
      <c r="ED41" s="173">
        <f>EC41+365+1</f>
        <v>89336</v>
      </c>
      <c r="EE41" s="173">
        <f>ED41+365</f>
        <v>89701</v>
      </c>
      <c r="EF41" s="173">
        <f>EE41+365+1</f>
        <v>90067</v>
      </c>
      <c r="EG41" s="173">
        <f>EF41+365</f>
        <v>90432</v>
      </c>
      <c r="EH41" s="173">
        <f>EG41+365+1</f>
        <v>90798</v>
      </c>
      <c r="EI41" s="173">
        <f>EH41+365+1</f>
        <v>91164</v>
      </c>
      <c r="EJ41" s="173">
        <f>EI41+365</f>
        <v>91529</v>
      </c>
      <c r="EK41" s="173">
        <f>EJ41+365+1</f>
        <v>91895</v>
      </c>
      <c r="EL41" s="173">
        <f>EK41+365</f>
        <v>92260</v>
      </c>
      <c r="EM41" s="173">
        <f>EL41+365+1</f>
        <v>92626</v>
      </c>
      <c r="EN41" s="173">
        <f>EM41+365</f>
        <v>92991</v>
      </c>
      <c r="EO41" s="173">
        <f>EN41+365+1</f>
        <v>93357</v>
      </c>
      <c r="EP41" s="173">
        <f>EO41+365+1</f>
        <v>93723</v>
      </c>
      <c r="EQ41" s="173">
        <f>EP41+365</f>
        <v>94088</v>
      </c>
      <c r="ER41" s="173">
        <f>EQ41+365+1</f>
        <v>94454</v>
      </c>
      <c r="ES41" s="173">
        <f>ER41+365</f>
        <v>94819</v>
      </c>
      <c r="ET41" s="173">
        <f>ES41+365+1</f>
        <v>95185</v>
      </c>
      <c r="EU41" s="173">
        <f>ET41+365</f>
        <v>95550</v>
      </c>
      <c r="EV41" s="173">
        <f>EU41+365+1</f>
        <v>95916</v>
      </c>
      <c r="EW41" s="173">
        <f>EV41+365+1</f>
        <v>96282</v>
      </c>
      <c r="EX41" s="173">
        <f>EW41+365</f>
        <v>96647</v>
      </c>
      <c r="EY41" s="173">
        <f>EX41+365+1</f>
        <v>97013</v>
      </c>
      <c r="EZ41" s="173">
        <f>EY41+365</f>
        <v>97378</v>
      </c>
      <c r="FA41" s="174">
        <f>EZ41+365+1</f>
        <v>97744</v>
      </c>
    </row>
    <row r="42" spans="1:158" ht="15.75" thickBot="1" x14ac:dyDescent="0.3">
      <c r="A42" s="37"/>
      <c r="B42" s="72" t="s">
        <v>132</v>
      </c>
      <c r="C42" s="150" t="s">
        <v>129</v>
      </c>
      <c r="D42" s="155" t="s">
        <v>40</v>
      </c>
      <c r="E42" s="175"/>
      <c r="F42" s="175"/>
      <c r="G42" s="175"/>
      <c r="H42" s="175">
        <v>1</v>
      </c>
      <c r="I42" s="175">
        <v>2</v>
      </c>
      <c r="J42" s="175">
        <v>3</v>
      </c>
      <c r="K42" s="175">
        <v>4</v>
      </c>
      <c r="L42" s="175">
        <v>5</v>
      </c>
      <c r="M42" s="175">
        <v>6</v>
      </c>
      <c r="N42" s="175">
        <v>7</v>
      </c>
      <c r="O42" s="175">
        <v>8</v>
      </c>
      <c r="P42" s="175">
        <v>9</v>
      </c>
      <c r="Q42" s="175">
        <v>10</v>
      </c>
      <c r="R42" s="175">
        <v>11</v>
      </c>
      <c r="S42" s="175">
        <v>12</v>
      </c>
      <c r="T42" s="175">
        <v>13</v>
      </c>
      <c r="U42" s="175">
        <v>14</v>
      </c>
      <c r="V42" s="175">
        <v>15</v>
      </c>
      <c r="W42" s="175">
        <v>16</v>
      </c>
      <c r="X42" s="175">
        <v>17</v>
      </c>
      <c r="Y42" s="175">
        <v>18</v>
      </c>
      <c r="Z42" s="175">
        <v>19</v>
      </c>
      <c r="AA42" s="175">
        <v>20</v>
      </c>
      <c r="AB42" s="175">
        <v>21</v>
      </c>
      <c r="AC42" s="175">
        <v>22</v>
      </c>
      <c r="AD42" s="175">
        <v>23</v>
      </c>
      <c r="AE42" s="175">
        <v>24</v>
      </c>
      <c r="AF42" s="175">
        <v>25</v>
      </c>
      <c r="AG42" s="175">
        <v>26</v>
      </c>
      <c r="AH42" s="175">
        <v>27</v>
      </c>
      <c r="AI42" s="175">
        <v>28</v>
      </c>
      <c r="AJ42" s="175">
        <v>29</v>
      </c>
      <c r="AK42" s="175">
        <v>30</v>
      </c>
      <c r="AL42" s="175">
        <v>31</v>
      </c>
      <c r="AM42" s="175">
        <v>32</v>
      </c>
      <c r="AN42" s="175">
        <v>33</v>
      </c>
      <c r="AO42" s="175">
        <v>34</v>
      </c>
      <c r="AP42" s="175">
        <v>35</v>
      </c>
      <c r="AQ42" s="175">
        <v>36</v>
      </c>
      <c r="AR42" s="175">
        <v>37</v>
      </c>
      <c r="AS42" s="175">
        <v>38</v>
      </c>
      <c r="AT42" s="175">
        <v>39</v>
      </c>
      <c r="AU42" s="175">
        <v>40</v>
      </c>
      <c r="AV42" s="175">
        <v>41</v>
      </c>
      <c r="AW42" s="175">
        <v>42</v>
      </c>
      <c r="AX42" s="175">
        <v>43</v>
      </c>
      <c r="AY42" s="175">
        <v>44</v>
      </c>
      <c r="AZ42" s="175">
        <v>45</v>
      </c>
      <c r="BA42" s="175">
        <v>46</v>
      </c>
      <c r="BB42" s="175">
        <v>47</v>
      </c>
      <c r="BC42" s="175">
        <v>48</v>
      </c>
      <c r="BD42" s="175">
        <v>49</v>
      </c>
      <c r="BE42" s="175">
        <v>50</v>
      </c>
      <c r="BF42" s="175">
        <v>51</v>
      </c>
      <c r="BG42" s="175">
        <v>52</v>
      </c>
      <c r="BH42" s="175">
        <v>53</v>
      </c>
      <c r="BI42" s="175">
        <v>54</v>
      </c>
      <c r="BJ42" s="175">
        <v>55</v>
      </c>
      <c r="BK42" s="175">
        <v>56</v>
      </c>
      <c r="BL42" s="175">
        <v>57</v>
      </c>
      <c r="BM42" s="175">
        <v>58</v>
      </c>
      <c r="BN42" s="175">
        <v>59</v>
      </c>
      <c r="BO42" s="175">
        <v>60</v>
      </c>
      <c r="BP42" s="175">
        <v>61</v>
      </c>
      <c r="BQ42" s="175">
        <v>62</v>
      </c>
      <c r="BR42" s="175">
        <v>63</v>
      </c>
      <c r="BS42" s="175">
        <v>64</v>
      </c>
      <c r="BT42" s="175">
        <v>65</v>
      </c>
      <c r="BU42" s="175">
        <v>66</v>
      </c>
      <c r="BV42" s="175">
        <v>67</v>
      </c>
      <c r="BW42" s="175">
        <v>68</v>
      </c>
      <c r="BX42" s="175">
        <v>69</v>
      </c>
      <c r="BY42" s="175">
        <v>70</v>
      </c>
      <c r="BZ42" s="175">
        <v>71</v>
      </c>
      <c r="CA42" s="175">
        <v>72</v>
      </c>
      <c r="CB42" s="175">
        <v>73</v>
      </c>
      <c r="CC42" s="175">
        <v>74</v>
      </c>
      <c r="CD42" s="175">
        <v>75</v>
      </c>
      <c r="CE42" s="175">
        <v>76</v>
      </c>
      <c r="CF42" s="175">
        <v>77</v>
      </c>
      <c r="CG42" s="175">
        <v>78</v>
      </c>
      <c r="CH42" s="175">
        <v>79</v>
      </c>
      <c r="CI42" s="175">
        <v>80</v>
      </c>
      <c r="CJ42" s="175">
        <v>81</v>
      </c>
      <c r="CK42" s="175">
        <v>82</v>
      </c>
      <c r="CL42" s="175">
        <v>83</v>
      </c>
      <c r="CM42" s="175">
        <v>84</v>
      </c>
      <c r="CN42" s="175">
        <v>85</v>
      </c>
      <c r="CO42" s="175">
        <v>86</v>
      </c>
      <c r="CP42" s="175">
        <v>87</v>
      </c>
      <c r="CQ42" s="175">
        <v>88</v>
      </c>
      <c r="CR42" s="175">
        <v>89</v>
      </c>
      <c r="CS42" s="175">
        <v>90</v>
      </c>
      <c r="CT42" s="175">
        <v>91</v>
      </c>
      <c r="CU42" s="175">
        <v>92</v>
      </c>
      <c r="CV42" s="175">
        <v>93</v>
      </c>
      <c r="CW42" s="175">
        <v>94</v>
      </c>
      <c r="CX42" s="175">
        <v>95</v>
      </c>
      <c r="CY42" s="175">
        <v>96</v>
      </c>
      <c r="CZ42" s="175">
        <v>97</v>
      </c>
      <c r="DA42" s="175">
        <v>98</v>
      </c>
      <c r="DB42" s="175">
        <v>99</v>
      </c>
      <c r="DC42" s="175">
        <v>100</v>
      </c>
      <c r="DD42" s="175">
        <v>101</v>
      </c>
      <c r="DE42" s="175">
        <v>102</v>
      </c>
      <c r="DF42" s="175">
        <v>103</v>
      </c>
      <c r="DG42" s="175">
        <v>104</v>
      </c>
      <c r="DH42" s="175">
        <v>105</v>
      </c>
      <c r="DI42" s="175">
        <v>106</v>
      </c>
      <c r="DJ42" s="175">
        <v>107</v>
      </c>
      <c r="DK42" s="175">
        <v>108</v>
      </c>
      <c r="DL42" s="175">
        <v>109</v>
      </c>
      <c r="DM42" s="175">
        <v>110</v>
      </c>
      <c r="DN42" s="175">
        <v>111</v>
      </c>
      <c r="DO42" s="175">
        <v>112</v>
      </c>
      <c r="DP42" s="175">
        <v>113</v>
      </c>
      <c r="DQ42" s="175">
        <v>114</v>
      </c>
      <c r="DR42" s="175">
        <v>115</v>
      </c>
      <c r="DS42" s="175">
        <v>116</v>
      </c>
      <c r="DT42" s="175">
        <v>117</v>
      </c>
      <c r="DU42" s="175">
        <v>118</v>
      </c>
      <c r="DV42" s="175">
        <v>119</v>
      </c>
      <c r="DW42" s="175">
        <v>120</v>
      </c>
      <c r="DX42" s="175">
        <v>121</v>
      </c>
      <c r="DY42" s="175">
        <v>122</v>
      </c>
      <c r="DZ42" s="175">
        <v>123</v>
      </c>
      <c r="EA42" s="175">
        <v>124</v>
      </c>
      <c r="EB42" s="175">
        <v>125</v>
      </c>
      <c r="EC42" s="175">
        <v>126</v>
      </c>
      <c r="ED42" s="175">
        <v>127</v>
      </c>
      <c r="EE42" s="175">
        <v>128</v>
      </c>
      <c r="EF42" s="175">
        <v>129</v>
      </c>
      <c r="EG42" s="175">
        <v>130</v>
      </c>
      <c r="EH42" s="175">
        <v>131</v>
      </c>
      <c r="EI42" s="175">
        <v>132</v>
      </c>
      <c r="EJ42" s="175">
        <v>133</v>
      </c>
      <c r="EK42" s="175">
        <v>134</v>
      </c>
      <c r="EL42" s="175">
        <v>135</v>
      </c>
      <c r="EM42" s="175">
        <v>136</v>
      </c>
      <c r="EN42" s="175">
        <v>137</v>
      </c>
      <c r="EO42" s="175">
        <v>138</v>
      </c>
      <c r="EP42" s="175">
        <v>139</v>
      </c>
      <c r="EQ42" s="175">
        <v>140</v>
      </c>
      <c r="ER42" s="175">
        <v>141</v>
      </c>
      <c r="ES42" s="175">
        <v>142</v>
      </c>
      <c r="ET42" s="175">
        <v>143</v>
      </c>
      <c r="EU42" s="175">
        <v>144</v>
      </c>
      <c r="EV42" s="175">
        <v>145</v>
      </c>
      <c r="EW42" s="175">
        <v>146</v>
      </c>
      <c r="EX42" s="175">
        <v>147</v>
      </c>
      <c r="EY42" s="175">
        <v>148</v>
      </c>
      <c r="EZ42" s="175">
        <v>149</v>
      </c>
      <c r="FA42" s="176">
        <v>150</v>
      </c>
      <c r="FB42" s="123"/>
    </row>
    <row r="43" spans="1:158" x14ac:dyDescent="0.25">
      <c r="A43" s="35" t="s">
        <v>42</v>
      </c>
      <c r="B43" s="36"/>
      <c r="C43" s="36"/>
      <c r="D43" s="300"/>
      <c r="E43" s="171"/>
      <c r="F43" s="171"/>
      <c r="G43" s="171"/>
      <c r="H43" s="171"/>
      <c r="I43" s="171"/>
      <c r="J43" s="171"/>
      <c r="K43" s="171"/>
      <c r="L43" s="171"/>
      <c r="M43" s="171"/>
      <c r="N43" s="171"/>
      <c r="O43" s="171"/>
      <c r="P43" s="171"/>
      <c r="Q43" s="171"/>
      <c r="R43" s="171"/>
      <c r="S43" s="171"/>
      <c r="T43" s="171"/>
      <c r="U43" s="171"/>
      <c r="V43" s="171"/>
      <c r="W43" s="171"/>
      <c r="X43" s="171"/>
      <c r="Y43" s="171"/>
      <c r="Z43" s="171"/>
      <c r="AA43" s="171"/>
      <c r="AB43" s="171"/>
      <c r="AC43" s="171"/>
      <c r="AD43" s="171"/>
      <c r="AE43" s="171"/>
      <c r="AF43" s="171"/>
      <c r="AG43" s="171"/>
      <c r="AH43" s="171"/>
      <c r="AI43" s="171"/>
      <c r="AJ43" s="171"/>
      <c r="AK43" s="171"/>
      <c r="AL43" s="171"/>
      <c r="AM43" s="171"/>
      <c r="AN43" s="171"/>
      <c r="AO43" s="171"/>
      <c r="AP43" s="171"/>
      <c r="AQ43" s="171"/>
      <c r="AR43" s="171"/>
      <c r="AS43" s="171"/>
      <c r="AT43" s="171"/>
      <c r="AU43" s="171"/>
      <c r="AV43" s="171"/>
      <c r="AW43" s="171"/>
      <c r="AX43" s="171"/>
      <c r="AY43" s="171"/>
      <c r="AZ43" s="171"/>
      <c r="BA43" s="171"/>
      <c r="BB43" s="171"/>
      <c r="BC43" s="171"/>
      <c r="BD43" s="171"/>
      <c r="BE43" s="171"/>
      <c r="BF43" s="171"/>
      <c r="BG43" s="171"/>
      <c r="BH43" s="171"/>
      <c r="BI43" s="171"/>
      <c r="BJ43" s="171"/>
      <c r="BK43" s="171"/>
      <c r="BL43" s="171"/>
      <c r="BM43" s="171"/>
      <c r="BN43" s="171"/>
      <c r="BO43" s="171"/>
      <c r="BP43" s="171"/>
      <c r="BQ43" s="171"/>
      <c r="BR43" s="171"/>
      <c r="BS43" s="171"/>
      <c r="BT43" s="171"/>
      <c r="BU43" s="171"/>
      <c r="BV43" s="171"/>
      <c r="BW43" s="171"/>
      <c r="BX43" s="171"/>
      <c r="BY43" s="171"/>
      <c r="BZ43" s="171"/>
      <c r="CA43" s="171"/>
      <c r="CB43" s="171"/>
      <c r="CC43" s="171"/>
      <c r="CD43" s="171"/>
      <c r="CE43" s="171"/>
      <c r="CF43" s="171"/>
      <c r="CG43" s="171"/>
      <c r="CH43" s="171"/>
      <c r="CI43" s="171"/>
      <c r="CJ43" s="171"/>
      <c r="CK43" s="171"/>
      <c r="CL43" s="171"/>
      <c r="CM43" s="171"/>
      <c r="CN43" s="171"/>
      <c r="CO43" s="171"/>
      <c r="CP43" s="171"/>
      <c r="CQ43" s="171"/>
      <c r="CR43" s="171"/>
      <c r="CS43" s="171"/>
      <c r="CT43" s="171"/>
      <c r="CU43" s="171"/>
      <c r="CV43" s="171"/>
      <c r="CW43" s="171"/>
      <c r="CX43" s="171"/>
      <c r="CY43" s="171"/>
      <c r="CZ43" s="171"/>
      <c r="DA43" s="171"/>
      <c r="DB43" s="171"/>
      <c r="DC43" s="171"/>
      <c r="DD43" s="171"/>
      <c r="DE43" s="171"/>
      <c r="DF43" s="171"/>
      <c r="DG43" s="171"/>
      <c r="DH43" s="171"/>
      <c r="DI43" s="171"/>
      <c r="DJ43" s="171"/>
      <c r="DK43" s="171"/>
      <c r="DL43" s="171"/>
      <c r="DM43" s="171"/>
      <c r="DN43" s="171"/>
      <c r="DO43" s="171"/>
      <c r="DP43" s="171"/>
      <c r="DQ43" s="171"/>
      <c r="DR43" s="171"/>
      <c r="DS43" s="171"/>
      <c r="DT43" s="171"/>
      <c r="DU43" s="171"/>
      <c r="DV43" s="171"/>
      <c r="DW43" s="171"/>
      <c r="DX43" s="171"/>
      <c r="DY43" s="171"/>
      <c r="DZ43" s="171"/>
      <c r="EA43" s="171"/>
      <c r="EB43" s="171"/>
      <c r="EC43" s="171"/>
      <c r="ED43" s="171"/>
      <c r="EE43" s="171"/>
      <c r="EF43" s="171"/>
      <c r="EG43" s="171"/>
      <c r="EH43" s="171"/>
      <c r="EI43" s="171"/>
      <c r="EJ43" s="171"/>
      <c r="EK43" s="171"/>
      <c r="EL43" s="171"/>
      <c r="EM43" s="171"/>
      <c r="EN43" s="171"/>
      <c r="EO43" s="171"/>
      <c r="EP43" s="171"/>
      <c r="EQ43" s="171"/>
      <c r="ER43" s="171"/>
      <c r="ES43" s="171"/>
      <c r="ET43" s="171"/>
      <c r="EU43" s="171"/>
      <c r="EV43" s="171"/>
      <c r="EW43" s="171"/>
      <c r="EX43" s="171"/>
      <c r="EY43" s="171"/>
      <c r="EZ43" s="171"/>
      <c r="FA43" s="171"/>
    </row>
    <row r="44" spans="1:158" ht="15.75" thickBot="1" x14ac:dyDescent="0.3">
      <c r="A44" s="37"/>
      <c r="B44" s="37"/>
      <c r="C44" s="37"/>
      <c r="D44" s="301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</row>
    <row r="45" spans="1:158" x14ac:dyDescent="0.25">
      <c r="A45" s="37"/>
      <c r="B45" s="127" t="s">
        <v>43</v>
      </c>
      <c r="C45" s="128" t="s">
        <v>44</v>
      </c>
      <c r="D45" s="303"/>
      <c r="E45" s="177"/>
      <c r="F45" s="177"/>
      <c r="G45" s="177"/>
      <c r="H45" s="178">
        <f ca="1">H71</f>
        <v>15.807074033867861</v>
      </c>
      <c r="I45" s="178">
        <f t="shared" ref="I45:BT45" ca="1" si="1">I71</f>
        <v>15.771697489049723</v>
      </c>
      <c r="J45" s="178">
        <f t="shared" ca="1" si="1"/>
        <v>15.773707982945405</v>
      </c>
      <c r="K45" s="178">
        <f t="shared" ca="1" si="1"/>
        <v>15.75786947026609</v>
      </c>
      <c r="L45" s="178">
        <f t="shared" ca="1" si="1"/>
        <v>15.784271919791015</v>
      </c>
      <c r="M45" s="178">
        <f t="shared" ca="1" si="1"/>
        <v>15.745766708525437</v>
      </c>
      <c r="N45" s="178">
        <f t="shared" ca="1" si="1"/>
        <v>15.769089884242995</v>
      </c>
      <c r="O45" s="178">
        <f t="shared" ca="1" si="1"/>
        <v>15.794807057854813</v>
      </c>
      <c r="P45" s="178">
        <f t="shared" ca="1" si="1"/>
        <v>15.80715058832018</v>
      </c>
      <c r="Q45" s="178">
        <f t="shared" ca="1" si="1"/>
        <v>15.852402555516258</v>
      </c>
      <c r="R45" s="178">
        <f t="shared" ca="1" si="1"/>
        <v>15.841676619571345</v>
      </c>
      <c r="S45" s="178">
        <f t="shared" ca="1" si="1"/>
        <v>15.821739768627831</v>
      </c>
      <c r="T45" s="178">
        <f t="shared" ca="1" si="1"/>
        <v>15.796640947248376</v>
      </c>
      <c r="U45" s="178">
        <f t="shared" ca="1" si="1"/>
        <v>15.771041196296592</v>
      </c>
      <c r="V45" s="178">
        <f t="shared" ca="1" si="1"/>
        <v>15.786256231886719</v>
      </c>
      <c r="W45" s="178">
        <f t="shared" ca="1" si="1"/>
        <v>15.801721195130149</v>
      </c>
      <c r="X45" s="178">
        <f t="shared" ca="1" si="1"/>
        <v>15.814944681661469</v>
      </c>
      <c r="Y45" s="178">
        <f t="shared" ca="1" si="1"/>
        <v>15.835208469943042</v>
      </c>
      <c r="Z45" s="178">
        <f t="shared" ca="1" si="1"/>
        <v>15.8132884258647</v>
      </c>
      <c r="AA45" s="178">
        <f t="shared" ca="1" si="1"/>
        <v>15.757970058147155</v>
      </c>
      <c r="AB45" s="178">
        <f t="shared" ca="1" si="1"/>
        <v>15.749412079500853</v>
      </c>
      <c r="AC45" s="178">
        <f t="shared" ca="1" si="1"/>
        <v>15.710117557270308</v>
      </c>
      <c r="AD45" s="178">
        <f t="shared" ca="1" si="1"/>
        <v>15.774067262097645</v>
      </c>
      <c r="AE45" s="178">
        <f t="shared" ca="1" si="1"/>
        <v>15.786005503601054</v>
      </c>
      <c r="AF45" s="178">
        <f t="shared" ca="1" si="1"/>
        <v>15.829265077831593</v>
      </c>
      <c r="AG45" s="178">
        <f t="shared" ca="1" si="1"/>
        <v>15.843122723450305</v>
      </c>
      <c r="AH45" s="178">
        <f t="shared" ca="1" si="1"/>
        <v>15.846332240441038</v>
      </c>
      <c r="AI45" s="178">
        <f t="shared" ca="1" si="1"/>
        <v>15.835599916853596</v>
      </c>
      <c r="AJ45" s="178">
        <f t="shared" ca="1" si="1"/>
        <v>15.867334290538917</v>
      </c>
      <c r="AK45" s="178">
        <f t="shared" ca="1" si="1"/>
        <v>15.872751321465945</v>
      </c>
      <c r="AL45" s="178">
        <f t="shared" ca="1" si="1"/>
        <v>15.80811827527009</v>
      </c>
      <c r="AM45" s="178">
        <f t="shared" ca="1" si="1"/>
        <v>15.778834167879735</v>
      </c>
      <c r="AN45" s="178">
        <f t="shared" ca="1" si="1"/>
        <v>15.771422783391602</v>
      </c>
      <c r="AO45" s="178">
        <f t="shared" ca="1" si="1"/>
        <v>15.780937014851222</v>
      </c>
      <c r="AP45" s="178">
        <f t="shared" ca="1" si="1"/>
        <v>15.738039307449203</v>
      </c>
      <c r="AQ45" s="178">
        <f t="shared" ca="1" si="1"/>
        <v>15.734714007363628</v>
      </c>
      <c r="AR45" s="178">
        <f t="shared" ca="1" si="1"/>
        <v>15.761729676888782</v>
      </c>
      <c r="AS45" s="178">
        <f t="shared" ca="1" si="1"/>
        <v>15.716809364649292</v>
      </c>
      <c r="AT45" s="178">
        <f t="shared" ca="1" si="1"/>
        <v>15.716771009064731</v>
      </c>
      <c r="AU45" s="178">
        <f t="shared" ca="1" si="1"/>
        <v>15.692329288085983</v>
      </c>
      <c r="AV45" s="178">
        <f t="shared" ca="1" si="1"/>
        <v>15.724082250527545</v>
      </c>
      <c r="AW45" s="178">
        <f t="shared" ca="1" si="1"/>
        <v>15.780585273083846</v>
      </c>
      <c r="AX45" s="178">
        <f t="shared" ca="1" si="1"/>
        <v>15.742135035828909</v>
      </c>
      <c r="AY45" s="178">
        <f t="shared" ca="1" si="1"/>
        <v>15.738758114195699</v>
      </c>
      <c r="AZ45" s="178">
        <f t="shared" ca="1" si="1"/>
        <v>15.68933099017436</v>
      </c>
      <c r="BA45" s="178">
        <f t="shared" ca="1" si="1"/>
        <v>15.732027370356121</v>
      </c>
      <c r="BB45" s="178">
        <f t="shared" ca="1" si="1"/>
        <v>15.755661122823144</v>
      </c>
      <c r="BC45" s="178">
        <f t="shared" ca="1" si="1"/>
        <v>15.720662855473252</v>
      </c>
      <c r="BD45" s="178">
        <f t="shared" ca="1" si="1"/>
        <v>15.718004215782246</v>
      </c>
      <c r="BE45" s="178">
        <f t="shared" ca="1" si="1"/>
        <v>15.672868176818037</v>
      </c>
      <c r="BF45" s="178">
        <f t="shared" ca="1" si="1"/>
        <v>15.646329449868961</v>
      </c>
      <c r="BG45" s="178">
        <f t="shared" ca="1" si="1"/>
        <v>15.636028682639779</v>
      </c>
      <c r="BH45" s="178">
        <f t="shared" ca="1" si="1"/>
        <v>15.631647875318153</v>
      </c>
      <c r="BI45" s="178">
        <f t="shared" ca="1" si="1"/>
        <v>15.604440850391477</v>
      </c>
      <c r="BJ45" s="178">
        <f t="shared" ca="1" si="1"/>
        <v>15.593529648949898</v>
      </c>
      <c r="BK45" s="178">
        <f t="shared" ca="1" si="1"/>
        <v>15.585871500022106</v>
      </c>
      <c r="BL45" s="178">
        <f t="shared" ca="1" si="1"/>
        <v>15.580282941835861</v>
      </c>
      <c r="BM45" s="178">
        <f t="shared" ca="1" si="1"/>
        <v>15.56701055958365</v>
      </c>
      <c r="BN45" s="178">
        <f t="shared" ca="1" si="1"/>
        <v>15.573894598422527</v>
      </c>
      <c r="BO45" s="178">
        <f t="shared" ca="1" si="1"/>
        <v>15.582091841429992</v>
      </c>
      <c r="BP45" s="178">
        <f t="shared" ca="1" si="1"/>
        <v>15.561828978121552</v>
      </c>
      <c r="BQ45" s="178">
        <f t="shared" ca="1" si="1"/>
        <v>15.601838812017716</v>
      </c>
      <c r="BR45" s="178">
        <f t="shared" ca="1" si="1"/>
        <v>15.566300365833877</v>
      </c>
      <c r="BS45" s="178">
        <f t="shared" ca="1" si="1"/>
        <v>15.539965537694233</v>
      </c>
      <c r="BT45" s="178">
        <f t="shared" ca="1" si="1"/>
        <v>15.490934118111346</v>
      </c>
      <c r="BU45" s="178">
        <f t="shared" ref="BU45:EF45" ca="1" si="2">BU71</f>
        <v>15.532074663783845</v>
      </c>
      <c r="BV45" s="178">
        <f t="shared" ca="1" si="2"/>
        <v>15.498081768033153</v>
      </c>
      <c r="BW45" s="178">
        <f t="shared" ca="1" si="2"/>
        <v>15.541636857440798</v>
      </c>
      <c r="BX45" s="178">
        <f t="shared" ca="1" si="2"/>
        <v>15.509284829624374</v>
      </c>
      <c r="BY45" s="178">
        <f t="shared" ca="1" si="2"/>
        <v>15.487687921513091</v>
      </c>
      <c r="BZ45" s="178">
        <f t="shared" ca="1" si="2"/>
        <v>15.51290123750826</v>
      </c>
      <c r="CA45" s="178">
        <f t="shared" ca="1" si="2"/>
        <v>15.500755074421356</v>
      </c>
      <c r="CB45" s="178">
        <f t="shared" ca="1" si="2"/>
        <v>15.501413620572171</v>
      </c>
      <c r="CC45" s="178">
        <f t="shared" ca="1" si="2"/>
        <v>15.46686287732696</v>
      </c>
      <c r="CD45" s="178">
        <f t="shared" ca="1" si="2"/>
        <v>15.470483187150997</v>
      </c>
      <c r="CE45" s="178">
        <f t="shared" ca="1" si="2"/>
        <v>15.460901510147231</v>
      </c>
      <c r="CF45" s="178">
        <f t="shared" ca="1" si="2"/>
        <v>15.448820273517287</v>
      </c>
      <c r="CG45" s="178">
        <f t="shared" ca="1" si="2"/>
        <v>15.44014428848098</v>
      </c>
      <c r="CH45" s="178">
        <f t="shared" ca="1" si="2"/>
        <v>15.429544803959313</v>
      </c>
      <c r="CI45" s="178">
        <f t="shared" ca="1" si="2"/>
        <v>15.42143421701549</v>
      </c>
      <c r="CJ45" s="178">
        <f t="shared" ca="1" si="2"/>
        <v>15.426684806283593</v>
      </c>
      <c r="CK45" s="178">
        <f t="shared" ca="1" si="2"/>
        <v>15.427555551180426</v>
      </c>
      <c r="CL45" s="178">
        <f t="shared" ca="1" si="2"/>
        <v>15.462329404669358</v>
      </c>
      <c r="CM45" s="178">
        <f t="shared" ca="1" si="2"/>
        <v>15.48979786767781</v>
      </c>
      <c r="CN45" s="178">
        <f t="shared" ca="1" si="2"/>
        <v>15.489826844233143</v>
      </c>
      <c r="CO45" s="178">
        <f t="shared" ca="1" si="2"/>
        <v>15.451445570086429</v>
      </c>
      <c r="CP45" s="178">
        <f t="shared" ca="1" si="2"/>
        <v>15.399957284327211</v>
      </c>
      <c r="CQ45" s="178">
        <f t="shared" ca="1" si="2"/>
        <v>15.374426211371199</v>
      </c>
      <c r="CR45" s="178">
        <f t="shared" ca="1" si="2"/>
        <v>15.349610070370128</v>
      </c>
      <c r="CS45" s="178">
        <f t="shared" ca="1" si="2"/>
        <v>15.348499308111558</v>
      </c>
      <c r="CT45" s="178">
        <f t="shared" ca="1" si="2"/>
        <v>15.325402272012051</v>
      </c>
      <c r="CU45" s="178">
        <f t="shared" ca="1" si="2"/>
        <v>15.293736734456441</v>
      </c>
      <c r="CV45" s="178">
        <f t="shared" ca="1" si="2"/>
        <v>15.277021319354811</v>
      </c>
      <c r="CW45" s="178">
        <f t="shared" ca="1" si="2"/>
        <v>15.312622083294006</v>
      </c>
      <c r="CX45" s="178">
        <f t="shared" ca="1" si="2"/>
        <v>15.306942676275723</v>
      </c>
      <c r="CY45" s="178">
        <f t="shared" ca="1" si="2"/>
        <v>15.283019639125836</v>
      </c>
      <c r="CZ45" s="178">
        <f t="shared" ca="1" si="2"/>
        <v>15.221083847717022</v>
      </c>
      <c r="DA45" s="178">
        <f t="shared" ca="1" si="2"/>
        <v>15.264368035942733</v>
      </c>
      <c r="DB45" s="178">
        <f t="shared" ca="1" si="2"/>
        <v>15.26993547153735</v>
      </c>
      <c r="DC45" s="178">
        <f t="shared" ca="1" si="2"/>
        <v>15.260136273194853</v>
      </c>
      <c r="DD45" s="178">
        <f t="shared" ca="1" si="2"/>
        <v>15.308810909231712</v>
      </c>
      <c r="DE45" s="178">
        <f t="shared" ca="1" si="2"/>
        <v>15.339372568330525</v>
      </c>
      <c r="DF45" s="178">
        <f t="shared" ca="1" si="2"/>
        <v>15.334712261964874</v>
      </c>
      <c r="DG45" s="178">
        <f t="shared" ca="1" si="2"/>
        <v>15.28614112898866</v>
      </c>
      <c r="DH45" s="178">
        <f t="shared" ca="1" si="2"/>
        <v>15.289852358356091</v>
      </c>
      <c r="DI45" s="178">
        <f t="shared" ca="1" si="2"/>
        <v>15.296736291433675</v>
      </c>
      <c r="DJ45" s="178">
        <f t="shared" ca="1" si="2"/>
        <v>15.270812112339085</v>
      </c>
      <c r="DK45" s="178">
        <f t="shared" ca="1" si="2"/>
        <v>15.240099538139745</v>
      </c>
      <c r="DL45" s="178">
        <f t="shared" ca="1" si="2"/>
        <v>15.269954681124966</v>
      </c>
      <c r="DM45" s="178">
        <f t="shared" ca="1" si="2"/>
        <v>15.295785805160282</v>
      </c>
      <c r="DN45" s="178">
        <f t="shared" ca="1" si="2"/>
        <v>15.267643118271032</v>
      </c>
      <c r="DO45" s="178">
        <f t="shared" ca="1" si="2"/>
        <v>15.256987016492785</v>
      </c>
      <c r="DP45" s="178">
        <f t="shared" ca="1" si="2"/>
        <v>15.23031642884601</v>
      </c>
      <c r="DQ45" s="178">
        <f t="shared" ca="1" si="2"/>
        <v>15.248225858341346</v>
      </c>
      <c r="DR45" s="178">
        <f t="shared" ca="1" si="2"/>
        <v>15.251182676686037</v>
      </c>
      <c r="DS45" s="178">
        <f t="shared" ca="1" si="2"/>
        <v>15.298628577970256</v>
      </c>
      <c r="DT45" s="178">
        <f t="shared" ca="1" si="2"/>
        <v>15.291324210820914</v>
      </c>
      <c r="DU45" s="178">
        <f t="shared" ca="1" si="2"/>
        <v>15.306195319461922</v>
      </c>
      <c r="DV45" s="178">
        <f t="shared" ca="1" si="2"/>
        <v>15.321238728151453</v>
      </c>
      <c r="DW45" s="178">
        <f t="shared" ca="1" si="2"/>
        <v>15.324264088554623</v>
      </c>
      <c r="DX45" s="178">
        <f t="shared" ca="1" si="2"/>
        <v>15.297294755327888</v>
      </c>
      <c r="DY45" s="178">
        <f t="shared" ca="1" si="2"/>
        <v>15.324250693585842</v>
      </c>
      <c r="DZ45" s="178">
        <f t="shared" ca="1" si="2"/>
        <v>15.289014971877618</v>
      </c>
      <c r="EA45" s="178">
        <f t="shared" ca="1" si="2"/>
        <v>15.239829843481502</v>
      </c>
      <c r="EB45" s="178">
        <f t="shared" ca="1" si="2"/>
        <v>15.219292633276027</v>
      </c>
      <c r="EC45" s="178">
        <f t="shared" ca="1" si="2"/>
        <v>15.265900198689549</v>
      </c>
      <c r="ED45" s="178">
        <f t="shared" ca="1" si="2"/>
        <v>15.339114050836278</v>
      </c>
      <c r="EE45" s="178">
        <f t="shared" ca="1" si="2"/>
        <v>15.310168522610642</v>
      </c>
      <c r="EF45" s="178">
        <f t="shared" ca="1" si="2"/>
        <v>15.339365414917811</v>
      </c>
      <c r="EG45" s="178">
        <f t="shared" ref="EG45:FA45" ca="1" si="3">EG71</f>
        <v>15.34700722619451</v>
      </c>
      <c r="EH45" s="178">
        <f t="shared" ca="1" si="3"/>
        <v>15.303043147677531</v>
      </c>
      <c r="EI45" s="178">
        <f t="shared" ca="1" si="3"/>
        <v>15.285315651832308</v>
      </c>
      <c r="EJ45" s="178">
        <f t="shared" ca="1" si="3"/>
        <v>15.293077241816871</v>
      </c>
      <c r="EK45" s="178">
        <f t="shared" ca="1" si="3"/>
        <v>15.27032245074432</v>
      </c>
      <c r="EL45" s="178">
        <f t="shared" ca="1" si="3"/>
        <v>15.263187062170951</v>
      </c>
      <c r="EM45" s="178">
        <f t="shared" ca="1" si="3"/>
        <v>15.276220768057483</v>
      </c>
      <c r="EN45" s="178">
        <f t="shared" ca="1" si="3"/>
        <v>15.262534380645915</v>
      </c>
      <c r="EO45" s="178">
        <f t="shared" ca="1" si="3"/>
        <v>15.262992096761028</v>
      </c>
      <c r="EP45" s="178">
        <f t="shared" ca="1" si="3"/>
        <v>15.259294856999666</v>
      </c>
      <c r="EQ45" s="178">
        <f t="shared" ca="1" si="3"/>
        <v>15.224604934776981</v>
      </c>
      <c r="ER45" s="178">
        <f t="shared" ca="1" si="3"/>
        <v>15.228875800131041</v>
      </c>
      <c r="ES45" s="178">
        <f t="shared" ca="1" si="3"/>
        <v>15.190289011646934</v>
      </c>
      <c r="ET45" s="178">
        <f t="shared" ca="1" si="3"/>
        <v>15.192893105025464</v>
      </c>
      <c r="EU45" s="178">
        <f t="shared" ca="1" si="3"/>
        <v>15.142070099362929</v>
      </c>
      <c r="EV45" s="178">
        <f t="shared" ca="1" si="3"/>
        <v>15.159674488644017</v>
      </c>
      <c r="EW45" s="178">
        <f t="shared" ca="1" si="3"/>
        <v>15.139798822675676</v>
      </c>
      <c r="EX45" s="178">
        <f t="shared" ca="1" si="3"/>
        <v>15.120013303455869</v>
      </c>
      <c r="EY45" s="178">
        <f t="shared" ca="1" si="3"/>
        <v>15.091795827792323</v>
      </c>
      <c r="EZ45" s="178">
        <f t="shared" ca="1" si="3"/>
        <v>15.073650829383933</v>
      </c>
      <c r="FA45" s="179">
        <f t="shared" ca="1" si="3"/>
        <v>15.052936592378277</v>
      </c>
    </row>
    <row r="46" spans="1:158" s="56" customFormat="1" x14ac:dyDescent="0.25">
      <c r="A46" s="46"/>
      <c r="B46" s="130" t="s">
        <v>45</v>
      </c>
      <c r="C46" s="131" t="s">
        <v>44</v>
      </c>
      <c r="D46" s="304"/>
      <c r="E46" s="103"/>
      <c r="F46" s="103"/>
      <c r="G46" s="103"/>
      <c r="H46" s="180">
        <f>(H79+(H82))</f>
        <v>1.8500000000000003</v>
      </c>
      <c r="I46" s="180">
        <f t="shared" ref="I46:BT46" si="4">(I79+(I82))</f>
        <v>1.8983000000000001</v>
      </c>
      <c r="J46" s="180">
        <f t="shared" si="4"/>
        <v>1.9480490000000001</v>
      </c>
      <c r="K46" s="180">
        <f t="shared" si="4"/>
        <v>1.99929047</v>
      </c>
      <c r="L46" s="180">
        <f t="shared" si="4"/>
        <v>2.0520691841000005</v>
      </c>
      <c r="M46" s="180">
        <f t="shared" si="4"/>
        <v>2.1064312596230002</v>
      </c>
      <c r="N46" s="180">
        <f t="shared" si="4"/>
        <v>2.1624241974116902</v>
      </c>
      <c r="O46" s="180">
        <f t="shared" si="4"/>
        <v>2.2200969233340411</v>
      </c>
      <c r="P46" s="180">
        <f t="shared" si="4"/>
        <v>2.2794998310340624</v>
      </c>
      <c r="Q46" s="180">
        <f t="shared" si="4"/>
        <v>2.3406848259650843</v>
      </c>
      <c r="R46" s="180">
        <f t="shared" si="4"/>
        <v>2.4037053707440368</v>
      </c>
      <c r="S46" s="180">
        <f t="shared" si="4"/>
        <v>2.468616531866358</v>
      </c>
      <c r="T46" s="180">
        <f t="shared" si="4"/>
        <v>2.5354750278223488</v>
      </c>
      <c r="U46" s="180">
        <f t="shared" si="4"/>
        <v>2.6043392786570196</v>
      </c>
      <c r="V46" s="180">
        <f t="shared" si="4"/>
        <v>2.6752694570167295</v>
      </c>
      <c r="W46" s="180">
        <f t="shared" si="4"/>
        <v>2.7483275407272316</v>
      </c>
      <c r="X46" s="180">
        <f t="shared" si="4"/>
        <v>2.8235773669490491</v>
      </c>
      <c r="Y46" s="180">
        <f t="shared" si="4"/>
        <v>2.9010846879575203</v>
      </c>
      <c r="Z46" s="180">
        <f t="shared" si="4"/>
        <v>2.9809172285962466</v>
      </c>
      <c r="AA46" s="180">
        <f t="shared" si="4"/>
        <v>3.0631447454541334</v>
      </c>
      <c r="AB46" s="180">
        <f t="shared" si="4"/>
        <v>3.1478390878177578</v>
      </c>
      <c r="AC46" s="180">
        <f t="shared" si="4"/>
        <v>3.2350742604522909</v>
      </c>
      <c r="AD46" s="180">
        <f t="shared" si="4"/>
        <v>3.3249264882658593</v>
      </c>
      <c r="AE46" s="180">
        <f t="shared" si="4"/>
        <v>3.4174742829138349</v>
      </c>
      <c r="AF46" s="180">
        <f t="shared" si="4"/>
        <v>3.5127985114012503</v>
      </c>
      <c r="AG46" s="180">
        <f t="shared" si="4"/>
        <v>3.6109824667432884</v>
      </c>
      <c r="AH46" s="180">
        <f t="shared" si="4"/>
        <v>3.7121119407455874</v>
      </c>
      <c r="AI46" s="180">
        <f t="shared" si="4"/>
        <v>3.8162752989679545</v>
      </c>
      <c r="AJ46" s="180">
        <f t="shared" si="4"/>
        <v>3.9235635579369941</v>
      </c>
      <c r="AK46" s="180">
        <f t="shared" si="4"/>
        <v>4.0340704646751036</v>
      </c>
      <c r="AL46" s="180">
        <f t="shared" si="4"/>
        <v>4.1478925786153571</v>
      </c>
      <c r="AM46" s="180">
        <f t="shared" si="4"/>
        <v>4.2651293559738184</v>
      </c>
      <c r="AN46" s="180">
        <f t="shared" si="4"/>
        <v>4.3858832366530329</v>
      </c>
      <c r="AO46" s="180">
        <f t="shared" si="4"/>
        <v>4.5102597337526236</v>
      </c>
      <c r="AP46" s="180">
        <f t="shared" si="4"/>
        <v>4.6383675257652026</v>
      </c>
      <c r="AQ46" s="180">
        <f t="shared" si="4"/>
        <v>4.7703185515381588</v>
      </c>
      <c r="AR46" s="180">
        <f t="shared" si="4"/>
        <v>4.9062281080843047</v>
      </c>
      <c r="AS46" s="180">
        <f t="shared" si="4"/>
        <v>5.0462149513268333</v>
      </c>
      <c r="AT46" s="180">
        <f t="shared" si="4"/>
        <v>5.1904013998666381</v>
      </c>
      <c r="AU46" s="180">
        <f t="shared" si="4"/>
        <v>5.3389134418626378</v>
      </c>
      <c r="AV46" s="180">
        <f t="shared" si="4"/>
        <v>5.4918808451185175</v>
      </c>
      <c r="AW46" s="180">
        <f t="shared" si="4"/>
        <v>5.6494372704720721</v>
      </c>
      <c r="AX46" s="180">
        <f t="shared" si="4"/>
        <v>5.8117203885862336</v>
      </c>
      <c r="AY46" s="180">
        <f t="shared" si="4"/>
        <v>5.9788720002438218</v>
      </c>
      <c r="AZ46" s="180">
        <f t="shared" si="4"/>
        <v>6.1510381602511366</v>
      </c>
      <c r="BA46" s="180">
        <f t="shared" si="4"/>
        <v>6.3283693050586702</v>
      </c>
      <c r="BB46" s="180">
        <f t="shared" si="4"/>
        <v>6.5110203842104317</v>
      </c>
      <c r="BC46" s="180">
        <f t="shared" si="4"/>
        <v>6.6991509957367432</v>
      </c>
      <c r="BD46" s="180">
        <f t="shared" si="4"/>
        <v>6.8929255256088462</v>
      </c>
      <c r="BE46" s="180">
        <f t="shared" si="4"/>
        <v>7.0925132913771112</v>
      </c>
      <c r="BF46" s="180">
        <f t="shared" si="4"/>
        <v>7.2980886901184263</v>
      </c>
      <c r="BG46" s="180">
        <f t="shared" si="4"/>
        <v>7.5098313508219778</v>
      </c>
      <c r="BH46" s="180">
        <f t="shared" si="4"/>
        <v>7.7279262913466376</v>
      </c>
      <c r="BI46" s="180">
        <f t="shared" si="4"/>
        <v>7.9525640800870372</v>
      </c>
      <c r="BJ46" s="180">
        <f t="shared" si="4"/>
        <v>8.1839410024896484</v>
      </c>
      <c r="BK46" s="180">
        <f t="shared" si="4"/>
        <v>8.4222592325643379</v>
      </c>
      <c r="BL46" s="180">
        <f t="shared" si="4"/>
        <v>8.6677270095412702</v>
      </c>
      <c r="BM46" s="180">
        <f t="shared" si="4"/>
        <v>8.920558819827507</v>
      </c>
      <c r="BN46" s="180">
        <f t="shared" si="4"/>
        <v>9.1809755844223329</v>
      </c>
      <c r="BO46" s="180">
        <f t="shared" si="4"/>
        <v>9.4492048519550025</v>
      </c>
      <c r="BP46" s="180">
        <f t="shared" si="4"/>
        <v>9.7254809975136549</v>
      </c>
      <c r="BQ46" s="180">
        <f t="shared" si="4"/>
        <v>10.010045427439064</v>
      </c>
      <c r="BR46" s="180">
        <f t="shared" si="4"/>
        <v>10.303146790262236</v>
      </c>
      <c r="BS46" s="180">
        <f t="shared" si="4"/>
        <v>10.605041193970102</v>
      </c>
      <c r="BT46" s="180">
        <f t="shared" si="4"/>
        <v>10.915992429789206</v>
      </c>
      <c r="BU46" s="180">
        <f t="shared" ref="BU46:EF46" si="5">(BU79+(BU82))</f>
        <v>11.236272202682883</v>
      </c>
      <c r="BV46" s="180">
        <f t="shared" si="5"/>
        <v>11.566160368763368</v>
      </c>
      <c r="BW46" s="180">
        <f t="shared" si="5"/>
        <v>11.90594517982627</v>
      </c>
      <c r="BX46" s="180">
        <f t="shared" si="5"/>
        <v>12.255923535221058</v>
      </c>
      <c r="BY46" s="180">
        <f t="shared" si="5"/>
        <v>12.616401241277691</v>
      </c>
      <c r="BZ46" s="180">
        <f t="shared" si="5"/>
        <v>12.987693278516021</v>
      </c>
      <c r="CA46" s="180">
        <f t="shared" si="5"/>
        <v>13.370124076871502</v>
      </c>
      <c r="CB46" s="180">
        <f t="shared" si="5"/>
        <v>13.764027799177647</v>
      </c>
      <c r="CC46" s="180">
        <f t="shared" si="5"/>
        <v>14.169748633152976</v>
      </c>
      <c r="CD46" s="180">
        <f t="shared" si="5"/>
        <v>14.587641092147566</v>
      </c>
      <c r="CE46" s="180">
        <f t="shared" si="5"/>
        <v>15.018070324911994</v>
      </c>
      <c r="CF46" s="180">
        <f t="shared" si="5"/>
        <v>15.461412434659355</v>
      </c>
      <c r="CG46" s="180">
        <f t="shared" si="5"/>
        <v>15.918054807699134</v>
      </c>
      <c r="CH46" s="180">
        <f t="shared" si="5"/>
        <v>16.388396451930106</v>
      </c>
      <c r="CI46" s="180">
        <f t="shared" si="5"/>
        <v>16.872848345488009</v>
      </c>
      <c r="CJ46" s="180">
        <f t="shared" si="5"/>
        <v>17.371833795852648</v>
      </c>
      <c r="CK46" s="180">
        <f t="shared" si="5"/>
        <v>17.885788809728229</v>
      </c>
      <c r="CL46" s="180">
        <f t="shared" si="5"/>
        <v>18.415162474020079</v>
      </c>
      <c r="CM46" s="180">
        <f t="shared" si="5"/>
        <v>18.960417348240679</v>
      </c>
      <c r="CN46" s="180">
        <f t="shared" si="5"/>
        <v>19.522029868687902</v>
      </c>
      <c r="CO46" s="180">
        <f t="shared" si="5"/>
        <v>20.100490764748535</v>
      </c>
      <c r="CP46" s="180">
        <f t="shared" si="5"/>
        <v>20.696305487690992</v>
      </c>
      <c r="CQ46" s="180">
        <f t="shared" si="5"/>
        <v>21.309994652321723</v>
      </c>
      <c r="CR46" s="180">
        <f t="shared" si="5"/>
        <v>21.942094491891375</v>
      </c>
      <c r="CS46" s="180">
        <f t="shared" si="5"/>
        <v>22.593157326648118</v>
      </c>
      <c r="CT46" s="180">
        <f t="shared" si="5"/>
        <v>23.263752046447564</v>
      </c>
      <c r="CU46" s="180">
        <f t="shared" si="5"/>
        <v>23.954464607840993</v>
      </c>
      <c r="CV46" s="180">
        <f t="shared" si="5"/>
        <v>24.665898546076225</v>
      </c>
      <c r="CW46" s="180">
        <f t="shared" si="5"/>
        <v>25.398675502458513</v>
      </c>
      <c r="CX46" s="180">
        <f t="shared" si="5"/>
        <v>26.153435767532265</v>
      </c>
      <c r="CY46" s="180">
        <f t="shared" si="5"/>
        <v>26.930838840558238</v>
      </c>
      <c r="CZ46" s="180">
        <f t="shared" si="5"/>
        <v>27.731564005774992</v>
      </c>
      <c r="DA46" s="180">
        <f t="shared" si="5"/>
        <v>28.556310925948235</v>
      </c>
      <c r="DB46" s="180">
        <f t="shared" si="5"/>
        <v>29.405800253726682</v>
      </c>
      <c r="DC46" s="180">
        <f t="shared" si="5"/>
        <v>30.280774261338486</v>
      </c>
      <c r="DD46" s="180">
        <f t="shared" si="5"/>
        <v>31.181997489178638</v>
      </c>
      <c r="DE46" s="180">
        <f t="shared" si="5"/>
        <v>32.110257413854001</v>
      </c>
      <c r="DF46" s="180">
        <f t="shared" si="5"/>
        <v>33.066365136269624</v>
      </c>
      <c r="DG46" s="180">
        <f t="shared" si="5"/>
        <v>34.051156090357715</v>
      </c>
      <c r="DH46" s="180">
        <f t="shared" si="5"/>
        <v>35.065490773068454</v>
      </c>
      <c r="DI46" s="180">
        <f t="shared" si="5"/>
        <v>36.1102554962605</v>
      </c>
      <c r="DJ46" s="180">
        <f t="shared" si="5"/>
        <v>37.186363161148314</v>
      </c>
      <c r="DK46" s="180">
        <f t="shared" si="5"/>
        <v>38.294754055982771</v>
      </c>
      <c r="DL46" s="180">
        <f t="shared" si="5"/>
        <v>39.436396677662252</v>
      </c>
      <c r="DM46" s="180">
        <f t="shared" si="5"/>
        <v>40.612288577992125</v>
      </c>
      <c r="DN46" s="180">
        <f t="shared" si="5"/>
        <v>41.82345723533188</v>
      </c>
      <c r="DO46" s="180">
        <f t="shared" si="5"/>
        <v>43.070960952391843</v>
      </c>
      <c r="DP46" s="180">
        <f t="shared" si="5"/>
        <v>44.355889780963608</v>
      </c>
      <c r="DQ46" s="180">
        <f t="shared" si="5"/>
        <v>45.679366474392516</v>
      </c>
      <c r="DR46" s="180">
        <f t="shared" si="5"/>
        <v>47.042547468624292</v>
      </c>
      <c r="DS46" s="180">
        <f t="shared" si="5"/>
        <v>48.446623892683021</v>
      </c>
      <c r="DT46" s="180">
        <f t="shared" si="5"/>
        <v>49.892822609463515</v>
      </c>
      <c r="DU46" s="180">
        <f t="shared" si="5"/>
        <v>51.382407287747419</v>
      </c>
      <c r="DV46" s="180">
        <f t="shared" si="5"/>
        <v>52.916679506379836</v>
      </c>
      <c r="DW46" s="180">
        <f t="shared" si="5"/>
        <v>54.496979891571236</v>
      </c>
      <c r="DX46" s="180">
        <f t="shared" si="5"/>
        <v>56.124689288318379</v>
      </c>
      <c r="DY46" s="180">
        <f t="shared" si="5"/>
        <v>57.801229966967931</v>
      </c>
      <c r="DZ46" s="180">
        <f t="shared" si="5"/>
        <v>59.528066865976967</v>
      </c>
      <c r="EA46" s="180">
        <f t="shared" si="5"/>
        <v>61.306708871956282</v>
      </c>
      <c r="EB46" s="180">
        <f t="shared" si="5"/>
        <v>63.138710138114973</v>
      </c>
      <c r="EC46" s="180">
        <f t="shared" si="5"/>
        <v>65.025671442258414</v>
      </c>
      <c r="ED46" s="180">
        <f t="shared" si="5"/>
        <v>66.969241585526177</v>
      </c>
      <c r="EE46" s="180">
        <f t="shared" si="5"/>
        <v>68.971118833091964</v>
      </c>
      <c r="EF46" s="180">
        <f t="shared" si="5"/>
        <v>71.03305239808472</v>
      </c>
      <c r="EG46" s="180">
        <f t="shared" ref="EG46:FA46" si="6">(EG79+(EG82))</f>
        <v>73.156843970027268</v>
      </c>
      <c r="EH46" s="180">
        <f t="shared" si="6"/>
        <v>75.34434928912809</v>
      </c>
      <c r="EI46" s="180">
        <f t="shared" si="6"/>
        <v>77.597479767801929</v>
      </c>
      <c r="EJ46" s="180">
        <f t="shared" si="6"/>
        <v>79.918204160835998</v>
      </c>
      <c r="EK46" s="180">
        <f t="shared" si="6"/>
        <v>82.308550285661084</v>
      </c>
      <c r="EL46" s="180">
        <f t="shared" si="6"/>
        <v>84.770606794230915</v>
      </c>
      <c r="EM46" s="180">
        <f t="shared" si="6"/>
        <v>87.306524998057839</v>
      </c>
      <c r="EN46" s="180">
        <f t="shared" si="6"/>
        <v>89.91852074799958</v>
      </c>
      <c r="EO46" s="180">
        <f t="shared" si="6"/>
        <v>92.608876370439575</v>
      </c>
      <c r="EP46" s="180">
        <f t="shared" si="6"/>
        <v>95.379942661552761</v>
      </c>
      <c r="EQ46" s="180">
        <f t="shared" si="6"/>
        <v>98.234140941399346</v>
      </c>
      <c r="ER46" s="180">
        <f t="shared" si="6"/>
        <v>101.17396516964133</v>
      </c>
      <c r="ES46" s="180">
        <f t="shared" si="6"/>
        <v>104.20198412473056</v>
      </c>
      <c r="ET46" s="180">
        <f t="shared" si="6"/>
        <v>107.32084364847248</v>
      </c>
      <c r="EU46" s="180">
        <f t="shared" si="6"/>
        <v>110.53326895792664</v>
      </c>
      <c r="EV46" s="180">
        <f t="shared" si="6"/>
        <v>113.84206702666444</v>
      </c>
      <c r="EW46" s="180">
        <f t="shared" si="6"/>
        <v>117.25012903746436</v>
      </c>
      <c r="EX46" s="180">
        <f t="shared" si="6"/>
        <v>120.7604329085883</v>
      </c>
      <c r="EY46" s="180">
        <f t="shared" si="6"/>
        <v>124.37604589584595</v>
      </c>
      <c r="EZ46" s="180">
        <f t="shared" si="6"/>
        <v>128.10012727272135</v>
      </c>
      <c r="FA46" s="181">
        <f t="shared" si="6"/>
        <v>131.93593109090301</v>
      </c>
    </row>
    <row r="47" spans="1:158" x14ac:dyDescent="0.25">
      <c r="A47" s="37"/>
      <c r="B47" s="133" t="s">
        <v>89</v>
      </c>
      <c r="C47" s="134" t="s">
        <v>44</v>
      </c>
      <c r="D47" s="270"/>
      <c r="E47" s="182"/>
      <c r="F47" s="182">
        <f>C27*-1</f>
        <v>-202.5</v>
      </c>
      <c r="G47" s="182"/>
      <c r="H47" s="183">
        <f t="shared" ref="H47:AM47" ca="1" si="7">H45-(H79+(H82/(10^6)))</f>
        <v>14.197073793867862</v>
      </c>
      <c r="I47" s="183">
        <f t="shared" ca="1" si="7"/>
        <v>14.113397249049722</v>
      </c>
      <c r="J47" s="183">
        <f t="shared" ca="1" si="7"/>
        <v>14.065658742945406</v>
      </c>
      <c r="K47" s="183">
        <f t="shared" ca="1" si="7"/>
        <v>13.99857876026609</v>
      </c>
      <c r="L47" s="183">
        <f t="shared" ca="1" si="7"/>
        <v>13.972202495691015</v>
      </c>
      <c r="M47" s="183">
        <f t="shared" ca="1" si="7"/>
        <v>13.879335208902436</v>
      </c>
      <c r="N47" s="183">
        <f t="shared" ca="1" si="7"/>
        <v>13.846665446831304</v>
      </c>
      <c r="O47" s="183">
        <f t="shared" ca="1" si="7"/>
        <v>13.814709894520771</v>
      </c>
      <c r="P47" s="183">
        <f t="shared" ca="1" si="7"/>
        <v>13.767650517286118</v>
      </c>
      <c r="Q47" s="183">
        <f t="shared" ca="1" si="7"/>
        <v>13.751717489551174</v>
      </c>
      <c r="R47" s="183">
        <f t="shared" ca="1" si="7"/>
        <v>13.677971008827308</v>
      </c>
      <c r="S47" s="183">
        <f t="shared" ca="1" si="7"/>
        <v>13.593122996761473</v>
      </c>
      <c r="T47" s="183">
        <f t="shared" ca="1" si="7"/>
        <v>13.501165679426027</v>
      </c>
      <c r="U47" s="183">
        <f t="shared" ca="1" si="7"/>
        <v>13.406701677639573</v>
      </c>
      <c r="V47" s="183">
        <f t="shared" ca="1" si="7"/>
        <v>13.350986534869989</v>
      </c>
      <c r="W47" s="183">
        <f t="shared" ca="1" si="7"/>
        <v>13.293393414402917</v>
      </c>
      <c r="X47" s="183">
        <f t="shared" ca="1" si="7"/>
        <v>13.23136707471242</v>
      </c>
      <c r="Y47" s="183">
        <f t="shared" ca="1" si="7"/>
        <v>13.174123541985523</v>
      </c>
      <c r="Z47" s="183">
        <f t="shared" ca="1" si="7"/>
        <v>13.072370957268454</v>
      </c>
      <c r="AA47" s="183">
        <f t="shared" ca="1" si="7"/>
        <v>12.934825072693021</v>
      </c>
      <c r="AB47" s="183">
        <f t="shared" ca="1" si="7"/>
        <v>12.841572751683096</v>
      </c>
      <c r="AC47" s="183">
        <f t="shared" ca="1" si="7"/>
        <v>12.715043056818018</v>
      </c>
      <c r="AD47" s="183">
        <f t="shared" ca="1" si="7"/>
        <v>12.689140533831786</v>
      </c>
      <c r="AE47" s="183">
        <f t="shared" ca="1" si="7"/>
        <v>12.608530980687219</v>
      </c>
      <c r="AF47" s="183">
        <f t="shared" ca="1" si="7"/>
        <v>12.556466326430343</v>
      </c>
      <c r="AG47" s="183">
        <f t="shared" ca="1" si="7"/>
        <v>12.472140016707016</v>
      </c>
      <c r="AH47" s="183">
        <f t="shared" ca="1" si="7"/>
        <v>12.374220059695451</v>
      </c>
      <c r="AI47" s="183">
        <f t="shared" ca="1" si="7"/>
        <v>12.25932437788564</v>
      </c>
      <c r="AJ47" s="183">
        <f t="shared" ca="1" si="7"/>
        <v>12.183770492601923</v>
      </c>
      <c r="AK47" s="183">
        <f t="shared" ca="1" si="7"/>
        <v>12.078680616790841</v>
      </c>
      <c r="AL47" s="183">
        <f t="shared" ca="1" si="7"/>
        <v>11.900225456654733</v>
      </c>
      <c r="AM47" s="183">
        <f t="shared" ca="1" si="7"/>
        <v>11.753704571905917</v>
      </c>
      <c r="AN47" s="183">
        <f t="shared" ref="AN47:BS47" ca="1" si="8">AN45-(AN79+(AN82/(10^6)))</f>
        <v>11.625539306738569</v>
      </c>
      <c r="AO47" s="183">
        <f t="shared" ca="1" si="8"/>
        <v>11.510677041098599</v>
      </c>
      <c r="AP47" s="183">
        <f t="shared" ca="1" si="8"/>
        <v>11.339671541684</v>
      </c>
      <c r="AQ47" s="183">
        <f t="shared" ca="1" si="8"/>
        <v>11.204395215825469</v>
      </c>
      <c r="AR47" s="183">
        <f t="shared" ca="1" si="8"/>
        <v>11.095501328804477</v>
      </c>
      <c r="AS47" s="183">
        <f t="shared" ca="1" si="8"/>
        <v>10.910594173322458</v>
      </c>
      <c r="AT47" s="183">
        <f t="shared" ca="1" si="8"/>
        <v>10.766369369198092</v>
      </c>
      <c r="AU47" s="183">
        <f t="shared" ca="1" si="8"/>
        <v>10.593415606223346</v>
      </c>
      <c r="AV47" s="183">
        <f t="shared" ca="1" si="8"/>
        <v>10.472201165409027</v>
      </c>
      <c r="AW47" s="183">
        <f t="shared" ca="1" si="8"/>
        <v>10.371147762611773</v>
      </c>
      <c r="AX47" s="183">
        <f t="shared" ca="1" si="8"/>
        <v>10.170414407242674</v>
      </c>
      <c r="AY47" s="183">
        <f t="shared" ca="1" si="8"/>
        <v>9.999885873951877</v>
      </c>
      <c r="AZ47" s="183">
        <f t="shared" ca="1" si="8"/>
        <v>9.7782925899232236</v>
      </c>
      <c r="BA47" s="183">
        <f t="shared" ca="1" si="8"/>
        <v>9.643657825297451</v>
      </c>
      <c r="BB47" s="183">
        <f t="shared" ca="1" si="8"/>
        <v>9.4846404986127126</v>
      </c>
      <c r="BC47" s="183">
        <f t="shared" ca="1" si="8"/>
        <v>9.2615116197365097</v>
      </c>
      <c r="BD47" s="183">
        <f t="shared" ca="1" si="8"/>
        <v>9.0650784501733987</v>
      </c>
      <c r="BE47" s="183">
        <f t="shared" ca="1" si="8"/>
        <v>8.8203546454409256</v>
      </c>
      <c r="BF47" s="183">
        <f t="shared" ca="1" si="8"/>
        <v>8.5882405197505349</v>
      </c>
      <c r="BG47" s="183">
        <f t="shared" ca="1" si="8"/>
        <v>8.366197091817801</v>
      </c>
      <c r="BH47" s="183">
        <f t="shared" ca="1" si="8"/>
        <v>8.1437213439715155</v>
      </c>
      <c r="BI47" s="183">
        <f t="shared" ca="1" si="8"/>
        <v>7.8918765303044394</v>
      </c>
      <c r="BJ47" s="183">
        <f t="shared" ca="1" si="8"/>
        <v>7.6495884064602491</v>
      </c>
      <c r="BK47" s="183">
        <f t="shared" ca="1" si="8"/>
        <v>7.4036120274577684</v>
      </c>
      <c r="BL47" s="183">
        <f t="shared" ca="1" si="8"/>
        <v>7.152555692294591</v>
      </c>
      <c r="BM47" s="183">
        <f t="shared" ca="1" si="8"/>
        <v>6.8864514997561432</v>
      </c>
      <c r="BN47" s="183">
        <f t="shared" ca="1" si="8"/>
        <v>6.6329187740001938</v>
      </c>
      <c r="BO47" s="183">
        <f t="shared" ca="1" si="8"/>
        <v>6.3728867494749899</v>
      </c>
      <c r="BP47" s="183">
        <f t="shared" ca="1" si="8"/>
        <v>6.076347740607897</v>
      </c>
      <c r="BQ47" s="183">
        <f t="shared" ca="1" si="8"/>
        <v>5.8317931445786524</v>
      </c>
      <c r="BR47" s="183">
        <f t="shared" ca="1" si="8"/>
        <v>5.5031533355716409</v>
      </c>
      <c r="BS47" s="183">
        <f t="shared" ca="1" si="8"/>
        <v>5.1749241037241305</v>
      </c>
      <c r="BT47" s="183">
        <f t="shared" ref="BT47:CY47" ca="1" si="9">BT45-(BT79+(BT82/(10^6)))</f>
        <v>4.8149414483221395</v>
      </c>
      <c r="BU47" s="183">
        <f t="shared" ca="1" si="9"/>
        <v>4.5358022211009619</v>
      </c>
      <c r="BV47" s="183">
        <f t="shared" ca="1" si="9"/>
        <v>4.1719211592697842</v>
      </c>
      <c r="BW47" s="183">
        <f t="shared" ca="1" si="9"/>
        <v>3.8756914376145275</v>
      </c>
      <c r="BX47" s="183">
        <f t="shared" ca="1" si="9"/>
        <v>3.4933610544033158</v>
      </c>
      <c r="BY47" s="183">
        <f t="shared" ca="1" si="9"/>
        <v>3.1112864402353999</v>
      </c>
      <c r="BZ47" s="183">
        <f t="shared" ca="1" si="9"/>
        <v>2.7652077189922384</v>
      </c>
      <c r="CA47" s="183">
        <f t="shared" ca="1" si="9"/>
        <v>2.3706307575498542</v>
      </c>
      <c r="CB47" s="183">
        <f t="shared" ca="1" si="9"/>
        <v>1.9773855813945236</v>
      </c>
      <c r="CC47" s="183">
        <f t="shared" ca="1" si="9"/>
        <v>1.5371140041739846</v>
      </c>
      <c r="CD47" s="183">
        <f t="shared" ca="1" si="9"/>
        <v>1.1228418550034309</v>
      </c>
      <c r="CE47" s="183">
        <f t="shared" ca="1" si="9"/>
        <v>0.6828309452352368</v>
      </c>
      <c r="CF47" s="183">
        <f t="shared" ca="1" si="9"/>
        <v>0.2274075988579316</v>
      </c>
      <c r="CG47" s="183">
        <f t="shared" ca="1" si="9"/>
        <v>-0.23791075921815441</v>
      </c>
      <c r="CH47" s="183">
        <f t="shared" ca="1" si="9"/>
        <v>-0.7188518879707928</v>
      </c>
      <c r="CI47" s="183">
        <f t="shared" ca="1" si="9"/>
        <v>-1.2114143684725196</v>
      </c>
      <c r="CJ47" s="183">
        <f t="shared" ca="1" si="9"/>
        <v>-1.7051492295690558</v>
      </c>
      <c r="CK47" s="183">
        <f t="shared" ca="1" si="9"/>
        <v>-2.2182334985478036</v>
      </c>
      <c r="CL47" s="183">
        <f t="shared" ca="1" si="9"/>
        <v>-2.7128333093507209</v>
      </c>
      <c r="CM47" s="183">
        <f t="shared" ca="1" si="9"/>
        <v>-3.2306197205628688</v>
      </c>
      <c r="CN47" s="183">
        <f t="shared" ca="1" si="9"/>
        <v>-3.7922032644547592</v>
      </c>
      <c r="CO47" s="183">
        <f t="shared" ca="1" si="9"/>
        <v>-4.4090454346621062</v>
      </c>
      <c r="CP47" s="183">
        <f t="shared" ca="1" si="9"/>
        <v>-5.0563484433637811</v>
      </c>
      <c r="CQ47" s="183">
        <f t="shared" ca="1" si="9"/>
        <v>-5.6955686809505242</v>
      </c>
      <c r="CR47" s="183">
        <f t="shared" ca="1" si="9"/>
        <v>-6.3524846615212471</v>
      </c>
      <c r="CS47" s="183">
        <f t="shared" ca="1" si="9"/>
        <v>-7.0046582585365602</v>
      </c>
      <c r="CT47" s="183">
        <f t="shared" ca="1" si="9"/>
        <v>-7.6983500144355137</v>
      </c>
      <c r="CU47" s="183">
        <f t="shared" ca="1" si="9"/>
        <v>-8.420728113384552</v>
      </c>
      <c r="CV47" s="183">
        <f t="shared" ca="1" si="9"/>
        <v>-9.1488774667214141</v>
      </c>
      <c r="CW47" s="183">
        <f t="shared" ca="1" si="9"/>
        <v>-9.8460536591645074</v>
      </c>
      <c r="CX47" s="183">
        <f t="shared" ca="1" si="9"/>
        <v>-10.606493331256543</v>
      </c>
      <c r="CY47" s="183">
        <f t="shared" ca="1" si="9"/>
        <v>-11.407819441432402</v>
      </c>
      <c r="CZ47" s="183">
        <f t="shared" ref="CZ47:EE47" ca="1" si="10">CZ45-(CZ79+(CZ82/(10^6)))</f>
        <v>-12.27048039805797</v>
      </c>
      <c r="DA47" s="183">
        <f t="shared" ca="1" si="10"/>
        <v>-13.051943130005503</v>
      </c>
      <c r="DB47" s="183">
        <f t="shared" ca="1" si="10"/>
        <v>-13.895865022189332</v>
      </c>
      <c r="DC47" s="183">
        <f t="shared" ca="1" si="10"/>
        <v>-14.780638228143633</v>
      </c>
      <c r="DD47" s="183">
        <f t="shared" ca="1" si="10"/>
        <v>-15.633186819946927</v>
      </c>
      <c r="DE47" s="183">
        <f t="shared" ca="1" si="10"/>
        <v>-16.530885085523472</v>
      </c>
      <c r="DF47" s="183">
        <f t="shared" ca="1" si="10"/>
        <v>-17.491653114304746</v>
      </c>
      <c r="DG47" s="183">
        <f t="shared" ca="1" si="10"/>
        <v>-18.525015201369051</v>
      </c>
      <c r="DH47" s="183">
        <f t="shared" ca="1" si="10"/>
        <v>-19.535638654712358</v>
      </c>
      <c r="DI47" s="183">
        <f t="shared" ca="1" si="10"/>
        <v>-20.573519444826822</v>
      </c>
      <c r="DJ47" s="183">
        <f t="shared" ca="1" si="10"/>
        <v>-21.675551288809224</v>
      </c>
      <c r="DK47" s="183">
        <f t="shared" ca="1" si="10"/>
        <v>-22.814654757843023</v>
      </c>
      <c r="DL47" s="183">
        <f t="shared" ca="1" si="10"/>
        <v>-23.926442236537284</v>
      </c>
      <c r="DM47" s="183">
        <f t="shared" ca="1" si="10"/>
        <v>-25.076503012831839</v>
      </c>
      <c r="DN47" s="183">
        <f t="shared" ca="1" si="10"/>
        <v>-26.315814357060844</v>
      </c>
      <c r="DO47" s="183">
        <f t="shared" ca="1" si="10"/>
        <v>-27.573974175899053</v>
      </c>
      <c r="DP47" s="183">
        <f t="shared" ca="1" si="10"/>
        <v>-28.885573592117595</v>
      </c>
      <c r="DQ47" s="183">
        <f t="shared" ca="1" si="10"/>
        <v>-30.191140856051167</v>
      </c>
      <c r="DR47" s="183">
        <f t="shared" ca="1" si="10"/>
        <v>-31.551365031938253</v>
      </c>
      <c r="DS47" s="183">
        <f t="shared" ca="1" si="10"/>
        <v>-32.907995554712762</v>
      </c>
      <c r="DT47" s="183">
        <f t="shared" ca="1" si="10"/>
        <v>-34.361498638642601</v>
      </c>
      <c r="DU47" s="183">
        <f t="shared" ca="1" si="10"/>
        <v>-35.836212208285495</v>
      </c>
      <c r="DV47" s="183">
        <f t="shared" ca="1" si="10"/>
        <v>-37.355441018228376</v>
      </c>
      <c r="DW47" s="183">
        <f t="shared" ca="1" si="10"/>
        <v>-38.932716043016612</v>
      </c>
      <c r="DX47" s="183">
        <f t="shared" ca="1" si="10"/>
        <v>-40.587394772990486</v>
      </c>
      <c r="DY47" s="183">
        <f t="shared" ca="1" si="10"/>
        <v>-42.236979513382082</v>
      </c>
      <c r="DZ47" s="183">
        <f t="shared" ca="1" si="10"/>
        <v>-43.999052134099344</v>
      </c>
      <c r="EA47" s="183">
        <f t="shared" ca="1" si="10"/>
        <v>-45.826879268474777</v>
      </c>
      <c r="EB47" s="183">
        <f t="shared" ca="1" si="10"/>
        <v>-47.679417744838943</v>
      </c>
      <c r="EC47" s="183">
        <f t="shared" ca="1" si="10"/>
        <v>-49.519771483568874</v>
      </c>
      <c r="ED47" s="183">
        <f t="shared" ca="1" si="10"/>
        <v>-51.390127774689908</v>
      </c>
      <c r="EE47" s="183">
        <f t="shared" ca="1" si="10"/>
        <v>-53.420950550481336</v>
      </c>
      <c r="EF47" s="183">
        <f t="shared" ref="EF47:FA47" ca="1" si="11">EF45-(EF79+(EF82/(10^6)))</f>
        <v>-55.453687223166924</v>
      </c>
      <c r="EG47" s="183">
        <f t="shared" ca="1" si="11"/>
        <v>-57.569836983832772</v>
      </c>
      <c r="EH47" s="183">
        <f t="shared" ca="1" si="11"/>
        <v>-59.801306381450573</v>
      </c>
      <c r="EI47" s="183">
        <f t="shared" ca="1" si="11"/>
        <v>-62.072164355969633</v>
      </c>
      <c r="EJ47" s="183">
        <f t="shared" ca="1" si="11"/>
        <v>-64.385127159019135</v>
      </c>
      <c r="EK47" s="183">
        <f t="shared" ca="1" si="11"/>
        <v>-66.798228074916778</v>
      </c>
      <c r="EL47" s="183">
        <f t="shared" ca="1" si="11"/>
        <v>-69.267419972059969</v>
      </c>
      <c r="EM47" s="183">
        <f t="shared" ca="1" si="11"/>
        <v>-71.790304470000365</v>
      </c>
      <c r="EN47" s="183">
        <f t="shared" ca="1" si="11"/>
        <v>-74.415986607353673</v>
      </c>
      <c r="EO47" s="183">
        <f t="shared" ca="1" si="11"/>
        <v>-77.105884513678561</v>
      </c>
      <c r="EP47" s="183">
        <f t="shared" ca="1" si="11"/>
        <v>-79.880648044553112</v>
      </c>
      <c r="EQ47" s="183">
        <f t="shared" ca="1" si="11"/>
        <v>-82.76953624662238</v>
      </c>
      <c r="ER47" s="183">
        <f t="shared" ca="1" si="11"/>
        <v>-85.70508960951031</v>
      </c>
      <c r="ES47" s="183">
        <f t="shared" ca="1" si="11"/>
        <v>-88.771695353083629</v>
      </c>
      <c r="ET47" s="183">
        <f t="shared" ca="1" si="11"/>
        <v>-91.887950783447025</v>
      </c>
      <c r="EU47" s="183">
        <f t="shared" ca="1" si="11"/>
        <v>-95.151199098563723</v>
      </c>
      <c r="EV47" s="183">
        <f t="shared" ca="1" si="11"/>
        <v>-98.442392778020434</v>
      </c>
      <c r="EW47" s="183">
        <f t="shared" ca="1" si="11"/>
        <v>-101.8703304547887</v>
      </c>
      <c r="EX47" s="183">
        <f t="shared" ca="1" si="11"/>
        <v>-105.40041984513245</v>
      </c>
      <c r="EY47" s="183">
        <f t="shared" ca="1" si="11"/>
        <v>-109.04425030805363</v>
      </c>
      <c r="EZ47" s="183">
        <f t="shared" ca="1" si="11"/>
        <v>-112.78647668333741</v>
      </c>
      <c r="FA47" s="184">
        <f t="shared" ca="1" si="11"/>
        <v>-116.64299473852472</v>
      </c>
    </row>
    <row r="48" spans="1:158" x14ac:dyDescent="0.25">
      <c r="A48" s="37"/>
      <c r="B48" s="133" t="s">
        <v>90</v>
      </c>
      <c r="C48" s="134" t="s">
        <v>44</v>
      </c>
      <c r="D48" s="270"/>
      <c r="E48" s="182"/>
      <c r="F48" s="182"/>
      <c r="G48" s="182"/>
      <c r="H48" s="183">
        <f ca="1">F47+H47</f>
        <v>-188.30292620613213</v>
      </c>
      <c r="I48" s="183">
        <f ca="1">H48+I47</f>
        <v>-174.18952895708242</v>
      </c>
      <c r="J48" s="183">
        <f t="shared" ref="J48:BU48" ca="1" si="12">I48+J47</f>
        <v>-160.12387021413701</v>
      </c>
      <c r="K48" s="183">
        <f t="shared" ca="1" si="12"/>
        <v>-146.12529145387091</v>
      </c>
      <c r="L48" s="183">
        <f t="shared" ca="1" si="12"/>
        <v>-132.15308895817989</v>
      </c>
      <c r="M48" s="183">
        <f t="shared" ca="1" si="12"/>
        <v>-118.27375374927746</v>
      </c>
      <c r="N48" s="183">
        <f t="shared" ca="1" si="12"/>
        <v>-104.42708830244615</v>
      </c>
      <c r="O48" s="183">
        <f t="shared" ca="1" si="12"/>
        <v>-90.612378407925377</v>
      </c>
      <c r="P48" s="183">
        <f t="shared" ca="1" si="12"/>
        <v>-76.844727890639263</v>
      </c>
      <c r="Q48" s="183">
        <f t="shared" ca="1" si="12"/>
        <v>-63.093010401088087</v>
      </c>
      <c r="R48" s="183">
        <f t="shared" ca="1" si="12"/>
        <v>-49.41503939226078</v>
      </c>
      <c r="S48" s="183">
        <f t="shared" ca="1" si="12"/>
        <v>-35.821916395499308</v>
      </c>
      <c r="T48" s="183">
        <f t="shared" ca="1" si="12"/>
        <v>-22.320750716073281</v>
      </c>
      <c r="U48" s="183">
        <f t="shared" ca="1" si="12"/>
        <v>-8.9140490384337081</v>
      </c>
      <c r="V48" s="183">
        <f t="shared" ca="1" si="12"/>
        <v>4.4369374964362809</v>
      </c>
      <c r="W48" s="183">
        <f t="shared" ca="1" si="12"/>
        <v>17.7303309108392</v>
      </c>
      <c r="X48" s="183">
        <f t="shared" ca="1" si="12"/>
        <v>30.96169798555162</v>
      </c>
      <c r="Y48" s="183">
        <f t="shared" ca="1" si="12"/>
        <v>44.135821527537146</v>
      </c>
      <c r="Z48" s="183">
        <f t="shared" ca="1" si="12"/>
        <v>57.2081924848056</v>
      </c>
      <c r="AA48" s="183">
        <f t="shared" ca="1" si="12"/>
        <v>70.143017557498624</v>
      </c>
      <c r="AB48" s="183">
        <f t="shared" ca="1" si="12"/>
        <v>82.984590309181726</v>
      </c>
      <c r="AC48" s="183">
        <f t="shared" ca="1" si="12"/>
        <v>95.699633365999745</v>
      </c>
      <c r="AD48" s="183">
        <f t="shared" ca="1" si="12"/>
        <v>108.38877389983153</v>
      </c>
      <c r="AE48" s="183">
        <f t="shared" ca="1" si="12"/>
        <v>120.99730488051875</v>
      </c>
      <c r="AF48" s="183">
        <f t="shared" ca="1" si="12"/>
        <v>133.55377120694911</v>
      </c>
      <c r="AG48" s="183">
        <f t="shared" ca="1" si="12"/>
        <v>146.02591122365612</v>
      </c>
      <c r="AH48" s="183">
        <f t="shared" ca="1" si="12"/>
        <v>158.40013128335158</v>
      </c>
      <c r="AI48" s="183">
        <f t="shared" ca="1" si="12"/>
        <v>170.65945566123722</v>
      </c>
      <c r="AJ48" s="183">
        <f t="shared" ca="1" si="12"/>
        <v>182.84322615383914</v>
      </c>
      <c r="AK48" s="183">
        <f t="shared" ca="1" si="12"/>
        <v>194.92190677062999</v>
      </c>
      <c r="AL48" s="183">
        <f t="shared" ca="1" si="12"/>
        <v>206.82213222728473</v>
      </c>
      <c r="AM48" s="183">
        <f t="shared" ca="1" si="12"/>
        <v>218.57583679919065</v>
      </c>
      <c r="AN48" s="183">
        <f t="shared" ca="1" si="12"/>
        <v>230.20137610592923</v>
      </c>
      <c r="AO48" s="183">
        <f t="shared" ca="1" si="12"/>
        <v>241.71205314702783</v>
      </c>
      <c r="AP48" s="183">
        <f t="shared" ca="1" si="12"/>
        <v>253.05172468871183</v>
      </c>
      <c r="AQ48" s="183">
        <f t="shared" ca="1" si="12"/>
        <v>264.25611990453729</v>
      </c>
      <c r="AR48" s="183">
        <f t="shared" ca="1" si="12"/>
        <v>275.35162123334175</v>
      </c>
      <c r="AS48" s="183">
        <f t="shared" ca="1" si="12"/>
        <v>286.26221540666421</v>
      </c>
      <c r="AT48" s="183">
        <f t="shared" ca="1" si="12"/>
        <v>297.02858477586233</v>
      </c>
      <c r="AU48" s="183">
        <f t="shared" ca="1" si="12"/>
        <v>307.62200038208567</v>
      </c>
      <c r="AV48" s="183">
        <f t="shared" ca="1" si="12"/>
        <v>318.09420154749472</v>
      </c>
      <c r="AW48" s="183">
        <f t="shared" ca="1" si="12"/>
        <v>328.46534931010649</v>
      </c>
      <c r="AX48" s="183">
        <f t="shared" ca="1" si="12"/>
        <v>338.63576371734916</v>
      </c>
      <c r="AY48" s="183">
        <f t="shared" ca="1" si="12"/>
        <v>348.63564959130105</v>
      </c>
      <c r="AZ48" s="183">
        <f t="shared" ca="1" si="12"/>
        <v>358.41394218122429</v>
      </c>
      <c r="BA48" s="183">
        <f t="shared" ca="1" si="12"/>
        <v>368.05760000652174</v>
      </c>
      <c r="BB48" s="183">
        <f t="shared" ca="1" si="12"/>
        <v>377.54224050513443</v>
      </c>
      <c r="BC48" s="183">
        <f t="shared" ca="1" si="12"/>
        <v>386.80375212487093</v>
      </c>
      <c r="BD48" s="183">
        <f t="shared" ca="1" si="12"/>
        <v>395.86883057504434</v>
      </c>
      <c r="BE48" s="183">
        <f t="shared" ca="1" si="12"/>
        <v>404.68918522048529</v>
      </c>
      <c r="BF48" s="183">
        <f t="shared" ca="1" si="12"/>
        <v>413.2774257402358</v>
      </c>
      <c r="BG48" s="183">
        <f t="shared" ca="1" si="12"/>
        <v>421.64362283205361</v>
      </c>
      <c r="BH48" s="183">
        <f t="shared" ca="1" si="12"/>
        <v>429.7873441760251</v>
      </c>
      <c r="BI48" s="183">
        <f t="shared" ca="1" si="12"/>
        <v>437.67922070632955</v>
      </c>
      <c r="BJ48" s="183">
        <f t="shared" ca="1" si="12"/>
        <v>445.32880911278977</v>
      </c>
      <c r="BK48" s="183">
        <f t="shared" ca="1" si="12"/>
        <v>452.73242114024754</v>
      </c>
      <c r="BL48" s="183">
        <f t="shared" ca="1" si="12"/>
        <v>459.88497683254212</v>
      </c>
      <c r="BM48" s="183">
        <f t="shared" ca="1" si="12"/>
        <v>466.77142833229829</v>
      </c>
      <c r="BN48" s="183">
        <f t="shared" ca="1" si="12"/>
        <v>473.40434710629847</v>
      </c>
      <c r="BO48" s="183">
        <f t="shared" ca="1" si="12"/>
        <v>479.77723385577349</v>
      </c>
      <c r="BP48" s="183">
        <f t="shared" ca="1" si="12"/>
        <v>485.85358159638139</v>
      </c>
      <c r="BQ48" s="183">
        <f t="shared" ca="1" si="12"/>
        <v>491.68537474096001</v>
      </c>
      <c r="BR48" s="183">
        <f t="shared" ca="1" si="12"/>
        <v>497.18852807653167</v>
      </c>
      <c r="BS48" s="183">
        <f t="shared" ca="1" si="12"/>
        <v>502.36345218025582</v>
      </c>
      <c r="BT48" s="183">
        <f t="shared" ca="1" si="12"/>
        <v>507.17839362857796</v>
      </c>
      <c r="BU48" s="183">
        <f t="shared" ca="1" si="12"/>
        <v>511.7141958496789</v>
      </c>
      <c r="BV48" s="183">
        <f t="shared" ref="BV48:EG48" ca="1" si="13">BU48+BV47</f>
        <v>515.88611700894864</v>
      </c>
      <c r="BW48" s="183">
        <f t="shared" ca="1" si="13"/>
        <v>519.76180844656312</v>
      </c>
      <c r="BX48" s="183">
        <f t="shared" ca="1" si="13"/>
        <v>523.25516950096642</v>
      </c>
      <c r="BY48" s="183">
        <f t="shared" ca="1" si="13"/>
        <v>526.36645594120182</v>
      </c>
      <c r="BZ48" s="183">
        <f t="shared" ca="1" si="13"/>
        <v>529.13166366019402</v>
      </c>
      <c r="CA48" s="183">
        <f t="shared" ca="1" si="13"/>
        <v>531.50229441774388</v>
      </c>
      <c r="CB48" s="183">
        <f t="shared" ca="1" si="13"/>
        <v>533.4796799991384</v>
      </c>
      <c r="CC48" s="183">
        <f t="shared" ca="1" si="13"/>
        <v>535.01679400331238</v>
      </c>
      <c r="CD48" s="183">
        <f t="shared" ca="1" si="13"/>
        <v>536.13963585831584</v>
      </c>
      <c r="CE48" s="183">
        <f t="shared" ca="1" si="13"/>
        <v>536.82246680355104</v>
      </c>
      <c r="CF48" s="183">
        <f t="shared" ca="1" si="13"/>
        <v>537.04987440240893</v>
      </c>
      <c r="CG48" s="183">
        <f t="shared" ca="1" si="13"/>
        <v>536.81196364319078</v>
      </c>
      <c r="CH48" s="183">
        <f t="shared" ca="1" si="13"/>
        <v>536.09311175521998</v>
      </c>
      <c r="CI48" s="183">
        <f t="shared" ca="1" si="13"/>
        <v>534.88169738674742</v>
      </c>
      <c r="CJ48" s="183">
        <f t="shared" ca="1" si="13"/>
        <v>533.17654815717833</v>
      </c>
      <c r="CK48" s="183">
        <f t="shared" ca="1" si="13"/>
        <v>530.95831465863057</v>
      </c>
      <c r="CL48" s="183">
        <f t="shared" ca="1" si="13"/>
        <v>528.24548134927988</v>
      </c>
      <c r="CM48" s="183">
        <f t="shared" ca="1" si="13"/>
        <v>525.01486162871697</v>
      </c>
      <c r="CN48" s="183">
        <f t="shared" ca="1" si="13"/>
        <v>521.2226583642622</v>
      </c>
      <c r="CO48" s="183">
        <f t="shared" ca="1" si="13"/>
        <v>516.81361292960014</v>
      </c>
      <c r="CP48" s="183">
        <f t="shared" ca="1" si="13"/>
        <v>511.75726448623635</v>
      </c>
      <c r="CQ48" s="183">
        <f t="shared" ca="1" si="13"/>
        <v>506.06169580528581</v>
      </c>
      <c r="CR48" s="183">
        <f t="shared" ca="1" si="13"/>
        <v>499.70921114376455</v>
      </c>
      <c r="CS48" s="183">
        <f t="shared" ca="1" si="13"/>
        <v>492.704552885228</v>
      </c>
      <c r="CT48" s="183">
        <f t="shared" ca="1" si="13"/>
        <v>485.00620287079249</v>
      </c>
      <c r="CU48" s="183">
        <f t="shared" ca="1" si="13"/>
        <v>476.58547475740795</v>
      </c>
      <c r="CV48" s="183">
        <f t="shared" ca="1" si="13"/>
        <v>467.43659729068656</v>
      </c>
      <c r="CW48" s="183">
        <f t="shared" ca="1" si="13"/>
        <v>457.59054363152205</v>
      </c>
      <c r="CX48" s="183">
        <f t="shared" ca="1" si="13"/>
        <v>446.98405030026549</v>
      </c>
      <c r="CY48" s="183">
        <f t="shared" ca="1" si="13"/>
        <v>435.57623085883307</v>
      </c>
      <c r="CZ48" s="183">
        <f t="shared" ca="1" si="13"/>
        <v>423.30575046077513</v>
      </c>
      <c r="DA48" s="183">
        <f t="shared" ca="1" si="13"/>
        <v>410.25380733076963</v>
      </c>
      <c r="DB48" s="183">
        <f t="shared" ca="1" si="13"/>
        <v>396.35794230858028</v>
      </c>
      <c r="DC48" s="183">
        <f t="shared" ca="1" si="13"/>
        <v>381.57730408043665</v>
      </c>
      <c r="DD48" s="183">
        <f t="shared" ca="1" si="13"/>
        <v>365.94411726048975</v>
      </c>
      <c r="DE48" s="183">
        <f t="shared" ca="1" si="13"/>
        <v>349.41323217496625</v>
      </c>
      <c r="DF48" s="183">
        <f t="shared" ca="1" si="13"/>
        <v>331.92157906066149</v>
      </c>
      <c r="DG48" s="183">
        <f t="shared" ca="1" si="13"/>
        <v>313.39656385929243</v>
      </c>
      <c r="DH48" s="183">
        <f t="shared" ca="1" si="13"/>
        <v>293.8609252045801</v>
      </c>
      <c r="DI48" s="183">
        <f t="shared" ca="1" si="13"/>
        <v>273.28740575975326</v>
      </c>
      <c r="DJ48" s="183">
        <f t="shared" ca="1" si="13"/>
        <v>251.61185447094402</v>
      </c>
      <c r="DK48" s="183">
        <f t="shared" ca="1" si="13"/>
        <v>228.79719971310101</v>
      </c>
      <c r="DL48" s="183">
        <f t="shared" ca="1" si="13"/>
        <v>204.87075747656371</v>
      </c>
      <c r="DM48" s="183">
        <f t="shared" ca="1" si="13"/>
        <v>179.79425446373187</v>
      </c>
      <c r="DN48" s="183">
        <f t="shared" ca="1" si="13"/>
        <v>153.47844010667103</v>
      </c>
      <c r="DO48" s="183">
        <f t="shared" ca="1" si="13"/>
        <v>125.90446593077198</v>
      </c>
      <c r="DP48" s="183">
        <f t="shared" ca="1" si="13"/>
        <v>97.018892338654382</v>
      </c>
      <c r="DQ48" s="183">
        <f t="shared" ca="1" si="13"/>
        <v>66.827751482603219</v>
      </c>
      <c r="DR48" s="183">
        <f t="shared" ca="1" si="13"/>
        <v>35.276386450664965</v>
      </c>
      <c r="DS48" s="183">
        <f t="shared" ca="1" si="13"/>
        <v>2.3683908959522029</v>
      </c>
      <c r="DT48" s="183">
        <f t="shared" ca="1" si="13"/>
        <v>-31.993107742690398</v>
      </c>
      <c r="DU48" s="183">
        <f t="shared" ca="1" si="13"/>
        <v>-67.829319950975901</v>
      </c>
      <c r="DV48" s="183">
        <f t="shared" ca="1" si="13"/>
        <v>-105.18476096920428</v>
      </c>
      <c r="DW48" s="183">
        <f t="shared" ca="1" si="13"/>
        <v>-144.11747701222089</v>
      </c>
      <c r="DX48" s="183">
        <f t="shared" ca="1" si="13"/>
        <v>-184.70487178521137</v>
      </c>
      <c r="DY48" s="183">
        <f t="shared" ca="1" si="13"/>
        <v>-226.94185129859346</v>
      </c>
      <c r="DZ48" s="183">
        <f t="shared" ca="1" si="13"/>
        <v>-270.94090343269283</v>
      </c>
      <c r="EA48" s="183">
        <f t="shared" ca="1" si="13"/>
        <v>-316.76778270116762</v>
      </c>
      <c r="EB48" s="183">
        <f t="shared" ca="1" si="13"/>
        <v>-364.44720044600655</v>
      </c>
      <c r="EC48" s="183">
        <f t="shared" ca="1" si="13"/>
        <v>-413.96697192957544</v>
      </c>
      <c r="ED48" s="183">
        <f t="shared" ca="1" si="13"/>
        <v>-465.35709970426535</v>
      </c>
      <c r="EE48" s="183">
        <f t="shared" ca="1" si="13"/>
        <v>-518.77805025474663</v>
      </c>
      <c r="EF48" s="183">
        <f t="shared" ca="1" si="13"/>
        <v>-574.23173747791361</v>
      </c>
      <c r="EG48" s="183">
        <f t="shared" ca="1" si="13"/>
        <v>-631.80157446174644</v>
      </c>
      <c r="EH48" s="183">
        <f t="shared" ref="EH48:FA48" ca="1" si="14">EG48+EH47</f>
        <v>-691.602880843197</v>
      </c>
      <c r="EI48" s="183">
        <f t="shared" ca="1" si="14"/>
        <v>-753.67504519916668</v>
      </c>
      <c r="EJ48" s="183">
        <f t="shared" ca="1" si="14"/>
        <v>-818.06017235818581</v>
      </c>
      <c r="EK48" s="183">
        <f t="shared" ca="1" si="14"/>
        <v>-884.85840043310259</v>
      </c>
      <c r="EL48" s="183">
        <f t="shared" ca="1" si="14"/>
        <v>-954.12582040516259</v>
      </c>
      <c r="EM48" s="183">
        <f t="shared" ca="1" si="14"/>
        <v>-1025.916124875163</v>
      </c>
      <c r="EN48" s="183">
        <f t="shared" ca="1" si="14"/>
        <v>-1100.3321114825167</v>
      </c>
      <c r="EO48" s="183">
        <f t="shared" ca="1" si="14"/>
        <v>-1177.4379959961952</v>
      </c>
      <c r="EP48" s="183">
        <f t="shared" ca="1" si="14"/>
        <v>-1257.3186440407483</v>
      </c>
      <c r="EQ48" s="183">
        <f t="shared" ca="1" si="14"/>
        <v>-1340.0881802873707</v>
      </c>
      <c r="ER48" s="183">
        <f t="shared" ca="1" si="14"/>
        <v>-1425.7932698968812</v>
      </c>
      <c r="ES48" s="183">
        <f t="shared" ca="1" si="14"/>
        <v>-1514.5649652499649</v>
      </c>
      <c r="ET48" s="183">
        <f t="shared" ca="1" si="14"/>
        <v>-1606.4529160334118</v>
      </c>
      <c r="EU48" s="183">
        <f t="shared" ca="1" si="14"/>
        <v>-1701.6041151319755</v>
      </c>
      <c r="EV48" s="183">
        <f t="shared" ca="1" si="14"/>
        <v>-1800.0465079099959</v>
      </c>
      <c r="EW48" s="183">
        <f t="shared" ca="1" si="14"/>
        <v>-1901.9168383647846</v>
      </c>
      <c r="EX48" s="183">
        <f t="shared" ca="1" si="14"/>
        <v>-2007.3172582099171</v>
      </c>
      <c r="EY48" s="183">
        <f t="shared" ca="1" si="14"/>
        <v>-2116.3615085179708</v>
      </c>
      <c r="EZ48" s="183">
        <f t="shared" ca="1" si="14"/>
        <v>-2229.1479852013081</v>
      </c>
      <c r="FA48" s="184">
        <f t="shared" ca="1" si="14"/>
        <v>-2345.7909799398326</v>
      </c>
    </row>
    <row r="49" spans="1:157" x14ac:dyDescent="0.25">
      <c r="A49" s="37"/>
      <c r="B49" s="133"/>
      <c r="C49" s="134"/>
      <c r="D49" s="270"/>
      <c r="E49" s="182"/>
      <c r="F49" s="182"/>
      <c r="G49" s="182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3"/>
      <c r="AO49" s="183"/>
      <c r="AP49" s="183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83"/>
      <c r="CE49" s="183"/>
      <c r="CF49" s="183"/>
      <c r="CG49" s="183"/>
      <c r="CH49" s="183"/>
      <c r="CI49" s="183"/>
      <c r="CJ49" s="183"/>
      <c r="CK49" s="183"/>
      <c r="CL49" s="183"/>
      <c r="CM49" s="183"/>
      <c r="CN49" s="183"/>
      <c r="CO49" s="183"/>
      <c r="CP49" s="183"/>
      <c r="CQ49" s="183"/>
      <c r="CR49" s="183"/>
      <c r="CS49" s="183"/>
      <c r="CT49" s="183"/>
      <c r="CU49" s="183"/>
      <c r="CV49" s="183"/>
      <c r="CW49" s="183"/>
      <c r="CX49" s="183"/>
      <c r="CY49" s="183"/>
      <c r="CZ49" s="183"/>
      <c r="DA49" s="183"/>
      <c r="DB49" s="183"/>
      <c r="DC49" s="183"/>
      <c r="DD49" s="183"/>
      <c r="DE49" s="183"/>
      <c r="DF49" s="183"/>
      <c r="DG49" s="183"/>
      <c r="DH49" s="183"/>
      <c r="DI49" s="183"/>
      <c r="DJ49" s="183"/>
      <c r="DK49" s="183"/>
      <c r="DL49" s="183"/>
      <c r="DM49" s="183"/>
      <c r="DN49" s="183"/>
      <c r="DO49" s="183"/>
      <c r="DP49" s="183"/>
      <c r="DQ49" s="183"/>
      <c r="DR49" s="183"/>
      <c r="DS49" s="183"/>
      <c r="DT49" s="183"/>
      <c r="DU49" s="183"/>
      <c r="DV49" s="183"/>
      <c r="DW49" s="183"/>
      <c r="DX49" s="183"/>
      <c r="DY49" s="183"/>
      <c r="DZ49" s="183"/>
      <c r="EA49" s="183"/>
      <c r="EB49" s="183"/>
      <c r="EC49" s="183"/>
      <c r="ED49" s="183"/>
      <c r="EE49" s="183"/>
      <c r="EF49" s="183"/>
      <c r="EG49" s="183"/>
      <c r="EH49" s="183"/>
      <c r="EI49" s="183"/>
      <c r="EJ49" s="183"/>
      <c r="EK49" s="183"/>
      <c r="EL49" s="183"/>
      <c r="EM49" s="183"/>
      <c r="EN49" s="183"/>
      <c r="EO49" s="183"/>
      <c r="EP49" s="183"/>
      <c r="EQ49" s="183"/>
      <c r="ER49" s="183"/>
      <c r="ES49" s="183"/>
      <c r="ET49" s="183"/>
      <c r="EU49" s="183"/>
      <c r="EV49" s="183"/>
      <c r="EW49" s="183"/>
      <c r="EX49" s="183"/>
      <c r="EY49" s="183"/>
      <c r="EZ49" s="183"/>
      <c r="FA49" s="184"/>
    </row>
    <row r="50" spans="1:157" x14ac:dyDescent="0.25">
      <c r="A50" s="37"/>
      <c r="B50" s="133" t="s">
        <v>92</v>
      </c>
      <c r="C50" s="134" t="s">
        <v>44</v>
      </c>
      <c r="D50" s="270"/>
      <c r="E50" s="182"/>
      <c r="F50" s="182"/>
      <c r="G50" s="182"/>
      <c r="H50" s="183">
        <f t="shared" ref="H50:AM50" ca="1" si="15">H47-H96</f>
        <v>-3.1795559433169274</v>
      </c>
      <c r="I50" s="183">
        <f t="shared" ca="1" si="15"/>
        <v>-3.2632324881350669</v>
      </c>
      <c r="J50" s="183">
        <f t="shared" ca="1" si="15"/>
        <v>-3.3109709942393835</v>
      </c>
      <c r="K50" s="183">
        <f t="shared" ca="1" si="15"/>
        <v>-3.3780509769186988</v>
      </c>
      <c r="L50" s="183">
        <f t="shared" ca="1" si="15"/>
        <v>-3.4044272414937709</v>
      </c>
      <c r="M50" s="183">
        <f t="shared" ca="1" si="15"/>
        <v>-3.4972945282823495</v>
      </c>
      <c r="N50" s="183">
        <f t="shared" ca="1" si="15"/>
        <v>-3.5299642903534814</v>
      </c>
      <c r="O50" s="183">
        <f t="shared" ca="1" si="15"/>
        <v>-3.5619198426640146</v>
      </c>
      <c r="P50" s="183">
        <f t="shared" ca="1" si="15"/>
        <v>-3.6089792198986679</v>
      </c>
      <c r="Q50" s="183">
        <f t="shared" ca="1" si="15"/>
        <v>-3.6249122476336115</v>
      </c>
      <c r="R50" s="183">
        <f t="shared" ca="1" si="15"/>
        <v>-3.6986587283574774</v>
      </c>
      <c r="S50" s="183">
        <f t="shared" ca="1" si="15"/>
        <v>-3.7835067404233129</v>
      </c>
      <c r="T50" s="183">
        <f t="shared" ca="1" si="15"/>
        <v>-3.8754640577587551</v>
      </c>
      <c r="U50" s="183">
        <f t="shared" ca="1" si="15"/>
        <v>-3.9699280595452091</v>
      </c>
      <c r="V50" s="183">
        <f t="shared" ca="1" si="15"/>
        <v>-4.025643202314793</v>
      </c>
      <c r="W50" s="183">
        <f t="shared" ca="1" si="15"/>
        <v>-4.0832363227818682</v>
      </c>
      <c r="X50" s="183">
        <f t="shared" ca="1" si="15"/>
        <v>-4.1452626624723621</v>
      </c>
      <c r="Y50" s="183">
        <f t="shared" ca="1" si="15"/>
        <v>-4.2025061951992591</v>
      </c>
      <c r="Z50" s="183">
        <f t="shared" ca="1" si="15"/>
        <v>-4.3042587799163279</v>
      </c>
      <c r="AA50" s="183">
        <f t="shared" ca="1" si="15"/>
        <v>-4.4418046644917606</v>
      </c>
      <c r="AB50" s="183">
        <f t="shared" ca="1" si="15"/>
        <v>-4.5350569855016829</v>
      </c>
      <c r="AC50" s="183">
        <f t="shared" ca="1" si="15"/>
        <v>-4.6615866803667636</v>
      </c>
      <c r="AD50" s="183">
        <f t="shared" ca="1" si="15"/>
        <v>-4.687489203352996</v>
      </c>
      <c r="AE50" s="183">
        <f t="shared" ca="1" si="15"/>
        <v>-4.7680987564975634</v>
      </c>
      <c r="AF50" s="183">
        <f t="shared" ca="1" si="15"/>
        <v>-4.8201634107544393</v>
      </c>
      <c r="AG50" s="183">
        <f t="shared" ca="1" si="15"/>
        <v>12.472140016707016</v>
      </c>
      <c r="AH50" s="183">
        <f t="shared" ca="1" si="15"/>
        <v>12.374220059695451</v>
      </c>
      <c r="AI50" s="183">
        <f t="shared" ca="1" si="15"/>
        <v>12.25932437788564</v>
      </c>
      <c r="AJ50" s="183">
        <f t="shared" ca="1" si="15"/>
        <v>12.183770492601923</v>
      </c>
      <c r="AK50" s="183">
        <f t="shared" ca="1" si="15"/>
        <v>12.078680616790841</v>
      </c>
      <c r="AL50" s="183">
        <f t="shared" ca="1" si="15"/>
        <v>11.900225456654733</v>
      </c>
      <c r="AM50" s="183">
        <f t="shared" ca="1" si="15"/>
        <v>11.753704571905917</v>
      </c>
      <c r="AN50" s="183">
        <f t="shared" ref="AN50:BS50" ca="1" si="16">AN47-AN96</f>
        <v>11.625539306738569</v>
      </c>
      <c r="AO50" s="183">
        <f t="shared" ca="1" si="16"/>
        <v>11.510677041098599</v>
      </c>
      <c r="AP50" s="183">
        <f t="shared" ca="1" si="16"/>
        <v>11.339671541684</v>
      </c>
      <c r="AQ50" s="183">
        <f t="shared" ca="1" si="16"/>
        <v>11.204395215825469</v>
      </c>
      <c r="AR50" s="183">
        <f t="shared" ca="1" si="16"/>
        <v>11.095501328804477</v>
      </c>
      <c r="AS50" s="183">
        <f t="shared" ca="1" si="16"/>
        <v>10.910594173322458</v>
      </c>
      <c r="AT50" s="183">
        <f t="shared" ca="1" si="16"/>
        <v>10.766369369198092</v>
      </c>
      <c r="AU50" s="183">
        <f t="shared" ca="1" si="16"/>
        <v>10.593415606223346</v>
      </c>
      <c r="AV50" s="183">
        <f t="shared" ca="1" si="16"/>
        <v>10.472201165409027</v>
      </c>
      <c r="AW50" s="183">
        <f t="shared" ca="1" si="16"/>
        <v>10.371147762611773</v>
      </c>
      <c r="AX50" s="183">
        <f t="shared" ca="1" si="16"/>
        <v>10.170414407242674</v>
      </c>
      <c r="AY50" s="183">
        <f t="shared" ca="1" si="16"/>
        <v>9.999885873951877</v>
      </c>
      <c r="AZ50" s="183">
        <f t="shared" ca="1" si="16"/>
        <v>9.7782925899232236</v>
      </c>
      <c r="BA50" s="183">
        <f t="shared" ca="1" si="16"/>
        <v>9.643657825297451</v>
      </c>
      <c r="BB50" s="183">
        <f t="shared" ca="1" si="16"/>
        <v>9.4846404986127126</v>
      </c>
      <c r="BC50" s="183">
        <f t="shared" ca="1" si="16"/>
        <v>9.2615116197365097</v>
      </c>
      <c r="BD50" s="183">
        <f t="shared" ca="1" si="16"/>
        <v>9.0650784501733987</v>
      </c>
      <c r="BE50" s="183">
        <f t="shared" ca="1" si="16"/>
        <v>8.8203546454409256</v>
      </c>
      <c r="BF50" s="183">
        <f t="shared" ca="1" si="16"/>
        <v>8.5882405197505349</v>
      </c>
      <c r="BG50" s="183">
        <f t="shared" ca="1" si="16"/>
        <v>8.366197091817801</v>
      </c>
      <c r="BH50" s="183">
        <f t="shared" ca="1" si="16"/>
        <v>8.1437213439715155</v>
      </c>
      <c r="BI50" s="183">
        <f t="shared" ca="1" si="16"/>
        <v>7.8918765303044394</v>
      </c>
      <c r="BJ50" s="183">
        <f t="shared" ca="1" si="16"/>
        <v>7.6495884064602491</v>
      </c>
      <c r="BK50" s="183">
        <f t="shared" ca="1" si="16"/>
        <v>7.4036120274577684</v>
      </c>
      <c r="BL50" s="183">
        <f t="shared" ca="1" si="16"/>
        <v>7.152555692294591</v>
      </c>
      <c r="BM50" s="183">
        <f t="shared" ca="1" si="16"/>
        <v>6.8864514997561432</v>
      </c>
      <c r="BN50" s="183">
        <f t="shared" ca="1" si="16"/>
        <v>6.6329187740001938</v>
      </c>
      <c r="BO50" s="183">
        <f t="shared" ca="1" si="16"/>
        <v>6.3728867494749899</v>
      </c>
      <c r="BP50" s="183">
        <f t="shared" ca="1" si="16"/>
        <v>6.076347740607897</v>
      </c>
      <c r="BQ50" s="183">
        <f t="shared" ca="1" si="16"/>
        <v>5.8317931445786524</v>
      </c>
      <c r="BR50" s="183">
        <f t="shared" ca="1" si="16"/>
        <v>5.5031533355716409</v>
      </c>
      <c r="BS50" s="183">
        <f t="shared" ca="1" si="16"/>
        <v>5.1749241037241305</v>
      </c>
      <c r="BT50" s="183">
        <f t="shared" ref="BT50:CY50" ca="1" si="17">BT47-BT96</f>
        <v>4.8149414483221395</v>
      </c>
      <c r="BU50" s="183">
        <f t="shared" ca="1" si="17"/>
        <v>4.5358022211009619</v>
      </c>
      <c r="BV50" s="183">
        <f t="shared" ca="1" si="17"/>
        <v>4.1719211592697842</v>
      </c>
      <c r="BW50" s="183">
        <f t="shared" ca="1" si="17"/>
        <v>3.8756914376145275</v>
      </c>
      <c r="BX50" s="183">
        <f t="shared" ca="1" si="17"/>
        <v>3.4933610544033158</v>
      </c>
      <c r="BY50" s="183">
        <f t="shared" ca="1" si="17"/>
        <v>3.1112864402353999</v>
      </c>
      <c r="BZ50" s="183">
        <f t="shared" ca="1" si="17"/>
        <v>2.7652077189922384</v>
      </c>
      <c r="CA50" s="183">
        <f t="shared" ca="1" si="17"/>
        <v>2.3706307575498542</v>
      </c>
      <c r="CB50" s="183">
        <f t="shared" ca="1" si="17"/>
        <v>1.9773855813945236</v>
      </c>
      <c r="CC50" s="183">
        <f t="shared" ca="1" si="17"/>
        <v>1.5371140041739846</v>
      </c>
      <c r="CD50" s="183">
        <f t="shared" ca="1" si="17"/>
        <v>1.1228418550034309</v>
      </c>
      <c r="CE50" s="183">
        <f t="shared" ca="1" si="17"/>
        <v>0.6828309452352368</v>
      </c>
      <c r="CF50" s="183">
        <f t="shared" ca="1" si="17"/>
        <v>0.2274075988579316</v>
      </c>
      <c r="CG50" s="183">
        <f t="shared" ca="1" si="17"/>
        <v>-0.23791075921815441</v>
      </c>
      <c r="CH50" s="183">
        <f t="shared" ca="1" si="17"/>
        <v>-0.7188518879707928</v>
      </c>
      <c r="CI50" s="183">
        <f t="shared" ca="1" si="17"/>
        <v>-1.2114143684725196</v>
      </c>
      <c r="CJ50" s="183">
        <f t="shared" ca="1" si="17"/>
        <v>-1.7051492295690558</v>
      </c>
      <c r="CK50" s="183">
        <f t="shared" ca="1" si="17"/>
        <v>-2.2182334985478036</v>
      </c>
      <c r="CL50" s="183">
        <f t="shared" ca="1" si="17"/>
        <v>-2.7128333093507209</v>
      </c>
      <c r="CM50" s="183">
        <f t="shared" ca="1" si="17"/>
        <v>-3.2306197205628688</v>
      </c>
      <c r="CN50" s="183">
        <f t="shared" ca="1" si="17"/>
        <v>-3.7922032644547592</v>
      </c>
      <c r="CO50" s="183">
        <f t="shared" ca="1" si="17"/>
        <v>-4.4090454346621062</v>
      </c>
      <c r="CP50" s="183">
        <f t="shared" ca="1" si="17"/>
        <v>-5.0563484433637811</v>
      </c>
      <c r="CQ50" s="183">
        <f t="shared" ca="1" si="17"/>
        <v>-5.6955686809505242</v>
      </c>
      <c r="CR50" s="183">
        <f t="shared" ca="1" si="17"/>
        <v>-6.3524846615212471</v>
      </c>
      <c r="CS50" s="183">
        <f t="shared" ca="1" si="17"/>
        <v>-7.0046582585365602</v>
      </c>
      <c r="CT50" s="183">
        <f t="shared" ca="1" si="17"/>
        <v>-7.6983500144355137</v>
      </c>
      <c r="CU50" s="183">
        <f t="shared" ca="1" si="17"/>
        <v>-8.420728113384552</v>
      </c>
      <c r="CV50" s="183">
        <f t="shared" ca="1" si="17"/>
        <v>-9.1488774667214141</v>
      </c>
      <c r="CW50" s="183">
        <f t="shared" ca="1" si="17"/>
        <v>-9.8460536591645074</v>
      </c>
      <c r="CX50" s="183">
        <f t="shared" ca="1" si="17"/>
        <v>-10.606493331256543</v>
      </c>
      <c r="CY50" s="183">
        <f t="shared" ca="1" si="17"/>
        <v>-11.407819441432402</v>
      </c>
      <c r="CZ50" s="183">
        <f t="shared" ref="CZ50:EE50" ca="1" si="18">CZ47-CZ96</f>
        <v>-12.27048039805797</v>
      </c>
      <c r="DA50" s="183">
        <f t="shared" ca="1" si="18"/>
        <v>-13.051943130005503</v>
      </c>
      <c r="DB50" s="183">
        <f t="shared" ca="1" si="18"/>
        <v>-13.895865022189332</v>
      </c>
      <c r="DC50" s="183">
        <f t="shared" ca="1" si="18"/>
        <v>-14.780638228143633</v>
      </c>
      <c r="DD50" s="183">
        <f t="shared" ca="1" si="18"/>
        <v>-15.633186819946927</v>
      </c>
      <c r="DE50" s="183">
        <f t="shared" ca="1" si="18"/>
        <v>-16.530885085523472</v>
      </c>
      <c r="DF50" s="183">
        <f t="shared" ca="1" si="18"/>
        <v>-17.491653114304746</v>
      </c>
      <c r="DG50" s="183">
        <f t="shared" ca="1" si="18"/>
        <v>-18.525015201369051</v>
      </c>
      <c r="DH50" s="183">
        <f t="shared" ca="1" si="18"/>
        <v>-19.535638654712358</v>
      </c>
      <c r="DI50" s="183">
        <f t="shared" ca="1" si="18"/>
        <v>-20.573519444826822</v>
      </c>
      <c r="DJ50" s="183">
        <f t="shared" ca="1" si="18"/>
        <v>-21.675551288809224</v>
      </c>
      <c r="DK50" s="183">
        <f t="shared" ca="1" si="18"/>
        <v>-22.814654757843023</v>
      </c>
      <c r="DL50" s="183">
        <f t="shared" ca="1" si="18"/>
        <v>-23.926442236537284</v>
      </c>
      <c r="DM50" s="183">
        <f t="shared" ca="1" si="18"/>
        <v>-25.076503012831839</v>
      </c>
      <c r="DN50" s="183">
        <f t="shared" ca="1" si="18"/>
        <v>-26.315814357060844</v>
      </c>
      <c r="DO50" s="183">
        <f t="shared" ca="1" si="18"/>
        <v>-27.573974175899053</v>
      </c>
      <c r="DP50" s="183">
        <f t="shared" ca="1" si="18"/>
        <v>-28.885573592117595</v>
      </c>
      <c r="DQ50" s="183">
        <f t="shared" ca="1" si="18"/>
        <v>-30.191140856051167</v>
      </c>
      <c r="DR50" s="183">
        <f t="shared" ca="1" si="18"/>
        <v>-31.551365031938253</v>
      </c>
      <c r="DS50" s="183">
        <f t="shared" ca="1" si="18"/>
        <v>-32.907995554712762</v>
      </c>
      <c r="DT50" s="183">
        <f t="shared" ca="1" si="18"/>
        <v>-34.361498638642601</v>
      </c>
      <c r="DU50" s="183">
        <f t="shared" ca="1" si="18"/>
        <v>-35.836212208285495</v>
      </c>
      <c r="DV50" s="183">
        <f t="shared" ca="1" si="18"/>
        <v>-37.355441018228376</v>
      </c>
      <c r="DW50" s="183">
        <f t="shared" ca="1" si="18"/>
        <v>-38.932716043016612</v>
      </c>
      <c r="DX50" s="183">
        <f t="shared" ca="1" si="18"/>
        <v>-40.587394772990486</v>
      </c>
      <c r="DY50" s="183">
        <f t="shared" ca="1" si="18"/>
        <v>-42.236979513382082</v>
      </c>
      <c r="DZ50" s="183">
        <f t="shared" ca="1" si="18"/>
        <v>-43.999052134099344</v>
      </c>
      <c r="EA50" s="183">
        <f t="shared" ca="1" si="18"/>
        <v>-45.826879268474777</v>
      </c>
      <c r="EB50" s="183">
        <f t="shared" ca="1" si="18"/>
        <v>-47.679417744838943</v>
      </c>
      <c r="EC50" s="183">
        <f t="shared" ca="1" si="18"/>
        <v>-49.519771483568874</v>
      </c>
      <c r="ED50" s="183">
        <f t="shared" ca="1" si="18"/>
        <v>-51.390127774689908</v>
      </c>
      <c r="EE50" s="183">
        <f t="shared" ca="1" si="18"/>
        <v>-53.420950550481336</v>
      </c>
      <c r="EF50" s="183">
        <f t="shared" ref="EF50:FA50" ca="1" si="19">EF47-EF96</f>
        <v>-55.453687223166924</v>
      </c>
      <c r="EG50" s="183">
        <f t="shared" ca="1" si="19"/>
        <v>-57.569836983832772</v>
      </c>
      <c r="EH50" s="183">
        <f t="shared" ca="1" si="19"/>
        <v>-59.801306381450573</v>
      </c>
      <c r="EI50" s="183">
        <f t="shared" ca="1" si="19"/>
        <v>-62.072164355969633</v>
      </c>
      <c r="EJ50" s="183">
        <f t="shared" ca="1" si="19"/>
        <v>-64.385127159019135</v>
      </c>
      <c r="EK50" s="183">
        <f t="shared" ca="1" si="19"/>
        <v>-66.798228074916778</v>
      </c>
      <c r="EL50" s="183">
        <f t="shared" ca="1" si="19"/>
        <v>-69.267419972059969</v>
      </c>
      <c r="EM50" s="183">
        <f t="shared" ca="1" si="19"/>
        <v>-71.790304470000365</v>
      </c>
      <c r="EN50" s="183">
        <f t="shared" ca="1" si="19"/>
        <v>-74.415986607353673</v>
      </c>
      <c r="EO50" s="183">
        <f t="shared" ca="1" si="19"/>
        <v>-77.105884513678561</v>
      </c>
      <c r="EP50" s="183">
        <f t="shared" ca="1" si="19"/>
        <v>-79.880648044553112</v>
      </c>
      <c r="EQ50" s="183">
        <f t="shared" ca="1" si="19"/>
        <v>-82.76953624662238</v>
      </c>
      <c r="ER50" s="183">
        <f t="shared" ca="1" si="19"/>
        <v>-85.70508960951031</v>
      </c>
      <c r="ES50" s="183">
        <f t="shared" ca="1" si="19"/>
        <v>-88.771695353083629</v>
      </c>
      <c r="ET50" s="183">
        <f t="shared" ca="1" si="19"/>
        <v>-91.887950783447025</v>
      </c>
      <c r="EU50" s="183">
        <f t="shared" ca="1" si="19"/>
        <v>-95.151199098563723</v>
      </c>
      <c r="EV50" s="183">
        <f t="shared" ca="1" si="19"/>
        <v>-98.442392778020434</v>
      </c>
      <c r="EW50" s="183">
        <f t="shared" ca="1" si="19"/>
        <v>-101.8703304547887</v>
      </c>
      <c r="EX50" s="183">
        <f t="shared" ca="1" si="19"/>
        <v>-105.40041984513245</v>
      </c>
      <c r="EY50" s="183">
        <f t="shared" ca="1" si="19"/>
        <v>-109.04425030805363</v>
      </c>
      <c r="EZ50" s="183">
        <f t="shared" ca="1" si="19"/>
        <v>-112.78647668333741</v>
      </c>
      <c r="FA50" s="184">
        <f t="shared" ca="1" si="19"/>
        <v>-116.64299473852472</v>
      </c>
    </row>
    <row r="51" spans="1:157" x14ac:dyDescent="0.25">
      <c r="A51" s="37"/>
      <c r="B51" s="133" t="s">
        <v>46</v>
      </c>
      <c r="C51" s="134" t="s">
        <v>44</v>
      </c>
      <c r="D51" s="270"/>
      <c r="E51" s="182"/>
      <c r="F51" s="182"/>
      <c r="G51" s="182"/>
      <c r="H51" s="185">
        <f ca="1">H50*$C$20</f>
        <v>-0.28616003489852343</v>
      </c>
      <c r="I51" s="185">
        <f t="shared" ref="I51:BT51" ca="1" si="20">I50*$C$20</f>
        <v>-0.29369092393215601</v>
      </c>
      <c r="J51" s="185">
        <f t="shared" ca="1" si="20"/>
        <v>-0.29798738948154452</v>
      </c>
      <c r="K51" s="185">
        <f t="shared" ca="1" si="20"/>
        <v>-0.30402458792268289</v>
      </c>
      <c r="L51" s="185">
        <f t="shared" ca="1" si="20"/>
        <v>-0.30639845173443936</v>
      </c>
      <c r="M51" s="185">
        <f t="shared" ca="1" si="20"/>
        <v>-0.31475650754541146</v>
      </c>
      <c r="N51" s="185">
        <f t="shared" ca="1" si="20"/>
        <v>-0.31769678613181329</v>
      </c>
      <c r="O51" s="185">
        <f t="shared" ca="1" si="20"/>
        <v>-0.32057278583976129</v>
      </c>
      <c r="P51" s="185">
        <f t="shared" ca="1" si="20"/>
        <v>-0.32480812979088008</v>
      </c>
      <c r="Q51" s="185">
        <f t="shared" ca="1" si="20"/>
        <v>-0.32624210228702505</v>
      </c>
      <c r="R51" s="185">
        <f t="shared" ca="1" si="20"/>
        <v>-0.33287928555217294</v>
      </c>
      <c r="S51" s="185">
        <f t="shared" ca="1" si="20"/>
        <v>-0.34051560663809816</v>
      </c>
      <c r="T51" s="185">
        <f t="shared" ca="1" si="20"/>
        <v>-0.34879176519828797</v>
      </c>
      <c r="U51" s="185">
        <f t="shared" ca="1" si="20"/>
        <v>-0.35729352535906883</v>
      </c>
      <c r="V51" s="185">
        <f t="shared" ca="1" si="20"/>
        <v>-0.36230788820833137</v>
      </c>
      <c r="W51" s="185">
        <f t="shared" ca="1" si="20"/>
        <v>-0.36749126905036811</v>
      </c>
      <c r="X51" s="185">
        <f t="shared" ca="1" si="20"/>
        <v>-0.37307363962251255</v>
      </c>
      <c r="Y51" s="185">
        <f t="shared" ca="1" si="20"/>
        <v>-0.3782255575679333</v>
      </c>
      <c r="Z51" s="185">
        <f t="shared" ca="1" si="20"/>
        <v>-0.38738329019246948</v>
      </c>
      <c r="AA51" s="185">
        <f t="shared" ca="1" si="20"/>
        <v>-0.39976241980425842</v>
      </c>
      <c r="AB51" s="185">
        <f t="shared" ca="1" si="20"/>
        <v>-0.40815512869515147</v>
      </c>
      <c r="AC51" s="185">
        <f t="shared" ca="1" si="20"/>
        <v>-0.41954280123300869</v>
      </c>
      <c r="AD51" s="185">
        <f t="shared" ca="1" si="20"/>
        <v>-0.42187402830176962</v>
      </c>
      <c r="AE51" s="185">
        <f t="shared" ca="1" si="20"/>
        <v>-0.42912888808478067</v>
      </c>
      <c r="AF51" s="185">
        <f t="shared" ca="1" si="20"/>
        <v>-0.43381470696789953</v>
      </c>
      <c r="AG51" s="185">
        <f t="shared" ca="1" si="20"/>
        <v>1.1224926015036314</v>
      </c>
      <c r="AH51" s="185">
        <f t="shared" ca="1" si="20"/>
        <v>1.1136798053725905</v>
      </c>
      <c r="AI51" s="185">
        <f t="shared" ca="1" si="20"/>
        <v>1.1033391940097077</v>
      </c>
      <c r="AJ51" s="185">
        <f t="shared" ca="1" si="20"/>
        <v>1.0965393443341731</v>
      </c>
      <c r="AK51" s="185">
        <f t="shared" ca="1" si="20"/>
        <v>1.0870812555111757</v>
      </c>
      <c r="AL51" s="185">
        <f t="shared" ca="1" si="20"/>
        <v>1.0710202910989259</v>
      </c>
      <c r="AM51" s="185">
        <f t="shared" ca="1" si="20"/>
        <v>1.0578334114715324</v>
      </c>
      <c r="AN51" s="185">
        <f t="shared" ca="1" si="20"/>
        <v>1.0462985376064711</v>
      </c>
      <c r="AO51" s="185">
        <f t="shared" ca="1" si="20"/>
        <v>1.035960933698874</v>
      </c>
      <c r="AP51" s="185">
        <f t="shared" ca="1" si="20"/>
        <v>1.0205704387515599</v>
      </c>
      <c r="AQ51" s="185">
        <f t="shared" ca="1" si="20"/>
        <v>1.0083955694242923</v>
      </c>
      <c r="AR51" s="185">
        <f t="shared" ca="1" si="20"/>
        <v>0.99859511959240299</v>
      </c>
      <c r="AS51" s="185">
        <f t="shared" ca="1" si="20"/>
        <v>0.98195347559902124</v>
      </c>
      <c r="AT51" s="185">
        <f t="shared" ca="1" si="20"/>
        <v>0.96897324322782818</v>
      </c>
      <c r="AU51" s="185">
        <f t="shared" ca="1" si="20"/>
        <v>0.95340740456010109</v>
      </c>
      <c r="AV51" s="185">
        <f t="shared" ca="1" si="20"/>
        <v>0.9424981048868124</v>
      </c>
      <c r="AW51" s="185">
        <f t="shared" ca="1" si="20"/>
        <v>0.93340329863505955</v>
      </c>
      <c r="AX51" s="185">
        <f t="shared" ca="1" si="20"/>
        <v>0.9153372966518406</v>
      </c>
      <c r="AY51" s="185">
        <f t="shared" ca="1" si="20"/>
        <v>0.89998972865566884</v>
      </c>
      <c r="AZ51" s="185">
        <f t="shared" ca="1" si="20"/>
        <v>0.88004633309309011</v>
      </c>
      <c r="BA51" s="185">
        <f t="shared" ca="1" si="20"/>
        <v>0.86792920427677056</v>
      </c>
      <c r="BB51" s="185">
        <f t="shared" ca="1" si="20"/>
        <v>0.85361764487514413</v>
      </c>
      <c r="BC51" s="185">
        <f t="shared" ca="1" si="20"/>
        <v>0.83353604577628582</v>
      </c>
      <c r="BD51" s="185">
        <f t="shared" ca="1" si="20"/>
        <v>0.8158570605156058</v>
      </c>
      <c r="BE51" s="185">
        <f t="shared" ca="1" si="20"/>
        <v>0.79383191808968323</v>
      </c>
      <c r="BF51" s="185">
        <f t="shared" ca="1" si="20"/>
        <v>0.77294164677754806</v>
      </c>
      <c r="BG51" s="185">
        <f t="shared" ca="1" si="20"/>
        <v>0.75295773826360202</v>
      </c>
      <c r="BH51" s="185">
        <f t="shared" ca="1" si="20"/>
        <v>0.7329349209574364</v>
      </c>
      <c r="BI51" s="185">
        <f t="shared" ca="1" si="20"/>
        <v>0.71026888772739949</v>
      </c>
      <c r="BJ51" s="185">
        <f t="shared" ca="1" si="20"/>
        <v>0.68846295658142243</v>
      </c>
      <c r="BK51" s="185">
        <f t="shared" ca="1" si="20"/>
        <v>0.66632508247119915</v>
      </c>
      <c r="BL51" s="185">
        <f t="shared" ca="1" si="20"/>
        <v>0.64373001230651317</v>
      </c>
      <c r="BM51" s="185">
        <f t="shared" ca="1" si="20"/>
        <v>0.61978063497805291</v>
      </c>
      <c r="BN51" s="185">
        <f t="shared" ca="1" si="20"/>
        <v>0.59696268966001742</v>
      </c>
      <c r="BO51" s="185">
        <f t="shared" ca="1" si="20"/>
        <v>0.57355980745274904</v>
      </c>
      <c r="BP51" s="185">
        <f t="shared" ca="1" si="20"/>
        <v>0.54687129665471068</v>
      </c>
      <c r="BQ51" s="185">
        <f t="shared" ca="1" si="20"/>
        <v>0.52486138301207874</v>
      </c>
      <c r="BR51" s="185">
        <f t="shared" ca="1" si="20"/>
        <v>0.49528380020144769</v>
      </c>
      <c r="BS51" s="185">
        <f t="shared" ca="1" si="20"/>
        <v>0.46574316933517174</v>
      </c>
      <c r="BT51" s="185">
        <f t="shared" ca="1" si="20"/>
        <v>0.43334473034899257</v>
      </c>
      <c r="BU51" s="185">
        <f t="shared" ref="BU51:EF51" ca="1" si="21">BU50*$C$20</f>
        <v>0.40822219989908654</v>
      </c>
      <c r="BV51" s="185">
        <f t="shared" ca="1" si="21"/>
        <v>0.37547290433428054</v>
      </c>
      <c r="BW51" s="185">
        <f t="shared" ca="1" si="21"/>
        <v>0.34881222938530748</v>
      </c>
      <c r="BX51" s="185">
        <f t="shared" ca="1" si="21"/>
        <v>0.3144024948962984</v>
      </c>
      <c r="BY51" s="185">
        <f t="shared" ca="1" si="21"/>
        <v>0.28001577962118596</v>
      </c>
      <c r="BZ51" s="185">
        <f t="shared" ca="1" si="21"/>
        <v>0.24886869470930145</v>
      </c>
      <c r="CA51" s="185">
        <f t="shared" ca="1" si="21"/>
        <v>0.21335676817948687</v>
      </c>
      <c r="CB51" s="185">
        <f t="shared" ca="1" si="21"/>
        <v>0.17796470232550712</v>
      </c>
      <c r="CC51" s="185">
        <f t="shared" ca="1" si="21"/>
        <v>0.13834026037565861</v>
      </c>
      <c r="CD51" s="185">
        <f t="shared" ca="1" si="21"/>
        <v>0.10105576695030878</v>
      </c>
      <c r="CE51" s="185">
        <f t="shared" ca="1" si="21"/>
        <v>6.145478507117131E-2</v>
      </c>
      <c r="CF51" s="185">
        <f t="shared" ca="1" si="21"/>
        <v>2.0466683897213844E-2</v>
      </c>
      <c r="CG51" s="185">
        <f t="shared" ca="1" si="21"/>
        <v>-2.1411968329633897E-2</v>
      </c>
      <c r="CH51" s="185">
        <f t="shared" ca="1" si="21"/>
        <v>-6.4696669917371344E-2</v>
      </c>
      <c r="CI51" s="185">
        <f t="shared" ca="1" si="21"/>
        <v>-0.10902729316252675</v>
      </c>
      <c r="CJ51" s="185">
        <f t="shared" ca="1" si="21"/>
        <v>-0.15346343066121501</v>
      </c>
      <c r="CK51" s="185">
        <f t="shared" ca="1" si="21"/>
        <v>-0.19964101486930233</v>
      </c>
      <c r="CL51" s="185">
        <f t="shared" ca="1" si="21"/>
        <v>-0.24415499784156486</v>
      </c>
      <c r="CM51" s="185">
        <f t="shared" ca="1" si="21"/>
        <v>-0.29075577485065818</v>
      </c>
      <c r="CN51" s="185">
        <f t="shared" ca="1" si="21"/>
        <v>-0.3412982938009283</v>
      </c>
      <c r="CO51" s="185">
        <f t="shared" ca="1" si="21"/>
        <v>-0.39681408911958954</v>
      </c>
      <c r="CP51" s="185">
        <f t="shared" ca="1" si="21"/>
        <v>-0.45507135990274028</v>
      </c>
      <c r="CQ51" s="185">
        <f t="shared" ca="1" si="21"/>
        <v>-0.5126011812855471</v>
      </c>
      <c r="CR51" s="185">
        <f t="shared" ca="1" si="21"/>
        <v>-0.5717236195369122</v>
      </c>
      <c r="CS51" s="185">
        <f t="shared" ca="1" si="21"/>
        <v>-0.63041924326829035</v>
      </c>
      <c r="CT51" s="185">
        <f t="shared" ca="1" si="21"/>
        <v>-0.69285150129919626</v>
      </c>
      <c r="CU51" s="185">
        <f t="shared" ca="1" si="21"/>
        <v>-0.75786553020460967</v>
      </c>
      <c r="CV51" s="185">
        <f t="shared" ca="1" si="21"/>
        <v>-0.82339897200492729</v>
      </c>
      <c r="CW51" s="185">
        <f t="shared" ca="1" si="21"/>
        <v>-0.88614482932480565</v>
      </c>
      <c r="CX51" s="185">
        <f t="shared" ca="1" si="21"/>
        <v>-0.95458439981308885</v>
      </c>
      <c r="CY51" s="185">
        <f t="shared" ca="1" si="21"/>
        <v>-1.0267037497289162</v>
      </c>
      <c r="CZ51" s="185">
        <f t="shared" ca="1" si="21"/>
        <v>-1.1043432358252172</v>
      </c>
      <c r="DA51" s="185">
        <f t="shared" ca="1" si="21"/>
        <v>-1.1746748817004953</v>
      </c>
      <c r="DB51" s="185">
        <f t="shared" ca="1" si="21"/>
        <v>-1.2506278519970397</v>
      </c>
      <c r="DC51" s="185">
        <f t="shared" ca="1" si="21"/>
        <v>-1.330257440532927</v>
      </c>
      <c r="DD51" s="185">
        <f t="shared" ca="1" si="21"/>
        <v>-1.4069868137952233</v>
      </c>
      <c r="DE51" s="185">
        <f t="shared" ca="1" si="21"/>
        <v>-1.4877796576971125</v>
      </c>
      <c r="DF51" s="185">
        <f t="shared" ca="1" si="21"/>
        <v>-1.5742487802874272</v>
      </c>
      <c r="DG51" s="185">
        <f t="shared" ca="1" si="21"/>
        <v>-1.6672513681232146</v>
      </c>
      <c r="DH51" s="185">
        <f t="shared" ca="1" si="21"/>
        <v>-1.7582074789241122</v>
      </c>
      <c r="DI51" s="185">
        <f t="shared" ca="1" si="21"/>
        <v>-1.8516167500344138</v>
      </c>
      <c r="DJ51" s="185">
        <f t="shared" ca="1" si="21"/>
        <v>-1.95079961599283</v>
      </c>
      <c r="DK51" s="185">
        <f t="shared" ca="1" si="21"/>
        <v>-2.0533189282058721</v>
      </c>
      <c r="DL51" s="185">
        <f t="shared" ca="1" si="21"/>
        <v>-2.1533798012883554</v>
      </c>
      <c r="DM51" s="185">
        <f t="shared" ca="1" si="21"/>
        <v>-2.2568852711548653</v>
      </c>
      <c r="DN51" s="185">
        <f t="shared" ca="1" si="21"/>
        <v>-2.3684232921354758</v>
      </c>
      <c r="DO51" s="185">
        <f t="shared" ca="1" si="21"/>
        <v>-2.4816576758309146</v>
      </c>
      <c r="DP51" s="185">
        <f t="shared" ca="1" si="21"/>
        <v>-2.5997016232905836</v>
      </c>
      <c r="DQ51" s="185">
        <f t="shared" ca="1" si="21"/>
        <v>-2.7172026770446047</v>
      </c>
      <c r="DR51" s="185">
        <f t="shared" ca="1" si="21"/>
        <v>-2.8396228528744425</v>
      </c>
      <c r="DS51" s="185">
        <f t="shared" ca="1" si="21"/>
        <v>-2.9617195999241486</v>
      </c>
      <c r="DT51" s="185">
        <f t="shared" ca="1" si="21"/>
        <v>-3.0925348774778341</v>
      </c>
      <c r="DU51" s="185">
        <f t="shared" ca="1" si="21"/>
        <v>-3.2252590987456946</v>
      </c>
      <c r="DV51" s="185">
        <f t="shared" ca="1" si="21"/>
        <v>-3.3619896916405536</v>
      </c>
      <c r="DW51" s="185">
        <f t="shared" ca="1" si="21"/>
        <v>-3.5039444438714948</v>
      </c>
      <c r="DX51" s="185">
        <f t="shared" ca="1" si="21"/>
        <v>-3.6528655295691435</v>
      </c>
      <c r="DY51" s="185">
        <f t="shared" ca="1" si="21"/>
        <v>-3.801328156204387</v>
      </c>
      <c r="DZ51" s="185">
        <f t="shared" ca="1" si="21"/>
        <v>-3.9599146920689408</v>
      </c>
      <c r="EA51" s="185">
        <f t="shared" ca="1" si="21"/>
        <v>-4.1244191341627294</v>
      </c>
      <c r="EB51" s="185">
        <f t="shared" ca="1" si="21"/>
        <v>-4.2911475970355051</v>
      </c>
      <c r="EC51" s="185">
        <f t="shared" ca="1" si="21"/>
        <v>-4.4567794335211985</v>
      </c>
      <c r="ED51" s="185">
        <f t="shared" ca="1" si="21"/>
        <v>-4.6251114997220917</v>
      </c>
      <c r="EE51" s="185">
        <f t="shared" ca="1" si="21"/>
        <v>-4.8078855495433199</v>
      </c>
      <c r="EF51" s="185">
        <f t="shared" ca="1" si="21"/>
        <v>-4.9908318500850228</v>
      </c>
      <c r="EG51" s="185">
        <f t="shared" ref="EG51:FA51" ca="1" si="22">EG50*$C$20</f>
        <v>-5.1812853285449494</v>
      </c>
      <c r="EH51" s="185">
        <f t="shared" ca="1" si="22"/>
        <v>-5.3821175743305512</v>
      </c>
      <c r="EI51" s="185">
        <f t="shared" ca="1" si="22"/>
        <v>-5.586494792037267</v>
      </c>
      <c r="EJ51" s="185">
        <f t="shared" ca="1" si="22"/>
        <v>-5.7946614443117221</v>
      </c>
      <c r="EK51" s="185">
        <f t="shared" ca="1" si="22"/>
        <v>-6.0118405267425095</v>
      </c>
      <c r="EL51" s="185">
        <f t="shared" ca="1" si="22"/>
        <v>-6.2340677974853973</v>
      </c>
      <c r="EM51" s="185">
        <f t="shared" ca="1" si="22"/>
        <v>-6.4611274023000327</v>
      </c>
      <c r="EN51" s="185">
        <f t="shared" ca="1" si="22"/>
        <v>-6.6974387946618306</v>
      </c>
      <c r="EO51" s="185">
        <f t="shared" ca="1" si="22"/>
        <v>-6.9395296062310701</v>
      </c>
      <c r="EP51" s="185">
        <f t="shared" ca="1" si="22"/>
        <v>-7.1892583240097796</v>
      </c>
      <c r="EQ51" s="185">
        <f t="shared" ca="1" si="22"/>
        <v>-7.4492582621960137</v>
      </c>
      <c r="ER51" s="185">
        <f t="shared" ca="1" si="22"/>
        <v>-7.7134580648559279</v>
      </c>
      <c r="ES51" s="185">
        <f t="shared" ca="1" si="22"/>
        <v>-7.9894525817775266</v>
      </c>
      <c r="ET51" s="185">
        <f t="shared" ca="1" si="22"/>
        <v>-8.2699155705102321</v>
      </c>
      <c r="EU51" s="185">
        <f t="shared" ca="1" si="22"/>
        <v>-8.5636079188707352</v>
      </c>
      <c r="EV51" s="185">
        <f t="shared" ca="1" si="22"/>
        <v>-8.8598153500218384</v>
      </c>
      <c r="EW51" s="185">
        <f t="shared" ca="1" si="22"/>
        <v>-9.1683297409309823</v>
      </c>
      <c r="EX51" s="185">
        <f t="shared" ca="1" si="22"/>
        <v>-9.4860377860619192</v>
      </c>
      <c r="EY51" s="185">
        <f t="shared" ca="1" si="22"/>
        <v>-9.8139825277248267</v>
      </c>
      <c r="EZ51" s="185">
        <f t="shared" ca="1" si="22"/>
        <v>-10.150782901500367</v>
      </c>
      <c r="FA51" s="186">
        <f t="shared" ca="1" si="22"/>
        <v>-10.497869526467225</v>
      </c>
    </row>
    <row r="52" spans="1:157" x14ac:dyDescent="0.25">
      <c r="A52" s="37"/>
      <c r="B52" s="137" t="s">
        <v>29</v>
      </c>
      <c r="C52" s="134" t="s">
        <v>44</v>
      </c>
      <c r="D52" s="270"/>
      <c r="E52" s="182"/>
      <c r="F52" s="182"/>
      <c r="G52" s="182"/>
      <c r="H52" s="185">
        <f t="shared" ref="H52:AF52" si="23">H95</f>
        <v>14.175000000000001</v>
      </c>
      <c r="I52" s="185">
        <f t="shared" si="23"/>
        <v>13.950885918397066</v>
      </c>
      <c r="J52" s="185">
        <f t="shared" si="23"/>
        <v>13.711083851081925</v>
      </c>
      <c r="K52" s="185">
        <f t="shared" si="23"/>
        <v>13.454495639054723</v>
      </c>
      <c r="L52" s="185">
        <f t="shared" si="23"/>
        <v>13.179946252185617</v>
      </c>
      <c r="M52" s="185">
        <f t="shared" si="23"/>
        <v>12.886178408235676</v>
      </c>
      <c r="N52" s="185">
        <f t="shared" si="23"/>
        <v>12.571846815209238</v>
      </c>
      <c r="O52" s="185">
        <f t="shared" si="23"/>
        <v>12.23551201067095</v>
      </c>
      <c r="P52" s="185">
        <f t="shared" si="23"/>
        <v>11.87563376981498</v>
      </c>
      <c r="Q52" s="185">
        <f t="shared" si="23"/>
        <v>11.490564052099094</v>
      </c>
      <c r="R52" s="185">
        <f t="shared" si="23"/>
        <v>11.078539454143094</v>
      </c>
      <c r="S52" s="185">
        <f t="shared" si="23"/>
        <v>10.637673134330177</v>
      </c>
      <c r="T52" s="185">
        <f t="shared" si="23"/>
        <v>10.165946172130353</v>
      </c>
      <c r="U52" s="185">
        <f t="shared" si="23"/>
        <v>9.6611983225765421</v>
      </c>
      <c r="V52" s="185">
        <f t="shared" si="23"/>
        <v>9.1211181235539645</v>
      </c>
      <c r="W52" s="185">
        <f t="shared" si="23"/>
        <v>8.5432323105998087</v>
      </c>
      <c r="X52" s="185">
        <f t="shared" si="23"/>
        <v>7.9248944907388594</v>
      </c>
      <c r="Y52" s="185">
        <f t="shared" si="23"/>
        <v>7.2632730234876446</v>
      </c>
      <c r="Z52" s="185">
        <f t="shared" si="23"/>
        <v>6.5553380535288444</v>
      </c>
      <c r="AA52" s="185">
        <f t="shared" si="23"/>
        <v>5.7978476356729285</v>
      </c>
      <c r="AB52" s="185">
        <f t="shared" si="23"/>
        <v>4.9873328885670993</v>
      </c>
      <c r="AC52" s="185">
        <f t="shared" si="23"/>
        <v>4.1200821091638611</v>
      </c>
      <c r="AD52" s="185">
        <f t="shared" si="23"/>
        <v>3.192123775202397</v>
      </c>
      <c r="AE52" s="185">
        <f t="shared" si="23"/>
        <v>2.1992083578636299</v>
      </c>
      <c r="AF52" s="185">
        <f t="shared" si="23"/>
        <v>1.1367888613111492</v>
      </c>
      <c r="AG52" s="182"/>
      <c r="AH52" s="182"/>
      <c r="AI52" s="182"/>
      <c r="AJ52" s="18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2"/>
      <c r="AU52" s="182"/>
      <c r="AV52" s="182"/>
      <c r="AW52" s="18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2"/>
      <c r="BH52" s="182"/>
      <c r="BI52" s="182"/>
      <c r="BJ52" s="182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  <c r="ET52" s="27"/>
      <c r="EU52" s="27"/>
      <c r="EV52" s="27"/>
      <c r="EW52" s="27"/>
      <c r="EX52" s="27"/>
      <c r="EY52" s="27"/>
      <c r="EZ52" s="27"/>
      <c r="FA52" s="138"/>
    </row>
    <row r="53" spans="1:157" x14ac:dyDescent="0.25">
      <c r="A53" s="37"/>
      <c r="B53" s="137"/>
      <c r="C53" s="134"/>
      <c r="D53" s="270"/>
      <c r="E53" s="182"/>
      <c r="F53" s="182"/>
      <c r="G53" s="182"/>
      <c r="H53" s="185"/>
      <c r="I53" s="185"/>
      <c r="J53" s="185"/>
      <c r="K53" s="185"/>
      <c r="L53" s="185"/>
      <c r="M53" s="185"/>
      <c r="N53" s="185"/>
      <c r="O53" s="185"/>
      <c r="P53" s="185"/>
      <c r="Q53" s="185"/>
      <c r="R53" s="185"/>
      <c r="S53" s="185"/>
      <c r="T53" s="185"/>
      <c r="U53" s="185"/>
      <c r="V53" s="185"/>
      <c r="W53" s="185"/>
      <c r="X53" s="185"/>
      <c r="Y53" s="185"/>
      <c r="Z53" s="185"/>
      <c r="AA53" s="185"/>
      <c r="AB53" s="185"/>
      <c r="AC53" s="185"/>
      <c r="AD53" s="185"/>
      <c r="AE53" s="185"/>
      <c r="AF53" s="185"/>
      <c r="AG53" s="182"/>
      <c r="AH53" s="182"/>
      <c r="AI53" s="182"/>
      <c r="AJ53" s="18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2"/>
      <c r="AU53" s="182"/>
      <c r="AV53" s="182"/>
      <c r="AW53" s="182"/>
      <c r="AX53" s="182"/>
      <c r="AY53" s="182"/>
      <c r="AZ53" s="182"/>
      <c r="BA53" s="182"/>
      <c r="BB53" s="182"/>
      <c r="BC53" s="182"/>
      <c r="BD53" s="182"/>
      <c r="BE53" s="182"/>
      <c r="BF53" s="182"/>
      <c r="BG53" s="182"/>
      <c r="BH53" s="182"/>
      <c r="BI53" s="182"/>
      <c r="BJ53" s="182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138"/>
    </row>
    <row r="54" spans="1:157" x14ac:dyDescent="0.25">
      <c r="A54" s="37"/>
      <c r="B54" s="133" t="s">
        <v>91</v>
      </c>
      <c r="C54" s="134" t="s">
        <v>44</v>
      </c>
      <c r="D54" s="270"/>
      <c r="E54" s="182"/>
      <c r="F54" s="182">
        <f>C27*-1</f>
        <v>-202.5</v>
      </c>
      <c r="G54" s="182"/>
      <c r="H54" s="183">
        <f ca="1">H47-(H51+H52)</f>
        <v>0.30823382876638483</v>
      </c>
      <c r="I54" s="183">
        <f t="shared" ref="I54:BT54" ca="1" si="24">I47-(I51+I52)</f>
        <v>0.45620225458481123</v>
      </c>
      <c r="J54" s="183">
        <f t="shared" ca="1" si="24"/>
        <v>0.65256228134502514</v>
      </c>
      <c r="K54" s="183">
        <f t="shared" ca="1" si="24"/>
        <v>0.84810770913404987</v>
      </c>
      <c r="L54" s="183">
        <f t="shared" ca="1" si="24"/>
        <v>1.0986546952398371</v>
      </c>
      <c r="M54" s="183">
        <f t="shared" ca="1" si="24"/>
        <v>1.3079133082121714</v>
      </c>
      <c r="N54" s="183">
        <f t="shared" ca="1" si="24"/>
        <v>1.5925154177538801</v>
      </c>
      <c r="O54" s="183">
        <f t="shared" ca="1" si="24"/>
        <v>1.8997706696895822</v>
      </c>
      <c r="P54" s="183">
        <f t="shared" ca="1" si="24"/>
        <v>2.2168248772620167</v>
      </c>
      <c r="Q54" s="183">
        <f t="shared" ca="1" si="24"/>
        <v>2.5873955397391057</v>
      </c>
      <c r="R54" s="183">
        <f t="shared" ca="1" si="24"/>
        <v>2.9323108402363864</v>
      </c>
      <c r="S54" s="183">
        <f t="shared" ca="1" si="24"/>
        <v>3.2959654690693938</v>
      </c>
      <c r="T54" s="183">
        <f t="shared" ca="1" si="24"/>
        <v>3.6840112724939615</v>
      </c>
      <c r="U54" s="183">
        <f t="shared" ca="1" si="24"/>
        <v>4.1027968804220993</v>
      </c>
      <c r="V54" s="183">
        <f t="shared" ca="1" si="24"/>
        <v>4.5921762995243558</v>
      </c>
      <c r="W54" s="183">
        <f t="shared" ca="1" si="24"/>
        <v>5.1176523728534775</v>
      </c>
      <c r="X54" s="183">
        <f t="shared" ca="1" si="24"/>
        <v>5.6795462235960734</v>
      </c>
      <c r="Y54" s="183">
        <f t="shared" ca="1" si="24"/>
        <v>6.289076076065812</v>
      </c>
      <c r="Z54" s="183">
        <f t="shared" ca="1" si="24"/>
        <v>6.9044161939320796</v>
      </c>
      <c r="AA54" s="183">
        <f t="shared" ca="1" si="24"/>
        <v>7.5367398568243509</v>
      </c>
      <c r="AB54" s="183">
        <f t="shared" ca="1" si="24"/>
        <v>8.2623949918111474</v>
      </c>
      <c r="AC54" s="183">
        <f t="shared" ca="1" si="24"/>
        <v>9.0145037488871651</v>
      </c>
      <c r="AD54" s="183">
        <f t="shared" ca="1" si="24"/>
        <v>9.9188907869311578</v>
      </c>
      <c r="AE54" s="183">
        <f t="shared" ca="1" si="24"/>
        <v>10.838451510908369</v>
      </c>
      <c r="AF54" s="183">
        <f t="shared" ca="1" si="24"/>
        <v>11.853492172087092</v>
      </c>
      <c r="AG54" s="183">
        <f t="shared" ca="1" si="24"/>
        <v>11.349647415203384</v>
      </c>
      <c r="AH54" s="183">
        <f t="shared" ca="1" si="24"/>
        <v>11.26054025432286</v>
      </c>
      <c r="AI54" s="183">
        <f t="shared" ca="1" si="24"/>
        <v>11.155985183875933</v>
      </c>
      <c r="AJ54" s="183">
        <f t="shared" ca="1" si="24"/>
        <v>11.087231148267749</v>
      </c>
      <c r="AK54" s="183">
        <f t="shared" ca="1" si="24"/>
        <v>10.991599361279665</v>
      </c>
      <c r="AL54" s="183">
        <f t="shared" ca="1" si="24"/>
        <v>10.829205165555807</v>
      </c>
      <c r="AM54" s="183">
        <f t="shared" ca="1" si="24"/>
        <v>10.695871160434384</v>
      </c>
      <c r="AN54" s="183">
        <f t="shared" ca="1" si="24"/>
        <v>10.579240769132097</v>
      </c>
      <c r="AO54" s="183">
        <f t="shared" ca="1" si="24"/>
        <v>10.474716107399725</v>
      </c>
      <c r="AP54" s="183">
        <f t="shared" ca="1" si="24"/>
        <v>10.319101102932439</v>
      </c>
      <c r="AQ54" s="183">
        <f t="shared" ca="1" si="24"/>
        <v>10.195999646401177</v>
      </c>
      <c r="AR54" s="183">
        <f t="shared" ca="1" si="24"/>
        <v>10.096906209212074</v>
      </c>
      <c r="AS54" s="183">
        <f t="shared" ca="1" si="24"/>
        <v>9.9286406977234378</v>
      </c>
      <c r="AT54" s="183">
        <f t="shared" ca="1" si="24"/>
        <v>9.7973961259702627</v>
      </c>
      <c r="AU54" s="183">
        <f t="shared" ca="1" si="24"/>
        <v>9.6400082016632442</v>
      </c>
      <c r="AV54" s="183">
        <f t="shared" ca="1" si="24"/>
        <v>9.5297030605222144</v>
      </c>
      <c r="AW54" s="183">
        <f t="shared" ca="1" si="24"/>
        <v>9.4377444639767134</v>
      </c>
      <c r="AX54" s="183">
        <f t="shared" ca="1" si="24"/>
        <v>9.2550771105908343</v>
      </c>
      <c r="AY54" s="183">
        <f t="shared" ca="1" si="24"/>
        <v>9.0998961452962082</v>
      </c>
      <c r="AZ54" s="183">
        <f t="shared" ca="1" si="24"/>
        <v>8.8982462568301344</v>
      </c>
      <c r="BA54" s="183">
        <f t="shared" ca="1" si="24"/>
        <v>8.7757286210206811</v>
      </c>
      <c r="BB54" s="183">
        <f t="shared" ca="1" si="24"/>
        <v>8.6310228537375693</v>
      </c>
      <c r="BC54" s="183">
        <f t="shared" ca="1" si="24"/>
        <v>8.4279755739602233</v>
      </c>
      <c r="BD54" s="183">
        <f t="shared" ca="1" si="24"/>
        <v>8.2492213896577926</v>
      </c>
      <c r="BE54" s="183">
        <f t="shared" ca="1" si="24"/>
        <v>8.0265227273512423</v>
      </c>
      <c r="BF54" s="183">
        <f t="shared" ca="1" si="24"/>
        <v>7.8152988729729866</v>
      </c>
      <c r="BG54" s="183">
        <f t="shared" ca="1" si="24"/>
        <v>7.6132393535541993</v>
      </c>
      <c r="BH54" s="183">
        <f t="shared" ca="1" si="24"/>
        <v>7.4107864230140787</v>
      </c>
      <c r="BI54" s="183">
        <f t="shared" ca="1" si="24"/>
        <v>7.1816076425770401</v>
      </c>
      <c r="BJ54" s="183">
        <f t="shared" ca="1" si="24"/>
        <v>6.9611254498788266</v>
      </c>
      <c r="BK54" s="183">
        <f t="shared" ca="1" si="24"/>
        <v>6.7372869449865691</v>
      </c>
      <c r="BL54" s="183">
        <f t="shared" ca="1" si="24"/>
        <v>6.5088256799880782</v>
      </c>
      <c r="BM54" s="183">
        <f t="shared" ca="1" si="24"/>
        <v>6.2666708647780904</v>
      </c>
      <c r="BN54" s="183">
        <f t="shared" ca="1" si="24"/>
        <v>6.0359560843401763</v>
      </c>
      <c r="BO54" s="183">
        <f t="shared" ca="1" si="24"/>
        <v>5.7993269420222404</v>
      </c>
      <c r="BP54" s="183">
        <f t="shared" ca="1" si="24"/>
        <v>5.529476443953186</v>
      </c>
      <c r="BQ54" s="183">
        <f t="shared" ca="1" si="24"/>
        <v>5.3069317615665739</v>
      </c>
      <c r="BR54" s="183">
        <f t="shared" ca="1" si="24"/>
        <v>5.007869535370193</v>
      </c>
      <c r="BS54" s="183">
        <f t="shared" ca="1" si="24"/>
        <v>4.709180934388959</v>
      </c>
      <c r="BT54" s="183">
        <f t="shared" ca="1" si="24"/>
        <v>4.3815967179731468</v>
      </c>
      <c r="BU54" s="183">
        <f t="shared" ref="BU54:EF54" ca="1" si="25">BU47-(BU51+BU52)</f>
        <v>4.1275800212018749</v>
      </c>
      <c r="BV54" s="183">
        <f t="shared" ca="1" si="25"/>
        <v>3.7964482549355036</v>
      </c>
      <c r="BW54" s="183">
        <f t="shared" ca="1" si="25"/>
        <v>3.5268792082292202</v>
      </c>
      <c r="BX54" s="183">
        <f t="shared" ca="1" si="25"/>
        <v>3.1789585595070173</v>
      </c>
      <c r="BY54" s="183">
        <f t="shared" ca="1" si="25"/>
        <v>2.831270660614214</v>
      </c>
      <c r="BZ54" s="183">
        <f t="shared" ca="1" si="25"/>
        <v>2.5163390242829369</v>
      </c>
      <c r="CA54" s="183">
        <f t="shared" ca="1" si="25"/>
        <v>2.1572739893703674</v>
      </c>
      <c r="CB54" s="183">
        <f t="shared" ca="1" si="25"/>
        <v>1.7994208790690165</v>
      </c>
      <c r="CC54" s="183">
        <f t="shared" ca="1" si="25"/>
        <v>1.3987737437983259</v>
      </c>
      <c r="CD54" s="183">
        <f t="shared" ca="1" si="25"/>
        <v>1.0217860880531222</v>
      </c>
      <c r="CE54" s="183">
        <f t="shared" ca="1" si="25"/>
        <v>0.62137616016406549</v>
      </c>
      <c r="CF54" s="183">
        <f t="shared" ca="1" si="25"/>
        <v>0.20694091496071776</v>
      </c>
      <c r="CG54" s="183">
        <f t="shared" ca="1" si="25"/>
        <v>-0.2164987908885205</v>
      </c>
      <c r="CH54" s="183">
        <f t="shared" ca="1" si="25"/>
        <v>-0.65415521805342147</v>
      </c>
      <c r="CI54" s="183">
        <f t="shared" ca="1" si="25"/>
        <v>-1.1023870753099929</v>
      </c>
      <c r="CJ54" s="183">
        <f t="shared" ca="1" si="25"/>
        <v>-1.5516857989078408</v>
      </c>
      <c r="CK54" s="183">
        <f t="shared" ca="1" si="25"/>
        <v>-2.0185924836785012</v>
      </c>
      <c r="CL54" s="183">
        <f t="shared" ca="1" si="25"/>
        <v>-2.468678311509156</v>
      </c>
      <c r="CM54" s="183">
        <f t="shared" ca="1" si="25"/>
        <v>-2.9398639457122107</v>
      </c>
      <c r="CN54" s="183">
        <f t="shared" ca="1" si="25"/>
        <v>-3.4509049706538311</v>
      </c>
      <c r="CO54" s="183">
        <f t="shared" ca="1" si="25"/>
        <v>-4.0122313455425163</v>
      </c>
      <c r="CP54" s="183">
        <f t="shared" ca="1" si="25"/>
        <v>-4.6012770834610404</v>
      </c>
      <c r="CQ54" s="183">
        <f t="shared" ca="1" si="25"/>
        <v>-5.1829674996649775</v>
      </c>
      <c r="CR54" s="183">
        <f t="shared" ca="1" si="25"/>
        <v>-5.7807610419843352</v>
      </c>
      <c r="CS54" s="183">
        <f t="shared" ca="1" si="25"/>
        <v>-6.3742390152682695</v>
      </c>
      <c r="CT54" s="183">
        <f t="shared" ca="1" si="25"/>
        <v>-7.0054985131363177</v>
      </c>
      <c r="CU54" s="183">
        <f t="shared" ca="1" si="25"/>
        <v>-7.6628625831799422</v>
      </c>
      <c r="CV54" s="183">
        <f t="shared" ca="1" si="25"/>
        <v>-8.3254784947164868</v>
      </c>
      <c r="CW54" s="183">
        <f t="shared" ca="1" si="25"/>
        <v>-8.9599088298397014</v>
      </c>
      <c r="CX54" s="183">
        <f t="shared" ca="1" si="25"/>
        <v>-9.6519089314434545</v>
      </c>
      <c r="CY54" s="183">
        <f t="shared" ca="1" si="25"/>
        <v>-10.381115691703485</v>
      </c>
      <c r="CZ54" s="183">
        <f t="shared" ca="1" si="25"/>
        <v>-11.166137162232753</v>
      </c>
      <c r="DA54" s="183">
        <f t="shared" ca="1" si="25"/>
        <v>-11.877268248305008</v>
      </c>
      <c r="DB54" s="183">
        <f t="shared" ca="1" si="25"/>
        <v>-12.645237170192292</v>
      </c>
      <c r="DC54" s="183">
        <f t="shared" ca="1" si="25"/>
        <v>-13.450380787610706</v>
      </c>
      <c r="DD54" s="183">
        <f t="shared" ca="1" si="25"/>
        <v>-14.226200006151704</v>
      </c>
      <c r="DE54" s="183">
        <f t="shared" ca="1" si="25"/>
        <v>-15.04310542782636</v>
      </c>
      <c r="DF54" s="183">
        <f t="shared" ca="1" si="25"/>
        <v>-15.91740433401732</v>
      </c>
      <c r="DG54" s="183">
        <f t="shared" ca="1" si="25"/>
        <v>-16.857763833245837</v>
      </c>
      <c r="DH54" s="183">
        <f t="shared" ca="1" si="25"/>
        <v>-17.777431175788244</v>
      </c>
      <c r="DI54" s="183">
        <f t="shared" ca="1" si="25"/>
        <v>-18.721902694792409</v>
      </c>
      <c r="DJ54" s="183">
        <f t="shared" ca="1" si="25"/>
        <v>-19.724751672816396</v>
      </c>
      <c r="DK54" s="183">
        <f t="shared" ca="1" si="25"/>
        <v>-20.761335829637151</v>
      </c>
      <c r="DL54" s="183">
        <f t="shared" ca="1" si="25"/>
        <v>-21.773062435248928</v>
      </c>
      <c r="DM54" s="183">
        <f t="shared" ca="1" si="25"/>
        <v>-22.819617741676975</v>
      </c>
      <c r="DN54" s="183">
        <f t="shared" ca="1" si="25"/>
        <v>-23.94739106492537</v>
      </c>
      <c r="DO54" s="183">
        <f t="shared" ca="1" si="25"/>
        <v>-25.09231650006814</v>
      </c>
      <c r="DP54" s="183">
        <f t="shared" ca="1" si="25"/>
        <v>-26.28587196882701</v>
      </c>
      <c r="DQ54" s="183">
        <f t="shared" ca="1" si="25"/>
        <v>-27.473938179006563</v>
      </c>
      <c r="DR54" s="183">
        <f t="shared" ca="1" si="25"/>
        <v>-28.711742179063812</v>
      </c>
      <c r="DS54" s="183">
        <f t="shared" ca="1" si="25"/>
        <v>-29.946275954788614</v>
      </c>
      <c r="DT54" s="183">
        <f t="shared" ca="1" si="25"/>
        <v>-31.268963761164766</v>
      </c>
      <c r="DU54" s="183">
        <f t="shared" ca="1" si="25"/>
        <v>-32.6109531095398</v>
      </c>
      <c r="DV54" s="183">
        <f t="shared" ca="1" si="25"/>
        <v>-33.993451326587824</v>
      </c>
      <c r="DW54" s="183">
        <f t="shared" ca="1" si="25"/>
        <v>-35.428771599145115</v>
      </c>
      <c r="DX54" s="183">
        <f t="shared" ca="1" si="25"/>
        <v>-36.934529243421345</v>
      </c>
      <c r="DY54" s="183">
        <f t="shared" ca="1" si="25"/>
        <v>-38.435651357177697</v>
      </c>
      <c r="DZ54" s="183">
        <f t="shared" ca="1" si="25"/>
        <v>-40.039137442030402</v>
      </c>
      <c r="EA54" s="183">
        <f t="shared" ca="1" si="25"/>
        <v>-41.702460134312048</v>
      </c>
      <c r="EB54" s="183">
        <f t="shared" ca="1" si="25"/>
        <v>-43.388270147803439</v>
      </c>
      <c r="EC54" s="183">
        <f t="shared" ca="1" si="25"/>
        <v>-45.062992050047676</v>
      </c>
      <c r="ED54" s="183">
        <f t="shared" ca="1" si="25"/>
        <v>-46.76501627496782</v>
      </c>
      <c r="EE54" s="183">
        <f t="shared" ca="1" si="25"/>
        <v>-48.613065000938015</v>
      </c>
      <c r="EF54" s="183">
        <f t="shared" ca="1" si="25"/>
        <v>-50.462855373081901</v>
      </c>
      <c r="EG54" s="183">
        <f t="shared" ref="EG54:FA54" ca="1" si="26">EG47-(EG51+EG52)</f>
        <v>-52.38855165528782</v>
      </c>
      <c r="EH54" s="183">
        <f t="shared" ca="1" si="26"/>
        <v>-54.419188807120022</v>
      </c>
      <c r="EI54" s="183">
        <f t="shared" ca="1" si="26"/>
        <v>-56.485669563932369</v>
      </c>
      <c r="EJ54" s="183">
        <f t="shared" ca="1" si="26"/>
        <v>-58.590465714707413</v>
      </c>
      <c r="EK54" s="183">
        <f t="shared" ca="1" si="26"/>
        <v>-60.786387548174268</v>
      </c>
      <c r="EL54" s="183">
        <f t="shared" ca="1" si="26"/>
        <v>-63.033352174574574</v>
      </c>
      <c r="EM54" s="183">
        <f t="shared" ca="1" si="26"/>
        <v>-65.329177067700329</v>
      </c>
      <c r="EN54" s="183">
        <f t="shared" ca="1" si="26"/>
        <v>-67.718547812691838</v>
      </c>
      <c r="EO54" s="183">
        <f t="shared" ca="1" si="26"/>
        <v>-70.166354907447484</v>
      </c>
      <c r="EP54" s="183">
        <f t="shared" ca="1" si="26"/>
        <v>-72.691389720543327</v>
      </c>
      <c r="EQ54" s="183">
        <f t="shared" ca="1" si="26"/>
        <v>-75.320277984426369</v>
      </c>
      <c r="ER54" s="183">
        <f t="shared" ca="1" si="26"/>
        <v>-77.991631544654382</v>
      </c>
      <c r="ES54" s="183">
        <f t="shared" ca="1" si="26"/>
        <v>-80.782242771306102</v>
      </c>
      <c r="ET54" s="183">
        <f t="shared" ca="1" si="26"/>
        <v>-83.618035212936789</v>
      </c>
      <c r="EU54" s="183">
        <f t="shared" ca="1" si="26"/>
        <v>-86.587591179692993</v>
      </c>
      <c r="EV54" s="183">
        <f t="shared" ca="1" si="26"/>
        <v>-89.582577427998601</v>
      </c>
      <c r="EW54" s="183">
        <f t="shared" ca="1" si="26"/>
        <v>-92.702000713857714</v>
      </c>
      <c r="EX54" s="183">
        <f t="shared" ca="1" si="26"/>
        <v>-95.914382059070533</v>
      </c>
      <c r="EY54" s="183">
        <f t="shared" ca="1" si="26"/>
        <v>-99.230267780328802</v>
      </c>
      <c r="EZ54" s="183">
        <f t="shared" ca="1" si="26"/>
        <v>-102.63569378183705</v>
      </c>
      <c r="FA54" s="184">
        <f t="shared" ca="1" si="26"/>
        <v>-106.14512521205749</v>
      </c>
    </row>
    <row r="55" spans="1:157" s="56" customFormat="1" x14ac:dyDescent="0.25">
      <c r="A55" s="46"/>
      <c r="B55" s="139" t="s">
        <v>88</v>
      </c>
      <c r="C55" s="131" t="s">
        <v>44</v>
      </c>
      <c r="D55" s="304"/>
      <c r="E55" s="103"/>
      <c r="F55" s="103">
        <f>F54</f>
        <v>-202.5</v>
      </c>
      <c r="G55" s="103"/>
      <c r="H55" s="187">
        <f ca="1">F55+H54</f>
        <v>-202.19176617123361</v>
      </c>
      <c r="I55" s="187">
        <f t="shared" ref="I55:BT55" ca="1" si="27">H55+I54</f>
        <v>-201.7355639166488</v>
      </c>
      <c r="J55" s="187">
        <f t="shared" ca="1" si="27"/>
        <v>-201.08300163530379</v>
      </c>
      <c r="K55" s="187">
        <f t="shared" ca="1" si="27"/>
        <v>-200.23489392616975</v>
      </c>
      <c r="L55" s="187">
        <f t="shared" ca="1" si="27"/>
        <v>-199.1362392309299</v>
      </c>
      <c r="M55" s="187">
        <f t="shared" ca="1" si="27"/>
        <v>-197.82832592271774</v>
      </c>
      <c r="N55" s="187">
        <f t="shared" ca="1" si="27"/>
        <v>-196.23581050496387</v>
      </c>
      <c r="O55" s="187">
        <f t="shared" ca="1" si="27"/>
        <v>-194.33603983527428</v>
      </c>
      <c r="P55" s="187">
        <f t="shared" ca="1" si="27"/>
        <v>-192.11921495801226</v>
      </c>
      <c r="Q55" s="187">
        <f t="shared" ca="1" si="27"/>
        <v>-189.53181941827316</v>
      </c>
      <c r="R55" s="187">
        <f t="shared" ca="1" si="27"/>
        <v>-186.59950857803676</v>
      </c>
      <c r="S55" s="187">
        <f t="shared" ca="1" si="27"/>
        <v>-183.30354310896738</v>
      </c>
      <c r="T55" s="187">
        <f t="shared" ca="1" si="27"/>
        <v>-179.61953183647341</v>
      </c>
      <c r="U55" s="187">
        <f t="shared" ca="1" si="27"/>
        <v>-175.51673495605132</v>
      </c>
      <c r="V55" s="187">
        <f t="shared" ca="1" si="27"/>
        <v>-170.92455865652695</v>
      </c>
      <c r="W55" s="187">
        <f t="shared" ca="1" si="27"/>
        <v>-165.80690628367347</v>
      </c>
      <c r="X55" s="187">
        <f t="shared" ca="1" si="27"/>
        <v>-160.12736006007739</v>
      </c>
      <c r="Y55" s="187">
        <f t="shared" ca="1" si="27"/>
        <v>-153.83828398401158</v>
      </c>
      <c r="Z55" s="187">
        <f t="shared" ca="1" si="27"/>
        <v>-146.93386779007949</v>
      </c>
      <c r="AA55" s="187">
        <f t="shared" ca="1" si="27"/>
        <v>-139.39712793325515</v>
      </c>
      <c r="AB55" s="187">
        <f t="shared" ca="1" si="27"/>
        <v>-131.13473294144401</v>
      </c>
      <c r="AC55" s="187">
        <f t="shared" ca="1" si="27"/>
        <v>-122.12022919255685</v>
      </c>
      <c r="AD55" s="187">
        <f t="shared" ca="1" si="27"/>
        <v>-112.20133840562569</v>
      </c>
      <c r="AE55" s="187">
        <f t="shared" ca="1" si="27"/>
        <v>-101.36288689471732</v>
      </c>
      <c r="AF55" s="187">
        <f t="shared" ca="1" si="27"/>
        <v>-89.509394722630233</v>
      </c>
      <c r="AG55" s="187">
        <f t="shared" ca="1" si="27"/>
        <v>-78.159747307426855</v>
      </c>
      <c r="AH55" s="187">
        <f t="shared" ca="1" si="27"/>
        <v>-66.899207053103993</v>
      </c>
      <c r="AI55" s="187">
        <f t="shared" ca="1" si="27"/>
        <v>-55.743221869228059</v>
      </c>
      <c r="AJ55" s="187">
        <f t="shared" ca="1" si="27"/>
        <v>-44.655990720960311</v>
      </c>
      <c r="AK55" s="187">
        <f t="shared" ca="1" si="27"/>
        <v>-33.66439135968065</v>
      </c>
      <c r="AL55" s="187">
        <f t="shared" ca="1" si="27"/>
        <v>-22.835186194124844</v>
      </c>
      <c r="AM55" s="187">
        <f t="shared" ca="1" si="27"/>
        <v>-12.13931503369046</v>
      </c>
      <c r="AN55" s="187">
        <f t="shared" ca="1" si="27"/>
        <v>-1.560074264558363</v>
      </c>
      <c r="AO55" s="187">
        <f t="shared" ca="1" si="27"/>
        <v>8.9146418428413625</v>
      </c>
      <c r="AP55" s="187">
        <f t="shared" ca="1" si="27"/>
        <v>19.233742945773802</v>
      </c>
      <c r="AQ55" s="187">
        <f t="shared" ca="1" si="27"/>
        <v>29.429742592174978</v>
      </c>
      <c r="AR55" s="187">
        <f t="shared" ca="1" si="27"/>
        <v>39.526648801387054</v>
      </c>
      <c r="AS55" s="187">
        <f t="shared" ca="1" si="27"/>
        <v>49.455289499110492</v>
      </c>
      <c r="AT55" s="187">
        <f t="shared" ca="1" si="27"/>
        <v>59.252685625080758</v>
      </c>
      <c r="AU55" s="187">
        <f t="shared" ca="1" si="27"/>
        <v>68.892693826744008</v>
      </c>
      <c r="AV55" s="187">
        <f t="shared" ca="1" si="27"/>
        <v>78.422396887266217</v>
      </c>
      <c r="AW55" s="187">
        <f t="shared" ca="1" si="27"/>
        <v>87.86014135124293</v>
      </c>
      <c r="AX55" s="187">
        <f t="shared" ca="1" si="27"/>
        <v>97.115218461833763</v>
      </c>
      <c r="AY55" s="187">
        <f t="shared" ca="1" si="27"/>
        <v>106.21511460712998</v>
      </c>
      <c r="AZ55" s="187">
        <f t="shared" ca="1" si="27"/>
        <v>115.11336086396011</v>
      </c>
      <c r="BA55" s="187">
        <f t="shared" ca="1" si="27"/>
        <v>123.88908948498079</v>
      </c>
      <c r="BB55" s="187">
        <f t="shared" ca="1" si="27"/>
        <v>132.52011233871835</v>
      </c>
      <c r="BC55" s="187">
        <f t="shared" ca="1" si="27"/>
        <v>140.94808791267857</v>
      </c>
      <c r="BD55" s="187">
        <f t="shared" ca="1" si="27"/>
        <v>149.19730930233638</v>
      </c>
      <c r="BE55" s="187">
        <f t="shared" ca="1" si="27"/>
        <v>157.22383202968763</v>
      </c>
      <c r="BF55" s="187">
        <f t="shared" ca="1" si="27"/>
        <v>165.03913090266062</v>
      </c>
      <c r="BG55" s="187">
        <f t="shared" ca="1" si="27"/>
        <v>172.65237025621482</v>
      </c>
      <c r="BH55" s="187">
        <f t="shared" ca="1" si="27"/>
        <v>180.06315667922891</v>
      </c>
      <c r="BI55" s="187">
        <f t="shared" ca="1" si="27"/>
        <v>187.24476432180595</v>
      </c>
      <c r="BJ55" s="187">
        <f t="shared" ca="1" si="27"/>
        <v>194.20588977168478</v>
      </c>
      <c r="BK55" s="187">
        <f t="shared" ca="1" si="27"/>
        <v>200.94317671667136</v>
      </c>
      <c r="BL55" s="187">
        <f t="shared" ca="1" si="27"/>
        <v>207.45200239665945</v>
      </c>
      <c r="BM55" s="187">
        <f t="shared" ca="1" si="27"/>
        <v>213.71867326143754</v>
      </c>
      <c r="BN55" s="187">
        <f t="shared" ca="1" si="27"/>
        <v>219.75462934577772</v>
      </c>
      <c r="BO55" s="187">
        <f t="shared" ca="1" si="27"/>
        <v>225.55395628779996</v>
      </c>
      <c r="BP55" s="187">
        <f t="shared" ca="1" si="27"/>
        <v>231.08343273175313</v>
      </c>
      <c r="BQ55" s="187">
        <f t="shared" ca="1" si="27"/>
        <v>236.39036449331971</v>
      </c>
      <c r="BR55" s="187">
        <f t="shared" ca="1" si="27"/>
        <v>241.3982340286899</v>
      </c>
      <c r="BS55" s="187">
        <f t="shared" ca="1" si="27"/>
        <v>246.10741496307887</v>
      </c>
      <c r="BT55" s="187">
        <f t="shared" ca="1" si="27"/>
        <v>250.48901168105201</v>
      </c>
      <c r="BU55" s="187">
        <f t="shared" ref="BU55:EF55" ca="1" si="28">BT55+BU54</f>
        <v>254.61659170225388</v>
      </c>
      <c r="BV55" s="187">
        <f t="shared" ca="1" si="28"/>
        <v>258.41303995718937</v>
      </c>
      <c r="BW55" s="187">
        <f t="shared" ca="1" si="28"/>
        <v>261.93991916541859</v>
      </c>
      <c r="BX55" s="187">
        <f t="shared" ca="1" si="28"/>
        <v>265.1188777249256</v>
      </c>
      <c r="BY55" s="187">
        <f t="shared" ca="1" si="28"/>
        <v>267.95014838553982</v>
      </c>
      <c r="BZ55" s="187">
        <f t="shared" ca="1" si="28"/>
        <v>270.46648740982278</v>
      </c>
      <c r="CA55" s="187">
        <f t="shared" ca="1" si="28"/>
        <v>272.62376139919314</v>
      </c>
      <c r="CB55" s="187">
        <f t="shared" ca="1" si="28"/>
        <v>274.42318227826217</v>
      </c>
      <c r="CC55" s="187">
        <f t="shared" ca="1" si="28"/>
        <v>275.82195602206048</v>
      </c>
      <c r="CD55" s="187">
        <f t="shared" ca="1" si="28"/>
        <v>276.84374211011362</v>
      </c>
      <c r="CE55" s="187">
        <f t="shared" ca="1" si="28"/>
        <v>277.46511827027769</v>
      </c>
      <c r="CF55" s="187">
        <f t="shared" ca="1" si="28"/>
        <v>277.67205918523842</v>
      </c>
      <c r="CG55" s="187">
        <f t="shared" ca="1" si="28"/>
        <v>277.4555603943499</v>
      </c>
      <c r="CH55" s="187">
        <f t="shared" ca="1" si="28"/>
        <v>276.8014051762965</v>
      </c>
      <c r="CI55" s="187">
        <f t="shared" ca="1" si="28"/>
        <v>275.69901810098651</v>
      </c>
      <c r="CJ55" s="187">
        <f t="shared" ca="1" si="28"/>
        <v>274.14733230207867</v>
      </c>
      <c r="CK55" s="187">
        <f t="shared" ca="1" si="28"/>
        <v>272.12873981840016</v>
      </c>
      <c r="CL55" s="187">
        <f t="shared" ca="1" si="28"/>
        <v>269.660061506891</v>
      </c>
      <c r="CM55" s="187">
        <f t="shared" ca="1" si="28"/>
        <v>266.72019756117879</v>
      </c>
      <c r="CN55" s="187">
        <f t="shared" ca="1" si="28"/>
        <v>263.26929259052497</v>
      </c>
      <c r="CO55" s="187">
        <f t="shared" ca="1" si="28"/>
        <v>259.25706124498248</v>
      </c>
      <c r="CP55" s="187">
        <f t="shared" ca="1" si="28"/>
        <v>254.65578416152144</v>
      </c>
      <c r="CQ55" s="187">
        <f t="shared" ca="1" si="28"/>
        <v>249.47281666185646</v>
      </c>
      <c r="CR55" s="187">
        <f t="shared" ca="1" si="28"/>
        <v>243.69205561987212</v>
      </c>
      <c r="CS55" s="187">
        <f t="shared" ca="1" si="28"/>
        <v>237.31781660460385</v>
      </c>
      <c r="CT55" s="187">
        <f t="shared" ca="1" si="28"/>
        <v>230.31231809146752</v>
      </c>
      <c r="CU55" s="187">
        <f t="shared" ca="1" si="28"/>
        <v>222.64945550828759</v>
      </c>
      <c r="CV55" s="187">
        <f t="shared" ca="1" si="28"/>
        <v>214.3239770135711</v>
      </c>
      <c r="CW55" s="187">
        <f t="shared" ca="1" si="28"/>
        <v>205.3640681837314</v>
      </c>
      <c r="CX55" s="187">
        <f t="shared" ca="1" si="28"/>
        <v>195.71215925228796</v>
      </c>
      <c r="CY55" s="187">
        <f t="shared" ca="1" si="28"/>
        <v>185.33104356058448</v>
      </c>
      <c r="CZ55" s="187">
        <f t="shared" ca="1" si="28"/>
        <v>174.16490639835172</v>
      </c>
      <c r="DA55" s="187">
        <f t="shared" ca="1" si="28"/>
        <v>162.28763815004672</v>
      </c>
      <c r="DB55" s="187">
        <f t="shared" ca="1" si="28"/>
        <v>149.64240097985441</v>
      </c>
      <c r="DC55" s="187">
        <f t="shared" ca="1" si="28"/>
        <v>136.19202019224372</v>
      </c>
      <c r="DD55" s="187">
        <f t="shared" ca="1" si="28"/>
        <v>121.96582018609202</v>
      </c>
      <c r="DE55" s="187">
        <f t="shared" ca="1" si="28"/>
        <v>106.92271475826566</v>
      </c>
      <c r="DF55" s="187">
        <f t="shared" ca="1" si="28"/>
        <v>91.005310424248336</v>
      </c>
      <c r="DG55" s="187">
        <f t="shared" ca="1" si="28"/>
        <v>74.147546591002495</v>
      </c>
      <c r="DH55" s="187">
        <f t="shared" ca="1" si="28"/>
        <v>56.370115415214251</v>
      </c>
      <c r="DI55" s="187">
        <f t="shared" ca="1" si="28"/>
        <v>37.648212720421839</v>
      </c>
      <c r="DJ55" s="187">
        <f t="shared" ca="1" si="28"/>
        <v>17.923461047605443</v>
      </c>
      <c r="DK55" s="187">
        <f t="shared" ca="1" si="28"/>
        <v>-2.8378747820317081</v>
      </c>
      <c r="DL55" s="187">
        <f t="shared" ca="1" si="28"/>
        <v>-24.610937217280636</v>
      </c>
      <c r="DM55" s="187">
        <f t="shared" ca="1" si="28"/>
        <v>-47.430554958957615</v>
      </c>
      <c r="DN55" s="187">
        <f t="shared" ca="1" si="28"/>
        <v>-71.377946023882984</v>
      </c>
      <c r="DO55" s="187">
        <f t="shared" ca="1" si="28"/>
        <v>-96.470262523951121</v>
      </c>
      <c r="DP55" s="187">
        <f t="shared" ca="1" si="28"/>
        <v>-122.75613449277813</v>
      </c>
      <c r="DQ55" s="187">
        <f t="shared" ca="1" si="28"/>
        <v>-150.23007267178468</v>
      </c>
      <c r="DR55" s="187">
        <f t="shared" ca="1" si="28"/>
        <v>-178.94181485084849</v>
      </c>
      <c r="DS55" s="187">
        <f t="shared" ca="1" si="28"/>
        <v>-208.88809080563709</v>
      </c>
      <c r="DT55" s="187">
        <f t="shared" ca="1" si="28"/>
        <v>-240.15705456680186</v>
      </c>
      <c r="DU55" s="187">
        <f t="shared" ca="1" si="28"/>
        <v>-272.76800767634165</v>
      </c>
      <c r="DV55" s="187">
        <f t="shared" ca="1" si="28"/>
        <v>-306.76145900292948</v>
      </c>
      <c r="DW55" s="187">
        <f t="shared" ca="1" si="28"/>
        <v>-342.19023060207462</v>
      </c>
      <c r="DX55" s="187">
        <f t="shared" ca="1" si="28"/>
        <v>-379.12475984549599</v>
      </c>
      <c r="DY55" s="187">
        <f t="shared" ca="1" si="28"/>
        <v>-417.56041120267366</v>
      </c>
      <c r="DZ55" s="187">
        <f t="shared" ca="1" si="28"/>
        <v>-457.59954864470404</v>
      </c>
      <c r="EA55" s="187">
        <f t="shared" ca="1" si="28"/>
        <v>-499.30200877901609</v>
      </c>
      <c r="EB55" s="187">
        <f t="shared" ca="1" si="28"/>
        <v>-542.69027892681947</v>
      </c>
      <c r="EC55" s="187">
        <f t="shared" ca="1" si="28"/>
        <v>-587.75327097686716</v>
      </c>
      <c r="ED55" s="187">
        <f t="shared" ca="1" si="28"/>
        <v>-634.51828725183498</v>
      </c>
      <c r="EE55" s="187">
        <f t="shared" ca="1" si="28"/>
        <v>-683.13135225277301</v>
      </c>
      <c r="EF55" s="187">
        <f t="shared" ca="1" si="28"/>
        <v>-733.59420762585489</v>
      </c>
      <c r="EG55" s="187">
        <f t="shared" ref="EG55:FA55" ca="1" si="29">EF55+EG54</f>
        <v>-785.98275928114276</v>
      </c>
      <c r="EH55" s="187">
        <f t="shared" ca="1" si="29"/>
        <v>-840.40194808826277</v>
      </c>
      <c r="EI55" s="187">
        <f t="shared" ca="1" si="29"/>
        <v>-896.8876176521951</v>
      </c>
      <c r="EJ55" s="187">
        <f t="shared" ca="1" si="29"/>
        <v>-955.47808336690252</v>
      </c>
      <c r="EK55" s="187">
        <f t="shared" ca="1" si="29"/>
        <v>-1016.2644709150768</v>
      </c>
      <c r="EL55" s="187">
        <f t="shared" ca="1" si="29"/>
        <v>-1079.2978230896513</v>
      </c>
      <c r="EM55" s="187">
        <f t="shared" ca="1" si="29"/>
        <v>-1144.6270001573516</v>
      </c>
      <c r="EN55" s="187">
        <f t="shared" ca="1" si="29"/>
        <v>-1212.3455479700435</v>
      </c>
      <c r="EO55" s="187">
        <f t="shared" ca="1" si="29"/>
        <v>-1282.5119028774909</v>
      </c>
      <c r="EP55" s="187">
        <f t="shared" ca="1" si="29"/>
        <v>-1355.2032925980343</v>
      </c>
      <c r="EQ55" s="187">
        <f t="shared" ca="1" si="29"/>
        <v>-1430.5235705824607</v>
      </c>
      <c r="ER55" s="187">
        <f t="shared" ca="1" si="29"/>
        <v>-1508.5152021271151</v>
      </c>
      <c r="ES55" s="187">
        <f t="shared" ca="1" si="29"/>
        <v>-1589.2974448984212</v>
      </c>
      <c r="ET55" s="187">
        <f t="shared" ca="1" si="29"/>
        <v>-1672.915480111358</v>
      </c>
      <c r="EU55" s="187">
        <f t="shared" ca="1" si="29"/>
        <v>-1759.5030712910509</v>
      </c>
      <c r="EV55" s="187">
        <f t="shared" ca="1" si="29"/>
        <v>-1849.0856487190495</v>
      </c>
      <c r="EW55" s="187">
        <f t="shared" ca="1" si="29"/>
        <v>-1941.7876494329071</v>
      </c>
      <c r="EX55" s="187">
        <f t="shared" ca="1" si="29"/>
        <v>-2037.7020314919776</v>
      </c>
      <c r="EY55" s="187">
        <f t="shared" ca="1" si="29"/>
        <v>-2136.9322992723064</v>
      </c>
      <c r="EZ55" s="187">
        <f t="shared" ca="1" si="29"/>
        <v>-2239.5679930541432</v>
      </c>
      <c r="FA55" s="186">
        <f t="shared" ca="1" si="29"/>
        <v>-2345.7131182662006</v>
      </c>
    </row>
    <row r="56" spans="1:157" x14ac:dyDescent="0.25">
      <c r="A56" s="37"/>
      <c r="B56" s="133"/>
      <c r="C56" s="134"/>
      <c r="D56" s="270"/>
      <c r="E56" s="182"/>
      <c r="F56" s="182"/>
      <c r="G56" s="182"/>
      <c r="H56" s="185"/>
      <c r="I56" s="185"/>
      <c r="J56" s="185"/>
      <c r="K56" s="185"/>
      <c r="L56" s="185"/>
      <c r="M56" s="185"/>
      <c r="N56" s="185"/>
      <c r="O56" s="185"/>
      <c r="P56" s="185"/>
      <c r="Q56" s="185"/>
      <c r="R56" s="185"/>
      <c r="S56" s="185"/>
      <c r="T56" s="185"/>
      <c r="U56" s="185"/>
      <c r="V56" s="185"/>
      <c r="W56" s="185"/>
      <c r="X56" s="185"/>
      <c r="Y56" s="185"/>
      <c r="Z56" s="185"/>
      <c r="AA56" s="185"/>
      <c r="AB56" s="185"/>
      <c r="AC56" s="185"/>
      <c r="AD56" s="185"/>
      <c r="AE56" s="185"/>
      <c r="AF56" s="185"/>
      <c r="AG56" s="185"/>
      <c r="AH56" s="185"/>
      <c r="AI56" s="185"/>
      <c r="AJ56" s="185"/>
      <c r="AK56" s="185"/>
      <c r="AL56" s="185"/>
      <c r="AM56" s="185"/>
      <c r="AN56" s="185"/>
      <c r="AO56" s="185"/>
      <c r="AP56" s="185"/>
      <c r="AQ56" s="185"/>
      <c r="AR56" s="185"/>
      <c r="AS56" s="185"/>
      <c r="AT56" s="185"/>
      <c r="AU56" s="185"/>
      <c r="AV56" s="185"/>
      <c r="AW56" s="185"/>
      <c r="AX56" s="185"/>
      <c r="AY56" s="185"/>
      <c r="AZ56" s="185"/>
      <c r="BA56" s="185"/>
      <c r="BB56" s="185"/>
      <c r="BC56" s="185"/>
      <c r="BD56" s="185"/>
      <c r="BE56" s="185"/>
      <c r="BF56" s="185"/>
      <c r="BG56" s="185"/>
      <c r="BH56" s="185"/>
      <c r="BI56" s="185"/>
      <c r="BJ56" s="185"/>
      <c r="BK56" s="185"/>
      <c r="BL56" s="185"/>
      <c r="BM56" s="185"/>
      <c r="BN56" s="185"/>
      <c r="BO56" s="185"/>
      <c r="BP56" s="185"/>
      <c r="BQ56" s="185"/>
      <c r="BR56" s="185"/>
      <c r="BS56" s="185"/>
      <c r="BT56" s="185"/>
      <c r="BU56" s="185"/>
      <c r="BV56" s="185"/>
      <c r="BW56" s="185"/>
      <c r="BX56" s="185"/>
      <c r="BY56" s="185"/>
      <c r="BZ56" s="185"/>
      <c r="CA56" s="185"/>
      <c r="CB56" s="185"/>
      <c r="CC56" s="185"/>
      <c r="CD56" s="185"/>
      <c r="CE56" s="185"/>
      <c r="CF56" s="185"/>
      <c r="CG56" s="185"/>
      <c r="CH56" s="185"/>
      <c r="CI56" s="185"/>
      <c r="CJ56" s="185"/>
      <c r="CK56" s="185"/>
      <c r="CL56" s="185"/>
      <c r="CM56" s="185"/>
      <c r="CN56" s="185"/>
      <c r="CO56" s="185"/>
      <c r="CP56" s="185"/>
      <c r="CQ56" s="185"/>
      <c r="CR56" s="185"/>
      <c r="CS56" s="185"/>
      <c r="CT56" s="185"/>
      <c r="CU56" s="185"/>
      <c r="CV56" s="185"/>
      <c r="CW56" s="185"/>
      <c r="CX56" s="185"/>
      <c r="CY56" s="185"/>
      <c r="CZ56" s="185"/>
      <c r="DA56" s="185"/>
      <c r="DB56" s="185"/>
      <c r="DC56" s="185"/>
      <c r="DD56" s="185"/>
      <c r="DE56" s="185"/>
      <c r="DF56" s="185"/>
      <c r="DG56" s="185"/>
      <c r="DH56" s="185"/>
      <c r="DI56" s="185"/>
      <c r="DJ56" s="185"/>
      <c r="DK56" s="185"/>
      <c r="DL56" s="185"/>
      <c r="DM56" s="185"/>
      <c r="DN56" s="185"/>
      <c r="DO56" s="185"/>
      <c r="DP56" s="185"/>
      <c r="DQ56" s="185"/>
      <c r="DR56" s="185"/>
      <c r="DS56" s="185"/>
      <c r="DT56" s="185"/>
      <c r="DU56" s="185"/>
      <c r="DV56" s="185"/>
      <c r="DW56" s="185"/>
      <c r="DX56" s="185"/>
      <c r="DY56" s="185"/>
      <c r="DZ56" s="185"/>
      <c r="EA56" s="185"/>
      <c r="EB56" s="185"/>
      <c r="EC56" s="185"/>
      <c r="ED56" s="185"/>
      <c r="EE56" s="185"/>
      <c r="EF56" s="185"/>
      <c r="EG56" s="185"/>
      <c r="EH56" s="185"/>
      <c r="EI56" s="185"/>
      <c r="EJ56" s="185"/>
      <c r="EK56" s="185"/>
      <c r="EL56" s="185"/>
      <c r="EM56" s="185"/>
      <c r="EN56" s="185"/>
      <c r="EO56" s="185"/>
      <c r="EP56" s="185"/>
      <c r="EQ56" s="185"/>
      <c r="ER56" s="185"/>
      <c r="ES56" s="185"/>
      <c r="ET56" s="185"/>
      <c r="EU56" s="185"/>
      <c r="EV56" s="185"/>
      <c r="EW56" s="185"/>
      <c r="EX56" s="185"/>
      <c r="EY56" s="185"/>
      <c r="EZ56" s="185"/>
      <c r="FA56" s="186"/>
    </row>
    <row r="57" spans="1:157" x14ac:dyDescent="0.25">
      <c r="A57" s="37"/>
      <c r="B57" s="137" t="s">
        <v>47</v>
      </c>
      <c r="C57" s="134" t="s">
        <v>44</v>
      </c>
      <c r="D57" s="159" t="s">
        <v>48</v>
      </c>
      <c r="E57" s="182"/>
      <c r="F57" s="182"/>
      <c r="G57" s="182"/>
      <c r="H57" s="183">
        <f t="shared" ref="H57:AM57" ca="1" si="30">H45-H79-(H82/10^6)</f>
        <v>14.19707379386786</v>
      </c>
      <c r="I57" s="183">
        <f t="shared" ca="1" si="30"/>
        <v>14.113397249049722</v>
      </c>
      <c r="J57" s="183">
        <f t="shared" ca="1" si="30"/>
        <v>14.065658742945404</v>
      </c>
      <c r="K57" s="183">
        <f t="shared" ca="1" si="30"/>
        <v>13.99857876026609</v>
      </c>
      <c r="L57" s="183">
        <f t="shared" ca="1" si="30"/>
        <v>13.972202495691015</v>
      </c>
      <c r="M57" s="183">
        <f t="shared" ca="1" si="30"/>
        <v>13.879335208902436</v>
      </c>
      <c r="N57" s="183">
        <f t="shared" ca="1" si="30"/>
        <v>13.846665446831304</v>
      </c>
      <c r="O57" s="183">
        <f t="shared" ca="1" si="30"/>
        <v>13.814709894520771</v>
      </c>
      <c r="P57" s="183">
        <f t="shared" ca="1" si="30"/>
        <v>13.767650517286118</v>
      </c>
      <c r="Q57" s="183">
        <f t="shared" ca="1" si="30"/>
        <v>13.751717489551174</v>
      </c>
      <c r="R57" s="183">
        <f t="shared" ca="1" si="30"/>
        <v>13.677971008827308</v>
      </c>
      <c r="S57" s="183">
        <f t="shared" ca="1" si="30"/>
        <v>13.593122996761473</v>
      </c>
      <c r="T57" s="183">
        <f t="shared" ca="1" si="30"/>
        <v>13.501165679426027</v>
      </c>
      <c r="U57" s="183">
        <f t="shared" ca="1" si="30"/>
        <v>13.406701677639573</v>
      </c>
      <c r="V57" s="183">
        <f t="shared" ca="1" si="30"/>
        <v>13.350986534869989</v>
      </c>
      <c r="W57" s="183">
        <f t="shared" ca="1" si="30"/>
        <v>13.293393414402917</v>
      </c>
      <c r="X57" s="183">
        <f t="shared" ca="1" si="30"/>
        <v>13.23136707471242</v>
      </c>
      <c r="Y57" s="183">
        <f t="shared" ca="1" si="30"/>
        <v>13.174123541985521</v>
      </c>
      <c r="Z57" s="183">
        <f t="shared" ca="1" si="30"/>
        <v>13.072370957268452</v>
      </c>
      <c r="AA57" s="183">
        <f t="shared" ca="1" si="30"/>
        <v>12.934825072693021</v>
      </c>
      <c r="AB57" s="183">
        <f t="shared" ca="1" si="30"/>
        <v>12.841572751683096</v>
      </c>
      <c r="AC57" s="183">
        <f t="shared" ca="1" si="30"/>
        <v>12.715043056818017</v>
      </c>
      <c r="AD57" s="183">
        <f t="shared" ca="1" si="30"/>
        <v>12.689140533831786</v>
      </c>
      <c r="AE57" s="183">
        <f t="shared" ca="1" si="30"/>
        <v>12.608530980687219</v>
      </c>
      <c r="AF57" s="183">
        <f t="shared" ca="1" si="30"/>
        <v>12.556466326430343</v>
      </c>
      <c r="AG57" s="183">
        <f t="shared" ca="1" si="30"/>
        <v>12.472140016707016</v>
      </c>
      <c r="AH57" s="183">
        <f t="shared" ca="1" si="30"/>
        <v>12.374220059695451</v>
      </c>
      <c r="AI57" s="183">
        <f t="shared" ca="1" si="30"/>
        <v>12.25932437788564</v>
      </c>
      <c r="AJ57" s="183">
        <f t="shared" ca="1" si="30"/>
        <v>12.183770492601923</v>
      </c>
      <c r="AK57" s="183">
        <f t="shared" ca="1" si="30"/>
        <v>12.078680616790841</v>
      </c>
      <c r="AL57" s="183">
        <f t="shared" ca="1" si="30"/>
        <v>11.900225456654733</v>
      </c>
      <c r="AM57" s="183">
        <f t="shared" ca="1" si="30"/>
        <v>11.753704571905915</v>
      </c>
      <c r="AN57" s="183">
        <f t="shared" ref="AN57:BS57" ca="1" si="31">AN45-AN79-(AN82/10^6)</f>
        <v>11.625539306738569</v>
      </c>
      <c r="AO57" s="183">
        <f t="shared" ca="1" si="31"/>
        <v>11.510677041098598</v>
      </c>
      <c r="AP57" s="183">
        <f t="shared" ca="1" si="31"/>
        <v>11.339671541684</v>
      </c>
      <c r="AQ57" s="183">
        <f t="shared" ca="1" si="31"/>
        <v>11.204395215825469</v>
      </c>
      <c r="AR57" s="183">
        <f t="shared" ca="1" si="31"/>
        <v>11.095501328804477</v>
      </c>
      <c r="AS57" s="183">
        <f t="shared" ca="1" si="31"/>
        <v>10.910594173322458</v>
      </c>
      <c r="AT57" s="183">
        <f t="shared" ca="1" si="31"/>
        <v>10.766369369198094</v>
      </c>
      <c r="AU57" s="183">
        <f t="shared" ca="1" si="31"/>
        <v>10.593415606223344</v>
      </c>
      <c r="AV57" s="183">
        <f t="shared" ca="1" si="31"/>
        <v>10.472201165409027</v>
      </c>
      <c r="AW57" s="183">
        <f t="shared" ca="1" si="31"/>
        <v>10.371147762611773</v>
      </c>
      <c r="AX57" s="183">
        <f t="shared" ca="1" si="31"/>
        <v>10.170414407242676</v>
      </c>
      <c r="AY57" s="183">
        <f t="shared" ca="1" si="31"/>
        <v>9.999885873951877</v>
      </c>
      <c r="AZ57" s="183">
        <f t="shared" ca="1" si="31"/>
        <v>9.7782925899232236</v>
      </c>
      <c r="BA57" s="183">
        <f t="shared" ca="1" si="31"/>
        <v>9.643657825297451</v>
      </c>
      <c r="BB57" s="183">
        <f t="shared" ca="1" si="31"/>
        <v>9.4846404986127109</v>
      </c>
      <c r="BC57" s="183">
        <f t="shared" ca="1" si="31"/>
        <v>9.2615116197365079</v>
      </c>
      <c r="BD57" s="183">
        <f t="shared" ca="1" si="31"/>
        <v>9.0650784501734005</v>
      </c>
      <c r="BE57" s="183">
        <f t="shared" ca="1" si="31"/>
        <v>8.8203546454409256</v>
      </c>
      <c r="BF57" s="183">
        <f t="shared" ca="1" si="31"/>
        <v>8.5882405197505349</v>
      </c>
      <c r="BG57" s="183">
        <f t="shared" ca="1" si="31"/>
        <v>8.366197091817801</v>
      </c>
      <c r="BH57" s="183">
        <f t="shared" ca="1" si="31"/>
        <v>8.1437213439715155</v>
      </c>
      <c r="BI57" s="183">
        <f t="shared" ca="1" si="31"/>
        <v>7.8918765303044394</v>
      </c>
      <c r="BJ57" s="183">
        <f t="shared" ca="1" si="31"/>
        <v>7.6495884064602491</v>
      </c>
      <c r="BK57" s="183">
        <f t="shared" ca="1" si="31"/>
        <v>7.4036120274577684</v>
      </c>
      <c r="BL57" s="183">
        <f t="shared" ca="1" si="31"/>
        <v>7.152555692294591</v>
      </c>
      <c r="BM57" s="183">
        <f t="shared" ca="1" si="31"/>
        <v>6.8864514997561432</v>
      </c>
      <c r="BN57" s="183">
        <f t="shared" ca="1" si="31"/>
        <v>6.6329187740001938</v>
      </c>
      <c r="BO57" s="183">
        <f t="shared" ca="1" si="31"/>
        <v>6.3728867494749899</v>
      </c>
      <c r="BP57" s="183">
        <f t="shared" ca="1" si="31"/>
        <v>6.076347740607897</v>
      </c>
      <c r="BQ57" s="183">
        <f t="shared" ca="1" si="31"/>
        <v>5.8317931445786524</v>
      </c>
      <c r="BR57" s="183">
        <f t="shared" ca="1" si="31"/>
        <v>5.5031533355716409</v>
      </c>
      <c r="BS57" s="183">
        <f t="shared" ca="1" si="31"/>
        <v>5.1749241037241305</v>
      </c>
      <c r="BT57" s="183">
        <f t="shared" ref="BT57:CY57" ca="1" si="32">BT45-BT79-(BT82/10^6)</f>
        <v>4.8149414483221395</v>
      </c>
      <c r="BU57" s="183">
        <f t="shared" ca="1" si="32"/>
        <v>4.5358022211009619</v>
      </c>
      <c r="BV57" s="183">
        <f t="shared" ca="1" si="32"/>
        <v>4.1719211592697842</v>
      </c>
      <c r="BW57" s="183">
        <f t="shared" ca="1" si="32"/>
        <v>3.8756914376145279</v>
      </c>
      <c r="BX57" s="183">
        <f t="shared" ca="1" si="32"/>
        <v>3.4933610544033162</v>
      </c>
      <c r="BY57" s="183">
        <f t="shared" ca="1" si="32"/>
        <v>3.1112864402354004</v>
      </c>
      <c r="BZ57" s="183">
        <f t="shared" ca="1" si="32"/>
        <v>2.7652077189922388</v>
      </c>
      <c r="CA57" s="183">
        <f t="shared" ca="1" si="32"/>
        <v>2.3706307575498546</v>
      </c>
      <c r="CB57" s="183">
        <f t="shared" ca="1" si="32"/>
        <v>1.9773855813945238</v>
      </c>
      <c r="CC57" s="183">
        <f t="shared" ca="1" si="32"/>
        <v>1.5371140041739848</v>
      </c>
      <c r="CD57" s="183">
        <f t="shared" ca="1" si="32"/>
        <v>1.1228418550034311</v>
      </c>
      <c r="CE57" s="183">
        <f t="shared" ca="1" si="32"/>
        <v>0.68283094523523713</v>
      </c>
      <c r="CF57" s="183">
        <f t="shared" ca="1" si="32"/>
        <v>0.22740759885793191</v>
      </c>
      <c r="CG57" s="183">
        <f t="shared" ca="1" si="32"/>
        <v>-0.23791075921815411</v>
      </c>
      <c r="CH57" s="183">
        <f t="shared" ca="1" si="32"/>
        <v>-0.71885188797079425</v>
      </c>
      <c r="CI57" s="183">
        <f t="shared" ca="1" si="32"/>
        <v>-1.2114143684725212</v>
      </c>
      <c r="CJ57" s="183">
        <f t="shared" ca="1" si="32"/>
        <v>-1.7051492295690573</v>
      </c>
      <c r="CK57" s="183">
        <f t="shared" ca="1" si="32"/>
        <v>-2.2182334985478049</v>
      </c>
      <c r="CL57" s="183">
        <f t="shared" ca="1" si="32"/>
        <v>-2.7128333093507222</v>
      </c>
      <c r="CM57" s="183">
        <f t="shared" ca="1" si="32"/>
        <v>-3.2306197205628702</v>
      </c>
      <c r="CN57" s="183">
        <f t="shared" ca="1" si="32"/>
        <v>-3.7922032644547605</v>
      </c>
      <c r="CO57" s="183">
        <f t="shared" ca="1" si="32"/>
        <v>-4.409045434662108</v>
      </c>
      <c r="CP57" s="183">
        <f t="shared" ca="1" si="32"/>
        <v>-5.0563484433637829</v>
      </c>
      <c r="CQ57" s="183">
        <f t="shared" ca="1" si="32"/>
        <v>-5.6955686809505259</v>
      </c>
      <c r="CR57" s="183">
        <f t="shared" ca="1" si="32"/>
        <v>-6.3524846615212489</v>
      </c>
      <c r="CS57" s="183">
        <f t="shared" ca="1" si="32"/>
        <v>-7.004658258536562</v>
      </c>
      <c r="CT57" s="183">
        <f t="shared" ca="1" si="32"/>
        <v>-7.6983500144355155</v>
      </c>
      <c r="CU57" s="183">
        <f t="shared" ca="1" si="32"/>
        <v>-8.4207281133845537</v>
      </c>
      <c r="CV57" s="183">
        <f t="shared" ca="1" si="32"/>
        <v>-9.1488774667214159</v>
      </c>
      <c r="CW57" s="183">
        <f t="shared" ca="1" si="32"/>
        <v>-9.8460536591645091</v>
      </c>
      <c r="CX57" s="183">
        <f t="shared" ca="1" si="32"/>
        <v>-10.606493331256544</v>
      </c>
      <c r="CY57" s="183">
        <f t="shared" ca="1" si="32"/>
        <v>-11.407819441432403</v>
      </c>
      <c r="CZ57" s="183">
        <f t="shared" ref="CZ57:EE57" ca="1" si="33">CZ45-CZ79-(CZ82/10^6)</f>
        <v>-12.270480398057972</v>
      </c>
      <c r="DA57" s="183">
        <f t="shared" ca="1" si="33"/>
        <v>-13.051943130005505</v>
      </c>
      <c r="DB57" s="183">
        <f t="shared" ca="1" si="33"/>
        <v>-13.895865022189334</v>
      </c>
      <c r="DC57" s="183">
        <f t="shared" ca="1" si="33"/>
        <v>-14.780638228143635</v>
      </c>
      <c r="DD57" s="183">
        <f t="shared" ca="1" si="33"/>
        <v>-15.633186819946928</v>
      </c>
      <c r="DE57" s="183">
        <f t="shared" ca="1" si="33"/>
        <v>-16.530885085523472</v>
      </c>
      <c r="DF57" s="183">
        <f t="shared" ca="1" si="33"/>
        <v>-17.491653114304746</v>
      </c>
      <c r="DG57" s="183">
        <f t="shared" ca="1" si="33"/>
        <v>-18.525015201369051</v>
      </c>
      <c r="DH57" s="183">
        <f t="shared" ca="1" si="33"/>
        <v>-19.535638654712358</v>
      </c>
      <c r="DI57" s="183">
        <f t="shared" ca="1" si="33"/>
        <v>-20.573519444826822</v>
      </c>
      <c r="DJ57" s="183">
        <f t="shared" ca="1" si="33"/>
        <v>-21.675551288809224</v>
      </c>
      <c r="DK57" s="183">
        <f t="shared" ca="1" si="33"/>
        <v>-22.814654757843023</v>
      </c>
      <c r="DL57" s="183">
        <f t="shared" ca="1" si="33"/>
        <v>-23.926442236537284</v>
      </c>
      <c r="DM57" s="183">
        <f t="shared" ca="1" si="33"/>
        <v>-25.076503012831839</v>
      </c>
      <c r="DN57" s="183">
        <f t="shared" ca="1" si="33"/>
        <v>-26.315814357060844</v>
      </c>
      <c r="DO57" s="183">
        <f t="shared" ca="1" si="33"/>
        <v>-27.573974175899053</v>
      </c>
      <c r="DP57" s="183">
        <f t="shared" ca="1" si="33"/>
        <v>-28.885573592117595</v>
      </c>
      <c r="DQ57" s="183">
        <f t="shared" ca="1" si="33"/>
        <v>-30.191140856051167</v>
      </c>
      <c r="DR57" s="183">
        <f t="shared" ca="1" si="33"/>
        <v>-31.551365031938253</v>
      </c>
      <c r="DS57" s="183">
        <f t="shared" ca="1" si="33"/>
        <v>-32.907995554712762</v>
      </c>
      <c r="DT57" s="183">
        <f t="shared" ca="1" si="33"/>
        <v>-34.361498638642594</v>
      </c>
      <c r="DU57" s="183">
        <f t="shared" ca="1" si="33"/>
        <v>-35.836212208285495</v>
      </c>
      <c r="DV57" s="183">
        <f t="shared" ca="1" si="33"/>
        <v>-37.355441018228383</v>
      </c>
      <c r="DW57" s="183">
        <f t="shared" ca="1" si="33"/>
        <v>-38.932716043016612</v>
      </c>
      <c r="DX57" s="183">
        <f t="shared" ca="1" si="33"/>
        <v>-40.587394772990486</v>
      </c>
      <c r="DY57" s="183">
        <f t="shared" ca="1" si="33"/>
        <v>-42.236979513382089</v>
      </c>
      <c r="DZ57" s="183">
        <f t="shared" ca="1" si="33"/>
        <v>-43.999052134099344</v>
      </c>
      <c r="EA57" s="183">
        <f t="shared" ca="1" si="33"/>
        <v>-45.826879268474777</v>
      </c>
      <c r="EB57" s="183">
        <f t="shared" ca="1" si="33"/>
        <v>-47.679417744838943</v>
      </c>
      <c r="EC57" s="183">
        <f t="shared" ca="1" si="33"/>
        <v>-49.519771483568867</v>
      </c>
      <c r="ED57" s="183">
        <f t="shared" ca="1" si="33"/>
        <v>-51.390127774689901</v>
      </c>
      <c r="EE57" s="183">
        <f t="shared" ca="1" si="33"/>
        <v>-53.420950550481329</v>
      </c>
      <c r="EF57" s="183">
        <f t="shared" ref="EF57:FA57" ca="1" si="34">EF45-EF79-(EF82/10^6)</f>
        <v>-55.453687223166916</v>
      </c>
      <c r="EG57" s="183">
        <f t="shared" ca="1" si="34"/>
        <v>-57.569836983832765</v>
      </c>
      <c r="EH57" s="183">
        <f t="shared" ca="1" si="34"/>
        <v>-59.801306381450566</v>
      </c>
      <c r="EI57" s="183">
        <f t="shared" ca="1" si="34"/>
        <v>-62.072164355969626</v>
      </c>
      <c r="EJ57" s="183">
        <f t="shared" ca="1" si="34"/>
        <v>-64.385127159019135</v>
      </c>
      <c r="EK57" s="183">
        <f t="shared" ca="1" si="34"/>
        <v>-66.798228074916778</v>
      </c>
      <c r="EL57" s="183">
        <f t="shared" ca="1" si="34"/>
        <v>-69.267419972059969</v>
      </c>
      <c r="EM57" s="183">
        <f t="shared" ca="1" si="34"/>
        <v>-71.790304470000365</v>
      </c>
      <c r="EN57" s="183">
        <f t="shared" ca="1" si="34"/>
        <v>-74.415986607353673</v>
      </c>
      <c r="EO57" s="183">
        <f t="shared" ca="1" si="34"/>
        <v>-77.105884513678561</v>
      </c>
      <c r="EP57" s="183">
        <f t="shared" ca="1" si="34"/>
        <v>-79.880648044553098</v>
      </c>
      <c r="EQ57" s="183">
        <f t="shared" ca="1" si="34"/>
        <v>-82.76953624662238</v>
      </c>
      <c r="ER57" s="183">
        <f t="shared" ca="1" si="34"/>
        <v>-85.70508960951031</v>
      </c>
      <c r="ES57" s="183">
        <f t="shared" ca="1" si="34"/>
        <v>-88.771695353083629</v>
      </c>
      <c r="ET57" s="183">
        <f t="shared" ca="1" si="34"/>
        <v>-91.887950783447025</v>
      </c>
      <c r="EU57" s="183">
        <f t="shared" ca="1" si="34"/>
        <v>-95.151199098563723</v>
      </c>
      <c r="EV57" s="183">
        <f t="shared" ca="1" si="34"/>
        <v>-98.442392778020434</v>
      </c>
      <c r="EW57" s="183">
        <f t="shared" ca="1" si="34"/>
        <v>-101.8703304547887</v>
      </c>
      <c r="EX57" s="183">
        <f t="shared" ca="1" si="34"/>
        <v>-105.40041984513245</v>
      </c>
      <c r="EY57" s="183">
        <f t="shared" ca="1" si="34"/>
        <v>-109.04425030805363</v>
      </c>
      <c r="EZ57" s="183">
        <f t="shared" ca="1" si="34"/>
        <v>-112.78647668333741</v>
      </c>
      <c r="FA57" s="184">
        <f t="shared" ca="1" si="34"/>
        <v>-116.64299473852473</v>
      </c>
    </row>
    <row r="58" spans="1:157" ht="15.75" thickBot="1" x14ac:dyDescent="0.3">
      <c r="A58" s="37"/>
      <c r="B58" s="143" t="s">
        <v>33</v>
      </c>
      <c r="C58" s="144" t="s">
        <v>44</v>
      </c>
      <c r="D58" s="305"/>
      <c r="E58" s="188"/>
      <c r="F58" s="188"/>
      <c r="G58" s="188"/>
      <c r="H58" s="189">
        <f>H92</f>
        <v>3.2016297371847875</v>
      </c>
      <c r="I58" s="189">
        <f t="shared" ref="I58:AF58" si="35">I92</f>
        <v>3.4257438187877232</v>
      </c>
      <c r="J58" s="189">
        <f t="shared" si="35"/>
        <v>3.6655458861028638</v>
      </c>
      <c r="K58" s="189">
        <f t="shared" si="35"/>
        <v>3.9221340981300647</v>
      </c>
      <c r="L58" s="189">
        <f t="shared" si="35"/>
        <v>4.1966834849991681</v>
      </c>
      <c r="M58" s="189">
        <f t="shared" si="35"/>
        <v>4.4904513289491108</v>
      </c>
      <c r="N58" s="189">
        <f t="shared" si="35"/>
        <v>4.8047829219755478</v>
      </c>
      <c r="O58" s="189">
        <f t="shared" si="35"/>
        <v>5.1411177265138361</v>
      </c>
      <c r="P58" s="189">
        <f t="shared" si="35"/>
        <v>5.5009959673698043</v>
      </c>
      <c r="Q58" s="189">
        <f t="shared" si="35"/>
        <v>5.8860656850856916</v>
      </c>
      <c r="R58" s="189">
        <f t="shared" si="35"/>
        <v>6.2980902830416898</v>
      </c>
      <c r="S58" s="189">
        <f t="shared" si="35"/>
        <v>6.7389566028546071</v>
      </c>
      <c r="T58" s="189">
        <f t="shared" si="35"/>
        <v>7.2106835650544303</v>
      </c>
      <c r="U58" s="189">
        <f t="shared" si="35"/>
        <v>7.7154314146082399</v>
      </c>
      <c r="V58" s="189">
        <f t="shared" si="35"/>
        <v>8.2555116136308175</v>
      </c>
      <c r="W58" s="189">
        <f t="shared" si="35"/>
        <v>8.8333974265849751</v>
      </c>
      <c r="X58" s="189">
        <f t="shared" si="35"/>
        <v>9.4517352464459226</v>
      </c>
      <c r="Y58" s="189">
        <f t="shared" si="35"/>
        <v>10.113356713697138</v>
      </c>
      <c r="Z58" s="189">
        <f t="shared" si="35"/>
        <v>10.821291683655938</v>
      </c>
      <c r="AA58" s="189">
        <f t="shared" si="35"/>
        <v>11.578782101511853</v>
      </c>
      <c r="AB58" s="189">
        <f t="shared" si="35"/>
        <v>12.389296848617681</v>
      </c>
      <c r="AC58" s="189">
        <f t="shared" si="35"/>
        <v>13.256547628020922</v>
      </c>
      <c r="AD58" s="189">
        <f t="shared" si="35"/>
        <v>14.184505961982385</v>
      </c>
      <c r="AE58" s="189">
        <f t="shared" si="35"/>
        <v>15.177421379321153</v>
      </c>
      <c r="AF58" s="189">
        <f t="shared" si="35"/>
        <v>16.239840875873632</v>
      </c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45"/>
      <c r="BL58" s="145"/>
      <c r="BM58" s="145"/>
      <c r="BN58" s="145"/>
      <c r="BO58" s="145"/>
      <c r="BP58" s="145"/>
      <c r="BQ58" s="145"/>
      <c r="BR58" s="145"/>
      <c r="BS58" s="145"/>
      <c r="BT58" s="145"/>
      <c r="BU58" s="145"/>
      <c r="BV58" s="145"/>
      <c r="BW58" s="145"/>
      <c r="BX58" s="145"/>
      <c r="BY58" s="145"/>
      <c r="BZ58" s="145"/>
      <c r="CA58" s="145"/>
      <c r="CB58" s="145"/>
      <c r="CC58" s="145"/>
      <c r="CD58" s="145"/>
      <c r="CE58" s="145"/>
      <c r="CF58" s="145"/>
      <c r="CG58" s="145"/>
      <c r="CH58" s="145"/>
      <c r="CI58" s="145"/>
      <c r="CJ58" s="145"/>
      <c r="CK58" s="145"/>
      <c r="CL58" s="145"/>
      <c r="CM58" s="145"/>
      <c r="CN58" s="145"/>
      <c r="CO58" s="145"/>
      <c r="CP58" s="145"/>
      <c r="CQ58" s="145"/>
      <c r="CR58" s="145"/>
      <c r="CS58" s="145"/>
      <c r="CT58" s="145"/>
      <c r="CU58" s="145"/>
      <c r="CV58" s="145"/>
      <c r="CW58" s="145"/>
      <c r="CX58" s="145"/>
      <c r="CY58" s="145"/>
      <c r="CZ58" s="145"/>
      <c r="DA58" s="145"/>
      <c r="DB58" s="145"/>
      <c r="DC58" s="145"/>
      <c r="DD58" s="145"/>
      <c r="DE58" s="145"/>
      <c r="DF58" s="145"/>
      <c r="DG58" s="145"/>
      <c r="DH58" s="145"/>
      <c r="DI58" s="145"/>
      <c r="DJ58" s="145"/>
      <c r="DK58" s="145"/>
      <c r="DL58" s="145"/>
      <c r="DM58" s="145"/>
      <c r="DN58" s="145"/>
      <c r="DO58" s="145"/>
      <c r="DP58" s="145"/>
      <c r="DQ58" s="145"/>
      <c r="DR58" s="145"/>
      <c r="DS58" s="145"/>
      <c r="DT58" s="145"/>
      <c r="DU58" s="145"/>
      <c r="DV58" s="145"/>
      <c r="DW58" s="145"/>
      <c r="DX58" s="145"/>
      <c r="DY58" s="145"/>
      <c r="DZ58" s="145"/>
      <c r="EA58" s="145"/>
      <c r="EB58" s="145"/>
      <c r="EC58" s="145"/>
      <c r="ED58" s="145"/>
      <c r="EE58" s="145"/>
      <c r="EF58" s="145"/>
      <c r="EG58" s="145"/>
      <c r="EH58" s="145"/>
      <c r="EI58" s="145"/>
      <c r="EJ58" s="145"/>
      <c r="EK58" s="145"/>
      <c r="EL58" s="145"/>
      <c r="EM58" s="145"/>
      <c r="EN58" s="145"/>
      <c r="EO58" s="145"/>
      <c r="EP58" s="145"/>
      <c r="EQ58" s="145"/>
      <c r="ER58" s="145"/>
      <c r="ES58" s="145"/>
      <c r="ET58" s="145"/>
      <c r="EU58" s="145"/>
      <c r="EV58" s="145"/>
      <c r="EW58" s="145"/>
      <c r="EX58" s="145"/>
      <c r="EY58" s="145"/>
      <c r="EZ58" s="145"/>
      <c r="FA58" s="146"/>
    </row>
    <row r="59" spans="1:157" x14ac:dyDescent="0.25">
      <c r="D59" s="301"/>
    </row>
    <row r="60" spans="1:157" x14ac:dyDescent="0.25">
      <c r="A60" s="35" t="s">
        <v>49</v>
      </c>
      <c r="B60" s="36"/>
      <c r="C60" s="36"/>
      <c r="D60" s="300"/>
      <c r="E60" s="171"/>
      <c r="F60" s="171"/>
      <c r="G60" s="171"/>
      <c r="H60" s="171"/>
      <c r="I60" s="171"/>
      <c r="J60" s="171"/>
      <c r="K60" s="171"/>
      <c r="L60" s="171"/>
      <c r="M60" s="171"/>
      <c r="N60" s="171"/>
      <c r="O60" s="171"/>
      <c r="P60" s="171"/>
      <c r="Q60" s="171"/>
      <c r="R60" s="171"/>
      <c r="S60" s="171"/>
      <c r="T60" s="171"/>
      <c r="U60" s="171"/>
      <c r="V60" s="171"/>
      <c r="W60" s="171"/>
      <c r="X60" s="171"/>
      <c r="Y60" s="171"/>
      <c r="Z60" s="171"/>
      <c r="AA60" s="171"/>
      <c r="AB60" s="171"/>
      <c r="AC60" s="171"/>
      <c r="AD60" s="171"/>
      <c r="AE60" s="171"/>
      <c r="AF60" s="171"/>
      <c r="AG60" s="171"/>
      <c r="AH60" s="171"/>
      <c r="AI60" s="171"/>
      <c r="AJ60" s="171"/>
      <c r="AK60" s="171"/>
      <c r="AL60" s="171"/>
      <c r="AM60" s="171"/>
      <c r="AN60" s="171"/>
      <c r="AO60" s="171"/>
      <c r="AP60" s="171"/>
      <c r="AQ60" s="171"/>
    </row>
    <row r="61" spans="1:157" s="56" customFormat="1" ht="15.75" thickBot="1" x14ac:dyDescent="0.3">
      <c r="A61" s="151"/>
      <c r="B61" s="46"/>
      <c r="C61" s="46"/>
      <c r="D61" s="302"/>
      <c r="E61" s="190"/>
      <c r="F61" s="190"/>
      <c r="G61" s="190"/>
      <c r="H61" s="190"/>
      <c r="I61" s="190"/>
      <c r="J61" s="190"/>
      <c r="K61" s="190"/>
      <c r="L61" s="190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</row>
    <row r="62" spans="1:157" s="56" customFormat="1" x14ac:dyDescent="0.25">
      <c r="A62" s="46"/>
      <c r="B62" s="306" t="s">
        <v>50</v>
      </c>
      <c r="C62" s="224" t="s">
        <v>51</v>
      </c>
      <c r="D62" s="162" t="s">
        <v>52</v>
      </c>
      <c r="E62" s="191"/>
      <c r="F62" s="192"/>
      <c r="G62" s="192"/>
      <c r="H62" s="193">
        <f>C18</f>
        <v>0.03</v>
      </c>
      <c r="I62" s="193">
        <f>H62</f>
        <v>0.03</v>
      </c>
      <c r="J62" s="193">
        <f t="shared" ref="J62:BU63" si="36">I62</f>
        <v>0.03</v>
      </c>
      <c r="K62" s="193">
        <f t="shared" si="36"/>
        <v>0.03</v>
      </c>
      <c r="L62" s="193">
        <f t="shared" si="36"/>
        <v>0.03</v>
      </c>
      <c r="M62" s="193">
        <f t="shared" si="36"/>
        <v>0.03</v>
      </c>
      <c r="N62" s="193">
        <f t="shared" si="36"/>
        <v>0.03</v>
      </c>
      <c r="O62" s="193">
        <f t="shared" si="36"/>
        <v>0.03</v>
      </c>
      <c r="P62" s="193">
        <f t="shared" si="36"/>
        <v>0.03</v>
      </c>
      <c r="Q62" s="193">
        <f t="shared" si="36"/>
        <v>0.03</v>
      </c>
      <c r="R62" s="193">
        <f t="shared" si="36"/>
        <v>0.03</v>
      </c>
      <c r="S62" s="193">
        <f t="shared" si="36"/>
        <v>0.03</v>
      </c>
      <c r="T62" s="193">
        <f t="shared" si="36"/>
        <v>0.03</v>
      </c>
      <c r="U62" s="193">
        <f t="shared" si="36"/>
        <v>0.03</v>
      </c>
      <c r="V62" s="193">
        <f t="shared" si="36"/>
        <v>0.03</v>
      </c>
      <c r="W62" s="193">
        <f t="shared" si="36"/>
        <v>0.03</v>
      </c>
      <c r="X62" s="193">
        <f t="shared" si="36"/>
        <v>0.03</v>
      </c>
      <c r="Y62" s="193">
        <f t="shared" si="36"/>
        <v>0.03</v>
      </c>
      <c r="Z62" s="193">
        <f t="shared" si="36"/>
        <v>0.03</v>
      </c>
      <c r="AA62" s="193">
        <f t="shared" si="36"/>
        <v>0.03</v>
      </c>
      <c r="AB62" s="193">
        <f t="shared" si="36"/>
        <v>0.03</v>
      </c>
      <c r="AC62" s="193">
        <f t="shared" si="36"/>
        <v>0.03</v>
      </c>
      <c r="AD62" s="193">
        <f t="shared" si="36"/>
        <v>0.03</v>
      </c>
      <c r="AE62" s="193">
        <f t="shared" si="36"/>
        <v>0.03</v>
      </c>
      <c r="AF62" s="193">
        <f t="shared" si="36"/>
        <v>0.03</v>
      </c>
      <c r="AG62" s="193">
        <f t="shared" si="36"/>
        <v>0.03</v>
      </c>
      <c r="AH62" s="193">
        <f t="shared" si="36"/>
        <v>0.03</v>
      </c>
      <c r="AI62" s="193">
        <f t="shared" si="36"/>
        <v>0.03</v>
      </c>
      <c r="AJ62" s="193">
        <f t="shared" si="36"/>
        <v>0.03</v>
      </c>
      <c r="AK62" s="193">
        <f t="shared" si="36"/>
        <v>0.03</v>
      </c>
      <c r="AL62" s="193">
        <f t="shared" si="36"/>
        <v>0.03</v>
      </c>
      <c r="AM62" s="193">
        <f t="shared" si="36"/>
        <v>0.03</v>
      </c>
      <c r="AN62" s="193">
        <f t="shared" si="36"/>
        <v>0.03</v>
      </c>
      <c r="AO62" s="193">
        <f t="shared" si="36"/>
        <v>0.03</v>
      </c>
      <c r="AP62" s="193">
        <f t="shared" si="36"/>
        <v>0.03</v>
      </c>
      <c r="AQ62" s="193">
        <f t="shared" si="36"/>
        <v>0.03</v>
      </c>
      <c r="AR62" s="193">
        <f t="shared" si="36"/>
        <v>0.03</v>
      </c>
      <c r="AS62" s="193">
        <f t="shared" si="36"/>
        <v>0.03</v>
      </c>
      <c r="AT62" s="193">
        <f t="shared" si="36"/>
        <v>0.03</v>
      </c>
      <c r="AU62" s="193">
        <f t="shared" si="36"/>
        <v>0.03</v>
      </c>
      <c r="AV62" s="193">
        <f t="shared" si="36"/>
        <v>0.03</v>
      </c>
      <c r="AW62" s="193">
        <f t="shared" si="36"/>
        <v>0.03</v>
      </c>
      <c r="AX62" s="193">
        <f t="shared" si="36"/>
        <v>0.03</v>
      </c>
      <c r="AY62" s="193">
        <f t="shared" si="36"/>
        <v>0.03</v>
      </c>
      <c r="AZ62" s="193">
        <f t="shared" si="36"/>
        <v>0.03</v>
      </c>
      <c r="BA62" s="193">
        <f t="shared" si="36"/>
        <v>0.03</v>
      </c>
      <c r="BB62" s="193">
        <f t="shared" si="36"/>
        <v>0.03</v>
      </c>
      <c r="BC62" s="193">
        <f t="shared" si="36"/>
        <v>0.03</v>
      </c>
      <c r="BD62" s="193">
        <f t="shared" si="36"/>
        <v>0.03</v>
      </c>
      <c r="BE62" s="193">
        <f t="shared" si="36"/>
        <v>0.03</v>
      </c>
      <c r="BF62" s="193">
        <f t="shared" si="36"/>
        <v>0.03</v>
      </c>
      <c r="BG62" s="193">
        <f t="shared" si="36"/>
        <v>0.03</v>
      </c>
      <c r="BH62" s="193">
        <f t="shared" si="36"/>
        <v>0.03</v>
      </c>
      <c r="BI62" s="193">
        <f t="shared" si="36"/>
        <v>0.03</v>
      </c>
      <c r="BJ62" s="193">
        <f t="shared" si="36"/>
        <v>0.03</v>
      </c>
      <c r="BK62" s="193">
        <f t="shared" si="36"/>
        <v>0.03</v>
      </c>
      <c r="BL62" s="193">
        <f t="shared" si="36"/>
        <v>0.03</v>
      </c>
      <c r="BM62" s="193">
        <f t="shared" si="36"/>
        <v>0.03</v>
      </c>
      <c r="BN62" s="193">
        <f t="shared" si="36"/>
        <v>0.03</v>
      </c>
      <c r="BO62" s="193">
        <f t="shared" si="36"/>
        <v>0.03</v>
      </c>
      <c r="BP62" s="193">
        <f t="shared" si="36"/>
        <v>0.03</v>
      </c>
      <c r="BQ62" s="193">
        <f t="shared" si="36"/>
        <v>0.03</v>
      </c>
      <c r="BR62" s="193">
        <f t="shared" si="36"/>
        <v>0.03</v>
      </c>
      <c r="BS62" s="193">
        <f t="shared" si="36"/>
        <v>0.03</v>
      </c>
      <c r="BT62" s="193">
        <f t="shared" si="36"/>
        <v>0.03</v>
      </c>
      <c r="BU62" s="193">
        <f t="shared" si="36"/>
        <v>0.03</v>
      </c>
      <c r="BV62" s="193">
        <f t="shared" ref="BV62:EG63" si="37">BU62</f>
        <v>0.03</v>
      </c>
      <c r="BW62" s="193">
        <f t="shared" si="37"/>
        <v>0.03</v>
      </c>
      <c r="BX62" s="193">
        <f t="shared" si="37"/>
        <v>0.03</v>
      </c>
      <c r="BY62" s="193">
        <f t="shared" si="37"/>
        <v>0.03</v>
      </c>
      <c r="BZ62" s="193">
        <f t="shared" si="37"/>
        <v>0.03</v>
      </c>
      <c r="CA62" s="193">
        <f t="shared" si="37"/>
        <v>0.03</v>
      </c>
      <c r="CB62" s="193">
        <f t="shared" si="37"/>
        <v>0.03</v>
      </c>
      <c r="CC62" s="193">
        <f t="shared" si="37"/>
        <v>0.03</v>
      </c>
      <c r="CD62" s="193">
        <f t="shared" si="37"/>
        <v>0.03</v>
      </c>
      <c r="CE62" s="193">
        <f t="shared" si="37"/>
        <v>0.03</v>
      </c>
      <c r="CF62" s="193">
        <f t="shared" si="37"/>
        <v>0.03</v>
      </c>
      <c r="CG62" s="193">
        <f t="shared" si="37"/>
        <v>0.03</v>
      </c>
      <c r="CH62" s="193">
        <f t="shared" si="37"/>
        <v>0.03</v>
      </c>
      <c r="CI62" s="193">
        <f t="shared" si="37"/>
        <v>0.03</v>
      </c>
      <c r="CJ62" s="193">
        <f t="shared" si="37"/>
        <v>0.03</v>
      </c>
      <c r="CK62" s="193">
        <f t="shared" si="37"/>
        <v>0.03</v>
      </c>
      <c r="CL62" s="193">
        <f t="shared" si="37"/>
        <v>0.03</v>
      </c>
      <c r="CM62" s="193">
        <f t="shared" si="37"/>
        <v>0.03</v>
      </c>
      <c r="CN62" s="193">
        <f t="shared" si="37"/>
        <v>0.03</v>
      </c>
      <c r="CO62" s="193">
        <f t="shared" si="37"/>
        <v>0.03</v>
      </c>
      <c r="CP62" s="193">
        <f t="shared" si="37"/>
        <v>0.03</v>
      </c>
      <c r="CQ62" s="193">
        <f t="shared" si="37"/>
        <v>0.03</v>
      </c>
      <c r="CR62" s="193">
        <f t="shared" si="37"/>
        <v>0.03</v>
      </c>
      <c r="CS62" s="193">
        <f t="shared" si="37"/>
        <v>0.03</v>
      </c>
      <c r="CT62" s="193">
        <f t="shared" si="37"/>
        <v>0.03</v>
      </c>
      <c r="CU62" s="193">
        <f t="shared" si="37"/>
        <v>0.03</v>
      </c>
      <c r="CV62" s="193">
        <f t="shared" si="37"/>
        <v>0.03</v>
      </c>
      <c r="CW62" s="193">
        <f t="shared" si="37"/>
        <v>0.03</v>
      </c>
      <c r="CX62" s="193">
        <f t="shared" si="37"/>
        <v>0.03</v>
      </c>
      <c r="CY62" s="193">
        <f t="shared" si="37"/>
        <v>0.03</v>
      </c>
      <c r="CZ62" s="193">
        <f t="shared" si="37"/>
        <v>0.03</v>
      </c>
      <c r="DA62" s="193">
        <f t="shared" si="37"/>
        <v>0.03</v>
      </c>
      <c r="DB62" s="193">
        <f t="shared" si="37"/>
        <v>0.03</v>
      </c>
      <c r="DC62" s="193">
        <f t="shared" si="37"/>
        <v>0.03</v>
      </c>
      <c r="DD62" s="193">
        <f t="shared" si="37"/>
        <v>0.03</v>
      </c>
      <c r="DE62" s="193">
        <f t="shared" si="37"/>
        <v>0.03</v>
      </c>
      <c r="DF62" s="193">
        <f t="shared" si="37"/>
        <v>0.03</v>
      </c>
      <c r="DG62" s="193">
        <f t="shared" si="37"/>
        <v>0.03</v>
      </c>
      <c r="DH62" s="193">
        <f t="shared" si="37"/>
        <v>0.03</v>
      </c>
      <c r="DI62" s="193">
        <f t="shared" si="37"/>
        <v>0.03</v>
      </c>
      <c r="DJ62" s="193">
        <f t="shared" si="37"/>
        <v>0.03</v>
      </c>
      <c r="DK62" s="193">
        <f t="shared" si="37"/>
        <v>0.03</v>
      </c>
      <c r="DL62" s="193">
        <f t="shared" si="37"/>
        <v>0.03</v>
      </c>
      <c r="DM62" s="193">
        <f t="shared" si="37"/>
        <v>0.03</v>
      </c>
      <c r="DN62" s="193">
        <f t="shared" si="37"/>
        <v>0.03</v>
      </c>
      <c r="DO62" s="193">
        <f t="shared" si="37"/>
        <v>0.03</v>
      </c>
      <c r="DP62" s="193">
        <f t="shared" si="37"/>
        <v>0.03</v>
      </c>
      <c r="DQ62" s="193">
        <f t="shared" si="37"/>
        <v>0.03</v>
      </c>
      <c r="DR62" s="193">
        <f t="shared" si="37"/>
        <v>0.03</v>
      </c>
      <c r="DS62" s="193">
        <f t="shared" si="37"/>
        <v>0.03</v>
      </c>
      <c r="DT62" s="193">
        <f t="shared" si="37"/>
        <v>0.03</v>
      </c>
      <c r="DU62" s="193">
        <f t="shared" si="37"/>
        <v>0.03</v>
      </c>
      <c r="DV62" s="193">
        <f t="shared" si="37"/>
        <v>0.03</v>
      </c>
      <c r="DW62" s="193">
        <f t="shared" si="37"/>
        <v>0.03</v>
      </c>
      <c r="DX62" s="193">
        <f t="shared" si="37"/>
        <v>0.03</v>
      </c>
      <c r="DY62" s="193">
        <f t="shared" si="37"/>
        <v>0.03</v>
      </c>
      <c r="DZ62" s="193">
        <f t="shared" si="37"/>
        <v>0.03</v>
      </c>
      <c r="EA62" s="193">
        <f t="shared" si="37"/>
        <v>0.03</v>
      </c>
      <c r="EB62" s="193">
        <f t="shared" si="37"/>
        <v>0.03</v>
      </c>
      <c r="EC62" s="193">
        <f t="shared" si="37"/>
        <v>0.03</v>
      </c>
      <c r="ED62" s="193">
        <f t="shared" si="37"/>
        <v>0.03</v>
      </c>
      <c r="EE62" s="193">
        <f t="shared" si="37"/>
        <v>0.03</v>
      </c>
      <c r="EF62" s="193">
        <f t="shared" si="37"/>
        <v>0.03</v>
      </c>
      <c r="EG62" s="193">
        <f t="shared" si="37"/>
        <v>0.03</v>
      </c>
      <c r="EH62" s="193">
        <f t="shared" ref="EH62:FA63" si="38">EG62</f>
        <v>0.03</v>
      </c>
      <c r="EI62" s="193">
        <f t="shared" si="38"/>
        <v>0.03</v>
      </c>
      <c r="EJ62" s="193">
        <f t="shared" si="38"/>
        <v>0.03</v>
      </c>
      <c r="EK62" s="193">
        <f t="shared" si="38"/>
        <v>0.03</v>
      </c>
      <c r="EL62" s="193">
        <f t="shared" si="38"/>
        <v>0.03</v>
      </c>
      <c r="EM62" s="193">
        <f t="shared" si="38"/>
        <v>0.03</v>
      </c>
      <c r="EN62" s="193">
        <f t="shared" si="38"/>
        <v>0.03</v>
      </c>
      <c r="EO62" s="193">
        <f t="shared" si="38"/>
        <v>0.03</v>
      </c>
      <c r="EP62" s="193">
        <f t="shared" si="38"/>
        <v>0.03</v>
      </c>
      <c r="EQ62" s="193">
        <f t="shared" si="38"/>
        <v>0.03</v>
      </c>
      <c r="ER62" s="193">
        <f t="shared" si="38"/>
        <v>0.03</v>
      </c>
      <c r="ES62" s="193">
        <f t="shared" si="38"/>
        <v>0.03</v>
      </c>
      <c r="ET62" s="193">
        <f t="shared" si="38"/>
        <v>0.03</v>
      </c>
      <c r="EU62" s="193">
        <f t="shared" si="38"/>
        <v>0.03</v>
      </c>
      <c r="EV62" s="193">
        <f t="shared" si="38"/>
        <v>0.03</v>
      </c>
      <c r="EW62" s="193">
        <f t="shared" si="38"/>
        <v>0.03</v>
      </c>
      <c r="EX62" s="193">
        <f t="shared" si="38"/>
        <v>0.03</v>
      </c>
      <c r="EY62" s="193">
        <f t="shared" si="38"/>
        <v>0.03</v>
      </c>
      <c r="EZ62" s="193">
        <f t="shared" si="38"/>
        <v>0.03</v>
      </c>
      <c r="FA62" s="194">
        <f t="shared" si="38"/>
        <v>0.03</v>
      </c>
    </row>
    <row r="63" spans="1:157" s="56" customFormat="1" x14ac:dyDescent="0.25">
      <c r="A63" s="46"/>
      <c r="B63" s="57" t="s">
        <v>24</v>
      </c>
      <c r="C63" s="157"/>
      <c r="D63" s="163"/>
      <c r="E63" s="103"/>
      <c r="F63" s="195"/>
      <c r="G63" s="195"/>
      <c r="H63" s="196">
        <f>C17</f>
        <v>0.01</v>
      </c>
      <c r="I63" s="196">
        <f>H63</f>
        <v>0.01</v>
      </c>
      <c r="J63" s="196">
        <f t="shared" si="36"/>
        <v>0.01</v>
      </c>
      <c r="K63" s="196">
        <f t="shared" si="36"/>
        <v>0.01</v>
      </c>
      <c r="L63" s="196">
        <f t="shared" si="36"/>
        <v>0.01</v>
      </c>
      <c r="M63" s="196">
        <f t="shared" si="36"/>
        <v>0.01</v>
      </c>
      <c r="N63" s="196">
        <f t="shared" si="36"/>
        <v>0.01</v>
      </c>
      <c r="O63" s="196">
        <f t="shared" si="36"/>
        <v>0.01</v>
      </c>
      <c r="P63" s="196">
        <f t="shared" si="36"/>
        <v>0.01</v>
      </c>
      <c r="Q63" s="196">
        <f t="shared" si="36"/>
        <v>0.01</v>
      </c>
      <c r="R63" s="196">
        <f t="shared" si="36"/>
        <v>0.01</v>
      </c>
      <c r="S63" s="196">
        <f t="shared" si="36"/>
        <v>0.01</v>
      </c>
      <c r="T63" s="196">
        <f t="shared" si="36"/>
        <v>0.01</v>
      </c>
      <c r="U63" s="196">
        <f t="shared" si="36"/>
        <v>0.01</v>
      </c>
      <c r="V63" s="196">
        <f t="shared" si="36"/>
        <v>0.01</v>
      </c>
      <c r="W63" s="196">
        <f t="shared" si="36"/>
        <v>0.01</v>
      </c>
      <c r="X63" s="196">
        <f t="shared" si="36"/>
        <v>0.01</v>
      </c>
      <c r="Y63" s="196">
        <f t="shared" si="36"/>
        <v>0.01</v>
      </c>
      <c r="Z63" s="196">
        <f t="shared" si="36"/>
        <v>0.01</v>
      </c>
      <c r="AA63" s="196">
        <f t="shared" si="36"/>
        <v>0.01</v>
      </c>
      <c r="AB63" s="196">
        <f t="shared" si="36"/>
        <v>0.01</v>
      </c>
      <c r="AC63" s="196">
        <f t="shared" si="36"/>
        <v>0.01</v>
      </c>
      <c r="AD63" s="196">
        <f t="shared" si="36"/>
        <v>0.01</v>
      </c>
      <c r="AE63" s="196">
        <f t="shared" si="36"/>
        <v>0.01</v>
      </c>
      <c r="AF63" s="196">
        <f t="shared" si="36"/>
        <v>0.01</v>
      </c>
      <c r="AG63" s="196">
        <f t="shared" si="36"/>
        <v>0.01</v>
      </c>
      <c r="AH63" s="196">
        <f t="shared" si="36"/>
        <v>0.01</v>
      </c>
      <c r="AI63" s="196">
        <f t="shared" si="36"/>
        <v>0.01</v>
      </c>
      <c r="AJ63" s="196">
        <f t="shared" si="36"/>
        <v>0.01</v>
      </c>
      <c r="AK63" s="196">
        <f t="shared" si="36"/>
        <v>0.01</v>
      </c>
      <c r="AL63" s="196">
        <f t="shared" si="36"/>
        <v>0.01</v>
      </c>
      <c r="AM63" s="196">
        <f t="shared" si="36"/>
        <v>0.01</v>
      </c>
      <c r="AN63" s="196">
        <f t="shared" si="36"/>
        <v>0.01</v>
      </c>
      <c r="AO63" s="196">
        <f t="shared" si="36"/>
        <v>0.01</v>
      </c>
      <c r="AP63" s="196">
        <f t="shared" si="36"/>
        <v>0.01</v>
      </c>
      <c r="AQ63" s="196">
        <f t="shared" si="36"/>
        <v>0.01</v>
      </c>
      <c r="AR63" s="196">
        <f t="shared" si="36"/>
        <v>0.01</v>
      </c>
      <c r="AS63" s="196">
        <f t="shared" si="36"/>
        <v>0.01</v>
      </c>
      <c r="AT63" s="196">
        <f t="shared" si="36"/>
        <v>0.01</v>
      </c>
      <c r="AU63" s="196">
        <f t="shared" si="36"/>
        <v>0.01</v>
      </c>
      <c r="AV63" s="196">
        <f t="shared" si="36"/>
        <v>0.01</v>
      </c>
      <c r="AW63" s="196">
        <f t="shared" si="36"/>
        <v>0.01</v>
      </c>
      <c r="AX63" s="196">
        <f t="shared" si="36"/>
        <v>0.01</v>
      </c>
      <c r="AY63" s="196">
        <f t="shared" si="36"/>
        <v>0.01</v>
      </c>
      <c r="AZ63" s="196">
        <f t="shared" si="36"/>
        <v>0.01</v>
      </c>
      <c r="BA63" s="196">
        <f t="shared" si="36"/>
        <v>0.01</v>
      </c>
      <c r="BB63" s="196">
        <f t="shared" si="36"/>
        <v>0.01</v>
      </c>
      <c r="BC63" s="196">
        <f t="shared" si="36"/>
        <v>0.01</v>
      </c>
      <c r="BD63" s="196">
        <f t="shared" si="36"/>
        <v>0.01</v>
      </c>
      <c r="BE63" s="196">
        <f t="shared" si="36"/>
        <v>0.01</v>
      </c>
      <c r="BF63" s="196">
        <f t="shared" si="36"/>
        <v>0.01</v>
      </c>
      <c r="BG63" s="196">
        <f t="shared" si="36"/>
        <v>0.01</v>
      </c>
      <c r="BH63" s="196">
        <f t="shared" si="36"/>
        <v>0.01</v>
      </c>
      <c r="BI63" s="196">
        <f t="shared" si="36"/>
        <v>0.01</v>
      </c>
      <c r="BJ63" s="196">
        <f t="shared" si="36"/>
        <v>0.01</v>
      </c>
      <c r="BK63" s="196">
        <f t="shared" si="36"/>
        <v>0.01</v>
      </c>
      <c r="BL63" s="196">
        <f t="shared" si="36"/>
        <v>0.01</v>
      </c>
      <c r="BM63" s="196">
        <f t="shared" si="36"/>
        <v>0.01</v>
      </c>
      <c r="BN63" s="196">
        <f t="shared" si="36"/>
        <v>0.01</v>
      </c>
      <c r="BO63" s="196">
        <f t="shared" si="36"/>
        <v>0.01</v>
      </c>
      <c r="BP63" s="196">
        <f t="shared" si="36"/>
        <v>0.01</v>
      </c>
      <c r="BQ63" s="196">
        <f t="shared" si="36"/>
        <v>0.01</v>
      </c>
      <c r="BR63" s="196">
        <f t="shared" si="36"/>
        <v>0.01</v>
      </c>
      <c r="BS63" s="196">
        <f t="shared" si="36"/>
        <v>0.01</v>
      </c>
      <c r="BT63" s="196">
        <f t="shared" si="36"/>
        <v>0.01</v>
      </c>
      <c r="BU63" s="196">
        <f t="shared" si="36"/>
        <v>0.01</v>
      </c>
      <c r="BV63" s="196">
        <f t="shared" si="37"/>
        <v>0.01</v>
      </c>
      <c r="BW63" s="196">
        <f t="shared" si="37"/>
        <v>0.01</v>
      </c>
      <c r="BX63" s="196">
        <f t="shared" si="37"/>
        <v>0.01</v>
      </c>
      <c r="BY63" s="196">
        <f t="shared" si="37"/>
        <v>0.01</v>
      </c>
      <c r="BZ63" s="196">
        <f t="shared" si="37"/>
        <v>0.01</v>
      </c>
      <c r="CA63" s="196">
        <f t="shared" si="37"/>
        <v>0.01</v>
      </c>
      <c r="CB63" s="196">
        <f t="shared" si="37"/>
        <v>0.01</v>
      </c>
      <c r="CC63" s="196">
        <f t="shared" si="37"/>
        <v>0.01</v>
      </c>
      <c r="CD63" s="196">
        <f t="shared" si="37"/>
        <v>0.01</v>
      </c>
      <c r="CE63" s="196">
        <f t="shared" si="37"/>
        <v>0.01</v>
      </c>
      <c r="CF63" s="196">
        <f t="shared" si="37"/>
        <v>0.01</v>
      </c>
      <c r="CG63" s="196">
        <f t="shared" si="37"/>
        <v>0.01</v>
      </c>
      <c r="CH63" s="196">
        <f t="shared" si="37"/>
        <v>0.01</v>
      </c>
      <c r="CI63" s="196">
        <f t="shared" si="37"/>
        <v>0.01</v>
      </c>
      <c r="CJ63" s="196">
        <f t="shared" si="37"/>
        <v>0.01</v>
      </c>
      <c r="CK63" s="196">
        <f t="shared" si="37"/>
        <v>0.01</v>
      </c>
      <c r="CL63" s="196">
        <f t="shared" si="37"/>
        <v>0.01</v>
      </c>
      <c r="CM63" s="196">
        <f t="shared" si="37"/>
        <v>0.01</v>
      </c>
      <c r="CN63" s="196">
        <f t="shared" si="37"/>
        <v>0.01</v>
      </c>
      <c r="CO63" s="196">
        <f t="shared" si="37"/>
        <v>0.01</v>
      </c>
      <c r="CP63" s="196">
        <f t="shared" si="37"/>
        <v>0.01</v>
      </c>
      <c r="CQ63" s="196">
        <f t="shared" si="37"/>
        <v>0.01</v>
      </c>
      <c r="CR63" s="196">
        <f t="shared" si="37"/>
        <v>0.01</v>
      </c>
      <c r="CS63" s="196">
        <f t="shared" si="37"/>
        <v>0.01</v>
      </c>
      <c r="CT63" s="196">
        <f t="shared" si="37"/>
        <v>0.01</v>
      </c>
      <c r="CU63" s="196">
        <f t="shared" si="37"/>
        <v>0.01</v>
      </c>
      <c r="CV63" s="196">
        <f t="shared" si="37"/>
        <v>0.01</v>
      </c>
      <c r="CW63" s="196">
        <f t="shared" si="37"/>
        <v>0.01</v>
      </c>
      <c r="CX63" s="196">
        <f t="shared" si="37"/>
        <v>0.01</v>
      </c>
      <c r="CY63" s="196">
        <f t="shared" si="37"/>
        <v>0.01</v>
      </c>
      <c r="CZ63" s="196">
        <f t="shared" si="37"/>
        <v>0.01</v>
      </c>
      <c r="DA63" s="196">
        <f t="shared" si="37"/>
        <v>0.01</v>
      </c>
      <c r="DB63" s="196">
        <f t="shared" si="37"/>
        <v>0.01</v>
      </c>
      <c r="DC63" s="196">
        <f t="shared" si="37"/>
        <v>0.01</v>
      </c>
      <c r="DD63" s="196">
        <f t="shared" si="37"/>
        <v>0.01</v>
      </c>
      <c r="DE63" s="196">
        <f t="shared" si="37"/>
        <v>0.01</v>
      </c>
      <c r="DF63" s="196">
        <f t="shared" si="37"/>
        <v>0.01</v>
      </c>
      <c r="DG63" s="196">
        <f t="shared" si="37"/>
        <v>0.01</v>
      </c>
      <c r="DH63" s="196">
        <f t="shared" si="37"/>
        <v>0.01</v>
      </c>
      <c r="DI63" s="196">
        <f t="shared" si="37"/>
        <v>0.01</v>
      </c>
      <c r="DJ63" s="196">
        <f t="shared" si="37"/>
        <v>0.01</v>
      </c>
      <c r="DK63" s="196">
        <f t="shared" si="37"/>
        <v>0.01</v>
      </c>
      <c r="DL63" s="196">
        <f t="shared" si="37"/>
        <v>0.01</v>
      </c>
      <c r="DM63" s="196">
        <f t="shared" si="37"/>
        <v>0.01</v>
      </c>
      <c r="DN63" s="196">
        <f t="shared" si="37"/>
        <v>0.01</v>
      </c>
      <c r="DO63" s="196">
        <f t="shared" si="37"/>
        <v>0.01</v>
      </c>
      <c r="DP63" s="196">
        <f t="shared" si="37"/>
        <v>0.01</v>
      </c>
      <c r="DQ63" s="196">
        <f t="shared" si="37"/>
        <v>0.01</v>
      </c>
      <c r="DR63" s="196">
        <f t="shared" si="37"/>
        <v>0.01</v>
      </c>
      <c r="DS63" s="196">
        <f t="shared" si="37"/>
        <v>0.01</v>
      </c>
      <c r="DT63" s="196">
        <f t="shared" si="37"/>
        <v>0.01</v>
      </c>
      <c r="DU63" s="196">
        <f t="shared" si="37"/>
        <v>0.01</v>
      </c>
      <c r="DV63" s="196">
        <f t="shared" si="37"/>
        <v>0.01</v>
      </c>
      <c r="DW63" s="196">
        <f t="shared" si="37"/>
        <v>0.01</v>
      </c>
      <c r="DX63" s="196">
        <f t="shared" si="37"/>
        <v>0.01</v>
      </c>
      <c r="DY63" s="196">
        <f t="shared" si="37"/>
        <v>0.01</v>
      </c>
      <c r="DZ63" s="196">
        <f t="shared" si="37"/>
        <v>0.01</v>
      </c>
      <c r="EA63" s="196">
        <f t="shared" si="37"/>
        <v>0.01</v>
      </c>
      <c r="EB63" s="196">
        <f t="shared" si="37"/>
        <v>0.01</v>
      </c>
      <c r="EC63" s="196">
        <f t="shared" si="37"/>
        <v>0.01</v>
      </c>
      <c r="ED63" s="196">
        <f t="shared" si="37"/>
        <v>0.01</v>
      </c>
      <c r="EE63" s="196">
        <f t="shared" si="37"/>
        <v>0.01</v>
      </c>
      <c r="EF63" s="196">
        <f t="shared" si="37"/>
        <v>0.01</v>
      </c>
      <c r="EG63" s="196">
        <f t="shared" si="37"/>
        <v>0.01</v>
      </c>
      <c r="EH63" s="196">
        <f t="shared" si="38"/>
        <v>0.01</v>
      </c>
      <c r="EI63" s="196">
        <f t="shared" si="38"/>
        <v>0.01</v>
      </c>
      <c r="EJ63" s="196">
        <f t="shared" si="38"/>
        <v>0.01</v>
      </c>
      <c r="EK63" s="196">
        <f t="shared" si="38"/>
        <v>0.01</v>
      </c>
      <c r="EL63" s="196">
        <f t="shared" si="38"/>
        <v>0.01</v>
      </c>
      <c r="EM63" s="196">
        <f t="shared" si="38"/>
        <v>0.01</v>
      </c>
      <c r="EN63" s="196">
        <f t="shared" si="38"/>
        <v>0.01</v>
      </c>
      <c r="EO63" s="196">
        <f t="shared" si="38"/>
        <v>0.01</v>
      </c>
      <c r="EP63" s="196">
        <f t="shared" si="38"/>
        <v>0.01</v>
      </c>
      <c r="EQ63" s="196">
        <f t="shared" si="38"/>
        <v>0.01</v>
      </c>
      <c r="ER63" s="196">
        <f t="shared" si="38"/>
        <v>0.01</v>
      </c>
      <c r="ES63" s="196">
        <f t="shared" si="38"/>
        <v>0.01</v>
      </c>
      <c r="ET63" s="196">
        <f t="shared" si="38"/>
        <v>0.01</v>
      </c>
      <c r="EU63" s="196">
        <f t="shared" si="38"/>
        <v>0.01</v>
      </c>
      <c r="EV63" s="196">
        <f t="shared" si="38"/>
        <v>0.01</v>
      </c>
      <c r="EW63" s="196">
        <f t="shared" si="38"/>
        <v>0.01</v>
      </c>
      <c r="EX63" s="196">
        <f t="shared" si="38"/>
        <v>0.01</v>
      </c>
      <c r="EY63" s="196">
        <f t="shared" si="38"/>
        <v>0.01</v>
      </c>
      <c r="EZ63" s="196">
        <f t="shared" si="38"/>
        <v>0.01</v>
      </c>
      <c r="FA63" s="197">
        <f t="shared" si="38"/>
        <v>0.01</v>
      </c>
    </row>
    <row r="64" spans="1:157" x14ac:dyDescent="0.25">
      <c r="A64" s="37"/>
      <c r="B64" s="133" t="s">
        <v>70</v>
      </c>
      <c r="C64" s="34" t="s">
        <v>136</v>
      </c>
      <c r="D64" s="159" t="s">
        <v>54</v>
      </c>
      <c r="E64" s="182"/>
      <c r="F64" s="198" t="s">
        <v>69</v>
      </c>
      <c r="G64" s="198"/>
      <c r="H64" s="199">
        <f ca="1">C8</f>
        <v>0.15388373903180885</v>
      </c>
      <c r="I64" s="199">
        <f ca="1">H64*(1+I63)</f>
        <v>0.15542257642212695</v>
      </c>
      <c r="J64" s="199">
        <f ca="1">I64*(1+J63)</f>
        <v>0.15697680218634821</v>
      </c>
      <c r="K64" s="199">
        <f t="shared" ref="K64:BV64" ca="1" si="39">J64*(1+K63)</f>
        <v>0.1585465702082117</v>
      </c>
      <c r="L64" s="199">
        <f t="shared" ca="1" si="39"/>
        <v>0.16013203591029382</v>
      </c>
      <c r="M64" s="199">
        <f t="shared" ca="1" si="39"/>
        <v>0.16173335626939675</v>
      </c>
      <c r="N64" s="199">
        <f t="shared" ca="1" si="39"/>
        <v>0.16335068983209072</v>
      </c>
      <c r="O64" s="199">
        <f t="shared" ca="1" si="39"/>
        <v>0.16498419673041162</v>
      </c>
      <c r="P64" s="199">
        <f t="shared" ca="1" si="39"/>
        <v>0.16663403869771573</v>
      </c>
      <c r="Q64" s="199">
        <f t="shared" ca="1" si="39"/>
        <v>0.16830037908469289</v>
      </c>
      <c r="R64" s="199">
        <f t="shared" ca="1" si="39"/>
        <v>0.16998338287553982</v>
      </c>
      <c r="S64" s="199">
        <f t="shared" ca="1" si="39"/>
        <v>0.17168321670429523</v>
      </c>
      <c r="T64" s="199">
        <f t="shared" ca="1" si="39"/>
        <v>0.1734000488713382</v>
      </c>
      <c r="U64" s="199">
        <f t="shared" ca="1" si="39"/>
        <v>0.17513404936005159</v>
      </c>
      <c r="V64" s="199">
        <f t="shared" ca="1" si="39"/>
        <v>0.1768853898536521</v>
      </c>
      <c r="W64" s="199">
        <f t="shared" ca="1" si="39"/>
        <v>0.17865424375218861</v>
      </c>
      <c r="X64" s="199">
        <f t="shared" ca="1" si="39"/>
        <v>0.18044078618971049</v>
      </c>
      <c r="Y64" s="199">
        <f t="shared" ca="1" si="39"/>
        <v>0.18224519405160761</v>
      </c>
      <c r="Z64" s="199">
        <f t="shared" ca="1" si="39"/>
        <v>0.18406764599212369</v>
      </c>
      <c r="AA64" s="199">
        <f t="shared" ca="1" si="39"/>
        <v>0.18590832245204492</v>
      </c>
      <c r="AB64" s="199">
        <f t="shared" ca="1" si="39"/>
        <v>0.18776740567656536</v>
      </c>
      <c r="AC64" s="199">
        <f t="shared" ca="1" si="39"/>
        <v>0.189645079733331</v>
      </c>
      <c r="AD64" s="199">
        <f t="shared" ca="1" si="39"/>
        <v>0.19154153053066431</v>
      </c>
      <c r="AE64" s="199">
        <f t="shared" ca="1" si="39"/>
        <v>0.19345694583597095</v>
      </c>
      <c r="AF64" s="199">
        <f t="shared" ca="1" si="39"/>
        <v>0.19539151529433066</v>
      </c>
      <c r="AG64" s="199">
        <f t="shared" ca="1" si="39"/>
        <v>0.19734543044727396</v>
      </c>
      <c r="AH64" s="199">
        <f t="shared" ca="1" si="39"/>
        <v>0.19931888475174669</v>
      </c>
      <c r="AI64" s="199">
        <f t="shared" ca="1" si="39"/>
        <v>0.20131207359926417</v>
      </c>
      <c r="AJ64" s="199">
        <f t="shared" ca="1" si="39"/>
        <v>0.20332519433525681</v>
      </c>
      <c r="AK64" s="199">
        <f t="shared" ca="1" si="39"/>
        <v>0.20535844627860939</v>
      </c>
      <c r="AL64" s="199">
        <f t="shared" ca="1" si="39"/>
        <v>0.20741203074139547</v>
      </c>
      <c r="AM64" s="199">
        <f t="shared" ca="1" si="39"/>
        <v>0.20948615104880944</v>
      </c>
      <c r="AN64" s="199">
        <f t="shared" ca="1" si="39"/>
        <v>0.21158101255929754</v>
      </c>
      <c r="AO64" s="199">
        <f t="shared" ca="1" si="39"/>
        <v>0.21369682268489051</v>
      </c>
      <c r="AP64" s="199">
        <f t="shared" ca="1" si="39"/>
        <v>0.21583379091173943</v>
      </c>
      <c r="AQ64" s="199">
        <f t="shared" ca="1" si="39"/>
        <v>0.21799212882085683</v>
      </c>
      <c r="AR64" s="199">
        <f t="shared" ca="1" si="39"/>
        <v>0.2201720501090654</v>
      </c>
      <c r="AS64" s="199">
        <f t="shared" ca="1" si="39"/>
        <v>0.22237377061015606</v>
      </c>
      <c r="AT64" s="199">
        <f t="shared" ca="1" si="39"/>
        <v>0.22459750831625763</v>
      </c>
      <c r="AU64" s="199">
        <f t="shared" ca="1" si="39"/>
        <v>0.2268434833994202</v>
      </c>
      <c r="AV64" s="199">
        <f t="shared" ca="1" si="39"/>
        <v>0.2291119182334144</v>
      </c>
      <c r="AW64" s="199">
        <f t="shared" ca="1" si="39"/>
        <v>0.23140303741574855</v>
      </c>
      <c r="AX64" s="199">
        <f t="shared" ca="1" si="39"/>
        <v>0.23371706778990603</v>
      </c>
      <c r="AY64" s="199">
        <f t="shared" ca="1" si="39"/>
        <v>0.2360542384678051</v>
      </c>
      <c r="AZ64" s="199">
        <f t="shared" ca="1" si="39"/>
        <v>0.23841478085248316</v>
      </c>
      <c r="BA64" s="199">
        <f t="shared" ca="1" si="39"/>
        <v>0.24079892866100799</v>
      </c>
      <c r="BB64" s="199">
        <f t="shared" ca="1" si="39"/>
        <v>0.24320691794761806</v>
      </c>
      <c r="BC64" s="199">
        <f t="shared" ca="1" si="39"/>
        <v>0.24563898712709425</v>
      </c>
      <c r="BD64" s="199">
        <f t="shared" ca="1" si="39"/>
        <v>0.2480953769983652</v>
      </c>
      <c r="BE64" s="199">
        <f t="shared" ca="1" si="39"/>
        <v>0.25057633076834884</v>
      </c>
      <c r="BF64" s="199">
        <f t="shared" ca="1" si="39"/>
        <v>0.25308209407603233</v>
      </c>
      <c r="BG64" s="199">
        <f t="shared" ca="1" si="39"/>
        <v>0.25561291501679267</v>
      </c>
      <c r="BH64" s="199">
        <f t="shared" ca="1" si="39"/>
        <v>0.25816904416696063</v>
      </c>
      <c r="BI64" s="199">
        <f t="shared" ca="1" si="39"/>
        <v>0.26075073460863024</v>
      </c>
      <c r="BJ64" s="199">
        <f t="shared" ca="1" si="39"/>
        <v>0.26335824195471652</v>
      </c>
      <c r="BK64" s="199">
        <f t="shared" ca="1" si="39"/>
        <v>0.26599182437426366</v>
      </c>
      <c r="BL64" s="199">
        <f t="shared" ca="1" si="39"/>
        <v>0.26865174261800628</v>
      </c>
      <c r="BM64" s="199">
        <f t="shared" ca="1" si="39"/>
        <v>0.27133826004418637</v>
      </c>
      <c r="BN64" s="199">
        <f t="shared" ca="1" si="39"/>
        <v>0.27405164264462822</v>
      </c>
      <c r="BO64" s="199">
        <f t="shared" ca="1" si="39"/>
        <v>0.27679215907107452</v>
      </c>
      <c r="BP64" s="199">
        <f t="shared" ca="1" si="39"/>
        <v>0.27956008066178528</v>
      </c>
      <c r="BQ64" s="199">
        <f t="shared" ca="1" si="39"/>
        <v>0.28235568146840312</v>
      </c>
      <c r="BR64" s="199">
        <f t="shared" ca="1" si="39"/>
        <v>0.28517923828308717</v>
      </c>
      <c r="BS64" s="199">
        <f t="shared" ca="1" si="39"/>
        <v>0.28803103066591806</v>
      </c>
      <c r="BT64" s="199">
        <f t="shared" ca="1" si="39"/>
        <v>0.29091134097257726</v>
      </c>
      <c r="BU64" s="199">
        <f t="shared" ca="1" si="39"/>
        <v>0.29382045438230303</v>
      </c>
      <c r="BV64" s="199">
        <f t="shared" ca="1" si="39"/>
        <v>0.29675865892612607</v>
      </c>
      <c r="BW64" s="199">
        <f t="shared" ref="BW64:EH64" ca="1" si="40">BV64*(1+BW63)</f>
        <v>0.29972624551538735</v>
      </c>
      <c r="BX64" s="199">
        <f t="shared" ca="1" si="40"/>
        <v>0.30272350797054121</v>
      </c>
      <c r="BY64" s="199">
        <f t="shared" ca="1" si="40"/>
        <v>0.30575074305024663</v>
      </c>
      <c r="BZ64" s="199">
        <f t="shared" ca="1" si="40"/>
        <v>0.30880825048074911</v>
      </c>
      <c r="CA64" s="199">
        <f t="shared" ca="1" si="40"/>
        <v>0.31189633298555663</v>
      </c>
      <c r="CB64" s="199">
        <f t="shared" ca="1" si="40"/>
        <v>0.3150152963154122</v>
      </c>
      <c r="CC64" s="199">
        <f t="shared" ca="1" si="40"/>
        <v>0.31816544927856633</v>
      </c>
      <c r="CD64" s="199">
        <f t="shared" ca="1" si="40"/>
        <v>0.32134710377135201</v>
      </c>
      <c r="CE64" s="199">
        <f t="shared" ca="1" si="40"/>
        <v>0.32456057480906553</v>
      </c>
      <c r="CF64" s="199">
        <f t="shared" ca="1" si="40"/>
        <v>0.32780618055715621</v>
      </c>
      <c r="CG64" s="199">
        <f t="shared" ca="1" si="40"/>
        <v>0.33108424236272777</v>
      </c>
      <c r="CH64" s="199">
        <f t="shared" ca="1" si="40"/>
        <v>0.33439508478635505</v>
      </c>
      <c r="CI64" s="199">
        <f t="shared" ca="1" si="40"/>
        <v>0.33773903563421859</v>
      </c>
      <c r="CJ64" s="199">
        <f t="shared" ca="1" si="40"/>
        <v>0.3411164259905608</v>
      </c>
      <c r="CK64" s="199">
        <f t="shared" ca="1" si="40"/>
        <v>0.34452759025046642</v>
      </c>
      <c r="CL64" s="199">
        <f t="shared" ca="1" si="40"/>
        <v>0.34797286615297107</v>
      </c>
      <c r="CM64" s="199">
        <f t="shared" ca="1" si="40"/>
        <v>0.35145259481450081</v>
      </c>
      <c r="CN64" s="199">
        <f t="shared" ca="1" si="40"/>
        <v>0.3549671207626458</v>
      </c>
      <c r="CO64" s="199">
        <f t="shared" ca="1" si="40"/>
        <v>0.35851679197027225</v>
      </c>
      <c r="CP64" s="199">
        <f t="shared" ca="1" si="40"/>
        <v>0.36210195988997496</v>
      </c>
      <c r="CQ64" s="199">
        <f t="shared" ca="1" si="40"/>
        <v>0.36572297948887472</v>
      </c>
      <c r="CR64" s="199">
        <f t="shared" ca="1" si="40"/>
        <v>0.36938020928376347</v>
      </c>
      <c r="CS64" s="199">
        <f t="shared" ca="1" si="40"/>
        <v>0.37307401137660112</v>
      </c>
      <c r="CT64" s="199">
        <f t="shared" ca="1" si="40"/>
        <v>0.37680475149036713</v>
      </c>
      <c r="CU64" s="199">
        <f t="shared" ca="1" si="40"/>
        <v>0.3805727990052708</v>
      </c>
      <c r="CV64" s="199">
        <f t="shared" ca="1" si="40"/>
        <v>0.38437852699532349</v>
      </c>
      <c r="CW64" s="199">
        <f t="shared" ca="1" si="40"/>
        <v>0.3882223122652767</v>
      </c>
      <c r="CX64" s="199">
        <f t="shared" ca="1" si="40"/>
        <v>0.3921045353879295</v>
      </c>
      <c r="CY64" s="199">
        <f t="shared" ca="1" si="40"/>
        <v>0.39602558074180877</v>
      </c>
      <c r="CZ64" s="199">
        <f t="shared" ca="1" si="40"/>
        <v>0.39998583654922687</v>
      </c>
      <c r="DA64" s="199">
        <f t="shared" ca="1" si="40"/>
        <v>0.40398569491471914</v>
      </c>
      <c r="DB64" s="199">
        <f t="shared" ca="1" si="40"/>
        <v>0.40802555186386635</v>
      </c>
      <c r="DC64" s="199">
        <f t="shared" ca="1" si="40"/>
        <v>0.41210580738250502</v>
      </c>
      <c r="DD64" s="199">
        <f t="shared" ca="1" si="40"/>
        <v>0.41622686545633009</v>
      </c>
      <c r="DE64" s="199">
        <f t="shared" ca="1" si="40"/>
        <v>0.4203891341108934</v>
      </c>
      <c r="DF64" s="199">
        <f t="shared" ca="1" si="40"/>
        <v>0.42459302545200234</v>
      </c>
      <c r="DG64" s="199">
        <f t="shared" ca="1" si="40"/>
        <v>0.42883895570652236</v>
      </c>
      <c r="DH64" s="199">
        <f t="shared" ca="1" si="40"/>
        <v>0.43312734526358759</v>
      </c>
      <c r="DI64" s="199">
        <f t="shared" ca="1" si="40"/>
        <v>0.43745861871622349</v>
      </c>
      <c r="DJ64" s="199">
        <f t="shared" ca="1" si="40"/>
        <v>0.44183320490338573</v>
      </c>
      <c r="DK64" s="199">
        <f t="shared" ca="1" si="40"/>
        <v>0.44625153695241959</v>
      </c>
      <c r="DL64" s="199">
        <f t="shared" ca="1" si="40"/>
        <v>0.45071405232194378</v>
      </c>
      <c r="DM64" s="199">
        <f t="shared" ca="1" si="40"/>
        <v>0.45522119284516321</v>
      </c>
      <c r="DN64" s="199">
        <f t="shared" ca="1" si="40"/>
        <v>0.45977340477361484</v>
      </c>
      <c r="DO64" s="199">
        <f t="shared" ca="1" si="40"/>
        <v>0.464371138821351</v>
      </c>
      <c r="DP64" s="199">
        <f t="shared" ca="1" si="40"/>
        <v>0.46901485020956452</v>
      </c>
      <c r="DQ64" s="199">
        <f t="shared" ca="1" si="40"/>
        <v>0.47370499871166016</v>
      </c>
      <c r="DR64" s="199">
        <f t="shared" ca="1" si="40"/>
        <v>0.47844204869877677</v>
      </c>
      <c r="DS64" s="199">
        <f t="shared" ca="1" si="40"/>
        <v>0.48322646918576456</v>
      </c>
      <c r="DT64" s="199">
        <f t="shared" ca="1" si="40"/>
        <v>0.48805873387762222</v>
      </c>
      <c r="DU64" s="199">
        <f t="shared" ca="1" si="40"/>
        <v>0.49293932121639844</v>
      </c>
      <c r="DV64" s="199">
        <f t="shared" ca="1" si="40"/>
        <v>0.49786871442856245</v>
      </c>
      <c r="DW64" s="199">
        <f t="shared" ca="1" si="40"/>
        <v>0.50284740157284813</v>
      </c>
      <c r="DX64" s="199">
        <f t="shared" ca="1" si="40"/>
        <v>0.50787587558857661</v>
      </c>
      <c r="DY64" s="199">
        <f t="shared" ca="1" si="40"/>
        <v>0.51295463434446242</v>
      </c>
      <c r="DZ64" s="199">
        <f t="shared" ca="1" si="40"/>
        <v>0.51808418068790707</v>
      </c>
      <c r="EA64" s="199">
        <f t="shared" ca="1" si="40"/>
        <v>0.52326502249478613</v>
      </c>
      <c r="EB64" s="199">
        <f t="shared" ca="1" si="40"/>
        <v>0.52849767271973402</v>
      </c>
      <c r="EC64" s="199">
        <f t="shared" ca="1" si="40"/>
        <v>0.53378264944693132</v>
      </c>
      <c r="ED64" s="199">
        <f t="shared" ca="1" si="40"/>
        <v>0.53912047594140067</v>
      </c>
      <c r="EE64" s="199">
        <f t="shared" ca="1" si="40"/>
        <v>0.54451168070081468</v>
      </c>
      <c r="EF64" s="199">
        <f t="shared" ca="1" si="40"/>
        <v>0.54995679750782278</v>
      </c>
      <c r="EG64" s="199">
        <f t="shared" ca="1" si="40"/>
        <v>0.555456365482901</v>
      </c>
      <c r="EH64" s="199">
        <f t="shared" ca="1" si="40"/>
        <v>0.56101092913772999</v>
      </c>
      <c r="EI64" s="199">
        <f t="shared" ref="EI64:FA64" ca="1" si="41">EH64*(1+EI63)</f>
        <v>0.56662103842910727</v>
      </c>
      <c r="EJ64" s="199">
        <f t="shared" ca="1" si="41"/>
        <v>0.57228724881339832</v>
      </c>
      <c r="EK64" s="199">
        <f t="shared" ca="1" si="41"/>
        <v>0.57801012130153229</v>
      </c>
      <c r="EL64" s="199">
        <f t="shared" ca="1" si="41"/>
        <v>0.5837902225145476</v>
      </c>
      <c r="EM64" s="199">
        <f t="shared" ca="1" si="41"/>
        <v>0.58962812473969306</v>
      </c>
      <c r="EN64" s="199">
        <f t="shared" ca="1" si="41"/>
        <v>0.59552440598709</v>
      </c>
      <c r="EO64" s="199">
        <f t="shared" ca="1" si="41"/>
        <v>0.60147965004696091</v>
      </c>
      <c r="EP64" s="199">
        <f t="shared" ca="1" si="41"/>
        <v>0.60749444654743057</v>
      </c>
      <c r="EQ64" s="199">
        <f t="shared" ca="1" si="41"/>
        <v>0.61356939101290486</v>
      </c>
      <c r="ER64" s="199">
        <f t="shared" ca="1" si="41"/>
        <v>0.61970508492303389</v>
      </c>
      <c r="ES64" s="199">
        <f t="shared" ca="1" si="41"/>
        <v>0.62590213577226428</v>
      </c>
      <c r="ET64" s="199">
        <f t="shared" ca="1" si="41"/>
        <v>0.63216115712998688</v>
      </c>
      <c r="EU64" s="199">
        <f t="shared" ca="1" si="41"/>
        <v>0.63848276870128673</v>
      </c>
      <c r="EV64" s="199">
        <f t="shared" ca="1" si="41"/>
        <v>0.6448675963882996</v>
      </c>
      <c r="EW64" s="199">
        <f t="shared" ca="1" si="41"/>
        <v>0.65131627235218259</v>
      </c>
      <c r="EX64" s="199">
        <f t="shared" ca="1" si="41"/>
        <v>0.65782943507570446</v>
      </c>
      <c r="EY64" s="199">
        <f t="shared" ca="1" si="41"/>
        <v>0.66440772942646154</v>
      </c>
      <c r="EZ64" s="199">
        <f t="shared" ca="1" si="41"/>
        <v>0.67105180672072617</v>
      </c>
      <c r="FA64" s="200">
        <f t="shared" ca="1" si="41"/>
        <v>0.67776232478793341</v>
      </c>
    </row>
    <row r="65" spans="1:158" x14ac:dyDescent="0.25">
      <c r="A65" s="37"/>
      <c r="B65" s="133" t="s">
        <v>72</v>
      </c>
      <c r="C65" s="158"/>
      <c r="D65" s="159"/>
      <c r="E65" s="182"/>
      <c r="F65" s="198"/>
      <c r="G65" s="198"/>
      <c r="H65" s="201">
        <f ca="1">_xll.PsiNormal($H$10,$I$10)</f>
        <v>1.1186300687991532E-2</v>
      </c>
      <c r="I65" s="201">
        <f ca="1">_xll.PsiNormal($H$10,$I$10)</f>
        <v>1.2116851296541657E-2</v>
      </c>
      <c r="J65" s="201">
        <f ca="1">_xll.PsiNormal($H$10,$I$10)</f>
        <v>9.7747774312290491E-3</v>
      </c>
      <c r="K65" s="201">
        <f ca="1">_xll.PsiNormal($H$10,$I$10)</f>
        <v>1.0895156831337306E-2</v>
      </c>
      <c r="L65" s="201">
        <f ca="1">_xll.PsiNormal($H$10,$I$10)</f>
        <v>8.2420704599741722E-3</v>
      </c>
      <c r="M65" s="201">
        <f ca="1">_xll.PsiNormal($H$10,$I$10)</f>
        <v>1.2316304010465863E-2</v>
      </c>
      <c r="N65" s="201">
        <f ca="1">_xll.PsiNormal($H$10,$I$10)</f>
        <v>8.4344211085523035E-3</v>
      </c>
      <c r="O65" s="201">
        <f ca="1">_xll.PsiNormal($H$10,$I$10)</f>
        <v>8.2862774987631331E-3</v>
      </c>
      <c r="P65" s="201">
        <f ca="1">_xll.PsiNormal($H$10,$I$10)</f>
        <v>9.1272346965108712E-3</v>
      </c>
      <c r="Q65" s="201">
        <f ca="1">_xll.PsiNormal($H$10,$I$10)</f>
        <v>7.0665812239521734E-3</v>
      </c>
      <c r="R65" s="201">
        <f ca="1">_xll.PsiNormal($H$10,$I$10)</f>
        <v>1.0570903604053015E-2</v>
      </c>
      <c r="S65" s="201">
        <f ca="1">_xll.PsiNormal($H$10,$I$10)</f>
        <v>1.1147036010295038E-2</v>
      </c>
      <c r="T65" s="201">
        <f ca="1">_xll.PsiNormal($H$10,$I$10)</f>
        <v>1.1471633944812192E-2</v>
      </c>
      <c r="U65" s="201">
        <f ca="1">_xll.PsiNormal($H$10,$I$10)</f>
        <v>1.1505526668253744E-2</v>
      </c>
      <c r="V65" s="201">
        <f ca="1">_xll.PsiNormal($H$10,$I$10)</f>
        <v>8.945796875817244E-3</v>
      </c>
      <c r="W65" s="201">
        <f ca="1">_xll.PsiNormal($H$10,$I$10)</f>
        <v>8.9310422804417984E-3</v>
      </c>
      <c r="X65" s="201">
        <f ca="1">_xll.PsiNormal($H$10,$I$10)</f>
        <v>9.072437262237925E-3</v>
      </c>
      <c r="Y65" s="201">
        <f ca="1">_xll.PsiNormal($H$10,$I$10)</f>
        <v>8.632369998321978E-3</v>
      </c>
      <c r="Z65" s="201">
        <f ca="1">_xll.PsiNormal($H$10,$I$10)</f>
        <v>1.1271544454523783E-2</v>
      </c>
      <c r="AA65" s="201">
        <f ca="1">_xll.PsiNormal($H$10,$I$10)</f>
        <v>1.3364574625609362E-2</v>
      </c>
      <c r="AB65" s="201">
        <f ca="1">_xll.PsiNormal($H$10,$I$10)</f>
        <v>1.0438701882519118E-2</v>
      </c>
      <c r="AC65" s="201">
        <f ca="1">_xll.PsiNormal($H$10,$I$10)</f>
        <v>1.237127072654106E-2</v>
      </c>
      <c r="AD65" s="201">
        <f ca="1">_xll.PsiNormal($H$10,$I$10)</f>
        <v>5.8706867481795365E-3</v>
      </c>
      <c r="AE65" s="201">
        <f ca="1">_xll.PsiNormal($H$10,$I$10)</f>
        <v>9.1516563415151419E-3</v>
      </c>
      <c r="AF65" s="201">
        <f ca="1">_xll.PsiNormal($H$10,$I$10)</f>
        <v>7.1877475624716122E-3</v>
      </c>
      <c r="AG65" s="201">
        <f ca="1">_xll.PsiNormal($H$10,$I$10)</f>
        <v>9.0342132057567408E-3</v>
      </c>
      <c r="AH65" s="201">
        <f ca="1">_xll.PsiNormal($H$10,$I$10)</f>
        <v>9.7004147673500369E-3</v>
      </c>
      <c r="AI65" s="201">
        <f ca="1">_xll.PsiNormal($H$10,$I$10)</f>
        <v>1.0571559338416917E-2</v>
      </c>
      <c r="AJ65" s="201">
        <f ca="1">_xll.PsiNormal($H$10,$I$10)</f>
        <v>7.9168422214026517E-3</v>
      </c>
      <c r="AK65" s="201">
        <f ca="1">_xll.PsiNormal($H$10,$I$10)</f>
        <v>9.5629751017049357E-3</v>
      </c>
      <c r="AL65" s="201">
        <f ca="1">_xll.PsiNormal($H$10,$I$10)</f>
        <v>1.3932623541087315E-2</v>
      </c>
      <c r="AM65" s="201">
        <f ca="1">_xll.PsiNormal($H$10,$I$10)</f>
        <v>1.173512147556865E-2</v>
      </c>
      <c r="AN65" s="201">
        <f ca="1">_xll.PsiNormal($H$10,$I$10)</f>
        <v>1.0366043750352301E-2</v>
      </c>
      <c r="AO65" s="201">
        <f ca="1">_xll.PsiNormal($H$10,$I$10)</f>
        <v>9.3037052961409371E-3</v>
      </c>
      <c r="AP65" s="201">
        <f ca="1">_xll.PsiNormal($H$10,$I$10)</f>
        <v>1.2592400475072636E-2</v>
      </c>
      <c r="AQ65" s="201">
        <f ca="1">_xll.PsiNormal($H$10,$I$10)</f>
        <v>1.0110188732844541E-2</v>
      </c>
      <c r="AR65" s="201">
        <f ca="1">_xll.PsiNormal($H$10,$I$10)</f>
        <v>8.2010426048162461E-3</v>
      </c>
      <c r="AS65" s="201">
        <f ca="1">_xll.PsiNormal($H$10,$I$10)</f>
        <v>1.2722733498021416E-2</v>
      </c>
      <c r="AT65" s="201">
        <f ca="1">_xll.PsiNormal($H$10,$I$10)</f>
        <v>9.9034063544609259E-3</v>
      </c>
      <c r="AU65" s="201">
        <f ca="1">_xll.PsiNormal($H$10,$I$10)</f>
        <v>1.1440729001318711E-2</v>
      </c>
      <c r="AV65" s="201">
        <f ca="1">_xll.PsiNormal($H$10,$I$10)</f>
        <v>7.8975541464720005E-3</v>
      </c>
      <c r="AW65" s="201">
        <f ca="1">_xll.PsiNormal($H$10,$I$10)</f>
        <v>6.3431616802779017E-3</v>
      </c>
      <c r="AX65" s="201">
        <f ca="1">_xll.PsiNormal($H$10,$I$10)</f>
        <v>1.2313419117184664E-2</v>
      </c>
      <c r="AY65" s="201">
        <f ca="1">_xll.PsiNormal($H$10,$I$10)</f>
        <v>1.0113381033146041E-2</v>
      </c>
      <c r="AZ65" s="201">
        <f ca="1">_xll.PsiNormal($H$10,$I$10)</f>
        <v>1.3010367992786676E-2</v>
      </c>
      <c r="BA65" s="201">
        <f ca="1">_xll.PsiNormal($H$10,$I$10)</f>
        <v>7.2065703196838096E-3</v>
      </c>
      <c r="BB65" s="201">
        <f ca="1">_xll.PsiNormal($H$10,$I$10)</f>
        <v>8.4135940776976278E-3</v>
      </c>
      <c r="BC65" s="201">
        <f ca="1">_xll.PsiNormal($H$10,$I$10)</f>
        <v>1.2100310684877602E-2</v>
      </c>
      <c r="BD65" s="201">
        <f ca="1">_xll.PsiNormal($H$10,$I$10)</f>
        <v>1.0068433199211817E-2</v>
      </c>
      <c r="BE65" s="201">
        <f ca="1">_xll.PsiNormal($H$10,$I$10)</f>
        <v>1.2744172151629773E-2</v>
      </c>
      <c r="BF65" s="201">
        <f ca="1">_xll.PsiNormal($H$10,$I$10)</f>
        <v>1.1577515861867763E-2</v>
      </c>
      <c r="BG65" s="201">
        <f ca="1">_xll.PsiNormal($H$10,$I$10)</f>
        <v>1.0552822176783558E-2</v>
      </c>
      <c r="BH65" s="201">
        <f ca="1">_xll.PsiNormal($H$10,$I$10)</f>
        <v>1.0178390011720821E-2</v>
      </c>
      <c r="BI65" s="201">
        <f ca="1">_xll.PsiNormal($H$10,$I$10)</f>
        <v>1.1624266407247813E-2</v>
      </c>
      <c r="BJ65" s="201">
        <f ca="1">_xll.PsiNormal($H$10,$I$10)</f>
        <v>1.059330389914607E-2</v>
      </c>
      <c r="BK65" s="201">
        <f ca="1">_xll.PsiNormal($H$10,$I$10)</f>
        <v>1.0387238295651576E-2</v>
      </c>
      <c r="BL65" s="201">
        <f ca="1">_xll.PsiNormal($H$10,$I$10)</f>
        <v>1.0256005596665252E-2</v>
      </c>
      <c r="BM65" s="201">
        <f ca="1">_xll.PsiNormal($H$10,$I$10)</f>
        <v>1.0744426163425509E-2</v>
      </c>
      <c r="BN65" s="201">
        <f ca="1">_xll.PsiNormal($H$10,$I$10)</f>
        <v>9.4631488055640506E-3</v>
      </c>
      <c r="BO65" s="201">
        <f ca="1">_xll.PsiNormal($H$10,$I$10)</f>
        <v>9.3798563431394064E-3</v>
      </c>
      <c r="BP65" s="201">
        <f ca="1">_xll.PsiNormal($H$10,$I$10)</f>
        <v>1.1188509201297979E-2</v>
      </c>
      <c r="BQ65" s="201">
        <f ca="1">_xll.PsiNormal($H$10,$I$10)</f>
        <v>7.3554219024571758E-3</v>
      </c>
      <c r="BR65" s="201">
        <f ca="1">_xll.PsiNormal($H$10,$I$10)</f>
        <v>1.2156274287238958E-2</v>
      </c>
      <c r="BS65" s="201">
        <f ca="1">_xll.PsiNormal($H$10,$I$10)</f>
        <v>1.1576024413791982E-2</v>
      </c>
      <c r="BT65" s="201">
        <f ca="1">_xll.PsiNormal($H$10,$I$10)</f>
        <v>1.302493267567132E-2</v>
      </c>
      <c r="BU65" s="201">
        <f ca="1">_xll.PsiNormal($H$10,$I$10)</f>
        <v>7.2715028630206142E-3</v>
      </c>
      <c r="BV65" s="201">
        <f ca="1">_xll.PsiNormal($H$10,$I$10)</f>
        <v>1.20678823625982E-2</v>
      </c>
      <c r="BW65" s="201">
        <f ca="1">_xll.PsiNormal($H$10,$I$10)</f>
        <v>7.118461812986099E-3</v>
      </c>
      <c r="BX65" s="201">
        <f ca="1">_xll.PsiNormal($H$10,$I$10)</f>
        <v>1.1962015652698121E-2</v>
      </c>
      <c r="BY65" s="201">
        <f ca="1">_xll.PsiNormal($H$10,$I$10)</f>
        <v>1.1279717588562476E-2</v>
      </c>
      <c r="BZ65" s="201">
        <f ca="1">_xll.PsiNormal($H$10,$I$10)</f>
        <v>8.2891498211295836E-3</v>
      </c>
      <c r="CA65" s="201">
        <f ca="1">_xll.PsiNormal($H$10,$I$10)</f>
        <v>1.0676209631599032E-2</v>
      </c>
      <c r="CB65" s="201">
        <f ca="1">_xll.PsiNormal($H$10,$I$10)</f>
        <v>9.8589259615683052E-3</v>
      </c>
      <c r="CC65" s="201">
        <f ca="1">_xll.PsiNormal($H$10,$I$10)</f>
        <v>1.2107798943400109E-2</v>
      </c>
      <c r="CD65" s="201">
        <f ca="1">_xll.PsiNormal($H$10,$I$10)</f>
        <v>9.6692388252872657E-3</v>
      </c>
      <c r="CE65" s="201">
        <f ca="1">_xll.PsiNormal($H$10,$I$10)</f>
        <v>1.0514210048241988E-2</v>
      </c>
      <c r="CF65" s="201">
        <f ca="1">_xll.PsiNormal($H$10,$I$10)</f>
        <v>1.0674659112931313E-2</v>
      </c>
      <c r="CG65" s="201">
        <f ca="1">_xll.PsiNormal($H$10,$I$10)</f>
        <v>1.045702506105058E-2</v>
      </c>
      <c r="CH65" s="201">
        <f ca="1">_xll.PsiNormal($H$10,$I$10)</f>
        <v>1.0580681877421238E-2</v>
      </c>
      <c r="CI65" s="201">
        <f ca="1">_xll.PsiNormal($H$10,$I$10)</f>
        <v>1.0421438641389048E-2</v>
      </c>
      <c r="CJ65" s="201">
        <f ca="1">_xll.PsiNormal($H$10,$I$10)</f>
        <v>9.5638876503927606E-3</v>
      </c>
      <c r="CK65" s="201">
        <f ca="1">_xll.PsiNormal($H$10,$I$10)</f>
        <v>9.8451048799199983E-3</v>
      </c>
      <c r="CL65" s="201">
        <f ca="1">_xll.PsiNormal($H$10,$I$10)</f>
        <v>7.6692977355882781E-3</v>
      </c>
      <c r="CM65" s="201">
        <f ca="1">_xll.PsiNormal($H$10,$I$10)</f>
        <v>8.142102591416317E-3</v>
      </c>
      <c r="CN65" s="201">
        <f ca="1">_xll.PsiNormal($H$10,$I$10)</f>
        <v>9.8991379341857259E-3</v>
      </c>
      <c r="CO65" s="201">
        <f ca="1">_xll.PsiNormal($H$10,$I$10)</f>
        <v>1.2354294575137315E-2</v>
      </c>
      <c r="CP65" s="201">
        <f ca="1">_xll.PsiNormal($H$10,$I$10)</f>
        <v>1.3200260741388808E-2</v>
      </c>
      <c r="CQ65" s="201">
        <f ca="1">_xll.PsiNormal($H$10,$I$10)</f>
        <v>1.1542442058177638E-2</v>
      </c>
      <c r="CR65" s="201">
        <f ca="1">_xll.PsiNormal($H$10,$I$10)</f>
        <v>1.1499126920307846E-2</v>
      </c>
      <c r="CS65" s="201">
        <f ca="1">_xll.PsiNormal($H$10,$I$10)</f>
        <v>9.9726378221380203E-3</v>
      </c>
      <c r="CT65" s="201">
        <f ca="1">_xll.PsiNormal($H$10,$I$10)</f>
        <v>1.1390930718916937E-2</v>
      </c>
      <c r="CU65" s="201">
        <f ca="1">_xll.PsiNormal($H$10,$I$10)</f>
        <v>1.1946745037465928E-2</v>
      </c>
      <c r="CV65" s="201">
        <f ca="1">_xll.PsiNormal($H$10,$I$10)</f>
        <v>1.0983126939048545E-2</v>
      </c>
      <c r="CW65" s="201">
        <f ca="1">_xll.PsiNormal($H$10,$I$10)</f>
        <v>7.5937156381658526E-3</v>
      </c>
      <c r="CX65" s="201">
        <f ca="1">_xll.PsiNormal($H$10,$I$10)</f>
        <v>1.0268214943653677E-2</v>
      </c>
      <c r="CY65" s="201">
        <f ca="1">_xll.PsiNormal($H$10,$I$10)</f>
        <v>1.1448403968445459E-2</v>
      </c>
      <c r="CZ65" s="201">
        <f ca="1">_xll.PsiNormal($H$10,$I$10)</f>
        <v>1.3913454075324662E-2</v>
      </c>
      <c r="DA65" s="201">
        <f ca="1">_xll.PsiNormal($H$10,$I$10)</f>
        <v>7.0854460592157942E-3</v>
      </c>
      <c r="DB65" s="201">
        <f ca="1">_xll.PsiNormal($H$10,$I$10)</f>
        <v>9.5398672240284317E-3</v>
      </c>
      <c r="DC65" s="201">
        <f ca="1">_xll.PsiNormal($H$10,$I$10)</f>
        <v>1.0536367805406566E-2</v>
      </c>
      <c r="DD65" s="201">
        <f ca="1">_xll.PsiNormal($H$10,$I$10)</f>
        <v>6.7429115547156023E-3</v>
      </c>
      <c r="DE65" s="201">
        <f ca="1">_xll.PsiNormal($H$10,$I$10)</f>
        <v>7.9244114741854124E-3</v>
      </c>
      <c r="DF65" s="201">
        <f ca="1">_xll.PsiNormal($H$10,$I$10)</f>
        <v>1.0201795408869148E-2</v>
      </c>
      <c r="DG65" s="201">
        <f ca="1">_xll.PsiNormal($H$10,$I$10)</f>
        <v>1.3037027466257907E-2</v>
      </c>
      <c r="DH65" s="201">
        <f ca="1">_xll.PsiNormal($H$10,$I$10)</f>
        <v>9.6606099735614594E-3</v>
      </c>
      <c r="DI65" s="201">
        <f ca="1">_xll.PsiNormal($H$10,$I$10)</f>
        <v>9.4552189323176359E-3</v>
      </c>
      <c r="DJ65" s="201">
        <f ca="1">_xll.PsiNormal($H$10,$I$10)</f>
        <v>1.1578962678587042E-2</v>
      </c>
      <c r="DK65" s="201">
        <f ca="1">_xll.PsiNormal($H$10,$I$10)</f>
        <v>1.1892271838486517E-2</v>
      </c>
      <c r="DL65" s="201">
        <f ca="1">_xll.PsiNormal($H$10,$I$10)</f>
        <v>7.9613999122039453E-3</v>
      </c>
      <c r="DM65" s="201">
        <f ca="1">_xll.PsiNormal($H$10,$I$10)</f>
        <v>8.2261082237148724E-3</v>
      </c>
      <c r="DN65" s="201">
        <f ca="1">_xll.PsiNormal($H$10,$I$10)</f>
        <v>1.1722671363374812E-2</v>
      </c>
      <c r="DO65" s="201">
        <f ca="1">_xll.PsiNormal($H$10,$I$10)</f>
        <v>1.0592032962555904E-2</v>
      </c>
      <c r="DP65" s="201">
        <f ca="1">_xll.PsiNormal($H$10,$I$10)</f>
        <v>1.1631772355952519E-2</v>
      </c>
      <c r="DQ65" s="201">
        <f ca="1">_xll.PsiNormal($H$10,$I$10)</f>
        <v>8.7367261459877395E-3</v>
      </c>
      <c r="DR65" s="201">
        <f ca="1">_xll.PsiNormal($H$10,$I$10)</f>
        <v>9.708997735915709E-3</v>
      </c>
      <c r="DS65" s="201">
        <f ca="1">_xll.PsiNormal($H$10,$I$10)</f>
        <v>6.8208263581891766E-3</v>
      </c>
      <c r="DT65" s="201">
        <f ca="1">_xll.PsiNormal($H$10,$I$10)</f>
        <v>1.0373715261638662E-2</v>
      </c>
      <c r="DU65" s="201">
        <f ca="1">_xll.PsiNormal($H$10,$I$10)</f>
        <v>8.9380996561288593E-3</v>
      </c>
      <c r="DV65" s="201">
        <f ca="1">_xll.PsiNormal($H$10,$I$10)</f>
        <v>8.9278897472782944E-3</v>
      </c>
      <c r="DW65" s="201">
        <f ca="1">_xll.PsiNormal($H$10,$I$10)</f>
        <v>9.7054833000548204E-3</v>
      </c>
      <c r="DX65" s="201">
        <f ca="1">_xll.PsiNormal($H$10,$I$10)</f>
        <v>1.1643475739506311E-2</v>
      </c>
      <c r="DY65" s="201">
        <f ca="1">_xll.PsiNormal($H$10,$I$10)</f>
        <v>8.1562994065031685E-3</v>
      </c>
      <c r="DZ65" s="201">
        <f ca="1">_xll.PsiNormal($H$10,$I$10)</f>
        <v>1.2177568176074766E-2</v>
      </c>
      <c r="EA65" s="201">
        <f ca="1">_xll.PsiNormal($H$10,$I$10)</f>
        <v>1.3086162395355979E-2</v>
      </c>
      <c r="EB65" s="201">
        <f ca="1">_xll.PsiNormal($H$10,$I$10)</f>
        <v>1.1235248532299911E-2</v>
      </c>
      <c r="EC65" s="201">
        <f ca="1">_xll.PsiNormal($H$10,$I$10)</f>
        <v>6.8689106534166634E-3</v>
      </c>
      <c r="ED65" s="201">
        <f ca="1">_xll.PsiNormal($H$10,$I$10)</f>
        <v>5.1525663848461375E-3</v>
      </c>
      <c r="EE65" s="201">
        <f ca="1">_xll.PsiNormal($H$10,$I$10)</f>
        <v>1.176934695079968E-2</v>
      </c>
      <c r="EF65" s="201">
        <f ca="1">_xll.PsiNormal($H$10,$I$10)</f>
        <v>8.0128453589421514E-3</v>
      </c>
      <c r="EG65" s="201">
        <f ca="1">_xll.PsiNormal($H$10,$I$10)</f>
        <v>9.4077395912964424E-3</v>
      </c>
      <c r="EH65" s="201">
        <f ca="1">_xll.PsiNormal($H$10,$I$10)</f>
        <v>1.2737294921788225E-2</v>
      </c>
      <c r="EI65" s="201">
        <f ca="1">_xll.PsiNormal($H$10,$I$10)</f>
        <v>1.1047949949740224E-2</v>
      </c>
      <c r="EJ65" s="201">
        <f ca="1">_xll.PsiNormal($H$10,$I$10)</f>
        <v>9.3982368203720176E-3</v>
      </c>
      <c r="EK65" s="201">
        <f ca="1">_xll.PsiNormal($H$10,$I$10)</f>
        <v>1.1374172752520234E-2</v>
      </c>
      <c r="EL65" s="201">
        <f ca="1">_xll.PsiNormal($H$10,$I$10)</f>
        <v>1.0363635284436616E-2</v>
      </c>
      <c r="EM65" s="201">
        <f ca="1">_xll.PsiNormal($H$10,$I$10)</f>
        <v>9.0555140368329817E-3</v>
      </c>
      <c r="EN65" s="201">
        <f ca="1">_xll.PsiNormal($H$10,$I$10)</f>
        <v>1.0788047102902333E-2</v>
      </c>
      <c r="EO65" s="201">
        <f ca="1">_xll.PsiNormal($H$10,$I$10)</f>
        <v>9.8712975026766393E-3</v>
      </c>
      <c r="EP65" s="201">
        <f ca="1">_xll.PsiNormal($H$10,$I$10)</f>
        <v>1.0140827308115755E-2</v>
      </c>
      <c r="EQ65" s="201">
        <f ca="1">_xll.PsiNormal($H$10,$I$10)</f>
        <v>1.215184493654313E-2</v>
      </c>
      <c r="ER65" s="201">
        <f ca="1">_xll.PsiNormal($H$10,$I$10)</f>
        <v>9.623243676256053E-3</v>
      </c>
      <c r="ES65" s="201">
        <f ca="1">_xll.PsiNormal($H$10,$I$10)</f>
        <v>1.2409694062111627E-2</v>
      </c>
      <c r="ET65" s="201">
        <f ca="1">_xll.PsiNormal($H$10,$I$10)</f>
        <v>9.7312559831025137E-3</v>
      </c>
      <c r="EU65" s="201">
        <f ca="1">_xll.PsiNormal($H$10,$I$10)</f>
        <v>1.3213052340139045E-2</v>
      </c>
      <c r="EV65" s="201">
        <f ca="1">_xll.PsiNormal($H$10,$I$10)</f>
        <v>8.749886697510598E-3</v>
      </c>
      <c r="EW65" s="201">
        <f ca="1">_xll.PsiNormal($H$10,$I$10)</f>
        <v>1.1199096942340923E-2</v>
      </c>
      <c r="EX65" s="201">
        <f ca="1">_xll.PsiNormal($H$10,$I$10)</f>
        <v>1.1194905772484189E-2</v>
      </c>
      <c r="EY65" s="201">
        <f ca="1">_xll.PsiNormal($H$10,$I$10)</f>
        <v>1.1748746060309199E-2</v>
      </c>
      <c r="EZ65" s="201">
        <f ca="1">_xll.PsiNormal($H$10,$I$10)</f>
        <v>1.1091394817162486E-2</v>
      </c>
      <c r="FA65" s="307">
        <f ca="1">_xll.PsiNormal($H$10,$I$10)</f>
        <v>1.1261585868561394E-2</v>
      </c>
    </row>
    <row r="66" spans="1:158" x14ac:dyDescent="0.25">
      <c r="A66" s="37"/>
      <c r="B66" s="133" t="s">
        <v>71</v>
      </c>
      <c r="C66" s="158"/>
      <c r="D66" s="159"/>
      <c r="E66" s="182"/>
      <c r="F66" s="198"/>
      <c r="G66" s="198"/>
      <c r="H66" s="199">
        <f ca="1">C9</f>
        <v>1027.2088612689888</v>
      </c>
      <c r="I66" s="199">
        <f ca="1">H66*(1-I65)</f>
        <v>1014.7623242465027</v>
      </c>
      <c r="J66" s="199">
        <f t="shared" ref="J66:BU66" ca="1" si="42">I66*(1-J65)</f>
        <v>1004.8432483813965</v>
      </c>
      <c r="K66" s="199">
        <f t="shared" ca="1" si="42"/>
        <v>993.89532359937073</v>
      </c>
      <c r="L66" s="199">
        <f t="shared" ca="1" si="42"/>
        <v>985.70356831242589</v>
      </c>
      <c r="M66" s="199">
        <f t="shared" ca="1" si="42"/>
        <v>973.563343500889</v>
      </c>
      <c r="N66" s="199">
        <f t="shared" ca="1" si="42"/>
        <v>965.3519002859523</v>
      </c>
      <c r="O66" s="199">
        <f t="shared" ca="1" si="42"/>
        <v>957.35272655622464</v>
      </c>
      <c r="P66" s="199">
        <f t="shared" ca="1" si="42"/>
        <v>948.61474353360131</v>
      </c>
      <c r="Q66" s="199">
        <f t="shared" ca="1" si="42"/>
        <v>941.9112803981825</v>
      </c>
      <c r="R66" s="199">
        <f t="shared" ca="1" si="42"/>
        <v>931.95442704952313</v>
      </c>
      <c r="S66" s="199">
        <f t="shared" ca="1" si="42"/>
        <v>921.56589749124828</v>
      </c>
      <c r="T66" s="199">
        <f t="shared" ca="1" si="42"/>
        <v>910.9940308592063</v>
      </c>
      <c r="U66" s="199">
        <f t="shared" ca="1" si="42"/>
        <v>900.51256474253569</v>
      </c>
      <c r="V66" s="199">
        <f t="shared" ca="1" si="42"/>
        <v>892.45676225422778</v>
      </c>
      <c r="W66" s="199">
        <f t="shared" ca="1" si="42"/>
        <v>884.48619317706903</v>
      </c>
      <c r="X66" s="199">
        <f t="shared" ca="1" si="42"/>
        <v>876.46174768015442</v>
      </c>
      <c r="Y66" s="199">
        <f t="shared" ca="1" si="42"/>
        <v>868.89580558480338</v>
      </c>
      <c r="Z66" s="199">
        <f t="shared" ca="1" si="42"/>
        <v>859.10200788580494</v>
      </c>
      <c r="AA66" s="199">
        <f t="shared" ca="1" si="42"/>
        <v>847.6204749904042</v>
      </c>
      <c r="AB66" s="199">
        <f t="shared" ca="1" si="42"/>
        <v>838.77241754246006</v>
      </c>
      <c r="AC66" s="199">
        <f t="shared" ca="1" si="42"/>
        <v>828.39573688708697</v>
      </c>
      <c r="AD66" s="199">
        <f t="shared" ca="1" si="42"/>
        <v>823.53248501229552</v>
      </c>
      <c r="AE66" s="199">
        <f t="shared" ca="1" si="42"/>
        <v>815.99579872338904</v>
      </c>
      <c r="AF66" s="199">
        <f t="shared" ca="1" si="42"/>
        <v>810.13062691012794</v>
      </c>
      <c r="AG66" s="199">
        <f t="shared" ca="1" si="42"/>
        <v>802.81173410210852</v>
      </c>
      <c r="AH66" s="199">
        <f t="shared" ca="1" si="42"/>
        <v>795.02412730122251</v>
      </c>
      <c r="AI66" s="199">
        <f t="shared" ca="1" si="42"/>
        <v>786.61948256398455</v>
      </c>
      <c r="AJ66" s="199">
        <f t="shared" ca="1" si="42"/>
        <v>780.39194023224411</v>
      </c>
      <c r="AK66" s="199">
        <f t="shared" ca="1" si="42"/>
        <v>772.92907153823194</v>
      </c>
      <c r="AL66" s="199">
        <f t="shared" ca="1" si="42"/>
        <v>762.16014176052761</v>
      </c>
      <c r="AM66" s="199">
        <f t="shared" ca="1" si="42"/>
        <v>753.21609991313119</v>
      </c>
      <c r="AN66" s="199">
        <f t="shared" ca="1" si="42"/>
        <v>745.40822886796195</v>
      </c>
      <c r="AO66" s="199">
        <f t="shared" ca="1" si="42"/>
        <v>738.47317038125607</v>
      </c>
      <c r="AP66" s="199">
        <f t="shared" ca="1" si="42"/>
        <v>729.17402047971882</v>
      </c>
      <c r="AQ66" s="199">
        <f t="shared" ca="1" si="42"/>
        <v>721.80193351358184</v>
      </c>
      <c r="AR66" s="199">
        <f t="shared" ca="1" si="42"/>
        <v>715.88240510459821</v>
      </c>
      <c r="AS66" s="199">
        <f t="shared" ca="1" si="42"/>
        <v>706.7744240485298</v>
      </c>
      <c r="AT66" s="199">
        <f t="shared" ca="1" si="42"/>
        <v>699.77494972623708</v>
      </c>
      <c r="AU66" s="199">
        <f t="shared" ca="1" si="42"/>
        <v>691.76901416450778</v>
      </c>
      <c r="AV66" s="199">
        <f t="shared" ca="1" si="42"/>
        <v>686.30573091829206</v>
      </c>
      <c r="AW66" s="199">
        <f t="shared" ca="1" si="42"/>
        <v>681.952382704976</v>
      </c>
      <c r="AX66" s="199">
        <f t="shared" ca="1" si="42"/>
        <v>673.55521719876697</v>
      </c>
      <c r="AY66" s="199">
        <f t="shared" ca="1" si="42"/>
        <v>666.74329664037236</v>
      </c>
      <c r="AZ66" s="199">
        <f t="shared" ca="1" si="42"/>
        <v>658.06872099435736</v>
      </c>
      <c r="BA66" s="199">
        <f t="shared" ca="1" si="42"/>
        <v>653.32630248132716</v>
      </c>
      <c r="BB66" s="199">
        <f t="shared" ca="1" si="42"/>
        <v>647.82948017196622</v>
      </c>
      <c r="BC66" s="199">
        <f t="shared" ca="1" si="42"/>
        <v>639.99054219106267</v>
      </c>
      <c r="BD66" s="199">
        <f t="shared" ca="1" si="42"/>
        <v>633.54684016888461</v>
      </c>
      <c r="BE66" s="199">
        <f t="shared" ca="1" si="42"/>
        <v>625.4728101716513</v>
      </c>
      <c r="BF66" s="199">
        <f t="shared" ca="1" si="42"/>
        <v>618.23138879072201</v>
      </c>
      <c r="BG66" s="199">
        <f t="shared" ca="1" si="42"/>
        <v>611.70730288070763</v>
      </c>
      <c r="BH66" s="199">
        <f t="shared" ca="1" si="42"/>
        <v>605.48110737896991</v>
      </c>
      <c r="BI66" s="199">
        <f t="shared" ca="1" si="42"/>
        <v>598.44283368224137</v>
      </c>
      <c r="BJ66" s="199">
        <f t="shared" ca="1" si="42"/>
        <v>592.10334687877923</v>
      </c>
      <c r="BK66" s="199">
        <f t="shared" ca="1" si="42"/>
        <v>585.95302831909646</v>
      </c>
      <c r="BL66" s="199">
        <f t="shared" ca="1" si="42"/>
        <v>579.94349078127289</v>
      </c>
      <c r="BM66" s="199">
        <f t="shared" ca="1" si="42"/>
        <v>573.7123307656143</v>
      </c>
      <c r="BN66" s="199">
        <f t="shared" ca="1" si="42"/>
        <v>568.28320560799227</v>
      </c>
      <c r="BO66" s="199">
        <f t="shared" ca="1" si="42"/>
        <v>562.95279077717055</v>
      </c>
      <c r="BP66" s="199">
        <f t="shared" ca="1" si="42"/>
        <v>556.65418829766384</v>
      </c>
      <c r="BQ66" s="199">
        <f t="shared" ca="1" si="42"/>
        <v>552.55976188896466</v>
      </c>
      <c r="BR66" s="199">
        <f t="shared" ca="1" si="42"/>
        <v>545.84269386335097</v>
      </c>
      <c r="BS66" s="199">
        <f t="shared" ca="1" si="42"/>
        <v>539.52400551309881</v>
      </c>
      <c r="BT66" s="199">
        <f t="shared" ca="1" si="42"/>
        <v>532.49674166438217</v>
      </c>
      <c r="BU66" s="199">
        <f t="shared" ca="1" si="42"/>
        <v>528.62469008282051</v>
      </c>
      <c r="BV66" s="199">
        <f t="shared" ref="BV66:EG66" ca="1" si="43">BU66*(1-BV65)</f>
        <v>522.24530950893609</v>
      </c>
      <c r="BW66" s="199">
        <f t="shared" ca="1" si="43"/>
        <v>518.52772621618556</v>
      </c>
      <c r="BX66" s="199">
        <f t="shared" ca="1" si="43"/>
        <v>512.32508943882954</v>
      </c>
      <c r="BY66" s="199">
        <f t="shared" ca="1" si="43"/>
        <v>506.54620711642451</v>
      </c>
      <c r="BZ66" s="199">
        <f t="shared" ca="1" si="43"/>
        <v>502.34736971431153</v>
      </c>
      <c r="CA66" s="199">
        <f t="shared" ca="1" si="43"/>
        <v>496.98420388735917</v>
      </c>
      <c r="CB66" s="199">
        <f t="shared" ca="1" si="43"/>
        <v>492.0844734171647</v>
      </c>
      <c r="CC66" s="199">
        <f t="shared" ca="1" si="43"/>
        <v>486.12641354986079</v>
      </c>
      <c r="CD66" s="199">
        <f t="shared" ca="1" si="43"/>
        <v>481.4259411579668</v>
      </c>
      <c r="CE66" s="199">
        <f t="shared" ca="1" si="43"/>
        <v>476.36412768995939</v>
      </c>
      <c r="CF66" s="199">
        <f t="shared" ca="1" si="43"/>
        <v>471.27910301324022</v>
      </c>
      <c r="CG66" s="199">
        <f t="shared" ca="1" si="43"/>
        <v>466.3509256222813</v>
      </c>
      <c r="CH66" s="199">
        <f t="shared" ca="1" si="43"/>
        <v>461.416614835031</v>
      </c>
      <c r="CI66" s="199">
        <f t="shared" ca="1" si="43"/>
        <v>456.6079898954103</v>
      </c>
      <c r="CJ66" s="199">
        <f t="shared" ca="1" si="43"/>
        <v>452.24104237977895</v>
      </c>
      <c r="CK66" s="199">
        <f t="shared" ca="1" si="43"/>
        <v>447.7886818865457</v>
      </c>
      <c r="CL66" s="199">
        <f t="shared" ca="1" si="43"/>
        <v>444.35445716253116</v>
      </c>
      <c r="CM66" s="199">
        <f t="shared" ca="1" si="43"/>
        <v>440.73647758536072</v>
      </c>
      <c r="CN66" s="199">
        <f t="shared" ca="1" si="43"/>
        <v>436.37356640111608</v>
      </c>
      <c r="CO66" s="199">
        <f t="shared" ca="1" si="43"/>
        <v>430.98247881699342</v>
      </c>
      <c r="CP66" s="199">
        <f t="shared" ca="1" si="43"/>
        <v>425.29339772163905</v>
      </c>
      <c r="CQ66" s="199">
        <f t="shared" ca="1" si="43"/>
        <v>420.38447332071155</v>
      </c>
      <c r="CR66" s="199">
        <f t="shared" ca="1" si="43"/>
        <v>415.5504189066699</v>
      </c>
      <c r="CS66" s="199">
        <f t="shared" ca="1" si="43"/>
        <v>411.40628508207595</v>
      </c>
      <c r="CT66" s="199">
        <f t="shared" ca="1" si="43"/>
        <v>406.71998459137905</v>
      </c>
      <c r="CU66" s="199">
        <f t="shared" ca="1" si="43"/>
        <v>401.86100463382377</v>
      </c>
      <c r="CV66" s="199">
        <f t="shared" ca="1" si="43"/>
        <v>397.44731420807688</v>
      </c>
      <c r="CW66" s="199">
        <f t="shared" ca="1" si="43"/>
        <v>394.42921232282799</v>
      </c>
      <c r="CX66" s="199">
        <f t="shared" ca="1" si="43"/>
        <v>390.37912839064114</v>
      </c>
      <c r="CY66" s="199">
        <f t="shared" ca="1" si="43"/>
        <v>385.90991042797543</v>
      </c>
      <c r="CZ66" s="199">
        <f t="shared" ca="1" si="43"/>
        <v>380.54057061202315</v>
      </c>
      <c r="DA66" s="199">
        <f t="shared" ca="1" si="43"/>
        <v>377.84427092560844</v>
      </c>
      <c r="DB66" s="199">
        <f t="shared" ca="1" si="43"/>
        <v>374.23968674961833</v>
      </c>
      <c r="DC66" s="199">
        <f t="shared" ca="1" si="43"/>
        <v>370.29655976264422</v>
      </c>
      <c r="DD66" s="199">
        <f t="shared" ca="1" si="43"/>
        <v>367.79968281114924</v>
      </c>
      <c r="DE66" s="199">
        <f t="shared" ca="1" si="43"/>
        <v>364.8850867844788</v>
      </c>
      <c r="DF66" s="199">
        <f t="shared" ca="1" si="43"/>
        <v>361.1626037813561</v>
      </c>
      <c r="DG66" s="199">
        <f t="shared" ca="1" si="43"/>
        <v>356.45411699607331</v>
      </c>
      <c r="DH66" s="199">
        <f t="shared" ca="1" si="43"/>
        <v>353.01055279830399</v>
      </c>
      <c r="DI66" s="199">
        <f t="shared" ca="1" si="43"/>
        <v>349.67276073617757</v>
      </c>
      <c r="DJ66" s="199">
        <f t="shared" ca="1" si="43"/>
        <v>345.62391288989488</v>
      </c>
      <c r="DK66" s="199">
        <f t="shared" ca="1" si="43"/>
        <v>341.51365936392688</v>
      </c>
      <c r="DL66" s="199">
        <f t="shared" ca="1" si="43"/>
        <v>338.79473254625049</v>
      </c>
      <c r="DM66" s="199">
        <f t="shared" ca="1" si="43"/>
        <v>336.00777041070052</v>
      </c>
      <c r="DN66" s="199">
        <f t="shared" ca="1" si="43"/>
        <v>332.06886174263559</v>
      </c>
      <c r="DO66" s="199">
        <f t="shared" ca="1" si="43"/>
        <v>328.55157741321915</v>
      </c>
      <c r="DP66" s="199">
        <f t="shared" ca="1" si="43"/>
        <v>324.72994025755946</v>
      </c>
      <c r="DQ66" s="199">
        <f t="shared" ca="1" si="43"/>
        <v>321.89286369812618</v>
      </c>
      <c r="DR66" s="199">
        <f t="shared" ca="1" si="43"/>
        <v>318.76760661327364</v>
      </c>
      <c r="DS66" s="199">
        <f t="shared" ca="1" si="43"/>
        <v>316.59334811994898</v>
      </c>
      <c r="DT66" s="199">
        <f t="shared" ca="1" si="43"/>
        <v>313.30909887282377</v>
      </c>
      <c r="DU66" s="199">
        <f t="shared" ca="1" si="43"/>
        <v>310.50871092392651</v>
      </c>
      <c r="DV66" s="199">
        <f t="shared" ca="1" si="43"/>
        <v>307.7365233872282</v>
      </c>
      <c r="DW66" s="199">
        <f t="shared" ca="1" si="43"/>
        <v>304.74979169867652</v>
      </c>
      <c r="DX66" s="199">
        <f t="shared" ca="1" si="43"/>
        <v>301.20144489241341</v>
      </c>
      <c r="DY66" s="199">
        <f t="shared" ca="1" si="43"/>
        <v>298.74475572619951</v>
      </c>
      <c r="DZ66" s="199">
        <f t="shared" ca="1" si="43"/>
        <v>295.10677109609895</v>
      </c>
      <c r="EA66" s="199">
        <f t="shared" ca="1" si="43"/>
        <v>291.24495596556625</v>
      </c>
      <c r="EB66" s="199">
        <f t="shared" ca="1" si="43"/>
        <v>287.97274650151434</v>
      </c>
      <c r="EC66" s="199">
        <f t="shared" ca="1" si="43"/>
        <v>285.99468743517644</v>
      </c>
      <c r="ED66" s="199">
        <f t="shared" ca="1" si="43"/>
        <v>284.52108082245337</v>
      </c>
      <c r="EE66" s="199">
        <f t="shared" ca="1" si="43"/>
        <v>281.17245350743741</v>
      </c>
      <c r="EF66" s="199">
        <f t="shared" ca="1" si="43"/>
        <v>278.91946211828792</v>
      </c>
      <c r="EG66" s="199">
        <f t="shared" ca="1" si="43"/>
        <v>276.29546045173458</v>
      </c>
      <c r="EH66" s="199">
        <f t="shared" ref="EH66:FA66" ca="1" si="44">EG66*(1-EH65)</f>
        <v>272.77620368640959</v>
      </c>
      <c r="EI66" s="199">
        <f t="shared" ca="1" si="44"/>
        <v>269.76258584060201</v>
      </c>
      <c r="EJ66" s="199">
        <f t="shared" ca="1" si="44"/>
        <v>267.22729317359608</v>
      </c>
      <c r="EK66" s="199">
        <f t="shared" ca="1" si="44"/>
        <v>264.18780377685124</v>
      </c>
      <c r="EL66" s="199">
        <f t="shared" ca="1" si="44"/>
        <v>261.44985773191166</v>
      </c>
      <c r="EM66" s="199">
        <f t="shared" ca="1" si="44"/>
        <v>259.08229487529235</v>
      </c>
      <c r="EN66" s="199">
        <f t="shared" ca="1" si="44"/>
        <v>256.28730287464964</v>
      </c>
      <c r="EO66" s="199">
        <f t="shared" ca="1" si="44"/>
        <v>253.75741466181537</v>
      </c>
      <c r="EP66" s="199">
        <f t="shared" ca="1" si="44"/>
        <v>251.184104541576</v>
      </c>
      <c r="EQ66" s="199">
        <f t="shared" ca="1" si="44"/>
        <v>248.13175425266235</v>
      </c>
      <c r="ER66" s="199">
        <f t="shared" ca="1" si="44"/>
        <v>245.74392191767211</v>
      </c>
      <c r="ES66" s="199">
        <f t="shared" ca="1" si="44"/>
        <v>242.69431502905033</v>
      </c>
      <c r="ET66" s="199">
        <f t="shared" ca="1" si="44"/>
        <v>240.33259452385892</v>
      </c>
      <c r="EU66" s="199">
        <f t="shared" ca="1" si="44"/>
        <v>237.15706737337376</v>
      </c>
      <c r="EV66" s="199">
        <f t="shared" ca="1" si="44"/>
        <v>235.08196990434286</v>
      </c>
      <c r="EW66" s="199">
        <f t="shared" ca="1" si="44"/>
        <v>232.44926413398767</v>
      </c>
      <c r="EX66" s="199">
        <f t="shared" ca="1" si="44"/>
        <v>229.84701652512439</v>
      </c>
      <c r="EY66" s="199">
        <f t="shared" ca="1" si="44"/>
        <v>227.14660229525103</v>
      </c>
      <c r="EZ66" s="199">
        <f t="shared" ca="1" si="44"/>
        <v>224.62722964781742</v>
      </c>
      <c r="FA66" s="200">
        <f t="shared" ca="1" si="44"/>
        <v>222.09757081272144</v>
      </c>
    </row>
    <row r="67" spans="1:158" ht="15.75" thickBot="1" x14ac:dyDescent="0.3">
      <c r="A67" s="37"/>
      <c r="B67" s="141" t="s">
        <v>73</v>
      </c>
      <c r="C67" s="160" t="s">
        <v>55</v>
      </c>
      <c r="D67" s="164" t="s">
        <v>56</v>
      </c>
      <c r="E67" s="188"/>
      <c r="F67" s="188"/>
      <c r="G67" s="188"/>
      <c r="H67" s="188">
        <f ca="1">H66*$C$6*1000</f>
        <v>102720886.12689888</v>
      </c>
      <c r="I67" s="188">
        <f ca="1">I66*$C$6*1000</f>
        <v>101476232.42465027</v>
      </c>
      <c r="J67" s="188">
        <f t="shared" ref="J67:BU67" ca="1" si="45">J66*$C$6*1000</f>
        <v>100484324.83813965</v>
      </c>
      <c r="K67" s="188">
        <f t="shared" ca="1" si="45"/>
        <v>99389532.359937072</v>
      </c>
      <c r="L67" s="188">
        <f t="shared" ca="1" si="45"/>
        <v>98570356.831242591</v>
      </c>
      <c r="M67" s="188">
        <f t="shared" ca="1" si="45"/>
        <v>97356334.350088909</v>
      </c>
      <c r="N67" s="188">
        <f t="shared" ca="1" si="45"/>
        <v>96535190.028595224</v>
      </c>
      <c r="O67" s="188">
        <f t="shared" ca="1" si="45"/>
        <v>95735272.655622467</v>
      </c>
      <c r="P67" s="188">
        <f t="shared" ca="1" si="45"/>
        <v>94861474.353360131</v>
      </c>
      <c r="Q67" s="188">
        <f t="shared" ca="1" si="45"/>
        <v>94191128.039818257</v>
      </c>
      <c r="R67" s="188">
        <f t="shared" ca="1" si="45"/>
        <v>93195442.704952314</v>
      </c>
      <c r="S67" s="188">
        <f t="shared" ca="1" si="45"/>
        <v>92156589.749124825</v>
      </c>
      <c r="T67" s="188">
        <f t="shared" ca="1" si="45"/>
        <v>91099403.085920632</v>
      </c>
      <c r="U67" s="188">
        <f t="shared" ca="1" si="45"/>
        <v>90051256.47425358</v>
      </c>
      <c r="V67" s="188">
        <f t="shared" ca="1" si="45"/>
        <v>89245676.225422785</v>
      </c>
      <c r="W67" s="188">
        <f t="shared" ca="1" si="45"/>
        <v>88448619.317706913</v>
      </c>
      <c r="X67" s="188">
        <f t="shared" ca="1" si="45"/>
        <v>87646174.768015429</v>
      </c>
      <c r="Y67" s="188">
        <f t="shared" ca="1" si="45"/>
        <v>86889580.558480352</v>
      </c>
      <c r="Z67" s="188">
        <f t="shared" ca="1" si="45"/>
        <v>85910200.788580492</v>
      </c>
      <c r="AA67" s="188">
        <f t="shared" ca="1" si="45"/>
        <v>84762047.499040425</v>
      </c>
      <c r="AB67" s="188">
        <f t="shared" ca="1" si="45"/>
        <v>83877241.754245996</v>
      </c>
      <c r="AC67" s="188">
        <f t="shared" ca="1" si="45"/>
        <v>82839573.688708693</v>
      </c>
      <c r="AD67" s="188">
        <f t="shared" ca="1" si="45"/>
        <v>82353248.501229554</v>
      </c>
      <c r="AE67" s="188">
        <f t="shared" ca="1" si="45"/>
        <v>81599579.872338906</v>
      </c>
      <c r="AF67" s="188">
        <f t="shared" ca="1" si="45"/>
        <v>81013062.691012785</v>
      </c>
      <c r="AG67" s="188">
        <f t="shared" ca="1" si="45"/>
        <v>80281173.410210848</v>
      </c>
      <c r="AH67" s="188">
        <f t="shared" ca="1" si="45"/>
        <v>79502412.730122253</v>
      </c>
      <c r="AI67" s="188">
        <f t="shared" ca="1" si="45"/>
        <v>78661948.256398454</v>
      </c>
      <c r="AJ67" s="188">
        <f t="shared" ca="1" si="45"/>
        <v>78039194.023224413</v>
      </c>
      <c r="AK67" s="188">
        <f t="shared" ca="1" si="45"/>
        <v>77292907.153823197</v>
      </c>
      <c r="AL67" s="188">
        <f t="shared" ca="1" si="45"/>
        <v>76216014.176052764</v>
      </c>
      <c r="AM67" s="188">
        <f t="shared" ca="1" si="45"/>
        <v>75321609.991313115</v>
      </c>
      <c r="AN67" s="188">
        <f t="shared" ca="1" si="45"/>
        <v>74540822.886796206</v>
      </c>
      <c r="AO67" s="188">
        <f t="shared" ca="1" si="45"/>
        <v>73847317.038125604</v>
      </c>
      <c r="AP67" s="188">
        <f t="shared" ca="1" si="45"/>
        <v>72917402.047971874</v>
      </c>
      <c r="AQ67" s="188">
        <f t="shared" ca="1" si="45"/>
        <v>72180193.35135819</v>
      </c>
      <c r="AR67" s="188">
        <f t="shared" ca="1" si="45"/>
        <v>71588240.51045981</v>
      </c>
      <c r="AS67" s="188">
        <f t="shared" ca="1" si="45"/>
        <v>70677442.404852971</v>
      </c>
      <c r="AT67" s="188">
        <f t="shared" ca="1" si="45"/>
        <v>69977494.972623706</v>
      </c>
      <c r="AU67" s="188">
        <f t="shared" ca="1" si="45"/>
        <v>69176901.416450784</v>
      </c>
      <c r="AV67" s="188">
        <f t="shared" ca="1" si="45"/>
        <v>68630573.091829211</v>
      </c>
      <c r="AW67" s="188">
        <f t="shared" ca="1" si="45"/>
        <v>68195238.270497605</v>
      </c>
      <c r="AX67" s="188">
        <f t="shared" ca="1" si="45"/>
        <v>67355521.719876692</v>
      </c>
      <c r="AY67" s="188">
        <f t="shared" ca="1" si="45"/>
        <v>66674329.664037243</v>
      </c>
      <c r="AZ67" s="188">
        <f t="shared" ca="1" si="45"/>
        <v>65806872.099435739</v>
      </c>
      <c r="BA67" s="188">
        <f t="shared" ca="1" si="45"/>
        <v>65332630.248132713</v>
      </c>
      <c r="BB67" s="188">
        <f t="shared" ca="1" si="45"/>
        <v>64782948.017196618</v>
      </c>
      <c r="BC67" s="188">
        <f t="shared" ca="1" si="45"/>
        <v>63999054.219106272</v>
      </c>
      <c r="BD67" s="188">
        <f t="shared" ca="1" si="45"/>
        <v>63354684.016888462</v>
      </c>
      <c r="BE67" s="188">
        <f t="shared" ca="1" si="45"/>
        <v>62547281.017165132</v>
      </c>
      <c r="BF67" s="188">
        <f t="shared" ca="1" si="45"/>
        <v>61823138.879072197</v>
      </c>
      <c r="BG67" s="188">
        <f t="shared" ca="1" si="45"/>
        <v>61170730.288070768</v>
      </c>
      <c r="BH67" s="188">
        <f t="shared" ca="1" si="45"/>
        <v>60548110.737896994</v>
      </c>
      <c r="BI67" s="188">
        <f t="shared" ca="1" si="45"/>
        <v>59844283.368224137</v>
      </c>
      <c r="BJ67" s="188">
        <f t="shared" ca="1" si="45"/>
        <v>59210334.687877923</v>
      </c>
      <c r="BK67" s="188">
        <f t="shared" ca="1" si="45"/>
        <v>58595302.831909649</v>
      </c>
      <c r="BL67" s="188">
        <f t="shared" ca="1" si="45"/>
        <v>57994349.078127287</v>
      </c>
      <c r="BM67" s="188">
        <f t="shared" ca="1" si="45"/>
        <v>57371233.076561429</v>
      </c>
      <c r="BN67" s="188">
        <f t="shared" ca="1" si="45"/>
        <v>56828320.560799226</v>
      </c>
      <c r="BO67" s="188">
        <f t="shared" ca="1" si="45"/>
        <v>56295279.077717051</v>
      </c>
      <c r="BP67" s="188">
        <f t="shared" ca="1" si="45"/>
        <v>55665418.829766385</v>
      </c>
      <c r="BQ67" s="188">
        <f t="shared" ca="1" si="45"/>
        <v>55255976.188896462</v>
      </c>
      <c r="BR67" s="188">
        <f t="shared" ca="1" si="45"/>
        <v>54584269.386335097</v>
      </c>
      <c r="BS67" s="188">
        <f t="shared" ca="1" si="45"/>
        <v>53952400.551309884</v>
      </c>
      <c r="BT67" s="188">
        <f t="shared" ca="1" si="45"/>
        <v>53249674.166438214</v>
      </c>
      <c r="BU67" s="188">
        <f t="shared" ca="1" si="45"/>
        <v>52862469.00828205</v>
      </c>
      <c r="BV67" s="188">
        <f t="shared" ref="BV67:EG67" ca="1" si="46">BV66*$C$6*1000</f>
        <v>52224530.950893611</v>
      </c>
      <c r="BW67" s="188">
        <f t="shared" ca="1" si="46"/>
        <v>51852772.621618554</v>
      </c>
      <c r="BX67" s="188">
        <f t="shared" ca="1" si="46"/>
        <v>51232508.94388295</v>
      </c>
      <c r="BY67" s="188">
        <f t="shared" ca="1" si="46"/>
        <v>50654620.711642452</v>
      </c>
      <c r="BZ67" s="188">
        <f t="shared" ca="1" si="46"/>
        <v>50234736.971431151</v>
      </c>
      <c r="CA67" s="188">
        <f t="shared" ca="1" si="46"/>
        <v>49698420.38873592</v>
      </c>
      <c r="CB67" s="188">
        <f t="shared" ca="1" si="46"/>
        <v>49208447.341716468</v>
      </c>
      <c r="CC67" s="188">
        <f t="shared" ca="1" si="46"/>
        <v>48612641.354986079</v>
      </c>
      <c r="CD67" s="188">
        <f t="shared" ca="1" si="46"/>
        <v>48142594.115796678</v>
      </c>
      <c r="CE67" s="188">
        <f t="shared" ca="1" si="46"/>
        <v>47636412.768995941</v>
      </c>
      <c r="CF67" s="188">
        <f t="shared" ca="1" si="46"/>
        <v>47127910.301324025</v>
      </c>
      <c r="CG67" s="188">
        <f t="shared" ca="1" si="46"/>
        <v>46635092.562228128</v>
      </c>
      <c r="CH67" s="188">
        <f t="shared" ca="1" si="46"/>
        <v>46141661.483503103</v>
      </c>
      <c r="CI67" s="188">
        <f t="shared" ca="1" si="46"/>
        <v>45660798.989541031</v>
      </c>
      <c r="CJ67" s="188">
        <f t="shared" ca="1" si="46"/>
        <v>45224104.237977892</v>
      </c>
      <c r="CK67" s="188">
        <f t="shared" ca="1" si="46"/>
        <v>44778868.188654564</v>
      </c>
      <c r="CL67" s="188">
        <f t="shared" ca="1" si="46"/>
        <v>44435445.716253117</v>
      </c>
      <c r="CM67" s="188">
        <f t="shared" ca="1" si="46"/>
        <v>44073647.758536071</v>
      </c>
      <c r="CN67" s="188">
        <f t="shared" ca="1" si="46"/>
        <v>43637356.64011161</v>
      </c>
      <c r="CO67" s="188">
        <f t="shared" ca="1" si="46"/>
        <v>43098247.881699339</v>
      </c>
      <c r="CP67" s="188">
        <f t="shared" ca="1" si="46"/>
        <v>42529339.772163905</v>
      </c>
      <c r="CQ67" s="188">
        <f t="shared" ca="1" si="46"/>
        <v>42038447.332071155</v>
      </c>
      <c r="CR67" s="188">
        <f t="shared" ca="1" si="46"/>
        <v>41555041.890666984</v>
      </c>
      <c r="CS67" s="188">
        <f t="shared" ca="1" si="46"/>
        <v>41140628.508207589</v>
      </c>
      <c r="CT67" s="188">
        <f t="shared" ca="1" si="46"/>
        <v>40671998.459137902</v>
      </c>
      <c r="CU67" s="188">
        <f t="shared" ca="1" si="46"/>
        <v>40186100.463382378</v>
      </c>
      <c r="CV67" s="188">
        <f t="shared" ca="1" si="46"/>
        <v>39744731.420807689</v>
      </c>
      <c r="CW67" s="188">
        <f t="shared" ca="1" si="46"/>
        <v>39442921.232282802</v>
      </c>
      <c r="CX67" s="188">
        <f t="shared" ca="1" si="46"/>
        <v>39037912.839064114</v>
      </c>
      <c r="CY67" s="188">
        <f t="shared" ca="1" si="46"/>
        <v>38590991.042797543</v>
      </c>
      <c r="CZ67" s="188">
        <f t="shared" ca="1" si="46"/>
        <v>38054057.061202317</v>
      </c>
      <c r="DA67" s="188">
        <f t="shared" ca="1" si="46"/>
        <v>37784427.092560843</v>
      </c>
      <c r="DB67" s="188">
        <f t="shared" ca="1" si="46"/>
        <v>37423968.674961835</v>
      </c>
      <c r="DC67" s="188">
        <f t="shared" ca="1" si="46"/>
        <v>37029655.976264425</v>
      </c>
      <c r="DD67" s="188">
        <f t="shared" ca="1" si="46"/>
        <v>36779968.281114928</v>
      </c>
      <c r="DE67" s="188">
        <f t="shared" ca="1" si="46"/>
        <v>36488508.67844788</v>
      </c>
      <c r="DF67" s="188">
        <f t="shared" ca="1" si="46"/>
        <v>36116260.378135607</v>
      </c>
      <c r="DG67" s="188">
        <f t="shared" ca="1" si="46"/>
        <v>35645411.699607328</v>
      </c>
      <c r="DH67" s="188">
        <f t="shared" ca="1" si="46"/>
        <v>35301055.279830396</v>
      </c>
      <c r="DI67" s="188">
        <f t="shared" ca="1" si="46"/>
        <v>34967276.073617756</v>
      </c>
      <c r="DJ67" s="188">
        <f t="shared" ca="1" si="46"/>
        <v>34562391.288989484</v>
      </c>
      <c r="DK67" s="188">
        <f t="shared" ca="1" si="46"/>
        <v>34151365.936392687</v>
      </c>
      <c r="DL67" s="188">
        <f t="shared" ca="1" si="46"/>
        <v>33879473.254625045</v>
      </c>
      <c r="DM67" s="188">
        <f t="shared" ca="1" si="46"/>
        <v>33600777.041070051</v>
      </c>
      <c r="DN67" s="188">
        <f t="shared" ca="1" si="46"/>
        <v>33206886.174263556</v>
      </c>
      <c r="DO67" s="188">
        <f t="shared" ca="1" si="46"/>
        <v>32855157.741321914</v>
      </c>
      <c r="DP67" s="188">
        <f t="shared" ca="1" si="46"/>
        <v>32472994.025755946</v>
      </c>
      <c r="DQ67" s="188">
        <f t="shared" ca="1" si="46"/>
        <v>32189286.369812615</v>
      </c>
      <c r="DR67" s="188">
        <f t="shared" ca="1" si="46"/>
        <v>31876760.661327362</v>
      </c>
      <c r="DS67" s="188">
        <f t="shared" ca="1" si="46"/>
        <v>31659334.811994895</v>
      </c>
      <c r="DT67" s="188">
        <f t="shared" ca="1" si="46"/>
        <v>31330909.887282379</v>
      </c>
      <c r="DU67" s="188">
        <f t="shared" ca="1" si="46"/>
        <v>31050871.092392653</v>
      </c>
      <c r="DV67" s="188">
        <f t="shared" ca="1" si="46"/>
        <v>30773652.338722818</v>
      </c>
      <c r="DW67" s="188">
        <f t="shared" ca="1" si="46"/>
        <v>30474979.169867653</v>
      </c>
      <c r="DX67" s="188">
        <f t="shared" ca="1" si="46"/>
        <v>30120144.489241343</v>
      </c>
      <c r="DY67" s="188">
        <f t="shared" ca="1" si="46"/>
        <v>29874475.572619952</v>
      </c>
      <c r="DZ67" s="188">
        <f t="shared" ca="1" si="46"/>
        <v>29510677.109609898</v>
      </c>
      <c r="EA67" s="188">
        <f t="shared" ca="1" si="46"/>
        <v>29124495.596556626</v>
      </c>
      <c r="EB67" s="188">
        <f t="shared" ca="1" si="46"/>
        <v>28797274.650151435</v>
      </c>
      <c r="EC67" s="188">
        <f t="shared" ca="1" si="46"/>
        <v>28599468.743517645</v>
      </c>
      <c r="ED67" s="188">
        <f t="shared" ca="1" si="46"/>
        <v>28452108.082245335</v>
      </c>
      <c r="EE67" s="188">
        <f t="shared" ca="1" si="46"/>
        <v>28117245.350743741</v>
      </c>
      <c r="EF67" s="188">
        <f t="shared" ca="1" si="46"/>
        <v>27891946.211828791</v>
      </c>
      <c r="EG67" s="188">
        <f t="shared" ca="1" si="46"/>
        <v>27629546.045173459</v>
      </c>
      <c r="EH67" s="188">
        <f t="shared" ref="EH67:FA67" ca="1" si="47">EH66*$C$6*1000</f>
        <v>27277620.368640956</v>
      </c>
      <c r="EI67" s="188">
        <f t="shared" ca="1" si="47"/>
        <v>26976258.5840602</v>
      </c>
      <c r="EJ67" s="188">
        <f t="shared" ca="1" si="47"/>
        <v>26722729.317359608</v>
      </c>
      <c r="EK67" s="188">
        <f t="shared" ca="1" si="47"/>
        <v>26418780.377685126</v>
      </c>
      <c r="EL67" s="188">
        <f t="shared" ca="1" si="47"/>
        <v>26144985.773191165</v>
      </c>
      <c r="EM67" s="188">
        <f t="shared" ca="1" si="47"/>
        <v>25908229.487529237</v>
      </c>
      <c r="EN67" s="188">
        <f t="shared" ca="1" si="47"/>
        <v>25628730.287464965</v>
      </c>
      <c r="EO67" s="188">
        <f t="shared" ca="1" si="47"/>
        <v>25375741.466181539</v>
      </c>
      <c r="EP67" s="188">
        <f t="shared" ca="1" si="47"/>
        <v>25118410.454157602</v>
      </c>
      <c r="EQ67" s="188">
        <f t="shared" ca="1" si="47"/>
        <v>24813175.425266236</v>
      </c>
      <c r="ER67" s="188">
        <f t="shared" ca="1" si="47"/>
        <v>24574392.191767212</v>
      </c>
      <c r="ES67" s="188">
        <f t="shared" ca="1" si="47"/>
        <v>24269431.502905034</v>
      </c>
      <c r="ET67" s="188">
        <f t="shared" ca="1" si="47"/>
        <v>24033259.452385895</v>
      </c>
      <c r="EU67" s="188">
        <f t="shared" ca="1" si="47"/>
        <v>23715706.737337377</v>
      </c>
      <c r="EV67" s="188">
        <f t="shared" ca="1" si="47"/>
        <v>23508196.990434285</v>
      </c>
      <c r="EW67" s="188">
        <f t="shared" ca="1" si="47"/>
        <v>23244926.413398769</v>
      </c>
      <c r="EX67" s="188">
        <f t="shared" ca="1" si="47"/>
        <v>22984701.652512439</v>
      </c>
      <c r="EY67" s="188">
        <f t="shared" ca="1" si="47"/>
        <v>22714660.229525104</v>
      </c>
      <c r="EZ67" s="188">
        <f t="shared" ca="1" si="47"/>
        <v>22462722.964781739</v>
      </c>
      <c r="FA67" s="203">
        <f t="shared" ca="1" si="47"/>
        <v>22209757.081272148</v>
      </c>
    </row>
    <row r="68" spans="1:158" x14ac:dyDescent="0.25">
      <c r="A68" s="37"/>
      <c r="B68" s="37"/>
      <c r="C68" s="37"/>
      <c r="D68" s="301"/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  <c r="AA68" s="123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3"/>
      <c r="AQ68" s="123"/>
    </row>
    <row r="69" spans="1:158" x14ac:dyDescent="0.25">
      <c r="A69" s="35" t="s">
        <v>57</v>
      </c>
      <c r="B69" s="36"/>
      <c r="C69" s="36"/>
      <c r="D69" s="300"/>
      <c r="E69" s="171"/>
      <c r="F69" s="171"/>
      <c r="G69" s="171"/>
      <c r="H69" s="171"/>
      <c r="I69" s="171"/>
      <c r="J69" s="171"/>
      <c r="K69" s="171"/>
      <c r="L69" s="171"/>
      <c r="M69" s="171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  <c r="Z69" s="171"/>
      <c r="AA69" s="171"/>
      <c r="AB69" s="171"/>
      <c r="AC69" s="171"/>
      <c r="AD69" s="171"/>
      <c r="AE69" s="171"/>
      <c r="AF69" s="171"/>
      <c r="AG69" s="171"/>
      <c r="AH69" s="171"/>
      <c r="AI69" s="171"/>
      <c r="AJ69" s="171"/>
      <c r="AK69" s="171"/>
      <c r="AL69" s="171"/>
      <c r="AM69" s="171"/>
      <c r="AN69" s="171"/>
      <c r="AO69" s="171"/>
      <c r="AP69" s="171"/>
      <c r="AQ69" s="171"/>
    </row>
    <row r="70" spans="1:158" ht="15.75" thickBot="1" x14ac:dyDescent="0.3">
      <c r="A70" s="37"/>
      <c r="B70" s="43" t="s">
        <v>58</v>
      </c>
      <c r="C70" s="37"/>
      <c r="D70" s="301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</row>
    <row r="71" spans="1:158" x14ac:dyDescent="0.25">
      <c r="A71" s="37"/>
      <c r="B71" s="127" t="s">
        <v>59</v>
      </c>
      <c r="C71" s="128" t="s">
        <v>85</v>
      </c>
      <c r="D71" s="303"/>
      <c r="E71" s="177"/>
      <c r="F71" s="177"/>
      <c r="G71" s="177"/>
      <c r="H71" s="271">
        <f t="shared" ref="H71:BS71" ca="1" si="48">H67*H64/(10^6)</f>
        <v>15.807074033867861</v>
      </c>
      <c r="I71" s="271">
        <f t="shared" ca="1" si="48"/>
        <v>15.771697489049723</v>
      </c>
      <c r="J71" s="271">
        <f t="shared" ca="1" si="48"/>
        <v>15.773707982945405</v>
      </c>
      <c r="K71" s="271">
        <f t="shared" ca="1" si="48"/>
        <v>15.75786947026609</v>
      </c>
      <c r="L71" s="271">
        <f t="shared" ca="1" si="48"/>
        <v>15.784271919791015</v>
      </c>
      <c r="M71" s="271">
        <f t="shared" ca="1" si="48"/>
        <v>15.745766708525437</v>
      </c>
      <c r="N71" s="271">
        <f t="shared" ca="1" si="48"/>
        <v>15.769089884242995</v>
      </c>
      <c r="O71" s="271">
        <f t="shared" ca="1" si="48"/>
        <v>15.794807057854813</v>
      </c>
      <c r="P71" s="271">
        <f t="shared" ca="1" si="48"/>
        <v>15.80715058832018</v>
      </c>
      <c r="Q71" s="271">
        <f t="shared" ca="1" si="48"/>
        <v>15.852402555516258</v>
      </c>
      <c r="R71" s="271">
        <f t="shared" ca="1" si="48"/>
        <v>15.841676619571345</v>
      </c>
      <c r="S71" s="271">
        <f t="shared" ca="1" si="48"/>
        <v>15.821739768627831</v>
      </c>
      <c r="T71" s="271">
        <f t="shared" ca="1" si="48"/>
        <v>15.796640947248376</v>
      </c>
      <c r="U71" s="271">
        <f t="shared" ca="1" si="48"/>
        <v>15.771041196296592</v>
      </c>
      <c r="V71" s="271">
        <f t="shared" ca="1" si="48"/>
        <v>15.786256231886719</v>
      </c>
      <c r="W71" s="271">
        <f t="shared" ca="1" si="48"/>
        <v>15.801721195130149</v>
      </c>
      <c r="X71" s="271">
        <f t="shared" ca="1" si="48"/>
        <v>15.814944681661469</v>
      </c>
      <c r="Y71" s="271">
        <f t="shared" ca="1" si="48"/>
        <v>15.835208469943042</v>
      </c>
      <c r="Z71" s="271">
        <f t="shared" ca="1" si="48"/>
        <v>15.8132884258647</v>
      </c>
      <c r="AA71" s="271">
        <f t="shared" ca="1" si="48"/>
        <v>15.757970058147155</v>
      </c>
      <c r="AB71" s="271">
        <f t="shared" ca="1" si="48"/>
        <v>15.749412079500853</v>
      </c>
      <c r="AC71" s="271">
        <f t="shared" ca="1" si="48"/>
        <v>15.710117557270308</v>
      </c>
      <c r="AD71" s="271">
        <f t="shared" ca="1" si="48"/>
        <v>15.774067262097645</v>
      </c>
      <c r="AE71" s="271">
        <f t="shared" ca="1" si="48"/>
        <v>15.786005503601054</v>
      </c>
      <c r="AF71" s="271">
        <f t="shared" ca="1" si="48"/>
        <v>15.829265077831593</v>
      </c>
      <c r="AG71" s="271">
        <f t="shared" ca="1" si="48"/>
        <v>15.843122723450305</v>
      </c>
      <c r="AH71" s="271">
        <f t="shared" ca="1" si="48"/>
        <v>15.846332240441038</v>
      </c>
      <c r="AI71" s="271">
        <f t="shared" ca="1" si="48"/>
        <v>15.835599916853596</v>
      </c>
      <c r="AJ71" s="271">
        <f t="shared" ca="1" si="48"/>
        <v>15.867334290538917</v>
      </c>
      <c r="AK71" s="271">
        <f t="shared" ca="1" si="48"/>
        <v>15.872751321465945</v>
      </c>
      <c r="AL71" s="271">
        <f t="shared" ca="1" si="48"/>
        <v>15.80811827527009</v>
      </c>
      <c r="AM71" s="271">
        <f t="shared" ca="1" si="48"/>
        <v>15.778834167879735</v>
      </c>
      <c r="AN71" s="271">
        <f t="shared" ca="1" si="48"/>
        <v>15.771422783391602</v>
      </c>
      <c r="AO71" s="271">
        <f t="shared" ca="1" si="48"/>
        <v>15.780937014851222</v>
      </c>
      <c r="AP71" s="271">
        <f t="shared" ca="1" si="48"/>
        <v>15.738039307449203</v>
      </c>
      <c r="AQ71" s="271">
        <f t="shared" ca="1" si="48"/>
        <v>15.734714007363628</v>
      </c>
      <c r="AR71" s="271">
        <f t="shared" ca="1" si="48"/>
        <v>15.761729676888782</v>
      </c>
      <c r="AS71" s="271">
        <f t="shared" ca="1" si="48"/>
        <v>15.716809364649292</v>
      </c>
      <c r="AT71" s="271">
        <f t="shared" ca="1" si="48"/>
        <v>15.716771009064731</v>
      </c>
      <c r="AU71" s="271">
        <f t="shared" ca="1" si="48"/>
        <v>15.692329288085983</v>
      </c>
      <c r="AV71" s="271">
        <f t="shared" ca="1" si="48"/>
        <v>15.724082250527545</v>
      </c>
      <c r="AW71" s="271">
        <f t="shared" ca="1" si="48"/>
        <v>15.780585273083846</v>
      </c>
      <c r="AX71" s="271">
        <f t="shared" ca="1" si="48"/>
        <v>15.742135035828909</v>
      </c>
      <c r="AY71" s="271">
        <f t="shared" ca="1" si="48"/>
        <v>15.738758114195699</v>
      </c>
      <c r="AZ71" s="271">
        <f t="shared" ca="1" si="48"/>
        <v>15.68933099017436</v>
      </c>
      <c r="BA71" s="271">
        <f t="shared" ca="1" si="48"/>
        <v>15.732027370356121</v>
      </c>
      <c r="BB71" s="271">
        <f t="shared" ca="1" si="48"/>
        <v>15.755661122823144</v>
      </c>
      <c r="BC71" s="271">
        <f t="shared" ca="1" si="48"/>
        <v>15.720662855473252</v>
      </c>
      <c r="BD71" s="271">
        <f t="shared" ca="1" si="48"/>
        <v>15.718004215782246</v>
      </c>
      <c r="BE71" s="271">
        <f t="shared" ca="1" si="48"/>
        <v>15.672868176818037</v>
      </c>
      <c r="BF71" s="271">
        <f t="shared" ca="1" si="48"/>
        <v>15.646329449868961</v>
      </c>
      <c r="BG71" s="271">
        <f t="shared" ca="1" si="48"/>
        <v>15.636028682639779</v>
      </c>
      <c r="BH71" s="271">
        <f t="shared" ca="1" si="48"/>
        <v>15.631647875318153</v>
      </c>
      <c r="BI71" s="271">
        <f t="shared" ca="1" si="48"/>
        <v>15.604440850391477</v>
      </c>
      <c r="BJ71" s="271">
        <f t="shared" ca="1" si="48"/>
        <v>15.593529648949898</v>
      </c>
      <c r="BK71" s="271">
        <f t="shared" ca="1" si="48"/>
        <v>15.585871500022106</v>
      </c>
      <c r="BL71" s="271">
        <f t="shared" ca="1" si="48"/>
        <v>15.580282941835861</v>
      </c>
      <c r="BM71" s="271">
        <f t="shared" ca="1" si="48"/>
        <v>15.56701055958365</v>
      </c>
      <c r="BN71" s="271">
        <f t="shared" ca="1" si="48"/>
        <v>15.573894598422527</v>
      </c>
      <c r="BO71" s="271">
        <f t="shared" ca="1" si="48"/>
        <v>15.582091841429992</v>
      </c>
      <c r="BP71" s="271">
        <f t="shared" ca="1" si="48"/>
        <v>15.561828978121552</v>
      </c>
      <c r="BQ71" s="271">
        <f t="shared" ca="1" si="48"/>
        <v>15.601838812017716</v>
      </c>
      <c r="BR71" s="271">
        <f t="shared" ca="1" si="48"/>
        <v>15.566300365833877</v>
      </c>
      <c r="BS71" s="271">
        <f t="shared" ca="1" si="48"/>
        <v>15.539965537694233</v>
      </c>
      <c r="BT71" s="271">
        <f t="shared" ref="BT71:EE71" ca="1" si="49">BT67*BT64/(10^6)</f>
        <v>15.490934118111346</v>
      </c>
      <c r="BU71" s="271">
        <f t="shared" ca="1" si="49"/>
        <v>15.532074663783845</v>
      </c>
      <c r="BV71" s="271">
        <f t="shared" ca="1" si="49"/>
        <v>15.498081768033153</v>
      </c>
      <c r="BW71" s="271">
        <f t="shared" ca="1" si="49"/>
        <v>15.541636857440798</v>
      </c>
      <c r="BX71" s="271">
        <f t="shared" ca="1" si="49"/>
        <v>15.509284829624374</v>
      </c>
      <c r="BY71" s="271">
        <f t="shared" ca="1" si="49"/>
        <v>15.487687921513091</v>
      </c>
      <c r="BZ71" s="271">
        <f t="shared" ca="1" si="49"/>
        <v>15.51290123750826</v>
      </c>
      <c r="CA71" s="271">
        <f t="shared" ca="1" si="49"/>
        <v>15.500755074421356</v>
      </c>
      <c r="CB71" s="271">
        <f t="shared" ca="1" si="49"/>
        <v>15.501413620572171</v>
      </c>
      <c r="CC71" s="271">
        <f t="shared" ca="1" si="49"/>
        <v>15.46686287732696</v>
      </c>
      <c r="CD71" s="271">
        <f t="shared" ca="1" si="49"/>
        <v>15.470483187150997</v>
      </c>
      <c r="CE71" s="271">
        <f t="shared" ca="1" si="49"/>
        <v>15.460901510147231</v>
      </c>
      <c r="CF71" s="271">
        <f t="shared" ca="1" si="49"/>
        <v>15.448820273517287</v>
      </c>
      <c r="CG71" s="271">
        <f t="shared" ca="1" si="49"/>
        <v>15.44014428848098</v>
      </c>
      <c r="CH71" s="271">
        <f t="shared" ca="1" si="49"/>
        <v>15.429544803959313</v>
      </c>
      <c r="CI71" s="271">
        <f t="shared" ca="1" si="49"/>
        <v>15.42143421701549</v>
      </c>
      <c r="CJ71" s="271">
        <f t="shared" ca="1" si="49"/>
        <v>15.426684806283593</v>
      </c>
      <c r="CK71" s="271">
        <f t="shared" ca="1" si="49"/>
        <v>15.427555551180426</v>
      </c>
      <c r="CL71" s="271">
        <f t="shared" ca="1" si="49"/>
        <v>15.462329404669358</v>
      </c>
      <c r="CM71" s="271">
        <f t="shared" ca="1" si="49"/>
        <v>15.48979786767781</v>
      </c>
      <c r="CN71" s="271">
        <f t="shared" ca="1" si="49"/>
        <v>15.489826844233143</v>
      </c>
      <c r="CO71" s="271">
        <f t="shared" ca="1" si="49"/>
        <v>15.451445570086429</v>
      </c>
      <c r="CP71" s="271">
        <f t="shared" ca="1" si="49"/>
        <v>15.399957284327211</v>
      </c>
      <c r="CQ71" s="271">
        <f t="shared" ca="1" si="49"/>
        <v>15.374426211371199</v>
      </c>
      <c r="CR71" s="271">
        <f t="shared" ca="1" si="49"/>
        <v>15.349610070370128</v>
      </c>
      <c r="CS71" s="271">
        <f t="shared" ca="1" si="49"/>
        <v>15.348499308111558</v>
      </c>
      <c r="CT71" s="271">
        <f t="shared" ca="1" si="49"/>
        <v>15.325402272012051</v>
      </c>
      <c r="CU71" s="271">
        <f t="shared" ca="1" si="49"/>
        <v>15.293736734456441</v>
      </c>
      <c r="CV71" s="271">
        <f t="shared" ca="1" si="49"/>
        <v>15.277021319354811</v>
      </c>
      <c r="CW71" s="271">
        <f t="shared" ca="1" si="49"/>
        <v>15.312622083294006</v>
      </c>
      <c r="CX71" s="271">
        <f t="shared" ca="1" si="49"/>
        <v>15.306942676275723</v>
      </c>
      <c r="CY71" s="271">
        <f t="shared" ca="1" si="49"/>
        <v>15.283019639125836</v>
      </c>
      <c r="CZ71" s="271">
        <f t="shared" ca="1" si="49"/>
        <v>15.221083847717022</v>
      </c>
      <c r="DA71" s="271">
        <f t="shared" ca="1" si="49"/>
        <v>15.264368035942733</v>
      </c>
      <c r="DB71" s="271">
        <f t="shared" ca="1" si="49"/>
        <v>15.26993547153735</v>
      </c>
      <c r="DC71" s="271">
        <f t="shared" ca="1" si="49"/>
        <v>15.260136273194853</v>
      </c>
      <c r="DD71" s="271">
        <f t="shared" ca="1" si="49"/>
        <v>15.308810909231712</v>
      </c>
      <c r="DE71" s="271">
        <f t="shared" ca="1" si="49"/>
        <v>15.339372568330525</v>
      </c>
      <c r="DF71" s="271">
        <f t="shared" ca="1" si="49"/>
        <v>15.334712261964874</v>
      </c>
      <c r="DG71" s="271">
        <f t="shared" ca="1" si="49"/>
        <v>15.28614112898866</v>
      </c>
      <c r="DH71" s="271">
        <f t="shared" ca="1" si="49"/>
        <v>15.289852358356091</v>
      </c>
      <c r="DI71" s="271">
        <f t="shared" ca="1" si="49"/>
        <v>15.296736291433675</v>
      </c>
      <c r="DJ71" s="271">
        <f t="shared" ca="1" si="49"/>
        <v>15.270812112339085</v>
      </c>
      <c r="DK71" s="271">
        <f t="shared" ca="1" si="49"/>
        <v>15.240099538139745</v>
      </c>
      <c r="DL71" s="271">
        <f t="shared" ca="1" si="49"/>
        <v>15.269954681124966</v>
      </c>
      <c r="DM71" s="271">
        <f t="shared" ca="1" si="49"/>
        <v>15.295785805160282</v>
      </c>
      <c r="DN71" s="271">
        <f t="shared" ca="1" si="49"/>
        <v>15.267643118271032</v>
      </c>
      <c r="DO71" s="271">
        <f t="shared" ca="1" si="49"/>
        <v>15.256987016492785</v>
      </c>
      <c r="DP71" s="271">
        <f t="shared" ca="1" si="49"/>
        <v>15.23031642884601</v>
      </c>
      <c r="DQ71" s="271">
        <f t="shared" ca="1" si="49"/>
        <v>15.248225858341346</v>
      </c>
      <c r="DR71" s="271">
        <f t="shared" ca="1" si="49"/>
        <v>15.251182676686037</v>
      </c>
      <c r="DS71" s="271">
        <f t="shared" ca="1" si="49"/>
        <v>15.298628577970256</v>
      </c>
      <c r="DT71" s="271">
        <f t="shared" ca="1" si="49"/>
        <v>15.291324210820914</v>
      </c>
      <c r="DU71" s="271">
        <f t="shared" ca="1" si="49"/>
        <v>15.306195319461922</v>
      </c>
      <c r="DV71" s="271">
        <f t="shared" ca="1" si="49"/>
        <v>15.321238728151453</v>
      </c>
      <c r="DW71" s="271">
        <f t="shared" ca="1" si="49"/>
        <v>15.324264088554623</v>
      </c>
      <c r="DX71" s="271">
        <f t="shared" ca="1" si="49"/>
        <v>15.297294755327888</v>
      </c>
      <c r="DY71" s="271">
        <f t="shared" ca="1" si="49"/>
        <v>15.324250693585842</v>
      </c>
      <c r="DZ71" s="271">
        <f t="shared" ca="1" si="49"/>
        <v>15.289014971877618</v>
      </c>
      <c r="EA71" s="271">
        <f t="shared" ca="1" si="49"/>
        <v>15.239829843481502</v>
      </c>
      <c r="EB71" s="271">
        <f t="shared" ca="1" si="49"/>
        <v>15.219292633276027</v>
      </c>
      <c r="EC71" s="271">
        <f t="shared" ca="1" si="49"/>
        <v>15.265900198689549</v>
      </c>
      <c r="ED71" s="271">
        <f t="shared" ca="1" si="49"/>
        <v>15.339114050836278</v>
      </c>
      <c r="EE71" s="271">
        <f t="shared" ca="1" si="49"/>
        <v>15.310168522610642</v>
      </c>
      <c r="EF71" s="271">
        <f t="shared" ref="EF71:FB71" ca="1" si="50">EF67*EF64/(10^6)</f>
        <v>15.339365414917811</v>
      </c>
      <c r="EG71" s="271">
        <f t="shared" ca="1" si="50"/>
        <v>15.34700722619451</v>
      </c>
      <c r="EH71" s="271">
        <f t="shared" ca="1" si="50"/>
        <v>15.303043147677531</v>
      </c>
      <c r="EI71" s="271">
        <f t="shared" ca="1" si="50"/>
        <v>15.285315651832308</v>
      </c>
      <c r="EJ71" s="271">
        <f t="shared" ca="1" si="50"/>
        <v>15.293077241816871</v>
      </c>
      <c r="EK71" s="271">
        <f t="shared" ca="1" si="50"/>
        <v>15.27032245074432</v>
      </c>
      <c r="EL71" s="271">
        <f t="shared" ca="1" si="50"/>
        <v>15.263187062170951</v>
      </c>
      <c r="EM71" s="271">
        <f t="shared" ca="1" si="50"/>
        <v>15.276220768057483</v>
      </c>
      <c r="EN71" s="271">
        <f t="shared" ca="1" si="50"/>
        <v>15.262534380645915</v>
      </c>
      <c r="EO71" s="271">
        <f t="shared" ca="1" si="50"/>
        <v>15.262992096761028</v>
      </c>
      <c r="EP71" s="271">
        <f t="shared" ca="1" si="50"/>
        <v>15.259294856999666</v>
      </c>
      <c r="EQ71" s="271">
        <f t="shared" ca="1" si="50"/>
        <v>15.224604934776981</v>
      </c>
      <c r="ER71" s="271">
        <f t="shared" ca="1" si="50"/>
        <v>15.228875800131041</v>
      </c>
      <c r="ES71" s="271">
        <f t="shared" ca="1" si="50"/>
        <v>15.190289011646934</v>
      </c>
      <c r="ET71" s="271">
        <f t="shared" ca="1" si="50"/>
        <v>15.192893105025464</v>
      </c>
      <c r="EU71" s="271">
        <f t="shared" ca="1" si="50"/>
        <v>15.142070099362929</v>
      </c>
      <c r="EV71" s="271">
        <f t="shared" ca="1" si="50"/>
        <v>15.159674488644017</v>
      </c>
      <c r="EW71" s="271">
        <f t="shared" ca="1" si="50"/>
        <v>15.139798822675676</v>
      </c>
      <c r="EX71" s="271">
        <f t="shared" ca="1" si="50"/>
        <v>15.120013303455869</v>
      </c>
      <c r="EY71" s="271">
        <f t="shared" ca="1" si="50"/>
        <v>15.091795827792323</v>
      </c>
      <c r="EZ71" s="271">
        <f t="shared" ca="1" si="50"/>
        <v>15.073650829383933</v>
      </c>
      <c r="FA71" s="272">
        <f t="shared" ca="1" si="50"/>
        <v>15.052936592378277</v>
      </c>
      <c r="FB71" s="273">
        <f t="shared" si="50"/>
        <v>0</v>
      </c>
    </row>
    <row r="72" spans="1:158" s="56" customFormat="1" ht="15.75" thickBot="1" x14ac:dyDescent="0.3">
      <c r="A72" s="46"/>
      <c r="B72" s="321" t="s">
        <v>77</v>
      </c>
      <c r="C72" s="322" t="s">
        <v>44</v>
      </c>
      <c r="D72" s="326"/>
      <c r="E72" s="324"/>
      <c r="F72" s="324"/>
      <c r="G72" s="324"/>
      <c r="H72" s="104">
        <f ca="1">H71</f>
        <v>15.807074033867861</v>
      </c>
      <c r="I72" s="104">
        <f t="shared" ref="I72:BT72" ca="1" si="51">H72+I71</f>
        <v>31.578771522917584</v>
      </c>
      <c r="J72" s="104">
        <f t="shared" ca="1" si="51"/>
        <v>47.352479505862988</v>
      </c>
      <c r="K72" s="104">
        <f t="shared" ca="1" si="51"/>
        <v>63.110348976129075</v>
      </c>
      <c r="L72" s="104">
        <f t="shared" ca="1" si="51"/>
        <v>78.894620895920085</v>
      </c>
      <c r="M72" s="104">
        <f t="shared" ca="1" si="51"/>
        <v>94.640387604445522</v>
      </c>
      <c r="N72" s="104">
        <f t="shared" ca="1" si="51"/>
        <v>110.40947748868851</v>
      </c>
      <c r="O72" s="104">
        <f t="shared" ca="1" si="51"/>
        <v>126.20428454654332</v>
      </c>
      <c r="P72" s="104">
        <f t="shared" ca="1" si="51"/>
        <v>142.01143513486349</v>
      </c>
      <c r="Q72" s="104">
        <f t="shared" ca="1" si="51"/>
        <v>157.86383769037974</v>
      </c>
      <c r="R72" s="104">
        <f t="shared" ca="1" si="51"/>
        <v>173.70551430995107</v>
      </c>
      <c r="S72" s="104">
        <f t="shared" ca="1" si="51"/>
        <v>189.52725407857889</v>
      </c>
      <c r="T72" s="104">
        <f t="shared" ca="1" si="51"/>
        <v>205.32389502582726</v>
      </c>
      <c r="U72" s="104">
        <f t="shared" ca="1" si="51"/>
        <v>221.09493622212383</v>
      </c>
      <c r="V72" s="104">
        <f t="shared" ca="1" si="51"/>
        <v>236.88119245401055</v>
      </c>
      <c r="W72" s="104">
        <f t="shared" ca="1" si="51"/>
        <v>252.68291364914069</v>
      </c>
      <c r="X72" s="104">
        <f t="shared" ca="1" si="51"/>
        <v>268.49785833080216</v>
      </c>
      <c r="Y72" s="104">
        <f t="shared" ca="1" si="51"/>
        <v>284.3330668007452</v>
      </c>
      <c r="Z72" s="104">
        <f t="shared" ca="1" si="51"/>
        <v>300.1463552266099</v>
      </c>
      <c r="AA72" s="104">
        <f t="shared" ca="1" si="51"/>
        <v>315.90432528475708</v>
      </c>
      <c r="AB72" s="104">
        <f t="shared" ca="1" si="51"/>
        <v>331.65373736425795</v>
      </c>
      <c r="AC72" s="104">
        <f t="shared" ca="1" si="51"/>
        <v>347.36385492152829</v>
      </c>
      <c r="AD72" s="104">
        <f t="shared" ca="1" si="51"/>
        <v>363.13792218362596</v>
      </c>
      <c r="AE72" s="104">
        <f t="shared" ca="1" si="51"/>
        <v>378.92392768722704</v>
      </c>
      <c r="AF72" s="104">
        <f t="shared" ca="1" si="51"/>
        <v>394.75319276505866</v>
      </c>
      <c r="AG72" s="104">
        <f t="shared" ca="1" si="51"/>
        <v>410.59631548850894</v>
      </c>
      <c r="AH72" s="104">
        <f t="shared" ca="1" si="51"/>
        <v>426.44264772894996</v>
      </c>
      <c r="AI72" s="104">
        <f t="shared" ca="1" si="51"/>
        <v>442.27824764580356</v>
      </c>
      <c r="AJ72" s="104">
        <f t="shared" ca="1" si="51"/>
        <v>458.14558193634247</v>
      </c>
      <c r="AK72" s="104">
        <f t="shared" ca="1" si="51"/>
        <v>474.01833325780842</v>
      </c>
      <c r="AL72" s="104">
        <f t="shared" ca="1" si="51"/>
        <v>489.82645153307851</v>
      </c>
      <c r="AM72" s="104">
        <f t="shared" ca="1" si="51"/>
        <v>505.60528570095823</v>
      </c>
      <c r="AN72" s="104">
        <f t="shared" ca="1" si="51"/>
        <v>521.37670848434982</v>
      </c>
      <c r="AO72" s="104">
        <f t="shared" ca="1" si="51"/>
        <v>537.15764549920107</v>
      </c>
      <c r="AP72" s="104">
        <f t="shared" ca="1" si="51"/>
        <v>552.89568480665025</v>
      </c>
      <c r="AQ72" s="104">
        <f t="shared" ca="1" si="51"/>
        <v>568.63039881401392</v>
      </c>
      <c r="AR72" s="104">
        <f t="shared" ca="1" si="51"/>
        <v>584.39212849090268</v>
      </c>
      <c r="AS72" s="104">
        <f t="shared" ca="1" si="51"/>
        <v>600.10893785555197</v>
      </c>
      <c r="AT72" s="104">
        <f t="shared" ca="1" si="51"/>
        <v>615.82570886461667</v>
      </c>
      <c r="AU72" s="104">
        <f t="shared" ca="1" si="51"/>
        <v>631.51803815270262</v>
      </c>
      <c r="AV72" s="104">
        <f t="shared" ca="1" si="51"/>
        <v>647.24212040323016</v>
      </c>
      <c r="AW72" s="104">
        <f t="shared" ca="1" si="51"/>
        <v>663.02270567631399</v>
      </c>
      <c r="AX72" s="104">
        <f t="shared" ca="1" si="51"/>
        <v>678.76484071214293</v>
      </c>
      <c r="AY72" s="104">
        <f t="shared" ca="1" si="51"/>
        <v>694.50359882633859</v>
      </c>
      <c r="AZ72" s="104">
        <f t="shared" ca="1" si="51"/>
        <v>710.1929298165129</v>
      </c>
      <c r="BA72" s="104">
        <f t="shared" ca="1" si="51"/>
        <v>725.92495718686905</v>
      </c>
      <c r="BB72" s="104">
        <f t="shared" ca="1" si="51"/>
        <v>741.68061830969225</v>
      </c>
      <c r="BC72" s="104">
        <f t="shared" ca="1" si="51"/>
        <v>757.40128116516553</v>
      </c>
      <c r="BD72" s="104">
        <f t="shared" ca="1" si="51"/>
        <v>773.11928538094776</v>
      </c>
      <c r="BE72" s="104">
        <f t="shared" ca="1" si="51"/>
        <v>788.7921535577658</v>
      </c>
      <c r="BF72" s="104">
        <f t="shared" ca="1" si="51"/>
        <v>804.43848300763477</v>
      </c>
      <c r="BG72" s="104">
        <f t="shared" ca="1" si="51"/>
        <v>820.07451169027456</v>
      </c>
      <c r="BH72" s="104">
        <f t="shared" ca="1" si="51"/>
        <v>835.70615956559277</v>
      </c>
      <c r="BI72" s="104">
        <f t="shared" ca="1" si="51"/>
        <v>851.31060041598425</v>
      </c>
      <c r="BJ72" s="104">
        <f t="shared" ca="1" si="51"/>
        <v>866.90413006493418</v>
      </c>
      <c r="BK72" s="104">
        <f t="shared" ca="1" si="51"/>
        <v>882.49000156495629</v>
      </c>
      <c r="BL72" s="104">
        <f t="shared" ca="1" si="51"/>
        <v>898.07028450679218</v>
      </c>
      <c r="BM72" s="104">
        <f t="shared" ca="1" si="51"/>
        <v>913.63729506637583</v>
      </c>
      <c r="BN72" s="104">
        <f t="shared" ca="1" si="51"/>
        <v>929.21118966479833</v>
      </c>
      <c r="BO72" s="104">
        <f t="shared" ca="1" si="51"/>
        <v>944.79328150622837</v>
      </c>
      <c r="BP72" s="104">
        <f t="shared" ca="1" si="51"/>
        <v>960.35511048434989</v>
      </c>
      <c r="BQ72" s="104">
        <f t="shared" ca="1" si="51"/>
        <v>975.95694929636761</v>
      </c>
      <c r="BR72" s="104">
        <f t="shared" ca="1" si="51"/>
        <v>991.52324966220147</v>
      </c>
      <c r="BS72" s="104">
        <f t="shared" ca="1" si="51"/>
        <v>1007.0632151998957</v>
      </c>
      <c r="BT72" s="104">
        <f t="shared" ca="1" si="51"/>
        <v>1022.554149318007</v>
      </c>
      <c r="BU72" s="104">
        <f t="shared" ref="BU72:EF72" ca="1" si="52">BT72+BU71</f>
        <v>1038.0862239817909</v>
      </c>
      <c r="BV72" s="104">
        <f t="shared" ca="1" si="52"/>
        <v>1053.5843057498241</v>
      </c>
      <c r="BW72" s="104">
        <f t="shared" ca="1" si="52"/>
        <v>1069.125942607265</v>
      </c>
      <c r="BX72" s="104">
        <f t="shared" ca="1" si="52"/>
        <v>1084.6352274368894</v>
      </c>
      <c r="BY72" s="104">
        <f t="shared" ca="1" si="52"/>
        <v>1100.1229153584025</v>
      </c>
      <c r="BZ72" s="104">
        <f t="shared" ca="1" si="52"/>
        <v>1115.6358165959107</v>
      </c>
      <c r="CA72" s="104">
        <f t="shared" ca="1" si="52"/>
        <v>1131.1365716703319</v>
      </c>
      <c r="CB72" s="104">
        <f t="shared" ca="1" si="52"/>
        <v>1146.637985290904</v>
      </c>
      <c r="CC72" s="104">
        <f t="shared" ca="1" si="52"/>
        <v>1162.104848168231</v>
      </c>
      <c r="CD72" s="104">
        <f t="shared" ca="1" si="52"/>
        <v>1177.5753313553821</v>
      </c>
      <c r="CE72" s="104">
        <f t="shared" ca="1" si="52"/>
        <v>1193.0362328655294</v>
      </c>
      <c r="CF72" s="104">
        <f t="shared" ca="1" si="52"/>
        <v>1208.4850531390466</v>
      </c>
      <c r="CG72" s="104">
        <f t="shared" ca="1" si="52"/>
        <v>1223.9251974275276</v>
      </c>
      <c r="CH72" s="104">
        <f t="shared" ca="1" si="52"/>
        <v>1239.3547422314869</v>
      </c>
      <c r="CI72" s="104">
        <f t="shared" ca="1" si="52"/>
        <v>1254.7761764485024</v>
      </c>
      <c r="CJ72" s="104">
        <f t="shared" ca="1" si="52"/>
        <v>1270.2028612547861</v>
      </c>
      <c r="CK72" s="104">
        <f t="shared" ca="1" si="52"/>
        <v>1285.6304168059664</v>
      </c>
      <c r="CL72" s="104">
        <f t="shared" ca="1" si="52"/>
        <v>1301.0927462106358</v>
      </c>
      <c r="CM72" s="104">
        <f t="shared" ca="1" si="52"/>
        <v>1316.5825440783137</v>
      </c>
      <c r="CN72" s="104">
        <f t="shared" ca="1" si="52"/>
        <v>1332.072370922547</v>
      </c>
      <c r="CO72" s="104">
        <f t="shared" ca="1" si="52"/>
        <v>1347.5238164926334</v>
      </c>
      <c r="CP72" s="104">
        <f t="shared" ca="1" si="52"/>
        <v>1362.9237737769606</v>
      </c>
      <c r="CQ72" s="104">
        <f t="shared" ca="1" si="52"/>
        <v>1378.2981999883318</v>
      </c>
      <c r="CR72" s="104">
        <f t="shared" ca="1" si="52"/>
        <v>1393.6478100587019</v>
      </c>
      <c r="CS72" s="104">
        <f t="shared" ca="1" si="52"/>
        <v>1408.9963093668134</v>
      </c>
      <c r="CT72" s="104">
        <f t="shared" ca="1" si="52"/>
        <v>1424.3217116388255</v>
      </c>
      <c r="CU72" s="104">
        <f t="shared" ca="1" si="52"/>
        <v>1439.6154483732819</v>
      </c>
      <c r="CV72" s="104">
        <f t="shared" ca="1" si="52"/>
        <v>1454.8924696926367</v>
      </c>
      <c r="CW72" s="104">
        <f t="shared" ca="1" si="52"/>
        <v>1470.2050917759307</v>
      </c>
      <c r="CX72" s="104">
        <f t="shared" ca="1" si="52"/>
        <v>1485.5120344522063</v>
      </c>
      <c r="CY72" s="104">
        <f t="shared" ca="1" si="52"/>
        <v>1500.7950540913321</v>
      </c>
      <c r="CZ72" s="104">
        <f t="shared" ca="1" si="52"/>
        <v>1516.016137939049</v>
      </c>
      <c r="DA72" s="104">
        <f t="shared" ca="1" si="52"/>
        <v>1531.2805059749917</v>
      </c>
      <c r="DB72" s="104">
        <f t="shared" ca="1" si="52"/>
        <v>1546.550441446529</v>
      </c>
      <c r="DC72" s="104">
        <f t="shared" ca="1" si="52"/>
        <v>1561.8105777197238</v>
      </c>
      <c r="DD72" s="104">
        <f t="shared" ca="1" si="52"/>
        <v>1577.1193886289554</v>
      </c>
      <c r="DE72" s="104">
        <f t="shared" ca="1" si="52"/>
        <v>1592.4587611972859</v>
      </c>
      <c r="DF72" s="104">
        <f t="shared" ca="1" si="52"/>
        <v>1607.7934734592507</v>
      </c>
      <c r="DG72" s="104">
        <f t="shared" ca="1" si="52"/>
        <v>1623.0796145882393</v>
      </c>
      <c r="DH72" s="104">
        <f t="shared" ca="1" si="52"/>
        <v>1638.3694669465954</v>
      </c>
      <c r="DI72" s="104">
        <f t="shared" ca="1" si="52"/>
        <v>1653.6662032380291</v>
      </c>
      <c r="DJ72" s="104">
        <f t="shared" ca="1" si="52"/>
        <v>1668.9370153503683</v>
      </c>
      <c r="DK72" s="104">
        <f t="shared" ca="1" si="52"/>
        <v>1684.177114888508</v>
      </c>
      <c r="DL72" s="104">
        <f t="shared" ca="1" si="52"/>
        <v>1699.447069569633</v>
      </c>
      <c r="DM72" s="104">
        <f t="shared" ca="1" si="52"/>
        <v>1714.7428553747932</v>
      </c>
      <c r="DN72" s="104">
        <f t="shared" ca="1" si="52"/>
        <v>1730.0104984930642</v>
      </c>
      <c r="DO72" s="104">
        <f t="shared" ca="1" si="52"/>
        <v>1745.267485509557</v>
      </c>
      <c r="DP72" s="104">
        <f t="shared" ca="1" si="52"/>
        <v>1760.497801938403</v>
      </c>
      <c r="DQ72" s="104">
        <f t="shared" ca="1" si="52"/>
        <v>1775.7460277967443</v>
      </c>
      <c r="DR72" s="104">
        <f t="shared" ca="1" si="52"/>
        <v>1790.9972104734304</v>
      </c>
      <c r="DS72" s="104">
        <f t="shared" ca="1" si="52"/>
        <v>1806.2958390514007</v>
      </c>
      <c r="DT72" s="104">
        <f t="shared" ca="1" si="52"/>
        <v>1821.5871632622216</v>
      </c>
      <c r="DU72" s="104">
        <f t="shared" ca="1" si="52"/>
        <v>1836.8933585816835</v>
      </c>
      <c r="DV72" s="104">
        <f t="shared" ca="1" si="52"/>
        <v>1852.214597309835</v>
      </c>
      <c r="DW72" s="104">
        <f t="shared" ca="1" si="52"/>
        <v>1867.5388613983896</v>
      </c>
      <c r="DX72" s="104">
        <f t="shared" ca="1" si="52"/>
        <v>1882.8361561537174</v>
      </c>
      <c r="DY72" s="104">
        <f t="shared" ca="1" si="52"/>
        <v>1898.1604068473032</v>
      </c>
      <c r="DZ72" s="104">
        <f t="shared" ca="1" si="52"/>
        <v>1913.4494218191808</v>
      </c>
      <c r="EA72" s="104">
        <f t="shared" ca="1" si="52"/>
        <v>1928.6892516626622</v>
      </c>
      <c r="EB72" s="104">
        <f t="shared" ca="1" si="52"/>
        <v>1943.9085442959381</v>
      </c>
      <c r="EC72" s="104">
        <f t="shared" ca="1" si="52"/>
        <v>1959.1744444946276</v>
      </c>
      <c r="ED72" s="104">
        <f t="shared" ca="1" si="52"/>
        <v>1974.5135585454639</v>
      </c>
      <c r="EE72" s="104">
        <f t="shared" ca="1" si="52"/>
        <v>1989.8237270680745</v>
      </c>
      <c r="EF72" s="104">
        <f t="shared" ca="1" si="52"/>
        <v>2005.1630924829924</v>
      </c>
      <c r="EG72" s="104">
        <f t="shared" ref="EG72:FA72" ca="1" si="53">EF72+EG71</f>
        <v>2020.510099709187</v>
      </c>
      <c r="EH72" s="104">
        <f t="shared" ca="1" si="53"/>
        <v>2035.8131428568645</v>
      </c>
      <c r="EI72" s="104">
        <f t="shared" ca="1" si="53"/>
        <v>2051.0984585086967</v>
      </c>
      <c r="EJ72" s="104">
        <f t="shared" ca="1" si="53"/>
        <v>2066.3915357505134</v>
      </c>
      <c r="EK72" s="104">
        <f t="shared" ca="1" si="53"/>
        <v>2081.6618582012579</v>
      </c>
      <c r="EL72" s="104">
        <f t="shared" ca="1" si="53"/>
        <v>2096.9250452634287</v>
      </c>
      <c r="EM72" s="104">
        <f t="shared" ca="1" si="53"/>
        <v>2112.2012660314863</v>
      </c>
      <c r="EN72" s="104">
        <f t="shared" ca="1" si="53"/>
        <v>2127.4638004121321</v>
      </c>
      <c r="EO72" s="104">
        <f t="shared" ca="1" si="53"/>
        <v>2142.7267925088931</v>
      </c>
      <c r="EP72" s="104">
        <f t="shared" ca="1" si="53"/>
        <v>2157.9860873658927</v>
      </c>
      <c r="EQ72" s="104">
        <f t="shared" ca="1" si="53"/>
        <v>2173.2106923006695</v>
      </c>
      <c r="ER72" s="104">
        <f t="shared" ca="1" si="53"/>
        <v>2188.4395681008004</v>
      </c>
      <c r="ES72" s="104">
        <f t="shared" ca="1" si="53"/>
        <v>2203.6298571124476</v>
      </c>
      <c r="ET72" s="104">
        <f t="shared" ca="1" si="53"/>
        <v>2218.8227502174732</v>
      </c>
      <c r="EU72" s="104">
        <f t="shared" ca="1" si="53"/>
        <v>2233.9648203168363</v>
      </c>
      <c r="EV72" s="104">
        <f t="shared" ca="1" si="53"/>
        <v>2249.1244948054805</v>
      </c>
      <c r="EW72" s="104">
        <f t="shared" ca="1" si="53"/>
        <v>2264.2642936281563</v>
      </c>
      <c r="EX72" s="104">
        <f t="shared" ca="1" si="53"/>
        <v>2279.3843069316122</v>
      </c>
      <c r="EY72" s="104">
        <f t="shared" ca="1" si="53"/>
        <v>2294.4761027594045</v>
      </c>
      <c r="EZ72" s="104">
        <f t="shared" ca="1" si="53"/>
        <v>2309.5497535887885</v>
      </c>
      <c r="FA72" s="104">
        <f t="shared" ca="1" si="53"/>
        <v>2324.602690181167</v>
      </c>
      <c r="FB72" s="146"/>
    </row>
    <row r="73" spans="1:158" x14ac:dyDescent="0.25">
      <c r="A73" s="37"/>
      <c r="B73" s="37"/>
      <c r="C73" s="37"/>
      <c r="D73" s="301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</row>
    <row r="74" spans="1:158" ht="15.75" thickBot="1" x14ac:dyDescent="0.3">
      <c r="A74" s="37"/>
      <c r="B74" s="44" t="s">
        <v>60</v>
      </c>
      <c r="C74" s="37"/>
      <c r="D74" s="301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</row>
    <row r="75" spans="1:158" ht="15.75" thickBot="1" x14ac:dyDescent="0.3">
      <c r="A75" s="37"/>
      <c r="B75" s="241" t="s">
        <v>60</v>
      </c>
      <c r="C75" s="242" t="s">
        <v>44</v>
      </c>
      <c r="D75" s="319"/>
      <c r="E75" s="275"/>
      <c r="F75" s="276">
        <f>C27</f>
        <v>202.5</v>
      </c>
      <c r="G75" s="123"/>
      <c r="H75" s="204"/>
      <c r="I75" s="204"/>
      <c r="J75" s="204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/>
    </row>
    <row r="76" spans="1:158" x14ac:dyDescent="0.25">
      <c r="A76" s="37"/>
      <c r="B76" s="37"/>
      <c r="C76" s="37"/>
      <c r="D76" s="301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</row>
    <row r="77" spans="1:158" ht="15.75" thickBot="1" x14ac:dyDescent="0.3">
      <c r="A77" s="37"/>
      <c r="B77" s="43" t="s">
        <v>61</v>
      </c>
      <c r="C77" s="37"/>
      <c r="D77" s="301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3"/>
    </row>
    <row r="78" spans="1:158" x14ac:dyDescent="0.25">
      <c r="A78" s="37"/>
      <c r="B78" s="152" t="s">
        <v>84</v>
      </c>
      <c r="C78" s="245" t="s">
        <v>83</v>
      </c>
      <c r="D78" s="303"/>
      <c r="E78" s="177"/>
      <c r="F78" s="177"/>
      <c r="G78" s="177"/>
      <c r="H78" s="277">
        <f>C11</f>
        <v>16.100000000000001</v>
      </c>
      <c r="I78" s="277">
        <f t="shared" ref="I78:AN78" si="54">H78*(1+I62)</f>
        <v>16.583000000000002</v>
      </c>
      <c r="J78" s="277">
        <f t="shared" si="54"/>
        <v>17.080490000000001</v>
      </c>
      <c r="K78" s="277">
        <f t="shared" si="54"/>
        <v>17.592904700000002</v>
      </c>
      <c r="L78" s="277">
        <f t="shared" si="54"/>
        <v>18.120691841000003</v>
      </c>
      <c r="M78" s="277">
        <f t="shared" si="54"/>
        <v>18.664312596230005</v>
      </c>
      <c r="N78" s="277">
        <f t="shared" si="54"/>
        <v>19.224241974116904</v>
      </c>
      <c r="O78" s="277">
        <f t="shared" si="54"/>
        <v>19.80096923334041</v>
      </c>
      <c r="P78" s="277">
        <f t="shared" si="54"/>
        <v>20.394998310340622</v>
      </c>
      <c r="Q78" s="277">
        <f t="shared" si="54"/>
        <v>21.006848259650841</v>
      </c>
      <c r="R78" s="277">
        <f t="shared" si="54"/>
        <v>21.637053707440366</v>
      </c>
      <c r="S78" s="277">
        <f t="shared" si="54"/>
        <v>22.286165318663578</v>
      </c>
      <c r="T78" s="277">
        <f t="shared" si="54"/>
        <v>22.954750278223486</v>
      </c>
      <c r="U78" s="277">
        <f t="shared" si="54"/>
        <v>23.643392786570192</v>
      </c>
      <c r="V78" s="277">
        <f t="shared" si="54"/>
        <v>24.352694570167298</v>
      </c>
      <c r="W78" s="277">
        <f t="shared" si="54"/>
        <v>25.083275407272318</v>
      </c>
      <c r="X78" s="277">
        <f t="shared" si="54"/>
        <v>25.835773669490489</v>
      </c>
      <c r="Y78" s="277">
        <f t="shared" si="54"/>
        <v>26.610846879575206</v>
      </c>
      <c r="Z78" s="277">
        <f t="shared" si="54"/>
        <v>27.409172285962462</v>
      </c>
      <c r="AA78" s="277">
        <f t="shared" si="54"/>
        <v>28.231447454541335</v>
      </c>
      <c r="AB78" s="277">
        <f t="shared" si="54"/>
        <v>29.078390878177576</v>
      </c>
      <c r="AC78" s="277">
        <f t="shared" si="54"/>
        <v>29.950742604522905</v>
      </c>
      <c r="AD78" s="277">
        <f t="shared" si="54"/>
        <v>30.849264882658591</v>
      </c>
      <c r="AE78" s="277">
        <f t="shared" si="54"/>
        <v>31.774742829138351</v>
      </c>
      <c r="AF78" s="277">
        <f t="shared" si="54"/>
        <v>32.727985114012505</v>
      </c>
      <c r="AG78" s="277">
        <f t="shared" si="54"/>
        <v>33.709824667432883</v>
      </c>
      <c r="AH78" s="277">
        <f t="shared" si="54"/>
        <v>34.721119407455873</v>
      </c>
      <c r="AI78" s="277">
        <f t="shared" si="54"/>
        <v>35.762752989679548</v>
      </c>
      <c r="AJ78" s="277">
        <f t="shared" si="54"/>
        <v>36.835635579369935</v>
      </c>
      <c r="AK78" s="277">
        <f t="shared" si="54"/>
        <v>37.940704646751037</v>
      </c>
      <c r="AL78" s="277">
        <f t="shared" si="54"/>
        <v>39.078925786153569</v>
      </c>
      <c r="AM78" s="277">
        <f t="shared" si="54"/>
        <v>40.25129355973818</v>
      </c>
      <c r="AN78" s="277">
        <f t="shared" si="54"/>
        <v>41.458832366530324</v>
      </c>
      <c r="AO78" s="277">
        <f t="shared" ref="AO78:BT78" si="55">AN78*(1+AO62)</f>
        <v>42.702597337526235</v>
      </c>
      <c r="AP78" s="277">
        <f t="shared" si="55"/>
        <v>43.983675257652024</v>
      </c>
      <c r="AQ78" s="277">
        <f t="shared" si="55"/>
        <v>45.303185515381585</v>
      </c>
      <c r="AR78" s="277">
        <f t="shared" si="55"/>
        <v>46.662281080843037</v>
      </c>
      <c r="AS78" s="277">
        <f t="shared" si="55"/>
        <v>48.062149513268331</v>
      </c>
      <c r="AT78" s="277">
        <f t="shared" si="55"/>
        <v>49.50401399866638</v>
      </c>
      <c r="AU78" s="277">
        <f t="shared" si="55"/>
        <v>50.989134418626371</v>
      </c>
      <c r="AV78" s="277">
        <f t="shared" si="55"/>
        <v>52.518808451185166</v>
      </c>
      <c r="AW78" s="277">
        <f t="shared" si="55"/>
        <v>54.094372704720719</v>
      </c>
      <c r="AX78" s="277">
        <f t="shared" si="55"/>
        <v>55.71720388586234</v>
      </c>
      <c r="AY78" s="277">
        <f t="shared" si="55"/>
        <v>57.388720002438212</v>
      </c>
      <c r="AZ78" s="277">
        <f t="shared" si="55"/>
        <v>59.11038160251136</v>
      </c>
      <c r="BA78" s="277">
        <f t="shared" si="55"/>
        <v>60.8836930505867</v>
      </c>
      <c r="BB78" s="277">
        <f t="shared" si="55"/>
        <v>62.710203842104306</v>
      </c>
      <c r="BC78" s="277">
        <f t="shared" si="55"/>
        <v>64.591509957367435</v>
      </c>
      <c r="BD78" s="277">
        <f t="shared" si="55"/>
        <v>66.529255256088462</v>
      </c>
      <c r="BE78" s="277">
        <f t="shared" si="55"/>
        <v>68.525132913771117</v>
      </c>
      <c r="BF78" s="277">
        <f t="shared" si="55"/>
        <v>70.580886901184257</v>
      </c>
      <c r="BG78" s="277">
        <f t="shared" si="55"/>
        <v>72.698313508219783</v>
      </c>
      <c r="BH78" s="277">
        <f t="shared" si="55"/>
        <v>74.879262913466377</v>
      </c>
      <c r="BI78" s="277">
        <f t="shared" si="55"/>
        <v>77.125640800870372</v>
      </c>
      <c r="BJ78" s="277">
        <f t="shared" si="55"/>
        <v>79.439410024896489</v>
      </c>
      <c r="BK78" s="277">
        <f t="shared" si="55"/>
        <v>81.822592325643384</v>
      </c>
      <c r="BL78" s="277">
        <f t="shared" si="55"/>
        <v>84.277270095412689</v>
      </c>
      <c r="BM78" s="277">
        <f t="shared" si="55"/>
        <v>86.805588198275075</v>
      </c>
      <c r="BN78" s="277">
        <f t="shared" si="55"/>
        <v>89.409755844223326</v>
      </c>
      <c r="BO78" s="277">
        <f t="shared" si="55"/>
        <v>92.092048519550033</v>
      </c>
      <c r="BP78" s="277">
        <f t="shared" si="55"/>
        <v>94.854809975136533</v>
      </c>
      <c r="BQ78" s="277">
        <f t="shared" si="55"/>
        <v>97.700454274390637</v>
      </c>
      <c r="BR78" s="277">
        <f t="shared" si="55"/>
        <v>100.63146790262236</v>
      </c>
      <c r="BS78" s="277">
        <f t="shared" si="55"/>
        <v>103.65041193970103</v>
      </c>
      <c r="BT78" s="277">
        <f t="shared" si="55"/>
        <v>106.75992429789207</v>
      </c>
      <c r="BU78" s="277">
        <f t="shared" ref="BU78:CZ78" si="56">BT78*(1+BU62)</f>
        <v>109.96272202682883</v>
      </c>
      <c r="BV78" s="277">
        <f t="shared" si="56"/>
        <v>113.26160368763369</v>
      </c>
      <c r="BW78" s="277">
        <f t="shared" si="56"/>
        <v>116.65945179826271</v>
      </c>
      <c r="BX78" s="277">
        <f t="shared" si="56"/>
        <v>120.15923535221059</v>
      </c>
      <c r="BY78" s="277">
        <f t="shared" si="56"/>
        <v>123.76401241277691</v>
      </c>
      <c r="BZ78" s="277">
        <f t="shared" si="56"/>
        <v>127.47693278516022</v>
      </c>
      <c r="CA78" s="277">
        <f t="shared" si="56"/>
        <v>131.30124076871502</v>
      </c>
      <c r="CB78" s="277">
        <f t="shared" si="56"/>
        <v>135.24027799177648</v>
      </c>
      <c r="CC78" s="277">
        <f t="shared" si="56"/>
        <v>139.29748633152977</v>
      </c>
      <c r="CD78" s="277">
        <f t="shared" si="56"/>
        <v>143.47641092147566</v>
      </c>
      <c r="CE78" s="277">
        <f t="shared" si="56"/>
        <v>147.78070324911994</v>
      </c>
      <c r="CF78" s="277">
        <f t="shared" si="56"/>
        <v>152.21412434659354</v>
      </c>
      <c r="CG78" s="277">
        <f t="shared" si="56"/>
        <v>156.78054807699135</v>
      </c>
      <c r="CH78" s="277">
        <f t="shared" si="56"/>
        <v>161.48396451930108</v>
      </c>
      <c r="CI78" s="277">
        <f t="shared" si="56"/>
        <v>166.32848345488011</v>
      </c>
      <c r="CJ78" s="277">
        <f t="shared" si="56"/>
        <v>171.31833795852651</v>
      </c>
      <c r="CK78" s="277">
        <f t="shared" si="56"/>
        <v>176.45788809728231</v>
      </c>
      <c r="CL78" s="277">
        <f t="shared" si="56"/>
        <v>181.75162474020078</v>
      </c>
      <c r="CM78" s="277">
        <f t="shared" si="56"/>
        <v>187.20417348240682</v>
      </c>
      <c r="CN78" s="277">
        <f t="shared" si="56"/>
        <v>192.82029868687903</v>
      </c>
      <c r="CO78" s="277">
        <f t="shared" si="56"/>
        <v>198.60490764748539</v>
      </c>
      <c r="CP78" s="277">
        <f t="shared" si="56"/>
        <v>204.56305487690994</v>
      </c>
      <c r="CQ78" s="277">
        <f t="shared" si="56"/>
        <v>210.69994652321725</v>
      </c>
      <c r="CR78" s="277">
        <f t="shared" si="56"/>
        <v>217.02094491891378</v>
      </c>
      <c r="CS78" s="277">
        <f t="shared" si="56"/>
        <v>223.53157326648122</v>
      </c>
      <c r="CT78" s="277">
        <f t="shared" si="56"/>
        <v>230.23752046447566</v>
      </c>
      <c r="CU78" s="277">
        <f t="shared" si="56"/>
        <v>237.14464607840995</v>
      </c>
      <c r="CV78" s="277">
        <f t="shared" si="56"/>
        <v>244.25898546076226</v>
      </c>
      <c r="CW78" s="277">
        <f t="shared" si="56"/>
        <v>251.58675502458513</v>
      </c>
      <c r="CX78" s="277">
        <f t="shared" si="56"/>
        <v>259.13435767532269</v>
      </c>
      <c r="CY78" s="277">
        <f t="shared" si="56"/>
        <v>266.9083884055824</v>
      </c>
      <c r="CZ78" s="277">
        <f t="shared" si="56"/>
        <v>274.9156400577499</v>
      </c>
      <c r="DA78" s="277">
        <f t="shared" ref="DA78:EF78" si="57">CZ78*(1+DA62)</f>
        <v>283.16310925948238</v>
      </c>
      <c r="DB78" s="277">
        <f t="shared" si="57"/>
        <v>291.65800253726684</v>
      </c>
      <c r="DC78" s="277">
        <f t="shared" si="57"/>
        <v>300.40774261338487</v>
      </c>
      <c r="DD78" s="277">
        <f t="shared" si="57"/>
        <v>309.41997489178641</v>
      </c>
      <c r="DE78" s="277">
        <f t="shared" si="57"/>
        <v>318.70257413854</v>
      </c>
      <c r="DF78" s="277">
        <f t="shared" si="57"/>
        <v>328.26365136269624</v>
      </c>
      <c r="DG78" s="277">
        <f t="shared" si="57"/>
        <v>338.11156090357713</v>
      </c>
      <c r="DH78" s="277">
        <f t="shared" si="57"/>
        <v>348.25490773068447</v>
      </c>
      <c r="DI78" s="277">
        <f t="shared" si="57"/>
        <v>358.70255496260501</v>
      </c>
      <c r="DJ78" s="277">
        <f t="shared" si="57"/>
        <v>369.46363161148315</v>
      </c>
      <c r="DK78" s="277">
        <f t="shared" si="57"/>
        <v>380.54754055982767</v>
      </c>
      <c r="DL78" s="277">
        <f t="shared" si="57"/>
        <v>391.9639667766225</v>
      </c>
      <c r="DM78" s="277">
        <f t="shared" si="57"/>
        <v>403.72288577992117</v>
      </c>
      <c r="DN78" s="277">
        <f t="shared" si="57"/>
        <v>415.83457235331883</v>
      </c>
      <c r="DO78" s="277">
        <f t="shared" si="57"/>
        <v>428.30960952391843</v>
      </c>
      <c r="DP78" s="277">
        <f t="shared" si="57"/>
        <v>441.15889780963602</v>
      </c>
      <c r="DQ78" s="277">
        <f t="shared" si="57"/>
        <v>454.39366474392511</v>
      </c>
      <c r="DR78" s="277">
        <f t="shared" si="57"/>
        <v>468.02547468624289</v>
      </c>
      <c r="DS78" s="277">
        <f t="shared" si="57"/>
        <v>482.06623892683018</v>
      </c>
      <c r="DT78" s="277">
        <f t="shared" si="57"/>
        <v>496.5282260946351</v>
      </c>
      <c r="DU78" s="277">
        <f t="shared" si="57"/>
        <v>511.42407287747415</v>
      </c>
      <c r="DV78" s="277">
        <f t="shared" si="57"/>
        <v>526.76679506379833</v>
      </c>
      <c r="DW78" s="277">
        <f t="shared" si="57"/>
        <v>542.56979891571234</v>
      </c>
      <c r="DX78" s="277">
        <f t="shared" si="57"/>
        <v>558.84689288318373</v>
      </c>
      <c r="DY78" s="277">
        <f t="shared" si="57"/>
        <v>575.61229966967926</v>
      </c>
      <c r="DZ78" s="277">
        <f t="shared" si="57"/>
        <v>592.88066865976964</v>
      </c>
      <c r="EA78" s="277">
        <f t="shared" si="57"/>
        <v>610.6670887195628</v>
      </c>
      <c r="EB78" s="277">
        <f t="shared" si="57"/>
        <v>628.98710138114973</v>
      </c>
      <c r="EC78" s="277">
        <f t="shared" si="57"/>
        <v>647.85671442258422</v>
      </c>
      <c r="ED78" s="277">
        <f t="shared" si="57"/>
        <v>667.29241585526177</v>
      </c>
      <c r="EE78" s="277">
        <f t="shared" si="57"/>
        <v>687.31118833091966</v>
      </c>
      <c r="EF78" s="277">
        <f t="shared" si="57"/>
        <v>707.93052398084728</v>
      </c>
      <c r="EG78" s="277">
        <f t="shared" ref="EG78:FA78" si="58">EF78*(1+EG62)</f>
        <v>729.16843970027276</v>
      </c>
      <c r="EH78" s="277">
        <f t="shared" si="58"/>
        <v>751.04349289128095</v>
      </c>
      <c r="EI78" s="277">
        <f t="shared" si="58"/>
        <v>773.57479767801942</v>
      </c>
      <c r="EJ78" s="277">
        <f t="shared" si="58"/>
        <v>796.78204160836003</v>
      </c>
      <c r="EK78" s="277">
        <f t="shared" si="58"/>
        <v>820.68550285661081</v>
      </c>
      <c r="EL78" s="277">
        <f t="shared" si="58"/>
        <v>845.30606794230914</v>
      </c>
      <c r="EM78" s="277">
        <f t="shared" si="58"/>
        <v>870.66524998057844</v>
      </c>
      <c r="EN78" s="277">
        <f t="shared" si="58"/>
        <v>896.78520747999585</v>
      </c>
      <c r="EO78" s="277">
        <f t="shared" si="58"/>
        <v>923.6887637043958</v>
      </c>
      <c r="EP78" s="277">
        <f t="shared" si="58"/>
        <v>951.39942661552766</v>
      </c>
      <c r="EQ78" s="277">
        <f t="shared" si="58"/>
        <v>979.94140941399348</v>
      </c>
      <c r="ER78" s="277">
        <f t="shared" si="58"/>
        <v>1009.3396516964133</v>
      </c>
      <c r="ES78" s="277">
        <f t="shared" si="58"/>
        <v>1039.6198412473057</v>
      </c>
      <c r="ET78" s="277">
        <f t="shared" si="58"/>
        <v>1070.8084364847248</v>
      </c>
      <c r="EU78" s="277">
        <f t="shared" si="58"/>
        <v>1102.9326895792665</v>
      </c>
      <c r="EV78" s="277">
        <f t="shared" si="58"/>
        <v>1136.0206702666444</v>
      </c>
      <c r="EW78" s="277">
        <f t="shared" si="58"/>
        <v>1170.1012903746437</v>
      </c>
      <c r="EX78" s="277">
        <f t="shared" si="58"/>
        <v>1205.204329085883</v>
      </c>
      <c r="EY78" s="277">
        <f t="shared" si="58"/>
        <v>1241.3604589584595</v>
      </c>
      <c r="EZ78" s="277">
        <f t="shared" si="58"/>
        <v>1278.6012727272134</v>
      </c>
      <c r="FA78" s="278">
        <f t="shared" si="58"/>
        <v>1316.9593109090299</v>
      </c>
    </row>
    <row r="79" spans="1:158" x14ac:dyDescent="0.25">
      <c r="A79" s="37"/>
      <c r="B79" s="133" t="s">
        <v>82</v>
      </c>
      <c r="C79" s="248" t="s">
        <v>74</v>
      </c>
      <c r="D79" s="270"/>
      <c r="E79" s="182"/>
      <c r="F79" s="182"/>
      <c r="G79" s="182"/>
      <c r="H79" s="279">
        <f>H78*$C$6/(10^3)</f>
        <v>1.6100000000000003</v>
      </c>
      <c r="I79" s="279">
        <f>I78*$C$6/(10^3)</f>
        <v>1.6583000000000001</v>
      </c>
      <c r="J79" s="279">
        <f t="shared" ref="J79:BU79" si="59">J78*$C$6/(10^3)</f>
        <v>1.7080490000000002</v>
      </c>
      <c r="K79" s="279">
        <f t="shared" si="59"/>
        <v>1.7592904700000001</v>
      </c>
      <c r="L79" s="279">
        <f t="shared" si="59"/>
        <v>1.8120691841000003</v>
      </c>
      <c r="M79" s="279">
        <f t="shared" si="59"/>
        <v>1.8664312596230004</v>
      </c>
      <c r="N79" s="279">
        <f t="shared" si="59"/>
        <v>1.9224241974116902</v>
      </c>
      <c r="O79" s="279">
        <f t="shared" si="59"/>
        <v>1.9800969233340411</v>
      </c>
      <c r="P79" s="279">
        <f t="shared" si="59"/>
        <v>2.0394998310340622</v>
      </c>
      <c r="Q79" s="279">
        <f t="shared" si="59"/>
        <v>2.1006848259650841</v>
      </c>
      <c r="R79" s="279">
        <f t="shared" si="59"/>
        <v>2.1637053707440366</v>
      </c>
      <c r="S79" s="279">
        <f t="shared" si="59"/>
        <v>2.2286165318663578</v>
      </c>
      <c r="T79" s="279">
        <f t="shared" si="59"/>
        <v>2.2954750278223486</v>
      </c>
      <c r="U79" s="279">
        <f t="shared" si="59"/>
        <v>2.3643392786570194</v>
      </c>
      <c r="V79" s="279">
        <f t="shared" si="59"/>
        <v>2.4352694570167297</v>
      </c>
      <c r="W79" s="279">
        <f t="shared" si="59"/>
        <v>2.5083275407272319</v>
      </c>
      <c r="X79" s="279">
        <f t="shared" si="59"/>
        <v>2.5835773669490489</v>
      </c>
      <c r="Y79" s="279">
        <f t="shared" si="59"/>
        <v>2.6610846879575205</v>
      </c>
      <c r="Z79" s="279">
        <f t="shared" si="59"/>
        <v>2.7409172285962464</v>
      </c>
      <c r="AA79" s="279">
        <f t="shared" si="59"/>
        <v>2.8231447454541336</v>
      </c>
      <c r="AB79" s="279">
        <f t="shared" si="59"/>
        <v>2.9078390878177576</v>
      </c>
      <c r="AC79" s="279">
        <f t="shared" si="59"/>
        <v>2.9950742604522906</v>
      </c>
      <c r="AD79" s="279">
        <f t="shared" si="59"/>
        <v>3.0849264882658591</v>
      </c>
      <c r="AE79" s="279">
        <f t="shared" si="59"/>
        <v>3.1774742829138352</v>
      </c>
      <c r="AF79" s="279">
        <f t="shared" si="59"/>
        <v>3.2727985114012506</v>
      </c>
      <c r="AG79" s="279">
        <f t="shared" si="59"/>
        <v>3.3709824667432886</v>
      </c>
      <c r="AH79" s="279">
        <f t="shared" si="59"/>
        <v>3.4721119407455872</v>
      </c>
      <c r="AI79" s="279">
        <f t="shared" si="59"/>
        <v>3.5762752989679547</v>
      </c>
      <c r="AJ79" s="279">
        <f t="shared" si="59"/>
        <v>3.6835635579369939</v>
      </c>
      <c r="AK79" s="279">
        <f t="shared" si="59"/>
        <v>3.7940704646751038</v>
      </c>
      <c r="AL79" s="279">
        <f t="shared" si="59"/>
        <v>3.9078925786153569</v>
      </c>
      <c r="AM79" s="279">
        <f t="shared" si="59"/>
        <v>4.0251293559738182</v>
      </c>
      <c r="AN79" s="279">
        <f t="shared" si="59"/>
        <v>4.1458832366530327</v>
      </c>
      <c r="AO79" s="279">
        <f t="shared" si="59"/>
        <v>4.2702597337526234</v>
      </c>
      <c r="AP79" s="279">
        <f t="shared" si="59"/>
        <v>4.3983675257652024</v>
      </c>
      <c r="AQ79" s="279">
        <f t="shared" si="59"/>
        <v>4.5303185515381585</v>
      </c>
      <c r="AR79" s="279">
        <f t="shared" si="59"/>
        <v>4.6662281080843044</v>
      </c>
      <c r="AS79" s="279">
        <f t="shared" si="59"/>
        <v>4.8062149513268331</v>
      </c>
      <c r="AT79" s="279">
        <f t="shared" si="59"/>
        <v>4.9504013998666379</v>
      </c>
      <c r="AU79" s="279">
        <f t="shared" si="59"/>
        <v>5.0989134418626376</v>
      </c>
      <c r="AV79" s="279">
        <f t="shared" si="59"/>
        <v>5.2518808451185173</v>
      </c>
      <c r="AW79" s="279">
        <f t="shared" si="59"/>
        <v>5.4094372704720719</v>
      </c>
      <c r="AX79" s="279">
        <f t="shared" si="59"/>
        <v>5.5717203885862334</v>
      </c>
      <c r="AY79" s="279">
        <f t="shared" si="59"/>
        <v>5.7388720002438216</v>
      </c>
      <c r="AZ79" s="279">
        <f t="shared" si="59"/>
        <v>5.9110381602511364</v>
      </c>
      <c r="BA79" s="279">
        <f t="shared" si="59"/>
        <v>6.08836930505867</v>
      </c>
      <c r="BB79" s="279">
        <f t="shared" si="59"/>
        <v>6.2710203842104315</v>
      </c>
      <c r="BC79" s="279">
        <f t="shared" si="59"/>
        <v>6.459150995736743</v>
      </c>
      <c r="BD79" s="279">
        <f t="shared" si="59"/>
        <v>6.652925525608846</v>
      </c>
      <c r="BE79" s="279">
        <f t="shared" si="59"/>
        <v>6.852513291377111</v>
      </c>
      <c r="BF79" s="279">
        <f t="shared" si="59"/>
        <v>7.0580886901184261</v>
      </c>
      <c r="BG79" s="279">
        <f t="shared" si="59"/>
        <v>7.2698313508219776</v>
      </c>
      <c r="BH79" s="279">
        <f t="shared" si="59"/>
        <v>7.4879262913466373</v>
      </c>
      <c r="BI79" s="279">
        <f t="shared" si="59"/>
        <v>7.712564080087037</v>
      </c>
      <c r="BJ79" s="279">
        <f t="shared" si="59"/>
        <v>7.9439410024896491</v>
      </c>
      <c r="BK79" s="279">
        <f t="shared" si="59"/>
        <v>8.1822592325643377</v>
      </c>
      <c r="BL79" s="279">
        <f t="shared" si="59"/>
        <v>8.42772700954127</v>
      </c>
      <c r="BM79" s="279">
        <f t="shared" si="59"/>
        <v>8.6805588198275068</v>
      </c>
      <c r="BN79" s="279">
        <f t="shared" si="59"/>
        <v>8.9409755844223326</v>
      </c>
      <c r="BO79" s="279">
        <f t="shared" si="59"/>
        <v>9.2092048519550023</v>
      </c>
      <c r="BP79" s="279">
        <f t="shared" si="59"/>
        <v>9.4854809975136547</v>
      </c>
      <c r="BQ79" s="279">
        <f t="shared" si="59"/>
        <v>9.7700454274390633</v>
      </c>
      <c r="BR79" s="279">
        <f t="shared" si="59"/>
        <v>10.063146790262236</v>
      </c>
      <c r="BS79" s="279">
        <f t="shared" si="59"/>
        <v>10.365041193970102</v>
      </c>
      <c r="BT79" s="279">
        <f t="shared" si="59"/>
        <v>10.675992429789206</v>
      </c>
      <c r="BU79" s="279">
        <f t="shared" si="59"/>
        <v>10.996272202682883</v>
      </c>
      <c r="BV79" s="279">
        <f t="shared" ref="BV79:EG79" si="60">BV78*$C$6/(10^3)</f>
        <v>11.326160368763368</v>
      </c>
      <c r="BW79" s="279">
        <f t="shared" si="60"/>
        <v>11.66594517982627</v>
      </c>
      <c r="BX79" s="279">
        <f t="shared" si="60"/>
        <v>12.015923535221058</v>
      </c>
      <c r="BY79" s="279">
        <f t="shared" si="60"/>
        <v>12.376401241277691</v>
      </c>
      <c r="BZ79" s="279">
        <f t="shared" si="60"/>
        <v>12.747693278516021</v>
      </c>
      <c r="CA79" s="279">
        <f t="shared" si="60"/>
        <v>13.130124076871502</v>
      </c>
      <c r="CB79" s="279">
        <f t="shared" si="60"/>
        <v>13.524027799177647</v>
      </c>
      <c r="CC79" s="279">
        <f t="shared" si="60"/>
        <v>13.929748633152975</v>
      </c>
      <c r="CD79" s="279">
        <f t="shared" si="60"/>
        <v>14.347641092147565</v>
      </c>
      <c r="CE79" s="279">
        <f t="shared" si="60"/>
        <v>14.778070324911994</v>
      </c>
      <c r="CF79" s="279">
        <f t="shared" si="60"/>
        <v>15.221412434659355</v>
      </c>
      <c r="CG79" s="279">
        <f t="shared" si="60"/>
        <v>15.678054807699134</v>
      </c>
      <c r="CH79" s="279">
        <f t="shared" si="60"/>
        <v>16.148396451930108</v>
      </c>
      <c r="CI79" s="279">
        <f t="shared" si="60"/>
        <v>16.632848345488011</v>
      </c>
      <c r="CJ79" s="279">
        <f t="shared" si="60"/>
        <v>17.13183379585265</v>
      </c>
      <c r="CK79" s="279">
        <f t="shared" si="60"/>
        <v>17.645788809728231</v>
      </c>
      <c r="CL79" s="279">
        <f t="shared" si="60"/>
        <v>18.17516247402008</v>
      </c>
      <c r="CM79" s="279">
        <f t="shared" si="60"/>
        <v>18.72041734824068</v>
      </c>
      <c r="CN79" s="279">
        <f t="shared" si="60"/>
        <v>19.282029868687903</v>
      </c>
      <c r="CO79" s="279">
        <f t="shared" si="60"/>
        <v>19.860490764748537</v>
      </c>
      <c r="CP79" s="279">
        <f t="shared" si="60"/>
        <v>20.456305487690994</v>
      </c>
      <c r="CQ79" s="279">
        <f t="shared" si="60"/>
        <v>21.069994652321725</v>
      </c>
      <c r="CR79" s="279">
        <f t="shared" si="60"/>
        <v>21.702094491891376</v>
      </c>
      <c r="CS79" s="279">
        <f t="shared" si="60"/>
        <v>22.35315732664812</v>
      </c>
      <c r="CT79" s="279">
        <f t="shared" si="60"/>
        <v>23.023752046447566</v>
      </c>
      <c r="CU79" s="279">
        <f t="shared" si="60"/>
        <v>23.714464607840995</v>
      </c>
      <c r="CV79" s="279">
        <f t="shared" si="60"/>
        <v>24.425898546076226</v>
      </c>
      <c r="CW79" s="279">
        <f t="shared" si="60"/>
        <v>25.158675502458514</v>
      </c>
      <c r="CX79" s="279">
        <f t="shared" si="60"/>
        <v>25.913435767532267</v>
      </c>
      <c r="CY79" s="279">
        <f t="shared" si="60"/>
        <v>26.690838840558239</v>
      </c>
      <c r="CZ79" s="279">
        <f t="shared" si="60"/>
        <v>27.491564005774993</v>
      </c>
      <c r="DA79" s="279">
        <f t="shared" si="60"/>
        <v>28.316310925948237</v>
      </c>
      <c r="DB79" s="279">
        <f t="shared" si="60"/>
        <v>29.165800253726683</v>
      </c>
      <c r="DC79" s="279">
        <f t="shared" si="60"/>
        <v>30.040774261338488</v>
      </c>
      <c r="DD79" s="279">
        <f t="shared" si="60"/>
        <v>30.94199748917864</v>
      </c>
      <c r="DE79" s="279">
        <f t="shared" si="60"/>
        <v>31.870257413853999</v>
      </c>
      <c r="DF79" s="279">
        <f t="shared" si="60"/>
        <v>32.826365136269622</v>
      </c>
      <c r="DG79" s="279">
        <f t="shared" si="60"/>
        <v>33.811156090357713</v>
      </c>
      <c r="DH79" s="279">
        <f t="shared" si="60"/>
        <v>34.825490773068452</v>
      </c>
      <c r="DI79" s="279">
        <f t="shared" si="60"/>
        <v>35.870255496260498</v>
      </c>
      <c r="DJ79" s="279">
        <f t="shared" si="60"/>
        <v>36.946363161148312</v>
      </c>
      <c r="DK79" s="279">
        <f t="shared" si="60"/>
        <v>38.05475405598277</v>
      </c>
      <c r="DL79" s="279">
        <f t="shared" si="60"/>
        <v>39.19639667766225</v>
      </c>
      <c r="DM79" s="279">
        <f t="shared" si="60"/>
        <v>40.372288577992123</v>
      </c>
      <c r="DN79" s="279">
        <f t="shared" si="60"/>
        <v>41.583457235331878</v>
      </c>
      <c r="DO79" s="279">
        <f t="shared" si="60"/>
        <v>42.830960952391841</v>
      </c>
      <c r="DP79" s="279">
        <f t="shared" si="60"/>
        <v>44.115889780963606</v>
      </c>
      <c r="DQ79" s="279">
        <f t="shared" si="60"/>
        <v>45.439366474392514</v>
      </c>
      <c r="DR79" s="279">
        <f t="shared" si="60"/>
        <v>46.80254746862429</v>
      </c>
      <c r="DS79" s="279">
        <f t="shared" si="60"/>
        <v>48.20662389268302</v>
      </c>
      <c r="DT79" s="279">
        <f t="shared" si="60"/>
        <v>49.652822609463513</v>
      </c>
      <c r="DU79" s="279">
        <f t="shared" si="60"/>
        <v>51.142407287747417</v>
      </c>
      <c r="DV79" s="279">
        <f t="shared" si="60"/>
        <v>52.676679506379834</v>
      </c>
      <c r="DW79" s="279">
        <f t="shared" si="60"/>
        <v>54.256979891571234</v>
      </c>
      <c r="DX79" s="279">
        <f t="shared" si="60"/>
        <v>55.884689288318377</v>
      </c>
      <c r="DY79" s="279">
        <f t="shared" si="60"/>
        <v>57.561229966967929</v>
      </c>
      <c r="DZ79" s="279">
        <f t="shared" si="60"/>
        <v>59.288066865976965</v>
      </c>
      <c r="EA79" s="279">
        <f t="shared" si="60"/>
        <v>61.06670887195628</v>
      </c>
      <c r="EB79" s="279">
        <f t="shared" si="60"/>
        <v>62.898710138114971</v>
      </c>
      <c r="EC79" s="279">
        <f t="shared" si="60"/>
        <v>64.785671442258419</v>
      </c>
      <c r="ED79" s="279">
        <f t="shared" si="60"/>
        <v>66.729241585526182</v>
      </c>
      <c r="EE79" s="279">
        <f t="shared" si="60"/>
        <v>68.731118833091969</v>
      </c>
      <c r="EF79" s="279">
        <f t="shared" si="60"/>
        <v>70.793052398084725</v>
      </c>
      <c r="EG79" s="279">
        <f t="shared" si="60"/>
        <v>72.916843970027273</v>
      </c>
      <c r="EH79" s="279">
        <f t="shared" ref="EH79:FA79" si="61">EH78*$C$6/(10^3)</f>
        <v>75.104349289128095</v>
      </c>
      <c r="EI79" s="279">
        <f t="shared" si="61"/>
        <v>77.357479767801934</v>
      </c>
      <c r="EJ79" s="279">
        <f t="shared" si="61"/>
        <v>79.678204160836003</v>
      </c>
      <c r="EK79" s="279">
        <f t="shared" si="61"/>
        <v>82.06855028566109</v>
      </c>
      <c r="EL79" s="279">
        <f t="shared" si="61"/>
        <v>84.53060679423092</v>
      </c>
      <c r="EM79" s="279">
        <f t="shared" si="61"/>
        <v>87.066524998057844</v>
      </c>
      <c r="EN79" s="279">
        <f t="shared" si="61"/>
        <v>89.678520747999585</v>
      </c>
      <c r="EO79" s="279">
        <f t="shared" si="61"/>
        <v>92.36887637043958</v>
      </c>
      <c r="EP79" s="279">
        <f t="shared" si="61"/>
        <v>95.139942661552766</v>
      </c>
      <c r="EQ79" s="279">
        <f t="shared" si="61"/>
        <v>97.994140941399351</v>
      </c>
      <c r="ER79" s="279">
        <f t="shared" si="61"/>
        <v>100.93396516964134</v>
      </c>
      <c r="ES79" s="279">
        <f t="shared" si="61"/>
        <v>103.96198412473056</v>
      </c>
      <c r="ET79" s="279">
        <f t="shared" si="61"/>
        <v>107.08084364847248</v>
      </c>
      <c r="EU79" s="279">
        <f t="shared" si="61"/>
        <v>110.29326895792664</v>
      </c>
      <c r="EV79" s="279">
        <f t="shared" si="61"/>
        <v>113.60206702666444</v>
      </c>
      <c r="EW79" s="279">
        <f t="shared" si="61"/>
        <v>117.01012903746437</v>
      </c>
      <c r="EX79" s="279">
        <f t="shared" si="61"/>
        <v>120.5204329085883</v>
      </c>
      <c r="EY79" s="279">
        <f t="shared" si="61"/>
        <v>124.13604589584595</v>
      </c>
      <c r="EZ79" s="279">
        <f t="shared" si="61"/>
        <v>127.86012727272134</v>
      </c>
      <c r="FA79" s="280">
        <f t="shared" si="61"/>
        <v>131.695931090903</v>
      </c>
    </row>
    <row r="80" spans="1:158" x14ac:dyDescent="0.25">
      <c r="A80" s="37"/>
      <c r="B80" s="133" t="s">
        <v>78</v>
      </c>
      <c r="C80" s="134" t="s">
        <v>44</v>
      </c>
      <c r="D80" s="270"/>
      <c r="E80" s="182"/>
      <c r="F80" s="182"/>
      <c r="G80" s="182"/>
      <c r="H80" s="279">
        <f>H79</f>
        <v>1.6100000000000003</v>
      </c>
      <c r="I80" s="279">
        <f t="shared" ref="I80:BT80" si="62">H80+I79</f>
        <v>3.2683000000000004</v>
      </c>
      <c r="J80" s="279">
        <f t="shared" si="62"/>
        <v>4.9763490000000008</v>
      </c>
      <c r="K80" s="279">
        <f t="shared" si="62"/>
        <v>6.7356394700000006</v>
      </c>
      <c r="L80" s="279">
        <f t="shared" si="62"/>
        <v>8.5477086541000009</v>
      </c>
      <c r="M80" s="279">
        <f t="shared" si="62"/>
        <v>10.414139913723002</v>
      </c>
      <c r="N80" s="279">
        <f t="shared" si="62"/>
        <v>12.336564111134692</v>
      </c>
      <c r="O80" s="279">
        <f t="shared" si="62"/>
        <v>14.316661034468734</v>
      </c>
      <c r="P80" s="279">
        <f t="shared" si="62"/>
        <v>16.356160865502794</v>
      </c>
      <c r="Q80" s="279">
        <f t="shared" si="62"/>
        <v>18.456845691467876</v>
      </c>
      <c r="R80" s="279">
        <f t="shared" si="62"/>
        <v>20.620551062211913</v>
      </c>
      <c r="S80" s="279">
        <f t="shared" si="62"/>
        <v>22.849167594078271</v>
      </c>
      <c r="T80" s="279">
        <f t="shared" si="62"/>
        <v>25.144642621900619</v>
      </c>
      <c r="U80" s="279">
        <f t="shared" si="62"/>
        <v>27.508981900557639</v>
      </c>
      <c r="V80" s="279">
        <f t="shared" si="62"/>
        <v>29.94425135757437</v>
      </c>
      <c r="W80" s="279">
        <f t="shared" si="62"/>
        <v>32.452578898301603</v>
      </c>
      <c r="X80" s="279">
        <f t="shared" si="62"/>
        <v>35.036156265250654</v>
      </c>
      <c r="Y80" s="279">
        <f t="shared" si="62"/>
        <v>37.697240953208173</v>
      </c>
      <c r="Z80" s="279">
        <f t="shared" si="62"/>
        <v>40.438158181804418</v>
      </c>
      <c r="AA80" s="279">
        <f t="shared" si="62"/>
        <v>43.261302927258555</v>
      </c>
      <c r="AB80" s="279">
        <f t="shared" si="62"/>
        <v>46.169142015076311</v>
      </c>
      <c r="AC80" s="279">
        <f t="shared" si="62"/>
        <v>49.164216275528602</v>
      </c>
      <c r="AD80" s="279">
        <f t="shared" si="62"/>
        <v>52.24914276379446</v>
      </c>
      <c r="AE80" s="279">
        <f t="shared" si="62"/>
        <v>55.426617046708294</v>
      </c>
      <c r="AF80" s="279">
        <f t="shared" si="62"/>
        <v>58.699415558109543</v>
      </c>
      <c r="AG80" s="279">
        <f t="shared" si="62"/>
        <v>62.070398024852828</v>
      </c>
      <c r="AH80" s="279">
        <f t="shared" si="62"/>
        <v>65.542509965598413</v>
      </c>
      <c r="AI80" s="279">
        <f t="shared" si="62"/>
        <v>69.11878526456637</v>
      </c>
      <c r="AJ80" s="279">
        <f t="shared" si="62"/>
        <v>72.802348822503362</v>
      </c>
      <c r="AK80" s="279">
        <f t="shared" si="62"/>
        <v>76.596419287178463</v>
      </c>
      <c r="AL80" s="279">
        <f t="shared" si="62"/>
        <v>80.504311865793824</v>
      </c>
      <c r="AM80" s="279">
        <f t="shared" si="62"/>
        <v>84.529441221767641</v>
      </c>
      <c r="AN80" s="279">
        <f t="shared" si="62"/>
        <v>88.675324458420675</v>
      </c>
      <c r="AO80" s="279">
        <f t="shared" si="62"/>
        <v>92.9455841921733</v>
      </c>
      <c r="AP80" s="279">
        <f t="shared" si="62"/>
        <v>97.343951717938495</v>
      </c>
      <c r="AQ80" s="279">
        <f t="shared" si="62"/>
        <v>101.87427026947665</v>
      </c>
      <c r="AR80" s="279">
        <f t="shared" si="62"/>
        <v>106.54049837756097</v>
      </c>
      <c r="AS80" s="279">
        <f t="shared" si="62"/>
        <v>111.3467133288878</v>
      </c>
      <c r="AT80" s="279">
        <f t="shared" si="62"/>
        <v>116.29711472875444</v>
      </c>
      <c r="AU80" s="279">
        <f t="shared" si="62"/>
        <v>121.39602817061707</v>
      </c>
      <c r="AV80" s="279">
        <f t="shared" si="62"/>
        <v>126.64790901573559</v>
      </c>
      <c r="AW80" s="279">
        <f t="shared" si="62"/>
        <v>132.05734628620766</v>
      </c>
      <c r="AX80" s="279">
        <f t="shared" si="62"/>
        <v>137.6290666747939</v>
      </c>
      <c r="AY80" s="279">
        <f t="shared" si="62"/>
        <v>143.36793867503772</v>
      </c>
      <c r="AZ80" s="279">
        <f t="shared" si="62"/>
        <v>149.27897683528886</v>
      </c>
      <c r="BA80" s="279">
        <f t="shared" si="62"/>
        <v>155.36734614034754</v>
      </c>
      <c r="BB80" s="279">
        <f t="shared" si="62"/>
        <v>161.63836652455797</v>
      </c>
      <c r="BC80" s="279">
        <f t="shared" si="62"/>
        <v>168.0975175202947</v>
      </c>
      <c r="BD80" s="279">
        <f t="shared" si="62"/>
        <v>174.75044304590355</v>
      </c>
      <c r="BE80" s="279">
        <f t="shared" si="62"/>
        <v>181.60295633728066</v>
      </c>
      <c r="BF80" s="279">
        <f t="shared" si="62"/>
        <v>188.6610450273991</v>
      </c>
      <c r="BG80" s="279">
        <f t="shared" si="62"/>
        <v>195.93087637822109</v>
      </c>
      <c r="BH80" s="279">
        <f t="shared" si="62"/>
        <v>203.41880266956773</v>
      </c>
      <c r="BI80" s="279">
        <f t="shared" si="62"/>
        <v>211.13136674965477</v>
      </c>
      <c r="BJ80" s="279">
        <f t="shared" si="62"/>
        <v>219.07530775214443</v>
      </c>
      <c r="BK80" s="279">
        <f t="shared" si="62"/>
        <v>227.25756698470877</v>
      </c>
      <c r="BL80" s="279">
        <f t="shared" si="62"/>
        <v>235.68529399425003</v>
      </c>
      <c r="BM80" s="279">
        <f t="shared" si="62"/>
        <v>244.36585281407753</v>
      </c>
      <c r="BN80" s="279">
        <f t="shared" si="62"/>
        <v>253.30682839849987</v>
      </c>
      <c r="BO80" s="279">
        <f t="shared" si="62"/>
        <v>262.51603325045488</v>
      </c>
      <c r="BP80" s="279">
        <f t="shared" si="62"/>
        <v>272.00151424796854</v>
      </c>
      <c r="BQ80" s="279">
        <f t="shared" si="62"/>
        <v>281.77155967540762</v>
      </c>
      <c r="BR80" s="279">
        <f t="shared" si="62"/>
        <v>291.83470646566985</v>
      </c>
      <c r="BS80" s="279">
        <f t="shared" si="62"/>
        <v>302.19974765963997</v>
      </c>
      <c r="BT80" s="279">
        <f t="shared" si="62"/>
        <v>312.8757400894292</v>
      </c>
      <c r="BU80" s="279">
        <f t="shared" ref="BU80:EF80" si="63">BT80+BU79</f>
        <v>323.87201229211206</v>
      </c>
      <c r="BV80" s="279">
        <f t="shared" si="63"/>
        <v>335.19817266087546</v>
      </c>
      <c r="BW80" s="279">
        <f t="shared" si="63"/>
        <v>346.86411784070174</v>
      </c>
      <c r="BX80" s="279">
        <f t="shared" si="63"/>
        <v>358.88004137592281</v>
      </c>
      <c r="BY80" s="279">
        <f t="shared" si="63"/>
        <v>371.25644261720049</v>
      </c>
      <c r="BZ80" s="279">
        <f t="shared" si="63"/>
        <v>384.0041358957165</v>
      </c>
      <c r="CA80" s="279">
        <f t="shared" si="63"/>
        <v>397.13425997258798</v>
      </c>
      <c r="CB80" s="279">
        <f t="shared" si="63"/>
        <v>410.65828777176563</v>
      </c>
      <c r="CC80" s="279">
        <f t="shared" si="63"/>
        <v>424.58803640491863</v>
      </c>
      <c r="CD80" s="279">
        <f t="shared" si="63"/>
        <v>438.93567749706619</v>
      </c>
      <c r="CE80" s="279">
        <f t="shared" si="63"/>
        <v>453.71374782197819</v>
      </c>
      <c r="CF80" s="279">
        <f t="shared" si="63"/>
        <v>468.93516025663752</v>
      </c>
      <c r="CG80" s="279">
        <f t="shared" si="63"/>
        <v>484.61321506433666</v>
      </c>
      <c r="CH80" s="279">
        <f t="shared" si="63"/>
        <v>500.76161151626678</v>
      </c>
      <c r="CI80" s="279">
        <f t="shared" si="63"/>
        <v>517.39445986175474</v>
      </c>
      <c r="CJ80" s="279">
        <f t="shared" si="63"/>
        <v>534.52629365760743</v>
      </c>
      <c r="CK80" s="279">
        <f t="shared" si="63"/>
        <v>552.17208246733571</v>
      </c>
      <c r="CL80" s="279">
        <f t="shared" si="63"/>
        <v>570.34724494135583</v>
      </c>
      <c r="CM80" s="279">
        <f t="shared" si="63"/>
        <v>589.06766228959646</v>
      </c>
      <c r="CN80" s="279">
        <f t="shared" si="63"/>
        <v>608.34969215828437</v>
      </c>
      <c r="CO80" s="279">
        <f t="shared" si="63"/>
        <v>628.2101829230329</v>
      </c>
      <c r="CP80" s="279">
        <f t="shared" si="63"/>
        <v>648.6664884107239</v>
      </c>
      <c r="CQ80" s="279">
        <f t="shared" si="63"/>
        <v>669.73648306304563</v>
      </c>
      <c r="CR80" s="279">
        <f t="shared" si="63"/>
        <v>691.43857755493696</v>
      </c>
      <c r="CS80" s="279">
        <f t="shared" si="63"/>
        <v>713.79173488158506</v>
      </c>
      <c r="CT80" s="279">
        <f t="shared" si="63"/>
        <v>736.81548692803267</v>
      </c>
      <c r="CU80" s="279">
        <f t="shared" si="63"/>
        <v>760.52995153587369</v>
      </c>
      <c r="CV80" s="279">
        <f t="shared" si="63"/>
        <v>784.95585008194996</v>
      </c>
      <c r="CW80" s="279">
        <f t="shared" si="63"/>
        <v>810.11452558440851</v>
      </c>
      <c r="CX80" s="279">
        <f t="shared" si="63"/>
        <v>836.0279613519408</v>
      </c>
      <c r="CY80" s="279">
        <f t="shared" si="63"/>
        <v>862.71880019249909</v>
      </c>
      <c r="CZ80" s="279">
        <f t="shared" si="63"/>
        <v>890.21036419827408</v>
      </c>
      <c r="DA80" s="279">
        <f t="shared" si="63"/>
        <v>918.52667512422227</v>
      </c>
      <c r="DB80" s="279">
        <f t="shared" si="63"/>
        <v>947.69247537794899</v>
      </c>
      <c r="DC80" s="279">
        <f t="shared" si="63"/>
        <v>977.73324963928746</v>
      </c>
      <c r="DD80" s="279">
        <f t="shared" si="63"/>
        <v>1008.6752471284661</v>
      </c>
      <c r="DE80" s="279">
        <f t="shared" si="63"/>
        <v>1040.54550454232</v>
      </c>
      <c r="DF80" s="279">
        <f t="shared" si="63"/>
        <v>1073.3718696785897</v>
      </c>
      <c r="DG80" s="279">
        <f t="shared" si="63"/>
        <v>1107.1830257689476</v>
      </c>
      <c r="DH80" s="279">
        <f t="shared" si="63"/>
        <v>1142.008516542016</v>
      </c>
      <c r="DI80" s="279">
        <f t="shared" si="63"/>
        <v>1177.8787720382766</v>
      </c>
      <c r="DJ80" s="279">
        <f t="shared" si="63"/>
        <v>1214.8251351994249</v>
      </c>
      <c r="DK80" s="279">
        <f t="shared" si="63"/>
        <v>1252.8798892554078</v>
      </c>
      <c r="DL80" s="279">
        <f t="shared" si="63"/>
        <v>1292.07628593307</v>
      </c>
      <c r="DM80" s="279">
        <f t="shared" si="63"/>
        <v>1332.4485745110621</v>
      </c>
      <c r="DN80" s="279">
        <f t="shared" si="63"/>
        <v>1374.0320317463941</v>
      </c>
      <c r="DO80" s="279">
        <f t="shared" si="63"/>
        <v>1416.862992698786</v>
      </c>
      <c r="DP80" s="279">
        <f t="shared" si="63"/>
        <v>1460.9788824797497</v>
      </c>
      <c r="DQ80" s="279">
        <f t="shared" si="63"/>
        <v>1506.4182489541422</v>
      </c>
      <c r="DR80" s="279">
        <f t="shared" si="63"/>
        <v>1553.2207964227664</v>
      </c>
      <c r="DS80" s="279">
        <f t="shared" si="63"/>
        <v>1601.4274203154494</v>
      </c>
      <c r="DT80" s="279">
        <f t="shared" si="63"/>
        <v>1651.0802429249129</v>
      </c>
      <c r="DU80" s="279">
        <f t="shared" si="63"/>
        <v>1702.2226502126603</v>
      </c>
      <c r="DV80" s="279">
        <f t="shared" si="63"/>
        <v>1754.89932971904</v>
      </c>
      <c r="DW80" s="279">
        <f t="shared" si="63"/>
        <v>1809.1563096106113</v>
      </c>
      <c r="DX80" s="279">
        <f t="shared" si="63"/>
        <v>1865.0409988989297</v>
      </c>
      <c r="DY80" s="279">
        <f t="shared" si="63"/>
        <v>1922.6022288658976</v>
      </c>
      <c r="DZ80" s="279">
        <f t="shared" si="63"/>
        <v>1981.8902957318746</v>
      </c>
      <c r="EA80" s="279">
        <f t="shared" si="63"/>
        <v>2042.9570046038309</v>
      </c>
      <c r="EB80" s="279">
        <f t="shared" si="63"/>
        <v>2105.855714741946</v>
      </c>
      <c r="EC80" s="279">
        <f t="shared" si="63"/>
        <v>2170.6413861842043</v>
      </c>
      <c r="ED80" s="279">
        <f t="shared" si="63"/>
        <v>2237.3706277697306</v>
      </c>
      <c r="EE80" s="279">
        <f t="shared" si="63"/>
        <v>2306.1017466028225</v>
      </c>
      <c r="EF80" s="279">
        <f t="shared" si="63"/>
        <v>2376.8947990009074</v>
      </c>
      <c r="EG80" s="279">
        <f t="shared" ref="EG80:FA80" si="64">EF80+EG79</f>
        <v>2449.8116429709348</v>
      </c>
      <c r="EH80" s="279">
        <f t="shared" si="64"/>
        <v>2524.9159922600629</v>
      </c>
      <c r="EI80" s="279">
        <f t="shared" si="64"/>
        <v>2602.273472027865</v>
      </c>
      <c r="EJ80" s="279">
        <f t="shared" si="64"/>
        <v>2681.9516761887007</v>
      </c>
      <c r="EK80" s="279">
        <f t="shared" si="64"/>
        <v>2764.0202264743616</v>
      </c>
      <c r="EL80" s="279">
        <f t="shared" si="64"/>
        <v>2848.5508332685927</v>
      </c>
      <c r="EM80" s="279">
        <f t="shared" si="64"/>
        <v>2935.6173582666506</v>
      </c>
      <c r="EN80" s="279">
        <f t="shared" si="64"/>
        <v>3025.2958790146504</v>
      </c>
      <c r="EO80" s="279">
        <f t="shared" si="64"/>
        <v>3117.6647553850898</v>
      </c>
      <c r="EP80" s="279">
        <f t="shared" si="64"/>
        <v>3212.8046980466424</v>
      </c>
      <c r="EQ80" s="279">
        <f t="shared" si="64"/>
        <v>3310.798838988042</v>
      </c>
      <c r="ER80" s="279">
        <f t="shared" si="64"/>
        <v>3411.7328041576834</v>
      </c>
      <c r="ES80" s="279">
        <f t="shared" si="64"/>
        <v>3515.6947882824138</v>
      </c>
      <c r="ET80" s="279">
        <f t="shared" si="64"/>
        <v>3622.7756319308864</v>
      </c>
      <c r="EU80" s="279">
        <f t="shared" si="64"/>
        <v>3733.068900888813</v>
      </c>
      <c r="EV80" s="279">
        <f t="shared" si="64"/>
        <v>3846.6709679154774</v>
      </c>
      <c r="EW80" s="279">
        <f t="shared" si="64"/>
        <v>3963.6810969529415</v>
      </c>
      <c r="EX80" s="279">
        <f t="shared" si="64"/>
        <v>4084.2015298615297</v>
      </c>
      <c r="EY80" s="279">
        <f t="shared" si="64"/>
        <v>4208.3375757573758</v>
      </c>
      <c r="EZ80" s="279">
        <f t="shared" si="64"/>
        <v>4336.1977030300968</v>
      </c>
      <c r="FA80" s="280">
        <f t="shared" si="64"/>
        <v>4467.8936341210001</v>
      </c>
    </row>
    <row r="81" spans="1:157" x14ac:dyDescent="0.25">
      <c r="A81" s="37"/>
      <c r="B81" s="133"/>
      <c r="C81" s="248"/>
      <c r="D81" s="270"/>
      <c r="E81" s="182"/>
      <c r="F81" s="182"/>
      <c r="G81" s="182"/>
      <c r="H81" s="279"/>
      <c r="I81" s="279"/>
      <c r="J81" s="279"/>
      <c r="K81" s="279"/>
      <c r="L81" s="279"/>
      <c r="M81" s="279"/>
      <c r="N81" s="279"/>
      <c r="O81" s="279"/>
      <c r="P81" s="279"/>
      <c r="Q81" s="279"/>
      <c r="R81" s="279"/>
      <c r="S81" s="279"/>
      <c r="T81" s="279"/>
      <c r="U81" s="279"/>
      <c r="V81" s="279"/>
      <c r="W81" s="279"/>
      <c r="X81" s="279"/>
      <c r="Y81" s="279"/>
      <c r="Z81" s="279"/>
      <c r="AA81" s="279"/>
      <c r="AB81" s="279"/>
      <c r="AC81" s="279"/>
      <c r="AD81" s="279"/>
      <c r="AE81" s="279"/>
      <c r="AF81" s="279"/>
      <c r="AG81" s="279"/>
      <c r="AH81" s="279"/>
      <c r="AI81" s="279"/>
      <c r="AJ81" s="279"/>
      <c r="AK81" s="279"/>
      <c r="AL81" s="279"/>
      <c r="AM81" s="279"/>
      <c r="AN81" s="279"/>
      <c r="AO81" s="279"/>
      <c r="AP81" s="279"/>
      <c r="AQ81" s="279"/>
      <c r="AR81" s="279"/>
      <c r="AS81" s="279"/>
      <c r="AT81" s="279"/>
      <c r="AU81" s="279"/>
      <c r="AV81" s="279"/>
      <c r="AW81" s="279"/>
      <c r="AX81" s="279"/>
      <c r="AY81" s="279"/>
      <c r="AZ81" s="279"/>
      <c r="BA81" s="279"/>
      <c r="BB81" s="279"/>
      <c r="BC81" s="279"/>
      <c r="BD81" s="279"/>
      <c r="BE81" s="279"/>
      <c r="BF81" s="279"/>
      <c r="BG81" s="279"/>
      <c r="BH81" s="279"/>
      <c r="BI81" s="279"/>
      <c r="BJ81" s="279"/>
      <c r="BK81" s="279"/>
      <c r="BL81" s="279"/>
      <c r="BM81" s="279"/>
      <c r="BN81" s="279"/>
      <c r="BO81" s="279"/>
      <c r="BP81" s="279"/>
      <c r="BQ81" s="279"/>
      <c r="BR81" s="279"/>
      <c r="BS81" s="279"/>
      <c r="BT81" s="279"/>
      <c r="BU81" s="279"/>
      <c r="BV81" s="279"/>
      <c r="BW81" s="279"/>
      <c r="BX81" s="279"/>
      <c r="BY81" s="279"/>
      <c r="BZ81" s="279"/>
      <c r="CA81" s="279"/>
      <c r="CB81" s="279"/>
      <c r="CC81" s="279"/>
      <c r="CD81" s="279"/>
      <c r="CE81" s="279"/>
      <c r="CF81" s="279"/>
      <c r="CG81" s="279"/>
      <c r="CH81" s="279"/>
      <c r="CI81" s="279"/>
      <c r="CJ81" s="279"/>
      <c r="CK81" s="279"/>
      <c r="CL81" s="279"/>
      <c r="CM81" s="279"/>
      <c r="CN81" s="279"/>
      <c r="CO81" s="279"/>
      <c r="CP81" s="279"/>
      <c r="CQ81" s="279"/>
      <c r="CR81" s="279"/>
      <c r="CS81" s="279"/>
      <c r="CT81" s="279"/>
      <c r="CU81" s="279"/>
      <c r="CV81" s="279"/>
      <c r="CW81" s="279"/>
      <c r="CX81" s="279"/>
      <c r="CY81" s="279"/>
      <c r="CZ81" s="279"/>
      <c r="DA81" s="279"/>
      <c r="DB81" s="279"/>
      <c r="DC81" s="279"/>
      <c r="DD81" s="279"/>
      <c r="DE81" s="279"/>
      <c r="DF81" s="279"/>
      <c r="DG81" s="279"/>
      <c r="DH81" s="279"/>
      <c r="DI81" s="279"/>
      <c r="DJ81" s="279"/>
      <c r="DK81" s="279"/>
      <c r="DL81" s="279"/>
      <c r="DM81" s="279"/>
      <c r="DN81" s="279"/>
      <c r="DO81" s="279"/>
      <c r="DP81" s="279"/>
      <c r="DQ81" s="279"/>
      <c r="DR81" s="279"/>
      <c r="DS81" s="279"/>
      <c r="DT81" s="279"/>
      <c r="DU81" s="279"/>
      <c r="DV81" s="279"/>
      <c r="DW81" s="279"/>
      <c r="DX81" s="279"/>
      <c r="DY81" s="279"/>
      <c r="DZ81" s="279"/>
      <c r="EA81" s="279"/>
      <c r="EB81" s="279"/>
      <c r="EC81" s="279"/>
      <c r="ED81" s="279"/>
      <c r="EE81" s="279"/>
      <c r="EF81" s="279"/>
      <c r="EG81" s="279"/>
      <c r="EH81" s="279"/>
      <c r="EI81" s="279"/>
      <c r="EJ81" s="279"/>
      <c r="EK81" s="279"/>
      <c r="EL81" s="279"/>
      <c r="EM81" s="279"/>
      <c r="EN81" s="279"/>
      <c r="EO81" s="279"/>
      <c r="EP81" s="279"/>
      <c r="EQ81" s="279"/>
      <c r="ER81" s="279"/>
      <c r="ES81" s="279"/>
      <c r="ET81" s="279"/>
      <c r="EU81" s="279"/>
      <c r="EV81" s="279"/>
      <c r="EW81" s="279"/>
      <c r="EX81" s="279"/>
      <c r="EY81" s="279"/>
      <c r="EZ81" s="279"/>
      <c r="FA81" s="280"/>
    </row>
    <row r="82" spans="1:157" s="56" customFormat="1" x14ac:dyDescent="0.25">
      <c r="A82" s="46"/>
      <c r="B82" s="139" t="s">
        <v>96</v>
      </c>
      <c r="C82" s="251" t="s">
        <v>87</v>
      </c>
      <c r="D82" s="304"/>
      <c r="E82" s="103"/>
      <c r="F82" s="103"/>
      <c r="G82" s="103"/>
      <c r="H82" s="281">
        <f>($C$15*$C$16*$C$6)/10^6</f>
        <v>0.24</v>
      </c>
      <c r="I82" s="281">
        <f t="shared" ref="I82:BT82" si="65">($C$15*$C$16*$C$6)/10^6</f>
        <v>0.24</v>
      </c>
      <c r="J82" s="281">
        <f t="shared" si="65"/>
        <v>0.24</v>
      </c>
      <c r="K82" s="281">
        <f t="shared" si="65"/>
        <v>0.24</v>
      </c>
      <c r="L82" s="281">
        <f t="shared" si="65"/>
        <v>0.24</v>
      </c>
      <c r="M82" s="281">
        <f t="shared" si="65"/>
        <v>0.24</v>
      </c>
      <c r="N82" s="281">
        <f t="shared" si="65"/>
        <v>0.24</v>
      </c>
      <c r="O82" s="281">
        <f t="shared" si="65"/>
        <v>0.24</v>
      </c>
      <c r="P82" s="281">
        <f t="shared" si="65"/>
        <v>0.24</v>
      </c>
      <c r="Q82" s="281">
        <f t="shared" si="65"/>
        <v>0.24</v>
      </c>
      <c r="R82" s="281">
        <f t="shared" si="65"/>
        <v>0.24</v>
      </c>
      <c r="S82" s="281">
        <f t="shared" si="65"/>
        <v>0.24</v>
      </c>
      <c r="T82" s="281">
        <f t="shared" si="65"/>
        <v>0.24</v>
      </c>
      <c r="U82" s="281">
        <f t="shared" si="65"/>
        <v>0.24</v>
      </c>
      <c r="V82" s="281">
        <f t="shared" si="65"/>
        <v>0.24</v>
      </c>
      <c r="W82" s="281">
        <f t="shared" si="65"/>
        <v>0.24</v>
      </c>
      <c r="X82" s="281">
        <f t="shared" si="65"/>
        <v>0.24</v>
      </c>
      <c r="Y82" s="281">
        <f t="shared" si="65"/>
        <v>0.24</v>
      </c>
      <c r="Z82" s="281">
        <f t="shared" si="65"/>
        <v>0.24</v>
      </c>
      <c r="AA82" s="281">
        <f t="shared" si="65"/>
        <v>0.24</v>
      </c>
      <c r="AB82" s="281">
        <f t="shared" si="65"/>
        <v>0.24</v>
      </c>
      <c r="AC82" s="281">
        <f t="shared" si="65"/>
        <v>0.24</v>
      </c>
      <c r="AD82" s="281">
        <f t="shared" si="65"/>
        <v>0.24</v>
      </c>
      <c r="AE82" s="281">
        <f t="shared" si="65"/>
        <v>0.24</v>
      </c>
      <c r="AF82" s="281">
        <f t="shared" si="65"/>
        <v>0.24</v>
      </c>
      <c r="AG82" s="281">
        <f t="shared" si="65"/>
        <v>0.24</v>
      </c>
      <c r="AH82" s="281">
        <f t="shared" si="65"/>
        <v>0.24</v>
      </c>
      <c r="AI82" s="281">
        <f t="shared" si="65"/>
        <v>0.24</v>
      </c>
      <c r="AJ82" s="281">
        <f t="shared" si="65"/>
        <v>0.24</v>
      </c>
      <c r="AK82" s="281">
        <f t="shared" si="65"/>
        <v>0.24</v>
      </c>
      <c r="AL82" s="281">
        <f t="shared" si="65"/>
        <v>0.24</v>
      </c>
      <c r="AM82" s="281">
        <f t="shared" si="65"/>
        <v>0.24</v>
      </c>
      <c r="AN82" s="281">
        <f t="shared" si="65"/>
        <v>0.24</v>
      </c>
      <c r="AO82" s="281">
        <f t="shared" si="65"/>
        <v>0.24</v>
      </c>
      <c r="AP82" s="281">
        <f t="shared" si="65"/>
        <v>0.24</v>
      </c>
      <c r="AQ82" s="281">
        <f t="shared" si="65"/>
        <v>0.24</v>
      </c>
      <c r="AR82" s="281">
        <f t="shared" si="65"/>
        <v>0.24</v>
      </c>
      <c r="AS82" s="281">
        <f t="shared" si="65"/>
        <v>0.24</v>
      </c>
      <c r="AT82" s="281">
        <f t="shared" si="65"/>
        <v>0.24</v>
      </c>
      <c r="AU82" s="281">
        <f t="shared" si="65"/>
        <v>0.24</v>
      </c>
      <c r="AV82" s="281">
        <f t="shared" si="65"/>
        <v>0.24</v>
      </c>
      <c r="AW82" s="281">
        <f t="shared" si="65"/>
        <v>0.24</v>
      </c>
      <c r="AX82" s="281">
        <f t="shared" si="65"/>
        <v>0.24</v>
      </c>
      <c r="AY82" s="281">
        <f t="shared" si="65"/>
        <v>0.24</v>
      </c>
      <c r="AZ82" s="281">
        <f t="shared" si="65"/>
        <v>0.24</v>
      </c>
      <c r="BA82" s="281">
        <f t="shared" si="65"/>
        <v>0.24</v>
      </c>
      <c r="BB82" s="281">
        <f t="shared" si="65"/>
        <v>0.24</v>
      </c>
      <c r="BC82" s="281">
        <f t="shared" si="65"/>
        <v>0.24</v>
      </c>
      <c r="BD82" s="281">
        <f t="shared" si="65"/>
        <v>0.24</v>
      </c>
      <c r="BE82" s="281">
        <f t="shared" si="65"/>
        <v>0.24</v>
      </c>
      <c r="BF82" s="281">
        <f t="shared" si="65"/>
        <v>0.24</v>
      </c>
      <c r="BG82" s="281">
        <f t="shared" si="65"/>
        <v>0.24</v>
      </c>
      <c r="BH82" s="281">
        <f t="shared" si="65"/>
        <v>0.24</v>
      </c>
      <c r="BI82" s="281">
        <f t="shared" si="65"/>
        <v>0.24</v>
      </c>
      <c r="BJ82" s="281">
        <f t="shared" si="65"/>
        <v>0.24</v>
      </c>
      <c r="BK82" s="281">
        <f t="shared" si="65"/>
        <v>0.24</v>
      </c>
      <c r="BL82" s="281">
        <f t="shared" si="65"/>
        <v>0.24</v>
      </c>
      <c r="BM82" s="281">
        <f t="shared" si="65"/>
        <v>0.24</v>
      </c>
      <c r="BN82" s="281">
        <f t="shared" si="65"/>
        <v>0.24</v>
      </c>
      <c r="BO82" s="281">
        <f t="shared" si="65"/>
        <v>0.24</v>
      </c>
      <c r="BP82" s="281">
        <f t="shared" si="65"/>
        <v>0.24</v>
      </c>
      <c r="BQ82" s="281">
        <f t="shared" si="65"/>
        <v>0.24</v>
      </c>
      <c r="BR82" s="281">
        <f t="shared" si="65"/>
        <v>0.24</v>
      </c>
      <c r="BS82" s="281">
        <f t="shared" si="65"/>
        <v>0.24</v>
      </c>
      <c r="BT82" s="281">
        <f t="shared" si="65"/>
        <v>0.24</v>
      </c>
      <c r="BU82" s="281">
        <f t="shared" ref="BU82:EF82" si="66">($C$15*$C$16*$C$6)/10^6</f>
        <v>0.24</v>
      </c>
      <c r="BV82" s="281">
        <f t="shared" si="66"/>
        <v>0.24</v>
      </c>
      <c r="BW82" s="281">
        <f t="shared" si="66"/>
        <v>0.24</v>
      </c>
      <c r="BX82" s="281">
        <f t="shared" si="66"/>
        <v>0.24</v>
      </c>
      <c r="BY82" s="281">
        <f t="shared" si="66"/>
        <v>0.24</v>
      </c>
      <c r="BZ82" s="281">
        <f t="shared" si="66"/>
        <v>0.24</v>
      </c>
      <c r="CA82" s="281">
        <f t="shared" si="66"/>
        <v>0.24</v>
      </c>
      <c r="CB82" s="281">
        <f t="shared" si="66"/>
        <v>0.24</v>
      </c>
      <c r="CC82" s="281">
        <f t="shared" si="66"/>
        <v>0.24</v>
      </c>
      <c r="CD82" s="281">
        <f t="shared" si="66"/>
        <v>0.24</v>
      </c>
      <c r="CE82" s="281">
        <f t="shared" si="66"/>
        <v>0.24</v>
      </c>
      <c r="CF82" s="281">
        <f t="shared" si="66"/>
        <v>0.24</v>
      </c>
      <c r="CG82" s="281">
        <f t="shared" si="66"/>
        <v>0.24</v>
      </c>
      <c r="CH82" s="281">
        <f t="shared" si="66"/>
        <v>0.24</v>
      </c>
      <c r="CI82" s="281">
        <f t="shared" si="66"/>
        <v>0.24</v>
      </c>
      <c r="CJ82" s="281">
        <f t="shared" si="66"/>
        <v>0.24</v>
      </c>
      <c r="CK82" s="281">
        <f t="shared" si="66"/>
        <v>0.24</v>
      </c>
      <c r="CL82" s="281">
        <f t="shared" si="66"/>
        <v>0.24</v>
      </c>
      <c r="CM82" s="281">
        <f t="shared" si="66"/>
        <v>0.24</v>
      </c>
      <c r="CN82" s="281">
        <f t="shared" si="66"/>
        <v>0.24</v>
      </c>
      <c r="CO82" s="281">
        <f t="shared" si="66"/>
        <v>0.24</v>
      </c>
      <c r="CP82" s="281">
        <f t="shared" si="66"/>
        <v>0.24</v>
      </c>
      <c r="CQ82" s="281">
        <f t="shared" si="66"/>
        <v>0.24</v>
      </c>
      <c r="CR82" s="281">
        <f t="shared" si="66"/>
        <v>0.24</v>
      </c>
      <c r="CS82" s="281">
        <f t="shared" si="66"/>
        <v>0.24</v>
      </c>
      <c r="CT82" s="281">
        <f t="shared" si="66"/>
        <v>0.24</v>
      </c>
      <c r="CU82" s="281">
        <f t="shared" si="66"/>
        <v>0.24</v>
      </c>
      <c r="CV82" s="281">
        <f t="shared" si="66"/>
        <v>0.24</v>
      </c>
      <c r="CW82" s="281">
        <f t="shared" si="66"/>
        <v>0.24</v>
      </c>
      <c r="CX82" s="281">
        <f t="shared" si="66"/>
        <v>0.24</v>
      </c>
      <c r="CY82" s="281">
        <f t="shared" si="66"/>
        <v>0.24</v>
      </c>
      <c r="CZ82" s="281">
        <f t="shared" si="66"/>
        <v>0.24</v>
      </c>
      <c r="DA82" s="281">
        <f t="shared" si="66"/>
        <v>0.24</v>
      </c>
      <c r="DB82" s="281">
        <f t="shared" si="66"/>
        <v>0.24</v>
      </c>
      <c r="DC82" s="281">
        <f t="shared" si="66"/>
        <v>0.24</v>
      </c>
      <c r="DD82" s="281">
        <f t="shared" si="66"/>
        <v>0.24</v>
      </c>
      <c r="DE82" s="281">
        <f t="shared" si="66"/>
        <v>0.24</v>
      </c>
      <c r="DF82" s="281">
        <f t="shared" si="66"/>
        <v>0.24</v>
      </c>
      <c r="DG82" s="281">
        <f t="shared" si="66"/>
        <v>0.24</v>
      </c>
      <c r="DH82" s="281">
        <f t="shared" si="66"/>
        <v>0.24</v>
      </c>
      <c r="DI82" s="281">
        <f t="shared" si="66"/>
        <v>0.24</v>
      </c>
      <c r="DJ82" s="281">
        <f t="shared" si="66"/>
        <v>0.24</v>
      </c>
      <c r="DK82" s="281">
        <f t="shared" si="66"/>
        <v>0.24</v>
      </c>
      <c r="DL82" s="281">
        <f t="shared" si="66"/>
        <v>0.24</v>
      </c>
      <c r="DM82" s="281">
        <f t="shared" si="66"/>
        <v>0.24</v>
      </c>
      <c r="DN82" s="281">
        <f t="shared" si="66"/>
        <v>0.24</v>
      </c>
      <c r="DO82" s="281">
        <f t="shared" si="66"/>
        <v>0.24</v>
      </c>
      <c r="DP82" s="281">
        <f t="shared" si="66"/>
        <v>0.24</v>
      </c>
      <c r="DQ82" s="281">
        <f t="shared" si="66"/>
        <v>0.24</v>
      </c>
      <c r="DR82" s="281">
        <f t="shared" si="66"/>
        <v>0.24</v>
      </c>
      <c r="DS82" s="281">
        <f t="shared" si="66"/>
        <v>0.24</v>
      </c>
      <c r="DT82" s="281">
        <f t="shared" si="66"/>
        <v>0.24</v>
      </c>
      <c r="DU82" s="281">
        <f t="shared" si="66"/>
        <v>0.24</v>
      </c>
      <c r="DV82" s="281">
        <f t="shared" si="66"/>
        <v>0.24</v>
      </c>
      <c r="DW82" s="281">
        <f t="shared" si="66"/>
        <v>0.24</v>
      </c>
      <c r="DX82" s="281">
        <f t="shared" si="66"/>
        <v>0.24</v>
      </c>
      <c r="DY82" s="281">
        <f t="shared" si="66"/>
        <v>0.24</v>
      </c>
      <c r="DZ82" s="281">
        <f t="shared" si="66"/>
        <v>0.24</v>
      </c>
      <c r="EA82" s="281">
        <f t="shared" si="66"/>
        <v>0.24</v>
      </c>
      <c r="EB82" s="281">
        <f t="shared" si="66"/>
        <v>0.24</v>
      </c>
      <c r="EC82" s="281">
        <f t="shared" si="66"/>
        <v>0.24</v>
      </c>
      <c r="ED82" s="281">
        <f t="shared" si="66"/>
        <v>0.24</v>
      </c>
      <c r="EE82" s="281">
        <f t="shared" si="66"/>
        <v>0.24</v>
      </c>
      <c r="EF82" s="281">
        <f t="shared" si="66"/>
        <v>0.24</v>
      </c>
      <c r="EG82" s="281">
        <f t="shared" ref="EG82:FA82" si="67">($C$15*$C$16*$C$6)/10^6</f>
        <v>0.24</v>
      </c>
      <c r="EH82" s="281">
        <f t="shared" si="67"/>
        <v>0.24</v>
      </c>
      <c r="EI82" s="281">
        <f t="shared" si="67"/>
        <v>0.24</v>
      </c>
      <c r="EJ82" s="281">
        <f t="shared" si="67"/>
        <v>0.24</v>
      </c>
      <c r="EK82" s="281">
        <f t="shared" si="67"/>
        <v>0.24</v>
      </c>
      <c r="EL82" s="281">
        <f t="shared" si="67"/>
        <v>0.24</v>
      </c>
      <c r="EM82" s="281">
        <f t="shared" si="67"/>
        <v>0.24</v>
      </c>
      <c r="EN82" s="281">
        <f t="shared" si="67"/>
        <v>0.24</v>
      </c>
      <c r="EO82" s="281">
        <f t="shared" si="67"/>
        <v>0.24</v>
      </c>
      <c r="EP82" s="281">
        <f t="shared" si="67"/>
        <v>0.24</v>
      </c>
      <c r="EQ82" s="281">
        <f t="shared" si="67"/>
        <v>0.24</v>
      </c>
      <c r="ER82" s="281">
        <f t="shared" si="67"/>
        <v>0.24</v>
      </c>
      <c r="ES82" s="281">
        <f t="shared" si="67"/>
        <v>0.24</v>
      </c>
      <c r="ET82" s="281">
        <f t="shared" si="67"/>
        <v>0.24</v>
      </c>
      <c r="EU82" s="281">
        <f t="shared" si="67"/>
        <v>0.24</v>
      </c>
      <c r="EV82" s="281">
        <f t="shared" si="67"/>
        <v>0.24</v>
      </c>
      <c r="EW82" s="281">
        <f t="shared" si="67"/>
        <v>0.24</v>
      </c>
      <c r="EX82" s="281">
        <f t="shared" si="67"/>
        <v>0.24</v>
      </c>
      <c r="EY82" s="281">
        <f t="shared" si="67"/>
        <v>0.24</v>
      </c>
      <c r="EZ82" s="281">
        <f t="shared" si="67"/>
        <v>0.24</v>
      </c>
      <c r="FA82" s="202">
        <f t="shared" si="67"/>
        <v>0.24</v>
      </c>
    </row>
    <row r="83" spans="1:157" x14ac:dyDescent="0.25">
      <c r="A83" s="37"/>
      <c r="B83" s="133"/>
      <c r="C83" s="135"/>
      <c r="D83" s="270"/>
      <c r="E83" s="182"/>
      <c r="F83" s="182"/>
      <c r="G83" s="182"/>
      <c r="H83" s="282"/>
      <c r="I83" s="282"/>
      <c r="J83" s="282"/>
      <c r="K83" s="282"/>
      <c r="L83" s="282"/>
      <c r="M83" s="282"/>
      <c r="N83" s="282"/>
      <c r="O83" s="282"/>
      <c r="P83" s="282"/>
      <c r="Q83" s="282"/>
      <c r="R83" s="282"/>
      <c r="S83" s="282"/>
      <c r="T83" s="282"/>
      <c r="U83" s="282"/>
      <c r="V83" s="282"/>
      <c r="W83" s="282"/>
      <c r="X83" s="282"/>
      <c r="Y83" s="282"/>
      <c r="Z83" s="282"/>
      <c r="AA83" s="282"/>
      <c r="AB83" s="282"/>
      <c r="AC83" s="282"/>
      <c r="AD83" s="282"/>
      <c r="AE83" s="282"/>
      <c r="AF83" s="282"/>
      <c r="AG83" s="282"/>
      <c r="AH83" s="282"/>
      <c r="AI83" s="282"/>
      <c r="AJ83" s="282"/>
      <c r="AK83" s="282"/>
      <c r="AL83" s="282"/>
      <c r="AM83" s="282"/>
      <c r="AN83" s="282"/>
      <c r="AO83" s="282"/>
      <c r="AP83" s="282"/>
      <c r="AQ83" s="282"/>
      <c r="AR83" s="282"/>
      <c r="AS83" s="282"/>
      <c r="AT83" s="282"/>
      <c r="AU83" s="282"/>
      <c r="AV83" s="282"/>
      <c r="AW83" s="282"/>
      <c r="AX83" s="282"/>
      <c r="AY83" s="282"/>
      <c r="AZ83" s="282"/>
      <c r="BA83" s="282"/>
      <c r="BB83" s="282"/>
      <c r="BC83" s="282"/>
      <c r="BD83" s="282"/>
      <c r="BE83" s="282"/>
      <c r="BF83" s="282"/>
      <c r="BG83" s="282"/>
      <c r="BH83" s="282"/>
      <c r="BI83" s="282"/>
      <c r="BJ83" s="282"/>
      <c r="BK83" s="282"/>
      <c r="BL83" s="282"/>
      <c r="BM83" s="282"/>
      <c r="BN83" s="282"/>
      <c r="BO83" s="282"/>
      <c r="BP83" s="282"/>
      <c r="BQ83" s="282"/>
      <c r="BR83" s="282"/>
      <c r="BS83" s="282"/>
      <c r="BT83" s="282"/>
      <c r="BU83" s="282"/>
      <c r="BV83" s="282"/>
      <c r="BW83" s="282"/>
      <c r="BX83" s="282"/>
      <c r="BY83" s="282"/>
      <c r="BZ83" s="282"/>
      <c r="CA83" s="282"/>
      <c r="CB83" s="282"/>
      <c r="CC83" s="282"/>
      <c r="CD83" s="282"/>
      <c r="CE83" s="282"/>
      <c r="CF83" s="282"/>
      <c r="CG83" s="282"/>
      <c r="CH83" s="282"/>
      <c r="CI83" s="282"/>
      <c r="CJ83" s="282"/>
      <c r="CK83" s="282"/>
      <c r="CL83" s="282"/>
      <c r="CM83" s="282"/>
      <c r="CN83" s="282"/>
      <c r="CO83" s="282"/>
      <c r="CP83" s="282"/>
      <c r="CQ83" s="282"/>
      <c r="CR83" s="282"/>
      <c r="CS83" s="282"/>
      <c r="CT83" s="282"/>
      <c r="CU83" s="282"/>
      <c r="CV83" s="282"/>
      <c r="CW83" s="282"/>
      <c r="CX83" s="282"/>
      <c r="CY83" s="282"/>
      <c r="CZ83" s="282"/>
      <c r="DA83" s="282"/>
      <c r="DB83" s="282"/>
      <c r="DC83" s="282"/>
      <c r="DD83" s="282"/>
      <c r="DE83" s="282"/>
      <c r="DF83" s="282"/>
      <c r="DG83" s="282"/>
      <c r="DH83" s="282"/>
      <c r="DI83" s="282"/>
      <c r="DJ83" s="282"/>
      <c r="DK83" s="282"/>
      <c r="DL83" s="282"/>
      <c r="DM83" s="282"/>
      <c r="DN83" s="282"/>
      <c r="DO83" s="282"/>
      <c r="DP83" s="282"/>
      <c r="DQ83" s="282"/>
      <c r="DR83" s="282"/>
      <c r="DS83" s="282"/>
      <c r="DT83" s="282"/>
      <c r="DU83" s="282"/>
      <c r="DV83" s="282"/>
      <c r="DW83" s="282"/>
      <c r="DX83" s="282"/>
      <c r="DY83" s="282"/>
      <c r="DZ83" s="282"/>
      <c r="EA83" s="282"/>
      <c r="EB83" s="282"/>
      <c r="EC83" s="282"/>
      <c r="ED83" s="282"/>
      <c r="EE83" s="282"/>
      <c r="EF83" s="282"/>
      <c r="EG83" s="282"/>
      <c r="EH83" s="282"/>
      <c r="EI83" s="282"/>
      <c r="EJ83" s="282"/>
      <c r="EK83" s="282"/>
      <c r="EL83" s="282"/>
      <c r="EM83" s="282"/>
      <c r="EN83" s="282"/>
      <c r="EO83" s="282"/>
      <c r="EP83" s="282"/>
      <c r="EQ83" s="282"/>
      <c r="ER83" s="282"/>
      <c r="ES83" s="282"/>
      <c r="ET83" s="282"/>
      <c r="EU83" s="282"/>
      <c r="EV83" s="282"/>
      <c r="EW83" s="282"/>
      <c r="EX83" s="282"/>
      <c r="EY83" s="282"/>
      <c r="EZ83" s="282"/>
      <c r="FA83" s="283"/>
    </row>
    <row r="84" spans="1:157" s="56" customFormat="1" x14ac:dyDescent="0.25">
      <c r="A84" s="46"/>
      <c r="B84" s="255" t="s">
        <v>86</v>
      </c>
      <c r="C84" s="132"/>
      <c r="D84" s="304"/>
      <c r="E84" s="103"/>
      <c r="F84" s="103">
        <f>F87</f>
        <v>202.5</v>
      </c>
      <c r="G84" s="103"/>
      <c r="H84" s="281">
        <f>H79+(H82)</f>
        <v>1.8500000000000003</v>
      </c>
      <c r="I84" s="281">
        <f t="shared" ref="I84:BT84" si="68">I79+(I82)</f>
        <v>1.8983000000000001</v>
      </c>
      <c r="J84" s="281">
        <f t="shared" si="68"/>
        <v>1.9480490000000001</v>
      </c>
      <c r="K84" s="281">
        <f t="shared" si="68"/>
        <v>1.99929047</v>
      </c>
      <c r="L84" s="281">
        <f t="shared" si="68"/>
        <v>2.0520691841000005</v>
      </c>
      <c r="M84" s="281">
        <f t="shared" si="68"/>
        <v>2.1064312596230002</v>
      </c>
      <c r="N84" s="281">
        <f t="shared" si="68"/>
        <v>2.1624241974116902</v>
      </c>
      <c r="O84" s="281">
        <f t="shared" si="68"/>
        <v>2.2200969233340411</v>
      </c>
      <c r="P84" s="281">
        <f t="shared" si="68"/>
        <v>2.2794998310340624</v>
      </c>
      <c r="Q84" s="281">
        <f t="shared" si="68"/>
        <v>2.3406848259650843</v>
      </c>
      <c r="R84" s="281">
        <f t="shared" si="68"/>
        <v>2.4037053707440368</v>
      </c>
      <c r="S84" s="281">
        <f t="shared" si="68"/>
        <v>2.468616531866358</v>
      </c>
      <c r="T84" s="281">
        <f t="shared" si="68"/>
        <v>2.5354750278223488</v>
      </c>
      <c r="U84" s="281">
        <f t="shared" si="68"/>
        <v>2.6043392786570196</v>
      </c>
      <c r="V84" s="281">
        <f t="shared" si="68"/>
        <v>2.6752694570167295</v>
      </c>
      <c r="W84" s="281">
        <f t="shared" si="68"/>
        <v>2.7483275407272316</v>
      </c>
      <c r="X84" s="281">
        <f t="shared" si="68"/>
        <v>2.8235773669490491</v>
      </c>
      <c r="Y84" s="281">
        <f t="shared" si="68"/>
        <v>2.9010846879575203</v>
      </c>
      <c r="Z84" s="281">
        <f t="shared" si="68"/>
        <v>2.9809172285962466</v>
      </c>
      <c r="AA84" s="281">
        <f t="shared" si="68"/>
        <v>3.0631447454541334</v>
      </c>
      <c r="AB84" s="281">
        <f t="shared" si="68"/>
        <v>3.1478390878177578</v>
      </c>
      <c r="AC84" s="281">
        <f t="shared" si="68"/>
        <v>3.2350742604522909</v>
      </c>
      <c r="AD84" s="281">
        <f t="shared" si="68"/>
        <v>3.3249264882658593</v>
      </c>
      <c r="AE84" s="281">
        <f t="shared" si="68"/>
        <v>3.4174742829138349</v>
      </c>
      <c r="AF84" s="281">
        <f t="shared" si="68"/>
        <v>3.5127985114012503</v>
      </c>
      <c r="AG84" s="281">
        <f t="shared" si="68"/>
        <v>3.6109824667432884</v>
      </c>
      <c r="AH84" s="281">
        <f t="shared" si="68"/>
        <v>3.7121119407455874</v>
      </c>
      <c r="AI84" s="281">
        <f t="shared" si="68"/>
        <v>3.8162752989679545</v>
      </c>
      <c r="AJ84" s="281">
        <f t="shared" si="68"/>
        <v>3.9235635579369941</v>
      </c>
      <c r="AK84" s="281">
        <f t="shared" si="68"/>
        <v>4.0340704646751036</v>
      </c>
      <c r="AL84" s="281">
        <f t="shared" si="68"/>
        <v>4.1478925786153571</v>
      </c>
      <c r="AM84" s="281">
        <f t="shared" si="68"/>
        <v>4.2651293559738184</v>
      </c>
      <c r="AN84" s="281">
        <f t="shared" si="68"/>
        <v>4.3858832366530329</v>
      </c>
      <c r="AO84" s="281">
        <f t="shared" si="68"/>
        <v>4.5102597337526236</v>
      </c>
      <c r="AP84" s="281">
        <f t="shared" si="68"/>
        <v>4.6383675257652026</v>
      </c>
      <c r="AQ84" s="281">
        <f t="shared" si="68"/>
        <v>4.7703185515381588</v>
      </c>
      <c r="AR84" s="281">
        <f t="shared" si="68"/>
        <v>4.9062281080843047</v>
      </c>
      <c r="AS84" s="281">
        <f t="shared" si="68"/>
        <v>5.0462149513268333</v>
      </c>
      <c r="AT84" s="281">
        <f t="shared" si="68"/>
        <v>5.1904013998666381</v>
      </c>
      <c r="AU84" s="281">
        <f t="shared" si="68"/>
        <v>5.3389134418626378</v>
      </c>
      <c r="AV84" s="281">
        <f t="shared" si="68"/>
        <v>5.4918808451185175</v>
      </c>
      <c r="AW84" s="281">
        <f t="shared" si="68"/>
        <v>5.6494372704720721</v>
      </c>
      <c r="AX84" s="281">
        <f t="shared" si="68"/>
        <v>5.8117203885862336</v>
      </c>
      <c r="AY84" s="281">
        <f t="shared" si="68"/>
        <v>5.9788720002438218</v>
      </c>
      <c r="AZ84" s="281">
        <f t="shared" si="68"/>
        <v>6.1510381602511366</v>
      </c>
      <c r="BA84" s="281">
        <f t="shared" si="68"/>
        <v>6.3283693050586702</v>
      </c>
      <c r="BB84" s="281">
        <f t="shared" si="68"/>
        <v>6.5110203842104317</v>
      </c>
      <c r="BC84" s="281">
        <f t="shared" si="68"/>
        <v>6.6991509957367432</v>
      </c>
      <c r="BD84" s="281">
        <f t="shared" si="68"/>
        <v>6.8929255256088462</v>
      </c>
      <c r="BE84" s="281">
        <f t="shared" si="68"/>
        <v>7.0925132913771112</v>
      </c>
      <c r="BF84" s="281">
        <f t="shared" si="68"/>
        <v>7.2980886901184263</v>
      </c>
      <c r="BG84" s="281">
        <f t="shared" si="68"/>
        <v>7.5098313508219778</v>
      </c>
      <c r="BH84" s="281">
        <f t="shared" si="68"/>
        <v>7.7279262913466376</v>
      </c>
      <c r="BI84" s="281">
        <f t="shared" si="68"/>
        <v>7.9525640800870372</v>
      </c>
      <c r="BJ84" s="281">
        <f t="shared" si="68"/>
        <v>8.1839410024896484</v>
      </c>
      <c r="BK84" s="281">
        <f t="shared" si="68"/>
        <v>8.4222592325643379</v>
      </c>
      <c r="BL84" s="281">
        <f t="shared" si="68"/>
        <v>8.6677270095412702</v>
      </c>
      <c r="BM84" s="281">
        <f t="shared" si="68"/>
        <v>8.920558819827507</v>
      </c>
      <c r="BN84" s="281">
        <f t="shared" si="68"/>
        <v>9.1809755844223329</v>
      </c>
      <c r="BO84" s="281">
        <f t="shared" si="68"/>
        <v>9.4492048519550025</v>
      </c>
      <c r="BP84" s="281">
        <f t="shared" si="68"/>
        <v>9.7254809975136549</v>
      </c>
      <c r="BQ84" s="281">
        <f t="shared" si="68"/>
        <v>10.010045427439064</v>
      </c>
      <c r="BR84" s="281">
        <f t="shared" si="68"/>
        <v>10.303146790262236</v>
      </c>
      <c r="BS84" s="281">
        <f t="shared" si="68"/>
        <v>10.605041193970102</v>
      </c>
      <c r="BT84" s="281">
        <f t="shared" si="68"/>
        <v>10.915992429789206</v>
      </c>
      <c r="BU84" s="281">
        <f t="shared" ref="BU84:EF84" si="69">BU79+(BU82)</f>
        <v>11.236272202682883</v>
      </c>
      <c r="BV84" s="281">
        <f t="shared" si="69"/>
        <v>11.566160368763368</v>
      </c>
      <c r="BW84" s="281">
        <f t="shared" si="69"/>
        <v>11.90594517982627</v>
      </c>
      <c r="BX84" s="281">
        <f t="shared" si="69"/>
        <v>12.255923535221058</v>
      </c>
      <c r="BY84" s="281">
        <f t="shared" si="69"/>
        <v>12.616401241277691</v>
      </c>
      <c r="BZ84" s="281">
        <f t="shared" si="69"/>
        <v>12.987693278516021</v>
      </c>
      <c r="CA84" s="281">
        <f t="shared" si="69"/>
        <v>13.370124076871502</v>
      </c>
      <c r="CB84" s="281">
        <f t="shared" si="69"/>
        <v>13.764027799177647</v>
      </c>
      <c r="CC84" s="281">
        <f t="shared" si="69"/>
        <v>14.169748633152976</v>
      </c>
      <c r="CD84" s="281">
        <f t="shared" si="69"/>
        <v>14.587641092147566</v>
      </c>
      <c r="CE84" s="281">
        <f t="shared" si="69"/>
        <v>15.018070324911994</v>
      </c>
      <c r="CF84" s="281">
        <f t="shared" si="69"/>
        <v>15.461412434659355</v>
      </c>
      <c r="CG84" s="281">
        <f t="shared" si="69"/>
        <v>15.918054807699134</v>
      </c>
      <c r="CH84" s="281">
        <f t="shared" si="69"/>
        <v>16.388396451930106</v>
      </c>
      <c r="CI84" s="281">
        <f t="shared" si="69"/>
        <v>16.872848345488009</v>
      </c>
      <c r="CJ84" s="281">
        <f t="shared" si="69"/>
        <v>17.371833795852648</v>
      </c>
      <c r="CK84" s="281">
        <f t="shared" si="69"/>
        <v>17.885788809728229</v>
      </c>
      <c r="CL84" s="281">
        <f t="shared" si="69"/>
        <v>18.415162474020079</v>
      </c>
      <c r="CM84" s="281">
        <f t="shared" si="69"/>
        <v>18.960417348240679</v>
      </c>
      <c r="CN84" s="281">
        <f t="shared" si="69"/>
        <v>19.522029868687902</v>
      </c>
      <c r="CO84" s="281">
        <f t="shared" si="69"/>
        <v>20.100490764748535</v>
      </c>
      <c r="CP84" s="281">
        <f t="shared" si="69"/>
        <v>20.696305487690992</v>
      </c>
      <c r="CQ84" s="281">
        <f t="shared" si="69"/>
        <v>21.309994652321723</v>
      </c>
      <c r="CR84" s="281">
        <f t="shared" si="69"/>
        <v>21.942094491891375</v>
      </c>
      <c r="CS84" s="281">
        <f t="shared" si="69"/>
        <v>22.593157326648118</v>
      </c>
      <c r="CT84" s="281">
        <f t="shared" si="69"/>
        <v>23.263752046447564</v>
      </c>
      <c r="CU84" s="281">
        <f t="shared" si="69"/>
        <v>23.954464607840993</v>
      </c>
      <c r="CV84" s="281">
        <f t="shared" si="69"/>
        <v>24.665898546076225</v>
      </c>
      <c r="CW84" s="281">
        <f t="shared" si="69"/>
        <v>25.398675502458513</v>
      </c>
      <c r="CX84" s="281">
        <f t="shared" si="69"/>
        <v>26.153435767532265</v>
      </c>
      <c r="CY84" s="281">
        <f t="shared" si="69"/>
        <v>26.930838840558238</v>
      </c>
      <c r="CZ84" s="281">
        <f t="shared" si="69"/>
        <v>27.731564005774992</v>
      </c>
      <c r="DA84" s="281">
        <f t="shared" si="69"/>
        <v>28.556310925948235</v>
      </c>
      <c r="DB84" s="281">
        <f t="shared" si="69"/>
        <v>29.405800253726682</v>
      </c>
      <c r="DC84" s="281">
        <f t="shared" si="69"/>
        <v>30.280774261338486</v>
      </c>
      <c r="DD84" s="281">
        <f t="shared" si="69"/>
        <v>31.181997489178638</v>
      </c>
      <c r="DE84" s="281">
        <f t="shared" si="69"/>
        <v>32.110257413854001</v>
      </c>
      <c r="DF84" s="281">
        <f t="shared" si="69"/>
        <v>33.066365136269624</v>
      </c>
      <c r="DG84" s="281">
        <f t="shared" si="69"/>
        <v>34.051156090357715</v>
      </c>
      <c r="DH84" s="281">
        <f t="shared" si="69"/>
        <v>35.065490773068454</v>
      </c>
      <c r="DI84" s="281">
        <f t="shared" si="69"/>
        <v>36.1102554962605</v>
      </c>
      <c r="DJ84" s="281">
        <f t="shared" si="69"/>
        <v>37.186363161148314</v>
      </c>
      <c r="DK84" s="281">
        <f t="shared" si="69"/>
        <v>38.294754055982771</v>
      </c>
      <c r="DL84" s="281">
        <f t="shared" si="69"/>
        <v>39.436396677662252</v>
      </c>
      <c r="DM84" s="281">
        <f t="shared" si="69"/>
        <v>40.612288577992125</v>
      </c>
      <c r="DN84" s="281">
        <f t="shared" si="69"/>
        <v>41.82345723533188</v>
      </c>
      <c r="DO84" s="281">
        <f t="shared" si="69"/>
        <v>43.070960952391843</v>
      </c>
      <c r="DP84" s="281">
        <f t="shared" si="69"/>
        <v>44.355889780963608</v>
      </c>
      <c r="DQ84" s="281">
        <f t="shared" si="69"/>
        <v>45.679366474392516</v>
      </c>
      <c r="DR84" s="281">
        <f t="shared" si="69"/>
        <v>47.042547468624292</v>
      </c>
      <c r="DS84" s="281">
        <f t="shared" si="69"/>
        <v>48.446623892683021</v>
      </c>
      <c r="DT84" s="281">
        <f t="shared" si="69"/>
        <v>49.892822609463515</v>
      </c>
      <c r="DU84" s="281">
        <f t="shared" si="69"/>
        <v>51.382407287747419</v>
      </c>
      <c r="DV84" s="281">
        <f t="shared" si="69"/>
        <v>52.916679506379836</v>
      </c>
      <c r="DW84" s="281">
        <f t="shared" si="69"/>
        <v>54.496979891571236</v>
      </c>
      <c r="DX84" s="281">
        <f t="shared" si="69"/>
        <v>56.124689288318379</v>
      </c>
      <c r="DY84" s="281">
        <f t="shared" si="69"/>
        <v>57.801229966967931</v>
      </c>
      <c r="DZ84" s="281">
        <f t="shared" si="69"/>
        <v>59.528066865976967</v>
      </c>
      <c r="EA84" s="281">
        <f t="shared" si="69"/>
        <v>61.306708871956282</v>
      </c>
      <c r="EB84" s="281">
        <f t="shared" si="69"/>
        <v>63.138710138114973</v>
      </c>
      <c r="EC84" s="281">
        <f t="shared" si="69"/>
        <v>65.025671442258414</v>
      </c>
      <c r="ED84" s="281">
        <f t="shared" si="69"/>
        <v>66.969241585526177</v>
      </c>
      <c r="EE84" s="281">
        <f t="shared" si="69"/>
        <v>68.971118833091964</v>
      </c>
      <c r="EF84" s="281">
        <f t="shared" si="69"/>
        <v>71.03305239808472</v>
      </c>
      <c r="EG84" s="281">
        <f t="shared" ref="EG84:FA84" si="70">EG79+(EG82)</f>
        <v>73.156843970027268</v>
      </c>
      <c r="EH84" s="281">
        <f t="shared" si="70"/>
        <v>75.34434928912809</v>
      </c>
      <c r="EI84" s="281">
        <f t="shared" si="70"/>
        <v>77.597479767801929</v>
      </c>
      <c r="EJ84" s="281">
        <f t="shared" si="70"/>
        <v>79.918204160835998</v>
      </c>
      <c r="EK84" s="281">
        <f t="shared" si="70"/>
        <v>82.308550285661084</v>
      </c>
      <c r="EL84" s="281">
        <f t="shared" si="70"/>
        <v>84.770606794230915</v>
      </c>
      <c r="EM84" s="281">
        <f t="shared" si="70"/>
        <v>87.306524998057839</v>
      </c>
      <c r="EN84" s="281">
        <f t="shared" si="70"/>
        <v>89.91852074799958</v>
      </c>
      <c r="EO84" s="281">
        <f t="shared" si="70"/>
        <v>92.608876370439575</v>
      </c>
      <c r="EP84" s="281">
        <f t="shared" si="70"/>
        <v>95.379942661552761</v>
      </c>
      <c r="EQ84" s="281">
        <f t="shared" si="70"/>
        <v>98.234140941399346</v>
      </c>
      <c r="ER84" s="281">
        <f t="shared" si="70"/>
        <v>101.17396516964133</v>
      </c>
      <c r="ES84" s="281">
        <f t="shared" si="70"/>
        <v>104.20198412473056</v>
      </c>
      <c r="ET84" s="281">
        <f t="shared" si="70"/>
        <v>107.32084364847248</v>
      </c>
      <c r="EU84" s="281">
        <f t="shared" si="70"/>
        <v>110.53326895792664</v>
      </c>
      <c r="EV84" s="281">
        <f t="shared" si="70"/>
        <v>113.84206702666444</v>
      </c>
      <c r="EW84" s="281">
        <f t="shared" si="70"/>
        <v>117.25012903746436</v>
      </c>
      <c r="EX84" s="281">
        <f t="shared" si="70"/>
        <v>120.7604329085883</v>
      </c>
      <c r="EY84" s="281">
        <f t="shared" si="70"/>
        <v>124.37604589584595</v>
      </c>
      <c r="EZ84" s="281">
        <f t="shared" si="70"/>
        <v>128.10012727272135</v>
      </c>
      <c r="FA84" s="202">
        <f t="shared" si="70"/>
        <v>131.93593109090301</v>
      </c>
    </row>
    <row r="85" spans="1:157" x14ac:dyDescent="0.25">
      <c r="A85" s="37"/>
      <c r="B85" s="256"/>
      <c r="C85" s="135"/>
      <c r="D85" s="270"/>
      <c r="E85" s="182"/>
      <c r="F85" s="182"/>
      <c r="G85" s="182"/>
      <c r="H85" s="282"/>
      <c r="I85" s="282"/>
      <c r="J85" s="282"/>
      <c r="K85" s="282"/>
      <c r="L85" s="282"/>
      <c r="M85" s="282"/>
      <c r="N85" s="282"/>
      <c r="O85" s="282"/>
      <c r="P85" s="282"/>
      <c r="Q85" s="282"/>
      <c r="R85" s="282"/>
      <c r="S85" s="282"/>
      <c r="T85" s="282"/>
      <c r="U85" s="282"/>
      <c r="V85" s="282"/>
      <c r="W85" s="282"/>
      <c r="X85" s="282"/>
      <c r="Y85" s="282"/>
      <c r="Z85" s="282"/>
      <c r="AA85" s="282"/>
      <c r="AB85" s="282"/>
      <c r="AC85" s="282"/>
      <c r="AD85" s="282"/>
      <c r="AE85" s="282"/>
      <c r="AF85" s="282"/>
      <c r="AG85" s="282"/>
      <c r="AH85" s="282"/>
      <c r="AI85" s="282"/>
      <c r="AJ85" s="282"/>
      <c r="AK85" s="282"/>
      <c r="AL85" s="282"/>
      <c r="AM85" s="282"/>
      <c r="AN85" s="282"/>
      <c r="AO85" s="282"/>
      <c r="AP85" s="282"/>
      <c r="AQ85" s="282"/>
      <c r="AR85" s="284"/>
      <c r="AS85" s="284"/>
      <c r="AT85" s="284"/>
      <c r="AU85" s="284"/>
      <c r="AV85" s="284"/>
      <c r="AW85" s="284"/>
      <c r="AX85" s="284"/>
      <c r="AY85" s="284"/>
      <c r="AZ85" s="284"/>
      <c r="BA85" s="284"/>
      <c r="BB85" s="284"/>
      <c r="BC85" s="284"/>
      <c r="BD85" s="284"/>
      <c r="BE85" s="284"/>
      <c r="BF85" s="284"/>
      <c r="BG85" s="284"/>
      <c r="BH85" s="284"/>
      <c r="BI85" s="284"/>
      <c r="BJ85" s="284"/>
      <c r="BK85" s="284"/>
      <c r="BL85" s="284"/>
      <c r="BM85" s="284"/>
      <c r="BN85" s="284"/>
      <c r="BO85" s="284"/>
      <c r="BP85" s="284"/>
      <c r="BQ85" s="284"/>
      <c r="BR85" s="284"/>
      <c r="BS85" s="284"/>
      <c r="BT85" s="284"/>
      <c r="BU85" s="284"/>
      <c r="BV85" s="284"/>
      <c r="BW85" s="284"/>
      <c r="BX85" s="284"/>
      <c r="BY85" s="284"/>
      <c r="BZ85" s="284"/>
      <c r="CA85" s="284"/>
      <c r="CB85" s="284"/>
      <c r="CC85" s="284"/>
      <c r="CD85" s="284"/>
      <c r="CE85" s="284"/>
      <c r="CF85" s="284"/>
      <c r="CG85" s="284"/>
      <c r="CH85" s="284"/>
      <c r="CI85" s="284"/>
      <c r="CJ85" s="284"/>
      <c r="CK85" s="284"/>
      <c r="CL85" s="284"/>
      <c r="CM85" s="284"/>
      <c r="CN85" s="284"/>
      <c r="CO85" s="284"/>
      <c r="CP85" s="284"/>
      <c r="CQ85" s="284"/>
      <c r="CR85" s="284"/>
      <c r="CS85" s="284"/>
      <c r="CT85" s="284"/>
      <c r="CU85" s="284"/>
      <c r="CV85" s="284"/>
      <c r="CW85" s="284"/>
      <c r="CX85" s="284"/>
      <c r="CY85" s="284"/>
      <c r="CZ85" s="284"/>
      <c r="DA85" s="284"/>
      <c r="DB85" s="284"/>
      <c r="DC85" s="284"/>
      <c r="DD85" s="284"/>
      <c r="DE85" s="284"/>
      <c r="DF85" s="284"/>
      <c r="DG85" s="284"/>
      <c r="DH85" s="284"/>
      <c r="DI85" s="284"/>
      <c r="DJ85" s="284"/>
      <c r="DK85" s="284"/>
      <c r="DL85" s="284"/>
      <c r="DM85" s="284"/>
      <c r="DN85" s="284"/>
      <c r="DO85" s="284"/>
      <c r="DP85" s="284"/>
      <c r="DQ85" s="284"/>
      <c r="DR85" s="284"/>
      <c r="DS85" s="284"/>
      <c r="DT85" s="284"/>
      <c r="DU85" s="284"/>
      <c r="DV85" s="284"/>
      <c r="DW85" s="284"/>
      <c r="DX85" s="284"/>
      <c r="DY85" s="284"/>
      <c r="DZ85" s="284"/>
      <c r="EA85" s="284"/>
      <c r="EB85" s="284"/>
      <c r="EC85" s="284"/>
      <c r="ED85" s="284"/>
      <c r="EE85" s="284"/>
      <c r="EF85" s="284"/>
      <c r="EG85" s="284"/>
      <c r="EH85" s="284"/>
      <c r="EI85" s="284"/>
      <c r="EJ85" s="284"/>
      <c r="EK85" s="284"/>
      <c r="EL85" s="284"/>
      <c r="EM85" s="284"/>
      <c r="EN85" s="284"/>
      <c r="EO85" s="284"/>
      <c r="EP85" s="284"/>
      <c r="EQ85" s="284"/>
      <c r="ER85" s="284"/>
      <c r="ES85" s="284"/>
      <c r="ET85" s="284"/>
      <c r="EU85" s="284"/>
      <c r="EV85" s="284"/>
      <c r="EW85" s="284"/>
      <c r="EX85" s="284"/>
      <c r="EY85" s="284"/>
      <c r="EZ85" s="284"/>
      <c r="FA85" s="285"/>
    </row>
    <row r="86" spans="1:157" x14ac:dyDescent="0.25">
      <c r="A86" s="37"/>
      <c r="B86" s="133" t="s">
        <v>75</v>
      </c>
      <c r="C86" s="134" t="s">
        <v>44</v>
      </c>
      <c r="D86" s="270"/>
      <c r="E86" s="182"/>
      <c r="F86" s="182">
        <f>F87</f>
        <v>202.5</v>
      </c>
      <c r="G86" s="182"/>
      <c r="H86" s="187">
        <f>F86+H84</f>
        <v>204.35</v>
      </c>
      <c r="I86" s="187">
        <f>H86+I84</f>
        <v>206.2483</v>
      </c>
      <c r="J86" s="187">
        <f>I86+J84</f>
        <v>208.196349</v>
      </c>
      <c r="K86" s="187">
        <f t="shared" ref="K86:BV86" si="71">J86+K84</f>
        <v>210.19563947</v>
      </c>
      <c r="L86" s="187">
        <f t="shared" si="71"/>
        <v>212.24770865409999</v>
      </c>
      <c r="M86" s="187">
        <f t="shared" si="71"/>
        <v>214.354139913723</v>
      </c>
      <c r="N86" s="187">
        <f t="shared" si="71"/>
        <v>216.5165641111347</v>
      </c>
      <c r="O86" s="187">
        <f t="shared" si="71"/>
        <v>218.73666103446874</v>
      </c>
      <c r="P86" s="187">
        <f t="shared" si="71"/>
        <v>221.0161608655028</v>
      </c>
      <c r="Q86" s="187">
        <f t="shared" si="71"/>
        <v>223.35684569146787</v>
      </c>
      <c r="R86" s="187">
        <f t="shared" si="71"/>
        <v>225.7605510622119</v>
      </c>
      <c r="S86" s="187">
        <f t="shared" si="71"/>
        <v>228.22916759407826</v>
      </c>
      <c r="T86" s="187">
        <f t="shared" si="71"/>
        <v>230.76464262190061</v>
      </c>
      <c r="U86" s="187">
        <f t="shared" si="71"/>
        <v>233.36898190055763</v>
      </c>
      <c r="V86" s="187">
        <f t="shared" si="71"/>
        <v>236.04425135757435</v>
      </c>
      <c r="W86" s="187">
        <f t="shared" si="71"/>
        <v>238.7925788983016</v>
      </c>
      <c r="X86" s="187">
        <f t="shared" si="71"/>
        <v>241.61615626525065</v>
      </c>
      <c r="Y86" s="187">
        <f t="shared" si="71"/>
        <v>244.51724095320816</v>
      </c>
      <c r="Z86" s="187">
        <f t="shared" si="71"/>
        <v>247.4981581818044</v>
      </c>
      <c r="AA86" s="187">
        <f t="shared" si="71"/>
        <v>250.56130292725854</v>
      </c>
      <c r="AB86" s="187">
        <f t="shared" si="71"/>
        <v>253.70914201507628</v>
      </c>
      <c r="AC86" s="187">
        <f t="shared" si="71"/>
        <v>256.94421627552856</v>
      </c>
      <c r="AD86" s="187">
        <f t="shared" si="71"/>
        <v>260.26914276379443</v>
      </c>
      <c r="AE86" s="187">
        <f t="shared" si="71"/>
        <v>263.68661704670825</v>
      </c>
      <c r="AF86" s="187">
        <f t="shared" si="71"/>
        <v>267.19941555810948</v>
      </c>
      <c r="AG86" s="187">
        <f>AF86+AG84</f>
        <v>270.81039802485276</v>
      </c>
      <c r="AH86" s="187">
        <f t="shared" si="71"/>
        <v>274.52250996559837</v>
      </c>
      <c r="AI86" s="187">
        <f t="shared" si="71"/>
        <v>278.33878526456635</v>
      </c>
      <c r="AJ86" s="187">
        <f t="shared" si="71"/>
        <v>282.26234882250333</v>
      </c>
      <c r="AK86" s="187">
        <f t="shared" si="71"/>
        <v>286.29641928717842</v>
      </c>
      <c r="AL86" s="187">
        <f t="shared" si="71"/>
        <v>290.44431186579379</v>
      </c>
      <c r="AM86" s="187">
        <f t="shared" si="71"/>
        <v>294.70944122176763</v>
      </c>
      <c r="AN86" s="187">
        <f t="shared" si="71"/>
        <v>299.09532445842069</v>
      </c>
      <c r="AO86" s="187">
        <f t="shared" si="71"/>
        <v>303.6055841921733</v>
      </c>
      <c r="AP86" s="187">
        <f t="shared" si="71"/>
        <v>308.2439517179385</v>
      </c>
      <c r="AQ86" s="187">
        <f t="shared" si="71"/>
        <v>313.01427026947664</v>
      </c>
      <c r="AR86" s="187">
        <f t="shared" si="71"/>
        <v>317.92049837756093</v>
      </c>
      <c r="AS86" s="187">
        <f t="shared" si="71"/>
        <v>322.96671332888775</v>
      </c>
      <c r="AT86" s="187">
        <f t="shared" si="71"/>
        <v>328.15711472875438</v>
      </c>
      <c r="AU86" s="187">
        <f t="shared" si="71"/>
        <v>333.49602817061702</v>
      </c>
      <c r="AV86" s="187">
        <f t="shared" si="71"/>
        <v>338.98790901573557</v>
      </c>
      <c r="AW86" s="187">
        <f t="shared" si="71"/>
        <v>344.63734628620762</v>
      </c>
      <c r="AX86" s="187">
        <f t="shared" si="71"/>
        <v>350.44906667479387</v>
      </c>
      <c r="AY86" s="187">
        <f t="shared" si="71"/>
        <v>356.42793867503769</v>
      </c>
      <c r="AZ86" s="187">
        <f t="shared" si="71"/>
        <v>362.57897683528881</v>
      </c>
      <c r="BA86" s="187">
        <f t="shared" si="71"/>
        <v>368.9073461403475</v>
      </c>
      <c r="BB86" s="187">
        <f t="shared" si="71"/>
        <v>375.41836652455794</v>
      </c>
      <c r="BC86" s="187">
        <f t="shared" si="71"/>
        <v>382.11751752029465</v>
      </c>
      <c r="BD86" s="187">
        <f t="shared" si="71"/>
        <v>389.01044304590351</v>
      </c>
      <c r="BE86" s="187">
        <f t="shared" si="71"/>
        <v>396.1029563372806</v>
      </c>
      <c r="BF86" s="187">
        <f t="shared" si="71"/>
        <v>403.40104502739905</v>
      </c>
      <c r="BG86" s="187">
        <f t="shared" si="71"/>
        <v>410.91087637822102</v>
      </c>
      <c r="BH86" s="187">
        <f t="shared" si="71"/>
        <v>418.63880266956767</v>
      </c>
      <c r="BI86" s="187">
        <f t="shared" si="71"/>
        <v>426.5913667496547</v>
      </c>
      <c r="BJ86" s="187">
        <f t="shared" si="71"/>
        <v>434.77530775214433</v>
      </c>
      <c r="BK86" s="187">
        <f t="shared" si="71"/>
        <v>443.19756698470866</v>
      </c>
      <c r="BL86" s="187">
        <f t="shared" si="71"/>
        <v>451.86529399424995</v>
      </c>
      <c r="BM86" s="187">
        <f t="shared" si="71"/>
        <v>460.78585281407749</v>
      </c>
      <c r="BN86" s="187">
        <f t="shared" si="71"/>
        <v>469.96682839849984</v>
      </c>
      <c r="BO86" s="187">
        <f t="shared" si="71"/>
        <v>479.41603325045486</v>
      </c>
      <c r="BP86" s="187">
        <f t="shared" si="71"/>
        <v>489.14151424796853</v>
      </c>
      <c r="BQ86" s="187">
        <f t="shared" si="71"/>
        <v>499.15155967540761</v>
      </c>
      <c r="BR86" s="187">
        <f t="shared" si="71"/>
        <v>509.45470646566986</v>
      </c>
      <c r="BS86" s="187">
        <f t="shared" si="71"/>
        <v>520.05974765963992</v>
      </c>
      <c r="BT86" s="187">
        <f t="shared" si="71"/>
        <v>530.97574008942911</v>
      </c>
      <c r="BU86" s="187">
        <f t="shared" si="71"/>
        <v>542.21201229211204</v>
      </c>
      <c r="BV86" s="187">
        <f t="shared" si="71"/>
        <v>553.77817266087538</v>
      </c>
      <c r="BW86" s="187">
        <f t="shared" ref="BW86:EH86" si="72">BV86+BW84</f>
        <v>565.68411784070167</v>
      </c>
      <c r="BX86" s="187">
        <f t="shared" si="72"/>
        <v>577.94004137592276</v>
      </c>
      <c r="BY86" s="187">
        <f t="shared" si="72"/>
        <v>590.55644261720045</v>
      </c>
      <c r="BZ86" s="187">
        <f t="shared" si="72"/>
        <v>603.54413589571652</v>
      </c>
      <c r="CA86" s="187">
        <f t="shared" si="72"/>
        <v>616.91425997258807</v>
      </c>
      <c r="CB86" s="187">
        <f t="shared" si="72"/>
        <v>630.67828777176567</v>
      </c>
      <c r="CC86" s="187">
        <f t="shared" si="72"/>
        <v>644.84803640491862</v>
      </c>
      <c r="CD86" s="187">
        <f t="shared" si="72"/>
        <v>659.43567749706619</v>
      </c>
      <c r="CE86" s="187">
        <f t="shared" si="72"/>
        <v>674.45374782197814</v>
      </c>
      <c r="CF86" s="187">
        <f t="shared" si="72"/>
        <v>689.91516025663748</v>
      </c>
      <c r="CG86" s="187">
        <f t="shared" si="72"/>
        <v>705.83321506433663</v>
      </c>
      <c r="CH86" s="187">
        <f t="shared" si="72"/>
        <v>722.22161151626676</v>
      </c>
      <c r="CI86" s="187">
        <f t="shared" si="72"/>
        <v>739.09445986175479</v>
      </c>
      <c r="CJ86" s="187">
        <f t="shared" si="72"/>
        <v>756.46629365760748</v>
      </c>
      <c r="CK86" s="187">
        <f t="shared" si="72"/>
        <v>774.35208246733566</v>
      </c>
      <c r="CL86" s="187">
        <f t="shared" si="72"/>
        <v>792.76724494135578</v>
      </c>
      <c r="CM86" s="187">
        <f t="shared" si="72"/>
        <v>811.72766228959642</v>
      </c>
      <c r="CN86" s="187">
        <f t="shared" si="72"/>
        <v>831.24969215828435</v>
      </c>
      <c r="CO86" s="187">
        <f t="shared" si="72"/>
        <v>851.35018292303289</v>
      </c>
      <c r="CP86" s="187">
        <f t="shared" si="72"/>
        <v>872.0464884107239</v>
      </c>
      <c r="CQ86" s="187">
        <f t="shared" si="72"/>
        <v>893.35648306304563</v>
      </c>
      <c r="CR86" s="187">
        <f t="shared" si="72"/>
        <v>915.29857755493697</v>
      </c>
      <c r="CS86" s="187">
        <f t="shared" si="72"/>
        <v>937.89173488158508</v>
      </c>
      <c r="CT86" s="187">
        <f t="shared" si="72"/>
        <v>961.15548692803259</v>
      </c>
      <c r="CU86" s="187">
        <f t="shared" si="72"/>
        <v>985.10995153587362</v>
      </c>
      <c r="CV86" s="187">
        <f t="shared" si="72"/>
        <v>1009.7758500819499</v>
      </c>
      <c r="CW86" s="187">
        <f t="shared" si="72"/>
        <v>1035.1745255844085</v>
      </c>
      <c r="CX86" s="187">
        <f t="shared" si="72"/>
        <v>1061.3279613519408</v>
      </c>
      <c r="CY86" s="187">
        <f t="shared" si="72"/>
        <v>1088.2588001924989</v>
      </c>
      <c r="CZ86" s="187">
        <f t="shared" si="72"/>
        <v>1115.9903641982739</v>
      </c>
      <c r="DA86" s="187">
        <f t="shared" si="72"/>
        <v>1144.5466751242222</v>
      </c>
      <c r="DB86" s="187">
        <f t="shared" si="72"/>
        <v>1173.952475377949</v>
      </c>
      <c r="DC86" s="187">
        <f t="shared" si="72"/>
        <v>1204.2332496392876</v>
      </c>
      <c r="DD86" s="187">
        <f t="shared" si="72"/>
        <v>1235.4152471284663</v>
      </c>
      <c r="DE86" s="187">
        <f t="shared" si="72"/>
        <v>1267.5255045423203</v>
      </c>
      <c r="DF86" s="187">
        <f t="shared" si="72"/>
        <v>1300.59186967859</v>
      </c>
      <c r="DG86" s="187">
        <f t="shared" si="72"/>
        <v>1334.6430257689476</v>
      </c>
      <c r="DH86" s="187">
        <f t="shared" si="72"/>
        <v>1369.708516542016</v>
      </c>
      <c r="DI86" s="187">
        <f t="shared" si="72"/>
        <v>1405.8187720382766</v>
      </c>
      <c r="DJ86" s="187">
        <f t="shared" si="72"/>
        <v>1443.005135199425</v>
      </c>
      <c r="DK86" s="187">
        <f t="shared" si="72"/>
        <v>1481.2998892554078</v>
      </c>
      <c r="DL86" s="187">
        <f t="shared" si="72"/>
        <v>1520.7362859330701</v>
      </c>
      <c r="DM86" s="187">
        <f t="shared" si="72"/>
        <v>1561.3485745110622</v>
      </c>
      <c r="DN86" s="187">
        <f t="shared" si="72"/>
        <v>1603.1720317463942</v>
      </c>
      <c r="DO86" s="187">
        <f t="shared" si="72"/>
        <v>1646.2429926987861</v>
      </c>
      <c r="DP86" s="187">
        <f t="shared" si="72"/>
        <v>1690.5988824797498</v>
      </c>
      <c r="DQ86" s="187">
        <f t="shared" si="72"/>
        <v>1736.2782489541423</v>
      </c>
      <c r="DR86" s="187">
        <f t="shared" si="72"/>
        <v>1783.3207964227665</v>
      </c>
      <c r="DS86" s="187">
        <f t="shared" si="72"/>
        <v>1831.7674203154495</v>
      </c>
      <c r="DT86" s="187">
        <f t="shared" si="72"/>
        <v>1881.6602429249131</v>
      </c>
      <c r="DU86" s="187">
        <f t="shared" si="72"/>
        <v>1933.0426502126604</v>
      </c>
      <c r="DV86" s="187">
        <f t="shared" si="72"/>
        <v>1985.9593297190402</v>
      </c>
      <c r="DW86" s="187">
        <f t="shared" si="72"/>
        <v>2040.4563096106115</v>
      </c>
      <c r="DX86" s="187">
        <f t="shared" si="72"/>
        <v>2096.5809988989299</v>
      </c>
      <c r="DY86" s="187">
        <f t="shared" si="72"/>
        <v>2154.382228865898</v>
      </c>
      <c r="DZ86" s="187">
        <f t="shared" si="72"/>
        <v>2213.9102957318751</v>
      </c>
      <c r="EA86" s="187">
        <f t="shared" si="72"/>
        <v>2275.2170046038314</v>
      </c>
      <c r="EB86" s="187">
        <f t="shared" si="72"/>
        <v>2338.3557147419465</v>
      </c>
      <c r="EC86" s="187">
        <f t="shared" si="72"/>
        <v>2403.381386184205</v>
      </c>
      <c r="ED86" s="187">
        <f t="shared" si="72"/>
        <v>2470.3506277697311</v>
      </c>
      <c r="EE86" s="187">
        <f t="shared" si="72"/>
        <v>2539.3217466028232</v>
      </c>
      <c r="EF86" s="187">
        <f t="shared" si="72"/>
        <v>2610.3547990009079</v>
      </c>
      <c r="EG86" s="187">
        <f t="shared" si="72"/>
        <v>2683.5116429709351</v>
      </c>
      <c r="EH86" s="187">
        <f t="shared" si="72"/>
        <v>2758.855992260063</v>
      </c>
      <c r="EI86" s="187">
        <f t="shared" ref="EI86:FA86" si="73">EH86+EI84</f>
        <v>2836.4534720278648</v>
      </c>
      <c r="EJ86" s="187">
        <f t="shared" si="73"/>
        <v>2916.3716761887008</v>
      </c>
      <c r="EK86" s="187">
        <f t="shared" si="73"/>
        <v>2998.6802264743619</v>
      </c>
      <c r="EL86" s="187">
        <f t="shared" si="73"/>
        <v>3083.4508332685928</v>
      </c>
      <c r="EM86" s="187">
        <f t="shared" si="73"/>
        <v>3170.7573582666505</v>
      </c>
      <c r="EN86" s="187">
        <f t="shared" si="73"/>
        <v>3260.67587901465</v>
      </c>
      <c r="EO86" s="187">
        <f t="shared" si="73"/>
        <v>3353.2847553850897</v>
      </c>
      <c r="EP86" s="187">
        <f t="shared" si="73"/>
        <v>3448.6646980466426</v>
      </c>
      <c r="EQ86" s="187">
        <f t="shared" si="73"/>
        <v>3546.8988389880419</v>
      </c>
      <c r="ER86" s="187">
        <f t="shared" si="73"/>
        <v>3648.0728041576831</v>
      </c>
      <c r="ES86" s="187">
        <f t="shared" si="73"/>
        <v>3752.2747882824137</v>
      </c>
      <c r="ET86" s="187">
        <f t="shared" si="73"/>
        <v>3859.5956319308862</v>
      </c>
      <c r="EU86" s="187">
        <f t="shared" si="73"/>
        <v>3970.128900888813</v>
      </c>
      <c r="EV86" s="187">
        <f t="shared" si="73"/>
        <v>4083.9709679154776</v>
      </c>
      <c r="EW86" s="187">
        <f t="shared" si="73"/>
        <v>4201.2210969529415</v>
      </c>
      <c r="EX86" s="187">
        <f t="shared" si="73"/>
        <v>4321.9815298615295</v>
      </c>
      <c r="EY86" s="187">
        <f t="shared" si="73"/>
        <v>4446.3575757573753</v>
      </c>
      <c r="EZ86" s="187">
        <f t="shared" si="73"/>
        <v>4574.457703030097</v>
      </c>
      <c r="FA86" s="186">
        <f t="shared" si="73"/>
        <v>4706.3936341210001</v>
      </c>
    </row>
    <row r="87" spans="1:157" ht="15.75" thickBot="1" x14ac:dyDescent="0.3">
      <c r="A87" s="37"/>
      <c r="B87" s="143" t="s">
        <v>62</v>
      </c>
      <c r="C87" s="144" t="s">
        <v>44</v>
      </c>
      <c r="D87" s="305"/>
      <c r="E87" s="188"/>
      <c r="F87" s="188">
        <f>F75</f>
        <v>202.5</v>
      </c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8"/>
      <c r="R87" s="188"/>
      <c r="S87" s="188"/>
      <c r="T87" s="188"/>
      <c r="U87" s="188"/>
      <c r="V87" s="188"/>
      <c r="W87" s="188"/>
      <c r="X87" s="188"/>
      <c r="Y87" s="188"/>
      <c r="Z87" s="188"/>
      <c r="AA87" s="188"/>
      <c r="AB87" s="188"/>
      <c r="AC87" s="188"/>
      <c r="AD87" s="188"/>
      <c r="AE87" s="188"/>
      <c r="AF87" s="188"/>
      <c r="AG87" s="188"/>
      <c r="AH87" s="188"/>
      <c r="AI87" s="188"/>
      <c r="AJ87" s="188"/>
      <c r="AK87" s="188"/>
      <c r="AL87" s="188"/>
      <c r="AM87" s="188"/>
      <c r="AN87" s="188"/>
      <c r="AO87" s="188"/>
      <c r="AP87" s="188"/>
      <c r="AQ87" s="188"/>
      <c r="AR87" s="145"/>
      <c r="AS87" s="145"/>
      <c r="AT87" s="145"/>
      <c r="AU87" s="145"/>
      <c r="AV87" s="145"/>
      <c r="AW87" s="145"/>
      <c r="AX87" s="145"/>
      <c r="AY87" s="145"/>
      <c r="AZ87" s="145"/>
      <c r="BA87" s="145"/>
      <c r="BB87" s="145"/>
      <c r="BC87" s="145"/>
      <c r="BD87" s="145"/>
      <c r="BE87" s="145"/>
      <c r="BF87" s="145"/>
      <c r="BG87" s="145"/>
      <c r="BH87" s="145"/>
      <c r="BI87" s="145"/>
      <c r="BJ87" s="145"/>
      <c r="BK87" s="145"/>
      <c r="BL87" s="145"/>
      <c r="BM87" s="145"/>
      <c r="BN87" s="145"/>
      <c r="BO87" s="145"/>
      <c r="BP87" s="145"/>
      <c r="BQ87" s="145"/>
      <c r="BR87" s="145"/>
      <c r="BS87" s="145"/>
      <c r="BT87" s="145"/>
      <c r="BU87" s="145"/>
      <c r="BV87" s="145"/>
      <c r="BW87" s="145"/>
      <c r="BX87" s="145"/>
      <c r="BY87" s="145"/>
      <c r="BZ87" s="145"/>
      <c r="CA87" s="145"/>
      <c r="CB87" s="145"/>
      <c r="CC87" s="145"/>
      <c r="CD87" s="145"/>
      <c r="CE87" s="145"/>
      <c r="CF87" s="145"/>
      <c r="CG87" s="145"/>
      <c r="CH87" s="145"/>
      <c r="CI87" s="145"/>
      <c r="CJ87" s="145"/>
      <c r="CK87" s="145"/>
      <c r="CL87" s="145"/>
      <c r="CM87" s="145"/>
      <c r="CN87" s="145"/>
      <c r="CO87" s="145"/>
      <c r="CP87" s="145"/>
      <c r="CQ87" s="145"/>
      <c r="CR87" s="145"/>
      <c r="CS87" s="145"/>
      <c r="CT87" s="145"/>
      <c r="CU87" s="145"/>
      <c r="CV87" s="145"/>
      <c r="CW87" s="145"/>
      <c r="CX87" s="145"/>
      <c r="CY87" s="145"/>
      <c r="CZ87" s="145"/>
      <c r="DA87" s="145"/>
      <c r="DB87" s="145"/>
      <c r="DC87" s="145"/>
      <c r="DD87" s="145"/>
      <c r="DE87" s="145"/>
      <c r="DF87" s="145"/>
      <c r="DG87" s="145"/>
      <c r="DH87" s="145"/>
      <c r="DI87" s="145"/>
      <c r="DJ87" s="145"/>
      <c r="DK87" s="145"/>
      <c r="DL87" s="145"/>
      <c r="DM87" s="145"/>
      <c r="DN87" s="145"/>
      <c r="DO87" s="145"/>
      <c r="DP87" s="145"/>
      <c r="DQ87" s="145"/>
      <c r="DR87" s="145"/>
      <c r="DS87" s="145"/>
      <c r="DT87" s="145"/>
      <c r="DU87" s="145"/>
      <c r="DV87" s="145"/>
      <c r="DW87" s="145"/>
      <c r="DX87" s="145"/>
      <c r="DY87" s="145"/>
      <c r="DZ87" s="145"/>
      <c r="EA87" s="145"/>
      <c r="EB87" s="145"/>
      <c r="EC87" s="145"/>
      <c r="ED87" s="145"/>
      <c r="EE87" s="145"/>
      <c r="EF87" s="145"/>
      <c r="EG87" s="145"/>
      <c r="EH87" s="145"/>
      <c r="EI87" s="145"/>
      <c r="EJ87" s="145"/>
      <c r="EK87" s="145"/>
      <c r="EL87" s="145"/>
      <c r="EM87" s="145"/>
      <c r="EN87" s="145"/>
      <c r="EO87" s="145"/>
      <c r="EP87" s="145"/>
      <c r="EQ87" s="145"/>
      <c r="ER87" s="145"/>
      <c r="ES87" s="145"/>
      <c r="ET87" s="145"/>
      <c r="EU87" s="145"/>
      <c r="EV87" s="145"/>
      <c r="EW87" s="145"/>
      <c r="EX87" s="145"/>
      <c r="EY87" s="145"/>
      <c r="EZ87" s="145"/>
      <c r="FA87" s="146"/>
    </row>
    <row r="88" spans="1:157" ht="13.9" customHeight="1" x14ac:dyDescent="0.25">
      <c r="A88" s="37"/>
      <c r="B88" s="37"/>
      <c r="C88" s="37"/>
      <c r="D88" s="301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  <c r="AA88" s="123"/>
      <c r="AB88" s="123"/>
      <c r="AC88" s="123"/>
      <c r="AD88" s="123"/>
      <c r="AE88" s="123"/>
      <c r="AF88" s="123"/>
      <c r="AG88" s="123"/>
      <c r="AH88" s="123"/>
      <c r="AI88" s="123"/>
      <c r="AJ88" s="123"/>
      <c r="AK88" s="123"/>
      <c r="AL88" s="123"/>
      <c r="AM88" s="123"/>
      <c r="AN88" s="123"/>
      <c r="AO88" s="123"/>
      <c r="AP88" s="123"/>
      <c r="AQ88" s="123"/>
    </row>
    <row r="89" spans="1:157" x14ac:dyDescent="0.25">
      <c r="A89" s="35" t="s">
        <v>63</v>
      </c>
      <c r="B89" s="36"/>
      <c r="C89" s="36"/>
      <c r="D89" s="300"/>
      <c r="E89" s="171"/>
      <c r="F89" s="171"/>
      <c r="G89" s="171"/>
      <c r="H89" s="171"/>
      <c r="I89" s="171"/>
      <c r="J89" s="171"/>
      <c r="K89" s="171"/>
      <c r="L89" s="171"/>
      <c r="M89" s="171"/>
      <c r="N89" s="171"/>
      <c r="O89" s="171"/>
      <c r="P89" s="171"/>
      <c r="Q89" s="171"/>
      <c r="R89" s="171"/>
      <c r="S89" s="171"/>
      <c r="T89" s="171"/>
      <c r="U89" s="171"/>
      <c r="V89" s="171"/>
      <c r="W89" s="171"/>
      <c r="X89" s="171"/>
      <c r="Y89" s="171"/>
      <c r="Z89" s="171"/>
      <c r="AA89" s="171"/>
      <c r="AB89" s="171"/>
      <c r="AC89" s="171"/>
      <c r="AD89" s="171"/>
      <c r="AE89" s="171"/>
      <c r="AF89" s="171"/>
      <c r="AG89" s="171"/>
      <c r="AH89" s="171"/>
      <c r="AI89" s="171"/>
      <c r="AJ89" s="171"/>
      <c r="AK89" s="171"/>
      <c r="AL89" s="171"/>
      <c r="AM89" s="171"/>
      <c r="AN89" s="171"/>
      <c r="AO89" s="171"/>
      <c r="AP89" s="171"/>
      <c r="AQ89" s="171"/>
    </row>
    <row r="90" spans="1:157" ht="15.75" thickBot="1" x14ac:dyDescent="0.3">
      <c r="A90" s="37"/>
      <c r="B90" s="45" t="s">
        <v>64</v>
      </c>
      <c r="C90" s="37"/>
      <c r="D90" s="301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  <c r="AA90" s="123"/>
      <c r="AB90" s="123"/>
      <c r="AC90" s="123"/>
      <c r="AD90" s="123"/>
      <c r="AE90" s="123"/>
      <c r="AF90" s="123"/>
      <c r="AG90" s="123"/>
      <c r="AH90" s="123"/>
      <c r="AI90" s="123"/>
      <c r="AJ90" s="123"/>
      <c r="AK90" s="123"/>
      <c r="AL90" s="123"/>
      <c r="AM90" s="123"/>
      <c r="AN90" s="123"/>
      <c r="AO90" s="123"/>
      <c r="AP90" s="123"/>
      <c r="AQ90" s="123"/>
    </row>
    <row r="91" spans="1:157" x14ac:dyDescent="0.25">
      <c r="B91" s="127" t="s">
        <v>32</v>
      </c>
      <c r="C91" s="129"/>
      <c r="D91" s="303"/>
      <c r="E91" s="177"/>
      <c r="F91" s="286"/>
      <c r="G91" s="286"/>
      <c r="H91" s="287">
        <f>F93</f>
        <v>-202.5</v>
      </c>
      <c r="I91" s="287">
        <f t="shared" ref="I91:AB91" si="74">H93</f>
        <v>-199.29837026281521</v>
      </c>
      <c r="J91" s="287">
        <f t="shared" si="74"/>
        <v>-195.87262644402747</v>
      </c>
      <c r="K91" s="287">
        <f t="shared" si="74"/>
        <v>-192.2070805579246</v>
      </c>
      <c r="L91" s="287">
        <f t="shared" si="74"/>
        <v>-188.28494645979453</v>
      </c>
      <c r="M91" s="287">
        <f t="shared" si="74"/>
        <v>-184.08826297479536</v>
      </c>
      <c r="N91" s="287">
        <f t="shared" si="74"/>
        <v>-179.59781164584624</v>
      </c>
      <c r="O91" s="287">
        <f t="shared" si="74"/>
        <v>-174.79302872387069</v>
      </c>
      <c r="P91" s="287">
        <f t="shared" si="74"/>
        <v>-169.65191099735685</v>
      </c>
      <c r="Q91" s="287">
        <f t="shared" si="74"/>
        <v>-164.15091502998703</v>
      </c>
      <c r="R91" s="287">
        <f t="shared" si="74"/>
        <v>-158.26484934490134</v>
      </c>
      <c r="S91" s="287">
        <f t="shared" si="74"/>
        <v>-151.96675906185965</v>
      </c>
      <c r="T91" s="287">
        <f t="shared" si="74"/>
        <v>-145.22780245900503</v>
      </c>
      <c r="U91" s="287">
        <f t="shared" si="74"/>
        <v>-138.0171188939506</v>
      </c>
      <c r="V91" s="287">
        <f t="shared" si="74"/>
        <v>-130.30168747934235</v>
      </c>
      <c r="W91" s="287">
        <f t="shared" si="74"/>
        <v>-122.04617586571153</v>
      </c>
      <c r="X91" s="287">
        <f t="shared" si="74"/>
        <v>-113.21277843912655</v>
      </c>
      <c r="Y91" s="287">
        <f t="shared" si="74"/>
        <v>-103.76104319268063</v>
      </c>
      <c r="Z91" s="287">
        <f t="shared" si="74"/>
        <v>-93.647686478983488</v>
      </c>
      <c r="AA91" s="287">
        <f t="shared" si="74"/>
        <v>-82.826394795327545</v>
      </c>
      <c r="AB91" s="287">
        <f t="shared" si="74"/>
        <v>-71.247612693815697</v>
      </c>
      <c r="AC91" s="287">
        <f>AB93</f>
        <v>-58.858315845198014</v>
      </c>
      <c r="AD91" s="287">
        <f>AC93</f>
        <v>-45.601768217177096</v>
      </c>
      <c r="AE91" s="287">
        <f>AD93</f>
        <v>-31.417262255194711</v>
      </c>
      <c r="AF91" s="288">
        <f>AE93</f>
        <v>-16.239840875873558</v>
      </c>
      <c r="AG91" s="205"/>
      <c r="AH91" s="205"/>
      <c r="AI91" s="205"/>
      <c r="AJ91" s="205"/>
      <c r="AK91" s="205"/>
      <c r="AL91" s="205"/>
      <c r="AM91" s="205"/>
      <c r="AN91" s="205"/>
      <c r="AO91" s="123"/>
      <c r="AP91" s="123"/>
      <c r="AQ91" s="123"/>
    </row>
    <row r="92" spans="1:157" x14ac:dyDescent="0.25">
      <c r="A92" s="37"/>
      <c r="B92" s="262" t="s">
        <v>33</v>
      </c>
      <c r="C92" s="135"/>
      <c r="D92" s="270"/>
      <c r="E92" s="182"/>
      <c r="F92" s="182"/>
      <c r="G92" s="182"/>
      <c r="H92" s="185">
        <f>H99</f>
        <v>3.2016297371847875</v>
      </c>
      <c r="I92" s="185">
        <f>I99</f>
        <v>3.4257438187877232</v>
      </c>
      <c r="J92" s="185">
        <f>J99</f>
        <v>3.6655458861028638</v>
      </c>
      <c r="K92" s="185">
        <f>K99</f>
        <v>3.9221340981300647</v>
      </c>
      <c r="L92" s="185">
        <f t="shared" ref="L92:AF92" si="75">L99</f>
        <v>4.1966834849991681</v>
      </c>
      <c r="M92" s="185">
        <f t="shared" si="75"/>
        <v>4.4904513289491108</v>
      </c>
      <c r="N92" s="185">
        <f t="shared" si="75"/>
        <v>4.8047829219755478</v>
      </c>
      <c r="O92" s="185">
        <f t="shared" si="75"/>
        <v>5.1411177265138361</v>
      </c>
      <c r="P92" s="185">
        <f t="shared" si="75"/>
        <v>5.5009959673698043</v>
      </c>
      <c r="Q92" s="185">
        <f t="shared" si="75"/>
        <v>5.8860656850856916</v>
      </c>
      <c r="R92" s="185">
        <f t="shared" si="75"/>
        <v>6.2980902830416898</v>
      </c>
      <c r="S92" s="185">
        <f t="shared" si="75"/>
        <v>6.7389566028546071</v>
      </c>
      <c r="T92" s="185">
        <f t="shared" si="75"/>
        <v>7.2106835650544303</v>
      </c>
      <c r="U92" s="185">
        <f t="shared" si="75"/>
        <v>7.7154314146082399</v>
      </c>
      <c r="V92" s="185">
        <f t="shared" si="75"/>
        <v>8.2555116136308175</v>
      </c>
      <c r="W92" s="185">
        <f t="shared" si="75"/>
        <v>8.8333974265849751</v>
      </c>
      <c r="X92" s="185">
        <f t="shared" si="75"/>
        <v>9.4517352464459226</v>
      </c>
      <c r="Y92" s="185">
        <f t="shared" si="75"/>
        <v>10.113356713697138</v>
      </c>
      <c r="Z92" s="185">
        <f t="shared" si="75"/>
        <v>10.821291683655938</v>
      </c>
      <c r="AA92" s="185">
        <f t="shared" si="75"/>
        <v>11.578782101511853</v>
      </c>
      <c r="AB92" s="185">
        <f t="shared" si="75"/>
        <v>12.389296848617681</v>
      </c>
      <c r="AC92" s="185">
        <f t="shared" si="75"/>
        <v>13.256547628020922</v>
      </c>
      <c r="AD92" s="185">
        <f t="shared" si="75"/>
        <v>14.184505961982385</v>
      </c>
      <c r="AE92" s="185">
        <f t="shared" si="75"/>
        <v>15.177421379321153</v>
      </c>
      <c r="AF92" s="289">
        <f t="shared" si="75"/>
        <v>16.239840875873632</v>
      </c>
      <c r="AG92" s="123"/>
      <c r="AH92" s="123"/>
      <c r="AI92" s="123"/>
      <c r="AJ92" s="123"/>
      <c r="AK92" s="123"/>
      <c r="AL92" s="123"/>
      <c r="AM92" s="123"/>
      <c r="AN92" s="123"/>
      <c r="AO92" s="123"/>
      <c r="AP92" s="123"/>
      <c r="AQ92" s="123"/>
    </row>
    <row r="93" spans="1:157" x14ac:dyDescent="0.25">
      <c r="A93" s="42"/>
      <c r="B93" s="137" t="s">
        <v>34</v>
      </c>
      <c r="C93" s="136"/>
      <c r="D93" s="318"/>
      <c r="E93" s="185"/>
      <c r="F93" s="185">
        <f>F75*-1</f>
        <v>-202.5</v>
      </c>
      <c r="G93" s="185"/>
      <c r="H93" s="185">
        <f>H91+H92</f>
        <v>-199.29837026281521</v>
      </c>
      <c r="I93" s="185">
        <f>I91+I92</f>
        <v>-195.87262644402747</v>
      </c>
      <c r="J93" s="185">
        <f t="shared" ref="J93:AF93" si="76">J91+J92</f>
        <v>-192.2070805579246</v>
      </c>
      <c r="K93" s="185">
        <f t="shared" si="76"/>
        <v>-188.28494645979453</v>
      </c>
      <c r="L93" s="185">
        <f t="shared" si="76"/>
        <v>-184.08826297479536</v>
      </c>
      <c r="M93" s="185">
        <f t="shared" si="76"/>
        <v>-179.59781164584624</v>
      </c>
      <c r="N93" s="185">
        <f t="shared" si="76"/>
        <v>-174.79302872387069</v>
      </c>
      <c r="O93" s="185">
        <f t="shared" si="76"/>
        <v>-169.65191099735685</v>
      </c>
      <c r="P93" s="185">
        <f t="shared" si="76"/>
        <v>-164.15091502998703</v>
      </c>
      <c r="Q93" s="185">
        <f t="shared" si="76"/>
        <v>-158.26484934490134</v>
      </c>
      <c r="R93" s="185">
        <f t="shared" si="76"/>
        <v>-151.96675906185965</v>
      </c>
      <c r="S93" s="185">
        <f t="shared" si="76"/>
        <v>-145.22780245900503</v>
      </c>
      <c r="T93" s="185">
        <f t="shared" si="76"/>
        <v>-138.0171188939506</v>
      </c>
      <c r="U93" s="185">
        <f t="shared" si="76"/>
        <v>-130.30168747934235</v>
      </c>
      <c r="V93" s="185">
        <f t="shared" si="76"/>
        <v>-122.04617586571153</v>
      </c>
      <c r="W93" s="185">
        <f t="shared" si="76"/>
        <v>-113.21277843912655</v>
      </c>
      <c r="X93" s="185">
        <f t="shared" si="76"/>
        <v>-103.76104319268063</v>
      </c>
      <c r="Y93" s="185">
        <f t="shared" si="76"/>
        <v>-93.647686478983488</v>
      </c>
      <c r="Z93" s="185">
        <f t="shared" si="76"/>
        <v>-82.826394795327545</v>
      </c>
      <c r="AA93" s="185">
        <f t="shared" si="76"/>
        <v>-71.247612693815697</v>
      </c>
      <c r="AB93" s="185">
        <f t="shared" si="76"/>
        <v>-58.858315845198014</v>
      </c>
      <c r="AC93" s="185">
        <f t="shared" si="76"/>
        <v>-45.601768217177096</v>
      </c>
      <c r="AD93" s="185">
        <f t="shared" si="76"/>
        <v>-31.417262255194711</v>
      </c>
      <c r="AE93" s="185">
        <f t="shared" si="76"/>
        <v>-16.239840875873558</v>
      </c>
      <c r="AF93" s="289">
        <f t="shared" si="76"/>
        <v>7.460698725481052E-14</v>
      </c>
      <c r="AG93" s="123"/>
      <c r="AH93" s="123"/>
      <c r="AI93" s="123"/>
      <c r="AJ93" s="123"/>
      <c r="AK93" s="123"/>
      <c r="AL93" s="123"/>
      <c r="AM93" s="123"/>
      <c r="AN93" s="123"/>
      <c r="AO93" s="123"/>
      <c r="AP93" s="123"/>
      <c r="AQ93" s="123"/>
    </row>
    <row r="94" spans="1:157" x14ac:dyDescent="0.25">
      <c r="A94" s="37"/>
      <c r="B94" s="140"/>
      <c r="C94" s="135"/>
      <c r="D94" s="270"/>
      <c r="E94" s="182"/>
      <c r="F94" s="182"/>
      <c r="G94" s="182"/>
      <c r="H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  <c r="Z94" s="182"/>
      <c r="AA94" s="182"/>
      <c r="AB94" s="182"/>
      <c r="AC94" s="182"/>
      <c r="AD94" s="182"/>
      <c r="AE94" s="182"/>
      <c r="AF94" s="290"/>
      <c r="AG94" s="123"/>
      <c r="AH94" s="123"/>
      <c r="AI94" s="123"/>
      <c r="AJ94" s="123"/>
      <c r="AK94" s="123"/>
      <c r="AL94" s="123"/>
      <c r="AM94" s="123"/>
      <c r="AN94" s="123"/>
      <c r="AO94" s="123"/>
      <c r="AP94" s="123"/>
      <c r="AQ94" s="123"/>
    </row>
    <row r="95" spans="1:157" x14ac:dyDescent="0.25">
      <c r="A95" s="37"/>
      <c r="B95" s="137" t="s">
        <v>29</v>
      </c>
      <c r="C95" s="135"/>
      <c r="D95" s="270"/>
      <c r="E95" s="182"/>
      <c r="F95" s="182"/>
      <c r="G95" s="182"/>
      <c r="H95" s="185">
        <f>H91*$C$13*-1</f>
        <v>14.175000000000001</v>
      </c>
      <c r="I95" s="185">
        <f t="shared" ref="I95:AF95" si="77">I91*$C$13*-1</f>
        <v>13.950885918397066</v>
      </c>
      <c r="J95" s="185">
        <f t="shared" si="77"/>
        <v>13.711083851081925</v>
      </c>
      <c r="K95" s="185">
        <f t="shared" si="77"/>
        <v>13.454495639054723</v>
      </c>
      <c r="L95" s="185">
        <f t="shared" si="77"/>
        <v>13.179946252185617</v>
      </c>
      <c r="M95" s="185">
        <f t="shared" si="77"/>
        <v>12.886178408235676</v>
      </c>
      <c r="N95" s="185">
        <f t="shared" si="77"/>
        <v>12.571846815209238</v>
      </c>
      <c r="O95" s="185">
        <f t="shared" si="77"/>
        <v>12.23551201067095</v>
      </c>
      <c r="P95" s="185">
        <f t="shared" si="77"/>
        <v>11.87563376981498</v>
      </c>
      <c r="Q95" s="185">
        <f t="shared" si="77"/>
        <v>11.490564052099094</v>
      </c>
      <c r="R95" s="185">
        <f t="shared" si="77"/>
        <v>11.078539454143094</v>
      </c>
      <c r="S95" s="185">
        <f t="shared" si="77"/>
        <v>10.637673134330177</v>
      </c>
      <c r="T95" s="185">
        <f t="shared" si="77"/>
        <v>10.165946172130353</v>
      </c>
      <c r="U95" s="185">
        <f t="shared" si="77"/>
        <v>9.6611983225765421</v>
      </c>
      <c r="V95" s="185">
        <f t="shared" si="77"/>
        <v>9.1211181235539645</v>
      </c>
      <c r="W95" s="185">
        <f t="shared" si="77"/>
        <v>8.5432323105998087</v>
      </c>
      <c r="X95" s="185">
        <f t="shared" si="77"/>
        <v>7.9248944907388594</v>
      </c>
      <c r="Y95" s="185">
        <f t="shared" si="77"/>
        <v>7.2632730234876446</v>
      </c>
      <c r="Z95" s="185">
        <f t="shared" si="77"/>
        <v>6.5553380535288444</v>
      </c>
      <c r="AA95" s="185">
        <f t="shared" si="77"/>
        <v>5.7978476356729285</v>
      </c>
      <c r="AB95" s="185">
        <f t="shared" si="77"/>
        <v>4.9873328885670993</v>
      </c>
      <c r="AC95" s="185">
        <f t="shared" si="77"/>
        <v>4.1200821091638611</v>
      </c>
      <c r="AD95" s="185">
        <f t="shared" si="77"/>
        <v>3.192123775202397</v>
      </c>
      <c r="AE95" s="185">
        <f t="shared" si="77"/>
        <v>2.1992083578636299</v>
      </c>
      <c r="AF95" s="289">
        <f t="shared" si="77"/>
        <v>1.1367888613111492</v>
      </c>
      <c r="AG95" s="205"/>
      <c r="AH95" s="205"/>
      <c r="AI95" s="123"/>
      <c r="AJ95" s="123"/>
      <c r="AK95" s="123"/>
      <c r="AL95" s="123"/>
      <c r="AM95" s="123"/>
      <c r="AN95" s="123"/>
      <c r="AO95" s="123"/>
      <c r="AP95" s="123"/>
      <c r="AQ95" s="123"/>
    </row>
    <row r="96" spans="1:157" x14ac:dyDescent="0.25">
      <c r="A96" s="37"/>
      <c r="B96" s="137" t="s">
        <v>30</v>
      </c>
      <c r="C96" s="135"/>
      <c r="D96" s="270"/>
      <c r="E96" s="182"/>
      <c r="F96" s="182"/>
      <c r="G96" s="182"/>
      <c r="H96" s="185">
        <f t="shared" ref="H96:AF96" si="78">H92+H95</f>
        <v>17.376629737184789</v>
      </c>
      <c r="I96" s="185">
        <f t="shared" si="78"/>
        <v>17.376629737184789</v>
      </c>
      <c r="J96" s="185">
        <f t="shared" si="78"/>
        <v>17.376629737184789</v>
      </c>
      <c r="K96" s="185">
        <f t="shared" si="78"/>
        <v>17.376629737184789</v>
      </c>
      <c r="L96" s="185">
        <f t="shared" si="78"/>
        <v>17.376629737184786</v>
      </c>
      <c r="M96" s="185">
        <f t="shared" si="78"/>
        <v>17.376629737184786</v>
      </c>
      <c r="N96" s="185">
        <f t="shared" si="78"/>
        <v>17.376629737184786</v>
      </c>
      <c r="O96" s="185">
        <f t="shared" si="78"/>
        <v>17.376629737184786</v>
      </c>
      <c r="P96" s="185">
        <f t="shared" si="78"/>
        <v>17.376629737184786</v>
      </c>
      <c r="Q96" s="185">
        <f t="shared" si="78"/>
        <v>17.376629737184786</v>
      </c>
      <c r="R96" s="185">
        <f t="shared" si="78"/>
        <v>17.376629737184786</v>
      </c>
      <c r="S96" s="185">
        <f t="shared" si="78"/>
        <v>17.376629737184786</v>
      </c>
      <c r="T96" s="185">
        <f t="shared" si="78"/>
        <v>17.376629737184782</v>
      </c>
      <c r="U96" s="185">
        <f t="shared" si="78"/>
        <v>17.376629737184782</v>
      </c>
      <c r="V96" s="185">
        <f t="shared" si="78"/>
        <v>17.376629737184782</v>
      </c>
      <c r="W96" s="185">
        <f t="shared" si="78"/>
        <v>17.376629737184786</v>
      </c>
      <c r="X96" s="185">
        <f t="shared" si="78"/>
        <v>17.376629737184782</v>
      </c>
      <c r="Y96" s="185">
        <f t="shared" si="78"/>
        <v>17.376629737184782</v>
      </c>
      <c r="Z96" s="185">
        <f t="shared" si="78"/>
        <v>17.376629737184782</v>
      </c>
      <c r="AA96" s="185">
        <f t="shared" si="78"/>
        <v>17.376629737184782</v>
      </c>
      <c r="AB96" s="185">
        <f t="shared" si="78"/>
        <v>17.376629737184778</v>
      </c>
      <c r="AC96" s="185">
        <f t="shared" si="78"/>
        <v>17.376629737184782</v>
      </c>
      <c r="AD96" s="185">
        <f t="shared" si="78"/>
        <v>17.376629737184782</v>
      </c>
      <c r="AE96" s="185">
        <f t="shared" si="78"/>
        <v>17.376629737184782</v>
      </c>
      <c r="AF96" s="289">
        <f t="shared" si="78"/>
        <v>17.376629737184782</v>
      </c>
      <c r="AG96" s="123"/>
      <c r="AH96" s="123"/>
      <c r="AI96" s="123"/>
      <c r="AJ96" s="123"/>
      <c r="AK96" s="123"/>
      <c r="AL96" s="123"/>
      <c r="AM96" s="123"/>
      <c r="AN96" s="123"/>
      <c r="AO96" s="123"/>
      <c r="AP96" s="123"/>
      <c r="AQ96" s="123"/>
    </row>
    <row r="97" spans="1:43" x14ac:dyDescent="0.25">
      <c r="A97" s="37"/>
      <c r="B97" s="256" t="s">
        <v>76</v>
      </c>
      <c r="C97" s="135"/>
      <c r="D97" s="270"/>
      <c r="E97" s="182"/>
      <c r="F97" s="182"/>
      <c r="G97" s="182"/>
      <c r="H97" s="185">
        <f>H96</f>
        <v>17.376629737184789</v>
      </c>
      <c r="I97" s="185">
        <f>H97+I96</f>
        <v>34.753259474369578</v>
      </c>
      <c r="J97" s="185">
        <f t="shared" ref="J97:AF97" si="79">I97+J96</f>
        <v>52.129889211554371</v>
      </c>
      <c r="K97" s="185">
        <f t="shared" si="79"/>
        <v>69.506518948739156</v>
      </c>
      <c r="L97" s="185">
        <f t="shared" si="79"/>
        <v>86.883148685923942</v>
      </c>
      <c r="M97" s="185">
        <f t="shared" si="79"/>
        <v>104.25977842310873</v>
      </c>
      <c r="N97" s="185">
        <f t="shared" si="79"/>
        <v>121.63640816029351</v>
      </c>
      <c r="O97" s="185">
        <f t="shared" si="79"/>
        <v>139.01303789747828</v>
      </c>
      <c r="P97" s="185">
        <f t="shared" si="79"/>
        <v>156.38966763466306</v>
      </c>
      <c r="Q97" s="185">
        <f t="shared" si="79"/>
        <v>173.76629737184783</v>
      </c>
      <c r="R97" s="185">
        <f t="shared" si="79"/>
        <v>191.1429271090326</v>
      </c>
      <c r="S97" s="185">
        <f t="shared" si="79"/>
        <v>208.51955684621737</v>
      </c>
      <c r="T97" s="185">
        <f t="shared" si="79"/>
        <v>225.89618658340214</v>
      </c>
      <c r="U97" s="185">
        <f t="shared" si="79"/>
        <v>243.27281632058691</v>
      </c>
      <c r="V97" s="185">
        <f t="shared" si="79"/>
        <v>260.64944605777168</v>
      </c>
      <c r="W97" s="185">
        <f t="shared" si="79"/>
        <v>278.02607579495645</v>
      </c>
      <c r="X97" s="185">
        <f t="shared" si="79"/>
        <v>295.40270553214123</v>
      </c>
      <c r="Y97" s="185">
        <f t="shared" si="79"/>
        <v>312.779335269326</v>
      </c>
      <c r="Z97" s="185">
        <f t="shared" si="79"/>
        <v>330.15596500651077</v>
      </c>
      <c r="AA97" s="185">
        <f t="shared" si="79"/>
        <v>347.53259474369554</v>
      </c>
      <c r="AB97" s="185">
        <f t="shared" si="79"/>
        <v>364.90922448088031</v>
      </c>
      <c r="AC97" s="185">
        <f t="shared" si="79"/>
        <v>382.28585421806508</v>
      </c>
      <c r="AD97" s="185">
        <f t="shared" si="79"/>
        <v>399.66248395524985</v>
      </c>
      <c r="AE97" s="185">
        <f t="shared" si="79"/>
        <v>417.03911369243463</v>
      </c>
      <c r="AF97" s="289">
        <f t="shared" si="79"/>
        <v>434.4157434296194</v>
      </c>
      <c r="AG97" s="123"/>
      <c r="AH97" s="123"/>
      <c r="AI97" s="123"/>
      <c r="AJ97" s="123"/>
      <c r="AK97" s="123"/>
      <c r="AL97" s="123"/>
      <c r="AM97" s="123"/>
      <c r="AN97" s="123"/>
      <c r="AO97" s="123"/>
      <c r="AP97" s="123"/>
      <c r="AQ97" s="123"/>
    </row>
    <row r="98" spans="1:43" x14ac:dyDescent="0.25">
      <c r="A98" s="37"/>
      <c r="B98" s="137"/>
      <c r="C98" s="135"/>
      <c r="D98" s="270"/>
      <c r="E98" s="182"/>
      <c r="F98" s="182"/>
      <c r="G98" s="182"/>
      <c r="H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  <c r="Z98" s="182"/>
      <c r="AA98" s="182"/>
      <c r="AB98" s="182"/>
      <c r="AC98" s="182"/>
      <c r="AD98" s="182"/>
      <c r="AE98" s="182"/>
      <c r="AF98" s="290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</row>
    <row r="99" spans="1:43" ht="15.75" thickBot="1" x14ac:dyDescent="0.3">
      <c r="A99" s="37"/>
      <c r="B99" s="143" t="s">
        <v>31</v>
      </c>
      <c r="C99" s="142"/>
      <c r="D99" s="305"/>
      <c r="E99" s="188"/>
      <c r="F99" s="188"/>
      <c r="G99" s="188"/>
      <c r="H99" s="189">
        <f t="shared" ref="H99:AF99" si="80">PPMT($C$13,H42:AT42,$C$14,$F$93)</f>
        <v>3.2016297371847875</v>
      </c>
      <c r="I99" s="189">
        <f t="shared" si="80"/>
        <v>3.4257438187877232</v>
      </c>
      <c r="J99" s="189">
        <f t="shared" si="80"/>
        <v>3.6655458861028638</v>
      </c>
      <c r="K99" s="189">
        <f t="shared" si="80"/>
        <v>3.9221340981300647</v>
      </c>
      <c r="L99" s="189">
        <f t="shared" si="80"/>
        <v>4.1966834849991681</v>
      </c>
      <c r="M99" s="189">
        <f t="shared" si="80"/>
        <v>4.4904513289491108</v>
      </c>
      <c r="N99" s="189">
        <f t="shared" si="80"/>
        <v>4.8047829219755478</v>
      </c>
      <c r="O99" s="189">
        <f t="shared" si="80"/>
        <v>5.1411177265138361</v>
      </c>
      <c r="P99" s="189">
        <f t="shared" si="80"/>
        <v>5.5009959673698043</v>
      </c>
      <c r="Q99" s="189">
        <f t="shared" si="80"/>
        <v>5.8860656850856916</v>
      </c>
      <c r="R99" s="189">
        <f t="shared" si="80"/>
        <v>6.2980902830416898</v>
      </c>
      <c r="S99" s="189">
        <f t="shared" si="80"/>
        <v>6.7389566028546071</v>
      </c>
      <c r="T99" s="189">
        <f t="shared" si="80"/>
        <v>7.2106835650544303</v>
      </c>
      <c r="U99" s="189">
        <f t="shared" si="80"/>
        <v>7.7154314146082399</v>
      </c>
      <c r="V99" s="189">
        <f t="shared" si="80"/>
        <v>8.2555116136308175</v>
      </c>
      <c r="W99" s="189">
        <f t="shared" si="80"/>
        <v>8.8333974265849751</v>
      </c>
      <c r="X99" s="189">
        <f t="shared" si="80"/>
        <v>9.4517352464459226</v>
      </c>
      <c r="Y99" s="189">
        <f t="shared" si="80"/>
        <v>10.113356713697138</v>
      </c>
      <c r="Z99" s="189">
        <f t="shared" si="80"/>
        <v>10.821291683655938</v>
      </c>
      <c r="AA99" s="189">
        <f t="shared" si="80"/>
        <v>11.578782101511853</v>
      </c>
      <c r="AB99" s="189">
        <f t="shared" si="80"/>
        <v>12.389296848617681</v>
      </c>
      <c r="AC99" s="189">
        <f t="shared" si="80"/>
        <v>13.256547628020922</v>
      </c>
      <c r="AD99" s="189">
        <f t="shared" si="80"/>
        <v>14.184505961982385</v>
      </c>
      <c r="AE99" s="189">
        <f t="shared" si="80"/>
        <v>15.177421379321153</v>
      </c>
      <c r="AF99" s="291">
        <f t="shared" si="80"/>
        <v>16.239840875873632</v>
      </c>
      <c r="AG99" s="205"/>
      <c r="AH99" s="205"/>
      <c r="AI99" s="205"/>
      <c r="AJ99" s="205"/>
      <c r="AK99" s="205"/>
      <c r="AL99" s="123"/>
      <c r="AM99" s="123"/>
      <c r="AN99" s="123"/>
      <c r="AO99" s="123"/>
      <c r="AP99" s="123"/>
      <c r="AQ99" s="123"/>
    </row>
    <row r="100" spans="1:43" x14ac:dyDescent="0.25">
      <c r="A100" s="37"/>
      <c r="B100" s="37"/>
      <c r="C100" s="37"/>
      <c r="D100" s="301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</row>
    <row r="101" spans="1:43" x14ac:dyDescent="0.25">
      <c r="A101" s="35" t="s">
        <v>65</v>
      </c>
      <c r="B101" s="36"/>
      <c r="C101" s="36"/>
      <c r="D101" s="300"/>
      <c r="E101" s="171"/>
      <c r="F101" s="171"/>
      <c r="G101" s="171"/>
      <c r="H101" s="171"/>
      <c r="I101" s="171"/>
      <c r="J101" s="171"/>
      <c r="K101" s="171"/>
      <c r="L101" s="171"/>
      <c r="M101" s="171"/>
      <c r="N101" s="171"/>
      <c r="O101" s="171"/>
      <c r="P101" s="171"/>
      <c r="Q101" s="171"/>
      <c r="R101" s="171"/>
      <c r="S101" s="171"/>
      <c r="T101" s="171"/>
      <c r="U101" s="171"/>
      <c r="V101" s="171"/>
      <c r="W101" s="171"/>
      <c r="X101" s="171"/>
      <c r="Y101" s="171"/>
      <c r="Z101" s="171"/>
      <c r="AA101" s="171"/>
      <c r="AB101" s="171"/>
      <c r="AC101" s="171"/>
      <c r="AD101" s="171"/>
      <c r="AE101" s="171"/>
      <c r="AF101" s="171"/>
      <c r="AG101" s="171"/>
      <c r="AH101" s="171"/>
      <c r="AI101" s="171"/>
      <c r="AJ101" s="171"/>
      <c r="AK101" s="171"/>
      <c r="AL101" s="171"/>
      <c r="AM101" s="171"/>
      <c r="AN101" s="171"/>
      <c r="AO101" s="171"/>
      <c r="AP101" s="171"/>
      <c r="AQ101" s="171"/>
    </row>
    <row r="102" spans="1:43" ht="15.75" thickBot="1" x14ac:dyDescent="0.3">
      <c r="A102" s="37"/>
      <c r="B102" s="37"/>
      <c r="C102" s="37"/>
      <c r="D102" s="166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3"/>
      <c r="AF102" s="123"/>
      <c r="AG102" s="123"/>
      <c r="AH102" s="123"/>
      <c r="AI102" s="123"/>
      <c r="AJ102" s="123"/>
      <c r="AK102" s="123"/>
      <c r="AL102" s="123"/>
      <c r="AM102" s="123"/>
      <c r="AN102" s="123"/>
      <c r="AO102" s="123"/>
      <c r="AP102" s="123"/>
      <c r="AQ102" s="123"/>
    </row>
    <row r="103" spans="1:43" x14ac:dyDescent="0.25">
      <c r="A103" s="37"/>
      <c r="B103" s="127" t="s">
        <v>47</v>
      </c>
      <c r="C103" s="128" t="s">
        <v>44</v>
      </c>
      <c r="D103" s="267" t="s">
        <v>48</v>
      </c>
      <c r="E103" s="177"/>
      <c r="F103" s="177"/>
      <c r="G103" s="177"/>
      <c r="H103" s="287">
        <f t="shared" ref="H103:AE103" ca="1" si="81">H57</f>
        <v>14.19707379386786</v>
      </c>
      <c r="I103" s="287">
        <f t="shared" ca="1" si="81"/>
        <v>14.113397249049722</v>
      </c>
      <c r="J103" s="287">
        <f t="shared" ca="1" si="81"/>
        <v>14.065658742945404</v>
      </c>
      <c r="K103" s="287">
        <f t="shared" ca="1" si="81"/>
        <v>13.99857876026609</v>
      </c>
      <c r="L103" s="287">
        <f t="shared" ca="1" si="81"/>
        <v>13.972202495691015</v>
      </c>
      <c r="M103" s="287">
        <f t="shared" ca="1" si="81"/>
        <v>13.879335208902436</v>
      </c>
      <c r="N103" s="287">
        <f t="shared" ca="1" si="81"/>
        <v>13.846665446831304</v>
      </c>
      <c r="O103" s="287">
        <f t="shared" ca="1" si="81"/>
        <v>13.814709894520771</v>
      </c>
      <c r="P103" s="287">
        <f t="shared" ca="1" si="81"/>
        <v>13.767650517286118</v>
      </c>
      <c r="Q103" s="287">
        <f t="shared" ca="1" si="81"/>
        <v>13.751717489551174</v>
      </c>
      <c r="R103" s="287">
        <f t="shared" ca="1" si="81"/>
        <v>13.677971008827308</v>
      </c>
      <c r="S103" s="287">
        <f t="shared" ca="1" si="81"/>
        <v>13.593122996761473</v>
      </c>
      <c r="T103" s="287">
        <f t="shared" ca="1" si="81"/>
        <v>13.501165679426027</v>
      </c>
      <c r="U103" s="287">
        <f t="shared" ca="1" si="81"/>
        <v>13.406701677639573</v>
      </c>
      <c r="V103" s="287">
        <f t="shared" ca="1" si="81"/>
        <v>13.350986534869989</v>
      </c>
      <c r="W103" s="287">
        <f t="shared" ca="1" si="81"/>
        <v>13.293393414402917</v>
      </c>
      <c r="X103" s="287">
        <f t="shared" ca="1" si="81"/>
        <v>13.23136707471242</v>
      </c>
      <c r="Y103" s="287">
        <f t="shared" ca="1" si="81"/>
        <v>13.174123541985521</v>
      </c>
      <c r="Z103" s="287">
        <f t="shared" ca="1" si="81"/>
        <v>13.072370957268452</v>
      </c>
      <c r="AA103" s="287">
        <f t="shared" ca="1" si="81"/>
        <v>12.934825072693021</v>
      </c>
      <c r="AB103" s="287">
        <f t="shared" ca="1" si="81"/>
        <v>12.841572751683096</v>
      </c>
      <c r="AC103" s="287">
        <f t="shared" ca="1" si="81"/>
        <v>12.715043056818017</v>
      </c>
      <c r="AD103" s="287">
        <f t="shared" ca="1" si="81"/>
        <v>12.689140533831786</v>
      </c>
      <c r="AE103" s="288">
        <f t="shared" ca="1" si="81"/>
        <v>12.608530980687219</v>
      </c>
      <c r="AF103" s="204"/>
      <c r="AG103" s="204"/>
      <c r="AH103" s="204"/>
      <c r="AI103" s="204"/>
      <c r="AJ103" s="123"/>
      <c r="AK103" s="123"/>
      <c r="AL103" s="123"/>
      <c r="AM103" s="123"/>
      <c r="AN103" s="123"/>
      <c r="AO103" s="123"/>
      <c r="AP103" s="123"/>
      <c r="AQ103" s="123"/>
    </row>
    <row r="104" spans="1:43" x14ac:dyDescent="0.25">
      <c r="A104" s="37"/>
      <c r="B104" s="137" t="s">
        <v>30</v>
      </c>
      <c r="C104" s="134" t="s">
        <v>44</v>
      </c>
      <c r="D104" s="159"/>
      <c r="E104" s="182"/>
      <c r="F104" s="182"/>
      <c r="G104" s="182"/>
      <c r="H104" s="185">
        <f t="shared" ref="H104:AE104" si="82">H96</f>
        <v>17.376629737184789</v>
      </c>
      <c r="I104" s="185">
        <f t="shared" si="82"/>
        <v>17.376629737184789</v>
      </c>
      <c r="J104" s="185">
        <f t="shared" si="82"/>
        <v>17.376629737184789</v>
      </c>
      <c r="K104" s="185">
        <f t="shared" si="82"/>
        <v>17.376629737184789</v>
      </c>
      <c r="L104" s="185">
        <f t="shared" si="82"/>
        <v>17.376629737184786</v>
      </c>
      <c r="M104" s="185">
        <f t="shared" si="82"/>
        <v>17.376629737184786</v>
      </c>
      <c r="N104" s="185">
        <f t="shared" si="82"/>
        <v>17.376629737184786</v>
      </c>
      <c r="O104" s="185">
        <f t="shared" si="82"/>
        <v>17.376629737184786</v>
      </c>
      <c r="P104" s="185">
        <f t="shared" si="82"/>
        <v>17.376629737184786</v>
      </c>
      <c r="Q104" s="185">
        <f t="shared" si="82"/>
        <v>17.376629737184786</v>
      </c>
      <c r="R104" s="185">
        <f t="shared" si="82"/>
        <v>17.376629737184786</v>
      </c>
      <c r="S104" s="185">
        <f t="shared" si="82"/>
        <v>17.376629737184786</v>
      </c>
      <c r="T104" s="185">
        <f t="shared" si="82"/>
        <v>17.376629737184782</v>
      </c>
      <c r="U104" s="185">
        <f t="shared" si="82"/>
        <v>17.376629737184782</v>
      </c>
      <c r="V104" s="185">
        <f t="shared" si="82"/>
        <v>17.376629737184782</v>
      </c>
      <c r="W104" s="185">
        <f t="shared" si="82"/>
        <v>17.376629737184786</v>
      </c>
      <c r="X104" s="185">
        <f t="shared" si="82"/>
        <v>17.376629737184782</v>
      </c>
      <c r="Y104" s="185">
        <f t="shared" si="82"/>
        <v>17.376629737184782</v>
      </c>
      <c r="Z104" s="185">
        <f t="shared" si="82"/>
        <v>17.376629737184782</v>
      </c>
      <c r="AA104" s="185">
        <f t="shared" si="82"/>
        <v>17.376629737184782</v>
      </c>
      <c r="AB104" s="185">
        <f t="shared" si="82"/>
        <v>17.376629737184778</v>
      </c>
      <c r="AC104" s="185">
        <f t="shared" si="82"/>
        <v>17.376629737184782</v>
      </c>
      <c r="AD104" s="185">
        <f t="shared" si="82"/>
        <v>17.376629737184782</v>
      </c>
      <c r="AE104" s="289">
        <f t="shared" si="82"/>
        <v>17.376629737184782</v>
      </c>
      <c r="AF104" s="205"/>
      <c r="AG104" s="205"/>
      <c r="AH104" s="205"/>
      <c r="AI104" s="205"/>
      <c r="AJ104" s="123"/>
      <c r="AK104" s="123"/>
      <c r="AL104" s="123"/>
      <c r="AM104" s="123"/>
      <c r="AN104" s="123"/>
      <c r="AO104" s="123"/>
      <c r="AP104" s="123"/>
      <c r="AQ104" s="123"/>
    </row>
    <row r="105" spans="1:43" ht="15.75" thickBot="1" x14ac:dyDescent="0.3">
      <c r="A105" s="37"/>
      <c r="B105" s="143" t="s">
        <v>66</v>
      </c>
      <c r="C105" s="144" t="s">
        <v>44</v>
      </c>
      <c r="D105" s="164" t="s">
        <v>66</v>
      </c>
      <c r="E105" s="188"/>
      <c r="F105" s="188"/>
      <c r="G105" s="188"/>
      <c r="H105" s="308">
        <f ca="1">H103/H104</f>
        <v>0.81702113750442074</v>
      </c>
      <c r="I105" s="308">
        <f t="shared" ref="I105:AE105" ca="1" si="83">I103/I104</f>
        <v>0.81220567293599089</v>
      </c>
      <c r="J105" s="308">
        <f t="shared" ca="1" si="83"/>
        <v>0.80945839070541192</v>
      </c>
      <c r="K105" s="308">
        <f t="shared" ca="1" si="83"/>
        <v>0.80559803437084798</v>
      </c>
      <c r="L105" s="308">
        <f t="shared" ca="1" si="83"/>
        <v>0.80408011835525661</v>
      </c>
      <c r="M105" s="308">
        <f t="shared" ca="1" si="83"/>
        <v>0.79873573983116064</v>
      </c>
      <c r="N105" s="308">
        <f t="shared" ca="1" si="83"/>
        <v>0.79685564210419924</v>
      </c>
      <c r="O105" s="308">
        <f t="shared" ca="1" si="83"/>
        <v>0.79501664611971601</v>
      </c>
      <c r="P105" s="308">
        <f t="shared" ca="1" si="83"/>
        <v>0.79230844677689705</v>
      </c>
      <c r="Q105" s="308">
        <f t="shared" ca="1" si="83"/>
        <v>0.79139152399175827</v>
      </c>
      <c r="R105" s="308">
        <f t="shared" ca="1" si="83"/>
        <v>0.7871475203017877</v>
      </c>
      <c r="S105" s="308">
        <f t="shared" ca="1" si="83"/>
        <v>0.78226463948144842</v>
      </c>
      <c r="T105" s="308">
        <f t="shared" ca="1" si="83"/>
        <v>0.77697262838802794</v>
      </c>
      <c r="U105" s="308">
        <f t="shared" ca="1" si="83"/>
        <v>0.77153636121682223</v>
      </c>
      <c r="V105" s="308">
        <f t="shared" ca="1" si="83"/>
        <v>0.76833003504124875</v>
      </c>
      <c r="W105" s="308">
        <f t="shared" ca="1" si="83"/>
        <v>0.76501563395552907</v>
      </c>
      <c r="X105" s="308">
        <f t="shared" ca="1" si="83"/>
        <v>0.76144610749219177</v>
      </c>
      <c r="Y105" s="308">
        <f t="shared" ca="1" si="83"/>
        <v>0.75815182467713005</v>
      </c>
      <c r="Z105" s="308">
        <f t="shared" ca="1" si="83"/>
        <v>0.75229611006180819</v>
      </c>
      <c r="AA105" s="308">
        <f t="shared" ca="1" si="83"/>
        <v>0.74438054262118469</v>
      </c>
      <c r="AB105" s="308">
        <f t="shared" ca="1" si="83"/>
        <v>0.7390140059325212</v>
      </c>
      <c r="AC105" s="308">
        <f t="shared" ca="1" si="83"/>
        <v>0.73173240433435183</v>
      </c>
      <c r="AD105" s="308">
        <f t="shared" ca="1" si="83"/>
        <v>0.73024175146449177</v>
      </c>
      <c r="AE105" s="309">
        <f t="shared" ca="1" si="83"/>
        <v>0.72560278784704935</v>
      </c>
      <c r="AF105" s="123"/>
      <c r="AG105" s="123"/>
      <c r="AH105" s="123"/>
      <c r="AI105" s="123"/>
      <c r="AJ105" s="123"/>
      <c r="AK105" s="123"/>
      <c r="AL105" s="123"/>
      <c r="AM105" s="123"/>
      <c r="AN105" s="123"/>
      <c r="AO105" s="123"/>
      <c r="AP105" s="123"/>
      <c r="AQ105" s="123"/>
    </row>
    <row r="106" spans="1:43" ht="15.75" thickBot="1" x14ac:dyDescent="0.3">
      <c r="A106" s="37"/>
      <c r="B106" s="37"/>
      <c r="C106" s="37"/>
      <c r="D106" s="166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123"/>
      <c r="AI106" s="123"/>
      <c r="AJ106" s="123"/>
      <c r="AK106" s="123"/>
      <c r="AL106" s="123"/>
      <c r="AM106" s="123"/>
      <c r="AN106" s="123"/>
      <c r="AO106" s="123"/>
      <c r="AP106" s="123"/>
      <c r="AQ106" s="123"/>
    </row>
    <row r="107" spans="1:43" ht="19.5" thickBot="1" x14ac:dyDescent="0.35">
      <c r="A107" s="37"/>
      <c r="B107" s="310" t="s">
        <v>93</v>
      </c>
      <c r="C107" s="311" t="s">
        <v>51</v>
      </c>
      <c r="D107" s="316" t="s">
        <v>67</v>
      </c>
      <c r="E107" s="312">
        <f ca="1">IRR(F47:BJ47)</f>
        <v>6.2691973861960459E-2</v>
      </c>
      <c r="F107" s="273" t="s">
        <v>68</v>
      </c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  <c r="AI107" s="123"/>
      <c r="AJ107" s="123"/>
      <c r="AK107" s="123"/>
      <c r="AL107" s="123"/>
      <c r="AM107" s="123"/>
      <c r="AN107" s="123"/>
      <c r="AO107" s="123"/>
      <c r="AP107" s="123"/>
      <c r="AQ107" s="123"/>
    </row>
    <row r="108" spans="1:43" ht="19.5" thickBot="1" x14ac:dyDescent="0.35">
      <c r="B108" s="313" t="s">
        <v>94</v>
      </c>
      <c r="C108" s="314" t="s">
        <v>51</v>
      </c>
      <c r="D108" s="317" t="s">
        <v>67</v>
      </c>
      <c r="E108" s="315">
        <f ca="1">IRR(F54:BE54)</f>
        <v>1.9251240221738852E-2</v>
      </c>
      <c r="F108" s="274"/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108"/>
  <sheetViews>
    <sheetView topLeftCell="A4" zoomScale="110" zoomScaleNormal="110" workbookViewId="0">
      <selection activeCell="C13" sqref="C13"/>
    </sheetView>
  </sheetViews>
  <sheetFormatPr defaultRowHeight="15" x14ac:dyDescent="0.25"/>
  <cols>
    <col min="1" max="1" width="18.85546875" customWidth="1"/>
    <col min="2" max="2" width="58.140625" customWidth="1"/>
    <col min="3" max="3" width="12" customWidth="1"/>
    <col min="4" max="4" width="17" customWidth="1"/>
    <col min="5" max="5" width="10" customWidth="1"/>
    <col min="6" max="6" width="26.85546875" customWidth="1"/>
    <col min="7" max="7" width="10.7109375" customWidth="1"/>
    <col min="8" max="8" width="12" customWidth="1"/>
    <col min="9" max="9" width="18.140625" customWidth="1"/>
    <col min="10" max="12" width="12" customWidth="1"/>
    <col min="13" max="13" width="10" customWidth="1"/>
    <col min="14" max="38" width="12" customWidth="1"/>
    <col min="39" max="39" width="9" customWidth="1"/>
    <col min="40" max="54" width="12" customWidth="1"/>
    <col min="55" max="56" width="11" customWidth="1"/>
    <col min="57" max="98" width="12" customWidth="1"/>
    <col min="99" max="99" width="11" customWidth="1"/>
    <col min="100" max="139" width="12" customWidth="1"/>
    <col min="140" max="140" width="11" customWidth="1"/>
    <col min="141" max="153" width="12" customWidth="1"/>
    <col min="154" max="154" width="11" customWidth="1"/>
    <col min="155" max="156" width="12" customWidth="1"/>
    <col min="157" max="157" width="12" style="56" customWidth="1"/>
    <col min="158" max="158" width="2" customWidth="1"/>
  </cols>
  <sheetData>
    <row r="1" spans="1:9" x14ac:dyDescent="0.25">
      <c r="A1" s="2" t="s">
        <v>36</v>
      </c>
      <c r="B1" s="3"/>
      <c r="C1" s="4"/>
      <c r="D1" s="167"/>
      <c r="E1" s="167"/>
    </row>
    <row r="2" spans="1:9" x14ac:dyDescent="0.25">
      <c r="A2" s="2" t="s">
        <v>35</v>
      </c>
      <c r="B2" s="3"/>
      <c r="C2" s="4"/>
      <c r="D2" s="167"/>
      <c r="E2" s="167"/>
    </row>
    <row r="3" spans="1:9" x14ac:dyDescent="0.25">
      <c r="A3" s="2"/>
      <c r="B3" s="3"/>
      <c r="C3" s="4"/>
      <c r="D3" s="167"/>
      <c r="E3" s="167"/>
    </row>
    <row r="4" spans="1:9" ht="15.75" thickBot="1" x14ac:dyDescent="0.3">
      <c r="A4" s="3" t="s">
        <v>2</v>
      </c>
      <c r="B4" s="5"/>
      <c r="C4" s="6"/>
      <c r="E4" s="99" t="s">
        <v>117</v>
      </c>
      <c r="F4" s="99" t="s">
        <v>118</v>
      </c>
      <c r="G4" s="99" t="s">
        <v>121</v>
      </c>
      <c r="H4" s="99" t="s">
        <v>119</v>
      </c>
      <c r="I4" s="99" t="s">
        <v>120</v>
      </c>
    </row>
    <row r="5" spans="1:9" x14ac:dyDescent="0.25">
      <c r="A5" s="3"/>
      <c r="B5" s="7" t="s">
        <v>128</v>
      </c>
      <c r="C5" s="356">
        <f ca="1">_xll.PsiSimParam(20,100)</f>
        <v>20</v>
      </c>
    </row>
    <row r="6" spans="1:9" ht="15.75" thickBot="1" x14ac:dyDescent="0.3">
      <c r="A6" s="5"/>
      <c r="B6" s="9" t="s">
        <v>22</v>
      </c>
      <c r="C6" s="29">
        <v>100</v>
      </c>
    </row>
    <row r="7" spans="1:9" ht="15.75" thickBot="1" x14ac:dyDescent="0.3">
      <c r="A7" s="3" t="s">
        <v>0</v>
      </c>
      <c r="B7" s="10"/>
      <c r="C7" s="10"/>
    </row>
    <row r="8" spans="1:9" x14ac:dyDescent="0.25">
      <c r="A8" s="3"/>
      <c r="B8" s="7" t="s">
        <v>21</v>
      </c>
      <c r="C8" s="126">
        <f ca="1">_xll.PsiUniform(E8,F8,_xll.PsiBaseCase(0.16))</f>
        <v>0.14538351969788132</v>
      </c>
      <c r="E8">
        <v>0.12</v>
      </c>
      <c r="F8">
        <v>0.16</v>
      </c>
    </row>
    <row r="9" spans="1:9" x14ac:dyDescent="0.25">
      <c r="A9" s="5"/>
      <c r="B9" s="11" t="s">
        <v>6</v>
      </c>
      <c r="C9" s="125">
        <f ca="1">_xll.PsiTriangular(E9,G9,F9,_xll.PsiBaseCase(1300))</f>
        <v>1119.1806124217896</v>
      </c>
      <c r="E9" s="116">
        <v>900</v>
      </c>
      <c r="F9">
        <v>1300</v>
      </c>
      <c r="G9">
        <v>1100</v>
      </c>
    </row>
    <row r="10" spans="1:9" x14ac:dyDescent="0.25">
      <c r="A10" s="5"/>
      <c r="B10" s="11" t="s">
        <v>99</v>
      </c>
      <c r="C10" s="92">
        <v>0.01</v>
      </c>
      <c r="H10" s="67">
        <v>0.01</v>
      </c>
      <c r="I10" s="117">
        <v>2E-3</v>
      </c>
    </row>
    <row r="11" spans="1:9" x14ac:dyDescent="0.25">
      <c r="A11" s="5"/>
      <c r="B11" s="11" t="s">
        <v>81</v>
      </c>
      <c r="C11" s="12">
        <v>16.100000000000001</v>
      </c>
      <c r="E11" s="168"/>
    </row>
    <row r="12" spans="1:9" x14ac:dyDescent="0.25">
      <c r="A12" s="5"/>
      <c r="B12" s="11" t="s">
        <v>127</v>
      </c>
      <c r="C12" s="12">
        <f>C27</f>
        <v>202.5</v>
      </c>
    </row>
    <row r="13" spans="1:9" x14ac:dyDescent="0.25">
      <c r="A13" s="5"/>
      <c r="B13" s="11" t="s">
        <v>23</v>
      </c>
      <c r="C13" s="66">
        <v>7.0000000000000007E-2</v>
      </c>
    </row>
    <row r="14" spans="1:9" x14ac:dyDescent="0.25">
      <c r="A14" s="5"/>
      <c r="B14" s="11" t="s">
        <v>9</v>
      </c>
      <c r="C14" s="13">
        <v>25</v>
      </c>
    </row>
    <row r="15" spans="1:9" x14ac:dyDescent="0.25">
      <c r="A15" s="5"/>
      <c r="B15" s="11" t="s">
        <v>10</v>
      </c>
      <c r="C15" s="12">
        <v>600</v>
      </c>
    </row>
    <row r="16" spans="1:9" x14ac:dyDescent="0.25">
      <c r="A16" s="5"/>
      <c r="B16" s="11" t="s">
        <v>11</v>
      </c>
      <c r="C16" s="12">
        <v>4</v>
      </c>
    </row>
    <row r="17" spans="1:9" x14ac:dyDescent="0.25">
      <c r="A17" s="5"/>
      <c r="B17" s="11" t="s">
        <v>24</v>
      </c>
      <c r="C17" s="92">
        <v>0.01</v>
      </c>
    </row>
    <row r="18" spans="1:9" x14ac:dyDescent="0.25">
      <c r="A18" s="5"/>
      <c r="B18" s="11" t="s">
        <v>25</v>
      </c>
      <c r="C18" s="92">
        <v>0.03</v>
      </c>
      <c r="H18" s="67"/>
      <c r="I18" s="67"/>
    </row>
    <row r="19" spans="1:9" x14ac:dyDescent="0.25">
      <c r="A19" s="5"/>
      <c r="B19" s="11" t="s">
        <v>26</v>
      </c>
      <c r="C19" s="15">
        <v>2025</v>
      </c>
      <c r="D19" s="27"/>
      <c r="E19" s="27"/>
    </row>
    <row r="20" spans="1:9" ht="15.75" thickBot="1" x14ac:dyDescent="0.3">
      <c r="A20" s="5"/>
      <c r="B20" s="9" t="s">
        <v>4</v>
      </c>
      <c r="C20" s="93">
        <v>0.09</v>
      </c>
    </row>
    <row r="21" spans="1:9" ht="15.75" thickBot="1" x14ac:dyDescent="0.3">
      <c r="A21" s="5"/>
      <c r="B21" s="5"/>
      <c r="C21" s="6"/>
    </row>
    <row r="22" spans="1:9" ht="15.75" thickBot="1" x14ac:dyDescent="0.3">
      <c r="A22" s="14" t="s">
        <v>1</v>
      </c>
      <c r="B22" s="19" t="s">
        <v>14</v>
      </c>
      <c r="C22" s="20">
        <f ca="1">LOOKUP(C5,'Simu-sens'!H42:FA42,'Simu-sens'!H55:FA55) + _xll.PsiOutput()</f>
        <v>-133.38821356140886</v>
      </c>
      <c r="H22" t="e">
        <f ca="1">_xll.PsiMean(C22)</f>
        <v>#N/A</v>
      </c>
      <c r="I22" t="e">
        <f ca="1">_xll.PsiStdDev(C22)</f>
        <v>#N/A</v>
      </c>
    </row>
    <row r="23" spans="1:9" x14ac:dyDescent="0.25">
      <c r="A23" s="5"/>
    </row>
    <row r="24" spans="1:9" ht="15.75" thickBot="1" x14ac:dyDescent="0.3">
      <c r="A24" s="14" t="s">
        <v>5</v>
      </c>
      <c r="B24" s="6"/>
      <c r="C24" s="6"/>
      <c r="D24" s="116"/>
      <c r="E24" s="116"/>
    </row>
    <row r="25" spans="1:9" x14ac:dyDescent="0.25">
      <c r="A25" s="6"/>
      <c r="B25" s="16" t="s">
        <v>13</v>
      </c>
      <c r="C25" s="85">
        <f ca="1">LOOKUP(C5,H42:FA42,H48:FA48)</f>
        <v>76.746220163923084</v>
      </c>
    </row>
    <row r="26" spans="1:9" x14ac:dyDescent="0.25">
      <c r="A26" s="6"/>
      <c r="B26" s="11" t="s">
        <v>134</v>
      </c>
      <c r="C26" s="86">
        <f ca="1">LOOKUP(C5,H42:FA42,H72:FA72)</f>
        <v>322.50752789118161</v>
      </c>
    </row>
    <row r="27" spans="1:9" x14ac:dyDescent="0.25">
      <c r="A27" s="5"/>
      <c r="B27" s="17" t="s">
        <v>135</v>
      </c>
      <c r="C27" s="87">
        <f>C19*C6/(1000)</f>
        <v>202.5</v>
      </c>
    </row>
    <row r="28" spans="1:9" x14ac:dyDescent="0.25">
      <c r="A28" s="5"/>
      <c r="B28" s="17" t="s">
        <v>19</v>
      </c>
      <c r="C28" s="87">
        <f ca="1">LOOKUP(C5,H42:FA42,H80:FA80)</f>
        <v>43.261302927258555</v>
      </c>
    </row>
    <row r="29" spans="1:9" x14ac:dyDescent="0.25">
      <c r="A29" s="5"/>
      <c r="B29" s="17" t="s">
        <v>15</v>
      </c>
      <c r="C29" s="87">
        <f ca="1">C16*C6*C15*C5/(10^6)</f>
        <v>4.8</v>
      </c>
    </row>
    <row r="30" spans="1:9" x14ac:dyDescent="0.25">
      <c r="A30" s="5"/>
      <c r="B30" s="17" t="s">
        <v>16</v>
      </c>
      <c r="C30" s="88">
        <f>SUM(H96:AF96)</f>
        <v>434.4157434296194</v>
      </c>
    </row>
    <row r="31" spans="1:9" x14ac:dyDescent="0.25">
      <c r="A31" s="5"/>
      <c r="B31" s="17" t="s">
        <v>18</v>
      </c>
      <c r="C31" s="87">
        <f ca="1">LOOKUP(C5,H42:FA42,H86:FA86)</f>
        <v>250.56130292725854</v>
      </c>
    </row>
    <row r="32" spans="1:9" x14ac:dyDescent="0.25">
      <c r="A32" s="5"/>
      <c r="B32" s="17" t="s">
        <v>67</v>
      </c>
      <c r="C32" s="89">
        <f ca="1">E107</f>
        <v>6.4778487532182405E-2</v>
      </c>
    </row>
    <row r="33" spans="1:158" ht="15.75" thickBot="1" x14ac:dyDescent="0.3">
      <c r="A33" s="5"/>
      <c r="B33" s="18" t="s">
        <v>95</v>
      </c>
      <c r="C33" s="90">
        <f ca="1">NPV(3%,F47:BE47)</f>
        <v>130.62145604652446</v>
      </c>
    </row>
    <row r="34" spans="1:158" x14ac:dyDescent="0.25">
      <c r="A34" s="3" t="s">
        <v>3</v>
      </c>
      <c r="B34" s="5"/>
      <c r="C34" s="6"/>
    </row>
    <row r="35" spans="1:158" ht="15.75" thickBot="1" x14ac:dyDescent="0.3">
      <c r="A35" s="5"/>
      <c r="C35" s="25" t="s">
        <v>20</v>
      </c>
      <c r="D35" s="99"/>
      <c r="E35" s="99" t="s">
        <v>28</v>
      </c>
    </row>
    <row r="36" spans="1:158" ht="15.75" thickBot="1" x14ac:dyDescent="0.3">
      <c r="A36" s="5"/>
      <c r="B36" s="30" t="s">
        <v>135</v>
      </c>
      <c r="C36" s="31">
        <f>C27</f>
        <v>202.5</v>
      </c>
      <c r="D36" s="169" t="s">
        <v>27</v>
      </c>
      <c r="E36" s="33">
        <v>202.5</v>
      </c>
    </row>
    <row r="37" spans="1:158" x14ac:dyDescent="0.25">
      <c r="A37" s="5"/>
      <c r="B37" s="10"/>
      <c r="C37" s="80"/>
      <c r="D37" s="170"/>
      <c r="E37" s="27"/>
    </row>
    <row r="38" spans="1:158" x14ac:dyDescent="0.25">
      <c r="A38" s="5"/>
      <c r="B38" s="10"/>
      <c r="C38" s="80"/>
      <c r="D38" s="170"/>
      <c r="E38" s="27"/>
    </row>
    <row r="39" spans="1:158" x14ac:dyDescent="0.25">
      <c r="A39" s="35" t="s">
        <v>5</v>
      </c>
      <c r="B39" s="36"/>
      <c r="C39" s="36"/>
      <c r="D39" s="171"/>
      <c r="E39" s="171"/>
      <c r="F39" s="171"/>
      <c r="G39" s="171"/>
      <c r="H39" s="171"/>
      <c r="I39" s="171"/>
      <c r="J39" s="171"/>
      <c r="K39" s="171"/>
      <c r="L39" s="171"/>
      <c r="M39" s="171"/>
      <c r="N39" s="171"/>
      <c r="O39" s="171"/>
      <c r="P39" s="171"/>
      <c r="Q39" s="171"/>
      <c r="R39" s="171"/>
      <c r="S39" s="171"/>
      <c r="T39" s="171"/>
      <c r="U39" s="171"/>
      <c r="V39" s="171"/>
      <c r="W39" s="171"/>
      <c r="X39" s="171"/>
      <c r="Y39" s="171"/>
      <c r="Z39" s="171"/>
      <c r="AA39" s="171"/>
      <c r="AB39" s="171"/>
      <c r="AC39" s="171"/>
      <c r="AD39" s="171"/>
      <c r="AE39" s="171"/>
      <c r="AF39" s="171"/>
      <c r="AG39" s="171"/>
      <c r="AH39" s="171"/>
      <c r="AI39" s="171"/>
      <c r="AJ39" s="171"/>
      <c r="AK39" s="171"/>
      <c r="AL39" s="171"/>
      <c r="AM39" s="171"/>
      <c r="AN39" s="171"/>
      <c r="AO39" s="171"/>
      <c r="AP39" s="171"/>
      <c r="AQ39" s="171"/>
      <c r="AR39" s="171"/>
      <c r="AS39" s="171"/>
      <c r="AT39" s="171"/>
      <c r="AU39" s="171"/>
      <c r="AV39" s="171"/>
      <c r="AW39" s="171"/>
      <c r="AX39" s="171"/>
      <c r="AY39" s="171"/>
      <c r="AZ39" s="171"/>
      <c r="BA39" s="171"/>
      <c r="BB39" s="171"/>
      <c r="BC39" s="171"/>
      <c r="BD39" s="171"/>
      <c r="BE39" s="171"/>
      <c r="BF39" s="171"/>
      <c r="BG39" s="171"/>
      <c r="BH39" s="171"/>
      <c r="BI39" s="171"/>
      <c r="BJ39" s="171"/>
      <c r="BK39" s="171"/>
      <c r="BL39" s="171"/>
      <c r="BM39" s="171"/>
      <c r="BN39" s="171"/>
      <c r="BO39" s="171"/>
      <c r="BP39" s="171"/>
      <c r="BQ39" s="171"/>
      <c r="BR39" s="171"/>
      <c r="BS39" s="171"/>
      <c r="BT39" s="171"/>
      <c r="BU39" s="171"/>
      <c r="BV39" s="171"/>
      <c r="BW39" s="171"/>
      <c r="BX39" s="171"/>
      <c r="BY39" s="171"/>
      <c r="BZ39" s="171"/>
      <c r="CA39" s="171"/>
      <c r="CB39" s="171"/>
      <c r="CC39" s="171"/>
      <c r="CD39" s="171"/>
      <c r="CE39" s="171"/>
      <c r="CF39" s="171"/>
      <c r="CG39" s="171"/>
      <c r="CH39" s="171"/>
      <c r="CI39" s="171"/>
      <c r="CJ39" s="171"/>
      <c r="CK39" s="171"/>
      <c r="CL39" s="171"/>
      <c r="CM39" s="171"/>
      <c r="CN39" s="171"/>
      <c r="CO39" s="171"/>
      <c r="CP39" s="171"/>
      <c r="CQ39" s="171"/>
      <c r="CR39" s="171"/>
      <c r="CS39" s="171"/>
      <c r="CT39" s="171"/>
      <c r="CU39" s="171"/>
      <c r="CV39" s="171"/>
      <c r="CW39" s="171"/>
      <c r="CX39" s="171"/>
      <c r="CY39" s="171"/>
      <c r="CZ39" s="171"/>
      <c r="DA39" s="171"/>
      <c r="DB39" s="171"/>
      <c r="DC39" s="171"/>
      <c r="DD39" s="171"/>
      <c r="DE39" s="171"/>
      <c r="DF39" s="171"/>
      <c r="DG39" s="171"/>
      <c r="DH39" s="171"/>
      <c r="DI39" s="171"/>
      <c r="DJ39" s="171"/>
      <c r="DK39" s="171"/>
      <c r="DL39" s="171"/>
      <c r="DM39" s="171"/>
      <c r="DN39" s="171"/>
      <c r="DO39" s="171"/>
      <c r="DP39" s="171"/>
      <c r="DQ39" s="171"/>
      <c r="DR39" s="171"/>
      <c r="DS39" s="171"/>
      <c r="DT39" s="171"/>
      <c r="DU39" s="171"/>
      <c r="DV39" s="171"/>
      <c r="DW39" s="171"/>
      <c r="DX39" s="171"/>
      <c r="DY39" s="171"/>
      <c r="DZ39" s="171"/>
      <c r="EA39" s="171"/>
      <c r="EB39" s="171"/>
      <c r="EC39" s="171"/>
      <c r="ED39" s="171"/>
      <c r="EE39" s="171"/>
      <c r="EF39" s="171"/>
      <c r="EG39" s="171"/>
      <c r="EH39" s="171"/>
      <c r="EI39" s="171"/>
      <c r="EJ39" s="171"/>
      <c r="EK39" s="171"/>
      <c r="EL39" s="171"/>
      <c r="EM39" s="171"/>
      <c r="EN39" s="171"/>
      <c r="EO39" s="171"/>
      <c r="EP39" s="171"/>
      <c r="EQ39" s="171"/>
      <c r="ER39" s="171"/>
      <c r="ES39" s="171"/>
      <c r="ET39" s="171"/>
      <c r="EU39" s="171"/>
      <c r="EV39" s="171"/>
      <c r="EW39" s="171"/>
      <c r="EX39" s="171"/>
      <c r="EY39" s="171"/>
      <c r="EZ39" s="171"/>
      <c r="FA39" s="171"/>
    </row>
    <row r="40" spans="1:158" ht="15.75" thickBot="1" x14ac:dyDescent="0.3">
      <c r="A40" s="37"/>
      <c r="B40" s="37"/>
      <c r="C40" s="37"/>
      <c r="D40" s="123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123"/>
      <c r="AA40" s="123"/>
      <c r="AB40" s="123"/>
      <c r="AC40" s="123"/>
      <c r="AD40" s="123"/>
      <c r="AE40" s="123"/>
      <c r="AF40" s="123"/>
      <c r="AG40" s="123"/>
      <c r="AH40" s="123"/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</row>
    <row r="41" spans="1:158" x14ac:dyDescent="0.25">
      <c r="A41" s="37"/>
      <c r="B41" s="68" t="s">
        <v>131</v>
      </c>
      <c r="C41" s="149" t="s">
        <v>130</v>
      </c>
      <c r="D41" s="154" t="s">
        <v>39</v>
      </c>
      <c r="E41" s="172"/>
      <c r="F41" s="173">
        <v>42917</v>
      </c>
      <c r="G41" s="173"/>
      <c r="H41" s="173">
        <f>F41+365</f>
        <v>43282</v>
      </c>
      <c r="I41" s="173">
        <f>H41+365</f>
        <v>43647</v>
      </c>
      <c r="J41" s="173">
        <f>I41+365+1</f>
        <v>44013</v>
      </c>
      <c r="K41" s="173">
        <f t="shared" ref="K41:AI41" si="0">J41+365</f>
        <v>44378</v>
      </c>
      <c r="L41" s="173">
        <f t="shared" si="0"/>
        <v>44743</v>
      </c>
      <c r="M41" s="173">
        <f t="shared" si="0"/>
        <v>45108</v>
      </c>
      <c r="N41" s="173">
        <f>M41+365+1</f>
        <v>45474</v>
      </c>
      <c r="O41" s="173">
        <f t="shared" si="0"/>
        <v>45839</v>
      </c>
      <c r="P41" s="173">
        <f t="shared" si="0"/>
        <v>46204</v>
      </c>
      <c r="Q41" s="173">
        <f t="shared" si="0"/>
        <v>46569</v>
      </c>
      <c r="R41" s="173">
        <f>Q41+365+1</f>
        <v>46935</v>
      </c>
      <c r="S41" s="173">
        <f t="shared" si="0"/>
        <v>47300</v>
      </c>
      <c r="T41" s="173">
        <f t="shared" si="0"/>
        <v>47665</v>
      </c>
      <c r="U41" s="173">
        <f t="shared" si="0"/>
        <v>48030</v>
      </c>
      <c r="V41" s="173">
        <f>U41+365+1</f>
        <v>48396</v>
      </c>
      <c r="W41" s="173">
        <f t="shared" si="0"/>
        <v>48761</v>
      </c>
      <c r="X41" s="173">
        <f t="shared" si="0"/>
        <v>49126</v>
      </c>
      <c r="Y41" s="173">
        <f t="shared" si="0"/>
        <v>49491</v>
      </c>
      <c r="Z41" s="173">
        <f>Y41+365+1</f>
        <v>49857</v>
      </c>
      <c r="AA41" s="173">
        <f t="shared" si="0"/>
        <v>50222</v>
      </c>
      <c r="AB41" s="173">
        <f t="shared" si="0"/>
        <v>50587</v>
      </c>
      <c r="AC41" s="173">
        <f t="shared" si="0"/>
        <v>50952</v>
      </c>
      <c r="AD41" s="173">
        <f>AC41+365+1</f>
        <v>51318</v>
      </c>
      <c r="AE41" s="173">
        <f t="shared" si="0"/>
        <v>51683</v>
      </c>
      <c r="AF41" s="173">
        <f t="shared" si="0"/>
        <v>52048</v>
      </c>
      <c r="AG41" s="173">
        <f t="shared" si="0"/>
        <v>52413</v>
      </c>
      <c r="AH41" s="173">
        <f>AG41+365+1</f>
        <v>52779</v>
      </c>
      <c r="AI41" s="173">
        <f t="shared" si="0"/>
        <v>53144</v>
      </c>
      <c r="AJ41" s="173">
        <f>AI41+365+1</f>
        <v>53510</v>
      </c>
      <c r="AK41" s="173">
        <f>AJ41+365</f>
        <v>53875</v>
      </c>
      <c r="AL41" s="173">
        <f>AK41+365+1</f>
        <v>54241</v>
      </c>
      <c r="AM41" s="173">
        <f>AL41+365</f>
        <v>54606</v>
      </c>
      <c r="AN41" s="173">
        <f>AM41+365+1</f>
        <v>54972</v>
      </c>
      <c r="AO41" s="173">
        <f>AN41+365+1</f>
        <v>55338</v>
      </c>
      <c r="AP41" s="173">
        <f>AO41+365</f>
        <v>55703</v>
      </c>
      <c r="AQ41" s="173">
        <f>AP41+365+1</f>
        <v>56069</v>
      </c>
      <c r="AR41" s="173">
        <f>AQ41+365</f>
        <v>56434</v>
      </c>
      <c r="AS41" s="173">
        <f>AR41+365+1</f>
        <v>56800</v>
      </c>
      <c r="AT41" s="173">
        <f>AS41+365</f>
        <v>57165</v>
      </c>
      <c r="AU41" s="173">
        <f>AT41+365+1</f>
        <v>57531</v>
      </c>
      <c r="AV41" s="173">
        <f>AU41+365+1</f>
        <v>57897</v>
      </c>
      <c r="AW41" s="173">
        <f>AV41+365</f>
        <v>58262</v>
      </c>
      <c r="AX41" s="173">
        <f>AW41+365+1</f>
        <v>58628</v>
      </c>
      <c r="AY41" s="173">
        <f>AX41+365</f>
        <v>58993</v>
      </c>
      <c r="AZ41" s="173">
        <f>AY41+365+1</f>
        <v>59359</v>
      </c>
      <c r="BA41" s="173">
        <f>AZ41+365</f>
        <v>59724</v>
      </c>
      <c r="BB41" s="173">
        <f>BA41+365+1</f>
        <v>60090</v>
      </c>
      <c r="BC41" s="173">
        <f>BB41+365+1</f>
        <v>60456</v>
      </c>
      <c r="BD41" s="173">
        <f>BC41+365</f>
        <v>60821</v>
      </c>
      <c r="BE41" s="173">
        <f>BD41+365+1</f>
        <v>61187</v>
      </c>
      <c r="BF41" s="173">
        <f>BE41+365</f>
        <v>61552</v>
      </c>
      <c r="BG41" s="173">
        <f>BF41+365+1</f>
        <v>61918</v>
      </c>
      <c r="BH41" s="173">
        <f>BG41+365</f>
        <v>62283</v>
      </c>
      <c r="BI41" s="173">
        <f>BH41+365+1</f>
        <v>62649</v>
      </c>
      <c r="BJ41" s="173">
        <f>BI41+365+1</f>
        <v>63015</v>
      </c>
      <c r="BK41" s="173">
        <f>BJ41+365</f>
        <v>63380</v>
      </c>
      <c r="BL41" s="173">
        <f>BK41+365+1</f>
        <v>63746</v>
      </c>
      <c r="BM41" s="173">
        <f>BL41+365</f>
        <v>64111</v>
      </c>
      <c r="BN41" s="173">
        <f>BM41+365+1</f>
        <v>64477</v>
      </c>
      <c r="BO41" s="173">
        <f>BN41+365</f>
        <v>64842</v>
      </c>
      <c r="BP41" s="173">
        <f>BO41+365+1</f>
        <v>65208</v>
      </c>
      <c r="BQ41" s="173">
        <f>BP41+365+1</f>
        <v>65574</v>
      </c>
      <c r="BR41" s="173">
        <f>BQ41+365</f>
        <v>65939</v>
      </c>
      <c r="BS41" s="173">
        <f>BR41+365+1</f>
        <v>66305</v>
      </c>
      <c r="BT41" s="173">
        <f>BS41+365</f>
        <v>66670</v>
      </c>
      <c r="BU41" s="173">
        <f>BT41+365+1</f>
        <v>67036</v>
      </c>
      <c r="BV41" s="173">
        <f>BU41+365</f>
        <v>67401</v>
      </c>
      <c r="BW41" s="173">
        <f>BV41+365+1</f>
        <v>67767</v>
      </c>
      <c r="BX41" s="173">
        <f>BW41+365+1</f>
        <v>68133</v>
      </c>
      <c r="BY41" s="173">
        <f>BX41+365</f>
        <v>68498</v>
      </c>
      <c r="BZ41" s="173">
        <f>BY41+365+1</f>
        <v>68864</v>
      </c>
      <c r="CA41" s="173">
        <f>BZ41+365</f>
        <v>69229</v>
      </c>
      <c r="CB41" s="173">
        <f>CA41+365+1</f>
        <v>69595</v>
      </c>
      <c r="CC41" s="173">
        <f>CB41+365</f>
        <v>69960</v>
      </c>
      <c r="CD41" s="173">
        <f>CC41+365+1</f>
        <v>70326</v>
      </c>
      <c r="CE41" s="173">
        <f>CD41+365+1</f>
        <v>70692</v>
      </c>
      <c r="CF41" s="173">
        <f>CE41+365</f>
        <v>71057</v>
      </c>
      <c r="CG41" s="173">
        <f>CF41+365+1</f>
        <v>71423</v>
      </c>
      <c r="CH41" s="173">
        <f>CG41+365</f>
        <v>71788</v>
      </c>
      <c r="CI41" s="173">
        <f>CH41+365+1</f>
        <v>72154</v>
      </c>
      <c r="CJ41" s="173">
        <f>CI41+365</f>
        <v>72519</v>
      </c>
      <c r="CK41" s="173">
        <f>CJ41+365+1</f>
        <v>72885</v>
      </c>
      <c r="CL41" s="173">
        <f>CK41+365+1</f>
        <v>73251</v>
      </c>
      <c r="CM41" s="173">
        <f>CL41+365</f>
        <v>73616</v>
      </c>
      <c r="CN41" s="173">
        <f>CM41+365+1</f>
        <v>73982</v>
      </c>
      <c r="CO41" s="173">
        <f>CN41+365</f>
        <v>74347</v>
      </c>
      <c r="CP41" s="173">
        <f>CO41+365+1</f>
        <v>74713</v>
      </c>
      <c r="CQ41" s="173">
        <f>CP41+365</f>
        <v>75078</v>
      </c>
      <c r="CR41" s="173">
        <f>CQ41+365+1</f>
        <v>75444</v>
      </c>
      <c r="CS41" s="173">
        <f>CR41+365+1</f>
        <v>75810</v>
      </c>
      <c r="CT41" s="173">
        <f>CS41+365</f>
        <v>76175</v>
      </c>
      <c r="CU41" s="173">
        <f>CT41+365+1</f>
        <v>76541</v>
      </c>
      <c r="CV41" s="173">
        <f>CU41+365</f>
        <v>76906</v>
      </c>
      <c r="CW41" s="173">
        <f>CV41+365+1</f>
        <v>77272</v>
      </c>
      <c r="CX41" s="173">
        <f>CW41+365</f>
        <v>77637</v>
      </c>
      <c r="CY41" s="173">
        <f>CX41+365+1</f>
        <v>78003</v>
      </c>
      <c r="CZ41" s="173">
        <f>CY41+365+1</f>
        <v>78369</v>
      </c>
      <c r="DA41" s="173">
        <f>CZ41+365</f>
        <v>78734</v>
      </c>
      <c r="DB41" s="173">
        <f>DA41+365+1</f>
        <v>79100</v>
      </c>
      <c r="DC41" s="173">
        <f>DB41+365</f>
        <v>79465</v>
      </c>
      <c r="DD41" s="173">
        <f>DC41+365+1</f>
        <v>79831</v>
      </c>
      <c r="DE41" s="173">
        <f>DD41+365</f>
        <v>80196</v>
      </c>
      <c r="DF41" s="173">
        <f>DE41+365+1</f>
        <v>80562</v>
      </c>
      <c r="DG41" s="173">
        <f>DF41+365+1</f>
        <v>80928</v>
      </c>
      <c r="DH41" s="173">
        <f>DG41+365</f>
        <v>81293</v>
      </c>
      <c r="DI41" s="173">
        <f>DH41+365+1</f>
        <v>81659</v>
      </c>
      <c r="DJ41" s="173">
        <f>DI41+365</f>
        <v>82024</v>
      </c>
      <c r="DK41" s="173">
        <f>DJ41+365+1</f>
        <v>82390</v>
      </c>
      <c r="DL41" s="173">
        <f>DK41+365</f>
        <v>82755</v>
      </c>
      <c r="DM41" s="173">
        <f>DL41+365+1</f>
        <v>83121</v>
      </c>
      <c r="DN41" s="173">
        <f>DM41+365+1</f>
        <v>83487</v>
      </c>
      <c r="DO41" s="173">
        <f>DN41+365</f>
        <v>83852</v>
      </c>
      <c r="DP41" s="173">
        <f>DO41+365+1</f>
        <v>84218</v>
      </c>
      <c r="DQ41" s="173">
        <f>DP41+365</f>
        <v>84583</v>
      </c>
      <c r="DR41" s="173">
        <f>DQ41+365+1</f>
        <v>84949</v>
      </c>
      <c r="DS41" s="173">
        <f>DR41+365</f>
        <v>85314</v>
      </c>
      <c r="DT41" s="173">
        <f>DS41+365+1</f>
        <v>85680</v>
      </c>
      <c r="DU41" s="173">
        <f>DT41+365+1</f>
        <v>86046</v>
      </c>
      <c r="DV41" s="173">
        <f>DU41+365</f>
        <v>86411</v>
      </c>
      <c r="DW41" s="173">
        <f>DV41+365+1</f>
        <v>86777</v>
      </c>
      <c r="DX41" s="173">
        <f>DW41+365</f>
        <v>87142</v>
      </c>
      <c r="DY41" s="173">
        <f>DX41+365+1</f>
        <v>87508</v>
      </c>
      <c r="DZ41" s="173">
        <f>DY41+365</f>
        <v>87873</v>
      </c>
      <c r="EA41" s="173">
        <f>DZ41+365+1</f>
        <v>88239</v>
      </c>
      <c r="EB41" s="173">
        <f>EA41+365+1</f>
        <v>88605</v>
      </c>
      <c r="EC41" s="173">
        <f>EB41+365</f>
        <v>88970</v>
      </c>
      <c r="ED41" s="173">
        <f>EC41+365+1</f>
        <v>89336</v>
      </c>
      <c r="EE41" s="173">
        <f>ED41+365</f>
        <v>89701</v>
      </c>
      <c r="EF41" s="173">
        <f>EE41+365+1</f>
        <v>90067</v>
      </c>
      <c r="EG41" s="173">
        <f>EF41+365</f>
        <v>90432</v>
      </c>
      <c r="EH41" s="173">
        <f>EG41+365+1</f>
        <v>90798</v>
      </c>
      <c r="EI41" s="173">
        <f>EH41+365+1</f>
        <v>91164</v>
      </c>
      <c r="EJ41" s="173">
        <f>EI41+365</f>
        <v>91529</v>
      </c>
      <c r="EK41" s="173">
        <f>EJ41+365+1</f>
        <v>91895</v>
      </c>
      <c r="EL41" s="173">
        <f>EK41+365</f>
        <v>92260</v>
      </c>
      <c r="EM41" s="173">
        <f>EL41+365+1</f>
        <v>92626</v>
      </c>
      <c r="EN41" s="173">
        <f>EM41+365</f>
        <v>92991</v>
      </c>
      <c r="EO41" s="173">
        <f>EN41+365+1</f>
        <v>93357</v>
      </c>
      <c r="EP41" s="173">
        <f>EO41+365+1</f>
        <v>93723</v>
      </c>
      <c r="EQ41" s="173">
        <f>EP41+365</f>
        <v>94088</v>
      </c>
      <c r="ER41" s="173">
        <f>EQ41+365+1</f>
        <v>94454</v>
      </c>
      <c r="ES41" s="173">
        <f>ER41+365</f>
        <v>94819</v>
      </c>
      <c r="ET41" s="173">
        <f>ES41+365+1</f>
        <v>95185</v>
      </c>
      <c r="EU41" s="173">
        <f>ET41+365</f>
        <v>95550</v>
      </c>
      <c r="EV41" s="173">
        <f>EU41+365+1</f>
        <v>95916</v>
      </c>
      <c r="EW41" s="173">
        <f>EV41+365+1</f>
        <v>96282</v>
      </c>
      <c r="EX41" s="173">
        <f>EW41+365</f>
        <v>96647</v>
      </c>
      <c r="EY41" s="173">
        <f>EX41+365+1</f>
        <v>97013</v>
      </c>
      <c r="EZ41" s="173">
        <f>EY41+365</f>
        <v>97378</v>
      </c>
      <c r="FA41" s="174">
        <f>EZ41+365+1</f>
        <v>97744</v>
      </c>
    </row>
    <row r="42" spans="1:158" ht="15.75" thickBot="1" x14ac:dyDescent="0.3">
      <c r="A42" s="37"/>
      <c r="B42" s="72" t="s">
        <v>132</v>
      </c>
      <c r="C42" s="150" t="s">
        <v>129</v>
      </c>
      <c r="D42" s="155" t="s">
        <v>40</v>
      </c>
      <c r="E42" s="175"/>
      <c r="F42" s="175"/>
      <c r="G42" s="175"/>
      <c r="H42" s="175">
        <v>1</v>
      </c>
      <c r="I42" s="175">
        <v>2</v>
      </c>
      <c r="J42" s="175">
        <v>3</v>
      </c>
      <c r="K42" s="175">
        <v>4</v>
      </c>
      <c r="L42" s="175">
        <v>5</v>
      </c>
      <c r="M42" s="175">
        <v>6</v>
      </c>
      <c r="N42" s="175">
        <v>7</v>
      </c>
      <c r="O42" s="175">
        <v>8</v>
      </c>
      <c r="P42" s="175">
        <v>9</v>
      </c>
      <c r="Q42" s="175">
        <v>10</v>
      </c>
      <c r="R42" s="175">
        <v>11</v>
      </c>
      <c r="S42" s="175">
        <v>12</v>
      </c>
      <c r="T42" s="175">
        <v>13</v>
      </c>
      <c r="U42" s="175">
        <v>14</v>
      </c>
      <c r="V42" s="175">
        <v>15</v>
      </c>
      <c r="W42" s="175">
        <v>16</v>
      </c>
      <c r="X42" s="175">
        <v>17</v>
      </c>
      <c r="Y42" s="175">
        <v>18</v>
      </c>
      <c r="Z42" s="175">
        <v>19</v>
      </c>
      <c r="AA42" s="175">
        <v>20</v>
      </c>
      <c r="AB42" s="175">
        <v>21</v>
      </c>
      <c r="AC42" s="175">
        <v>22</v>
      </c>
      <c r="AD42" s="175">
        <v>23</v>
      </c>
      <c r="AE42" s="175">
        <v>24</v>
      </c>
      <c r="AF42" s="175">
        <v>25</v>
      </c>
      <c r="AG42" s="175">
        <v>26</v>
      </c>
      <c r="AH42" s="175">
        <v>27</v>
      </c>
      <c r="AI42" s="175">
        <v>28</v>
      </c>
      <c r="AJ42" s="175">
        <v>29</v>
      </c>
      <c r="AK42" s="175">
        <v>30</v>
      </c>
      <c r="AL42" s="175">
        <v>31</v>
      </c>
      <c r="AM42" s="175">
        <v>32</v>
      </c>
      <c r="AN42" s="175">
        <v>33</v>
      </c>
      <c r="AO42" s="175">
        <v>34</v>
      </c>
      <c r="AP42" s="175">
        <v>35</v>
      </c>
      <c r="AQ42" s="175">
        <v>36</v>
      </c>
      <c r="AR42" s="175">
        <v>37</v>
      </c>
      <c r="AS42" s="175">
        <v>38</v>
      </c>
      <c r="AT42" s="175">
        <v>39</v>
      </c>
      <c r="AU42" s="175">
        <v>40</v>
      </c>
      <c r="AV42" s="175">
        <v>41</v>
      </c>
      <c r="AW42" s="175">
        <v>42</v>
      </c>
      <c r="AX42" s="175">
        <v>43</v>
      </c>
      <c r="AY42" s="175">
        <v>44</v>
      </c>
      <c r="AZ42" s="175">
        <v>45</v>
      </c>
      <c r="BA42" s="175">
        <v>46</v>
      </c>
      <c r="BB42" s="175">
        <v>47</v>
      </c>
      <c r="BC42" s="175">
        <v>48</v>
      </c>
      <c r="BD42" s="175">
        <v>49</v>
      </c>
      <c r="BE42" s="175">
        <v>50</v>
      </c>
      <c r="BF42" s="175">
        <v>51</v>
      </c>
      <c r="BG42" s="175">
        <v>52</v>
      </c>
      <c r="BH42" s="175">
        <v>53</v>
      </c>
      <c r="BI42" s="175">
        <v>54</v>
      </c>
      <c r="BJ42" s="175">
        <v>55</v>
      </c>
      <c r="BK42" s="175">
        <v>56</v>
      </c>
      <c r="BL42" s="175">
        <v>57</v>
      </c>
      <c r="BM42" s="175">
        <v>58</v>
      </c>
      <c r="BN42" s="175">
        <v>59</v>
      </c>
      <c r="BO42" s="175">
        <v>60</v>
      </c>
      <c r="BP42" s="175">
        <v>61</v>
      </c>
      <c r="BQ42" s="175">
        <v>62</v>
      </c>
      <c r="BR42" s="175">
        <v>63</v>
      </c>
      <c r="BS42" s="175">
        <v>64</v>
      </c>
      <c r="BT42" s="175">
        <v>65</v>
      </c>
      <c r="BU42" s="175">
        <v>66</v>
      </c>
      <c r="BV42" s="175">
        <v>67</v>
      </c>
      <c r="BW42" s="175">
        <v>68</v>
      </c>
      <c r="BX42" s="175">
        <v>69</v>
      </c>
      <c r="BY42" s="175">
        <v>70</v>
      </c>
      <c r="BZ42" s="175">
        <v>71</v>
      </c>
      <c r="CA42" s="175">
        <v>72</v>
      </c>
      <c r="CB42" s="175">
        <v>73</v>
      </c>
      <c r="CC42" s="175">
        <v>74</v>
      </c>
      <c r="CD42" s="175">
        <v>75</v>
      </c>
      <c r="CE42" s="175">
        <v>76</v>
      </c>
      <c r="CF42" s="175">
        <v>77</v>
      </c>
      <c r="CG42" s="175">
        <v>78</v>
      </c>
      <c r="CH42" s="175">
        <v>79</v>
      </c>
      <c r="CI42" s="175">
        <v>80</v>
      </c>
      <c r="CJ42" s="175">
        <v>81</v>
      </c>
      <c r="CK42" s="175">
        <v>82</v>
      </c>
      <c r="CL42" s="175">
        <v>83</v>
      </c>
      <c r="CM42" s="175">
        <v>84</v>
      </c>
      <c r="CN42" s="175">
        <v>85</v>
      </c>
      <c r="CO42" s="175">
        <v>86</v>
      </c>
      <c r="CP42" s="175">
        <v>87</v>
      </c>
      <c r="CQ42" s="175">
        <v>88</v>
      </c>
      <c r="CR42" s="175">
        <v>89</v>
      </c>
      <c r="CS42" s="175">
        <v>90</v>
      </c>
      <c r="CT42" s="175">
        <v>91</v>
      </c>
      <c r="CU42" s="175">
        <v>92</v>
      </c>
      <c r="CV42" s="175">
        <v>93</v>
      </c>
      <c r="CW42" s="175">
        <v>94</v>
      </c>
      <c r="CX42" s="175">
        <v>95</v>
      </c>
      <c r="CY42" s="175">
        <v>96</v>
      </c>
      <c r="CZ42" s="175">
        <v>97</v>
      </c>
      <c r="DA42" s="175">
        <v>98</v>
      </c>
      <c r="DB42" s="175">
        <v>99</v>
      </c>
      <c r="DC42" s="175">
        <v>100</v>
      </c>
      <c r="DD42" s="175">
        <v>101</v>
      </c>
      <c r="DE42" s="175">
        <v>102</v>
      </c>
      <c r="DF42" s="175">
        <v>103</v>
      </c>
      <c r="DG42" s="175">
        <v>104</v>
      </c>
      <c r="DH42" s="175">
        <v>105</v>
      </c>
      <c r="DI42" s="175">
        <v>106</v>
      </c>
      <c r="DJ42" s="175">
        <v>107</v>
      </c>
      <c r="DK42" s="175">
        <v>108</v>
      </c>
      <c r="DL42" s="175">
        <v>109</v>
      </c>
      <c r="DM42" s="175">
        <v>110</v>
      </c>
      <c r="DN42" s="175">
        <v>111</v>
      </c>
      <c r="DO42" s="175">
        <v>112</v>
      </c>
      <c r="DP42" s="175">
        <v>113</v>
      </c>
      <c r="DQ42" s="175">
        <v>114</v>
      </c>
      <c r="DR42" s="175">
        <v>115</v>
      </c>
      <c r="DS42" s="175">
        <v>116</v>
      </c>
      <c r="DT42" s="175">
        <v>117</v>
      </c>
      <c r="DU42" s="175">
        <v>118</v>
      </c>
      <c r="DV42" s="175">
        <v>119</v>
      </c>
      <c r="DW42" s="175">
        <v>120</v>
      </c>
      <c r="DX42" s="175">
        <v>121</v>
      </c>
      <c r="DY42" s="175">
        <v>122</v>
      </c>
      <c r="DZ42" s="175">
        <v>123</v>
      </c>
      <c r="EA42" s="175">
        <v>124</v>
      </c>
      <c r="EB42" s="175">
        <v>125</v>
      </c>
      <c r="EC42" s="175">
        <v>126</v>
      </c>
      <c r="ED42" s="175">
        <v>127</v>
      </c>
      <c r="EE42" s="175">
        <v>128</v>
      </c>
      <c r="EF42" s="175">
        <v>129</v>
      </c>
      <c r="EG42" s="175">
        <v>130</v>
      </c>
      <c r="EH42" s="175">
        <v>131</v>
      </c>
      <c r="EI42" s="175">
        <v>132</v>
      </c>
      <c r="EJ42" s="175">
        <v>133</v>
      </c>
      <c r="EK42" s="175">
        <v>134</v>
      </c>
      <c r="EL42" s="175">
        <v>135</v>
      </c>
      <c r="EM42" s="175">
        <v>136</v>
      </c>
      <c r="EN42" s="175">
        <v>137</v>
      </c>
      <c r="EO42" s="175">
        <v>138</v>
      </c>
      <c r="EP42" s="175">
        <v>139</v>
      </c>
      <c r="EQ42" s="175">
        <v>140</v>
      </c>
      <c r="ER42" s="175">
        <v>141</v>
      </c>
      <c r="ES42" s="175">
        <v>142</v>
      </c>
      <c r="ET42" s="175">
        <v>143</v>
      </c>
      <c r="EU42" s="175">
        <v>144</v>
      </c>
      <c r="EV42" s="175">
        <v>145</v>
      </c>
      <c r="EW42" s="175">
        <v>146</v>
      </c>
      <c r="EX42" s="175">
        <v>147</v>
      </c>
      <c r="EY42" s="175">
        <v>148</v>
      </c>
      <c r="EZ42" s="175">
        <v>149</v>
      </c>
      <c r="FA42" s="176">
        <v>150</v>
      </c>
      <c r="FB42" s="123"/>
    </row>
    <row r="43" spans="1:158" x14ac:dyDescent="0.25">
      <c r="A43" s="35" t="s">
        <v>42</v>
      </c>
      <c r="B43" s="36"/>
      <c r="C43" s="36"/>
      <c r="D43" s="300"/>
      <c r="E43" s="171"/>
      <c r="F43" s="171"/>
      <c r="G43" s="171"/>
      <c r="H43" s="171"/>
      <c r="I43" s="171"/>
      <c r="J43" s="171"/>
      <c r="K43" s="171"/>
      <c r="L43" s="171"/>
      <c r="M43" s="171"/>
      <c r="N43" s="171"/>
      <c r="O43" s="171"/>
      <c r="P43" s="171"/>
      <c r="Q43" s="171"/>
      <c r="R43" s="171"/>
      <c r="S43" s="171"/>
      <c r="T43" s="171"/>
      <c r="U43" s="171"/>
      <c r="V43" s="171"/>
      <c r="W43" s="171"/>
      <c r="X43" s="171"/>
      <c r="Y43" s="171"/>
      <c r="Z43" s="171"/>
      <c r="AA43" s="171"/>
      <c r="AB43" s="171"/>
      <c r="AC43" s="171"/>
      <c r="AD43" s="171"/>
      <c r="AE43" s="171"/>
      <c r="AF43" s="171"/>
      <c r="AG43" s="171"/>
      <c r="AH43" s="171"/>
      <c r="AI43" s="171"/>
      <c r="AJ43" s="171"/>
      <c r="AK43" s="171"/>
      <c r="AL43" s="171"/>
      <c r="AM43" s="171"/>
      <c r="AN43" s="171"/>
      <c r="AO43" s="171"/>
      <c r="AP43" s="171"/>
      <c r="AQ43" s="171"/>
      <c r="AR43" s="171"/>
      <c r="AS43" s="171"/>
      <c r="AT43" s="171"/>
      <c r="AU43" s="171"/>
      <c r="AV43" s="171"/>
      <c r="AW43" s="171"/>
      <c r="AX43" s="171"/>
      <c r="AY43" s="171"/>
      <c r="AZ43" s="171"/>
      <c r="BA43" s="171"/>
      <c r="BB43" s="171"/>
      <c r="BC43" s="171"/>
      <c r="BD43" s="171"/>
      <c r="BE43" s="171"/>
      <c r="BF43" s="171"/>
      <c r="BG43" s="171"/>
      <c r="BH43" s="171"/>
      <c r="BI43" s="171"/>
      <c r="BJ43" s="171"/>
      <c r="BK43" s="171"/>
      <c r="BL43" s="171"/>
      <c r="BM43" s="171"/>
      <c r="BN43" s="171"/>
      <c r="BO43" s="171"/>
      <c r="BP43" s="171"/>
      <c r="BQ43" s="171"/>
      <c r="BR43" s="171"/>
      <c r="BS43" s="171"/>
      <c r="BT43" s="171"/>
      <c r="BU43" s="171"/>
      <c r="BV43" s="171"/>
      <c r="BW43" s="171"/>
      <c r="BX43" s="171"/>
      <c r="BY43" s="171"/>
      <c r="BZ43" s="171"/>
      <c r="CA43" s="171"/>
      <c r="CB43" s="171"/>
      <c r="CC43" s="171"/>
      <c r="CD43" s="171"/>
      <c r="CE43" s="171"/>
      <c r="CF43" s="171"/>
      <c r="CG43" s="171"/>
      <c r="CH43" s="171"/>
      <c r="CI43" s="171"/>
      <c r="CJ43" s="171"/>
      <c r="CK43" s="171"/>
      <c r="CL43" s="171"/>
      <c r="CM43" s="171"/>
      <c r="CN43" s="171"/>
      <c r="CO43" s="171"/>
      <c r="CP43" s="171"/>
      <c r="CQ43" s="171"/>
      <c r="CR43" s="171"/>
      <c r="CS43" s="171"/>
      <c r="CT43" s="171"/>
      <c r="CU43" s="171"/>
      <c r="CV43" s="171"/>
      <c r="CW43" s="171"/>
      <c r="CX43" s="171"/>
      <c r="CY43" s="171"/>
      <c r="CZ43" s="171"/>
      <c r="DA43" s="171"/>
      <c r="DB43" s="171"/>
      <c r="DC43" s="171"/>
      <c r="DD43" s="171"/>
      <c r="DE43" s="171"/>
      <c r="DF43" s="171"/>
      <c r="DG43" s="171"/>
      <c r="DH43" s="171"/>
      <c r="DI43" s="171"/>
      <c r="DJ43" s="171"/>
      <c r="DK43" s="171"/>
      <c r="DL43" s="171"/>
      <c r="DM43" s="171"/>
      <c r="DN43" s="171"/>
      <c r="DO43" s="171"/>
      <c r="DP43" s="171"/>
      <c r="DQ43" s="171"/>
      <c r="DR43" s="171"/>
      <c r="DS43" s="171"/>
      <c r="DT43" s="171"/>
      <c r="DU43" s="171"/>
      <c r="DV43" s="171"/>
      <c r="DW43" s="171"/>
      <c r="DX43" s="171"/>
      <c r="DY43" s="171"/>
      <c r="DZ43" s="171"/>
      <c r="EA43" s="171"/>
      <c r="EB43" s="171"/>
      <c r="EC43" s="171"/>
      <c r="ED43" s="171"/>
      <c r="EE43" s="171"/>
      <c r="EF43" s="171"/>
      <c r="EG43" s="171"/>
      <c r="EH43" s="171"/>
      <c r="EI43" s="171"/>
      <c r="EJ43" s="171"/>
      <c r="EK43" s="171"/>
      <c r="EL43" s="171"/>
      <c r="EM43" s="171"/>
      <c r="EN43" s="171"/>
      <c r="EO43" s="171"/>
      <c r="EP43" s="171"/>
      <c r="EQ43" s="171"/>
      <c r="ER43" s="171"/>
      <c r="ES43" s="171"/>
      <c r="ET43" s="171"/>
      <c r="EU43" s="171"/>
      <c r="EV43" s="171"/>
      <c r="EW43" s="171"/>
      <c r="EX43" s="171"/>
      <c r="EY43" s="171"/>
      <c r="EZ43" s="171"/>
      <c r="FA43" s="171"/>
    </row>
    <row r="44" spans="1:158" ht="15.75" thickBot="1" x14ac:dyDescent="0.3">
      <c r="A44" s="37"/>
      <c r="B44" s="37"/>
      <c r="C44" s="37"/>
      <c r="D44" s="301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</row>
    <row r="45" spans="1:158" x14ac:dyDescent="0.25">
      <c r="A45" s="37"/>
      <c r="B45" s="127" t="s">
        <v>43</v>
      </c>
      <c r="C45" s="128" t="s">
        <v>44</v>
      </c>
      <c r="D45" s="303"/>
      <c r="E45" s="177"/>
      <c r="F45" s="177"/>
      <c r="G45" s="177"/>
      <c r="H45" s="178">
        <f ca="1">H71</f>
        <v>16.271041661151017</v>
      </c>
      <c r="I45" s="178">
        <f t="shared" ref="I45:BT45" ca="1" si="1">I71</f>
        <v>16.278207203909922</v>
      </c>
      <c r="J45" s="178">
        <f t="shared" ca="1" si="1"/>
        <v>16.221877819540506</v>
      </c>
      <c r="K45" s="178">
        <f t="shared" ca="1" si="1"/>
        <v>16.23524345160358</v>
      </c>
      <c r="L45" s="178">
        <f t="shared" ca="1" si="1"/>
        <v>16.24157252643446</v>
      </c>
      <c r="M45" s="178">
        <f t="shared" ca="1" si="1"/>
        <v>16.225830929381221</v>
      </c>
      <c r="N45" s="178">
        <f t="shared" ca="1" si="1"/>
        <v>16.185634985570164</v>
      </c>
      <c r="O45" s="178">
        <f t="shared" ca="1" si="1"/>
        <v>16.110095478573303</v>
      </c>
      <c r="P45" s="178">
        <f t="shared" ca="1" si="1"/>
        <v>16.082131425991953</v>
      </c>
      <c r="Q45" s="178">
        <f t="shared" ca="1" si="1"/>
        <v>16.102407637510137</v>
      </c>
      <c r="R45" s="178">
        <f t="shared" ca="1" si="1"/>
        <v>16.081285377072</v>
      </c>
      <c r="S45" s="178">
        <f t="shared" ca="1" si="1"/>
        <v>16.065755281248517</v>
      </c>
      <c r="T45" s="178">
        <f t="shared" ca="1" si="1"/>
        <v>16.070186005789939</v>
      </c>
      <c r="U45" s="178">
        <f t="shared" ca="1" si="1"/>
        <v>16.091153462623868</v>
      </c>
      <c r="V45" s="178">
        <f t="shared" ca="1" si="1"/>
        <v>16.049592121577778</v>
      </c>
      <c r="W45" s="178">
        <f t="shared" ca="1" si="1"/>
        <v>16.069450270113428</v>
      </c>
      <c r="X45" s="178">
        <f t="shared" ca="1" si="1"/>
        <v>16.039667244919141</v>
      </c>
      <c r="Y45" s="178">
        <f t="shared" ca="1" si="1"/>
        <v>16.031746383868835</v>
      </c>
      <c r="Z45" s="178">
        <f t="shared" ca="1" si="1"/>
        <v>16.021081366206481</v>
      </c>
      <c r="AA45" s="178">
        <f t="shared" ca="1" si="1"/>
        <v>16.033567258095399</v>
      </c>
      <c r="AB45" s="178">
        <f t="shared" ca="1" si="1"/>
        <v>16.003877624866405</v>
      </c>
      <c r="AC45" s="178">
        <f t="shared" ca="1" si="1"/>
        <v>16.008301330827479</v>
      </c>
      <c r="AD45" s="178">
        <f t="shared" ca="1" si="1"/>
        <v>16.014288716737333</v>
      </c>
      <c r="AE45" s="178">
        <f t="shared" ca="1" si="1"/>
        <v>16.015990240389421</v>
      </c>
      <c r="AF45" s="178">
        <f t="shared" ca="1" si="1"/>
        <v>16.01975561726746</v>
      </c>
      <c r="AG45" s="178">
        <f t="shared" ca="1" si="1"/>
        <v>16.005754646931557</v>
      </c>
      <c r="AH45" s="178">
        <f t="shared" ca="1" si="1"/>
        <v>16.021729897860659</v>
      </c>
      <c r="AI45" s="178">
        <f t="shared" ca="1" si="1"/>
        <v>16.035833790310818</v>
      </c>
      <c r="AJ45" s="178">
        <f t="shared" ca="1" si="1"/>
        <v>16.097897634715451</v>
      </c>
      <c r="AK45" s="178">
        <f t="shared" ca="1" si="1"/>
        <v>16.138477156046449</v>
      </c>
      <c r="AL45" s="178">
        <f t="shared" ca="1" si="1"/>
        <v>16.195668066790578</v>
      </c>
      <c r="AM45" s="178">
        <f t="shared" ca="1" si="1"/>
        <v>16.201334982391174</v>
      </c>
      <c r="AN45" s="178">
        <f t="shared" ca="1" si="1"/>
        <v>16.197622506488702</v>
      </c>
      <c r="AO45" s="178">
        <f t="shared" ca="1" si="1"/>
        <v>16.246132723813083</v>
      </c>
      <c r="AP45" s="178">
        <f t="shared" ca="1" si="1"/>
        <v>16.225492812261031</v>
      </c>
      <c r="AQ45" s="178">
        <f t="shared" ca="1" si="1"/>
        <v>16.20127531977565</v>
      </c>
      <c r="AR45" s="178">
        <f t="shared" ca="1" si="1"/>
        <v>16.232823609673421</v>
      </c>
      <c r="AS45" s="178">
        <f t="shared" ca="1" si="1"/>
        <v>16.19507388477388</v>
      </c>
      <c r="AT45" s="178">
        <f t="shared" ca="1" si="1"/>
        <v>16.229296471702835</v>
      </c>
      <c r="AU45" s="178">
        <f t="shared" ca="1" si="1"/>
        <v>16.221003512331286</v>
      </c>
      <c r="AV45" s="178">
        <f t="shared" ca="1" si="1"/>
        <v>16.25060507983418</v>
      </c>
      <c r="AW45" s="178">
        <f t="shared" ca="1" si="1"/>
        <v>16.191009467430334</v>
      </c>
      <c r="AX45" s="178">
        <f t="shared" ca="1" si="1"/>
        <v>16.168677969237272</v>
      </c>
      <c r="AY45" s="178">
        <f t="shared" ca="1" si="1"/>
        <v>16.14464747467964</v>
      </c>
      <c r="AZ45" s="178">
        <f t="shared" ca="1" si="1"/>
        <v>16.168287772284678</v>
      </c>
      <c r="BA45" s="178">
        <f t="shared" ca="1" si="1"/>
        <v>16.195261711634817</v>
      </c>
      <c r="BB45" s="178">
        <f t="shared" ca="1" si="1"/>
        <v>16.225155713984183</v>
      </c>
      <c r="BC45" s="178">
        <f t="shared" ca="1" si="1"/>
        <v>16.233796455446523</v>
      </c>
      <c r="BD45" s="178">
        <f t="shared" ca="1" si="1"/>
        <v>16.263294730050077</v>
      </c>
      <c r="BE45" s="178">
        <f t="shared" ca="1" si="1"/>
        <v>16.22104179090034</v>
      </c>
      <c r="BF45" s="178">
        <f t="shared" ca="1" si="1"/>
        <v>16.225648687317477</v>
      </c>
      <c r="BG45" s="178">
        <f t="shared" ca="1" si="1"/>
        <v>16.242381521776572</v>
      </c>
      <c r="BH45" s="178">
        <f t="shared" ca="1" si="1"/>
        <v>16.231035356462296</v>
      </c>
      <c r="BI45" s="178">
        <f t="shared" ca="1" si="1"/>
        <v>16.259786477439313</v>
      </c>
      <c r="BJ45" s="178">
        <f t="shared" ca="1" si="1"/>
        <v>16.224442108337573</v>
      </c>
      <c r="BK45" s="178">
        <f t="shared" ca="1" si="1"/>
        <v>16.232441669533685</v>
      </c>
      <c r="BL45" s="178">
        <f t="shared" ca="1" si="1"/>
        <v>16.188777726073329</v>
      </c>
      <c r="BM45" s="178">
        <f t="shared" ca="1" si="1"/>
        <v>16.17541926147371</v>
      </c>
      <c r="BN45" s="178">
        <f t="shared" ca="1" si="1"/>
        <v>16.235890280159207</v>
      </c>
      <c r="BO45" s="178">
        <f t="shared" ca="1" si="1"/>
        <v>16.238594767193646</v>
      </c>
      <c r="BP45" s="178">
        <f t="shared" ca="1" si="1"/>
        <v>16.223849763956135</v>
      </c>
      <c r="BQ45" s="178">
        <f t="shared" ca="1" si="1"/>
        <v>16.234679078851602</v>
      </c>
      <c r="BR45" s="178">
        <f t="shared" ca="1" si="1"/>
        <v>16.199201779497361</v>
      </c>
      <c r="BS45" s="178">
        <f t="shared" ca="1" si="1"/>
        <v>16.169268868812701</v>
      </c>
      <c r="BT45" s="178">
        <f t="shared" ca="1" si="1"/>
        <v>16.191674341014952</v>
      </c>
      <c r="BU45" s="178">
        <f t="shared" ref="BU45:EF45" ca="1" si="2">BU71</f>
        <v>16.203324968002935</v>
      </c>
      <c r="BV45" s="178">
        <f t="shared" ca="1" si="2"/>
        <v>16.191531348736735</v>
      </c>
      <c r="BW45" s="178">
        <f t="shared" ca="1" si="2"/>
        <v>16.224459351695319</v>
      </c>
      <c r="BX45" s="178">
        <f t="shared" ca="1" si="2"/>
        <v>16.150504026667782</v>
      </c>
      <c r="BY45" s="178">
        <f t="shared" ca="1" si="2"/>
        <v>16.109054016044887</v>
      </c>
      <c r="BZ45" s="178">
        <f t="shared" ca="1" si="2"/>
        <v>16.087609969157757</v>
      </c>
      <c r="CA45" s="178">
        <f t="shared" ca="1" si="2"/>
        <v>16.08308215794499</v>
      </c>
      <c r="CB45" s="178">
        <f t="shared" ca="1" si="2"/>
        <v>16.092144258197834</v>
      </c>
      <c r="CC45" s="178">
        <f t="shared" ca="1" si="2"/>
        <v>16.134739317801891</v>
      </c>
      <c r="CD45" s="178">
        <f t="shared" ca="1" si="2"/>
        <v>16.127956894931479</v>
      </c>
      <c r="CE45" s="178">
        <f t="shared" ca="1" si="2"/>
        <v>16.109350149952139</v>
      </c>
      <c r="CF45" s="178">
        <f t="shared" ca="1" si="2"/>
        <v>16.101845273003196</v>
      </c>
      <c r="CG45" s="178">
        <f t="shared" ca="1" si="2"/>
        <v>16.044035828730696</v>
      </c>
      <c r="CH45" s="178">
        <f t="shared" ca="1" si="2"/>
        <v>16.000357537305302</v>
      </c>
      <c r="CI45" s="178">
        <f t="shared" ca="1" si="2"/>
        <v>15.931551936158055</v>
      </c>
      <c r="CJ45" s="178">
        <f t="shared" ca="1" si="2"/>
        <v>15.933768062394753</v>
      </c>
      <c r="CK45" s="178">
        <f t="shared" ca="1" si="2"/>
        <v>15.946018808096582</v>
      </c>
      <c r="CL45" s="178">
        <f t="shared" ca="1" si="2"/>
        <v>15.956327563134867</v>
      </c>
      <c r="CM45" s="178">
        <f t="shared" ca="1" si="2"/>
        <v>15.949099686181039</v>
      </c>
      <c r="CN45" s="178">
        <f t="shared" ca="1" si="2"/>
        <v>15.911655336759031</v>
      </c>
      <c r="CO45" s="178">
        <f t="shared" ca="1" si="2"/>
        <v>15.92445021642591</v>
      </c>
      <c r="CP45" s="178">
        <f t="shared" ca="1" si="2"/>
        <v>15.945800148594476</v>
      </c>
      <c r="CQ45" s="178">
        <f t="shared" ca="1" si="2"/>
        <v>16.008358943687302</v>
      </c>
      <c r="CR45" s="178">
        <f t="shared" ca="1" si="2"/>
        <v>15.959710582880298</v>
      </c>
      <c r="CS45" s="178">
        <f t="shared" ca="1" si="2"/>
        <v>15.921437046672292</v>
      </c>
      <c r="CT45" s="178">
        <f t="shared" ca="1" si="2"/>
        <v>15.924523698750827</v>
      </c>
      <c r="CU45" s="178">
        <f t="shared" ca="1" si="2"/>
        <v>15.938473507450214</v>
      </c>
      <c r="CV45" s="178">
        <f t="shared" ca="1" si="2"/>
        <v>15.925815037327615</v>
      </c>
      <c r="CW45" s="178">
        <f t="shared" ca="1" si="2"/>
        <v>15.837983571359921</v>
      </c>
      <c r="CX45" s="178">
        <f t="shared" ca="1" si="2"/>
        <v>15.877710691753228</v>
      </c>
      <c r="CY45" s="178">
        <f t="shared" ca="1" si="2"/>
        <v>15.848608762934909</v>
      </c>
      <c r="CZ45" s="178">
        <f t="shared" ca="1" si="2"/>
        <v>15.83786133496212</v>
      </c>
      <c r="DA45" s="178">
        <f t="shared" ca="1" si="2"/>
        <v>15.793711751170418</v>
      </c>
      <c r="DB45" s="178">
        <f t="shared" ca="1" si="2"/>
        <v>15.758273358833764</v>
      </c>
      <c r="DC45" s="178">
        <f t="shared" ca="1" si="2"/>
        <v>15.723723734824199</v>
      </c>
      <c r="DD45" s="178">
        <f t="shared" ca="1" si="2"/>
        <v>15.743461546010561</v>
      </c>
      <c r="DE45" s="178">
        <f t="shared" ca="1" si="2"/>
        <v>15.737534844225168</v>
      </c>
      <c r="DF45" s="178">
        <f t="shared" ca="1" si="2"/>
        <v>15.713044145603826</v>
      </c>
      <c r="DG45" s="178">
        <f t="shared" ca="1" si="2"/>
        <v>15.682784604927072</v>
      </c>
      <c r="DH45" s="178">
        <f t="shared" ca="1" si="2"/>
        <v>15.665602516215479</v>
      </c>
      <c r="DI45" s="178">
        <f t="shared" ca="1" si="2"/>
        <v>15.60119149153522</v>
      </c>
      <c r="DJ45" s="178">
        <f t="shared" ca="1" si="2"/>
        <v>15.607279617666199</v>
      </c>
      <c r="DK45" s="178">
        <f t="shared" ca="1" si="2"/>
        <v>15.560339984662948</v>
      </c>
      <c r="DL45" s="178">
        <f t="shared" ca="1" si="2"/>
        <v>15.54992365151249</v>
      </c>
      <c r="DM45" s="178">
        <f t="shared" ca="1" si="2"/>
        <v>15.556093240062188</v>
      </c>
      <c r="DN45" s="178">
        <f t="shared" ca="1" si="2"/>
        <v>15.581504811461606</v>
      </c>
      <c r="DO45" s="178">
        <f t="shared" ca="1" si="2"/>
        <v>15.580545632308832</v>
      </c>
      <c r="DP45" s="178">
        <f t="shared" ca="1" si="2"/>
        <v>15.589800102040963</v>
      </c>
      <c r="DQ45" s="178">
        <f t="shared" ca="1" si="2"/>
        <v>15.599687682207946</v>
      </c>
      <c r="DR45" s="178">
        <f t="shared" ca="1" si="2"/>
        <v>15.614948129642018</v>
      </c>
      <c r="DS45" s="178">
        <f t="shared" ca="1" si="2"/>
        <v>15.645126612501988</v>
      </c>
      <c r="DT45" s="178">
        <f t="shared" ca="1" si="2"/>
        <v>15.623852791679429</v>
      </c>
      <c r="DU45" s="178">
        <f t="shared" ca="1" si="2"/>
        <v>15.61646284622757</v>
      </c>
      <c r="DV45" s="178">
        <f t="shared" ca="1" si="2"/>
        <v>15.61888748476972</v>
      </c>
      <c r="DW45" s="178">
        <f t="shared" ca="1" si="2"/>
        <v>15.589492133635263</v>
      </c>
      <c r="DX45" s="178">
        <f t="shared" ca="1" si="2"/>
        <v>15.603572197299803</v>
      </c>
      <c r="DY45" s="178">
        <f t="shared" ca="1" si="2"/>
        <v>15.631439517930326</v>
      </c>
      <c r="DZ45" s="178">
        <f t="shared" ca="1" si="2"/>
        <v>15.628176462047914</v>
      </c>
      <c r="EA45" s="178">
        <f t="shared" ca="1" si="2"/>
        <v>15.676300974244985</v>
      </c>
      <c r="EB45" s="178">
        <f t="shared" ca="1" si="2"/>
        <v>15.68524236259576</v>
      </c>
      <c r="EC45" s="178">
        <f t="shared" ca="1" si="2"/>
        <v>15.650756294194045</v>
      </c>
      <c r="ED45" s="178">
        <f t="shared" ca="1" si="2"/>
        <v>15.654027157648459</v>
      </c>
      <c r="EE45" s="178">
        <f t="shared" ca="1" si="2"/>
        <v>15.643253740019906</v>
      </c>
      <c r="EF45" s="178">
        <f t="shared" ca="1" si="2"/>
        <v>15.630989780225232</v>
      </c>
      <c r="EG45" s="178">
        <f t="shared" ref="EG45:FA45" ca="1" si="3">EG71</f>
        <v>15.598447730130834</v>
      </c>
      <c r="EH45" s="178">
        <f t="shared" ca="1" si="3"/>
        <v>15.661870657498781</v>
      </c>
      <c r="EI45" s="178">
        <f t="shared" ca="1" si="3"/>
        <v>15.652560478550418</v>
      </c>
      <c r="EJ45" s="178">
        <f t="shared" ca="1" si="3"/>
        <v>15.706563507111801</v>
      </c>
      <c r="EK45" s="178">
        <f t="shared" ca="1" si="3"/>
        <v>15.69474393489349</v>
      </c>
      <c r="EL45" s="178">
        <f t="shared" ca="1" si="3"/>
        <v>15.66540690760157</v>
      </c>
      <c r="EM45" s="178">
        <f t="shared" ca="1" si="3"/>
        <v>15.636662342155418</v>
      </c>
      <c r="EN45" s="178">
        <f t="shared" ca="1" si="3"/>
        <v>15.609548297975381</v>
      </c>
      <c r="EO45" s="178">
        <f t="shared" ca="1" si="3"/>
        <v>15.628685482769539</v>
      </c>
      <c r="EP45" s="178">
        <f t="shared" ca="1" si="3"/>
        <v>15.675528475534261</v>
      </c>
      <c r="EQ45" s="178">
        <f t="shared" ca="1" si="3"/>
        <v>15.712846706165285</v>
      </c>
      <c r="ER45" s="178">
        <f t="shared" ca="1" si="3"/>
        <v>15.678264478547662</v>
      </c>
      <c r="ES45" s="178">
        <f t="shared" ca="1" si="3"/>
        <v>15.652962418653642</v>
      </c>
      <c r="ET45" s="178">
        <f t="shared" ca="1" si="3"/>
        <v>15.672595792162809</v>
      </c>
      <c r="EU45" s="178">
        <f t="shared" ca="1" si="3"/>
        <v>15.680671590718667</v>
      </c>
      <c r="EV45" s="178">
        <f t="shared" ca="1" si="3"/>
        <v>15.64876910496517</v>
      </c>
      <c r="EW45" s="178">
        <f t="shared" ca="1" si="3"/>
        <v>15.647968816206074</v>
      </c>
      <c r="EX45" s="178">
        <f t="shared" ca="1" si="3"/>
        <v>15.686865857374762</v>
      </c>
      <c r="EY45" s="178">
        <f t="shared" ca="1" si="3"/>
        <v>15.689688975603087</v>
      </c>
      <c r="EZ45" s="178">
        <f t="shared" ca="1" si="3"/>
        <v>15.706787962816724</v>
      </c>
      <c r="FA45" s="179">
        <f t="shared" ca="1" si="3"/>
        <v>15.695334650010743</v>
      </c>
    </row>
    <row r="46" spans="1:158" s="56" customFormat="1" x14ac:dyDescent="0.25">
      <c r="A46" s="46"/>
      <c r="B46" s="130" t="s">
        <v>45</v>
      </c>
      <c r="C46" s="131" t="s">
        <v>44</v>
      </c>
      <c r="D46" s="304"/>
      <c r="E46" s="103"/>
      <c r="F46" s="103"/>
      <c r="G46" s="103"/>
      <c r="H46" s="180">
        <f>(H79+(H82))</f>
        <v>1.8500000000000003</v>
      </c>
      <c r="I46" s="180">
        <f t="shared" ref="I46:BT46" si="4">(I79+(I82))</f>
        <v>1.8983000000000001</v>
      </c>
      <c r="J46" s="180">
        <f t="shared" si="4"/>
        <v>1.9480490000000001</v>
      </c>
      <c r="K46" s="180">
        <f t="shared" si="4"/>
        <v>1.99929047</v>
      </c>
      <c r="L46" s="180">
        <f t="shared" si="4"/>
        <v>2.0520691841000005</v>
      </c>
      <c r="M46" s="180">
        <f t="shared" si="4"/>
        <v>2.1064312596230002</v>
      </c>
      <c r="N46" s="180">
        <f t="shared" si="4"/>
        <v>2.1624241974116902</v>
      </c>
      <c r="O46" s="180">
        <f t="shared" si="4"/>
        <v>2.2200969233340411</v>
      </c>
      <c r="P46" s="180">
        <f t="shared" si="4"/>
        <v>2.2794998310340624</v>
      </c>
      <c r="Q46" s="180">
        <f t="shared" si="4"/>
        <v>2.3406848259650843</v>
      </c>
      <c r="R46" s="180">
        <f t="shared" si="4"/>
        <v>2.4037053707440368</v>
      </c>
      <c r="S46" s="180">
        <f t="shared" si="4"/>
        <v>2.468616531866358</v>
      </c>
      <c r="T46" s="180">
        <f t="shared" si="4"/>
        <v>2.5354750278223488</v>
      </c>
      <c r="U46" s="180">
        <f t="shared" si="4"/>
        <v>2.6043392786570196</v>
      </c>
      <c r="V46" s="180">
        <f t="shared" si="4"/>
        <v>2.6752694570167295</v>
      </c>
      <c r="W46" s="180">
        <f t="shared" si="4"/>
        <v>2.7483275407272316</v>
      </c>
      <c r="X46" s="180">
        <f t="shared" si="4"/>
        <v>2.8235773669490491</v>
      </c>
      <c r="Y46" s="180">
        <f t="shared" si="4"/>
        <v>2.9010846879575203</v>
      </c>
      <c r="Z46" s="180">
        <f t="shared" si="4"/>
        <v>2.9809172285962466</v>
      </c>
      <c r="AA46" s="180">
        <f t="shared" si="4"/>
        <v>3.0631447454541334</v>
      </c>
      <c r="AB46" s="180">
        <f t="shared" si="4"/>
        <v>3.1478390878177578</v>
      </c>
      <c r="AC46" s="180">
        <f t="shared" si="4"/>
        <v>3.2350742604522909</v>
      </c>
      <c r="AD46" s="180">
        <f t="shared" si="4"/>
        <v>3.3249264882658593</v>
      </c>
      <c r="AE46" s="180">
        <f t="shared" si="4"/>
        <v>3.4174742829138349</v>
      </c>
      <c r="AF46" s="180">
        <f t="shared" si="4"/>
        <v>3.5127985114012503</v>
      </c>
      <c r="AG46" s="180">
        <f t="shared" si="4"/>
        <v>3.6109824667432884</v>
      </c>
      <c r="AH46" s="180">
        <f t="shared" si="4"/>
        <v>3.7121119407455874</v>
      </c>
      <c r="AI46" s="180">
        <f t="shared" si="4"/>
        <v>3.8162752989679545</v>
      </c>
      <c r="AJ46" s="180">
        <f t="shared" si="4"/>
        <v>3.9235635579369941</v>
      </c>
      <c r="AK46" s="180">
        <f t="shared" si="4"/>
        <v>4.0340704646751036</v>
      </c>
      <c r="AL46" s="180">
        <f t="shared" si="4"/>
        <v>4.1478925786153571</v>
      </c>
      <c r="AM46" s="180">
        <f t="shared" si="4"/>
        <v>4.2651293559738184</v>
      </c>
      <c r="AN46" s="180">
        <f t="shared" si="4"/>
        <v>4.3858832366530329</v>
      </c>
      <c r="AO46" s="180">
        <f t="shared" si="4"/>
        <v>4.5102597337526236</v>
      </c>
      <c r="AP46" s="180">
        <f t="shared" si="4"/>
        <v>4.6383675257652026</v>
      </c>
      <c r="AQ46" s="180">
        <f t="shared" si="4"/>
        <v>4.7703185515381588</v>
      </c>
      <c r="AR46" s="180">
        <f t="shared" si="4"/>
        <v>4.9062281080843047</v>
      </c>
      <c r="AS46" s="180">
        <f t="shared" si="4"/>
        <v>5.0462149513268333</v>
      </c>
      <c r="AT46" s="180">
        <f t="shared" si="4"/>
        <v>5.1904013998666381</v>
      </c>
      <c r="AU46" s="180">
        <f t="shared" si="4"/>
        <v>5.3389134418626378</v>
      </c>
      <c r="AV46" s="180">
        <f t="shared" si="4"/>
        <v>5.4918808451185175</v>
      </c>
      <c r="AW46" s="180">
        <f t="shared" si="4"/>
        <v>5.6494372704720721</v>
      </c>
      <c r="AX46" s="180">
        <f t="shared" si="4"/>
        <v>5.8117203885862336</v>
      </c>
      <c r="AY46" s="180">
        <f t="shared" si="4"/>
        <v>5.9788720002438218</v>
      </c>
      <c r="AZ46" s="180">
        <f t="shared" si="4"/>
        <v>6.1510381602511366</v>
      </c>
      <c r="BA46" s="180">
        <f t="shared" si="4"/>
        <v>6.3283693050586702</v>
      </c>
      <c r="BB46" s="180">
        <f t="shared" si="4"/>
        <v>6.5110203842104317</v>
      </c>
      <c r="BC46" s="180">
        <f t="shared" si="4"/>
        <v>6.6991509957367432</v>
      </c>
      <c r="BD46" s="180">
        <f t="shared" si="4"/>
        <v>6.8929255256088462</v>
      </c>
      <c r="BE46" s="180">
        <f t="shared" si="4"/>
        <v>7.0925132913771112</v>
      </c>
      <c r="BF46" s="180">
        <f t="shared" si="4"/>
        <v>7.2980886901184263</v>
      </c>
      <c r="BG46" s="180">
        <f t="shared" si="4"/>
        <v>7.5098313508219778</v>
      </c>
      <c r="BH46" s="180">
        <f t="shared" si="4"/>
        <v>7.7279262913466376</v>
      </c>
      <c r="BI46" s="180">
        <f t="shared" si="4"/>
        <v>7.9525640800870372</v>
      </c>
      <c r="BJ46" s="180">
        <f t="shared" si="4"/>
        <v>8.1839410024896484</v>
      </c>
      <c r="BK46" s="180">
        <f t="shared" si="4"/>
        <v>8.4222592325643379</v>
      </c>
      <c r="BL46" s="180">
        <f t="shared" si="4"/>
        <v>8.6677270095412702</v>
      </c>
      <c r="BM46" s="180">
        <f t="shared" si="4"/>
        <v>8.920558819827507</v>
      </c>
      <c r="BN46" s="180">
        <f t="shared" si="4"/>
        <v>9.1809755844223329</v>
      </c>
      <c r="BO46" s="180">
        <f t="shared" si="4"/>
        <v>9.4492048519550025</v>
      </c>
      <c r="BP46" s="180">
        <f t="shared" si="4"/>
        <v>9.7254809975136549</v>
      </c>
      <c r="BQ46" s="180">
        <f t="shared" si="4"/>
        <v>10.010045427439064</v>
      </c>
      <c r="BR46" s="180">
        <f t="shared" si="4"/>
        <v>10.303146790262236</v>
      </c>
      <c r="BS46" s="180">
        <f t="shared" si="4"/>
        <v>10.605041193970102</v>
      </c>
      <c r="BT46" s="180">
        <f t="shared" si="4"/>
        <v>10.915992429789206</v>
      </c>
      <c r="BU46" s="180">
        <f t="shared" ref="BU46:EF46" si="5">(BU79+(BU82))</f>
        <v>11.236272202682883</v>
      </c>
      <c r="BV46" s="180">
        <f t="shared" si="5"/>
        <v>11.566160368763368</v>
      </c>
      <c r="BW46" s="180">
        <f t="shared" si="5"/>
        <v>11.90594517982627</v>
      </c>
      <c r="BX46" s="180">
        <f t="shared" si="5"/>
        <v>12.255923535221058</v>
      </c>
      <c r="BY46" s="180">
        <f t="shared" si="5"/>
        <v>12.616401241277691</v>
      </c>
      <c r="BZ46" s="180">
        <f t="shared" si="5"/>
        <v>12.987693278516021</v>
      </c>
      <c r="CA46" s="180">
        <f t="shared" si="5"/>
        <v>13.370124076871502</v>
      </c>
      <c r="CB46" s="180">
        <f t="shared" si="5"/>
        <v>13.764027799177647</v>
      </c>
      <c r="CC46" s="180">
        <f t="shared" si="5"/>
        <v>14.169748633152976</v>
      </c>
      <c r="CD46" s="180">
        <f t="shared" si="5"/>
        <v>14.587641092147566</v>
      </c>
      <c r="CE46" s="180">
        <f t="shared" si="5"/>
        <v>15.018070324911994</v>
      </c>
      <c r="CF46" s="180">
        <f t="shared" si="5"/>
        <v>15.461412434659355</v>
      </c>
      <c r="CG46" s="180">
        <f t="shared" si="5"/>
        <v>15.918054807699134</v>
      </c>
      <c r="CH46" s="180">
        <f t="shared" si="5"/>
        <v>16.388396451930106</v>
      </c>
      <c r="CI46" s="180">
        <f t="shared" si="5"/>
        <v>16.872848345488009</v>
      </c>
      <c r="CJ46" s="180">
        <f t="shared" si="5"/>
        <v>17.371833795852648</v>
      </c>
      <c r="CK46" s="180">
        <f t="shared" si="5"/>
        <v>17.885788809728229</v>
      </c>
      <c r="CL46" s="180">
        <f t="shared" si="5"/>
        <v>18.415162474020079</v>
      </c>
      <c r="CM46" s="180">
        <f t="shared" si="5"/>
        <v>18.960417348240679</v>
      </c>
      <c r="CN46" s="180">
        <f t="shared" si="5"/>
        <v>19.522029868687902</v>
      </c>
      <c r="CO46" s="180">
        <f t="shared" si="5"/>
        <v>20.100490764748535</v>
      </c>
      <c r="CP46" s="180">
        <f t="shared" si="5"/>
        <v>20.696305487690992</v>
      </c>
      <c r="CQ46" s="180">
        <f t="shared" si="5"/>
        <v>21.309994652321723</v>
      </c>
      <c r="CR46" s="180">
        <f t="shared" si="5"/>
        <v>21.942094491891375</v>
      </c>
      <c r="CS46" s="180">
        <f t="shared" si="5"/>
        <v>22.593157326648118</v>
      </c>
      <c r="CT46" s="180">
        <f t="shared" si="5"/>
        <v>23.263752046447564</v>
      </c>
      <c r="CU46" s="180">
        <f t="shared" si="5"/>
        <v>23.954464607840993</v>
      </c>
      <c r="CV46" s="180">
        <f t="shared" si="5"/>
        <v>24.665898546076225</v>
      </c>
      <c r="CW46" s="180">
        <f t="shared" si="5"/>
        <v>25.398675502458513</v>
      </c>
      <c r="CX46" s="180">
        <f t="shared" si="5"/>
        <v>26.153435767532265</v>
      </c>
      <c r="CY46" s="180">
        <f t="shared" si="5"/>
        <v>26.930838840558238</v>
      </c>
      <c r="CZ46" s="180">
        <f t="shared" si="5"/>
        <v>27.731564005774992</v>
      </c>
      <c r="DA46" s="180">
        <f t="shared" si="5"/>
        <v>28.556310925948235</v>
      </c>
      <c r="DB46" s="180">
        <f t="shared" si="5"/>
        <v>29.405800253726682</v>
      </c>
      <c r="DC46" s="180">
        <f t="shared" si="5"/>
        <v>30.280774261338486</v>
      </c>
      <c r="DD46" s="180">
        <f t="shared" si="5"/>
        <v>31.181997489178638</v>
      </c>
      <c r="DE46" s="180">
        <f t="shared" si="5"/>
        <v>32.110257413854001</v>
      </c>
      <c r="DF46" s="180">
        <f t="shared" si="5"/>
        <v>33.066365136269624</v>
      </c>
      <c r="DG46" s="180">
        <f t="shared" si="5"/>
        <v>34.051156090357715</v>
      </c>
      <c r="DH46" s="180">
        <f t="shared" si="5"/>
        <v>35.065490773068454</v>
      </c>
      <c r="DI46" s="180">
        <f t="shared" si="5"/>
        <v>36.1102554962605</v>
      </c>
      <c r="DJ46" s="180">
        <f t="shared" si="5"/>
        <v>37.186363161148314</v>
      </c>
      <c r="DK46" s="180">
        <f t="shared" si="5"/>
        <v>38.294754055982771</v>
      </c>
      <c r="DL46" s="180">
        <f t="shared" si="5"/>
        <v>39.436396677662252</v>
      </c>
      <c r="DM46" s="180">
        <f t="shared" si="5"/>
        <v>40.612288577992125</v>
      </c>
      <c r="DN46" s="180">
        <f t="shared" si="5"/>
        <v>41.82345723533188</v>
      </c>
      <c r="DO46" s="180">
        <f t="shared" si="5"/>
        <v>43.070960952391843</v>
      </c>
      <c r="DP46" s="180">
        <f t="shared" si="5"/>
        <v>44.355889780963608</v>
      </c>
      <c r="DQ46" s="180">
        <f t="shared" si="5"/>
        <v>45.679366474392516</v>
      </c>
      <c r="DR46" s="180">
        <f t="shared" si="5"/>
        <v>47.042547468624292</v>
      </c>
      <c r="DS46" s="180">
        <f t="shared" si="5"/>
        <v>48.446623892683021</v>
      </c>
      <c r="DT46" s="180">
        <f t="shared" si="5"/>
        <v>49.892822609463515</v>
      </c>
      <c r="DU46" s="180">
        <f t="shared" si="5"/>
        <v>51.382407287747419</v>
      </c>
      <c r="DV46" s="180">
        <f t="shared" si="5"/>
        <v>52.916679506379836</v>
      </c>
      <c r="DW46" s="180">
        <f t="shared" si="5"/>
        <v>54.496979891571236</v>
      </c>
      <c r="DX46" s="180">
        <f t="shared" si="5"/>
        <v>56.124689288318379</v>
      </c>
      <c r="DY46" s="180">
        <f t="shared" si="5"/>
        <v>57.801229966967931</v>
      </c>
      <c r="DZ46" s="180">
        <f t="shared" si="5"/>
        <v>59.528066865976967</v>
      </c>
      <c r="EA46" s="180">
        <f t="shared" si="5"/>
        <v>61.306708871956282</v>
      </c>
      <c r="EB46" s="180">
        <f t="shared" si="5"/>
        <v>63.138710138114973</v>
      </c>
      <c r="EC46" s="180">
        <f t="shared" si="5"/>
        <v>65.025671442258414</v>
      </c>
      <c r="ED46" s="180">
        <f t="shared" si="5"/>
        <v>66.969241585526177</v>
      </c>
      <c r="EE46" s="180">
        <f t="shared" si="5"/>
        <v>68.971118833091964</v>
      </c>
      <c r="EF46" s="180">
        <f t="shared" si="5"/>
        <v>71.03305239808472</v>
      </c>
      <c r="EG46" s="180">
        <f t="shared" ref="EG46:FA46" si="6">(EG79+(EG82))</f>
        <v>73.156843970027268</v>
      </c>
      <c r="EH46" s="180">
        <f t="shared" si="6"/>
        <v>75.34434928912809</v>
      </c>
      <c r="EI46" s="180">
        <f t="shared" si="6"/>
        <v>77.597479767801929</v>
      </c>
      <c r="EJ46" s="180">
        <f t="shared" si="6"/>
        <v>79.918204160835998</v>
      </c>
      <c r="EK46" s="180">
        <f t="shared" si="6"/>
        <v>82.308550285661084</v>
      </c>
      <c r="EL46" s="180">
        <f t="shared" si="6"/>
        <v>84.770606794230915</v>
      </c>
      <c r="EM46" s="180">
        <f t="shared" si="6"/>
        <v>87.306524998057839</v>
      </c>
      <c r="EN46" s="180">
        <f t="shared" si="6"/>
        <v>89.91852074799958</v>
      </c>
      <c r="EO46" s="180">
        <f t="shared" si="6"/>
        <v>92.608876370439575</v>
      </c>
      <c r="EP46" s="180">
        <f t="shared" si="6"/>
        <v>95.379942661552761</v>
      </c>
      <c r="EQ46" s="180">
        <f t="shared" si="6"/>
        <v>98.234140941399346</v>
      </c>
      <c r="ER46" s="180">
        <f t="shared" si="6"/>
        <v>101.17396516964133</v>
      </c>
      <c r="ES46" s="180">
        <f t="shared" si="6"/>
        <v>104.20198412473056</v>
      </c>
      <c r="ET46" s="180">
        <f t="shared" si="6"/>
        <v>107.32084364847248</v>
      </c>
      <c r="EU46" s="180">
        <f t="shared" si="6"/>
        <v>110.53326895792664</v>
      </c>
      <c r="EV46" s="180">
        <f t="shared" si="6"/>
        <v>113.84206702666444</v>
      </c>
      <c r="EW46" s="180">
        <f t="shared" si="6"/>
        <v>117.25012903746436</v>
      </c>
      <c r="EX46" s="180">
        <f t="shared" si="6"/>
        <v>120.7604329085883</v>
      </c>
      <c r="EY46" s="180">
        <f t="shared" si="6"/>
        <v>124.37604589584595</v>
      </c>
      <c r="EZ46" s="180">
        <f t="shared" si="6"/>
        <v>128.10012727272135</v>
      </c>
      <c r="FA46" s="181">
        <f t="shared" si="6"/>
        <v>131.93593109090301</v>
      </c>
    </row>
    <row r="47" spans="1:158" x14ac:dyDescent="0.25">
      <c r="A47" s="37"/>
      <c r="B47" s="133" t="s">
        <v>89</v>
      </c>
      <c r="C47" s="134" t="s">
        <v>44</v>
      </c>
      <c r="D47" s="270"/>
      <c r="E47" s="182"/>
      <c r="F47" s="182">
        <f>C27*-1</f>
        <v>-202.5</v>
      </c>
      <c r="G47" s="182"/>
      <c r="H47" s="183">
        <f t="shared" ref="H47:AM47" ca="1" si="7">H45-(H79+(H82/(10^6)))</f>
        <v>14.661041421151017</v>
      </c>
      <c r="I47" s="183">
        <f t="shared" ca="1" si="7"/>
        <v>14.619906963909921</v>
      </c>
      <c r="J47" s="183">
        <f t="shared" ca="1" si="7"/>
        <v>14.513828579540505</v>
      </c>
      <c r="K47" s="183">
        <f t="shared" ca="1" si="7"/>
        <v>14.47595274160358</v>
      </c>
      <c r="L47" s="183">
        <f t="shared" ca="1" si="7"/>
        <v>14.42950310233446</v>
      </c>
      <c r="M47" s="183">
        <f t="shared" ca="1" si="7"/>
        <v>14.35939942975822</v>
      </c>
      <c r="N47" s="183">
        <f t="shared" ca="1" si="7"/>
        <v>14.263210548158474</v>
      </c>
      <c r="O47" s="183">
        <f t="shared" ca="1" si="7"/>
        <v>14.129998315239263</v>
      </c>
      <c r="P47" s="183">
        <f t="shared" ca="1" si="7"/>
        <v>14.042631354957891</v>
      </c>
      <c r="Q47" s="183">
        <f t="shared" ca="1" si="7"/>
        <v>14.001722571545052</v>
      </c>
      <c r="R47" s="183">
        <f t="shared" ca="1" si="7"/>
        <v>13.917579766327963</v>
      </c>
      <c r="S47" s="183">
        <f t="shared" ca="1" si="7"/>
        <v>13.837138509382159</v>
      </c>
      <c r="T47" s="183">
        <f t="shared" ca="1" si="7"/>
        <v>13.77471073796759</v>
      </c>
      <c r="U47" s="183">
        <f t="shared" ca="1" si="7"/>
        <v>13.72681394396685</v>
      </c>
      <c r="V47" s="183">
        <f t="shared" ca="1" si="7"/>
        <v>13.614322424561049</v>
      </c>
      <c r="W47" s="183">
        <f t="shared" ca="1" si="7"/>
        <v>13.561122489386197</v>
      </c>
      <c r="X47" s="183">
        <f t="shared" ca="1" si="7"/>
        <v>13.456089637970091</v>
      </c>
      <c r="Y47" s="183">
        <f t="shared" ca="1" si="7"/>
        <v>13.370661455911314</v>
      </c>
      <c r="Z47" s="183">
        <f t="shared" ca="1" si="7"/>
        <v>13.280163897610235</v>
      </c>
      <c r="AA47" s="183">
        <f t="shared" ca="1" si="7"/>
        <v>13.210422272641265</v>
      </c>
      <c r="AB47" s="183">
        <f t="shared" ca="1" si="7"/>
        <v>13.096038297048647</v>
      </c>
      <c r="AC47" s="183">
        <f t="shared" ca="1" si="7"/>
        <v>13.013226830375189</v>
      </c>
      <c r="AD47" s="183">
        <f t="shared" ca="1" si="7"/>
        <v>12.929361988471474</v>
      </c>
      <c r="AE47" s="183">
        <f t="shared" ca="1" si="7"/>
        <v>12.838515717475586</v>
      </c>
      <c r="AF47" s="183">
        <f t="shared" ca="1" si="7"/>
        <v>12.74695686586621</v>
      </c>
      <c r="AG47" s="183">
        <f t="shared" ca="1" si="7"/>
        <v>12.634771940188269</v>
      </c>
      <c r="AH47" s="183">
        <f t="shared" ca="1" si="7"/>
        <v>12.549617717115073</v>
      </c>
      <c r="AI47" s="183">
        <f t="shared" ca="1" si="7"/>
        <v>12.459558251342862</v>
      </c>
      <c r="AJ47" s="183">
        <f t="shared" ca="1" si="7"/>
        <v>12.414333836778457</v>
      </c>
      <c r="AK47" s="183">
        <f t="shared" ca="1" si="7"/>
        <v>12.344406451371345</v>
      </c>
      <c r="AL47" s="183">
        <f t="shared" ca="1" si="7"/>
        <v>12.287775248175221</v>
      </c>
      <c r="AM47" s="183">
        <f t="shared" ca="1" si="7"/>
        <v>12.176205386417355</v>
      </c>
      <c r="AN47" s="183">
        <f t="shared" ref="AN47:BS47" ca="1" si="8">AN45-(AN79+(AN82/(10^6)))</f>
        <v>12.051739029835669</v>
      </c>
      <c r="AO47" s="183">
        <f t="shared" ca="1" si="8"/>
        <v>11.975872750060461</v>
      </c>
      <c r="AP47" s="183">
        <f t="shared" ca="1" si="8"/>
        <v>11.827125046495828</v>
      </c>
      <c r="AQ47" s="183">
        <f t="shared" ca="1" si="8"/>
        <v>11.670956528237491</v>
      </c>
      <c r="AR47" s="183">
        <f t="shared" ca="1" si="8"/>
        <v>11.566595261589116</v>
      </c>
      <c r="AS47" s="183">
        <f t="shared" ca="1" si="8"/>
        <v>11.388858693447046</v>
      </c>
      <c r="AT47" s="183">
        <f t="shared" ca="1" si="8"/>
        <v>11.278894831836197</v>
      </c>
      <c r="AU47" s="183">
        <f t="shared" ca="1" si="8"/>
        <v>11.122089830468649</v>
      </c>
      <c r="AV47" s="183">
        <f t="shared" ca="1" si="8"/>
        <v>10.998723994715663</v>
      </c>
      <c r="AW47" s="183">
        <f t="shared" ca="1" si="8"/>
        <v>10.781571956958262</v>
      </c>
      <c r="AX47" s="183">
        <f t="shared" ca="1" si="8"/>
        <v>10.596957340651038</v>
      </c>
      <c r="AY47" s="183">
        <f t="shared" ca="1" si="8"/>
        <v>10.405775234435819</v>
      </c>
      <c r="AZ47" s="183">
        <f t="shared" ca="1" si="8"/>
        <v>10.257249372033542</v>
      </c>
      <c r="BA47" s="183">
        <f t="shared" ca="1" si="8"/>
        <v>10.106892166576147</v>
      </c>
      <c r="BB47" s="183">
        <f t="shared" ca="1" si="8"/>
        <v>9.9541350897737502</v>
      </c>
      <c r="BC47" s="183">
        <f t="shared" ca="1" si="8"/>
        <v>9.7746452197097788</v>
      </c>
      <c r="BD47" s="183">
        <f t="shared" ca="1" si="8"/>
        <v>9.610368964441232</v>
      </c>
      <c r="BE47" s="183">
        <f t="shared" ca="1" si="8"/>
        <v>9.3685282595232291</v>
      </c>
      <c r="BF47" s="183">
        <f t="shared" ca="1" si="8"/>
        <v>9.1675597571990508</v>
      </c>
      <c r="BG47" s="183">
        <f t="shared" ca="1" si="8"/>
        <v>8.9725499309545942</v>
      </c>
      <c r="BH47" s="183">
        <f t="shared" ca="1" si="8"/>
        <v>8.7431088251156588</v>
      </c>
      <c r="BI47" s="183">
        <f t="shared" ca="1" si="8"/>
        <v>8.5472221573522766</v>
      </c>
      <c r="BJ47" s="183">
        <f t="shared" ca="1" si="8"/>
        <v>8.2805008658479231</v>
      </c>
      <c r="BK47" s="183">
        <f t="shared" ca="1" si="8"/>
        <v>8.050182196969347</v>
      </c>
      <c r="BL47" s="183">
        <f t="shared" ca="1" si="8"/>
        <v>7.7610504765320592</v>
      </c>
      <c r="BM47" s="183">
        <f t="shared" ca="1" si="8"/>
        <v>7.4948602016462029</v>
      </c>
      <c r="BN47" s="183">
        <f t="shared" ca="1" si="8"/>
        <v>7.2949144557368744</v>
      </c>
      <c r="BO47" s="183">
        <f t="shared" ca="1" si="8"/>
        <v>7.0293896752386438</v>
      </c>
      <c r="BP47" s="183">
        <f t="shared" ca="1" si="8"/>
        <v>6.7383685264424802</v>
      </c>
      <c r="BQ47" s="183">
        <f t="shared" ca="1" si="8"/>
        <v>6.4646334114125388</v>
      </c>
      <c r="BR47" s="183">
        <f t="shared" ca="1" si="8"/>
        <v>6.1360547492351252</v>
      </c>
      <c r="BS47" s="183">
        <f t="shared" ca="1" si="8"/>
        <v>5.8042274348425984</v>
      </c>
      <c r="BT47" s="183">
        <f t="shared" ref="BT47:CY47" ca="1" si="9">BT45-(BT79+(BT82/(10^6)))</f>
        <v>5.5156816712257459</v>
      </c>
      <c r="BU47" s="183">
        <f t="shared" ca="1" si="9"/>
        <v>5.2070525253200515</v>
      </c>
      <c r="BV47" s="183">
        <f t="shared" ca="1" si="9"/>
        <v>4.8653707399733666</v>
      </c>
      <c r="BW47" s="183">
        <f t="shared" ca="1" si="9"/>
        <v>4.5585139318690491</v>
      </c>
      <c r="BX47" s="183">
        <f t="shared" ca="1" si="9"/>
        <v>4.1345802514467245</v>
      </c>
      <c r="BY47" s="183">
        <f t="shared" ca="1" si="9"/>
        <v>3.7326525347671957</v>
      </c>
      <c r="BZ47" s="183">
        <f t="shared" ca="1" si="9"/>
        <v>3.339916450641736</v>
      </c>
      <c r="CA47" s="183">
        <f t="shared" ca="1" si="9"/>
        <v>2.9529578410734878</v>
      </c>
      <c r="CB47" s="183">
        <f t="shared" ca="1" si="9"/>
        <v>2.5681162190201867</v>
      </c>
      <c r="CC47" s="183">
        <f t="shared" ca="1" si="9"/>
        <v>2.2049904446489155</v>
      </c>
      <c r="CD47" s="183">
        <f t="shared" ca="1" si="9"/>
        <v>1.7803155627839136</v>
      </c>
      <c r="CE47" s="183">
        <f t="shared" ca="1" si="9"/>
        <v>1.3312795850401447</v>
      </c>
      <c r="CF47" s="183">
        <f t="shared" ca="1" si="9"/>
        <v>0.88043259834384102</v>
      </c>
      <c r="CG47" s="183">
        <f t="shared" ca="1" si="9"/>
        <v>0.36598078103156162</v>
      </c>
      <c r="CH47" s="183">
        <f t="shared" ca="1" si="9"/>
        <v>-0.14803915462480433</v>
      </c>
      <c r="CI47" s="183">
        <f t="shared" ca="1" si="9"/>
        <v>-0.70129664932995439</v>
      </c>
      <c r="CJ47" s="183">
        <f t="shared" ca="1" si="9"/>
        <v>-1.1980659734578953</v>
      </c>
      <c r="CK47" s="183">
        <f t="shared" ca="1" si="9"/>
        <v>-1.6997702416316471</v>
      </c>
      <c r="CL47" s="183">
        <f t="shared" ca="1" si="9"/>
        <v>-2.2188351508852122</v>
      </c>
      <c r="CM47" s="183">
        <f t="shared" ca="1" si="9"/>
        <v>-2.7713179020596392</v>
      </c>
      <c r="CN47" s="183">
        <f t="shared" ca="1" si="9"/>
        <v>-3.370374771928871</v>
      </c>
      <c r="CO47" s="183">
        <f t="shared" ca="1" si="9"/>
        <v>-3.9360407883226252</v>
      </c>
      <c r="CP47" s="183">
        <f t="shared" ca="1" si="9"/>
        <v>-4.5105055790965167</v>
      </c>
      <c r="CQ47" s="183">
        <f t="shared" ca="1" si="9"/>
        <v>-5.0616359486344216</v>
      </c>
      <c r="CR47" s="183">
        <f t="shared" ca="1" si="9"/>
        <v>-5.7423841490110767</v>
      </c>
      <c r="CS47" s="183">
        <f t="shared" ca="1" si="9"/>
        <v>-6.4317205199758263</v>
      </c>
      <c r="CT47" s="183">
        <f t="shared" ca="1" si="9"/>
        <v>-7.0992285876967376</v>
      </c>
      <c r="CU47" s="183">
        <f t="shared" ca="1" si="9"/>
        <v>-7.7759913403907799</v>
      </c>
      <c r="CV47" s="183">
        <f t="shared" ca="1" si="9"/>
        <v>-8.5000837487486098</v>
      </c>
      <c r="CW47" s="183">
        <f t="shared" ca="1" si="9"/>
        <v>-9.3206921710985924</v>
      </c>
      <c r="CX47" s="183">
        <f t="shared" ca="1" si="9"/>
        <v>-10.035725315779038</v>
      </c>
      <c r="CY47" s="183">
        <f t="shared" ca="1" si="9"/>
        <v>-10.842230317623329</v>
      </c>
      <c r="CZ47" s="183">
        <f t="shared" ref="CZ47:EE47" ca="1" si="10">CZ45-(CZ79+(CZ82/(10^6)))</f>
        <v>-11.653702910812871</v>
      </c>
      <c r="DA47" s="183">
        <f t="shared" ca="1" si="10"/>
        <v>-12.522599414777817</v>
      </c>
      <c r="DB47" s="183">
        <f t="shared" ca="1" si="10"/>
        <v>-13.407527134892918</v>
      </c>
      <c r="DC47" s="183">
        <f t="shared" ca="1" si="10"/>
        <v>-14.317050766514287</v>
      </c>
      <c r="DD47" s="183">
        <f t="shared" ca="1" si="10"/>
        <v>-15.198536183168077</v>
      </c>
      <c r="DE47" s="183">
        <f t="shared" ca="1" si="10"/>
        <v>-16.132722809628831</v>
      </c>
      <c r="DF47" s="183">
        <f t="shared" ca="1" si="10"/>
        <v>-17.113321230665797</v>
      </c>
      <c r="DG47" s="183">
        <f t="shared" ca="1" si="10"/>
        <v>-18.12837172543064</v>
      </c>
      <c r="DH47" s="183">
        <f t="shared" ca="1" si="10"/>
        <v>-19.159888496852972</v>
      </c>
      <c r="DI47" s="183">
        <f t="shared" ca="1" si="10"/>
        <v>-20.269064244725278</v>
      </c>
      <c r="DJ47" s="183">
        <f t="shared" ca="1" si="10"/>
        <v>-21.33908378348211</v>
      </c>
      <c r="DK47" s="183">
        <f t="shared" ca="1" si="10"/>
        <v>-22.494414311319822</v>
      </c>
      <c r="DL47" s="183">
        <f t="shared" ca="1" si="10"/>
        <v>-23.646473266149759</v>
      </c>
      <c r="DM47" s="183">
        <f t="shared" ca="1" si="10"/>
        <v>-24.816195577929932</v>
      </c>
      <c r="DN47" s="183">
        <f t="shared" ca="1" si="10"/>
        <v>-26.00195266387027</v>
      </c>
      <c r="DO47" s="183">
        <f t="shared" ca="1" si="10"/>
        <v>-27.250415560083006</v>
      </c>
      <c r="DP47" s="183">
        <f t="shared" ca="1" si="10"/>
        <v>-28.526089918922644</v>
      </c>
      <c r="DQ47" s="183">
        <f t="shared" ca="1" si="10"/>
        <v>-29.839679032184566</v>
      </c>
      <c r="DR47" s="183">
        <f t="shared" ca="1" si="10"/>
        <v>-31.187599578982272</v>
      </c>
      <c r="DS47" s="183">
        <f t="shared" ca="1" si="10"/>
        <v>-32.561497520181028</v>
      </c>
      <c r="DT47" s="183">
        <f t="shared" ca="1" si="10"/>
        <v>-34.028970057784079</v>
      </c>
      <c r="DU47" s="183">
        <f t="shared" ca="1" si="10"/>
        <v>-35.525944681519846</v>
      </c>
      <c r="DV47" s="183">
        <f t="shared" ca="1" si="10"/>
        <v>-37.057792261610111</v>
      </c>
      <c r="DW47" s="183">
        <f t="shared" ca="1" si="10"/>
        <v>-38.667487997935972</v>
      </c>
      <c r="DX47" s="183">
        <f t="shared" ca="1" si="10"/>
        <v>-40.281117331018571</v>
      </c>
      <c r="DY47" s="183">
        <f t="shared" ca="1" si="10"/>
        <v>-41.929790689037603</v>
      </c>
      <c r="DZ47" s="183">
        <f t="shared" ca="1" si="10"/>
        <v>-43.659890643929046</v>
      </c>
      <c r="EA47" s="183">
        <f t="shared" ca="1" si="10"/>
        <v>-45.39040813771129</v>
      </c>
      <c r="EB47" s="183">
        <f t="shared" ca="1" si="10"/>
        <v>-47.213468015519211</v>
      </c>
      <c r="EC47" s="183">
        <f t="shared" ca="1" si="10"/>
        <v>-49.134915388064378</v>
      </c>
      <c r="ED47" s="183">
        <f t="shared" ca="1" si="10"/>
        <v>-51.075214667877731</v>
      </c>
      <c r="EE47" s="183">
        <f t="shared" ca="1" si="10"/>
        <v>-53.087865333072067</v>
      </c>
      <c r="EF47" s="183">
        <f t="shared" ref="EF47:FA47" ca="1" si="11">EF45-(EF79+(EF82/(10^6)))</f>
        <v>-55.162062857859496</v>
      </c>
      <c r="EG47" s="183">
        <f t="shared" ca="1" si="11"/>
        <v>-57.318396479896442</v>
      </c>
      <c r="EH47" s="183">
        <f t="shared" ca="1" si="11"/>
        <v>-59.442478871629319</v>
      </c>
      <c r="EI47" s="183">
        <f t="shared" ca="1" si="11"/>
        <v>-61.704919529251519</v>
      </c>
      <c r="EJ47" s="183">
        <f t="shared" ca="1" si="11"/>
        <v>-63.971640893724206</v>
      </c>
      <c r="EK47" s="183">
        <f t="shared" ca="1" si="11"/>
        <v>-66.3738065907676</v>
      </c>
      <c r="EL47" s="183">
        <f t="shared" ca="1" si="11"/>
        <v>-68.865200126629361</v>
      </c>
      <c r="EM47" s="183">
        <f t="shared" ca="1" si="11"/>
        <v>-71.429862895902431</v>
      </c>
      <c r="EN47" s="183">
        <f t="shared" ca="1" si="11"/>
        <v>-74.068972690024211</v>
      </c>
      <c r="EO47" s="183">
        <f t="shared" ca="1" si="11"/>
        <v>-76.740191127670045</v>
      </c>
      <c r="EP47" s="183">
        <f t="shared" ca="1" si="11"/>
        <v>-79.464414426018507</v>
      </c>
      <c r="EQ47" s="183">
        <f t="shared" ca="1" si="11"/>
        <v>-82.281294475234077</v>
      </c>
      <c r="ER47" s="183">
        <f t="shared" ca="1" si="11"/>
        <v>-85.255700931093685</v>
      </c>
      <c r="ES47" s="183">
        <f t="shared" ca="1" si="11"/>
        <v>-88.309021946076925</v>
      </c>
      <c r="ET47" s="183">
        <f t="shared" ca="1" si="11"/>
        <v>-91.408248096309677</v>
      </c>
      <c r="EU47" s="183">
        <f t="shared" ca="1" si="11"/>
        <v>-94.612597607207988</v>
      </c>
      <c r="EV47" s="183">
        <f t="shared" ca="1" si="11"/>
        <v>-97.95329816169928</v>
      </c>
      <c r="EW47" s="183">
        <f t="shared" ca="1" si="11"/>
        <v>-101.3621604612583</v>
      </c>
      <c r="EX47" s="183">
        <f t="shared" ca="1" si="11"/>
        <v>-104.83356729121354</v>
      </c>
      <c r="EY47" s="183">
        <f t="shared" ca="1" si="11"/>
        <v>-108.44635716024287</v>
      </c>
      <c r="EZ47" s="183">
        <f t="shared" ca="1" si="11"/>
        <v>-112.15333954990463</v>
      </c>
      <c r="FA47" s="184">
        <f t="shared" ca="1" si="11"/>
        <v>-116.00059668089224</v>
      </c>
    </row>
    <row r="48" spans="1:158" x14ac:dyDescent="0.25">
      <c r="A48" s="37"/>
      <c r="B48" s="133" t="s">
        <v>90</v>
      </c>
      <c r="C48" s="134" t="s">
        <v>44</v>
      </c>
      <c r="D48" s="270"/>
      <c r="E48" s="182"/>
      <c r="F48" s="182"/>
      <c r="G48" s="182"/>
      <c r="H48" s="183">
        <f ca="1">F47+H47</f>
        <v>-187.83895857884897</v>
      </c>
      <c r="I48" s="183">
        <f ca="1">H48+I47</f>
        <v>-173.21905161493905</v>
      </c>
      <c r="J48" s="183">
        <f t="shared" ref="J48:BU48" ca="1" si="12">I48+J47</f>
        <v>-158.70522303539855</v>
      </c>
      <c r="K48" s="183">
        <f t="shared" ca="1" si="12"/>
        <v>-144.22927029379497</v>
      </c>
      <c r="L48" s="183">
        <f t="shared" ca="1" si="12"/>
        <v>-129.79976719146052</v>
      </c>
      <c r="M48" s="183">
        <f t="shared" ca="1" si="12"/>
        <v>-115.4403677617023</v>
      </c>
      <c r="N48" s="183">
        <f t="shared" ca="1" si="12"/>
        <v>-101.17715721354384</v>
      </c>
      <c r="O48" s="183">
        <f t="shared" ca="1" si="12"/>
        <v>-87.047158898304573</v>
      </c>
      <c r="P48" s="183">
        <f t="shared" ca="1" si="12"/>
        <v>-73.004527543346683</v>
      </c>
      <c r="Q48" s="183">
        <f t="shared" ca="1" si="12"/>
        <v>-59.002804971801631</v>
      </c>
      <c r="R48" s="183">
        <f t="shared" ca="1" si="12"/>
        <v>-45.08522520547367</v>
      </c>
      <c r="S48" s="183">
        <f t="shared" ca="1" si="12"/>
        <v>-31.248086696091512</v>
      </c>
      <c r="T48" s="183">
        <f t="shared" ca="1" si="12"/>
        <v>-17.473375958123924</v>
      </c>
      <c r="U48" s="183">
        <f t="shared" ca="1" si="12"/>
        <v>-3.7465620141570746</v>
      </c>
      <c r="V48" s="183">
        <f t="shared" ca="1" si="12"/>
        <v>9.8677604104039744</v>
      </c>
      <c r="W48" s="183">
        <f t="shared" ca="1" si="12"/>
        <v>23.428882899790171</v>
      </c>
      <c r="X48" s="183">
        <f t="shared" ca="1" si="12"/>
        <v>36.884972537760262</v>
      </c>
      <c r="Y48" s="183">
        <f t="shared" ca="1" si="12"/>
        <v>50.25563399367158</v>
      </c>
      <c r="Z48" s="183">
        <f t="shared" ca="1" si="12"/>
        <v>63.535797891281817</v>
      </c>
      <c r="AA48" s="183">
        <f t="shared" ca="1" si="12"/>
        <v>76.746220163923084</v>
      </c>
      <c r="AB48" s="183">
        <f t="shared" ca="1" si="12"/>
        <v>89.842258460971735</v>
      </c>
      <c r="AC48" s="183">
        <f t="shared" ca="1" si="12"/>
        <v>102.85548529134692</v>
      </c>
      <c r="AD48" s="183">
        <f t="shared" ca="1" si="12"/>
        <v>115.78484727981839</v>
      </c>
      <c r="AE48" s="183">
        <f t="shared" ca="1" si="12"/>
        <v>128.62336299729398</v>
      </c>
      <c r="AF48" s="183">
        <f t="shared" ca="1" si="12"/>
        <v>141.3703198631602</v>
      </c>
      <c r="AG48" s="183">
        <f t="shared" ca="1" si="12"/>
        <v>154.00509180334848</v>
      </c>
      <c r="AH48" s="183">
        <f t="shared" ca="1" si="12"/>
        <v>166.55470952046355</v>
      </c>
      <c r="AI48" s="183">
        <f t="shared" ca="1" si="12"/>
        <v>179.0142677718064</v>
      </c>
      <c r="AJ48" s="183">
        <f t="shared" ca="1" si="12"/>
        <v>191.42860160858487</v>
      </c>
      <c r="AK48" s="183">
        <f t="shared" ca="1" si="12"/>
        <v>203.77300805995623</v>
      </c>
      <c r="AL48" s="183">
        <f t="shared" ca="1" si="12"/>
        <v>216.06078330813145</v>
      </c>
      <c r="AM48" s="183">
        <f t="shared" ca="1" si="12"/>
        <v>228.23698869454881</v>
      </c>
      <c r="AN48" s="183">
        <f t="shared" ca="1" si="12"/>
        <v>240.28872772438447</v>
      </c>
      <c r="AO48" s="183">
        <f t="shared" ca="1" si="12"/>
        <v>252.26460047444493</v>
      </c>
      <c r="AP48" s="183">
        <f t="shared" ca="1" si="12"/>
        <v>264.09172552094077</v>
      </c>
      <c r="AQ48" s="183">
        <f t="shared" ca="1" si="12"/>
        <v>275.76268204917824</v>
      </c>
      <c r="AR48" s="183">
        <f t="shared" ca="1" si="12"/>
        <v>287.32927731076734</v>
      </c>
      <c r="AS48" s="183">
        <f t="shared" ca="1" si="12"/>
        <v>298.71813600421439</v>
      </c>
      <c r="AT48" s="183">
        <f t="shared" ca="1" si="12"/>
        <v>309.99703083605061</v>
      </c>
      <c r="AU48" s="183">
        <f t="shared" ca="1" si="12"/>
        <v>321.11912066651928</v>
      </c>
      <c r="AV48" s="183">
        <f t="shared" ca="1" si="12"/>
        <v>332.11784466123493</v>
      </c>
      <c r="AW48" s="183">
        <f t="shared" ca="1" si="12"/>
        <v>342.89941661819319</v>
      </c>
      <c r="AX48" s="183">
        <f t="shared" ca="1" si="12"/>
        <v>353.49637395884423</v>
      </c>
      <c r="AY48" s="183">
        <f t="shared" ca="1" si="12"/>
        <v>363.90214919328002</v>
      </c>
      <c r="AZ48" s="183">
        <f t="shared" ca="1" si="12"/>
        <v>374.15939856531355</v>
      </c>
      <c r="BA48" s="183">
        <f t="shared" ca="1" si="12"/>
        <v>384.26629073188968</v>
      </c>
      <c r="BB48" s="183">
        <f t="shared" ca="1" si="12"/>
        <v>394.22042582166341</v>
      </c>
      <c r="BC48" s="183">
        <f t="shared" ca="1" si="12"/>
        <v>403.99507104137319</v>
      </c>
      <c r="BD48" s="183">
        <f t="shared" ca="1" si="12"/>
        <v>413.60544000581444</v>
      </c>
      <c r="BE48" s="183">
        <f t="shared" ca="1" si="12"/>
        <v>422.97396826533765</v>
      </c>
      <c r="BF48" s="183">
        <f t="shared" ca="1" si="12"/>
        <v>432.1415280225367</v>
      </c>
      <c r="BG48" s="183">
        <f t="shared" ca="1" si="12"/>
        <v>441.11407795349129</v>
      </c>
      <c r="BH48" s="183">
        <f t="shared" ca="1" si="12"/>
        <v>449.85718677860694</v>
      </c>
      <c r="BI48" s="183">
        <f t="shared" ca="1" si="12"/>
        <v>458.40440893595922</v>
      </c>
      <c r="BJ48" s="183">
        <f t="shared" ca="1" si="12"/>
        <v>466.68490980180712</v>
      </c>
      <c r="BK48" s="183">
        <f t="shared" ca="1" si="12"/>
        <v>474.73509199877645</v>
      </c>
      <c r="BL48" s="183">
        <f t="shared" ca="1" si="12"/>
        <v>482.49614247530849</v>
      </c>
      <c r="BM48" s="183">
        <f t="shared" ca="1" si="12"/>
        <v>489.99100267695468</v>
      </c>
      <c r="BN48" s="183">
        <f t="shared" ca="1" si="12"/>
        <v>497.28591713269157</v>
      </c>
      <c r="BO48" s="183">
        <f t="shared" ca="1" si="12"/>
        <v>504.3153068079302</v>
      </c>
      <c r="BP48" s="183">
        <f t="shared" ca="1" si="12"/>
        <v>511.05367533437266</v>
      </c>
      <c r="BQ48" s="183">
        <f t="shared" ca="1" si="12"/>
        <v>517.51830874578525</v>
      </c>
      <c r="BR48" s="183">
        <f t="shared" ca="1" si="12"/>
        <v>523.65436349502033</v>
      </c>
      <c r="BS48" s="183">
        <f t="shared" ca="1" si="12"/>
        <v>529.45859092986291</v>
      </c>
      <c r="BT48" s="183">
        <f t="shared" ca="1" si="12"/>
        <v>534.97427260108861</v>
      </c>
      <c r="BU48" s="183">
        <f t="shared" ca="1" si="12"/>
        <v>540.18132512640864</v>
      </c>
      <c r="BV48" s="183">
        <f t="shared" ref="BV48:EG48" ca="1" si="13">BU48+BV47</f>
        <v>545.04669586638204</v>
      </c>
      <c r="BW48" s="183">
        <f t="shared" ca="1" si="13"/>
        <v>549.60520979825105</v>
      </c>
      <c r="BX48" s="183">
        <f t="shared" ca="1" si="13"/>
        <v>553.73979004969783</v>
      </c>
      <c r="BY48" s="183">
        <f t="shared" ca="1" si="13"/>
        <v>557.47244258446506</v>
      </c>
      <c r="BZ48" s="183">
        <f t="shared" ca="1" si="13"/>
        <v>560.81235903510674</v>
      </c>
      <c r="CA48" s="183">
        <f t="shared" ca="1" si="13"/>
        <v>563.76531687618024</v>
      </c>
      <c r="CB48" s="183">
        <f t="shared" ca="1" si="13"/>
        <v>566.33343309520046</v>
      </c>
      <c r="CC48" s="183">
        <f t="shared" ca="1" si="13"/>
        <v>568.53842353984942</v>
      </c>
      <c r="CD48" s="183">
        <f t="shared" ca="1" si="13"/>
        <v>570.31873910263334</v>
      </c>
      <c r="CE48" s="183">
        <f t="shared" ca="1" si="13"/>
        <v>571.65001868767354</v>
      </c>
      <c r="CF48" s="183">
        <f t="shared" ca="1" si="13"/>
        <v>572.53045128601741</v>
      </c>
      <c r="CG48" s="183">
        <f t="shared" ca="1" si="13"/>
        <v>572.89643206704898</v>
      </c>
      <c r="CH48" s="183">
        <f t="shared" ca="1" si="13"/>
        <v>572.74839291242415</v>
      </c>
      <c r="CI48" s="183">
        <f t="shared" ca="1" si="13"/>
        <v>572.0470962630942</v>
      </c>
      <c r="CJ48" s="183">
        <f t="shared" ca="1" si="13"/>
        <v>570.84903028963629</v>
      </c>
      <c r="CK48" s="183">
        <f t="shared" ca="1" si="13"/>
        <v>569.14926004800463</v>
      </c>
      <c r="CL48" s="183">
        <f t="shared" ca="1" si="13"/>
        <v>566.93042489711945</v>
      </c>
      <c r="CM48" s="183">
        <f t="shared" ca="1" si="13"/>
        <v>564.1591069950598</v>
      </c>
      <c r="CN48" s="183">
        <f t="shared" ca="1" si="13"/>
        <v>560.78873222313098</v>
      </c>
      <c r="CO48" s="183">
        <f t="shared" ca="1" si="13"/>
        <v>556.85269143480832</v>
      </c>
      <c r="CP48" s="183">
        <f t="shared" ca="1" si="13"/>
        <v>552.34218585571182</v>
      </c>
      <c r="CQ48" s="183">
        <f t="shared" ca="1" si="13"/>
        <v>547.28054990707744</v>
      </c>
      <c r="CR48" s="183">
        <f t="shared" ca="1" si="13"/>
        <v>541.53816575806638</v>
      </c>
      <c r="CS48" s="183">
        <f t="shared" ca="1" si="13"/>
        <v>535.1064452380906</v>
      </c>
      <c r="CT48" s="183">
        <f t="shared" ca="1" si="13"/>
        <v>528.00721665039384</v>
      </c>
      <c r="CU48" s="183">
        <f t="shared" ca="1" si="13"/>
        <v>520.23122531000308</v>
      </c>
      <c r="CV48" s="183">
        <f t="shared" ca="1" si="13"/>
        <v>511.73114156125445</v>
      </c>
      <c r="CW48" s="183">
        <f t="shared" ca="1" si="13"/>
        <v>502.41044939015586</v>
      </c>
      <c r="CX48" s="183">
        <f t="shared" ca="1" si="13"/>
        <v>492.37472407437684</v>
      </c>
      <c r="CY48" s="183">
        <f t="shared" ca="1" si="13"/>
        <v>481.53249375675352</v>
      </c>
      <c r="CZ48" s="183">
        <f t="shared" ca="1" si="13"/>
        <v>469.87879084594067</v>
      </c>
      <c r="DA48" s="183">
        <f t="shared" ca="1" si="13"/>
        <v>457.35619143116287</v>
      </c>
      <c r="DB48" s="183">
        <f t="shared" ca="1" si="13"/>
        <v>443.94866429626995</v>
      </c>
      <c r="DC48" s="183">
        <f t="shared" ca="1" si="13"/>
        <v>429.63161352975567</v>
      </c>
      <c r="DD48" s="183">
        <f t="shared" ca="1" si="13"/>
        <v>414.4330773465876</v>
      </c>
      <c r="DE48" s="183">
        <f t="shared" ca="1" si="13"/>
        <v>398.30035453695876</v>
      </c>
      <c r="DF48" s="183">
        <f t="shared" ca="1" si="13"/>
        <v>381.18703330629296</v>
      </c>
      <c r="DG48" s="183">
        <f t="shared" ca="1" si="13"/>
        <v>363.05866158086235</v>
      </c>
      <c r="DH48" s="183">
        <f t="shared" ca="1" si="13"/>
        <v>343.89877308400935</v>
      </c>
      <c r="DI48" s="183">
        <f t="shared" ca="1" si="13"/>
        <v>323.62970883928409</v>
      </c>
      <c r="DJ48" s="183">
        <f t="shared" ca="1" si="13"/>
        <v>302.29062505580197</v>
      </c>
      <c r="DK48" s="183">
        <f t="shared" ca="1" si="13"/>
        <v>279.79621074448215</v>
      </c>
      <c r="DL48" s="183">
        <f t="shared" ca="1" si="13"/>
        <v>256.14973747833238</v>
      </c>
      <c r="DM48" s="183">
        <f t="shared" ca="1" si="13"/>
        <v>231.33354190040245</v>
      </c>
      <c r="DN48" s="183">
        <f t="shared" ca="1" si="13"/>
        <v>205.33158923653218</v>
      </c>
      <c r="DO48" s="183">
        <f t="shared" ca="1" si="13"/>
        <v>178.08117367644917</v>
      </c>
      <c r="DP48" s="183">
        <f t="shared" ca="1" si="13"/>
        <v>149.55508375752652</v>
      </c>
      <c r="DQ48" s="183">
        <f t="shared" ca="1" si="13"/>
        <v>119.71540472534195</v>
      </c>
      <c r="DR48" s="183">
        <f t="shared" ca="1" si="13"/>
        <v>88.527805146359682</v>
      </c>
      <c r="DS48" s="183">
        <f t="shared" ca="1" si="13"/>
        <v>55.966307626178654</v>
      </c>
      <c r="DT48" s="183">
        <f t="shared" ca="1" si="13"/>
        <v>21.937337568394575</v>
      </c>
      <c r="DU48" s="183">
        <f t="shared" ca="1" si="13"/>
        <v>-13.588607113125271</v>
      </c>
      <c r="DV48" s="183">
        <f t="shared" ca="1" si="13"/>
        <v>-50.646399374735381</v>
      </c>
      <c r="DW48" s="183">
        <f t="shared" ca="1" si="13"/>
        <v>-89.31388737267136</v>
      </c>
      <c r="DX48" s="183">
        <f t="shared" ca="1" si="13"/>
        <v>-129.59500470368994</v>
      </c>
      <c r="DY48" s="183">
        <f t="shared" ca="1" si="13"/>
        <v>-171.52479539272753</v>
      </c>
      <c r="DZ48" s="183">
        <f t="shared" ca="1" si="13"/>
        <v>-215.18468603665656</v>
      </c>
      <c r="EA48" s="183">
        <f t="shared" ca="1" si="13"/>
        <v>-260.57509417436785</v>
      </c>
      <c r="EB48" s="183">
        <f t="shared" ca="1" si="13"/>
        <v>-307.78856218988705</v>
      </c>
      <c r="EC48" s="183">
        <f t="shared" ca="1" si="13"/>
        <v>-356.92347757795142</v>
      </c>
      <c r="ED48" s="183">
        <f t="shared" ca="1" si="13"/>
        <v>-407.99869224582915</v>
      </c>
      <c r="EE48" s="183">
        <f t="shared" ca="1" si="13"/>
        <v>-461.08655757890119</v>
      </c>
      <c r="EF48" s="183">
        <f t="shared" ca="1" si="13"/>
        <v>-516.24862043676069</v>
      </c>
      <c r="EG48" s="183">
        <f t="shared" ca="1" si="13"/>
        <v>-573.56701691665717</v>
      </c>
      <c r="EH48" s="183">
        <f t="shared" ref="EH48:FA48" ca="1" si="14">EG48+EH47</f>
        <v>-633.00949578828647</v>
      </c>
      <c r="EI48" s="183">
        <f t="shared" ca="1" si="14"/>
        <v>-694.71441531753794</v>
      </c>
      <c r="EJ48" s="183">
        <f t="shared" ca="1" si="14"/>
        <v>-758.6860562112621</v>
      </c>
      <c r="EK48" s="183">
        <f t="shared" ca="1" si="14"/>
        <v>-825.05986280202967</v>
      </c>
      <c r="EL48" s="183">
        <f t="shared" ca="1" si="14"/>
        <v>-893.92506292865903</v>
      </c>
      <c r="EM48" s="183">
        <f t="shared" ca="1" si="14"/>
        <v>-965.35492582456141</v>
      </c>
      <c r="EN48" s="183">
        <f t="shared" ca="1" si="14"/>
        <v>-1039.4238985145855</v>
      </c>
      <c r="EO48" s="183">
        <f t="shared" ca="1" si="14"/>
        <v>-1116.1640896422555</v>
      </c>
      <c r="EP48" s="183">
        <f t="shared" ca="1" si="14"/>
        <v>-1195.628504068274</v>
      </c>
      <c r="EQ48" s="183">
        <f t="shared" ca="1" si="14"/>
        <v>-1277.909798543508</v>
      </c>
      <c r="ER48" s="183">
        <f t="shared" ca="1" si="14"/>
        <v>-1363.1654994746018</v>
      </c>
      <c r="ES48" s="183">
        <f t="shared" ca="1" si="14"/>
        <v>-1451.4745214206787</v>
      </c>
      <c r="ET48" s="183">
        <f t="shared" ca="1" si="14"/>
        <v>-1542.8827695169884</v>
      </c>
      <c r="EU48" s="183">
        <f t="shared" ca="1" si="14"/>
        <v>-1637.4953671241965</v>
      </c>
      <c r="EV48" s="183">
        <f t="shared" ca="1" si="14"/>
        <v>-1735.4486652858957</v>
      </c>
      <c r="EW48" s="183">
        <f t="shared" ca="1" si="14"/>
        <v>-1836.810825747154</v>
      </c>
      <c r="EX48" s="183">
        <f t="shared" ca="1" si="14"/>
        <v>-1941.6443930383675</v>
      </c>
      <c r="EY48" s="183">
        <f t="shared" ca="1" si="14"/>
        <v>-2050.0907501986103</v>
      </c>
      <c r="EZ48" s="183">
        <f t="shared" ca="1" si="14"/>
        <v>-2162.2440897485149</v>
      </c>
      <c r="FA48" s="184">
        <f t="shared" ca="1" si="14"/>
        <v>-2278.244686429407</v>
      </c>
    </row>
    <row r="49" spans="1:157" x14ac:dyDescent="0.25">
      <c r="A49" s="37"/>
      <c r="B49" s="133"/>
      <c r="C49" s="134"/>
      <c r="D49" s="270"/>
      <c r="E49" s="182"/>
      <c r="F49" s="182"/>
      <c r="G49" s="182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AK49" s="183"/>
      <c r="AL49" s="183"/>
      <c r="AM49" s="183"/>
      <c r="AN49" s="183"/>
      <c r="AO49" s="183"/>
      <c r="AP49" s="183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183"/>
      <c r="BR49" s="183"/>
      <c r="BS49" s="183"/>
      <c r="BT49" s="183"/>
      <c r="BU49" s="183"/>
      <c r="BV49" s="183"/>
      <c r="BW49" s="183"/>
      <c r="BX49" s="183"/>
      <c r="BY49" s="183"/>
      <c r="BZ49" s="183"/>
      <c r="CA49" s="183"/>
      <c r="CB49" s="183"/>
      <c r="CC49" s="183"/>
      <c r="CD49" s="183"/>
      <c r="CE49" s="183"/>
      <c r="CF49" s="183"/>
      <c r="CG49" s="183"/>
      <c r="CH49" s="183"/>
      <c r="CI49" s="183"/>
      <c r="CJ49" s="183"/>
      <c r="CK49" s="183"/>
      <c r="CL49" s="183"/>
      <c r="CM49" s="183"/>
      <c r="CN49" s="183"/>
      <c r="CO49" s="183"/>
      <c r="CP49" s="183"/>
      <c r="CQ49" s="183"/>
      <c r="CR49" s="183"/>
      <c r="CS49" s="183"/>
      <c r="CT49" s="183"/>
      <c r="CU49" s="183"/>
      <c r="CV49" s="183"/>
      <c r="CW49" s="183"/>
      <c r="CX49" s="183"/>
      <c r="CY49" s="183"/>
      <c r="CZ49" s="183"/>
      <c r="DA49" s="183"/>
      <c r="DB49" s="183"/>
      <c r="DC49" s="183"/>
      <c r="DD49" s="183"/>
      <c r="DE49" s="183"/>
      <c r="DF49" s="183"/>
      <c r="DG49" s="183"/>
      <c r="DH49" s="183"/>
      <c r="DI49" s="183"/>
      <c r="DJ49" s="183"/>
      <c r="DK49" s="183"/>
      <c r="DL49" s="183"/>
      <c r="DM49" s="183"/>
      <c r="DN49" s="183"/>
      <c r="DO49" s="183"/>
      <c r="DP49" s="183"/>
      <c r="DQ49" s="183"/>
      <c r="DR49" s="183"/>
      <c r="DS49" s="183"/>
      <c r="DT49" s="183"/>
      <c r="DU49" s="183"/>
      <c r="DV49" s="183"/>
      <c r="DW49" s="183"/>
      <c r="DX49" s="183"/>
      <c r="DY49" s="183"/>
      <c r="DZ49" s="183"/>
      <c r="EA49" s="183"/>
      <c r="EB49" s="183"/>
      <c r="EC49" s="183"/>
      <c r="ED49" s="183"/>
      <c r="EE49" s="183"/>
      <c r="EF49" s="183"/>
      <c r="EG49" s="183"/>
      <c r="EH49" s="183"/>
      <c r="EI49" s="183"/>
      <c r="EJ49" s="183"/>
      <c r="EK49" s="183"/>
      <c r="EL49" s="183"/>
      <c r="EM49" s="183"/>
      <c r="EN49" s="183"/>
      <c r="EO49" s="183"/>
      <c r="EP49" s="183"/>
      <c r="EQ49" s="183"/>
      <c r="ER49" s="183"/>
      <c r="ES49" s="183"/>
      <c r="ET49" s="183"/>
      <c r="EU49" s="183"/>
      <c r="EV49" s="183"/>
      <c r="EW49" s="183"/>
      <c r="EX49" s="183"/>
      <c r="EY49" s="183"/>
      <c r="EZ49" s="183"/>
      <c r="FA49" s="184"/>
    </row>
    <row r="50" spans="1:157" x14ac:dyDescent="0.25">
      <c r="A50" s="37"/>
      <c r="B50" s="133" t="s">
        <v>92</v>
      </c>
      <c r="C50" s="134" t="s">
        <v>44</v>
      </c>
      <c r="D50" s="270"/>
      <c r="E50" s="182"/>
      <c r="F50" s="182"/>
      <c r="G50" s="182"/>
      <c r="H50" s="183">
        <f t="shared" ref="H50:AM50" ca="1" si="15">H47-H96</f>
        <v>-2.7155883160337719</v>
      </c>
      <c r="I50" s="183">
        <f t="shared" ca="1" si="15"/>
        <v>-2.756722773274868</v>
      </c>
      <c r="J50" s="183">
        <f t="shared" ca="1" si="15"/>
        <v>-2.8628011576442844</v>
      </c>
      <c r="K50" s="183">
        <f t="shared" ca="1" si="15"/>
        <v>-2.9006769955812093</v>
      </c>
      <c r="L50" s="183">
        <f t="shared" ca="1" si="15"/>
        <v>-2.947126634850326</v>
      </c>
      <c r="M50" s="183">
        <f t="shared" ca="1" si="15"/>
        <v>-3.0172303074265656</v>
      </c>
      <c r="N50" s="183">
        <f t="shared" ca="1" si="15"/>
        <v>-3.1134191890263114</v>
      </c>
      <c r="O50" s="183">
        <f t="shared" ca="1" si="15"/>
        <v>-3.2466314219455228</v>
      </c>
      <c r="P50" s="183">
        <f t="shared" ca="1" si="15"/>
        <v>-3.3339983822268948</v>
      </c>
      <c r="Q50" s="183">
        <f t="shared" ca="1" si="15"/>
        <v>-3.3749071656397334</v>
      </c>
      <c r="R50" s="183">
        <f t="shared" ca="1" si="15"/>
        <v>-3.4590499708568228</v>
      </c>
      <c r="S50" s="183">
        <f t="shared" ca="1" si="15"/>
        <v>-3.5394912278026265</v>
      </c>
      <c r="T50" s="183">
        <f t="shared" ca="1" si="15"/>
        <v>-3.6019189992171921</v>
      </c>
      <c r="U50" s="183">
        <f t="shared" ca="1" si="15"/>
        <v>-3.6498157932179325</v>
      </c>
      <c r="V50" s="183">
        <f t="shared" ca="1" si="15"/>
        <v>-3.762307312623733</v>
      </c>
      <c r="W50" s="183">
        <f t="shared" ca="1" si="15"/>
        <v>-3.815507247798589</v>
      </c>
      <c r="X50" s="183">
        <f t="shared" ca="1" si="15"/>
        <v>-3.9205400992146906</v>
      </c>
      <c r="Y50" s="183">
        <f t="shared" ca="1" si="15"/>
        <v>-4.0059682812734678</v>
      </c>
      <c r="Z50" s="183">
        <f t="shared" ca="1" si="15"/>
        <v>-4.096465839574547</v>
      </c>
      <c r="AA50" s="183">
        <f t="shared" ca="1" si="15"/>
        <v>-4.1662074645435165</v>
      </c>
      <c r="AB50" s="183">
        <f t="shared" ca="1" si="15"/>
        <v>-4.2805914401361314</v>
      </c>
      <c r="AC50" s="183">
        <f t="shared" ca="1" si="15"/>
        <v>-4.3634029068095934</v>
      </c>
      <c r="AD50" s="183">
        <f t="shared" ca="1" si="15"/>
        <v>-4.4472677487133083</v>
      </c>
      <c r="AE50" s="183">
        <f t="shared" ca="1" si="15"/>
        <v>-4.5381140197091963</v>
      </c>
      <c r="AF50" s="183">
        <f t="shared" ca="1" si="15"/>
        <v>-4.6296728713185722</v>
      </c>
      <c r="AG50" s="183">
        <f t="shared" ca="1" si="15"/>
        <v>12.634771940188269</v>
      </c>
      <c r="AH50" s="183">
        <f t="shared" ca="1" si="15"/>
        <v>12.549617717115073</v>
      </c>
      <c r="AI50" s="183">
        <f t="shared" ca="1" si="15"/>
        <v>12.459558251342862</v>
      </c>
      <c r="AJ50" s="183">
        <f t="shared" ca="1" si="15"/>
        <v>12.414333836778457</v>
      </c>
      <c r="AK50" s="183">
        <f t="shared" ca="1" si="15"/>
        <v>12.344406451371345</v>
      </c>
      <c r="AL50" s="183">
        <f t="shared" ca="1" si="15"/>
        <v>12.287775248175221</v>
      </c>
      <c r="AM50" s="183">
        <f t="shared" ca="1" si="15"/>
        <v>12.176205386417355</v>
      </c>
      <c r="AN50" s="183">
        <f t="shared" ref="AN50:BS50" ca="1" si="16">AN47-AN96</f>
        <v>12.051739029835669</v>
      </c>
      <c r="AO50" s="183">
        <f t="shared" ca="1" si="16"/>
        <v>11.975872750060461</v>
      </c>
      <c r="AP50" s="183">
        <f t="shared" ca="1" si="16"/>
        <v>11.827125046495828</v>
      </c>
      <c r="AQ50" s="183">
        <f t="shared" ca="1" si="16"/>
        <v>11.670956528237491</v>
      </c>
      <c r="AR50" s="183">
        <f t="shared" ca="1" si="16"/>
        <v>11.566595261589116</v>
      </c>
      <c r="AS50" s="183">
        <f t="shared" ca="1" si="16"/>
        <v>11.388858693447046</v>
      </c>
      <c r="AT50" s="183">
        <f t="shared" ca="1" si="16"/>
        <v>11.278894831836197</v>
      </c>
      <c r="AU50" s="183">
        <f t="shared" ca="1" si="16"/>
        <v>11.122089830468649</v>
      </c>
      <c r="AV50" s="183">
        <f t="shared" ca="1" si="16"/>
        <v>10.998723994715663</v>
      </c>
      <c r="AW50" s="183">
        <f t="shared" ca="1" si="16"/>
        <v>10.781571956958262</v>
      </c>
      <c r="AX50" s="183">
        <f t="shared" ca="1" si="16"/>
        <v>10.596957340651038</v>
      </c>
      <c r="AY50" s="183">
        <f t="shared" ca="1" si="16"/>
        <v>10.405775234435819</v>
      </c>
      <c r="AZ50" s="183">
        <f t="shared" ca="1" si="16"/>
        <v>10.257249372033542</v>
      </c>
      <c r="BA50" s="183">
        <f t="shared" ca="1" si="16"/>
        <v>10.106892166576147</v>
      </c>
      <c r="BB50" s="183">
        <f t="shared" ca="1" si="16"/>
        <v>9.9541350897737502</v>
      </c>
      <c r="BC50" s="183">
        <f t="shared" ca="1" si="16"/>
        <v>9.7746452197097788</v>
      </c>
      <c r="BD50" s="183">
        <f t="shared" ca="1" si="16"/>
        <v>9.610368964441232</v>
      </c>
      <c r="BE50" s="183">
        <f t="shared" ca="1" si="16"/>
        <v>9.3685282595232291</v>
      </c>
      <c r="BF50" s="183">
        <f t="shared" ca="1" si="16"/>
        <v>9.1675597571990508</v>
      </c>
      <c r="BG50" s="183">
        <f t="shared" ca="1" si="16"/>
        <v>8.9725499309545942</v>
      </c>
      <c r="BH50" s="183">
        <f t="shared" ca="1" si="16"/>
        <v>8.7431088251156588</v>
      </c>
      <c r="BI50" s="183">
        <f t="shared" ca="1" si="16"/>
        <v>8.5472221573522766</v>
      </c>
      <c r="BJ50" s="183">
        <f t="shared" ca="1" si="16"/>
        <v>8.2805008658479231</v>
      </c>
      <c r="BK50" s="183">
        <f t="shared" ca="1" si="16"/>
        <v>8.050182196969347</v>
      </c>
      <c r="BL50" s="183">
        <f t="shared" ca="1" si="16"/>
        <v>7.7610504765320592</v>
      </c>
      <c r="BM50" s="183">
        <f t="shared" ca="1" si="16"/>
        <v>7.4948602016462029</v>
      </c>
      <c r="BN50" s="183">
        <f t="shared" ca="1" si="16"/>
        <v>7.2949144557368744</v>
      </c>
      <c r="BO50" s="183">
        <f t="shared" ca="1" si="16"/>
        <v>7.0293896752386438</v>
      </c>
      <c r="BP50" s="183">
        <f t="shared" ca="1" si="16"/>
        <v>6.7383685264424802</v>
      </c>
      <c r="BQ50" s="183">
        <f t="shared" ca="1" si="16"/>
        <v>6.4646334114125388</v>
      </c>
      <c r="BR50" s="183">
        <f t="shared" ca="1" si="16"/>
        <v>6.1360547492351252</v>
      </c>
      <c r="BS50" s="183">
        <f t="shared" ca="1" si="16"/>
        <v>5.8042274348425984</v>
      </c>
      <c r="BT50" s="183">
        <f t="shared" ref="BT50:CY50" ca="1" si="17">BT47-BT96</f>
        <v>5.5156816712257459</v>
      </c>
      <c r="BU50" s="183">
        <f t="shared" ca="1" si="17"/>
        <v>5.2070525253200515</v>
      </c>
      <c r="BV50" s="183">
        <f t="shared" ca="1" si="17"/>
        <v>4.8653707399733666</v>
      </c>
      <c r="BW50" s="183">
        <f t="shared" ca="1" si="17"/>
        <v>4.5585139318690491</v>
      </c>
      <c r="BX50" s="183">
        <f t="shared" ca="1" si="17"/>
        <v>4.1345802514467245</v>
      </c>
      <c r="BY50" s="183">
        <f t="shared" ca="1" si="17"/>
        <v>3.7326525347671957</v>
      </c>
      <c r="BZ50" s="183">
        <f t="shared" ca="1" si="17"/>
        <v>3.339916450641736</v>
      </c>
      <c r="CA50" s="183">
        <f t="shared" ca="1" si="17"/>
        <v>2.9529578410734878</v>
      </c>
      <c r="CB50" s="183">
        <f t="shared" ca="1" si="17"/>
        <v>2.5681162190201867</v>
      </c>
      <c r="CC50" s="183">
        <f t="shared" ca="1" si="17"/>
        <v>2.2049904446489155</v>
      </c>
      <c r="CD50" s="183">
        <f t="shared" ca="1" si="17"/>
        <v>1.7803155627839136</v>
      </c>
      <c r="CE50" s="183">
        <f t="shared" ca="1" si="17"/>
        <v>1.3312795850401447</v>
      </c>
      <c r="CF50" s="183">
        <f t="shared" ca="1" si="17"/>
        <v>0.88043259834384102</v>
      </c>
      <c r="CG50" s="183">
        <f t="shared" ca="1" si="17"/>
        <v>0.36598078103156162</v>
      </c>
      <c r="CH50" s="183">
        <f t="shared" ca="1" si="17"/>
        <v>-0.14803915462480433</v>
      </c>
      <c r="CI50" s="183">
        <f t="shared" ca="1" si="17"/>
        <v>-0.70129664932995439</v>
      </c>
      <c r="CJ50" s="183">
        <f t="shared" ca="1" si="17"/>
        <v>-1.1980659734578953</v>
      </c>
      <c r="CK50" s="183">
        <f t="shared" ca="1" si="17"/>
        <v>-1.6997702416316471</v>
      </c>
      <c r="CL50" s="183">
        <f t="shared" ca="1" si="17"/>
        <v>-2.2188351508852122</v>
      </c>
      <c r="CM50" s="183">
        <f t="shared" ca="1" si="17"/>
        <v>-2.7713179020596392</v>
      </c>
      <c r="CN50" s="183">
        <f t="shared" ca="1" si="17"/>
        <v>-3.370374771928871</v>
      </c>
      <c r="CO50" s="183">
        <f t="shared" ca="1" si="17"/>
        <v>-3.9360407883226252</v>
      </c>
      <c r="CP50" s="183">
        <f t="shared" ca="1" si="17"/>
        <v>-4.5105055790965167</v>
      </c>
      <c r="CQ50" s="183">
        <f t="shared" ca="1" si="17"/>
        <v>-5.0616359486344216</v>
      </c>
      <c r="CR50" s="183">
        <f t="shared" ca="1" si="17"/>
        <v>-5.7423841490110767</v>
      </c>
      <c r="CS50" s="183">
        <f t="shared" ca="1" si="17"/>
        <v>-6.4317205199758263</v>
      </c>
      <c r="CT50" s="183">
        <f t="shared" ca="1" si="17"/>
        <v>-7.0992285876967376</v>
      </c>
      <c r="CU50" s="183">
        <f t="shared" ca="1" si="17"/>
        <v>-7.7759913403907799</v>
      </c>
      <c r="CV50" s="183">
        <f t="shared" ca="1" si="17"/>
        <v>-8.5000837487486098</v>
      </c>
      <c r="CW50" s="183">
        <f t="shared" ca="1" si="17"/>
        <v>-9.3206921710985924</v>
      </c>
      <c r="CX50" s="183">
        <f t="shared" ca="1" si="17"/>
        <v>-10.035725315779038</v>
      </c>
      <c r="CY50" s="183">
        <f t="shared" ca="1" si="17"/>
        <v>-10.842230317623329</v>
      </c>
      <c r="CZ50" s="183">
        <f t="shared" ref="CZ50:EE50" ca="1" si="18">CZ47-CZ96</f>
        <v>-11.653702910812871</v>
      </c>
      <c r="DA50" s="183">
        <f t="shared" ca="1" si="18"/>
        <v>-12.522599414777817</v>
      </c>
      <c r="DB50" s="183">
        <f t="shared" ca="1" si="18"/>
        <v>-13.407527134892918</v>
      </c>
      <c r="DC50" s="183">
        <f t="shared" ca="1" si="18"/>
        <v>-14.317050766514287</v>
      </c>
      <c r="DD50" s="183">
        <f t="shared" ca="1" si="18"/>
        <v>-15.198536183168077</v>
      </c>
      <c r="DE50" s="183">
        <f t="shared" ca="1" si="18"/>
        <v>-16.132722809628831</v>
      </c>
      <c r="DF50" s="183">
        <f t="shared" ca="1" si="18"/>
        <v>-17.113321230665797</v>
      </c>
      <c r="DG50" s="183">
        <f t="shared" ca="1" si="18"/>
        <v>-18.12837172543064</v>
      </c>
      <c r="DH50" s="183">
        <f t="shared" ca="1" si="18"/>
        <v>-19.159888496852972</v>
      </c>
      <c r="DI50" s="183">
        <f t="shared" ca="1" si="18"/>
        <v>-20.269064244725278</v>
      </c>
      <c r="DJ50" s="183">
        <f t="shared" ca="1" si="18"/>
        <v>-21.33908378348211</v>
      </c>
      <c r="DK50" s="183">
        <f t="shared" ca="1" si="18"/>
        <v>-22.494414311319822</v>
      </c>
      <c r="DL50" s="183">
        <f t="shared" ca="1" si="18"/>
        <v>-23.646473266149759</v>
      </c>
      <c r="DM50" s="183">
        <f t="shared" ca="1" si="18"/>
        <v>-24.816195577929932</v>
      </c>
      <c r="DN50" s="183">
        <f t="shared" ca="1" si="18"/>
        <v>-26.00195266387027</v>
      </c>
      <c r="DO50" s="183">
        <f t="shared" ca="1" si="18"/>
        <v>-27.250415560083006</v>
      </c>
      <c r="DP50" s="183">
        <f t="shared" ca="1" si="18"/>
        <v>-28.526089918922644</v>
      </c>
      <c r="DQ50" s="183">
        <f t="shared" ca="1" si="18"/>
        <v>-29.839679032184566</v>
      </c>
      <c r="DR50" s="183">
        <f t="shared" ca="1" si="18"/>
        <v>-31.187599578982272</v>
      </c>
      <c r="DS50" s="183">
        <f t="shared" ca="1" si="18"/>
        <v>-32.561497520181028</v>
      </c>
      <c r="DT50" s="183">
        <f t="shared" ca="1" si="18"/>
        <v>-34.028970057784079</v>
      </c>
      <c r="DU50" s="183">
        <f t="shared" ca="1" si="18"/>
        <v>-35.525944681519846</v>
      </c>
      <c r="DV50" s="183">
        <f t="shared" ca="1" si="18"/>
        <v>-37.057792261610111</v>
      </c>
      <c r="DW50" s="183">
        <f t="shared" ca="1" si="18"/>
        <v>-38.667487997935972</v>
      </c>
      <c r="DX50" s="183">
        <f t="shared" ca="1" si="18"/>
        <v>-40.281117331018571</v>
      </c>
      <c r="DY50" s="183">
        <f t="shared" ca="1" si="18"/>
        <v>-41.929790689037603</v>
      </c>
      <c r="DZ50" s="183">
        <f t="shared" ca="1" si="18"/>
        <v>-43.659890643929046</v>
      </c>
      <c r="EA50" s="183">
        <f t="shared" ca="1" si="18"/>
        <v>-45.39040813771129</v>
      </c>
      <c r="EB50" s="183">
        <f t="shared" ca="1" si="18"/>
        <v>-47.213468015519211</v>
      </c>
      <c r="EC50" s="183">
        <f t="shared" ca="1" si="18"/>
        <v>-49.134915388064378</v>
      </c>
      <c r="ED50" s="183">
        <f t="shared" ca="1" si="18"/>
        <v>-51.075214667877731</v>
      </c>
      <c r="EE50" s="183">
        <f t="shared" ca="1" si="18"/>
        <v>-53.087865333072067</v>
      </c>
      <c r="EF50" s="183">
        <f t="shared" ref="EF50:FA50" ca="1" si="19">EF47-EF96</f>
        <v>-55.162062857859496</v>
      </c>
      <c r="EG50" s="183">
        <f t="shared" ca="1" si="19"/>
        <v>-57.318396479896442</v>
      </c>
      <c r="EH50" s="183">
        <f t="shared" ca="1" si="19"/>
        <v>-59.442478871629319</v>
      </c>
      <c r="EI50" s="183">
        <f t="shared" ca="1" si="19"/>
        <v>-61.704919529251519</v>
      </c>
      <c r="EJ50" s="183">
        <f t="shared" ca="1" si="19"/>
        <v>-63.971640893724206</v>
      </c>
      <c r="EK50" s="183">
        <f t="shared" ca="1" si="19"/>
        <v>-66.3738065907676</v>
      </c>
      <c r="EL50" s="183">
        <f t="shared" ca="1" si="19"/>
        <v>-68.865200126629361</v>
      </c>
      <c r="EM50" s="183">
        <f t="shared" ca="1" si="19"/>
        <v>-71.429862895902431</v>
      </c>
      <c r="EN50" s="183">
        <f t="shared" ca="1" si="19"/>
        <v>-74.068972690024211</v>
      </c>
      <c r="EO50" s="183">
        <f t="shared" ca="1" si="19"/>
        <v>-76.740191127670045</v>
      </c>
      <c r="EP50" s="183">
        <f t="shared" ca="1" si="19"/>
        <v>-79.464414426018507</v>
      </c>
      <c r="EQ50" s="183">
        <f t="shared" ca="1" si="19"/>
        <v>-82.281294475234077</v>
      </c>
      <c r="ER50" s="183">
        <f t="shared" ca="1" si="19"/>
        <v>-85.255700931093685</v>
      </c>
      <c r="ES50" s="183">
        <f t="shared" ca="1" si="19"/>
        <v>-88.309021946076925</v>
      </c>
      <c r="ET50" s="183">
        <f t="shared" ca="1" si="19"/>
        <v>-91.408248096309677</v>
      </c>
      <c r="EU50" s="183">
        <f t="shared" ca="1" si="19"/>
        <v>-94.612597607207988</v>
      </c>
      <c r="EV50" s="183">
        <f t="shared" ca="1" si="19"/>
        <v>-97.95329816169928</v>
      </c>
      <c r="EW50" s="183">
        <f t="shared" ca="1" si="19"/>
        <v>-101.3621604612583</v>
      </c>
      <c r="EX50" s="183">
        <f t="shared" ca="1" si="19"/>
        <v>-104.83356729121354</v>
      </c>
      <c r="EY50" s="183">
        <f t="shared" ca="1" si="19"/>
        <v>-108.44635716024287</v>
      </c>
      <c r="EZ50" s="183">
        <f t="shared" ca="1" si="19"/>
        <v>-112.15333954990463</v>
      </c>
      <c r="FA50" s="184">
        <f t="shared" ca="1" si="19"/>
        <v>-116.00059668089224</v>
      </c>
    </row>
    <row r="51" spans="1:157" x14ac:dyDescent="0.25">
      <c r="A51" s="37"/>
      <c r="B51" s="133" t="s">
        <v>46</v>
      </c>
      <c r="C51" s="134" t="s">
        <v>44</v>
      </c>
      <c r="D51" s="270"/>
      <c r="E51" s="182"/>
      <c r="F51" s="182"/>
      <c r="G51" s="182"/>
      <c r="H51" s="185">
        <f ca="1">H50*$C$20</f>
        <v>-0.24440294844303947</v>
      </c>
      <c r="I51" s="185">
        <f t="shared" ref="I51:BT51" ca="1" si="20">I50*$C$20</f>
        <v>-0.24810504959473811</v>
      </c>
      <c r="J51" s="185">
        <f t="shared" ca="1" si="20"/>
        <v>-0.25765210418798556</v>
      </c>
      <c r="K51" s="185">
        <f t="shared" ca="1" si="20"/>
        <v>-0.26106092960230881</v>
      </c>
      <c r="L51" s="185">
        <f t="shared" ca="1" si="20"/>
        <v>-0.26524139713652933</v>
      </c>
      <c r="M51" s="185">
        <f t="shared" ca="1" si="20"/>
        <v>-0.27155072766839089</v>
      </c>
      <c r="N51" s="185">
        <f t="shared" ca="1" si="20"/>
        <v>-0.28020772701236801</v>
      </c>
      <c r="O51" s="185">
        <f t="shared" ca="1" si="20"/>
        <v>-0.29219682797509705</v>
      </c>
      <c r="P51" s="185">
        <f t="shared" ca="1" si="20"/>
        <v>-0.30005985440042054</v>
      </c>
      <c r="Q51" s="185">
        <f t="shared" ca="1" si="20"/>
        <v>-0.30374164490757599</v>
      </c>
      <c r="R51" s="185">
        <f t="shared" ca="1" si="20"/>
        <v>-0.31131449737711403</v>
      </c>
      <c r="S51" s="185">
        <f t="shared" ca="1" si="20"/>
        <v>-0.31855421050223637</v>
      </c>
      <c r="T51" s="185">
        <f t="shared" ca="1" si="20"/>
        <v>-0.32417270992954728</v>
      </c>
      <c r="U51" s="185">
        <f t="shared" ca="1" si="20"/>
        <v>-0.32848342138961389</v>
      </c>
      <c r="V51" s="185">
        <f t="shared" ca="1" si="20"/>
        <v>-0.33860765813613597</v>
      </c>
      <c r="W51" s="185">
        <f t="shared" ca="1" si="20"/>
        <v>-0.34339565230187297</v>
      </c>
      <c r="X51" s="185">
        <f t="shared" ca="1" si="20"/>
        <v>-0.35284860892932213</v>
      </c>
      <c r="Y51" s="185">
        <f t="shared" ca="1" si="20"/>
        <v>-0.36053714531461212</v>
      </c>
      <c r="Z51" s="185">
        <f t="shared" ca="1" si="20"/>
        <v>-0.3686819255617092</v>
      </c>
      <c r="AA51" s="185">
        <f t="shared" ca="1" si="20"/>
        <v>-0.37495867180891645</v>
      </c>
      <c r="AB51" s="185">
        <f t="shared" ca="1" si="20"/>
        <v>-0.38525322961225184</v>
      </c>
      <c r="AC51" s="185">
        <f t="shared" ca="1" si="20"/>
        <v>-0.39270626161286337</v>
      </c>
      <c r="AD51" s="185">
        <f t="shared" ca="1" si="20"/>
        <v>-0.40025409738419776</v>
      </c>
      <c r="AE51" s="185">
        <f t="shared" ca="1" si="20"/>
        <v>-0.40843026177382763</v>
      </c>
      <c r="AF51" s="185">
        <f t="shared" ca="1" si="20"/>
        <v>-0.41667055841867146</v>
      </c>
      <c r="AG51" s="185">
        <f t="shared" ca="1" si="20"/>
        <v>1.1371294746169442</v>
      </c>
      <c r="AH51" s="185">
        <f t="shared" ca="1" si="20"/>
        <v>1.1294655945403564</v>
      </c>
      <c r="AI51" s="185">
        <f t="shared" ca="1" si="20"/>
        <v>1.1213602426208575</v>
      </c>
      <c r="AJ51" s="185">
        <f t="shared" ca="1" si="20"/>
        <v>1.1172900453100612</v>
      </c>
      <c r="AK51" s="185">
        <f t="shared" ca="1" si="20"/>
        <v>1.110996580623421</v>
      </c>
      <c r="AL51" s="185">
        <f t="shared" ca="1" si="20"/>
        <v>1.1058997723357697</v>
      </c>
      <c r="AM51" s="185">
        <f t="shared" ca="1" si="20"/>
        <v>1.0958584847775619</v>
      </c>
      <c r="AN51" s="185">
        <f t="shared" ca="1" si="20"/>
        <v>1.0846565126852101</v>
      </c>
      <c r="AO51" s="185">
        <f t="shared" ca="1" si="20"/>
        <v>1.0778285475054414</v>
      </c>
      <c r="AP51" s="185">
        <f t="shared" ca="1" si="20"/>
        <v>1.0644412541846244</v>
      </c>
      <c r="AQ51" s="185">
        <f t="shared" ca="1" si="20"/>
        <v>1.0503860875413742</v>
      </c>
      <c r="AR51" s="185">
        <f t="shared" ca="1" si="20"/>
        <v>1.0409935735430205</v>
      </c>
      <c r="AS51" s="185">
        <f t="shared" ca="1" si="20"/>
        <v>1.0249972824102342</v>
      </c>
      <c r="AT51" s="185">
        <f t="shared" ca="1" si="20"/>
        <v>1.0151005348652578</v>
      </c>
      <c r="AU51" s="185">
        <f t="shared" ca="1" si="20"/>
        <v>1.0009880847421784</v>
      </c>
      <c r="AV51" s="185">
        <f t="shared" ca="1" si="20"/>
        <v>0.98988515952440959</v>
      </c>
      <c r="AW51" s="185">
        <f t="shared" ca="1" si="20"/>
        <v>0.97034147612624355</v>
      </c>
      <c r="AX51" s="185">
        <f t="shared" ca="1" si="20"/>
        <v>0.95372616065859339</v>
      </c>
      <c r="AY51" s="185">
        <f t="shared" ca="1" si="20"/>
        <v>0.93651977109922369</v>
      </c>
      <c r="AZ51" s="185">
        <f t="shared" ca="1" si="20"/>
        <v>0.92315244348301873</v>
      </c>
      <c r="BA51" s="185">
        <f t="shared" ca="1" si="20"/>
        <v>0.90962029499185315</v>
      </c>
      <c r="BB51" s="185">
        <f t="shared" ca="1" si="20"/>
        <v>0.89587215807963749</v>
      </c>
      <c r="BC51" s="185">
        <f t="shared" ca="1" si="20"/>
        <v>0.87971806977388012</v>
      </c>
      <c r="BD51" s="185">
        <f t="shared" ca="1" si="20"/>
        <v>0.86493320679971086</v>
      </c>
      <c r="BE51" s="185">
        <f t="shared" ca="1" si="20"/>
        <v>0.84316754335709054</v>
      </c>
      <c r="BF51" s="185">
        <f t="shared" ca="1" si="20"/>
        <v>0.82508037814791457</v>
      </c>
      <c r="BG51" s="185">
        <f t="shared" ca="1" si="20"/>
        <v>0.80752949378591343</v>
      </c>
      <c r="BH51" s="185">
        <f t="shared" ca="1" si="20"/>
        <v>0.78687979426040922</v>
      </c>
      <c r="BI51" s="185">
        <f t="shared" ca="1" si="20"/>
        <v>0.76924999416170492</v>
      </c>
      <c r="BJ51" s="185">
        <f t="shared" ca="1" si="20"/>
        <v>0.745245077926313</v>
      </c>
      <c r="BK51" s="185">
        <f t="shared" ca="1" si="20"/>
        <v>0.72451639772724119</v>
      </c>
      <c r="BL51" s="185">
        <f t="shared" ca="1" si="20"/>
        <v>0.69849454288788526</v>
      </c>
      <c r="BM51" s="185">
        <f t="shared" ca="1" si="20"/>
        <v>0.67453741814815826</v>
      </c>
      <c r="BN51" s="185">
        <f t="shared" ca="1" si="20"/>
        <v>0.65654230101631872</v>
      </c>
      <c r="BO51" s="185">
        <f t="shared" ca="1" si="20"/>
        <v>0.63264507077147791</v>
      </c>
      <c r="BP51" s="185">
        <f t="shared" ca="1" si="20"/>
        <v>0.60645316737982324</v>
      </c>
      <c r="BQ51" s="185">
        <f t="shared" ca="1" si="20"/>
        <v>0.58181700702712846</v>
      </c>
      <c r="BR51" s="185">
        <f t="shared" ca="1" si="20"/>
        <v>0.55224492743116127</v>
      </c>
      <c r="BS51" s="185">
        <f t="shared" ca="1" si="20"/>
        <v>0.5223804691358338</v>
      </c>
      <c r="BT51" s="185">
        <f t="shared" ca="1" si="20"/>
        <v>0.49641135041031714</v>
      </c>
      <c r="BU51" s="185">
        <f t="shared" ref="BU51:EF51" ca="1" si="21">BU50*$C$20</f>
        <v>0.46863472727880462</v>
      </c>
      <c r="BV51" s="185">
        <f t="shared" ca="1" si="21"/>
        <v>0.43788336659760296</v>
      </c>
      <c r="BW51" s="185">
        <f t="shared" ca="1" si="21"/>
        <v>0.41026625386821441</v>
      </c>
      <c r="BX51" s="185">
        <f t="shared" ca="1" si="21"/>
        <v>0.37211222263020521</v>
      </c>
      <c r="BY51" s="185">
        <f t="shared" ca="1" si="21"/>
        <v>0.33593872812904763</v>
      </c>
      <c r="BZ51" s="185">
        <f t="shared" ca="1" si="21"/>
        <v>0.30059248055775623</v>
      </c>
      <c r="CA51" s="185">
        <f t="shared" ca="1" si="21"/>
        <v>0.26576620569661391</v>
      </c>
      <c r="CB51" s="185">
        <f t="shared" ca="1" si="21"/>
        <v>0.23113045971181678</v>
      </c>
      <c r="CC51" s="185">
        <f t="shared" ca="1" si="21"/>
        <v>0.19844914001840239</v>
      </c>
      <c r="CD51" s="185">
        <f t="shared" ca="1" si="21"/>
        <v>0.16022840065055222</v>
      </c>
      <c r="CE51" s="185">
        <f t="shared" ca="1" si="21"/>
        <v>0.11981516265361301</v>
      </c>
      <c r="CF51" s="185">
        <f t="shared" ca="1" si="21"/>
        <v>7.9238933850945686E-2</v>
      </c>
      <c r="CG51" s="185">
        <f t="shared" ca="1" si="21"/>
        <v>3.2938270292840542E-2</v>
      </c>
      <c r="CH51" s="185">
        <f t="shared" ca="1" si="21"/>
        <v>-1.3323523916232389E-2</v>
      </c>
      <c r="CI51" s="185">
        <f t="shared" ca="1" si="21"/>
        <v>-6.311669843969589E-2</v>
      </c>
      <c r="CJ51" s="185">
        <f t="shared" ca="1" si="21"/>
        <v>-0.10782593761121058</v>
      </c>
      <c r="CK51" s="185">
        <f t="shared" ca="1" si="21"/>
        <v>-0.15297932174684822</v>
      </c>
      <c r="CL51" s="185">
        <f t="shared" ca="1" si="21"/>
        <v>-0.1996951635796691</v>
      </c>
      <c r="CM51" s="185">
        <f t="shared" ca="1" si="21"/>
        <v>-0.24941861118536751</v>
      </c>
      <c r="CN51" s="185">
        <f t="shared" ca="1" si="21"/>
        <v>-0.30333372947359838</v>
      </c>
      <c r="CO51" s="185">
        <f t="shared" ca="1" si="21"/>
        <v>-0.35424367094903625</v>
      </c>
      <c r="CP51" s="185">
        <f t="shared" ca="1" si="21"/>
        <v>-0.40594550211868646</v>
      </c>
      <c r="CQ51" s="185">
        <f t="shared" ca="1" si="21"/>
        <v>-0.4555472353770979</v>
      </c>
      <c r="CR51" s="185">
        <f t="shared" ca="1" si="21"/>
        <v>-0.5168145734109969</v>
      </c>
      <c r="CS51" s="185">
        <f t="shared" ca="1" si="21"/>
        <v>-0.5788548467978244</v>
      </c>
      <c r="CT51" s="185">
        <f t="shared" ca="1" si="21"/>
        <v>-0.63893057289270638</v>
      </c>
      <c r="CU51" s="185">
        <f t="shared" ca="1" si="21"/>
        <v>-0.69983922063517012</v>
      </c>
      <c r="CV51" s="185">
        <f t="shared" ca="1" si="21"/>
        <v>-0.76500753738737481</v>
      </c>
      <c r="CW51" s="185">
        <f t="shared" ca="1" si="21"/>
        <v>-0.83886229539887325</v>
      </c>
      <c r="CX51" s="185">
        <f t="shared" ca="1" si="21"/>
        <v>-0.9032152784201134</v>
      </c>
      <c r="CY51" s="185">
        <f t="shared" ca="1" si="21"/>
        <v>-0.97580072858609956</v>
      </c>
      <c r="CZ51" s="185">
        <f t="shared" ca="1" si="21"/>
        <v>-1.0488332619731584</v>
      </c>
      <c r="DA51" s="185">
        <f t="shared" ca="1" si="21"/>
        <v>-1.1270339473300035</v>
      </c>
      <c r="DB51" s="185">
        <f t="shared" ca="1" si="21"/>
        <v>-1.2066774421403625</v>
      </c>
      <c r="DC51" s="185">
        <f t="shared" ca="1" si="21"/>
        <v>-1.2885345689862857</v>
      </c>
      <c r="DD51" s="185">
        <f t="shared" ca="1" si="21"/>
        <v>-1.3678682564851268</v>
      </c>
      <c r="DE51" s="185">
        <f t="shared" ca="1" si="21"/>
        <v>-1.4519450528665947</v>
      </c>
      <c r="DF51" s="185">
        <f t="shared" ca="1" si="21"/>
        <v>-1.5401989107599217</v>
      </c>
      <c r="DG51" s="185">
        <f t="shared" ca="1" si="21"/>
        <v>-1.6315534552887574</v>
      </c>
      <c r="DH51" s="185">
        <f t="shared" ca="1" si="21"/>
        <v>-1.7243899647167673</v>
      </c>
      <c r="DI51" s="185">
        <f t="shared" ca="1" si="21"/>
        <v>-1.8242157820252749</v>
      </c>
      <c r="DJ51" s="185">
        <f t="shared" ca="1" si="21"/>
        <v>-1.9205175405133899</v>
      </c>
      <c r="DK51" s="185">
        <f t="shared" ca="1" si="21"/>
        <v>-2.0244972880187841</v>
      </c>
      <c r="DL51" s="185">
        <f t="shared" ca="1" si="21"/>
        <v>-2.1281825939534782</v>
      </c>
      <c r="DM51" s="185">
        <f t="shared" ca="1" si="21"/>
        <v>-2.2334576020136936</v>
      </c>
      <c r="DN51" s="185">
        <f t="shared" ca="1" si="21"/>
        <v>-2.3401757397483243</v>
      </c>
      <c r="DO51" s="185">
        <f t="shared" ca="1" si="21"/>
        <v>-2.4525374004074703</v>
      </c>
      <c r="DP51" s="185">
        <f t="shared" ca="1" si="21"/>
        <v>-2.5673480927030377</v>
      </c>
      <c r="DQ51" s="185">
        <f t="shared" ca="1" si="21"/>
        <v>-2.6855711128966107</v>
      </c>
      <c r="DR51" s="185">
        <f t="shared" ca="1" si="21"/>
        <v>-2.8068839621084045</v>
      </c>
      <c r="DS51" s="185">
        <f t="shared" ca="1" si="21"/>
        <v>-2.9305347768162924</v>
      </c>
      <c r="DT51" s="185">
        <f t="shared" ca="1" si="21"/>
        <v>-3.0626073052005669</v>
      </c>
      <c r="DU51" s="185">
        <f t="shared" ca="1" si="21"/>
        <v>-3.1973350213367859</v>
      </c>
      <c r="DV51" s="185">
        <f t="shared" ca="1" si="21"/>
        <v>-3.3352013035449097</v>
      </c>
      <c r="DW51" s="185">
        <f t="shared" ca="1" si="21"/>
        <v>-3.4800739198142372</v>
      </c>
      <c r="DX51" s="185">
        <f t="shared" ca="1" si="21"/>
        <v>-3.6253005597916714</v>
      </c>
      <c r="DY51" s="185">
        <f t="shared" ca="1" si="21"/>
        <v>-3.7736811620133839</v>
      </c>
      <c r="DZ51" s="185">
        <f t="shared" ca="1" si="21"/>
        <v>-3.9293901579536139</v>
      </c>
      <c r="EA51" s="185">
        <f t="shared" ca="1" si="21"/>
        <v>-4.085136732394016</v>
      </c>
      <c r="EB51" s="185">
        <f t="shared" ca="1" si="21"/>
        <v>-4.2492121213967291</v>
      </c>
      <c r="EC51" s="185">
        <f t="shared" ca="1" si="21"/>
        <v>-4.4221423849257935</v>
      </c>
      <c r="ED51" s="185">
        <f t="shared" ca="1" si="21"/>
        <v>-4.5967693201089954</v>
      </c>
      <c r="EE51" s="185">
        <f t="shared" ca="1" si="21"/>
        <v>-4.7779078799764862</v>
      </c>
      <c r="EF51" s="185">
        <f t="shared" ca="1" si="21"/>
        <v>-4.9645856572073548</v>
      </c>
      <c r="EG51" s="185">
        <f t="shared" ref="EG51:FA51" ca="1" si="22">EG50*$C$20</f>
        <v>-5.1586556831906796</v>
      </c>
      <c r="EH51" s="185">
        <f t="shared" ca="1" si="22"/>
        <v>-5.3498230984466382</v>
      </c>
      <c r="EI51" s="185">
        <f t="shared" ca="1" si="22"/>
        <v>-5.5534427576326362</v>
      </c>
      <c r="EJ51" s="185">
        <f t="shared" ca="1" si="22"/>
        <v>-5.7574476804351784</v>
      </c>
      <c r="EK51" s="185">
        <f t="shared" ca="1" si="22"/>
        <v>-5.9736425931690835</v>
      </c>
      <c r="EL51" s="185">
        <f t="shared" ca="1" si="22"/>
        <v>-6.1978680113966425</v>
      </c>
      <c r="EM51" s="185">
        <f t="shared" ca="1" si="22"/>
        <v>-6.4286876606312182</v>
      </c>
      <c r="EN51" s="185">
        <f t="shared" ca="1" si="22"/>
        <v>-6.6662075421021791</v>
      </c>
      <c r="EO51" s="185">
        <f t="shared" ca="1" si="22"/>
        <v>-6.9066172014903033</v>
      </c>
      <c r="EP51" s="185">
        <f t="shared" ca="1" si="22"/>
        <v>-7.1517972983416653</v>
      </c>
      <c r="EQ51" s="185">
        <f t="shared" ca="1" si="22"/>
        <v>-7.4053165027710666</v>
      </c>
      <c r="ER51" s="185">
        <f t="shared" ca="1" si="22"/>
        <v>-7.6730130837984314</v>
      </c>
      <c r="ES51" s="185">
        <f t="shared" ca="1" si="22"/>
        <v>-7.9478119751469229</v>
      </c>
      <c r="ET51" s="185">
        <f t="shared" ca="1" si="22"/>
        <v>-8.2267423286678714</v>
      </c>
      <c r="EU51" s="185">
        <f t="shared" ca="1" si="22"/>
        <v>-8.5151337846487181</v>
      </c>
      <c r="EV51" s="185">
        <f t="shared" ca="1" si="22"/>
        <v>-8.8157968345529341</v>
      </c>
      <c r="EW51" s="185">
        <f t="shared" ca="1" si="22"/>
        <v>-9.1225944415132467</v>
      </c>
      <c r="EX51" s="185">
        <f t="shared" ca="1" si="22"/>
        <v>-9.4350210562092176</v>
      </c>
      <c r="EY51" s="185">
        <f t="shared" ca="1" si="22"/>
        <v>-9.7601721444218583</v>
      </c>
      <c r="EZ51" s="185">
        <f t="shared" ca="1" si="22"/>
        <v>-10.093800559491417</v>
      </c>
      <c r="FA51" s="186">
        <f t="shared" ca="1" si="22"/>
        <v>-10.440053701280302</v>
      </c>
    </row>
    <row r="52" spans="1:157" x14ac:dyDescent="0.25">
      <c r="A52" s="37"/>
      <c r="B52" s="137" t="s">
        <v>29</v>
      </c>
      <c r="C52" s="134" t="s">
        <v>44</v>
      </c>
      <c r="D52" s="270"/>
      <c r="E52" s="182"/>
      <c r="F52" s="182"/>
      <c r="G52" s="182"/>
      <c r="H52" s="185">
        <f t="shared" ref="H52:AF52" si="23">H95</f>
        <v>14.175000000000001</v>
      </c>
      <c r="I52" s="185">
        <f t="shared" si="23"/>
        <v>13.950885918397066</v>
      </c>
      <c r="J52" s="185">
        <f t="shared" si="23"/>
        <v>13.711083851081925</v>
      </c>
      <c r="K52" s="185">
        <f t="shared" si="23"/>
        <v>13.454495639054723</v>
      </c>
      <c r="L52" s="185">
        <f t="shared" si="23"/>
        <v>13.179946252185617</v>
      </c>
      <c r="M52" s="185">
        <f t="shared" si="23"/>
        <v>12.886178408235676</v>
      </c>
      <c r="N52" s="185">
        <f t="shared" si="23"/>
        <v>12.571846815209238</v>
      </c>
      <c r="O52" s="185">
        <f t="shared" si="23"/>
        <v>12.23551201067095</v>
      </c>
      <c r="P52" s="185">
        <f t="shared" si="23"/>
        <v>11.87563376981498</v>
      </c>
      <c r="Q52" s="185">
        <f t="shared" si="23"/>
        <v>11.490564052099094</v>
      </c>
      <c r="R52" s="185">
        <f t="shared" si="23"/>
        <v>11.078539454143094</v>
      </c>
      <c r="S52" s="185">
        <f t="shared" si="23"/>
        <v>10.637673134330177</v>
      </c>
      <c r="T52" s="185">
        <f t="shared" si="23"/>
        <v>10.165946172130353</v>
      </c>
      <c r="U52" s="185">
        <f t="shared" si="23"/>
        <v>9.6611983225765421</v>
      </c>
      <c r="V52" s="185">
        <f t="shared" si="23"/>
        <v>9.1211181235539645</v>
      </c>
      <c r="W52" s="185">
        <f t="shared" si="23"/>
        <v>8.5432323105998087</v>
      </c>
      <c r="X52" s="185">
        <f t="shared" si="23"/>
        <v>7.9248944907388594</v>
      </c>
      <c r="Y52" s="185">
        <f t="shared" si="23"/>
        <v>7.2632730234876446</v>
      </c>
      <c r="Z52" s="185">
        <f t="shared" si="23"/>
        <v>6.5553380535288444</v>
      </c>
      <c r="AA52" s="185">
        <f t="shared" si="23"/>
        <v>5.7978476356729285</v>
      </c>
      <c r="AB52" s="185">
        <f t="shared" si="23"/>
        <v>4.9873328885670993</v>
      </c>
      <c r="AC52" s="185">
        <f t="shared" si="23"/>
        <v>4.1200821091638611</v>
      </c>
      <c r="AD52" s="185">
        <f t="shared" si="23"/>
        <v>3.192123775202397</v>
      </c>
      <c r="AE52" s="185">
        <f t="shared" si="23"/>
        <v>2.1992083578636299</v>
      </c>
      <c r="AF52" s="185">
        <f t="shared" si="23"/>
        <v>1.1367888613111492</v>
      </c>
      <c r="AG52" s="182"/>
      <c r="AH52" s="182"/>
      <c r="AI52" s="182"/>
      <c r="AJ52" s="18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2"/>
      <c r="AU52" s="182"/>
      <c r="AV52" s="182"/>
      <c r="AW52" s="18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2"/>
      <c r="BH52" s="182"/>
      <c r="BI52" s="182"/>
      <c r="BJ52" s="182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  <c r="ET52" s="27"/>
      <c r="EU52" s="27"/>
      <c r="EV52" s="27"/>
      <c r="EW52" s="27"/>
      <c r="EX52" s="27"/>
      <c r="EY52" s="27"/>
      <c r="EZ52" s="27"/>
      <c r="FA52" s="138"/>
    </row>
    <row r="53" spans="1:157" x14ac:dyDescent="0.25">
      <c r="A53" s="37"/>
      <c r="B53" s="137"/>
      <c r="C53" s="134"/>
      <c r="D53" s="270"/>
      <c r="E53" s="182"/>
      <c r="F53" s="182"/>
      <c r="G53" s="182"/>
      <c r="H53" s="185"/>
      <c r="I53" s="185"/>
      <c r="J53" s="185"/>
      <c r="K53" s="185"/>
      <c r="L53" s="185"/>
      <c r="M53" s="185"/>
      <c r="N53" s="185"/>
      <c r="O53" s="185"/>
      <c r="P53" s="185"/>
      <c r="Q53" s="185"/>
      <c r="R53" s="185"/>
      <c r="S53" s="185"/>
      <c r="T53" s="185"/>
      <c r="U53" s="185"/>
      <c r="V53" s="185"/>
      <c r="W53" s="185"/>
      <c r="X53" s="185"/>
      <c r="Y53" s="185"/>
      <c r="Z53" s="185"/>
      <c r="AA53" s="185"/>
      <c r="AB53" s="185"/>
      <c r="AC53" s="185"/>
      <c r="AD53" s="185"/>
      <c r="AE53" s="185"/>
      <c r="AF53" s="185"/>
      <c r="AG53" s="182"/>
      <c r="AH53" s="182"/>
      <c r="AI53" s="182"/>
      <c r="AJ53" s="182"/>
      <c r="AK53" s="182"/>
      <c r="AL53" s="182"/>
      <c r="AM53" s="182"/>
      <c r="AN53" s="182"/>
      <c r="AO53" s="182"/>
      <c r="AP53" s="182"/>
      <c r="AQ53" s="182"/>
      <c r="AR53" s="182"/>
      <c r="AS53" s="182"/>
      <c r="AT53" s="182"/>
      <c r="AU53" s="182"/>
      <c r="AV53" s="182"/>
      <c r="AW53" s="182"/>
      <c r="AX53" s="182"/>
      <c r="AY53" s="182"/>
      <c r="AZ53" s="182"/>
      <c r="BA53" s="182"/>
      <c r="BB53" s="182"/>
      <c r="BC53" s="182"/>
      <c r="BD53" s="182"/>
      <c r="BE53" s="182"/>
      <c r="BF53" s="182"/>
      <c r="BG53" s="182"/>
      <c r="BH53" s="182"/>
      <c r="BI53" s="182"/>
      <c r="BJ53" s="182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138"/>
    </row>
    <row r="54" spans="1:157" x14ac:dyDescent="0.25">
      <c r="A54" s="37"/>
      <c r="B54" s="133" t="s">
        <v>91</v>
      </c>
      <c r="C54" s="134" t="s">
        <v>44</v>
      </c>
      <c r="D54" s="270"/>
      <c r="E54" s="182"/>
      <c r="F54" s="182">
        <f>C27*-1</f>
        <v>-202.5</v>
      </c>
      <c r="G54" s="182"/>
      <c r="H54" s="183">
        <f ca="1">H47-(H51+H52)</f>
        <v>0.73044436959405523</v>
      </c>
      <c r="I54" s="183">
        <f t="shared" ref="I54:BT54" ca="1" si="24">I47-(I51+I52)</f>
        <v>0.91712609510759258</v>
      </c>
      <c r="J54" s="183">
        <f t="shared" ca="1" si="24"/>
        <v>1.060396832646564</v>
      </c>
      <c r="K54" s="183">
        <f t="shared" ca="1" si="24"/>
        <v>1.2825180321511649</v>
      </c>
      <c r="L54" s="183">
        <f t="shared" ca="1" si="24"/>
        <v>1.5147982472853716</v>
      </c>
      <c r="M54" s="183">
        <f t="shared" ca="1" si="24"/>
        <v>1.7447717491909351</v>
      </c>
      <c r="N54" s="183">
        <f t="shared" ca="1" si="24"/>
        <v>1.9715714599616039</v>
      </c>
      <c r="O54" s="183">
        <f t="shared" ca="1" si="24"/>
        <v>2.1866831325434095</v>
      </c>
      <c r="P54" s="183">
        <f t="shared" ca="1" si="24"/>
        <v>2.4670574395433302</v>
      </c>
      <c r="Q54" s="183">
        <f t="shared" ca="1" si="24"/>
        <v>2.814900164353535</v>
      </c>
      <c r="R54" s="183">
        <f t="shared" ca="1" si="24"/>
        <v>3.1503548095619838</v>
      </c>
      <c r="S54" s="183">
        <f t="shared" ca="1" si="24"/>
        <v>3.5180195855542191</v>
      </c>
      <c r="T54" s="183">
        <f t="shared" ca="1" si="24"/>
        <v>3.9329372757667844</v>
      </c>
      <c r="U54" s="183">
        <f t="shared" ca="1" si="24"/>
        <v>4.3940990427799207</v>
      </c>
      <c r="V54" s="183">
        <f t="shared" ca="1" si="24"/>
        <v>4.83181195914322</v>
      </c>
      <c r="W54" s="183">
        <f t="shared" ca="1" si="24"/>
        <v>5.3612858310882601</v>
      </c>
      <c r="X54" s="183">
        <f t="shared" ca="1" si="24"/>
        <v>5.8840437561605539</v>
      </c>
      <c r="Y54" s="183">
        <f t="shared" ca="1" si="24"/>
        <v>6.4679255777382814</v>
      </c>
      <c r="Z54" s="183">
        <f t="shared" ca="1" si="24"/>
        <v>7.0935077696431001</v>
      </c>
      <c r="AA54" s="183">
        <f t="shared" ca="1" si="24"/>
        <v>7.7875333087772534</v>
      </c>
      <c r="AB54" s="183">
        <f t="shared" ca="1" si="24"/>
        <v>8.4939586380937993</v>
      </c>
      <c r="AC54" s="183">
        <f t="shared" ca="1" si="24"/>
        <v>9.28585098282419</v>
      </c>
      <c r="AD54" s="183">
        <f t="shared" ca="1" si="24"/>
        <v>10.137492310653275</v>
      </c>
      <c r="AE54" s="183">
        <f t="shared" ca="1" si="24"/>
        <v>11.047737621385783</v>
      </c>
      <c r="AF54" s="183">
        <f t="shared" ca="1" si="24"/>
        <v>12.026838562973731</v>
      </c>
      <c r="AG54" s="183">
        <f t="shared" ca="1" si="24"/>
        <v>11.497642465571325</v>
      </c>
      <c r="AH54" s="183">
        <f t="shared" ca="1" si="24"/>
        <v>11.420152122574716</v>
      </c>
      <c r="AI54" s="183">
        <f t="shared" ca="1" si="24"/>
        <v>11.338198008722005</v>
      </c>
      <c r="AJ54" s="183">
        <f t="shared" ca="1" si="24"/>
        <v>11.297043791468397</v>
      </c>
      <c r="AK54" s="183">
        <f t="shared" ca="1" si="24"/>
        <v>11.233409870747924</v>
      </c>
      <c r="AL54" s="183">
        <f t="shared" ca="1" si="24"/>
        <v>11.181875475839451</v>
      </c>
      <c r="AM54" s="183">
        <f t="shared" ca="1" si="24"/>
        <v>11.080346901639793</v>
      </c>
      <c r="AN54" s="183">
        <f t="shared" ca="1" si="24"/>
        <v>10.967082517150459</v>
      </c>
      <c r="AO54" s="183">
        <f t="shared" ca="1" si="24"/>
        <v>10.898044202555019</v>
      </c>
      <c r="AP54" s="183">
        <f t="shared" ca="1" si="24"/>
        <v>10.762683792311204</v>
      </c>
      <c r="AQ54" s="183">
        <f t="shared" ca="1" si="24"/>
        <v>10.620570440696117</v>
      </c>
      <c r="AR54" s="183">
        <f t="shared" ca="1" si="24"/>
        <v>10.525601688046095</v>
      </c>
      <c r="AS54" s="183">
        <f t="shared" ca="1" si="24"/>
        <v>10.363861411036812</v>
      </c>
      <c r="AT54" s="183">
        <f t="shared" ca="1" si="24"/>
        <v>10.263794296970939</v>
      </c>
      <c r="AU54" s="183">
        <f t="shared" ca="1" si="24"/>
        <v>10.12110174572647</v>
      </c>
      <c r="AV54" s="183">
        <f t="shared" ca="1" si="24"/>
        <v>10.008838835191254</v>
      </c>
      <c r="AW54" s="183">
        <f t="shared" ca="1" si="24"/>
        <v>9.8112304808320179</v>
      </c>
      <c r="AX54" s="183">
        <f t="shared" ca="1" si="24"/>
        <v>9.6432311799924442</v>
      </c>
      <c r="AY54" s="183">
        <f t="shared" ca="1" si="24"/>
        <v>9.4692554633365944</v>
      </c>
      <c r="AZ54" s="183">
        <f t="shared" ca="1" si="24"/>
        <v>9.3340969285505224</v>
      </c>
      <c r="BA54" s="183">
        <f t="shared" ca="1" si="24"/>
        <v>9.1972718715842934</v>
      </c>
      <c r="BB54" s="183">
        <f t="shared" ca="1" si="24"/>
        <v>9.058262931694113</v>
      </c>
      <c r="BC54" s="183">
        <f t="shared" ca="1" si="24"/>
        <v>8.8949271499358993</v>
      </c>
      <c r="BD54" s="183">
        <f t="shared" ca="1" si="24"/>
        <v>8.7454357576415216</v>
      </c>
      <c r="BE54" s="183">
        <f t="shared" ca="1" si="24"/>
        <v>8.5253607161661389</v>
      </c>
      <c r="BF54" s="183">
        <f t="shared" ca="1" si="24"/>
        <v>8.3424793790511362</v>
      </c>
      <c r="BG54" s="183">
        <f t="shared" ca="1" si="24"/>
        <v>8.1650204371686801</v>
      </c>
      <c r="BH54" s="183">
        <f t="shared" ca="1" si="24"/>
        <v>7.9562290308552495</v>
      </c>
      <c r="BI54" s="183">
        <f t="shared" ca="1" si="24"/>
        <v>7.7779721631905714</v>
      </c>
      <c r="BJ54" s="183">
        <f t="shared" ca="1" si="24"/>
        <v>7.53525578792161</v>
      </c>
      <c r="BK54" s="183">
        <f t="shared" ca="1" si="24"/>
        <v>7.3256657992421061</v>
      </c>
      <c r="BL54" s="183">
        <f t="shared" ca="1" si="24"/>
        <v>7.0625559336441741</v>
      </c>
      <c r="BM54" s="183">
        <f t="shared" ca="1" si="24"/>
        <v>6.8203227834980442</v>
      </c>
      <c r="BN54" s="183">
        <f t="shared" ca="1" si="24"/>
        <v>6.6383721547205559</v>
      </c>
      <c r="BO54" s="183">
        <f t="shared" ca="1" si="24"/>
        <v>6.3967446044671661</v>
      </c>
      <c r="BP54" s="183">
        <f t="shared" ca="1" si="24"/>
        <v>6.1319153590626572</v>
      </c>
      <c r="BQ54" s="183">
        <f t="shared" ca="1" si="24"/>
        <v>5.8828164043854105</v>
      </c>
      <c r="BR54" s="183">
        <f t="shared" ca="1" si="24"/>
        <v>5.583809821803964</v>
      </c>
      <c r="BS54" s="183">
        <f t="shared" ca="1" si="24"/>
        <v>5.2818469657067642</v>
      </c>
      <c r="BT54" s="183">
        <f t="shared" ca="1" si="24"/>
        <v>5.019270320815429</v>
      </c>
      <c r="BU54" s="183">
        <f t="shared" ref="BU54:EF54" ca="1" si="25">BU47-(BU51+BU52)</f>
        <v>4.7384177980412465</v>
      </c>
      <c r="BV54" s="183">
        <f t="shared" ca="1" si="25"/>
        <v>4.4274873733757634</v>
      </c>
      <c r="BW54" s="183">
        <f t="shared" ca="1" si="25"/>
        <v>4.1482476780008346</v>
      </c>
      <c r="BX54" s="183">
        <f t="shared" ca="1" si="25"/>
        <v>3.7624680288165191</v>
      </c>
      <c r="BY54" s="183">
        <f t="shared" ca="1" si="25"/>
        <v>3.3967138066381479</v>
      </c>
      <c r="BZ54" s="183">
        <f t="shared" ca="1" si="25"/>
        <v>3.0393239700839798</v>
      </c>
      <c r="CA54" s="183">
        <f t="shared" ca="1" si="25"/>
        <v>2.6871916353768741</v>
      </c>
      <c r="CB54" s="183">
        <f t="shared" ca="1" si="25"/>
        <v>2.3369857593083698</v>
      </c>
      <c r="CC54" s="183">
        <f t="shared" ca="1" si="25"/>
        <v>2.0065413046305132</v>
      </c>
      <c r="CD54" s="183">
        <f t="shared" ca="1" si="25"/>
        <v>1.6200871621333612</v>
      </c>
      <c r="CE54" s="183">
        <f t="shared" ca="1" si="25"/>
        <v>1.2114644223865316</v>
      </c>
      <c r="CF54" s="183">
        <f t="shared" ca="1" si="25"/>
        <v>0.80119366449289531</v>
      </c>
      <c r="CG54" s="183">
        <f t="shared" ca="1" si="25"/>
        <v>0.3330425107387211</v>
      </c>
      <c r="CH54" s="183">
        <f t="shared" ca="1" si="25"/>
        <v>-0.13471563070857193</v>
      </c>
      <c r="CI54" s="183">
        <f t="shared" ca="1" si="25"/>
        <v>-0.63817995089025847</v>
      </c>
      <c r="CJ54" s="183">
        <f t="shared" ca="1" si="25"/>
        <v>-1.0902400358466848</v>
      </c>
      <c r="CK54" s="183">
        <f t="shared" ca="1" si="25"/>
        <v>-1.5467909198847989</v>
      </c>
      <c r="CL54" s="183">
        <f t="shared" ca="1" si="25"/>
        <v>-2.0191399873055431</v>
      </c>
      <c r="CM54" s="183">
        <f t="shared" ca="1" si="25"/>
        <v>-2.5218992908742717</v>
      </c>
      <c r="CN54" s="183">
        <f t="shared" ca="1" si="25"/>
        <v>-3.0670410424552728</v>
      </c>
      <c r="CO54" s="183">
        <f t="shared" ca="1" si="25"/>
        <v>-3.581797117373589</v>
      </c>
      <c r="CP54" s="183">
        <f t="shared" ca="1" si="25"/>
        <v>-4.1045600769778305</v>
      </c>
      <c r="CQ54" s="183">
        <f t="shared" ca="1" si="25"/>
        <v>-4.6060887132573241</v>
      </c>
      <c r="CR54" s="183">
        <f t="shared" ca="1" si="25"/>
        <v>-5.2255695756000797</v>
      </c>
      <c r="CS54" s="183">
        <f t="shared" ca="1" si="25"/>
        <v>-5.8528656731780018</v>
      </c>
      <c r="CT54" s="183">
        <f t="shared" ca="1" si="25"/>
        <v>-6.4602980148040317</v>
      </c>
      <c r="CU54" s="183">
        <f t="shared" ca="1" si="25"/>
        <v>-7.0761521197556094</v>
      </c>
      <c r="CV54" s="183">
        <f t="shared" ca="1" si="25"/>
        <v>-7.7350762113612355</v>
      </c>
      <c r="CW54" s="183">
        <f t="shared" ca="1" si="25"/>
        <v>-8.4818298756997184</v>
      </c>
      <c r="CX54" s="183">
        <f t="shared" ca="1" si="25"/>
        <v>-9.1325100373589247</v>
      </c>
      <c r="CY54" s="183">
        <f t="shared" ca="1" si="25"/>
        <v>-9.8664295890372298</v>
      </c>
      <c r="CZ54" s="183">
        <f t="shared" ca="1" si="25"/>
        <v>-10.604869648839713</v>
      </c>
      <c r="DA54" s="183">
        <f t="shared" ca="1" si="25"/>
        <v>-11.395565467447813</v>
      </c>
      <c r="DB54" s="183">
        <f t="shared" ca="1" si="25"/>
        <v>-12.200849692752556</v>
      </c>
      <c r="DC54" s="183">
        <f t="shared" ca="1" si="25"/>
        <v>-13.028516197528001</v>
      </c>
      <c r="DD54" s="183">
        <f t="shared" ca="1" si="25"/>
        <v>-13.830667926682951</v>
      </c>
      <c r="DE54" s="183">
        <f t="shared" ca="1" si="25"/>
        <v>-14.680777756762236</v>
      </c>
      <c r="DF54" s="183">
        <f t="shared" ca="1" si="25"/>
        <v>-15.573122319905876</v>
      </c>
      <c r="DG54" s="183">
        <f t="shared" ca="1" si="25"/>
        <v>-16.496818270141883</v>
      </c>
      <c r="DH54" s="183">
        <f t="shared" ca="1" si="25"/>
        <v>-17.435498532136204</v>
      </c>
      <c r="DI54" s="183">
        <f t="shared" ca="1" si="25"/>
        <v>-18.444848462700005</v>
      </c>
      <c r="DJ54" s="183">
        <f t="shared" ca="1" si="25"/>
        <v>-19.418566242968719</v>
      </c>
      <c r="DK54" s="183">
        <f t="shared" ca="1" si="25"/>
        <v>-20.469917023301036</v>
      </c>
      <c r="DL54" s="183">
        <f t="shared" ca="1" si="25"/>
        <v>-21.518290672196279</v>
      </c>
      <c r="DM54" s="183">
        <f t="shared" ca="1" si="25"/>
        <v>-22.582737975916238</v>
      </c>
      <c r="DN54" s="183">
        <f t="shared" ca="1" si="25"/>
        <v>-23.661776924121945</v>
      </c>
      <c r="DO54" s="183">
        <f t="shared" ca="1" si="25"/>
        <v>-24.797878159675534</v>
      </c>
      <c r="DP54" s="183">
        <f t="shared" ca="1" si="25"/>
        <v>-25.958741826219605</v>
      </c>
      <c r="DQ54" s="183">
        <f t="shared" ca="1" si="25"/>
        <v>-27.154107919287956</v>
      </c>
      <c r="DR54" s="183">
        <f t="shared" ca="1" si="25"/>
        <v>-28.380715616873868</v>
      </c>
      <c r="DS54" s="183">
        <f t="shared" ca="1" si="25"/>
        <v>-29.630962743364737</v>
      </c>
      <c r="DT54" s="183">
        <f t="shared" ca="1" si="25"/>
        <v>-30.966362752583514</v>
      </c>
      <c r="DU54" s="183">
        <f t="shared" ca="1" si="25"/>
        <v>-32.328609660183062</v>
      </c>
      <c r="DV54" s="183">
        <f t="shared" ca="1" si="25"/>
        <v>-33.722590958065197</v>
      </c>
      <c r="DW54" s="183">
        <f t="shared" ca="1" si="25"/>
        <v>-35.187414078121733</v>
      </c>
      <c r="DX54" s="183">
        <f t="shared" ca="1" si="25"/>
        <v>-36.655816771226903</v>
      </c>
      <c r="DY54" s="183">
        <f t="shared" ca="1" si="25"/>
        <v>-38.156109527024221</v>
      </c>
      <c r="DZ54" s="183">
        <f t="shared" ca="1" si="25"/>
        <v>-39.730500485975433</v>
      </c>
      <c r="EA54" s="183">
        <f t="shared" ca="1" si="25"/>
        <v>-41.305271405317271</v>
      </c>
      <c r="EB54" s="183">
        <f t="shared" ca="1" si="25"/>
        <v>-42.964255894122481</v>
      </c>
      <c r="EC54" s="183">
        <f t="shared" ca="1" si="25"/>
        <v>-44.712773003138587</v>
      </c>
      <c r="ED54" s="183">
        <f t="shared" ca="1" si="25"/>
        <v>-46.478445347768734</v>
      </c>
      <c r="EE54" s="183">
        <f t="shared" ca="1" si="25"/>
        <v>-48.309957453095578</v>
      </c>
      <c r="EF54" s="183">
        <f t="shared" ca="1" si="25"/>
        <v>-50.197477200652145</v>
      </c>
      <c r="EG54" s="183">
        <f t="shared" ref="EG54:FA54" ca="1" si="26">EG47-(EG51+EG52)</f>
        <v>-52.159740796705762</v>
      </c>
      <c r="EH54" s="183">
        <f t="shared" ca="1" si="26"/>
        <v>-54.092655773182685</v>
      </c>
      <c r="EI54" s="183">
        <f t="shared" ca="1" si="26"/>
        <v>-56.151476771618881</v>
      </c>
      <c r="EJ54" s="183">
        <f t="shared" ca="1" si="26"/>
        <v>-58.214193213289029</v>
      </c>
      <c r="EK54" s="183">
        <f t="shared" ca="1" si="26"/>
        <v>-60.400163997598519</v>
      </c>
      <c r="EL54" s="183">
        <f t="shared" ca="1" si="26"/>
        <v>-62.667332115232718</v>
      </c>
      <c r="EM54" s="183">
        <f t="shared" ca="1" si="26"/>
        <v>-65.001175235271219</v>
      </c>
      <c r="EN54" s="183">
        <f t="shared" ca="1" si="26"/>
        <v>-67.402765147922025</v>
      </c>
      <c r="EO54" s="183">
        <f t="shared" ca="1" si="26"/>
        <v>-69.833573926179739</v>
      </c>
      <c r="EP54" s="183">
        <f t="shared" ca="1" si="26"/>
        <v>-72.312617127676845</v>
      </c>
      <c r="EQ54" s="183">
        <f t="shared" ca="1" si="26"/>
        <v>-74.875977972463005</v>
      </c>
      <c r="ER54" s="183">
        <f t="shared" ca="1" si="26"/>
        <v>-77.582687847295247</v>
      </c>
      <c r="ES54" s="183">
        <f t="shared" ca="1" si="26"/>
        <v>-80.361209970930005</v>
      </c>
      <c r="ET54" s="183">
        <f t="shared" ca="1" si="26"/>
        <v>-83.181505767641809</v>
      </c>
      <c r="EU54" s="183">
        <f t="shared" ca="1" si="26"/>
        <v>-86.097463822559263</v>
      </c>
      <c r="EV54" s="183">
        <f t="shared" ca="1" si="26"/>
        <v>-89.137501327146339</v>
      </c>
      <c r="EW54" s="183">
        <f t="shared" ca="1" si="26"/>
        <v>-92.239566019745055</v>
      </c>
      <c r="EX54" s="183">
        <f t="shared" ca="1" si="26"/>
        <v>-95.398546235004318</v>
      </c>
      <c r="EY54" s="183">
        <f t="shared" ca="1" si="26"/>
        <v>-98.68618501582101</v>
      </c>
      <c r="EZ54" s="183">
        <f t="shared" ca="1" si="26"/>
        <v>-102.05953899041322</v>
      </c>
      <c r="FA54" s="184">
        <f t="shared" ca="1" si="26"/>
        <v>-105.56054297961194</v>
      </c>
    </row>
    <row r="55" spans="1:157" s="56" customFormat="1" x14ac:dyDescent="0.25">
      <c r="A55" s="46"/>
      <c r="B55" s="139" t="s">
        <v>88</v>
      </c>
      <c r="C55" s="131" t="s">
        <v>44</v>
      </c>
      <c r="D55" s="304"/>
      <c r="E55" s="103"/>
      <c r="F55" s="103">
        <f>F54</f>
        <v>-202.5</v>
      </c>
      <c r="G55" s="103"/>
      <c r="H55" s="187">
        <f ca="1">F55+H54</f>
        <v>-201.76955563040593</v>
      </c>
      <c r="I55" s="187">
        <f t="shared" ref="I55:BT55" ca="1" si="27">H55+I54</f>
        <v>-200.85242953529834</v>
      </c>
      <c r="J55" s="187">
        <f t="shared" ca="1" si="27"/>
        <v>-199.79203270265177</v>
      </c>
      <c r="K55" s="187">
        <f t="shared" ca="1" si="27"/>
        <v>-198.50951467050061</v>
      </c>
      <c r="L55" s="187">
        <f t="shared" ca="1" si="27"/>
        <v>-196.99471642321524</v>
      </c>
      <c r="M55" s="187">
        <f t="shared" ca="1" si="27"/>
        <v>-195.24994467402431</v>
      </c>
      <c r="N55" s="187">
        <f t="shared" ca="1" si="27"/>
        <v>-193.2783732140627</v>
      </c>
      <c r="O55" s="187">
        <f t="shared" ca="1" si="27"/>
        <v>-191.09169008151929</v>
      </c>
      <c r="P55" s="187">
        <f t="shared" ca="1" si="27"/>
        <v>-188.62463264197595</v>
      </c>
      <c r="Q55" s="187">
        <f t="shared" ca="1" si="27"/>
        <v>-185.80973247762242</v>
      </c>
      <c r="R55" s="187">
        <f t="shared" ca="1" si="27"/>
        <v>-182.65937766806044</v>
      </c>
      <c r="S55" s="187">
        <f t="shared" ca="1" si="27"/>
        <v>-179.14135808250623</v>
      </c>
      <c r="T55" s="187">
        <f t="shared" ca="1" si="27"/>
        <v>-175.20842080673944</v>
      </c>
      <c r="U55" s="187">
        <f t="shared" ca="1" si="27"/>
        <v>-170.81432176395953</v>
      </c>
      <c r="V55" s="187">
        <f t="shared" ca="1" si="27"/>
        <v>-165.98250980481632</v>
      </c>
      <c r="W55" s="187">
        <f t="shared" ca="1" si="27"/>
        <v>-160.62122397372806</v>
      </c>
      <c r="X55" s="187">
        <f t="shared" ca="1" si="27"/>
        <v>-154.7371802175675</v>
      </c>
      <c r="Y55" s="187">
        <f t="shared" ca="1" si="27"/>
        <v>-148.26925463982923</v>
      </c>
      <c r="Z55" s="187">
        <f t="shared" ca="1" si="27"/>
        <v>-141.17574687018612</v>
      </c>
      <c r="AA55" s="187">
        <f t="shared" ca="1" si="27"/>
        <v>-133.38821356140886</v>
      </c>
      <c r="AB55" s="187">
        <f t="shared" ca="1" si="27"/>
        <v>-124.89425492331506</v>
      </c>
      <c r="AC55" s="187">
        <f t="shared" ca="1" si="27"/>
        <v>-115.60840394049087</v>
      </c>
      <c r="AD55" s="187">
        <f t="shared" ca="1" si="27"/>
        <v>-105.4709116298376</v>
      </c>
      <c r="AE55" s="187">
        <f t="shared" ca="1" si="27"/>
        <v>-94.423174008451824</v>
      </c>
      <c r="AF55" s="187">
        <f t="shared" ca="1" si="27"/>
        <v>-82.396335445478087</v>
      </c>
      <c r="AG55" s="187">
        <f t="shared" ca="1" si="27"/>
        <v>-70.89869297990677</v>
      </c>
      <c r="AH55" s="187">
        <f t="shared" ca="1" si="27"/>
        <v>-59.47854085733205</v>
      </c>
      <c r="AI55" s="187">
        <f t="shared" ca="1" si="27"/>
        <v>-48.140342848610047</v>
      </c>
      <c r="AJ55" s="187">
        <f t="shared" ca="1" si="27"/>
        <v>-36.84329905714165</v>
      </c>
      <c r="AK55" s="187">
        <f t="shared" ca="1" si="27"/>
        <v>-25.609889186393726</v>
      </c>
      <c r="AL55" s="187">
        <f t="shared" ca="1" si="27"/>
        <v>-14.428013710554275</v>
      </c>
      <c r="AM55" s="187">
        <f t="shared" ca="1" si="27"/>
        <v>-3.3476668089144823</v>
      </c>
      <c r="AN55" s="187">
        <f t="shared" ca="1" si="27"/>
        <v>7.6194157082359766</v>
      </c>
      <c r="AO55" s="187">
        <f t="shared" ca="1" si="27"/>
        <v>18.517459910790997</v>
      </c>
      <c r="AP55" s="187">
        <f t="shared" ca="1" si="27"/>
        <v>29.280143703102201</v>
      </c>
      <c r="AQ55" s="187">
        <f t="shared" ca="1" si="27"/>
        <v>39.900714143798318</v>
      </c>
      <c r="AR55" s="187">
        <f t="shared" ca="1" si="27"/>
        <v>50.426315831844413</v>
      </c>
      <c r="AS55" s="187">
        <f t="shared" ca="1" si="27"/>
        <v>60.790177242881228</v>
      </c>
      <c r="AT55" s="187">
        <f t="shared" ca="1" si="27"/>
        <v>71.053971539852171</v>
      </c>
      <c r="AU55" s="187">
        <f t="shared" ca="1" si="27"/>
        <v>81.175073285578634</v>
      </c>
      <c r="AV55" s="187">
        <f t="shared" ca="1" si="27"/>
        <v>91.183912120769889</v>
      </c>
      <c r="AW55" s="187">
        <f t="shared" ca="1" si="27"/>
        <v>100.99514260160191</v>
      </c>
      <c r="AX55" s="187">
        <f t="shared" ca="1" si="27"/>
        <v>110.63837378159435</v>
      </c>
      <c r="AY55" s="187">
        <f t="shared" ca="1" si="27"/>
        <v>120.10762924493095</v>
      </c>
      <c r="AZ55" s="187">
        <f t="shared" ca="1" si="27"/>
        <v>129.44172617348147</v>
      </c>
      <c r="BA55" s="187">
        <f t="shared" ca="1" si="27"/>
        <v>138.63899804506576</v>
      </c>
      <c r="BB55" s="187">
        <f t="shared" ca="1" si="27"/>
        <v>147.69726097675988</v>
      </c>
      <c r="BC55" s="187">
        <f t="shared" ca="1" si="27"/>
        <v>156.59218812669579</v>
      </c>
      <c r="BD55" s="187">
        <f t="shared" ca="1" si="27"/>
        <v>165.33762388433732</v>
      </c>
      <c r="BE55" s="187">
        <f t="shared" ca="1" si="27"/>
        <v>173.86298460050347</v>
      </c>
      <c r="BF55" s="187">
        <f t="shared" ca="1" si="27"/>
        <v>182.20546397955459</v>
      </c>
      <c r="BG55" s="187">
        <f t="shared" ca="1" si="27"/>
        <v>190.37048441672329</v>
      </c>
      <c r="BH55" s="187">
        <f t="shared" ca="1" si="27"/>
        <v>198.32671344757853</v>
      </c>
      <c r="BI55" s="187">
        <f t="shared" ca="1" si="27"/>
        <v>206.10468561076911</v>
      </c>
      <c r="BJ55" s="187">
        <f t="shared" ca="1" si="27"/>
        <v>213.63994139869072</v>
      </c>
      <c r="BK55" s="187">
        <f t="shared" ca="1" si="27"/>
        <v>220.96560719793283</v>
      </c>
      <c r="BL55" s="187">
        <f t="shared" ca="1" si="27"/>
        <v>228.028163131577</v>
      </c>
      <c r="BM55" s="187">
        <f t="shared" ca="1" si="27"/>
        <v>234.84848591507506</v>
      </c>
      <c r="BN55" s="187">
        <f t="shared" ca="1" si="27"/>
        <v>241.4868580697956</v>
      </c>
      <c r="BO55" s="187">
        <f t="shared" ca="1" si="27"/>
        <v>247.88360267426276</v>
      </c>
      <c r="BP55" s="187">
        <f t="shared" ca="1" si="27"/>
        <v>254.01551803332541</v>
      </c>
      <c r="BQ55" s="187">
        <f t="shared" ca="1" si="27"/>
        <v>259.89833443771084</v>
      </c>
      <c r="BR55" s="187">
        <f t="shared" ca="1" si="27"/>
        <v>265.48214425951483</v>
      </c>
      <c r="BS55" s="187">
        <f t="shared" ca="1" si="27"/>
        <v>270.76399122522162</v>
      </c>
      <c r="BT55" s="187">
        <f t="shared" ca="1" si="27"/>
        <v>275.78326154603707</v>
      </c>
      <c r="BU55" s="187">
        <f t="shared" ref="BU55:EF55" ca="1" si="28">BT55+BU54</f>
        <v>280.52167934407834</v>
      </c>
      <c r="BV55" s="187">
        <f t="shared" ca="1" si="28"/>
        <v>284.94916671745409</v>
      </c>
      <c r="BW55" s="187">
        <f t="shared" ca="1" si="28"/>
        <v>289.0974143954549</v>
      </c>
      <c r="BX55" s="187">
        <f t="shared" ca="1" si="28"/>
        <v>292.8598824242714</v>
      </c>
      <c r="BY55" s="187">
        <f t="shared" ca="1" si="28"/>
        <v>296.25659623090957</v>
      </c>
      <c r="BZ55" s="187">
        <f t="shared" ca="1" si="28"/>
        <v>299.29592020099352</v>
      </c>
      <c r="CA55" s="187">
        <f t="shared" ca="1" si="28"/>
        <v>301.98311183637037</v>
      </c>
      <c r="CB55" s="187">
        <f t="shared" ca="1" si="28"/>
        <v>304.32009759567876</v>
      </c>
      <c r="CC55" s="187">
        <f t="shared" ca="1" si="28"/>
        <v>306.32663890030926</v>
      </c>
      <c r="CD55" s="187">
        <f t="shared" ca="1" si="28"/>
        <v>307.94672606244262</v>
      </c>
      <c r="CE55" s="187">
        <f t="shared" ca="1" si="28"/>
        <v>309.15819048482916</v>
      </c>
      <c r="CF55" s="187">
        <f t="shared" ca="1" si="28"/>
        <v>309.95938414932203</v>
      </c>
      <c r="CG55" s="187">
        <f t="shared" ca="1" si="28"/>
        <v>310.29242666006076</v>
      </c>
      <c r="CH55" s="187">
        <f t="shared" ca="1" si="28"/>
        <v>310.15771102935219</v>
      </c>
      <c r="CI55" s="187">
        <f t="shared" ca="1" si="28"/>
        <v>309.51953107846191</v>
      </c>
      <c r="CJ55" s="187">
        <f t="shared" ca="1" si="28"/>
        <v>308.4292910426152</v>
      </c>
      <c r="CK55" s="187">
        <f t="shared" ca="1" si="28"/>
        <v>306.88250012273039</v>
      </c>
      <c r="CL55" s="187">
        <f t="shared" ca="1" si="28"/>
        <v>304.86336013542484</v>
      </c>
      <c r="CM55" s="187">
        <f t="shared" ca="1" si="28"/>
        <v>302.34146084455057</v>
      </c>
      <c r="CN55" s="187">
        <f t="shared" ca="1" si="28"/>
        <v>299.27441980209528</v>
      </c>
      <c r="CO55" s="187">
        <f t="shared" ca="1" si="28"/>
        <v>295.6926226847217</v>
      </c>
      <c r="CP55" s="187">
        <f t="shared" ca="1" si="28"/>
        <v>291.58806260774389</v>
      </c>
      <c r="CQ55" s="187">
        <f t="shared" ca="1" si="28"/>
        <v>286.98197389448654</v>
      </c>
      <c r="CR55" s="187">
        <f t="shared" ca="1" si="28"/>
        <v>281.75640431888644</v>
      </c>
      <c r="CS55" s="187">
        <f t="shared" ca="1" si="28"/>
        <v>275.90353864570841</v>
      </c>
      <c r="CT55" s="187">
        <f t="shared" ca="1" si="28"/>
        <v>269.44324063090437</v>
      </c>
      <c r="CU55" s="187">
        <f t="shared" ca="1" si="28"/>
        <v>262.36708851114878</v>
      </c>
      <c r="CV55" s="187">
        <f t="shared" ca="1" si="28"/>
        <v>254.63201229978753</v>
      </c>
      <c r="CW55" s="187">
        <f t="shared" ca="1" si="28"/>
        <v>246.1501824240878</v>
      </c>
      <c r="CX55" s="187">
        <f t="shared" ca="1" si="28"/>
        <v>237.01767238672889</v>
      </c>
      <c r="CY55" s="187">
        <f t="shared" ca="1" si="28"/>
        <v>227.15124279769165</v>
      </c>
      <c r="CZ55" s="187">
        <f t="shared" ca="1" si="28"/>
        <v>216.54637314885193</v>
      </c>
      <c r="DA55" s="187">
        <f t="shared" ca="1" si="28"/>
        <v>205.1508076814041</v>
      </c>
      <c r="DB55" s="187">
        <f t="shared" ca="1" si="28"/>
        <v>192.94995798865153</v>
      </c>
      <c r="DC55" s="187">
        <f t="shared" ca="1" si="28"/>
        <v>179.92144179112353</v>
      </c>
      <c r="DD55" s="187">
        <f t="shared" ca="1" si="28"/>
        <v>166.09077386444056</v>
      </c>
      <c r="DE55" s="187">
        <f t="shared" ca="1" si="28"/>
        <v>151.40999610767832</v>
      </c>
      <c r="DF55" s="187">
        <f t="shared" ca="1" si="28"/>
        <v>135.83687378777245</v>
      </c>
      <c r="DG55" s="187">
        <f t="shared" ca="1" si="28"/>
        <v>119.34005551763056</v>
      </c>
      <c r="DH55" s="187">
        <f t="shared" ca="1" si="28"/>
        <v>101.90455698549435</v>
      </c>
      <c r="DI55" s="187">
        <f t="shared" ca="1" si="28"/>
        <v>83.459708522794344</v>
      </c>
      <c r="DJ55" s="187">
        <f t="shared" ca="1" si="28"/>
        <v>64.041142279825621</v>
      </c>
      <c r="DK55" s="187">
        <f t="shared" ca="1" si="28"/>
        <v>43.571225256524585</v>
      </c>
      <c r="DL55" s="187">
        <f t="shared" ca="1" si="28"/>
        <v>22.052934584328305</v>
      </c>
      <c r="DM55" s="187">
        <f t="shared" ca="1" si="28"/>
        <v>-0.52980339158793299</v>
      </c>
      <c r="DN55" s="187">
        <f t="shared" ca="1" si="28"/>
        <v>-24.191580315709878</v>
      </c>
      <c r="DO55" s="187">
        <f t="shared" ca="1" si="28"/>
        <v>-48.989458475385412</v>
      </c>
      <c r="DP55" s="187">
        <f t="shared" ca="1" si="28"/>
        <v>-74.948200301605013</v>
      </c>
      <c r="DQ55" s="187">
        <f t="shared" ca="1" si="28"/>
        <v>-102.10230822089297</v>
      </c>
      <c r="DR55" s="187">
        <f t="shared" ca="1" si="28"/>
        <v>-130.48302383776684</v>
      </c>
      <c r="DS55" s="187">
        <f t="shared" ca="1" si="28"/>
        <v>-160.11398658113157</v>
      </c>
      <c r="DT55" s="187">
        <f t="shared" ca="1" si="28"/>
        <v>-191.08034933371508</v>
      </c>
      <c r="DU55" s="187">
        <f t="shared" ca="1" si="28"/>
        <v>-223.40895899389812</v>
      </c>
      <c r="DV55" s="187">
        <f t="shared" ca="1" si="28"/>
        <v>-257.13154995196334</v>
      </c>
      <c r="DW55" s="187">
        <f t="shared" ca="1" si="28"/>
        <v>-292.31896403008506</v>
      </c>
      <c r="DX55" s="187">
        <f t="shared" ca="1" si="28"/>
        <v>-328.97478080131197</v>
      </c>
      <c r="DY55" s="187">
        <f t="shared" ca="1" si="28"/>
        <v>-367.13089032833619</v>
      </c>
      <c r="DZ55" s="187">
        <f t="shared" ca="1" si="28"/>
        <v>-406.86139081431162</v>
      </c>
      <c r="EA55" s="187">
        <f t="shared" ca="1" si="28"/>
        <v>-448.1666622196289</v>
      </c>
      <c r="EB55" s="187">
        <f t="shared" ca="1" si="28"/>
        <v>-491.13091811375136</v>
      </c>
      <c r="EC55" s="187">
        <f t="shared" ca="1" si="28"/>
        <v>-535.84369111689</v>
      </c>
      <c r="ED55" s="187">
        <f t="shared" ca="1" si="28"/>
        <v>-582.32213646465868</v>
      </c>
      <c r="EE55" s="187">
        <f t="shared" ca="1" si="28"/>
        <v>-630.63209391775422</v>
      </c>
      <c r="EF55" s="187">
        <f t="shared" ca="1" si="28"/>
        <v>-680.82957111840642</v>
      </c>
      <c r="EG55" s="187">
        <f t="shared" ref="EG55:FA55" ca="1" si="29">EF55+EG54</f>
        <v>-732.98931191511224</v>
      </c>
      <c r="EH55" s="187">
        <f t="shared" ca="1" si="29"/>
        <v>-787.08196768829498</v>
      </c>
      <c r="EI55" s="187">
        <f t="shared" ca="1" si="29"/>
        <v>-843.23344445991381</v>
      </c>
      <c r="EJ55" s="187">
        <f t="shared" ca="1" si="29"/>
        <v>-901.44763767320285</v>
      </c>
      <c r="EK55" s="187">
        <f t="shared" ca="1" si="29"/>
        <v>-961.84780167080135</v>
      </c>
      <c r="EL55" s="187">
        <f t="shared" ca="1" si="29"/>
        <v>-1024.5151337860341</v>
      </c>
      <c r="EM55" s="187">
        <f t="shared" ca="1" si="29"/>
        <v>-1089.5163090213052</v>
      </c>
      <c r="EN55" s="187">
        <f t="shared" ca="1" si="29"/>
        <v>-1156.9190741692273</v>
      </c>
      <c r="EO55" s="187">
        <f t="shared" ca="1" si="29"/>
        <v>-1226.752648095407</v>
      </c>
      <c r="EP55" s="187">
        <f t="shared" ca="1" si="29"/>
        <v>-1299.0652652230838</v>
      </c>
      <c r="EQ55" s="187">
        <f t="shared" ca="1" si="29"/>
        <v>-1373.9412431955468</v>
      </c>
      <c r="ER55" s="187">
        <f t="shared" ca="1" si="29"/>
        <v>-1451.5239310428422</v>
      </c>
      <c r="ES55" s="187">
        <f t="shared" ca="1" si="29"/>
        <v>-1531.8851410137722</v>
      </c>
      <c r="ET55" s="187">
        <f t="shared" ca="1" si="29"/>
        <v>-1615.066646781414</v>
      </c>
      <c r="EU55" s="187">
        <f t="shared" ca="1" si="29"/>
        <v>-1701.1641106039733</v>
      </c>
      <c r="EV55" s="187">
        <f t="shared" ca="1" si="29"/>
        <v>-1790.3016119311196</v>
      </c>
      <c r="EW55" s="187">
        <f t="shared" ca="1" si="29"/>
        <v>-1882.5411779508647</v>
      </c>
      <c r="EX55" s="187">
        <f t="shared" ca="1" si="29"/>
        <v>-1977.939724185869</v>
      </c>
      <c r="EY55" s="187">
        <f t="shared" ca="1" si="29"/>
        <v>-2076.6259092016899</v>
      </c>
      <c r="EZ55" s="187">
        <f t="shared" ca="1" si="29"/>
        <v>-2178.6854481921032</v>
      </c>
      <c r="FA55" s="186">
        <f t="shared" ca="1" si="29"/>
        <v>-2284.2459911717151</v>
      </c>
    </row>
    <row r="56" spans="1:157" x14ac:dyDescent="0.25">
      <c r="A56" s="37"/>
      <c r="B56" s="133"/>
      <c r="C56" s="134"/>
      <c r="D56" s="270"/>
      <c r="E56" s="182"/>
      <c r="F56" s="182"/>
      <c r="G56" s="182"/>
      <c r="H56" s="185"/>
      <c r="I56" s="185"/>
      <c r="J56" s="185"/>
      <c r="K56" s="185"/>
      <c r="L56" s="185"/>
      <c r="M56" s="185"/>
      <c r="N56" s="185"/>
      <c r="O56" s="185"/>
      <c r="P56" s="185"/>
      <c r="Q56" s="185"/>
      <c r="R56" s="185"/>
      <c r="S56" s="185"/>
      <c r="T56" s="185"/>
      <c r="U56" s="185"/>
      <c r="V56" s="185"/>
      <c r="W56" s="185"/>
      <c r="X56" s="185"/>
      <c r="Y56" s="185"/>
      <c r="Z56" s="185"/>
      <c r="AA56" s="185"/>
      <c r="AB56" s="185"/>
      <c r="AC56" s="185"/>
      <c r="AD56" s="185"/>
      <c r="AE56" s="185"/>
      <c r="AF56" s="185"/>
      <c r="AG56" s="185"/>
      <c r="AH56" s="185"/>
      <c r="AI56" s="185"/>
      <c r="AJ56" s="185"/>
      <c r="AK56" s="185"/>
      <c r="AL56" s="185"/>
      <c r="AM56" s="185"/>
      <c r="AN56" s="185"/>
      <c r="AO56" s="185"/>
      <c r="AP56" s="185"/>
      <c r="AQ56" s="185"/>
      <c r="AR56" s="185"/>
      <c r="AS56" s="185"/>
      <c r="AT56" s="185"/>
      <c r="AU56" s="185"/>
      <c r="AV56" s="185"/>
      <c r="AW56" s="185"/>
      <c r="AX56" s="185"/>
      <c r="AY56" s="185"/>
      <c r="AZ56" s="185"/>
      <c r="BA56" s="185"/>
      <c r="BB56" s="185"/>
      <c r="BC56" s="185"/>
      <c r="BD56" s="185"/>
      <c r="BE56" s="185"/>
      <c r="BF56" s="185"/>
      <c r="BG56" s="185"/>
      <c r="BH56" s="185"/>
      <c r="BI56" s="185"/>
      <c r="BJ56" s="185"/>
      <c r="BK56" s="185"/>
      <c r="BL56" s="185"/>
      <c r="BM56" s="185"/>
      <c r="BN56" s="185"/>
      <c r="BO56" s="185"/>
      <c r="BP56" s="185"/>
      <c r="BQ56" s="185"/>
      <c r="BR56" s="185"/>
      <c r="BS56" s="185"/>
      <c r="BT56" s="185"/>
      <c r="BU56" s="185"/>
      <c r="BV56" s="185"/>
      <c r="BW56" s="185"/>
      <c r="BX56" s="185"/>
      <c r="BY56" s="185"/>
      <c r="BZ56" s="185"/>
      <c r="CA56" s="185"/>
      <c r="CB56" s="185"/>
      <c r="CC56" s="185"/>
      <c r="CD56" s="185"/>
      <c r="CE56" s="185"/>
      <c r="CF56" s="185"/>
      <c r="CG56" s="185"/>
      <c r="CH56" s="185"/>
      <c r="CI56" s="185"/>
      <c r="CJ56" s="185"/>
      <c r="CK56" s="185"/>
      <c r="CL56" s="185"/>
      <c r="CM56" s="185"/>
      <c r="CN56" s="185"/>
      <c r="CO56" s="185"/>
      <c r="CP56" s="185"/>
      <c r="CQ56" s="185"/>
      <c r="CR56" s="185"/>
      <c r="CS56" s="185"/>
      <c r="CT56" s="185"/>
      <c r="CU56" s="185"/>
      <c r="CV56" s="185"/>
      <c r="CW56" s="185"/>
      <c r="CX56" s="185"/>
      <c r="CY56" s="185"/>
      <c r="CZ56" s="185"/>
      <c r="DA56" s="185"/>
      <c r="DB56" s="185"/>
      <c r="DC56" s="185"/>
      <c r="DD56" s="185"/>
      <c r="DE56" s="185"/>
      <c r="DF56" s="185"/>
      <c r="DG56" s="185"/>
      <c r="DH56" s="185"/>
      <c r="DI56" s="185"/>
      <c r="DJ56" s="185"/>
      <c r="DK56" s="185"/>
      <c r="DL56" s="185"/>
      <c r="DM56" s="185"/>
      <c r="DN56" s="185"/>
      <c r="DO56" s="185"/>
      <c r="DP56" s="185"/>
      <c r="DQ56" s="185"/>
      <c r="DR56" s="185"/>
      <c r="DS56" s="185"/>
      <c r="DT56" s="185"/>
      <c r="DU56" s="185"/>
      <c r="DV56" s="185"/>
      <c r="DW56" s="185"/>
      <c r="DX56" s="185"/>
      <c r="DY56" s="185"/>
      <c r="DZ56" s="185"/>
      <c r="EA56" s="185"/>
      <c r="EB56" s="185"/>
      <c r="EC56" s="185"/>
      <c r="ED56" s="185"/>
      <c r="EE56" s="185"/>
      <c r="EF56" s="185"/>
      <c r="EG56" s="185"/>
      <c r="EH56" s="185"/>
      <c r="EI56" s="185"/>
      <c r="EJ56" s="185"/>
      <c r="EK56" s="185"/>
      <c r="EL56" s="185"/>
      <c r="EM56" s="185"/>
      <c r="EN56" s="185"/>
      <c r="EO56" s="185"/>
      <c r="EP56" s="185"/>
      <c r="EQ56" s="185"/>
      <c r="ER56" s="185"/>
      <c r="ES56" s="185"/>
      <c r="ET56" s="185"/>
      <c r="EU56" s="185"/>
      <c r="EV56" s="185"/>
      <c r="EW56" s="185"/>
      <c r="EX56" s="185"/>
      <c r="EY56" s="185"/>
      <c r="EZ56" s="185"/>
      <c r="FA56" s="186"/>
    </row>
    <row r="57" spans="1:157" x14ac:dyDescent="0.25">
      <c r="A57" s="37"/>
      <c r="B57" s="137" t="s">
        <v>47</v>
      </c>
      <c r="C57" s="134" t="s">
        <v>44</v>
      </c>
      <c r="D57" s="159" t="s">
        <v>48</v>
      </c>
      <c r="E57" s="182"/>
      <c r="F57" s="182"/>
      <c r="G57" s="182"/>
      <c r="H57" s="183">
        <f t="shared" ref="H57:AM57" ca="1" si="30">H45-H79-(H82/10^6)</f>
        <v>14.661041421151017</v>
      </c>
      <c r="I57" s="183">
        <f t="shared" ca="1" si="30"/>
        <v>14.619906963909921</v>
      </c>
      <c r="J57" s="183">
        <f t="shared" ca="1" si="30"/>
        <v>14.513828579540505</v>
      </c>
      <c r="K57" s="183">
        <f t="shared" ca="1" si="30"/>
        <v>14.47595274160358</v>
      </c>
      <c r="L57" s="183">
        <f t="shared" ca="1" si="30"/>
        <v>14.42950310233446</v>
      </c>
      <c r="M57" s="183">
        <f t="shared" ca="1" si="30"/>
        <v>14.35939942975822</v>
      </c>
      <c r="N57" s="183">
        <f t="shared" ca="1" si="30"/>
        <v>14.263210548158474</v>
      </c>
      <c r="O57" s="183">
        <f t="shared" ca="1" si="30"/>
        <v>14.129998315239261</v>
      </c>
      <c r="P57" s="183">
        <f t="shared" ca="1" si="30"/>
        <v>14.042631354957891</v>
      </c>
      <c r="Q57" s="183">
        <f t="shared" ca="1" si="30"/>
        <v>14.001722571545052</v>
      </c>
      <c r="R57" s="183">
        <f t="shared" ca="1" si="30"/>
        <v>13.917579766327963</v>
      </c>
      <c r="S57" s="183">
        <f t="shared" ca="1" si="30"/>
        <v>13.837138509382159</v>
      </c>
      <c r="T57" s="183">
        <f t="shared" ca="1" si="30"/>
        <v>13.77471073796759</v>
      </c>
      <c r="U57" s="183">
        <f t="shared" ca="1" si="30"/>
        <v>13.726813943966848</v>
      </c>
      <c r="V57" s="183">
        <f t="shared" ca="1" si="30"/>
        <v>13.614322424561047</v>
      </c>
      <c r="W57" s="183">
        <f t="shared" ca="1" si="30"/>
        <v>13.561122489386197</v>
      </c>
      <c r="X57" s="183">
        <f t="shared" ca="1" si="30"/>
        <v>13.456089637970091</v>
      </c>
      <c r="Y57" s="183">
        <f t="shared" ca="1" si="30"/>
        <v>13.370661455911314</v>
      </c>
      <c r="Z57" s="183">
        <f t="shared" ca="1" si="30"/>
        <v>13.280163897610235</v>
      </c>
      <c r="AA57" s="183">
        <f t="shared" ca="1" si="30"/>
        <v>13.210422272641265</v>
      </c>
      <c r="AB57" s="183">
        <f t="shared" ca="1" si="30"/>
        <v>13.096038297048647</v>
      </c>
      <c r="AC57" s="183">
        <f t="shared" ca="1" si="30"/>
        <v>13.013226830375187</v>
      </c>
      <c r="AD57" s="183">
        <f t="shared" ca="1" si="30"/>
        <v>12.929361988471474</v>
      </c>
      <c r="AE57" s="183">
        <f t="shared" ca="1" si="30"/>
        <v>12.838515717475586</v>
      </c>
      <c r="AF57" s="183">
        <f t="shared" ca="1" si="30"/>
        <v>12.74695686586621</v>
      </c>
      <c r="AG57" s="183">
        <f t="shared" ca="1" si="30"/>
        <v>12.634771940188267</v>
      </c>
      <c r="AH57" s="183">
        <f t="shared" ca="1" si="30"/>
        <v>12.549617717115071</v>
      </c>
      <c r="AI57" s="183">
        <f t="shared" ca="1" si="30"/>
        <v>12.459558251342862</v>
      </c>
      <c r="AJ57" s="183">
        <f t="shared" ca="1" si="30"/>
        <v>12.414333836778457</v>
      </c>
      <c r="AK57" s="183">
        <f t="shared" ca="1" si="30"/>
        <v>12.344406451371345</v>
      </c>
      <c r="AL57" s="183">
        <f t="shared" ca="1" si="30"/>
        <v>12.287775248175221</v>
      </c>
      <c r="AM57" s="183">
        <f t="shared" ca="1" si="30"/>
        <v>12.176205386417356</v>
      </c>
      <c r="AN57" s="183">
        <f t="shared" ref="AN57:BS57" ca="1" si="31">AN45-AN79-(AN82/10^6)</f>
        <v>12.051739029835669</v>
      </c>
      <c r="AO57" s="183">
        <f t="shared" ca="1" si="31"/>
        <v>11.975872750060459</v>
      </c>
      <c r="AP57" s="183">
        <f t="shared" ca="1" si="31"/>
        <v>11.827125046495828</v>
      </c>
      <c r="AQ57" s="183">
        <f t="shared" ca="1" si="31"/>
        <v>11.670956528237491</v>
      </c>
      <c r="AR57" s="183">
        <f t="shared" ca="1" si="31"/>
        <v>11.566595261589116</v>
      </c>
      <c r="AS57" s="183">
        <f t="shared" ca="1" si="31"/>
        <v>11.388858693447046</v>
      </c>
      <c r="AT57" s="183">
        <f t="shared" ca="1" si="31"/>
        <v>11.278894831836196</v>
      </c>
      <c r="AU57" s="183">
        <f t="shared" ca="1" si="31"/>
        <v>11.122089830468648</v>
      </c>
      <c r="AV57" s="183">
        <f t="shared" ca="1" si="31"/>
        <v>10.998723994715663</v>
      </c>
      <c r="AW57" s="183">
        <f t="shared" ca="1" si="31"/>
        <v>10.781571956958262</v>
      </c>
      <c r="AX57" s="183">
        <f t="shared" ca="1" si="31"/>
        <v>10.59695734065104</v>
      </c>
      <c r="AY57" s="183">
        <f t="shared" ca="1" si="31"/>
        <v>10.405775234435819</v>
      </c>
      <c r="AZ57" s="183">
        <f t="shared" ca="1" si="31"/>
        <v>10.257249372033542</v>
      </c>
      <c r="BA57" s="183">
        <f t="shared" ca="1" si="31"/>
        <v>10.106892166576147</v>
      </c>
      <c r="BB57" s="183">
        <f t="shared" ca="1" si="31"/>
        <v>9.9541350897737519</v>
      </c>
      <c r="BC57" s="183">
        <f t="shared" ca="1" si="31"/>
        <v>9.7746452197097806</v>
      </c>
      <c r="BD57" s="183">
        <f t="shared" ca="1" si="31"/>
        <v>9.6103689644412302</v>
      </c>
      <c r="BE57" s="183">
        <f t="shared" ca="1" si="31"/>
        <v>9.3685282595232291</v>
      </c>
      <c r="BF57" s="183">
        <f t="shared" ca="1" si="31"/>
        <v>9.1675597571990508</v>
      </c>
      <c r="BG57" s="183">
        <f t="shared" ca="1" si="31"/>
        <v>8.9725499309545942</v>
      </c>
      <c r="BH57" s="183">
        <f t="shared" ca="1" si="31"/>
        <v>8.7431088251156588</v>
      </c>
      <c r="BI57" s="183">
        <f t="shared" ca="1" si="31"/>
        <v>8.5472221573522749</v>
      </c>
      <c r="BJ57" s="183">
        <f t="shared" ca="1" si="31"/>
        <v>8.2805008658479249</v>
      </c>
      <c r="BK57" s="183">
        <f t="shared" ca="1" si="31"/>
        <v>8.050182196969347</v>
      </c>
      <c r="BL57" s="183">
        <f t="shared" ca="1" si="31"/>
        <v>7.7610504765320592</v>
      </c>
      <c r="BM57" s="183">
        <f t="shared" ca="1" si="31"/>
        <v>7.4948602016462029</v>
      </c>
      <c r="BN57" s="183">
        <f t="shared" ca="1" si="31"/>
        <v>7.2949144557368744</v>
      </c>
      <c r="BO57" s="183">
        <f t="shared" ca="1" si="31"/>
        <v>7.0293896752386438</v>
      </c>
      <c r="BP57" s="183">
        <f t="shared" ca="1" si="31"/>
        <v>6.7383685264424802</v>
      </c>
      <c r="BQ57" s="183">
        <f t="shared" ca="1" si="31"/>
        <v>6.4646334114125388</v>
      </c>
      <c r="BR57" s="183">
        <f t="shared" ca="1" si="31"/>
        <v>6.1360547492351252</v>
      </c>
      <c r="BS57" s="183">
        <f t="shared" ca="1" si="31"/>
        <v>5.8042274348425984</v>
      </c>
      <c r="BT57" s="183">
        <f t="shared" ref="BT57:CY57" ca="1" si="32">BT45-BT79-(BT82/10^6)</f>
        <v>5.5156816712257459</v>
      </c>
      <c r="BU57" s="183">
        <f t="shared" ca="1" si="32"/>
        <v>5.2070525253200515</v>
      </c>
      <c r="BV57" s="183">
        <f t="shared" ca="1" si="32"/>
        <v>4.8653707399733666</v>
      </c>
      <c r="BW57" s="183">
        <f t="shared" ca="1" si="32"/>
        <v>4.5585139318690491</v>
      </c>
      <c r="BX57" s="183">
        <f t="shared" ca="1" si="32"/>
        <v>4.1345802514467245</v>
      </c>
      <c r="BY57" s="183">
        <f t="shared" ca="1" si="32"/>
        <v>3.7326525347671962</v>
      </c>
      <c r="BZ57" s="183">
        <f t="shared" ca="1" si="32"/>
        <v>3.3399164506417365</v>
      </c>
      <c r="CA57" s="183">
        <f t="shared" ca="1" si="32"/>
        <v>2.9529578410734882</v>
      </c>
      <c r="CB57" s="183">
        <f t="shared" ca="1" si="32"/>
        <v>2.5681162190201872</v>
      </c>
      <c r="CC57" s="183">
        <f t="shared" ca="1" si="32"/>
        <v>2.2049904446489159</v>
      </c>
      <c r="CD57" s="183">
        <f t="shared" ca="1" si="32"/>
        <v>1.7803155627839138</v>
      </c>
      <c r="CE57" s="183">
        <f t="shared" ca="1" si="32"/>
        <v>1.3312795850401449</v>
      </c>
      <c r="CF57" s="183">
        <f t="shared" ca="1" si="32"/>
        <v>0.88043259834384135</v>
      </c>
      <c r="CG57" s="183">
        <f t="shared" ca="1" si="32"/>
        <v>0.36598078103156195</v>
      </c>
      <c r="CH57" s="183">
        <f t="shared" ca="1" si="32"/>
        <v>-0.1480391546248058</v>
      </c>
      <c r="CI57" s="183">
        <f t="shared" ca="1" si="32"/>
        <v>-0.70129664932995583</v>
      </c>
      <c r="CJ57" s="183">
        <f t="shared" ca="1" si="32"/>
        <v>-1.1980659734578969</v>
      </c>
      <c r="CK57" s="183">
        <f t="shared" ca="1" si="32"/>
        <v>-1.6997702416316487</v>
      </c>
      <c r="CL57" s="183">
        <f t="shared" ca="1" si="32"/>
        <v>-2.2188351508852135</v>
      </c>
      <c r="CM57" s="183">
        <f t="shared" ca="1" si="32"/>
        <v>-2.7713179020596406</v>
      </c>
      <c r="CN57" s="183">
        <f t="shared" ca="1" si="32"/>
        <v>-3.3703747719288724</v>
      </c>
      <c r="CO57" s="183">
        <f t="shared" ca="1" si="32"/>
        <v>-3.9360407883226265</v>
      </c>
      <c r="CP57" s="183">
        <f t="shared" ca="1" si="32"/>
        <v>-4.5105055790965185</v>
      </c>
      <c r="CQ57" s="183">
        <f t="shared" ca="1" si="32"/>
        <v>-5.0616359486344233</v>
      </c>
      <c r="CR57" s="183">
        <f t="shared" ca="1" si="32"/>
        <v>-5.7423841490110785</v>
      </c>
      <c r="CS57" s="183">
        <f t="shared" ca="1" si="32"/>
        <v>-6.4317205199758281</v>
      </c>
      <c r="CT57" s="183">
        <f t="shared" ca="1" si="32"/>
        <v>-7.0992285876967394</v>
      </c>
      <c r="CU57" s="183">
        <f t="shared" ca="1" si="32"/>
        <v>-7.7759913403907817</v>
      </c>
      <c r="CV57" s="183">
        <f t="shared" ca="1" si="32"/>
        <v>-8.5000837487486116</v>
      </c>
      <c r="CW57" s="183">
        <f t="shared" ca="1" si="32"/>
        <v>-9.3206921710985942</v>
      </c>
      <c r="CX57" s="183">
        <f t="shared" ca="1" si="32"/>
        <v>-10.03572531577904</v>
      </c>
      <c r="CY57" s="183">
        <f t="shared" ca="1" si="32"/>
        <v>-10.842230317623331</v>
      </c>
      <c r="CZ57" s="183">
        <f t="shared" ref="CZ57:EE57" ca="1" si="33">CZ45-CZ79-(CZ82/10^6)</f>
        <v>-11.653702910812873</v>
      </c>
      <c r="DA57" s="183">
        <f t="shared" ca="1" si="33"/>
        <v>-12.522599414777819</v>
      </c>
      <c r="DB57" s="183">
        <f t="shared" ca="1" si="33"/>
        <v>-13.40752713489292</v>
      </c>
      <c r="DC57" s="183">
        <f t="shared" ca="1" si="33"/>
        <v>-14.317050766514289</v>
      </c>
      <c r="DD57" s="183">
        <f t="shared" ca="1" si="33"/>
        <v>-15.198536183168079</v>
      </c>
      <c r="DE57" s="183">
        <f t="shared" ca="1" si="33"/>
        <v>-16.132722809628831</v>
      </c>
      <c r="DF57" s="183">
        <f t="shared" ca="1" si="33"/>
        <v>-17.113321230665797</v>
      </c>
      <c r="DG57" s="183">
        <f t="shared" ca="1" si="33"/>
        <v>-18.12837172543064</v>
      </c>
      <c r="DH57" s="183">
        <f t="shared" ca="1" si="33"/>
        <v>-19.159888496852972</v>
      </c>
      <c r="DI57" s="183">
        <f t="shared" ca="1" si="33"/>
        <v>-20.269064244725278</v>
      </c>
      <c r="DJ57" s="183">
        <f t="shared" ca="1" si="33"/>
        <v>-21.33908378348211</v>
      </c>
      <c r="DK57" s="183">
        <f t="shared" ca="1" si="33"/>
        <v>-22.494414311319822</v>
      </c>
      <c r="DL57" s="183">
        <f t="shared" ca="1" si="33"/>
        <v>-23.646473266149759</v>
      </c>
      <c r="DM57" s="183">
        <f t="shared" ca="1" si="33"/>
        <v>-24.816195577929932</v>
      </c>
      <c r="DN57" s="183">
        <f t="shared" ca="1" si="33"/>
        <v>-26.00195266387027</v>
      </c>
      <c r="DO57" s="183">
        <f t="shared" ca="1" si="33"/>
        <v>-27.250415560083006</v>
      </c>
      <c r="DP57" s="183">
        <f t="shared" ca="1" si="33"/>
        <v>-28.526089918922644</v>
      </c>
      <c r="DQ57" s="183">
        <f t="shared" ca="1" si="33"/>
        <v>-29.839679032184566</v>
      </c>
      <c r="DR57" s="183">
        <f t="shared" ca="1" si="33"/>
        <v>-31.187599578982272</v>
      </c>
      <c r="DS57" s="183">
        <f t="shared" ca="1" si="33"/>
        <v>-32.561497520181028</v>
      </c>
      <c r="DT57" s="183">
        <f t="shared" ca="1" si="33"/>
        <v>-34.028970057784086</v>
      </c>
      <c r="DU57" s="183">
        <f t="shared" ca="1" si="33"/>
        <v>-35.525944681519846</v>
      </c>
      <c r="DV57" s="183">
        <f t="shared" ca="1" si="33"/>
        <v>-37.057792261610111</v>
      </c>
      <c r="DW57" s="183">
        <f t="shared" ca="1" si="33"/>
        <v>-38.667487997935972</v>
      </c>
      <c r="DX57" s="183">
        <f t="shared" ca="1" si="33"/>
        <v>-40.281117331018571</v>
      </c>
      <c r="DY57" s="183">
        <f t="shared" ca="1" si="33"/>
        <v>-41.929790689037603</v>
      </c>
      <c r="DZ57" s="183">
        <f t="shared" ca="1" si="33"/>
        <v>-43.659890643929053</v>
      </c>
      <c r="EA57" s="183">
        <f t="shared" ca="1" si="33"/>
        <v>-45.390408137711297</v>
      </c>
      <c r="EB57" s="183">
        <f t="shared" ca="1" si="33"/>
        <v>-47.213468015519211</v>
      </c>
      <c r="EC57" s="183">
        <f t="shared" ca="1" si="33"/>
        <v>-49.134915388064371</v>
      </c>
      <c r="ED57" s="183">
        <f t="shared" ca="1" si="33"/>
        <v>-51.075214667877724</v>
      </c>
      <c r="EE57" s="183">
        <f t="shared" ca="1" si="33"/>
        <v>-53.08786533307206</v>
      </c>
      <c r="EF57" s="183">
        <f t="shared" ref="EF57:FA57" ca="1" si="34">EF45-EF79-(EF82/10^6)</f>
        <v>-55.162062857859489</v>
      </c>
      <c r="EG57" s="183">
        <f t="shared" ca="1" si="34"/>
        <v>-57.318396479896435</v>
      </c>
      <c r="EH57" s="183">
        <f t="shared" ca="1" si="34"/>
        <v>-59.442478871629312</v>
      </c>
      <c r="EI57" s="183">
        <f t="shared" ca="1" si="34"/>
        <v>-61.704919529251512</v>
      </c>
      <c r="EJ57" s="183">
        <f t="shared" ca="1" si="34"/>
        <v>-63.971640893724199</v>
      </c>
      <c r="EK57" s="183">
        <f t="shared" ca="1" si="34"/>
        <v>-66.3738065907676</v>
      </c>
      <c r="EL57" s="183">
        <f t="shared" ca="1" si="34"/>
        <v>-68.865200126629361</v>
      </c>
      <c r="EM57" s="183">
        <f t="shared" ca="1" si="34"/>
        <v>-71.429862895902431</v>
      </c>
      <c r="EN57" s="183">
        <f t="shared" ca="1" si="34"/>
        <v>-74.068972690024211</v>
      </c>
      <c r="EO57" s="183">
        <f t="shared" ca="1" si="34"/>
        <v>-76.740191127670045</v>
      </c>
      <c r="EP57" s="183">
        <f t="shared" ca="1" si="34"/>
        <v>-79.464414426018507</v>
      </c>
      <c r="EQ57" s="183">
        <f t="shared" ca="1" si="34"/>
        <v>-82.281294475234077</v>
      </c>
      <c r="ER57" s="183">
        <f t="shared" ca="1" si="34"/>
        <v>-85.255700931093685</v>
      </c>
      <c r="ES57" s="183">
        <f t="shared" ca="1" si="34"/>
        <v>-88.309021946076925</v>
      </c>
      <c r="ET57" s="183">
        <f t="shared" ca="1" si="34"/>
        <v>-91.408248096309677</v>
      </c>
      <c r="EU57" s="183">
        <f t="shared" ca="1" si="34"/>
        <v>-94.612597607207974</v>
      </c>
      <c r="EV57" s="183">
        <f t="shared" ca="1" si="34"/>
        <v>-97.95329816169928</v>
      </c>
      <c r="EW57" s="183">
        <f t="shared" ca="1" si="34"/>
        <v>-101.3621604612583</v>
      </c>
      <c r="EX57" s="183">
        <f t="shared" ca="1" si="34"/>
        <v>-104.83356729121355</v>
      </c>
      <c r="EY57" s="183">
        <f t="shared" ca="1" si="34"/>
        <v>-108.44635716024287</v>
      </c>
      <c r="EZ57" s="183">
        <f t="shared" ca="1" si="34"/>
        <v>-112.15333954990463</v>
      </c>
      <c r="FA57" s="184">
        <f t="shared" ca="1" si="34"/>
        <v>-116.00059668089226</v>
      </c>
    </row>
    <row r="58" spans="1:157" ht="15.75" thickBot="1" x14ac:dyDescent="0.3">
      <c r="A58" s="37"/>
      <c r="B58" s="143" t="s">
        <v>33</v>
      </c>
      <c r="C58" s="144" t="s">
        <v>44</v>
      </c>
      <c r="D58" s="305"/>
      <c r="E58" s="188"/>
      <c r="F58" s="188"/>
      <c r="G58" s="188"/>
      <c r="H58" s="189">
        <f>H92</f>
        <v>3.2016297371847875</v>
      </c>
      <c r="I58" s="189">
        <f t="shared" ref="I58:AF58" si="35">I92</f>
        <v>3.4257438187877232</v>
      </c>
      <c r="J58" s="189">
        <f t="shared" si="35"/>
        <v>3.6655458861028638</v>
      </c>
      <c r="K58" s="189">
        <f t="shared" si="35"/>
        <v>3.9221340981300647</v>
      </c>
      <c r="L58" s="189">
        <f t="shared" si="35"/>
        <v>4.1966834849991681</v>
      </c>
      <c r="M58" s="189">
        <f t="shared" si="35"/>
        <v>4.4904513289491108</v>
      </c>
      <c r="N58" s="189">
        <f t="shared" si="35"/>
        <v>4.8047829219755478</v>
      </c>
      <c r="O58" s="189">
        <f t="shared" si="35"/>
        <v>5.1411177265138361</v>
      </c>
      <c r="P58" s="189">
        <f t="shared" si="35"/>
        <v>5.5009959673698043</v>
      </c>
      <c r="Q58" s="189">
        <f t="shared" si="35"/>
        <v>5.8860656850856916</v>
      </c>
      <c r="R58" s="189">
        <f t="shared" si="35"/>
        <v>6.2980902830416898</v>
      </c>
      <c r="S58" s="189">
        <f t="shared" si="35"/>
        <v>6.7389566028546071</v>
      </c>
      <c r="T58" s="189">
        <f t="shared" si="35"/>
        <v>7.2106835650544303</v>
      </c>
      <c r="U58" s="189">
        <f t="shared" si="35"/>
        <v>7.7154314146082399</v>
      </c>
      <c r="V58" s="189">
        <f t="shared" si="35"/>
        <v>8.2555116136308175</v>
      </c>
      <c r="W58" s="189">
        <f t="shared" si="35"/>
        <v>8.8333974265849751</v>
      </c>
      <c r="X58" s="189">
        <f t="shared" si="35"/>
        <v>9.4517352464459226</v>
      </c>
      <c r="Y58" s="189">
        <f t="shared" si="35"/>
        <v>10.113356713697138</v>
      </c>
      <c r="Z58" s="189">
        <f t="shared" si="35"/>
        <v>10.821291683655938</v>
      </c>
      <c r="AA58" s="189">
        <f t="shared" si="35"/>
        <v>11.578782101511853</v>
      </c>
      <c r="AB58" s="189">
        <f t="shared" si="35"/>
        <v>12.389296848617681</v>
      </c>
      <c r="AC58" s="189">
        <f t="shared" si="35"/>
        <v>13.256547628020922</v>
      </c>
      <c r="AD58" s="189">
        <f t="shared" si="35"/>
        <v>14.184505961982385</v>
      </c>
      <c r="AE58" s="189">
        <f t="shared" si="35"/>
        <v>15.177421379321153</v>
      </c>
      <c r="AF58" s="189">
        <f t="shared" si="35"/>
        <v>16.239840875873632</v>
      </c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45"/>
      <c r="BL58" s="145"/>
      <c r="BM58" s="145"/>
      <c r="BN58" s="145"/>
      <c r="BO58" s="145"/>
      <c r="BP58" s="145"/>
      <c r="BQ58" s="145"/>
      <c r="BR58" s="145"/>
      <c r="BS58" s="145"/>
      <c r="BT58" s="145"/>
      <c r="BU58" s="145"/>
      <c r="BV58" s="145"/>
      <c r="BW58" s="145"/>
      <c r="BX58" s="145"/>
      <c r="BY58" s="145"/>
      <c r="BZ58" s="145"/>
      <c r="CA58" s="145"/>
      <c r="CB58" s="145"/>
      <c r="CC58" s="145"/>
      <c r="CD58" s="145"/>
      <c r="CE58" s="145"/>
      <c r="CF58" s="145"/>
      <c r="CG58" s="145"/>
      <c r="CH58" s="145"/>
      <c r="CI58" s="145"/>
      <c r="CJ58" s="145"/>
      <c r="CK58" s="145"/>
      <c r="CL58" s="145"/>
      <c r="CM58" s="145"/>
      <c r="CN58" s="145"/>
      <c r="CO58" s="145"/>
      <c r="CP58" s="145"/>
      <c r="CQ58" s="145"/>
      <c r="CR58" s="145"/>
      <c r="CS58" s="145"/>
      <c r="CT58" s="145"/>
      <c r="CU58" s="145"/>
      <c r="CV58" s="145"/>
      <c r="CW58" s="145"/>
      <c r="CX58" s="145"/>
      <c r="CY58" s="145"/>
      <c r="CZ58" s="145"/>
      <c r="DA58" s="145"/>
      <c r="DB58" s="145"/>
      <c r="DC58" s="145"/>
      <c r="DD58" s="145"/>
      <c r="DE58" s="145"/>
      <c r="DF58" s="145"/>
      <c r="DG58" s="145"/>
      <c r="DH58" s="145"/>
      <c r="DI58" s="145"/>
      <c r="DJ58" s="145"/>
      <c r="DK58" s="145"/>
      <c r="DL58" s="145"/>
      <c r="DM58" s="145"/>
      <c r="DN58" s="145"/>
      <c r="DO58" s="145"/>
      <c r="DP58" s="145"/>
      <c r="DQ58" s="145"/>
      <c r="DR58" s="145"/>
      <c r="DS58" s="145"/>
      <c r="DT58" s="145"/>
      <c r="DU58" s="145"/>
      <c r="DV58" s="145"/>
      <c r="DW58" s="145"/>
      <c r="DX58" s="145"/>
      <c r="DY58" s="145"/>
      <c r="DZ58" s="145"/>
      <c r="EA58" s="145"/>
      <c r="EB58" s="145"/>
      <c r="EC58" s="145"/>
      <c r="ED58" s="145"/>
      <c r="EE58" s="145"/>
      <c r="EF58" s="145"/>
      <c r="EG58" s="145"/>
      <c r="EH58" s="145"/>
      <c r="EI58" s="145"/>
      <c r="EJ58" s="145"/>
      <c r="EK58" s="145"/>
      <c r="EL58" s="145"/>
      <c r="EM58" s="145"/>
      <c r="EN58" s="145"/>
      <c r="EO58" s="145"/>
      <c r="EP58" s="145"/>
      <c r="EQ58" s="145"/>
      <c r="ER58" s="145"/>
      <c r="ES58" s="145"/>
      <c r="ET58" s="145"/>
      <c r="EU58" s="145"/>
      <c r="EV58" s="145"/>
      <c r="EW58" s="145"/>
      <c r="EX58" s="145"/>
      <c r="EY58" s="145"/>
      <c r="EZ58" s="145"/>
      <c r="FA58" s="146"/>
    </row>
    <row r="59" spans="1:157" x14ac:dyDescent="0.25">
      <c r="D59" s="301"/>
    </row>
    <row r="60" spans="1:157" x14ac:dyDescent="0.25">
      <c r="A60" s="35" t="s">
        <v>49</v>
      </c>
      <c r="B60" s="36"/>
      <c r="C60" s="36"/>
      <c r="D60" s="300"/>
      <c r="E60" s="171"/>
      <c r="F60" s="171"/>
      <c r="G60" s="171"/>
      <c r="H60" s="171"/>
      <c r="I60" s="171"/>
      <c r="J60" s="171"/>
      <c r="K60" s="171"/>
      <c r="L60" s="171"/>
      <c r="M60" s="171"/>
      <c r="N60" s="171"/>
      <c r="O60" s="171"/>
      <c r="P60" s="171"/>
      <c r="Q60" s="171"/>
      <c r="R60" s="171"/>
      <c r="S60" s="171"/>
      <c r="T60" s="171"/>
      <c r="U60" s="171"/>
      <c r="V60" s="171"/>
      <c r="W60" s="171"/>
      <c r="X60" s="171"/>
      <c r="Y60" s="171"/>
      <c r="Z60" s="171"/>
      <c r="AA60" s="171"/>
      <c r="AB60" s="171"/>
      <c r="AC60" s="171"/>
      <c r="AD60" s="171"/>
      <c r="AE60" s="171"/>
      <c r="AF60" s="171"/>
      <c r="AG60" s="171"/>
      <c r="AH60" s="171"/>
      <c r="AI60" s="171"/>
      <c r="AJ60" s="171"/>
      <c r="AK60" s="171"/>
      <c r="AL60" s="171"/>
      <c r="AM60" s="171"/>
      <c r="AN60" s="171"/>
      <c r="AO60" s="171"/>
      <c r="AP60" s="171"/>
      <c r="AQ60" s="171"/>
    </row>
    <row r="61" spans="1:157" s="56" customFormat="1" ht="15.75" thickBot="1" x14ac:dyDescent="0.3">
      <c r="A61" s="151"/>
      <c r="B61" s="46"/>
      <c r="C61" s="46"/>
      <c r="D61" s="302"/>
      <c r="E61" s="190"/>
      <c r="F61" s="190"/>
      <c r="G61" s="190"/>
      <c r="H61" s="190"/>
      <c r="I61" s="190"/>
      <c r="J61" s="190"/>
      <c r="K61" s="190"/>
      <c r="L61" s="190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</row>
    <row r="62" spans="1:157" s="56" customFormat="1" x14ac:dyDescent="0.25">
      <c r="A62" s="46"/>
      <c r="B62" s="306" t="s">
        <v>50</v>
      </c>
      <c r="C62" s="224" t="s">
        <v>51</v>
      </c>
      <c r="D62" s="162" t="s">
        <v>52</v>
      </c>
      <c r="E62" s="191"/>
      <c r="F62" s="192"/>
      <c r="G62" s="192"/>
      <c r="H62" s="193">
        <f>C18</f>
        <v>0.03</v>
      </c>
      <c r="I62" s="193">
        <f>H62</f>
        <v>0.03</v>
      </c>
      <c r="J62" s="193">
        <f t="shared" ref="J62:Y63" si="36">I62</f>
        <v>0.03</v>
      </c>
      <c r="K62" s="193">
        <f t="shared" si="36"/>
        <v>0.03</v>
      </c>
      <c r="L62" s="193">
        <f t="shared" si="36"/>
        <v>0.03</v>
      </c>
      <c r="M62" s="193">
        <f t="shared" si="36"/>
        <v>0.03</v>
      </c>
      <c r="N62" s="193">
        <f t="shared" si="36"/>
        <v>0.03</v>
      </c>
      <c r="O62" s="193">
        <f t="shared" si="36"/>
        <v>0.03</v>
      </c>
      <c r="P62" s="193">
        <f t="shared" si="36"/>
        <v>0.03</v>
      </c>
      <c r="Q62" s="193">
        <f t="shared" si="36"/>
        <v>0.03</v>
      </c>
      <c r="R62" s="193">
        <f t="shared" si="36"/>
        <v>0.03</v>
      </c>
      <c r="S62" s="193">
        <f t="shared" si="36"/>
        <v>0.03</v>
      </c>
      <c r="T62" s="193">
        <f t="shared" si="36"/>
        <v>0.03</v>
      </c>
      <c r="U62" s="193">
        <f t="shared" si="36"/>
        <v>0.03</v>
      </c>
      <c r="V62" s="193">
        <f t="shared" si="36"/>
        <v>0.03</v>
      </c>
      <c r="W62" s="193">
        <f t="shared" si="36"/>
        <v>0.03</v>
      </c>
      <c r="X62" s="193">
        <f t="shared" si="36"/>
        <v>0.03</v>
      </c>
      <c r="Y62" s="193">
        <f t="shared" si="36"/>
        <v>0.03</v>
      </c>
      <c r="Z62" s="193">
        <f t="shared" ref="Z62:AO63" si="37">Y62</f>
        <v>0.03</v>
      </c>
      <c r="AA62" s="193">
        <f t="shared" si="37"/>
        <v>0.03</v>
      </c>
      <c r="AB62" s="193">
        <f t="shared" si="37"/>
        <v>0.03</v>
      </c>
      <c r="AC62" s="193">
        <f t="shared" si="37"/>
        <v>0.03</v>
      </c>
      <c r="AD62" s="193">
        <f t="shared" si="37"/>
        <v>0.03</v>
      </c>
      <c r="AE62" s="193">
        <f t="shared" si="37"/>
        <v>0.03</v>
      </c>
      <c r="AF62" s="193">
        <f t="shared" si="37"/>
        <v>0.03</v>
      </c>
      <c r="AG62" s="193">
        <f t="shared" si="37"/>
        <v>0.03</v>
      </c>
      <c r="AH62" s="193">
        <f t="shared" si="37"/>
        <v>0.03</v>
      </c>
      <c r="AI62" s="193">
        <f t="shared" si="37"/>
        <v>0.03</v>
      </c>
      <c r="AJ62" s="193">
        <f t="shared" si="37"/>
        <v>0.03</v>
      </c>
      <c r="AK62" s="193">
        <f t="shared" si="37"/>
        <v>0.03</v>
      </c>
      <c r="AL62" s="193">
        <f t="shared" si="37"/>
        <v>0.03</v>
      </c>
      <c r="AM62" s="193">
        <f t="shared" si="37"/>
        <v>0.03</v>
      </c>
      <c r="AN62" s="193">
        <f t="shared" si="37"/>
        <v>0.03</v>
      </c>
      <c r="AO62" s="193">
        <f t="shared" si="37"/>
        <v>0.03</v>
      </c>
      <c r="AP62" s="193">
        <f t="shared" ref="AP62:BE63" si="38">AO62</f>
        <v>0.03</v>
      </c>
      <c r="AQ62" s="193">
        <f t="shared" si="38"/>
        <v>0.03</v>
      </c>
      <c r="AR62" s="193">
        <f t="shared" si="38"/>
        <v>0.03</v>
      </c>
      <c r="AS62" s="193">
        <f t="shared" si="38"/>
        <v>0.03</v>
      </c>
      <c r="AT62" s="193">
        <f t="shared" si="38"/>
        <v>0.03</v>
      </c>
      <c r="AU62" s="193">
        <f t="shared" si="38"/>
        <v>0.03</v>
      </c>
      <c r="AV62" s="193">
        <f t="shared" si="38"/>
        <v>0.03</v>
      </c>
      <c r="AW62" s="193">
        <f t="shared" si="38"/>
        <v>0.03</v>
      </c>
      <c r="AX62" s="193">
        <f t="shared" si="38"/>
        <v>0.03</v>
      </c>
      <c r="AY62" s="193">
        <f t="shared" si="38"/>
        <v>0.03</v>
      </c>
      <c r="AZ62" s="193">
        <f t="shared" si="38"/>
        <v>0.03</v>
      </c>
      <c r="BA62" s="193">
        <f t="shared" si="38"/>
        <v>0.03</v>
      </c>
      <c r="BB62" s="193">
        <f t="shared" si="38"/>
        <v>0.03</v>
      </c>
      <c r="BC62" s="193">
        <f t="shared" si="38"/>
        <v>0.03</v>
      </c>
      <c r="BD62" s="193">
        <f t="shared" si="38"/>
        <v>0.03</v>
      </c>
      <c r="BE62" s="193">
        <f t="shared" si="38"/>
        <v>0.03</v>
      </c>
      <c r="BF62" s="193">
        <f t="shared" ref="BF62:BU63" si="39">BE62</f>
        <v>0.03</v>
      </c>
      <c r="BG62" s="193">
        <f t="shared" si="39"/>
        <v>0.03</v>
      </c>
      <c r="BH62" s="193">
        <f t="shared" si="39"/>
        <v>0.03</v>
      </c>
      <c r="BI62" s="193">
        <f t="shared" si="39"/>
        <v>0.03</v>
      </c>
      <c r="BJ62" s="193">
        <f t="shared" si="39"/>
        <v>0.03</v>
      </c>
      <c r="BK62" s="193">
        <f t="shared" si="39"/>
        <v>0.03</v>
      </c>
      <c r="BL62" s="193">
        <f t="shared" si="39"/>
        <v>0.03</v>
      </c>
      <c r="BM62" s="193">
        <f t="shared" si="39"/>
        <v>0.03</v>
      </c>
      <c r="BN62" s="193">
        <f t="shared" si="39"/>
        <v>0.03</v>
      </c>
      <c r="BO62" s="193">
        <f t="shared" si="39"/>
        <v>0.03</v>
      </c>
      <c r="BP62" s="193">
        <f t="shared" si="39"/>
        <v>0.03</v>
      </c>
      <c r="BQ62" s="193">
        <f t="shared" si="39"/>
        <v>0.03</v>
      </c>
      <c r="BR62" s="193">
        <f t="shared" si="39"/>
        <v>0.03</v>
      </c>
      <c r="BS62" s="193">
        <f t="shared" si="39"/>
        <v>0.03</v>
      </c>
      <c r="BT62" s="193">
        <f t="shared" si="39"/>
        <v>0.03</v>
      </c>
      <c r="BU62" s="193">
        <f t="shared" si="39"/>
        <v>0.03</v>
      </c>
      <c r="BV62" s="193">
        <f t="shared" ref="BV62:CK63" si="40">BU62</f>
        <v>0.03</v>
      </c>
      <c r="BW62" s="193">
        <f t="shared" si="40"/>
        <v>0.03</v>
      </c>
      <c r="BX62" s="193">
        <f t="shared" si="40"/>
        <v>0.03</v>
      </c>
      <c r="BY62" s="193">
        <f t="shared" si="40"/>
        <v>0.03</v>
      </c>
      <c r="BZ62" s="193">
        <f t="shared" si="40"/>
        <v>0.03</v>
      </c>
      <c r="CA62" s="193">
        <f t="shared" si="40"/>
        <v>0.03</v>
      </c>
      <c r="CB62" s="193">
        <f t="shared" si="40"/>
        <v>0.03</v>
      </c>
      <c r="CC62" s="193">
        <f t="shared" si="40"/>
        <v>0.03</v>
      </c>
      <c r="CD62" s="193">
        <f t="shared" si="40"/>
        <v>0.03</v>
      </c>
      <c r="CE62" s="193">
        <f t="shared" si="40"/>
        <v>0.03</v>
      </c>
      <c r="CF62" s="193">
        <f t="shared" si="40"/>
        <v>0.03</v>
      </c>
      <c r="CG62" s="193">
        <f t="shared" si="40"/>
        <v>0.03</v>
      </c>
      <c r="CH62" s="193">
        <f t="shared" si="40"/>
        <v>0.03</v>
      </c>
      <c r="CI62" s="193">
        <f t="shared" si="40"/>
        <v>0.03</v>
      </c>
      <c r="CJ62" s="193">
        <f t="shared" si="40"/>
        <v>0.03</v>
      </c>
      <c r="CK62" s="193">
        <f t="shared" si="40"/>
        <v>0.03</v>
      </c>
      <c r="CL62" s="193">
        <f t="shared" ref="CL62:DA63" si="41">CK62</f>
        <v>0.03</v>
      </c>
      <c r="CM62" s="193">
        <f t="shared" si="41"/>
        <v>0.03</v>
      </c>
      <c r="CN62" s="193">
        <f t="shared" si="41"/>
        <v>0.03</v>
      </c>
      <c r="CO62" s="193">
        <f t="shared" si="41"/>
        <v>0.03</v>
      </c>
      <c r="CP62" s="193">
        <f t="shared" si="41"/>
        <v>0.03</v>
      </c>
      <c r="CQ62" s="193">
        <f t="shared" si="41"/>
        <v>0.03</v>
      </c>
      <c r="CR62" s="193">
        <f t="shared" si="41"/>
        <v>0.03</v>
      </c>
      <c r="CS62" s="193">
        <f t="shared" si="41"/>
        <v>0.03</v>
      </c>
      <c r="CT62" s="193">
        <f t="shared" si="41"/>
        <v>0.03</v>
      </c>
      <c r="CU62" s="193">
        <f t="shared" si="41"/>
        <v>0.03</v>
      </c>
      <c r="CV62" s="193">
        <f t="shared" si="41"/>
        <v>0.03</v>
      </c>
      <c r="CW62" s="193">
        <f t="shared" si="41"/>
        <v>0.03</v>
      </c>
      <c r="CX62" s="193">
        <f t="shared" si="41"/>
        <v>0.03</v>
      </c>
      <c r="CY62" s="193">
        <f t="shared" si="41"/>
        <v>0.03</v>
      </c>
      <c r="CZ62" s="193">
        <f t="shared" si="41"/>
        <v>0.03</v>
      </c>
      <c r="DA62" s="193">
        <f t="shared" si="41"/>
        <v>0.03</v>
      </c>
      <c r="DB62" s="193">
        <f t="shared" ref="DB62:DQ63" si="42">DA62</f>
        <v>0.03</v>
      </c>
      <c r="DC62" s="193">
        <f t="shared" si="42"/>
        <v>0.03</v>
      </c>
      <c r="DD62" s="193">
        <f t="shared" si="42"/>
        <v>0.03</v>
      </c>
      <c r="DE62" s="193">
        <f t="shared" si="42"/>
        <v>0.03</v>
      </c>
      <c r="DF62" s="193">
        <f t="shared" si="42"/>
        <v>0.03</v>
      </c>
      <c r="DG62" s="193">
        <f t="shared" si="42"/>
        <v>0.03</v>
      </c>
      <c r="DH62" s="193">
        <f t="shared" si="42"/>
        <v>0.03</v>
      </c>
      <c r="DI62" s="193">
        <f t="shared" si="42"/>
        <v>0.03</v>
      </c>
      <c r="DJ62" s="193">
        <f t="shared" si="42"/>
        <v>0.03</v>
      </c>
      <c r="DK62" s="193">
        <f t="shared" si="42"/>
        <v>0.03</v>
      </c>
      <c r="DL62" s="193">
        <f t="shared" si="42"/>
        <v>0.03</v>
      </c>
      <c r="DM62" s="193">
        <f t="shared" si="42"/>
        <v>0.03</v>
      </c>
      <c r="DN62" s="193">
        <f t="shared" si="42"/>
        <v>0.03</v>
      </c>
      <c r="DO62" s="193">
        <f t="shared" si="42"/>
        <v>0.03</v>
      </c>
      <c r="DP62" s="193">
        <f t="shared" si="42"/>
        <v>0.03</v>
      </c>
      <c r="DQ62" s="193">
        <f t="shared" si="42"/>
        <v>0.03</v>
      </c>
      <c r="DR62" s="193">
        <f t="shared" ref="DR62:EG63" si="43">DQ62</f>
        <v>0.03</v>
      </c>
      <c r="DS62" s="193">
        <f t="shared" si="43"/>
        <v>0.03</v>
      </c>
      <c r="DT62" s="193">
        <f t="shared" si="43"/>
        <v>0.03</v>
      </c>
      <c r="DU62" s="193">
        <f t="shared" si="43"/>
        <v>0.03</v>
      </c>
      <c r="DV62" s="193">
        <f t="shared" si="43"/>
        <v>0.03</v>
      </c>
      <c r="DW62" s="193">
        <f t="shared" si="43"/>
        <v>0.03</v>
      </c>
      <c r="DX62" s="193">
        <f t="shared" si="43"/>
        <v>0.03</v>
      </c>
      <c r="DY62" s="193">
        <f t="shared" si="43"/>
        <v>0.03</v>
      </c>
      <c r="DZ62" s="193">
        <f t="shared" si="43"/>
        <v>0.03</v>
      </c>
      <c r="EA62" s="193">
        <f t="shared" si="43"/>
        <v>0.03</v>
      </c>
      <c r="EB62" s="193">
        <f t="shared" si="43"/>
        <v>0.03</v>
      </c>
      <c r="EC62" s="193">
        <f t="shared" si="43"/>
        <v>0.03</v>
      </c>
      <c r="ED62" s="193">
        <f t="shared" si="43"/>
        <v>0.03</v>
      </c>
      <c r="EE62" s="193">
        <f t="shared" si="43"/>
        <v>0.03</v>
      </c>
      <c r="EF62" s="193">
        <f t="shared" si="43"/>
        <v>0.03</v>
      </c>
      <c r="EG62" s="193">
        <f t="shared" si="43"/>
        <v>0.03</v>
      </c>
      <c r="EH62" s="193">
        <f t="shared" ref="EH62:EW63" si="44">EG62</f>
        <v>0.03</v>
      </c>
      <c r="EI62" s="193">
        <f t="shared" si="44"/>
        <v>0.03</v>
      </c>
      <c r="EJ62" s="193">
        <f t="shared" si="44"/>
        <v>0.03</v>
      </c>
      <c r="EK62" s="193">
        <f t="shared" si="44"/>
        <v>0.03</v>
      </c>
      <c r="EL62" s="193">
        <f t="shared" si="44"/>
        <v>0.03</v>
      </c>
      <c r="EM62" s="193">
        <f t="shared" si="44"/>
        <v>0.03</v>
      </c>
      <c r="EN62" s="193">
        <f t="shared" si="44"/>
        <v>0.03</v>
      </c>
      <c r="EO62" s="193">
        <f t="shared" si="44"/>
        <v>0.03</v>
      </c>
      <c r="EP62" s="193">
        <f t="shared" si="44"/>
        <v>0.03</v>
      </c>
      <c r="EQ62" s="193">
        <f t="shared" si="44"/>
        <v>0.03</v>
      </c>
      <c r="ER62" s="193">
        <f t="shared" si="44"/>
        <v>0.03</v>
      </c>
      <c r="ES62" s="193">
        <f t="shared" si="44"/>
        <v>0.03</v>
      </c>
      <c r="ET62" s="193">
        <f t="shared" si="44"/>
        <v>0.03</v>
      </c>
      <c r="EU62" s="193">
        <f t="shared" si="44"/>
        <v>0.03</v>
      </c>
      <c r="EV62" s="193">
        <f t="shared" si="44"/>
        <v>0.03</v>
      </c>
      <c r="EW62" s="193">
        <f t="shared" si="44"/>
        <v>0.03</v>
      </c>
      <c r="EX62" s="193">
        <f t="shared" ref="EX62:FA63" si="45">EW62</f>
        <v>0.03</v>
      </c>
      <c r="EY62" s="193">
        <f t="shared" si="45"/>
        <v>0.03</v>
      </c>
      <c r="EZ62" s="193">
        <f t="shared" si="45"/>
        <v>0.03</v>
      </c>
      <c r="FA62" s="194">
        <f t="shared" si="45"/>
        <v>0.03</v>
      </c>
    </row>
    <row r="63" spans="1:157" s="56" customFormat="1" x14ac:dyDescent="0.25">
      <c r="A63" s="46"/>
      <c r="B63" s="57" t="s">
        <v>24</v>
      </c>
      <c r="C63" s="157"/>
      <c r="D63" s="163"/>
      <c r="E63" s="103"/>
      <c r="F63" s="195"/>
      <c r="G63" s="195"/>
      <c r="H63" s="196">
        <f>C17</f>
        <v>0.01</v>
      </c>
      <c r="I63" s="196">
        <f>H63</f>
        <v>0.01</v>
      </c>
      <c r="J63" s="196">
        <f t="shared" si="36"/>
        <v>0.01</v>
      </c>
      <c r="K63" s="196">
        <f t="shared" si="36"/>
        <v>0.01</v>
      </c>
      <c r="L63" s="196">
        <f t="shared" si="36"/>
        <v>0.01</v>
      </c>
      <c r="M63" s="196">
        <f t="shared" si="36"/>
        <v>0.01</v>
      </c>
      <c r="N63" s="196">
        <f t="shared" si="36"/>
        <v>0.01</v>
      </c>
      <c r="O63" s="196">
        <f t="shared" si="36"/>
        <v>0.01</v>
      </c>
      <c r="P63" s="196">
        <f t="shared" si="36"/>
        <v>0.01</v>
      </c>
      <c r="Q63" s="196">
        <f t="shared" si="36"/>
        <v>0.01</v>
      </c>
      <c r="R63" s="196">
        <f t="shared" si="36"/>
        <v>0.01</v>
      </c>
      <c r="S63" s="196">
        <f t="shared" si="36"/>
        <v>0.01</v>
      </c>
      <c r="T63" s="196">
        <f t="shared" si="36"/>
        <v>0.01</v>
      </c>
      <c r="U63" s="196">
        <f t="shared" si="36"/>
        <v>0.01</v>
      </c>
      <c r="V63" s="196">
        <f t="shared" si="36"/>
        <v>0.01</v>
      </c>
      <c r="W63" s="196">
        <f t="shared" si="36"/>
        <v>0.01</v>
      </c>
      <c r="X63" s="196">
        <f t="shared" si="36"/>
        <v>0.01</v>
      </c>
      <c r="Y63" s="196">
        <f t="shared" si="36"/>
        <v>0.01</v>
      </c>
      <c r="Z63" s="196">
        <f t="shared" si="37"/>
        <v>0.01</v>
      </c>
      <c r="AA63" s="196">
        <f t="shared" si="37"/>
        <v>0.01</v>
      </c>
      <c r="AB63" s="196">
        <f t="shared" si="37"/>
        <v>0.01</v>
      </c>
      <c r="AC63" s="196">
        <f t="shared" si="37"/>
        <v>0.01</v>
      </c>
      <c r="AD63" s="196">
        <f t="shared" si="37"/>
        <v>0.01</v>
      </c>
      <c r="AE63" s="196">
        <f t="shared" si="37"/>
        <v>0.01</v>
      </c>
      <c r="AF63" s="196">
        <f t="shared" si="37"/>
        <v>0.01</v>
      </c>
      <c r="AG63" s="196">
        <f t="shared" si="37"/>
        <v>0.01</v>
      </c>
      <c r="AH63" s="196">
        <f t="shared" si="37"/>
        <v>0.01</v>
      </c>
      <c r="AI63" s="196">
        <f t="shared" si="37"/>
        <v>0.01</v>
      </c>
      <c r="AJ63" s="196">
        <f t="shared" si="37"/>
        <v>0.01</v>
      </c>
      <c r="AK63" s="196">
        <f t="shared" si="37"/>
        <v>0.01</v>
      </c>
      <c r="AL63" s="196">
        <f t="shared" si="37"/>
        <v>0.01</v>
      </c>
      <c r="AM63" s="196">
        <f t="shared" si="37"/>
        <v>0.01</v>
      </c>
      <c r="AN63" s="196">
        <f t="shared" si="37"/>
        <v>0.01</v>
      </c>
      <c r="AO63" s="196">
        <f t="shared" si="37"/>
        <v>0.01</v>
      </c>
      <c r="AP63" s="196">
        <f t="shared" si="38"/>
        <v>0.01</v>
      </c>
      <c r="AQ63" s="196">
        <f t="shared" si="38"/>
        <v>0.01</v>
      </c>
      <c r="AR63" s="196">
        <f t="shared" si="38"/>
        <v>0.01</v>
      </c>
      <c r="AS63" s="196">
        <f t="shared" si="38"/>
        <v>0.01</v>
      </c>
      <c r="AT63" s="196">
        <f t="shared" si="38"/>
        <v>0.01</v>
      </c>
      <c r="AU63" s="196">
        <f t="shared" si="38"/>
        <v>0.01</v>
      </c>
      <c r="AV63" s="196">
        <f t="shared" si="38"/>
        <v>0.01</v>
      </c>
      <c r="AW63" s="196">
        <f t="shared" si="38"/>
        <v>0.01</v>
      </c>
      <c r="AX63" s="196">
        <f t="shared" si="38"/>
        <v>0.01</v>
      </c>
      <c r="AY63" s="196">
        <f t="shared" si="38"/>
        <v>0.01</v>
      </c>
      <c r="AZ63" s="196">
        <f t="shared" si="38"/>
        <v>0.01</v>
      </c>
      <c r="BA63" s="196">
        <f t="shared" si="38"/>
        <v>0.01</v>
      </c>
      <c r="BB63" s="196">
        <f t="shared" si="38"/>
        <v>0.01</v>
      </c>
      <c r="BC63" s="196">
        <f t="shared" si="38"/>
        <v>0.01</v>
      </c>
      <c r="BD63" s="196">
        <f t="shared" si="38"/>
        <v>0.01</v>
      </c>
      <c r="BE63" s="196">
        <f t="shared" si="38"/>
        <v>0.01</v>
      </c>
      <c r="BF63" s="196">
        <f t="shared" si="39"/>
        <v>0.01</v>
      </c>
      <c r="BG63" s="196">
        <f t="shared" si="39"/>
        <v>0.01</v>
      </c>
      <c r="BH63" s="196">
        <f t="shared" si="39"/>
        <v>0.01</v>
      </c>
      <c r="BI63" s="196">
        <f t="shared" si="39"/>
        <v>0.01</v>
      </c>
      <c r="BJ63" s="196">
        <f t="shared" si="39"/>
        <v>0.01</v>
      </c>
      <c r="BK63" s="196">
        <f t="shared" si="39"/>
        <v>0.01</v>
      </c>
      <c r="BL63" s="196">
        <f t="shared" si="39"/>
        <v>0.01</v>
      </c>
      <c r="BM63" s="196">
        <f t="shared" si="39"/>
        <v>0.01</v>
      </c>
      <c r="BN63" s="196">
        <f t="shared" si="39"/>
        <v>0.01</v>
      </c>
      <c r="BO63" s="196">
        <f t="shared" si="39"/>
        <v>0.01</v>
      </c>
      <c r="BP63" s="196">
        <f t="shared" si="39"/>
        <v>0.01</v>
      </c>
      <c r="BQ63" s="196">
        <f t="shared" si="39"/>
        <v>0.01</v>
      </c>
      <c r="BR63" s="196">
        <f t="shared" si="39"/>
        <v>0.01</v>
      </c>
      <c r="BS63" s="196">
        <f t="shared" si="39"/>
        <v>0.01</v>
      </c>
      <c r="BT63" s="196">
        <f t="shared" si="39"/>
        <v>0.01</v>
      </c>
      <c r="BU63" s="196">
        <f t="shared" si="39"/>
        <v>0.01</v>
      </c>
      <c r="BV63" s="196">
        <f t="shared" si="40"/>
        <v>0.01</v>
      </c>
      <c r="BW63" s="196">
        <f t="shared" si="40"/>
        <v>0.01</v>
      </c>
      <c r="BX63" s="196">
        <f t="shared" si="40"/>
        <v>0.01</v>
      </c>
      <c r="BY63" s="196">
        <f t="shared" si="40"/>
        <v>0.01</v>
      </c>
      <c r="BZ63" s="196">
        <f t="shared" si="40"/>
        <v>0.01</v>
      </c>
      <c r="CA63" s="196">
        <f t="shared" si="40"/>
        <v>0.01</v>
      </c>
      <c r="CB63" s="196">
        <f t="shared" si="40"/>
        <v>0.01</v>
      </c>
      <c r="CC63" s="196">
        <f t="shared" si="40"/>
        <v>0.01</v>
      </c>
      <c r="CD63" s="196">
        <f t="shared" si="40"/>
        <v>0.01</v>
      </c>
      <c r="CE63" s="196">
        <f t="shared" si="40"/>
        <v>0.01</v>
      </c>
      <c r="CF63" s="196">
        <f t="shared" si="40"/>
        <v>0.01</v>
      </c>
      <c r="CG63" s="196">
        <f t="shared" si="40"/>
        <v>0.01</v>
      </c>
      <c r="CH63" s="196">
        <f t="shared" si="40"/>
        <v>0.01</v>
      </c>
      <c r="CI63" s="196">
        <f t="shared" si="40"/>
        <v>0.01</v>
      </c>
      <c r="CJ63" s="196">
        <f t="shared" si="40"/>
        <v>0.01</v>
      </c>
      <c r="CK63" s="196">
        <f t="shared" si="40"/>
        <v>0.01</v>
      </c>
      <c r="CL63" s="196">
        <f t="shared" si="41"/>
        <v>0.01</v>
      </c>
      <c r="CM63" s="196">
        <f t="shared" si="41"/>
        <v>0.01</v>
      </c>
      <c r="CN63" s="196">
        <f t="shared" si="41"/>
        <v>0.01</v>
      </c>
      <c r="CO63" s="196">
        <f t="shared" si="41"/>
        <v>0.01</v>
      </c>
      <c r="CP63" s="196">
        <f t="shared" si="41"/>
        <v>0.01</v>
      </c>
      <c r="CQ63" s="196">
        <f t="shared" si="41"/>
        <v>0.01</v>
      </c>
      <c r="CR63" s="196">
        <f t="shared" si="41"/>
        <v>0.01</v>
      </c>
      <c r="CS63" s="196">
        <f t="shared" si="41"/>
        <v>0.01</v>
      </c>
      <c r="CT63" s="196">
        <f t="shared" si="41"/>
        <v>0.01</v>
      </c>
      <c r="CU63" s="196">
        <f t="shared" si="41"/>
        <v>0.01</v>
      </c>
      <c r="CV63" s="196">
        <f t="shared" si="41"/>
        <v>0.01</v>
      </c>
      <c r="CW63" s="196">
        <f t="shared" si="41"/>
        <v>0.01</v>
      </c>
      <c r="CX63" s="196">
        <f t="shared" si="41"/>
        <v>0.01</v>
      </c>
      <c r="CY63" s="196">
        <f t="shared" si="41"/>
        <v>0.01</v>
      </c>
      <c r="CZ63" s="196">
        <f t="shared" si="41"/>
        <v>0.01</v>
      </c>
      <c r="DA63" s="196">
        <f t="shared" si="41"/>
        <v>0.01</v>
      </c>
      <c r="DB63" s="196">
        <f t="shared" si="42"/>
        <v>0.01</v>
      </c>
      <c r="DC63" s="196">
        <f t="shared" si="42"/>
        <v>0.01</v>
      </c>
      <c r="DD63" s="196">
        <f t="shared" si="42"/>
        <v>0.01</v>
      </c>
      <c r="DE63" s="196">
        <f t="shared" si="42"/>
        <v>0.01</v>
      </c>
      <c r="DF63" s="196">
        <f t="shared" si="42"/>
        <v>0.01</v>
      </c>
      <c r="DG63" s="196">
        <f t="shared" si="42"/>
        <v>0.01</v>
      </c>
      <c r="DH63" s="196">
        <f t="shared" si="42"/>
        <v>0.01</v>
      </c>
      <c r="DI63" s="196">
        <f t="shared" si="42"/>
        <v>0.01</v>
      </c>
      <c r="DJ63" s="196">
        <f t="shared" si="42"/>
        <v>0.01</v>
      </c>
      <c r="DK63" s="196">
        <f t="shared" si="42"/>
        <v>0.01</v>
      </c>
      <c r="DL63" s="196">
        <f t="shared" si="42"/>
        <v>0.01</v>
      </c>
      <c r="DM63" s="196">
        <f t="shared" si="42"/>
        <v>0.01</v>
      </c>
      <c r="DN63" s="196">
        <f t="shared" si="42"/>
        <v>0.01</v>
      </c>
      <c r="DO63" s="196">
        <f t="shared" si="42"/>
        <v>0.01</v>
      </c>
      <c r="DP63" s="196">
        <f t="shared" si="42"/>
        <v>0.01</v>
      </c>
      <c r="DQ63" s="196">
        <f t="shared" si="42"/>
        <v>0.01</v>
      </c>
      <c r="DR63" s="196">
        <f t="shared" si="43"/>
        <v>0.01</v>
      </c>
      <c r="DS63" s="196">
        <f t="shared" si="43"/>
        <v>0.01</v>
      </c>
      <c r="DT63" s="196">
        <f t="shared" si="43"/>
        <v>0.01</v>
      </c>
      <c r="DU63" s="196">
        <f t="shared" si="43"/>
        <v>0.01</v>
      </c>
      <c r="DV63" s="196">
        <f t="shared" si="43"/>
        <v>0.01</v>
      </c>
      <c r="DW63" s="196">
        <f t="shared" si="43"/>
        <v>0.01</v>
      </c>
      <c r="DX63" s="196">
        <f t="shared" si="43"/>
        <v>0.01</v>
      </c>
      <c r="DY63" s="196">
        <f t="shared" si="43"/>
        <v>0.01</v>
      </c>
      <c r="DZ63" s="196">
        <f t="shared" si="43"/>
        <v>0.01</v>
      </c>
      <c r="EA63" s="196">
        <f t="shared" si="43"/>
        <v>0.01</v>
      </c>
      <c r="EB63" s="196">
        <f t="shared" si="43"/>
        <v>0.01</v>
      </c>
      <c r="EC63" s="196">
        <f t="shared" si="43"/>
        <v>0.01</v>
      </c>
      <c r="ED63" s="196">
        <f t="shared" si="43"/>
        <v>0.01</v>
      </c>
      <c r="EE63" s="196">
        <f t="shared" si="43"/>
        <v>0.01</v>
      </c>
      <c r="EF63" s="196">
        <f t="shared" si="43"/>
        <v>0.01</v>
      </c>
      <c r="EG63" s="196">
        <f t="shared" si="43"/>
        <v>0.01</v>
      </c>
      <c r="EH63" s="196">
        <f t="shared" si="44"/>
        <v>0.01</v>
      </c>
      <c r="EI63" s="196">
        <f t="shared" si="44"/>
        <v>0.01</v>
      </c>
      <c r="EJ63" s="196">
        <f t="shared" si="44"/>
        <v>0.01</v>
      </c>
      <c r="EK63" s="196">
        <f t="shared" si="44"/>
        <v>0.01</v>
      </c>
      <c r="EL63" s="196">
        <f t="shared" si="44"/>
        <v>0.01</v>
      </c>
      <c r="EM63" s="196">
        <f t="shared" si="44"/>
        <v>0.01</v>
      </c>
      <c r="EN63" s="196">
        <f t="shared" si="44"/>
        <v>0.01</v>
      </c>
      <c r="EO63" s="196">
        <f t="shared" si="44"/>
        <v>0.01</v>
      </c>
      <c r="EP63" s="196">
        <f t="shared" si="44"/>
        <v>0.01</v>
      </c>
      <c r="EQ63" s="196">
        <f t="shared" si="44"/>
        <v>0.01</v>
      </c>
      <c r="ER63" s="196">
        <f t="shared" si="44"/>
        <v>0.01</v>
      </c>
      <c r="ES63" s="196">
        <f t="shared" si="44"/>
        <v>0.01</v>
      </c>
      <c r="ET63" s="196">
        <f t="shared" si="44"/>
        <v>0.01</v>
      </c>
      <c r="EU63" s="196">
        <f t="shared" si="44"/>
        <v>0.01</v>
      </c>
      <c r="EV63" s="196">
        <f t="shared" si="44"/>
        <v>0.01</v>
      </c>
      <c r="EW63" s="196">
        <f t="shared" si="44"/>
        <v>0.01</v>
      </c>
      <c r="EX63" s="196">
        <f t="shared" si="45"/>
        <v>0.01</v>
      </c>
      <c r="EY63" s="196">
        <f t="shared" si="45"/>
        <v>0.01</v>
      </c>
      <c r="EZ63" s="196">
        <f t="shared" si="45"/>
        <v>0.01</v>
      </c>
      <c r="FA63" s="197">
        <f t="shared" si="45"/>
        <v>0.01</v>
      </c>
    </row>
    <row r="64" spans="1:157" x14ac:dyDescent="0.25">
      <c r="A64" s="37"/>
      <c r="B64" s="133" t="s">
        <v>70</v>
      </c>
      <c r="C64" s="158" t="s">
        <v>53</v>
      </c>
      <c r="D64" s="159" t="s">
        <v>54</v>
      </c>
      <c r="E64" s="182"/>
      <c r="F64" s="198" t="s">
        <v>69</v>
      </c>
      <c r="G64" s="198"/>
      <c r="H64" s="199">
        <f ca="1">C8</f>
        <v>0.14538351969788132</v>
      </c>
      <c r="I64" s="199">
        <f ca="1">H64*(1+I63)</f>
        <v>0.14683735489486013</v>
      </c>
      <c r="J64" s="199">
        <f ca="1">I64*(1+J63)</f>
        <v>0.14830572844380874</v>
      </c>
      <c r="K64" s="199">
        <f t="shared" ref="K64:BV64" ca="1" si="46">J64*(1+K63)</f>
        <v>0.14978878572824683</v>
      </c>
      <c r="L64" s="199">
        <f t="shared" ca="1" si="46"/>
        <v>0.1512866735855293</v>
      </c>
      <c r="M64" s="199">
        <f t="shared" ca="1" si="46"/>
        <v>0.1527995403213846</v>
      </c>
      <c r="N64" s="199">
        <f t="shared" ca="1" si="46"/>
        <v>0.15432753572459845</v>
      </c>
      <c r="O64" s="199">
        <f t="shared" ca="1" si="46"/>
        <v>0.15587081108184445</v>
      </c>
      <c r="P64" s="199">
        <f t="shared" ca="1" si="46"/>
        <v>0.1574295191926629</v>
      </c>
      <c r="Q64" s="199">
        <f t="shared" ca="1" si="46"/>
        <v>0.15900381438458952</v>
      </c>
      <c r="R64" s="199">
        <f t="shared" ca="1" si="46"/>
        <v>0.16059385252843542</v>
      </c>
      <c r="S64" s="199">
        <f t="shared" ca="1" si="46"/>
        <v>0.16219979105371976</v>
      </c>
      <c r="T64" s="199">
        <f t="shared" ca="1" si="46"/>
        <v>0.16382178896425695</v>
      </c>
      <c r="U64" s="199">
        <f t="shared" ca="1" si="46"/>
        <v>0.16546000685389953</v>
      </c>
      <c r="V64" s="199">
        <f t="shared" ca="1" si="46"/>
        <v>0.16711460692243851</v>
      </c>
      <c r="W64" s="199">
        <f t="shared" ca="1" si="46"/>
        <v>0.1687857529916629</v>
      </c>
      <c r="X64" s="199">
        <f t="shared" ca="1" si="46"/>
        <v>0.17047361052157953</v>
      </c>
      <c r="Y64" s="199">
        <f t="shared" ca="1" si="46"/>
        <v>0.17217834662679532</v>
      </c>
      <c r="Z64" s="199">
        <f t="shared" ca="1" si="46"/>
        <v>0.17390013009306327</v>
      </c>
      <c r="AA64" s="199">
        <f t="shared" ca="1" si="46"/>
        <v>0.1756391313939939</v>
      </c>
      <c r="AB64" s="199">
        <f t="shared" ca="1" si="46"/>
        <v>0.17739552270793385</v>
      </c>
      <c r="AC64" s="199">
        <f t="shared" ca="1" si="46"/>
        <v>0.1791694779350132</v>
      </c>
      <c r="AD64" s="199">
        <f t="shared" ca="1" si="46"/>
        <v>0.18096117271436332</v>
      </c>
      <c r="AE64" s="199">
        <f t="shared" ca="1" si="46"/>
        <v>0.18277078444150696</v>
      </c>
      <c r="AF64" s="199">
        <f t="shared" ca="1" si="46"/>
        <v>0.18459849228592204</v>
      </c>
      <c r="AG64" s="199">
        <f t="shared" ca="1" si="46"/>
        <v>0.18644447720878127</v>
      </c>
      <c r="AH64" s="199">
        <f t="shared" ca="1" si="46"/>
        <v>0.18830892198086907</v>
      </c>
      <c r="AI64" s="199">
        <f t="shared" ca="1" si="46"/>
        <v>0.19019201120067777</v>
      </c>
      <c r="AJ64" s="199">
        <f t="shared" ca="1" si="46"/>
        <v>0.19209393131268454</v>
      </c>
      <c r="AK64" s="199">
        <f t="shared" ca="1" si="46"/>
        <v>0.19401487062581138</v>
      </c>
      <c r="AL64" s="199">
        <f t="shared" ca="1" si="46"/>
        <v>0.19595501933206949</v>
      </c>
      <c r="AM64" s="199">
        <f t="shared" ca="1" si="46"/>
        <v>0.19791456952539019</v>
      </c>
      <c r="AN64" s="199">
        <f t="shared" ca="1" si="46"/>
        <v>0.19989371522064409</v>
      </c>
      <c r="AO64" s="199">
        <f t="shared" ca="1" si="46"/>
        <v>0.20189265237285053</v>
      </c>
      <c r="AP64" s="199">
        <f t="shared" ca="1" si="46"/>
        <v>0.20391157889657904</v>
      </c>
      <c r="AQ64" s="199">
        <f t="shared" ca="1" si="46"/>
        <v>0.20595069468554483</v>
      </c>
      <c r="AR64" s="199">
        <f t="shared" ca="1" si="46"/>
        <v>0.20801020163240028</v>
      </c>
      <c r="AS64" s="199">
        <f t="shared" ca="1" si="46"/>
        <v>0.21009030364872427</v>
      </c>
      <c r="AT64" s="199">
        <f t="shared" ca="1" si="46"/>
        <v>0.21219120668521152</v>
      </c>
      <c r="AU64" s="199">
        <f t="shared" ca="1" si="46"/>
        <v>0.21431311875206363</v>
      </c>
      <c r="AV64" s="199">
        <f t="shared" ca="1" si="46"/>
        <v>0.21645624993958426</v>
      </c>
      <c r="AW64" s="199">
        <f t="shared" ca="1" si="46"/>
        <v>0.2186208124389801</v>
      </c>
      <c r="AX64" s="199">
        <f t="shared" ca="1" si="46"/>
        <v>0.2208070205633699</v>
      </c>
      <c r="AY64" s="199">
        <f t="shared" ca="1" si="46"/>
        <v>0.22301509076900361</v>
      </c>
      <c r="AZ64" s="199">
        <f t="shared" ca="1" si="46"/>
        <v>0.22524524167669366</v>
      </c>
      <c r="BA64" s="199">
        <f t="shared" ca="1" si="46"/>
        <v>0.2274976940934606</v>
      </c>
      <c r="BB64" s="199">
        <f t="shared" ca="1" si="46"/>
        <v>0.22977267103439522</v>
      </c>
      <c r="BC64" s="199">
        <f t="shared" ca="1" si="46"/>
        <v>0.23207039774473917</v>
      </c>
      <c r="BD64" s="199">
        <f t="shared" ca="1" si="46"/>
        <v>0.23439110172218655</v>
      </c>
      <c r="BE64" s="199">
        <f t="shared" ca="1" si="46"/>
        <v>0.23673501273940842</v>
      </c>
      <c r="BF64" s="199">
        <f t="shared" ca="1" si="46"/>
        <v>0.2391023628668025</v>
      </c>
      <c r="BG64" s="199">
        <f t="shared" ca="1" si="46"/>
        <v>0.24149338649547053</v>
      </c>
      <c r="BH64" s="199">
        <f t="shared" ca="1" si="46"/>
        <v>0.24390832036042523</v>
      </c>
      <c r="BI64" s="199">
        <f t="shared" ca="1" si="46"/>
        <v>0.24634740356402948</v>
      </c>
      <c r="BJ64" s="199">
        <f t="shared" ca="1" si="46"/>
        <v>0.24881087759966977</v>
      </c>
      <c r="BK64" s="199">
        <f t="shared" ca="1" si="46"/>
        <v>0.25129898637566644</v>
      </c>
      <c r="BL64" s="199">
        <f t="shared" ca="1" si="46"/>
        <v>0.25381197623942309</v>
      </c>
      <c r="BM64" s="199">
        <f t="shared" ca="1" si="46"/>
        <v>0.2563500960018173</v>
      </c>
      <c r="BN64" s="199">
        <f t="shared" ca="1" si="46"/>
        <v>0.25891359696183547</v>
      </c>
      <c r="BO64" s="199">
        <f t="shared" ca="1" si="46"/>
        <v>0.26150273293145382</v>
      </c>
      <c r="BP64" s="199">
        <f t="shared" ca="1" si="46"/>
        <v>0.26411776026076839</v>
      </c>
      <c r="BQ64" s="199">
        <f t="shared" ca="1" si="46"/>
        <v>0.26675893786337607</v>
      </c>
      <c r="BR64" s="199">
        <f t="shared" ca="1" si="46"/>
        <v>0.26942652724200983</v>
      </c>
      <c r="BS64" s="199">
        <f t="shared" ca="1" si="46"/>
        <v>0.27212079251442994</v>
      </c>
      <c r="BT64" s="199">
        <f t="shared" ca="1" si="46"/>
        <v>0.27484200043957424</v>
      </c>
      <c r="BU64" s="199">
        <f t="shared" ca="1" si="46"/>
        <v>0.27759042044396998</v>
      </c>
      <c r="BV64" s="199">
        <f t="shared" ca="1" si="46"/>
        <v>0.28036632464840966</v>
      </c>
      <c r="BW64" s="199">
        <f t="shared" ref="BW64:EH64" ca="1" si="47">BV64*(1+BW63)</f>
        <v>0.28316998789489378</v>
      </c>
      <c r="BX64" s="199">
        <f t="shared" ca="1" si="47"/>
        <v>0.28600168777384272</v>
      </c>
      <c r="BY64" s="199">
        <f t="shared" ca="1" si="47"/>
        <v>0.28886170465158112</v>
      </c>
      <c r="BZ64" s="199">
        <f t="shared" ca="1" si="47"/>
        <v>0.29175032169809695</v>
      </c>
      <c r="CA64" s="199">
        <f t="shared" ca="1" si="47"/>
        <v>0.29466782491507792</v>
      </c>
      <c r="CB64" s="199">
        <f t="shared" ca="1" si="47"/>
        <v>0.29761450316422872</v>
      </c>
      <c r="CC64" s="199">
        <f t="shared" ca="1" si="47"/>
        <v>0.300590648195871</v>
      </c>
      <c r="CD64" s="199">
        <f t="shared" ca="1" si="47"/>
        <v>0.3035965546778297</v>
      </c>
      <c r="CE64" s="199">
        <f t="shared" ca="1" si="47"/>
        <v>0.30663252022460802</v>
      </c>
      <c r="CF64" s="199">
        <f t="shared" ca="1" si="47"/>
        <v>0.30969884542685411</v>
      </c>
      <c r="CG64" s="199">
        <f t="shared" ca="1" si="47"/>
        <v>0.31279583388112264</v>
      </c>
      <c r="CH64" s="199">
        <f t="shared" ca="1" si="47"/>
        <v>0.31592379221993389</v>
      </c>
      <c r="CI64" s="199">
        <f t="shared" ca="1" si="47"/>
        <v>0.31908303014213324</v>
      </c>
      <c r="CJ64" s="199">
        <f t="shared" ca="1" si="47"/>
        <v>0.32227386044355455</v>
      </c>
      <c r="CK64" s="199">
        <f t="shared" ca="1" si="47"/>
        <v>0.32549659904799011</v>
      </c>
      <c r="CL64" s="199">
        <f t="shared" ca="1" si="47"/>
        <v>0.32875156503847003</v>
      </c>
      <c r="CM64" s="199">
        <f t="shared" ca="1" si="47"/>
        <v>0.33203908068885474</v>
      </c>
      <c r="CN64" s="199">
        <f t="shared" ca="1" si="47"/>
        <v>0.3353594714957433</v>
      </c>
      <c r="CO64" s="199">
        <f t="shared" ca="1" si="47"/>
        <v>0.33871306621070074</v>
      </c>
      <c r="CP64" s="199">
        <f t="shared" ca="1" si="47"/>
        <v>0.34210019687280774</v>
      </c>
      <c r="CQ64" s="199">
        <f t="shared" ca="1" si="47"/>
        <v>0.34552119884153581</v>
      </c>
      <c r="CR64" s="199">
        <f t="shared" ca="1" si="47"/>
        <v>0.34897641082995118</v>
      </c>
      <c r="CS64" s="199">
        <f t="shared" ca="1" si="47"/>
        <v>0.35246617493825072</v>
      </c>
      <c r="CT64" s="199">
        <f t="shared" ca="1" si="47"/>
        <v>0.35599083668763321</v>
      </c>
      <c r="CU64" s="199">
        <f t="shared" ca="1" si="47"/>
        <v>0.35955074505450951</v>
      </c>
      <c r="CV64" s="199">
        <f t="shared" ca="1" si="47"/>
        <v>0.36314625250505461</v>
      </c>
      <c r="CW64" s="199">
        <f t="shared" ca="1" si="47"/>
        <v>0.36677771503010514</v>
      </c>
      <c r="CX64" s="199">
        <f t="shared" ca="1" si="47"/>
        <v>0.37044549218040618</v>
      </c>
      <c r="CY64" s="199">
        <f t="shared" ca="1" si="47"/>
        <v>0.37414994710221022</v>
      </c>
      <c r="CZ64" s="199">
        <f t="shared" ca="1" si="47"/>
        <v>0.37789144657323231</v>
      </c>
      <c r="DA64" s="199">
        <f t="shared" ca="1" si="47"/>
        <v>0.38167036103896462</v>
      </c>
      <c r="DB64" s="199">
        <f t="shared" ca="1" si="47"/>
        <v>0.38548706464935428</v>
      </c>
      <c r="DC64" s="199">
        <f t="shared" ca="1" si="47"/>
        <v>0.38934193529584782</v>
      </c>
      <c r="DD64" s="199">
        <f t="shared" ca="1" si="47"/>
        <v>0.39323535464880632</v>
      </c>
      <c r="DE64" s="199">
        <f t="shared" ca="1" si="47"/>
        <v>0.3971677081952944</v>
      </c>
      <c r="DF64" s="199">
        <f t="shared" ca="1" si="47"/>
        <v>0.40113938527724735</v>
      </c>
      <c r="DG64" s="199">
        <f t="shared" ca="1" si="47"/>
        <v>0.40515077913001984</v>
      </c>
      <c r="DH64" s="199">
        <f t="shared" ca="1" si="47"/>
        <v>0.40920228692132005</v>
      </c>
      <c r="DI64" s="199">
        <f t="shared" ca="1" si="47"/>
        <v>0.41329430979053328</v>
      </c>
      <c r="DJ64" s="199">
        <f t="shared" ca="1" si="47"/>
        <v>0.41742725288843863</v>
      </c>
      <c r="DK64" s="199">
        <f t="shared" ca="1" si="47"/>
        <v>0.42160152541732304</v>
      </c>
      <c r="DL64" s="199">
        <f t="shared" ca="1" si="47"/>
        <v>0.4258175406714963</v>
      </c>
      <c r="DM64" s="199">
        <f t="shared" ca="1" si="47"/>
        <v>0.43007571607821127</v>
      </c>
      <c r="DN64" s="199">
        <f t="shared" ca="1" si="47"/>
        <v>0.43437647323899337</v>
      </c>
      <c r="DO64" s="199">
        <f t="shared" ca="1" si="47"/>
        <v>0.43872023797138332</v>
      </c>
      <c r="DP64" s="199">
        <f t="shared" ca="1" si="47"/>
        <v>0.44310744035109717</v>
      </c>
      <c r="DQ64" s="199">
        <f t="shared" ca="1" si="47"/>
        <v>0.44753851475460815</v>
      </c>
      <c r="DR64" s="199">
        <f t="shared" ca="1" si="47"/>
        <v>0.45201389990215424</v>
      </c>
      <c r="DS64" s="199">
        <f t="shared" ca="1" si="47"/>
        <v>0.45653403890117578</v>
      </c>
      <c r="DT64" s="199">
        <f t="shared" ca="1" si="47"/>
        <v>0.46109937929018752</v>
      </c>
      <c r="DU64" s="199">
        <f t="shared" ca="1" si="47"/>
        <v>0.46571037308308938</v>
      </c>
      <c r="DV64" s="199">
        <f t="shared" ca="1" si="47"/>
        <v>0.47036747681392027</v>
      </c>
      <c r="DW64" s="199">
        <f t="shared" ca="1" si="47"/>
        <v>0.47507115158205948</v>
      </c>
      <c r="DX64" s="199">
        <f t="shared" ca="1" si="47"/>
        <v>0.47982186309788005</v>
      </c>
      <c r="DY64" s="199">
        <f t="shared" ca="1" si="47"/>
        <v>0.48462008172885884</v>
      </c>
      <c r="DZ64" s="199">
        <f t="shared" ca="1" si="47"/>
        <v>0.48946628254614744</v>
      </c>
      <c r="EA64" s="199">
        <f t="shared" ca="1" si="47"/>
        <v>0.49436094537160891</v>
      </c>
      <c r="EB64" s="199">
        <f t="shared" ca="1" si="47"/>
        <v>0.49930455482532499</v>
      </c>
      <c r="EC64" s="199">
        <f t="shared" ca="1" si="47"/>
        <v>0.50429760037357829</v>
      </c>
      <c r="ED64" s="199">
        <f t="shared" ca="1" si="47"/>
        <v>0.50934057637731411</v>
      </c>
      <c r="EE64" s="199">
        <f t="shared" ca="1" si="47"/>
        <v>0.51443398214108726</v>
      </c>
      <c r="EF64" s="199">
        <f t="shared" ca="1" si="47"/>
        <v>0.51957832196249809</v>
      </c>
      <c r="EG64" s="199">
        <f t="shared" ca="1" si="47"/>
        <v>0.52477410518212309</v>
      </c>
      <c r="EH64" s="199">
        <f t="shared" ca="1" si="47"/>
        <v>0.53002184623394433</v>
      </c>
      <c r="EI64" s="199">
        <f t="shared" ref="EI64:FA64" ca="1" si="48">EH64*(1+EI63)</f>
        <v>0.53532206469628374</v>
      </c>
      <c r="EJ64" s="199">
        <f t="shared" ca="1" si="48"/>
        <v>0.5406752853432466</v>
      </c>
      <c r="EK64" s="199">
        <f t="shared" ca="1" si="48"/>
        <v>0.54608203819667911</v>
      </c>
      <c r="EL64" s="199">
        <f t="shared" ca="1" si="48"/>
        <v>0.55154285857864593</v>
      </c>
      <c r="EM64" s="199">
        <f t="shared" ca="1" si="48"/>
        <v>0.5570582871644324</v>
      </c>
      <c r="EN64" s="199">
        <f t="shared" ca="1" si="48"/>
        <v>0.56262887003607676</v>
      </c>
      <c r="EO64" s="199">
        <f t="shared" ca="1" si="48"/>
        <v>0.5682551587364375</v>
      </c>
      <c r="EP64" s="199">
        <f t="shared" ca="1" si="48"/>
        <v>0.57393771032380192</v>
      </c>
      <c r="EQ64" s="199">
        <f t="shared" ca="1" si="48"/>
        <v>0.57967708742703994</v>
      </c>
      <c r="ER64" s="199">
        <f t="shared" ca="1" si="48"/>
        <v>0.58547385830131038</v>
      </c>
      <c r="ES64" s="199">
        <f t="shared" ca="1" si="48"/>
        <v>0.59132859688432349</v>
      </c>
      <c r="ET64" s="199">
        <f t="shared" ca="1" si="48"/>
        <v>0.59724188285316671</v>
      </c>
      <c r="EU64" s="199">
        <f t="shared" ca="1" si="48"/>
        <v>0.60321430168169843</v>
      </c>
      <c r="EV64" s="199">
        <f t="shared" ca="1" si="48"/>
        <v>0.60924644469851541</v>
      </c>
      <c r="EW64" s="199">
        <f t="shared" ca="1" si="48"/>
        <v>0.6153389091455006</v>
      </c>
      <c r="EX64" s="199">
        <f t="shared" ca="1" si="48"/>
        <v>0.62149229823695562</v>
      </c>
      <c r="EY64" s="199">
        <f t="shared" ca="1" si="48"/>
        <v>0.62770722121932521</v>
      </c>
      <c r="EZ64" s="199">
        <f t="shared" ca="1" si="48"/>
        <v>0.63398429343151852</v>
      </c>
      <c r="FA64" s="200">
        <f t="shared" ca="1" si="48"/>
        <v>0.64032413636583374</v>
      </c>
    </row>
    <row r="65" spans="1:158" x14ac:dyDescent="0.25">
      <c r="A65" s="37"/>
      <c r="B65" s="133" t="s">
        <v>72</v>
      </c>
      <c r="C65" s="158"/>
      <c r="D65" s="159"/>
      <c r="E65" s="182"/>
      <c r="F65" s="198"/>
      <c r="G65" s="198"/>
      <c r="H65" s="201">
        <f ca="1">_xll.PsiNormal($H$10,$I$10)</f>
        <v>9.0091061437986269E-3</v>
      </c>
      <c r="I65" s="201">
        <f ca="1">_xll.PsiNormal($H$10,$I$10)</f>
        <v>9.4649641248438984E-3</v>
      </c>
      <c r="J65" s="201">
        <f ca="1">_xll.PsiNormal($H$10,$I$10)</f>
        <v>1.3327145509975338E-2</v>
      </c>
      <c r="K65" s="201">
        <f ca="1">_xll.PsiNormal($H$10,$I$10)</f>
        <v>9.085221467316296E-3</v>
      </c>
      <c r="L65" s="201">
        <f ca="1">_xll.PsiNormal($H$10,$I$10)</f>
        <v>9.5150143209240361E-3</v>
      </c>
      <c r="M65" s="201">
        <f ca="1">_xll.PsiNormal($H$10,$I$10)</f>
        <v>1.0860610211613114E-2</v>
      </c>
      <c r="N65" s="201">
        <f ca="1">_xll.PsiNormal($H$10,$I$10)</f>
        <v>1.2353743633949064E-2</v>
      </c>
      <c r="O65" s="201">
        <f ca="1">_xll.PsiNormal($H$10,$I$10)</f>
        <v>1.4521852434820555E-2</v>
      </c>
      <c r="P65" s="201">
        <f ca="1">_xll.PsiNormal($H$10,$I$10)</f>
        <v>1.1619613108441449E-2</v>
      </c>
      <c r="Q65" s="201">
        <f ca="1">_xll.PsiNormal($H$10,$I$10)</f>
        <v>8.6526818731333076E-3</v>
      </c>
      <c r="R65" s="201">
        <f ca="1">_xll.PsiNormal($H$10,$I$10)</f>
        <v>1.1199748000154558E-2</v>
      </c>
      <c r="S65" s="201">
        <f ca="1">_xll.PsiNormal($H$10,$I$10)</f>
        <v>1.0857153250024155E-2</v>
      </c>
      <c r="T65" s="201">
        <f ca="1">_xll.PsiNormal($H$10,$I$10)</f>
        <v>9.6279337810955788E-3</v>
      </c>
      <c r="U65" s="201">
        <f ca="1">_xll.PsiNormal($H$10,$I$10)</f>
        <v>8.6091657079333545E-3</v>
      </c>
      <c r="V65" s="201">
        <f ca="1">_xll.PsiNormal($H$10,$I$10)</f>
        <v>1.2458286113585309E-2</v>
      </c>
      <c r="W65" s="201">
        <f ca="1">_xll.PsiNormal($H$10,$I$10)</f>
        <v>8.6759413217779753E-3</v>
      </c>
      <c r="X65" s="201">
        <f ca="1">_xll.PsiNormal($H$10,$I$10)</f>
        <v>1.1736033816190376E-2</v>
      </c>
      <c r="Y65" s="201">
        <f ca="1">_xll.PsiNormal($H$10,$I$10)</f>
        <v>1.0389930210031035E-2</v>
      </c>
      <c r="Z65" s="201">
        <f ca="1">_xll.PsiNormal($H$10,$I$10)</f>
        <v>1.0559647189462595E-2</v>
      </c>
      <c r="AA65" s="201">
        <f ca="1">_xll.PsiNormal($H$10,$I$10)</f>
        <v>9.1293649562138209E-3</v>
      </c>
      <c r="AB65" s="201">
        <f ca="1">_xll.PsiNormal($H$10,$I$10)</f>
        <v>1.1734373524617311E-2</v>
      </c>
      <c r="AC65" s="201">
        <f ca="1">_xll.PsiNormal($H$10,$I$10)</f>
        <v>9.6273122445035084E-3</v>
      </c>
      <c r="AD65" s="201">
        <f ca="1">_xll.PsiNormal($H$10,$I$10)</f>
        <v>9.5306756765905203E-3</v>
      </c>
      <c r="AE65" s="201">
        <f ca="1">_xll.PsiNormal($H$10,$I$10)</f>
        <v>9.7957917406529763E-3</v>
      </c>
      <c r="AF65" s="201">
        <f ca="1">_xll.PsiNormal($H$10,$I$10)</f>
        <v>9.6682167354593986E-3</v>
      </c>
      <c r="AG65" s="201">
        <f ca="1">_xll.PsiNormal($H$10,$I$10)</f>
        <v>1.0766318334871896E-2</v>
      </c>
      <c r="AH65" s="201">
        <f ca="1">_xll.PsiNormal($H$10,$I$10)</f>
        <v>8.9127780167476238E-3</v>
      </c>
      <c r="AI65" s="201">
        <f ca="1">_xll.PsiNormal($H$10,$I$10)</f>
        <v>9.0294081887121042E-3</v>
      </c>
      <c r="AJ65" s="201">
        <f ca="1">_xll.PsiNormal($H$10,$I$10)</f>
        <v>6.0689878658109946E-3</v>
      </c>
      <c r="AK65" s="201">
        <f ca="1">_xll.PsiNormal($H$10,$I$10)</f>
        <v>7.4051521452739195E-3</v>
      </c>
      <c r="AL65" s="201">
        <f ca="1">_xll.PsiNormal($H$10,$I$10)</f>
        <v>6.3923155471557747E-3</v>
      </c>
      <c r="AM65" s="201">
        <f ca="1">_xll.PsiNormal($H$10,$I$10)</f>
        <v>9.5545513166020914E-3</v>
      </c>
      <c r="AN65" s="201">
        <f ca="1">_xll.PsiNormal($H$10,$I$10)</f>
        <v>1.0127867619863047E-2</v>
      </c>
      <c r="AO65" s="201">
        <f ca="1">_xll.PsiNormal($H$10,$I$10)</f>
        <v>6.9357451611364723E-3</v>
      </c>
      <c r="AP65" s="201">
        <f ca="1">_xll.PsiNormal($H$10,$I$10)</f>
        <v>1.1158862131667625E-2</v>
      </c>
      <c r="AQ65" s="201">
        <f ca="1">_xll.PsiNormal($H$10,$I$10)</f>
        <v>1.1378770503555681E-2</v>
      </c>
      <c r="AR65" s="201">
        <f ca="1">_xll.PsiNormal($H$10,$I$10)</f>
        <v>7.972998013490315E-3</v>
      </c>
      <c r="AS65" s="201">
        <f ca="1">_xll.PsiNormal($H$10,$I$10)</f>
        <v>1.220348325397775E-2</v>
      </c>
      <c r="AT65" s="201">
        <f ca="1">_xll.PsiNormal($H$10,$I$10)</f>
        <v>7.8087644212703564E-3</v>
      </c>
      <c r="AU65" s="201">
        <f ca="1">_xll.PsiNormal($H$10,$I$10)</f>
        <v>1.0406917812958503E-2</v>
      </c>
      <c r="AV65" s="201">
        <f ca="1">_xll.PsiNormal($H$10,$I$10)</f>
        <v>8.0941670714546454E-3</v>
      </c>
      <c r="AW65" s="201">
        <f ca="1">_xll.PsiNormal($H$10,$I$10)</f>
        <v>1.353196608701851E-2</v>
      </c>
      <c r="AX65" s="201">
        <f ca="1">_xll.PsiNormal($H$10,$I$10)</f>
        <v>1.1266587117221508E-2</v>
      </c>
      <c r="AY65" s="201">
        <f ca="1">_xll.PsiNormal($H$10,$I$10)</f>
        <v>1.1372512317104165E-2</v>
      </c>
      <c r="AZ65" s="201">
        <f ca="1">_xll.PsiNormal($H$10,$I$10)</f>
        <v>8.4512071112289328E-3</v>
      </c>
      <c r="BA65" s="201">
        <f ca="1">_xll.PsiNormal($H$10,$I$10)</f>
        <v>8.2491843531050432E-3</v>
      </c>
      <c r="BB65" s="201">
        <f ca="1">_xll.PsiNormal($H$10,$I$10)</f>
        <v>8.073417154830953E-3</v>
      </c>
      <c r="BC65" s="201">
        <f ca="1">_xll.PsiNormal($H$10,$I$10)</f>
        <v>9.3737107485071369E-3</v>
      </c>
      <c r="BD65" s="201">
        <f ca="1">_xll.PsiNormal($H$10,$I$10)</f>
        <v>8.1018907596208788E-3</v>
      </c>
      <c r="BE65" s="201">
        <f ca="1">_xll.PsiNormal($H$10,$I$10)</f>
        <v>1.2473322084131166E-2</v>
      </c>
      <c r="BF65" s="201">
        <f ca="1">_xll.PsiNormal($H$10,$I$10)</f>
        <v>9.6197946221645257E-3</v>
      </c>
      <c r="BG65" s="201">
        <f ca="1">_xll.PsiNormal($H$10,$I$10)</f>
        <v>8.8799423030138935E-3</v>
      </c>
      <c r="BH65" s="201">
        <f ca="1">_xll.PsiNormal($H$10,$I$10)</f>
        <v>1.0592626792113057E-2</v>
      </c>
      <c r="BI65" s="201">
        <f ca="1">_xll.PsiNormal($H$10,$I$10)</f>
        <v>8.1471613513229915E-3</v>
      </c>
      <c r="BJ65" s="201">
        <f ca="1">_xll.PsiNormal($H$10,$I$10)</f>
        <v>1.2053197011552184E-2</v>
      </c>
      <c r="BK65" s="201">
        <f ca="1">_xll.PsiNormal($H$10,$I$10)</f>
        <v>9.4128156787724217E-3</v>
      </c>
      <c r="BL65" s="201">
        <f ca="1">_xll.PsiNormal($H$10,$I$10)</f>
        <v>1.2564275639694082E-2</v>
      </c>
      <c r="BM65" s="201">
        <f ca="1">_xll.PsiNormal($H$10,$I$10)</f>
        <v>1.0717988318250124E-2</v>
      </c>
      <c r="BN65" s="201">
        <f ca="1">_xll.PsiNormal($H$10,$I$10)</f>
        <v>6.1995530753143468E-3</v>
      </c>
      <c r="BO65" s="201">
        <f ca="1">_xll.PsiNormal($H$10,$I$10)</f>
        <v>9.7360647460492198E-3</v>
      </c>
      <c r="BP65" s="201">
        <f ca="1">_xll.PsiNormal($H$10,$I$10)</f>
        <v>1.0800021900452553E-2</v>
      </c>
      <c r="BQ65" s="201">
        <f ca="1">_xll.PsiNormal($H$10,$I$10)</f>
        <v>9.2401054069111022E-3</v>
      </c>
      <c r="BR65" s="201">
        <f ca="1">_xll.PsiNormal($H$10,$I$10)</f>
        <v>1.2064632434900054E-2</v>
      </c>
      <c r="BS65" s="201">
        <f ca="1">_xll.PsiNormal($H$10,$I$10)</f>
        <v>1.1730496616414249E-2</v>
      </c>
      <c r="BT65" s="201">
        <f ca="1">_xll.PsiNormal($H$10,$I$10)</f>
        <v>8.5290272710183378E-3</v>
      </c>
      <c r="BU65" s="201">
        <f ca="1">_xll.PsiNormal($H$10,$I$10)</f>
        <v>9.1885699994833162E-3</v>
      </c>
      <c r="BV65" s="201">
        <f ca="1">_xll.PsiNormal($H$10,$I$10)</f>
        <v>1.0621635446904329E-2</v>
      </c>
      <c r="BW65" s="201">
        <f ca="1">_xll.PsiNormal($H$10,$I$10)</f>
        <v>7.8874694242125308E-3</v>
      </c>
      <c r="BX65" s="201">
        <f ca="1">_xll.PsiNormal($H$10,$I$10)</f>
        <v>1.4414120089934302E-2</v>
      </c>
      <c r="BY65" s="201">
        <f ca="1">_xll.PsiNormal($H$10,$I$10)</f>
        <v>1.244206339371E-2</v>
      </c>
      <c r="BZ65" s="201">
        <f ca="1">_xll.PsiNormal($H$10,$I$10)</f>
        <v>1.1218989875413515E-2</v>
      </c>
      <c r="CA65" s="201">
        <f ca="1">_xll.PsiNormal($H$10,$I$10)</f>
        <v>1.0179650596583916E-2</v>
      </c>
      <c r="CB65" s="201">
        <f ca="1">_xll.PsiNormal($H$10,$I$10)</f>
        <v>9.3431134184177814E-3</v>
      </c>
      <c r="CC65" s="201">
        <f ca="1">_xll.PsiNormal($H$10,$I$10)</f>
        <v>7.2802500867414953E-3</v>
      </c>
      <c r="CD65" s="201">
        <f ca="1">_xll.PsiNormal($H$10,$I$10)</f>
        <v>1.0317189582401623E-2</v>
      </c>
      <c r="CE65" s="201">
        <f ca="1">_xll.PsiNormal($H$10,$I$10)</f>
        <v>1.1043262483636174E-2</v>
      </c>
      <c r="CF65" s="201">
        <f ca="1">_xll.PsiNormal($H$10,$I$10)</f>
        <v>1.0362248384875775E-2</v>
      </c>
      <c r="CG65" s="201">
        <f ca="1">_xll.PsiNormal($H$10,$I$10)</f>
        <v>1.3455680419695935E-2</v>
      </c>
      <c r="CH65" s="201">
        <f ca="1">_xll.PsiNormal($H$10,$I$10)</f>
        <v>1.2596436154858595E-2</v>
      </c>
      <c r="CI65" s="201">
        <f ca="1">_xll.PsiNormal($H$10,$I$10)</f>
        <v>1.4158667304828612E-2</v>
      </c>
      <c r="CJ65" s="201">
        <f ca="1">_xll.PsiNormal($H$10,$I$10)</f>
        <v>9.7632643833002568E-3</v>
      </c>
      <c r="CK65" s="201">
        <f ca="1">_xll.PsiNormal($H$10,$I$10)</f>
        <v>9.1397482419408732E-3</v>
      </c>
      <c r="CL65" s="201">
        <f ca="1">_xll.PsiNormal($H$10,$I$10)</f>
        <v>9.2609125800033366E-3</v>
      </c>
      <c r="CM65" s="201">
        <f ca="1">_xll.PsiNormal($H$10,$I$10)</f>
        <v>1.0349483888533581E-2</v>
      </c>
      <c r="CN65" s="201">
        <f ca="1">_xll.PsiNormal($H$10,$I$10)</f>
        <v>1.2225485777047266E-2</v>
      </c>
      <c r="CO65" s="201">
        <f ca="1">_xll.PsiNormal($H$10,$I$10)</f>
        <v>9.1048317219044033E-3</v>
      </c>
      <c r="CP65" s="201">
        <f ca="1">_xll.PsiNormal($H$10,$I$10)</f>
        <v>8.5735630033008693E-3</v>
      </c>
      <c r="CQ65" s="201">
        <f ca="1">_xll.PsiNormal($H$10,$I$10)</f>
        <v>6.0166192612463951E-3</v>
      </c>
      <c r="CR65" s="201">
        <f ca="1">_xll.PsiNormal($H$10,$I$10)</f>
        <v>1.2909836542155951E-2</v>
      </c>
      <c r="CS65" s="201">
        <f ca="1">_xll.PsiNormal($H$10,$I$10)</f>
        <v>1.2275380919455391E-2</v>
      </c>
      <c r="CT65" s="201">
        <f ca="1">_xll.PsiNormal($H$10,$I$10)</f>
        <v>9.7090418999933644E-3</v>
      </c>
      <c r="CU65" s="201">
        <f ca="1">_xll.PsiNormal($H$10,$I$10)</f>
        <v>9.0336679710233403E-3</v>
      </c>
      <c r="CV65" s="201">
        <f ca="1">_xll.PsiNormal($H$10,$I$10)</f>
        <v>1.0687335085522415E-2</v>
      </c>
      <c r="CW65" s="201">
        <f ca="1">_xll.PsiNormal($H$10,$I$10)</f>
        <v>1.5361423193890125E-2</v>
      </c>
      <c r="CX65" s="201">
        <f ca="1">_xll.PsiNormal($H$10,$I$10)</f>
        <v>7.4174806048619944E-3</v>
      </c>
      <c r="CY65" s="201">
        <f ca="1">_xll.PsiNormal($H$10,$I$10)</f>
        <v>1.1715722176487016E-2</v>
      </c>
      <c r="CZ65" s="201">
        <f ca="1">_xll.PsiNormal($H$10,$I$10)</f>
        <v>1.0572406622315532E-2</v>
      </c>
      <c r="DA65" s="201">
        <f ca="1">_xll.PsiNormal($H$10,$I$10)</f>
        <v>1.2660987694342381E-2</v>
      </c>
      <c r="DB65" s="201">
        <f ca="1">_xll.PsiNormal($H$10,$I$10)</f>
        <v>1.2122603214267979E-2</v>
      </c>
      <c r="DC65" s="201">
        <f ca="1">_xll.PsiNormal($H$10,$I$10)</f>
        <v>1.2071757653638097E-2</v>
      </c>
      <c r="DD65" s="201">
        <f ca="1">_xll.PsiNormal($H$10,$I$10)</f>
        <v>8.6581300969643636E-3</v>
      </c>
      <c r="DE65" s="201">
        <f ca="1">_xll.PsiNormal($H$10,$I$10)</f>
        <v>1.0273717631169747E-2</v>
      </c>
      <c r="DF65" s="201">
        <f ca="1">_xll.PsiNormal($H$10,$I$10)</f>
        <v>1.1441778837321691E-2</v>
      </c>
      <c r="DG65" s="201">
        <f ca="1">_xll.PsiNormal($H$10,$I$10)</f>
        <v>1.1807682461514112E-2</v>
      </c>
      <c r="DH65" s="201">
        <f ca="1">_xll.PsiNormal($H$10,$I$10)</f>
        <v>1.098574446183106E-2</v>
      </c>
      <c r="DI65" s="201">
        <f ca="1">_xll.PsiNormal($H$10,$I$10)</f>
        <v>1.3971902258093433E-2</v>
      </c>
      <c r="DJ65" s="201">
        <f ca="1">_xll.PsiNormal($H$10,$I$10)</f>
        <v>9.5146191184533064E-3</v>
      </c>
      <c r="DK65" s="201">
        <f ca="1">_xll.PsiNormal($H$10,$I$10)</f>
        <v>1.2878759787266788E-2</v>
      </c>
      <c r="DL65" s="201">
        <f ca="1">_xll.PsiNormal($H$10,$I$10)</f>
        <v>1.056377774691696E-2</v>
      </c>
      <c r="DM65" s="201">
        <f ca="1">_xll.PsiNormal($H$10,$I$10)</f>
        <v>9.5081583622470961E-3</v>
      </c>
      <c r="DN65" s="201">
        <f ca="1">_xll.PsiNormal($H$10,$I$10)</f>
        <v>8.2836192531090657E-3</v>
      </c>
      <c r="DO65" s="201">
        <f ca="1">_xll.PsiNormal($H$10,$I$10)</f>
        <v>9.9619394322722626E-3</v>
      </c>
      <c r="DP65" s="201">
        <f ca="1">_xll.PsiNormal($H$10,$I$10)</f>
        <v>9.3128950774887878E-3</v>
      </c>
      <c r="DQ65" s="201">
        <f ca="1">_xll.PsiNormal($H$10,$I$10)</f>
        <v>9.2730357141191395E-3</v>
      </c>
      <c r="DR65" s="201">
        <f ca="1">_xll.PsiNormal($H$10,$I$10)</f>
        <v>8.9324223813144511E-3</v>
      </c>
      <c r="DS65" s="201">
        <f ca="1">_xll.PsiNormal($H$10,$I$10)</f>
        <v>7.9874591828712673E-3</v>
      </c>
      <c r="DT65" s="201">
        <f ca="1">_xll.PsiNormal($H$10,$I$10)</f>
        <v>1.1247300004638612E-2</v>
      </c>
      <c r="DU65" s="201">
        <f ca="1">_xll.PsiNormal($H$10,$I$10)</f>
        <v>1.0369298254025595E-2</v>
      </c>
      <c r="DV65" s="201">
        <f ca="1">_xll.PsiNormal($H$10,$I$10)</f>
        <v>9.7472656452977958E-3</v>
      </c>
      <c r="DW65" s="201">
        <f ca="1">_xll.PsiNormal($H$10,$I$10)</f>
        <v>1.176439478018837E-2</v>
      </c>
      <c r="DX65" s="201">
        <f ca="1">_xll.PsiNormal($H$10,$I$10)</f>
        <v>9.0067558947071226E-3</v>
      </c>
      <c r="DY65" s="201">
        <f ca="1">_xll.PsiNormal($H$10,$I$10)</f>
        <v>8.1327151030029798E-3</v>
      </c>
      <c r="DZ65" s="201">
        <f ca="1">_xll.PsiNormal($H$10,$I$10)</f>
        <v>1.0107672816536966E-2</v>
      </c>
      <c r="EA65" s="201">
        <f ca="1">_xll.PsiNormal($H$10,$I$10)</f>
        <v>6.8521358712631012E-3</v>
      </c>
      <c r="EB65" s="201">
        <f ca="1">_xll.PsiNormal($H$10,$I$10)</f>
        <v>9.3362612278439609E-3</v>
      </c>
      <c r="EC65" s="201">
        <f ca="1">_xll.PsiNormal($H$10,$I$10)</f>
        <v>1.2077852999218682E-2</v>
      </c>
      <c r="ED65" s="201">
        <f ca="1">_xll.PsiNormal($H$10,$I$10)</f>
        <v>9.6940685543341898E-3</v>
      </c>
      <c r="EE65" s="201">
        <f ca="1">_xll.PsiNormal($H$10,$I$10)</f>
        <v>1.0582396233026189E-2</v>
      </c>
      <c r="EF65" s="201">
        <f ca="1">_xll.PsiNormal($H$10,$I$10)</f>
        <v>1.0677205498438569E-2</v>
      </c>
      <c r="EG65" s="201">
        <f ca="1">_xll.PsiNormal($H$10,$I$10)</f>
        <v>1.196227041661159E-2</v>
      </c>
      <c r="EH65" s="201">
        <f ca="1">_xll.PsiNormal($H$10,$I$10)</f>
        <v>5.875270445462045E-3</v>
      </c>
      <c r="EI65" s="201">
        <f ca="1">_xll.PsiNormal($H$10,$I$10)</f>
        <v>1.0489553187057108E-2</v>
      </c>
      <c r="EJ65" s="201">
        <f ca="1">_xll.PsiNormal($H$10,$I$10)</f>
        <v>6.4850413036963211E-3</v>
      </c>
      <c r="EK65" s="201">
        <f ca="1">_xll.PsiNormal($H$10,$I$10)</f>
        <v>1.0646063758534829E-2</v>
      </c>
      <c r="EL65" s="201">
        <f ca="1">_xll.PsiNormal($H$10,$I$10)</f>
        <v>1.1751709154743599E-2</v>
      </c>
      <c r="EM65" s="201">
        <f ca="1">_xll.PsiNormal($H$10,$I$10)</f>
        <v>1.171772974427634E-2</v>
      </c>
      <c r="EN65" s="201">
        <f ca="1">_xll.PsiNormal($H$10,$I$10)</f>
        <v>1.1617826320809693E-2</v>
      </c>
      <c r="EO65" s="201">
        <f ca="1">_xll.PsiNormal($H$10,$I$10)</f>
        <v>8.6871364143746889E-3</v>
      </c>
      <c r="EP65" s="201">
        <f ca="1">_xll.PsiNormal($H$10,$I$10)</f>
        <v>6.9334212136880936E-3</v>
      </c>
      <c r="EQ65" s="201">
        <f ca="1">_xll.PsiNormal($H$10,$I$10)</f>
        <v>7.5438929678538127E-3</v>
      </c>
      <c r="ER65" s="201">
        <f ca="1">_xll.PsiNormal($H$10,$I$10)</f>
        <v>1.2080087875795679E-2</v>
      </c>
      <c r="ES65" s="201">
        <f ca="1">_xll.PsiNormal($H$10,$I$10)</f>
        <v>1.1498841983942895E-2</v>
      </c>
      <c r="ET65" s="201">
        <f ca="1">_xll.PsiNormal($H$10,$I$10)</f>
        <v>8.6591175925458362E-3</v>
      </c>
      <c r="EU65" s="201">
        <f ca="1">_xll.PsiNormal($H$10,$I$10)</f>
        <v>9.3908104031670825E-3</v>
      </c>
      <c r="EV65" s="201">
        <f ca="1">_xll.PsiNormal($H$10,$I$10)</f>
        <v>1.191535659952464E-2</v>
      </c>
      <c r="EW65" s="201">
        <f ca="1">_xll.PsiNormal($H$10,$I$10)</f>
        <v>9.9516244398135945E-3</v>
      </c>
      <c r="EX65" s="201">
        <f ca="1">_xll.PsiNormal($H$10,$I$10)</f>
        <v>7.4398449880028888E-3</v>
      </c>
      <c r="EY65" s="201">
        <f ca="1">_xll.PsiNormal($H$10,$I$10)</f>
        <v>9.722804947934335E-3</v>
      </c>
      <c r="EZ65" s="201">
        <f ca="1">_xll.PsiNormal($H$10,$I$10)</f>
        <v>8.8219572171691525E-3</v>
      </c>
      <c r="FA65" s="307">
        <f ca="1">_xll.PsiNormal($H$10,$I$10)</f>
        <v>1.0622965444709854E-2</v>
      </c>
    </row>
    <row r="66" spans="1:158" x14ac:dyDescent="0.25">
      <c r="A66" s="37"/>
      <c r="B66" s="133" t="s">
        <v>71</v>
      </c>
      <c r="C66" s="158"/>
      <c r="D66" s="159"/>
      <c r="E66" s="182"/>
      <c r="F66" s="198"/>
      <c r="G66" s="198"/>
      <c r="H66" s="199">
        <f ca="1">C9</f>
        <v>1119.1806124217896</v>
      </c>
      <c r="I66" s="199">
        <f ca="1">H66*(1-I65)</f>
        <v>1108.5876080759965</v>
      </c>
      <c r="J66" s="199">
        <f t="shared" ref="J66:BU66" ca="1" si="49">I66*(1-J65)</f>
        <v>1093.8132997126122</v>
      </c>
      <c r="K66" s="199">
        <f t="shared" ca="1" si="49"/>
        <v>1083.8757636408272</v>
      </c>
      <c r="L66" s="199">
        <f t="shared" ca="1" si="49"/>
        <v>1073.5626702276822</v>
      </c>
      <c r="M66" s="199">
        <f t="shared" ca="1" si="49"/>
        <v>1061.9031245286008</v>
      </c>
      <c r="N66" s="199">
        <f t="shared" ca="1" si="49"/>
        <v>1048.7846455640849</v>
      </c>
      <c r="O66" s="199">
        <f t="shared" ca="1" si="49"/>
        <v>1033.5543497052977</v>
      </c>
      <c r="P66" s="199">
        <f t="shared" ca="1" si="49"/>
        <v>1021.5448480351754</v>
      </c>
      <c r="Q66" s="199">
        <f t="shared" ca="1" si="49"/>
        <v>1012.7057454459888</v>
      </c>
      <c r="R66" s="199">
        <f t="shared" ca="1" si="49"/>
        <v>1001.363696298685</v>
      </c>
      <c r="S66" s="199">
        <f t="shared" ca="1" si="49"/>
        <v>990.49173718895952</v>
      </c>
      <c r="T66" s="199">
        <f t="shared" ca="1" si="49"/>
        <v>980.95534833258182</v>
      </c>
      <c r="U66" s="199">
        <f t="shared" ca="1" si="49"/>
        <v>972.51014118670309</v>
      </c>
      <c r="V66" s="199">
        <f t="shared" ca="1" si="49"/>
        <v>960.39433159943587</v>
      </c>
      <c r="W66" s="199">
        <f t="shared" ca="1" si="49"/>
        <v>952.06200673271098</v>
      </c>
      <c r="X66" s="199">
        <f t="shared" ca="1" si="49"/>
        <v>940.8885748265858</v>
      </c>
      <c r="Y66" s="199">
        <f t="shared" ca="1" si="49"/>
        <v>931.11280819872206</v>
      </c>
      <c r="Z66" s="199">
        <f t="shared" ca="1" si="49"/>
        <v>921.28058545055387</v>
      </c>
      <c r="AA66" s="199">
        <f t="shared" ca="1" si="49"/>
        <v>912.86987875890145</v>
      </c>
      <c r="AB66" s="199">
        <f t="shared" ca="1" si="49"/>
        <v>902.15792262217246</v>
      </c>
      <c r="AC66" s="199">
        <f t="shared" ca="1" si="49"/>
        <v>893.4725666072361</v>
      </c>
      <c r="AD66" s="199">
        <f t="shared" ca="1" si="49"/>
        <v>884.95716934897166</v>
      </c>
      <c r="AE66" s="199">
        <f t="shared" ca="1" si="49"/>
        <v>876.2883132186314</v>
      </c>
      <c r="AF66" s="199">
        <f t="shared" ca="1" si="49"/>
        <v>867.81616788368353</v>
      </c>
      <c r="AG66" s="199">
        <f t="shared" ca="1" si="49"/>
        <v>858.47298276409924</v>
      </c>
      <c r="AH66" s="199">
        <f t="shared" ca="1" si="49"/>
        <v>850.82160363534763</v>
      </c>
      <c r="AI66" s="199">
        <f t="shared" ca="1" si="49"/>
        <v>843.13918808034941</v>
      </c>
      <c r="AJ66" s="199">
        <f t="shared" ca="1" si="49"/>
        <v>838.02218657870003</v>
      </c>
      <c r="AK66" s="199">
        <f t="shared" ca="1" si="49"/>
        <v>831.81650478596964</v>
      </c>
      <c r="AL66" s="199">
        <f t="shared" ca="1" si="49"/>
        <v>826.49927121004544</v>
      </c>
      <c r="AM66" s="199">
        <f t="shared" ca="1" si="49"/>
        <v>818.60244151013478</v>
      </c>
      <c r="AN66" s="199">
        <f t="shared" ca="1" si="49"/>
        <v>810.31174434922343</v>
      </c>
      <c r="AO66" s="199">
        <f t="shared" ca="1" si="49"/>
        <v>804.69162858934124</v>
      </c>
      <c r="AP66" s="199">
        <f t="shared" ca="1" si="49"/>
        <v>795.7121856474057</v>
      </c>
      <c r="AQ66" s="199">
        <f t="shared" ca="1" si="49"/>
        <v>786.65795930004117</v>
      </c>
      <c r="AR66" s="199">
        <f t="shared" ca="1" si="49"/>
        <v>780.38593695324562</v>
      </c>
      <c r="AS66" s="199">
        <f t="shared" ca="1" si="49"/>
        <v>770.86251023999694</v>
      </c>
      <c r="AT66" s="199">
        <f t="shared" ca="1" si="49"/>
        <v>764.84302649634367</v>
      </c>
      <c r="AU66" s="199">
        <f t="shared" ca="1" si="49"/>
        <v>756.88336797978172</v>
      </c>
      <c r="AV66" s="199">
        <f t="shared" ca="1" si="49"/>
        <v>750.75702754574809</v>
      </c>
      <c r="AW66" s="199">
        <f t="shared" ca="1" si="49"/>
        <v>740.59780890940817</v>
      </c>
      <c r="AX66" s="199">
        <f t="shared" ca="1" si="49"/>
        <v>732.25379917650696</v>
      </c>
      <c r="AY66" s="199">
        <f t="shared" ca="1" si="49"/>
        <v>723.92623382612589</v>
      </c>
      <c r="AZ66" s="199">
        <f t="shared" ca="1" si="49"/>
        <v>717.80818329080932</v>
      </c>
      <c r="BA66" s="199">
        <f t="shared" ca="1" si="49"/>
        <v>711.88685125667598</v>
      </c>
      <c r="BB66" s="199">
        <f t="shared" ca="1" si="49"/>
        <v>706.13949173944184</v>
      </c>
      <c r="BC66" s="199">
        <f t="shared" ca="1" si="49"/>
        <v>699.52034439577847</v>
      </c>
      <c r="BD66" s="199">
        <f t="shared" ca="1" si="49"/>
        <v>693.85290698135145</v>
      </c>
      <c r="BE66" s="199">
        <f t="shared" ca="1" si="49"/>
        <v>685.19825619356232</v>
      </c>
      <c r="BF66" s="199">
        <f t="shared" ca="1" si="49"/>
        <v>678.606789693515</v>
      </c>
      <c r="BG66" s="199">
        <f t="shared" ca="1" si="49"/>
        <v>672.58080055460312</v>
      </c>
      <c r="BH66" s="199">
        <f t="shared" ca="1" si="49"/>
        <v>665.45640314678758</v>
      </c>
      <c r="BI66" s="199">
        <f t="shared" ca="1" si="49"/>
        <v>660.0348224580797</v>
      </c>
      <c r="BJ66" s="199">
        <f t="shared" ca="1" si="49"/>
        <v>652.07929270850764</v>
      </c>
      <c r="BK66" s="199">
        <f t="shared" ca="1" si="49"/>
        <v>645.94139051829814</v>
      </c>
      <c r="BL66" s="199">
        <f t="shared" ca="1" si="49"/>
        <v>637.82560484073895</v>
      </c>
      <c r="BM66" s="199">
        <f t="shared" ca="1" si="49"/>
        <v>630.98939745897508</v>
      </c>
      <c r="BN66" s="199">
        <f t="shared" ca="1" si="49"/>
        <v>627.07754519946752</v>
      </c>
      <c r="BO66" s="199">
        <f t="shared" ca="1" si="49"/>
        <v>620.97227761861188</v>
      </c>
      <c r="BP66" s="199">
        <f t="shared" ca="1" si="49"/>
        <v>614.26576342075691</v>
      </c>
      <c r="BQ66" s="199">
        <f t="shared" ca="1" si="49"/>
        <v>608.58988301889235</v>
      </c>
      <c r="BR66" s="199">
        <f t="shared" ca="1" si="49"/>
        <v>601.24746977667053</v>
      </c>
      <c r="BS66" s="199">
        <f t="shared" ca="1" si="49"/>
        <v>594.19453836682771</v>
      </c>
      <c r="BT66" s="199">
        <f t="shared" ca="1" si="49"/>
        <v>589.12663694480693</v>
      </c>
      <c r="BU66" s="199">
        <f t="shared" ca="1" si="49"/>
        <v>583.71340560267936</v>
      </c>
      <c r="BV66" s="199">
        <f t="shared" ref="BV66:EG66" ca="1" si="50">BU66*(1-BV65)</f>
        <v>577.51341460289666</v>
      </c>
      <c r="BW66" s="199">
        <f t="shared" ca="1" si="50"/>
        <v>572.95829520314373</v>
      </c>
      <c r="BX66" s="199">
        <f t="shared" ca="1" si="50"/>
        <v>564.69960552956161</v>
      </c>
      <c r="BY66" s="199">
        <f t="shared" ca="1" si="50"/>
        <v>557.67357723915973</v>
      </c>
      <c r="BZ66" s="199">
        <f t="shared" ca="1" si="50"/>
        <v>551.41704302232802</v>
      </c>
      <c r="CA66" s="199">
        <f t="shared" ca="1" si="50"/>
        <v>545.80381019135928</v>
      </c>
      <c r="CB66" s="199">
        <f t="shared" ca="1" si="50"/>
        <v>540.70430328853683</v>
      </c>
      <c r="CC66" s="199">
        <f t="shared" ca="1" si="50"/>
        <v>536.76784073761894</v>
      </c>
      <c r="CD66" s="199">
        <f t="shared" ca="1" si="50"/>
        <v>531.22990516299262</v>
      </c>
      <c r="CE66" s="199">
        <f t="shared" ca="1" si="50"/>
        <v>525.36339388112049</v>
      </c>
      <c r="CF66" s="199">
        <f t="shared" ca="1" si="50"/>
        <v>519.91944790140303</v>
      </c>
      <c r="CG66" s="199">
        <f t="shared" ca="1" si="50"/>
        <v>512.92357796645706</v>
      </c>
      <c r="CH66" s="199">
        <f t="shared" ca="1" si="50"/>
        <v>506.46256886428091</v>
      </c>
      <c r="CI66" s="199">
        <f t="shared" ca="1" si="50"/>
        <v>499.29173384938269</v>
      </c>
      <c r="CJ66" s="199">
        <f t="shared" ca="1" si="50"/>
        <v>494.41701664741481</v>
      </c>
      <c r="CK66" s="199">
        <f t="shared" ca="1" si="50"/>
        <v>489.89816958872598</v>
      </c>
      <c r="CL66" s="199">
        <f t="shared" ca="1" si="50"/>
        <v>485.36126546706112</v>
      </c>
      <c r="CM66" s="199">
        <f t="shared" ca="1" si="50"/>
        <v>480.3380268699915</v>
      </c>
      <c r="CN66" s="199">
        <f t="shared" ca="1" si="50"/>
        <v>474.46566115431744</v>
      </c>
      <c r="CO66" s="199">
        <f t="shared" ca="1" si="50"/>
        <v>470.14573115168531</v>
      </c>
      <c r="CP66" s="199">
        <f t="shared" ca="1" si="50"/>
        <v>466.11490710492336</v>
      </c>
      <c r="CQ66" s="199">
        <f t="shared" ca="1" si="50"/>
        <v>463.31047117688178</v>
      </c>
      <c r="CR66" s="199">
        <f t="shared" ca="1" si="50"/>
        <v>457.32920872571896</v>
      </c>
      <c r="CS66" s="199">
        <f t="shared" ca="1" si="50"/>
        <v>451.71531848301765</v>
      </c>
      <c r="CT66" s="199">
        <f t="shared" ca="1" si="50"/>
        <v>447.32959552899723</v>
      </c>
      <c r="CU66" s="199">
        <f t="shared" ca="1" si="50"/>
        <v>443.28856848937608</v>
      </c>
      <c r="CV66" s="199">
        <f t="shared" ca="1" si="50"/>
        <v>438.55099501834854</v>
      </c>
      <c r="CW66" s="199">
        <f t="shared" ca="1" si="50"/>
        <v>431.81422759177008</v>
      </c>
      <c r="CX66" s="199">
        <f t="shared" ca="1" si="50"/>
        <v>428.61125393370463</v>
      </c>
      <c r="CY66" s="199">
        <f t="shared" ca="1" si="50"/>
        <v>423.58976356090164</v>
      </c>
      <c r="CZ66" s="199">
        <f t="shared" ca="1" si="50"/>
        <v>419.11140033948533</v>
      </c>
      <c r="DA66" s="199">
        <f t="shared" ca="1" si="50"/>
        <v>413.80503605722851</v>
      </c>
      <c r="DB66" s="199">
        <f t="shared" ca="1" si="50"/>
        <v>408.7886417970409</v>
      </c>
      <c r="DC66" s="199">
        <f t="shared" ca="1" si="50"/>
        <v>403.85384438170712</v>
      </c>
      <c r="DD66" s="199">
        <f t="shared" ca="1" si="50"/>
        <v>400.35722525689107</v>
      </c>
      <c r="DE66" s="199">
        <f t="shared" ca="1" si="50"/>
        <v>396.24406817300314</v>
      </c>
      <c r="DF66" s="199">
        <f t="shared" ca="1" si="50"/>
        <v>391.71033117936702</v>
      </c>
      <c r="DG66" s="199">
        <f t="shared" ca="1" si="50"/>
        <v>387.08513997190653</v>
      </c>
      <c r="DH66" s="199">
        <f t="shared" ca="1" si="50"/>
        <v>382.83272153920302</v>
      </c>
      <c r="DI66" s="199">
        <f t="shared" ca="1" si="50"/>
        <v>377.48382017265737</v>
      </c>
      <c r="DJ66" s="199">
        <f t="shared" ca="1" si="50"/>
        <v>373.8922054003358</v>
      </c>
      <c r="DK66" s="199">
        <f t="shared" ca="1" si="50"/>
        <v>369.07693750065346</v>
      </c>
      <c r="DL66" s="199">
        <f t="shared" ca="1" si="50"/>
        <v>365.17809076138377</v>
      </c>
      <c r="DM66" s="199">
        <f t="shared" ca="1" si="50"/>
        <v>361.70591964400148</v>
      </c>
      <c r="DN66" s="199">
        <f t="shared" ca="1" si="50"/>
        <v>358.70968552407493</v>
      </c>
      <c r="DO66" s="199">
        <f t="shared" ca="1" si="50"/>
        <v>355.13624136311466</v>
      </c>
      <c r="DP66" s="199">
        <f t="shared" ca="1" si="50"/>
        <v>351.82889480908625</v>
      </c>
      <c r="DQ66" s="199">
        <f t="shared" ca="1" si="50"/>
        <v>348.56637290226251</v>
      </c>
      <c r="DR66" s="199">
        <f t="shared" ca="1" si="50"/>
        <v>345.45283083157676</v>
      </c>
      <c r="DS66" s="199">
        <f t="shared" ca="1" si="50"/>
        <v>342.69354044570224</v>
      </c>
      <c r="DT66" s="199">
        <f t="shared" ca="1" si="50"/>
        <v>338.83916338665767</v>
      </c>
      <c r="DU66" s="199">
        <f t="shared" ca="1" si="50"/>
        <v>335.32563904135691</v>
      </c>
      <c r="DV66" s="199">
        <f t="shared" ca="1" si="50"/>
        <v>332.05713095994156</v>
      </c>
      <c r="DW66" s="199">
        <f t="shared" ca="1" si="50"/>
        <v>328.1506797817521</v>
      </c>
      <c r="DX66" s="199">
        <f t="shared" ca="1" si="50"/>
        <v>325.19510671227567</v>
      </c>
      <c r="DY66" s="199">
        <f t="shared" ca="1" si="50"/>
        <v>322.55038755649412</v>
      </c>
      <c r="DZ66" s="199">
        <f t="shared" ca="1" si="50"/>
        <v>319.29015377222584</v>
      </c>
      <c r="EA66" s="199">
        <f t="shared" ca="1" si="50"/>
        <v>317.10233425622204</v>
      </c>
      <c r="EB66" s="199">
        <f t="shared" ca="1" si="50"/>
        <v>314.14178402764685</v>
      </c>
      <c r="EC66" s="199">
        <f t="shared" ca="1" si="50"/>
        <v>310.3476257392486</v>
      </c>
      <c r="ED66" s="199">
        <f t="shared" ca="1" si="50"/>
        <v>307.33909457965746</v>
      </c>
      <c r="EE66" s="199">
        <f t="shared" ca="1" si="50"/>
        <v>304.08671050291605</v>
      </c>
      <c r="EF66" s="199">
        <f t="shared" ca="1" si="50"/>
        <v>300.83991420553224</v>
      </c>
      <c r="EG66" s="199">
        <f t="shared" ca="1" si="50"/>
        <v>297.24118579969542</v>
      </c>
      <c r="EH66" s="199">
        <f t="shared" ref="EH66:FA66" ca="1" si="51">EG66*(1-EH65)</f>
        <v>295.49481344559234</v>
      </c>
      <c r="EI66" s="199">
        <f t="shared" ca="1" si="51"/>
        <v>292.39520488345528</v>
      </c>
      <c r="EJ66" s="199">
        <f t="shared" ca="1" si="51"/>
        <v>290.49900990278331</v>
      </c>
      <c r="EK66" s="199">
        <f t="shared" ca="1" si="51"/>
        <v>287.40633892156706</v>
      </c>
      <c r="EL66" s="199">
        <f t="shared" ca="1" si="51"/>
        <v>284.02882321733114</v>
      </c>
      <c r="EM66" s="199">
        <f t="shared" ca="1" si="51"/>
        <v>280.70065022728562</v>
      </c>
      <c r="EN66" s="199">
        <f t="shared" ca="1" si="51"/>
        <v>277.43951882480667</v>
      </c>
      <c r="EO66" s="199">
        <f t="shared" ca="1" si="51"/>
        <v>275.02936387803709</v>
      </c>
      <c r="EP66" s="199">
        <f t="shared" ca="1" si="51"/>
        <v>273.12246945213798</v>
      </c>
      <c r="EQ66" s="199">
        <f t="shared" ca="1" si="51"/>
        <v>271.06206277547511</v>
      </c>
      <c r="ER66" s="199">
        <f t="shared" ca="1" si="51"/>
        <v>267.78760923735291</v>
      </c>
      <c r="ES66" s="199">
        <f t="shared" ca="1" si="51"/>
        <v>264.70836183347473</v>
      </c>
      <c r="ET66" s="199">
        <f t="shared" ca="1" si="51"/>
        <v>262.41622100062852</v>
      </c>
      <c r="EU66" s="199">
        <f t="shared" ca="1" si="51"/>
        <v>259.95192002249604</v>
      </c>
      <c r="EV66" s="199">
        <f t="shared" ca="1" si="51"/>
        <v>256.8545001966969</v>
      </c>
      <c r="EW66" s="199">
        <f t="shared" ca="1" si="51"/>
        <v>254.29838067506336</v>
      </c>
      <c r="EX66" s="199">
        <f t="shared" ca="1" si="51"/>
        <v>252.40644014214075</v>
      </c>
      <c r="EY66" s="199">
        <f t="shared" ca="1" si="51"/>
        <v>249.95234155703625</v>
      </c>
      <c r="EZ66" s="199">
        <f t="shared" ca="1" si="51"/>
        <v>247.74727269348881</v>
      </c>
      <c r="FA66" s="200">
        <f t="shared" ca="1" si="51"/>
        <v>245.11546197664478</v>
      </c>
    </row>
    <row r="67" spans="1:158" ht="15.75" thickBot="1" x14ac:dyDescent="0.3">
      <c r="A67" s="37"/>
      <c r="B67" s="141" t="s">
        <v>73</v>
      </c>
      <c r="C67" s="160" t="s">
        <v>55</v>
      </c>
      <c r="D67" s="164" t="s">
        <v>56</v>
      </c>
      <c r="E67" s="188"/>
      <c r="F67" s="188"/>
      <c r="G67" s="188"/>
      <c r="H67" s="188">
        <f ca="1">H66*$C$6*1000</f>
        <v>111918061.24217898</v>
      </c>
      <c r="I67" s="188">
        <f ca="1">I66*$C$6*1000</f>
        <v>110858760.80759965</v>
      </c>
      <c r="J67" s="188">
        <f t="shared" ref="J67:BU67" ca="1" si="52">J66*$C$6*1000</f>
        <v>109381329.97126122</v>
      </c>
      <c r="K67" s="188">
        <f t="shared" ca="1" si="52"/>
        <v>108387576.36408272</v>
      </c>
      <c r="L67" s="188">
        <f t="shared" ca="1" si="52"/>
        <v>107356267.02276823</v>
      </c>
      <c r="M67" s="188">
        <f t="shared" ca="1" si="52"/>
        <v>106190312.45286007</v>
      </c>
      <c r="N67" s="188">
        <f t="shared" ca="1" si="52"/>
        <v>104878464.55640849</v>
      </c>
      <c r="O67" s="188">
        <f t="shared" ca="1" si="52"/>
        <v>103355434.97052976</v>
      </c>
      <c r="P67" s="188">
        <f t="shared" ca="1" si="52"/>
        <v>102154484.80351754</v>
      </c>
      <c r="Q67" s="188">
        <f t="shared" ca="1" si="52"/>
        <v>101270574.54459888</v>
      </c>
      <c r="R67" s="188">
        <f t="shared" ca="1" si="52"/>
        <v>100136369.62986849</v>
      </c>
      <c r="S67" s="188">
        <f t="shared" ca="1" si="52"/>
        <v>99049173.718895957</v>
      </c>
      <c r="T67" s="188">
        <f t="shared" ca="1" si="52"/>
        <v>98095534.833258182</v>
      </c>
      <c r="U67" s="188">
        <f t="shared" ca="1" si="52"/>
        <v>97251014.118670315</v>
      </c>
      <c r="V67" s="188">
        <f t="shared" ca="1" si="52"/>
        <v>96039433.159943581</v>
      </c>
      <c r="W67" s="188">
        <f t="shared" ca="1" si="52"/>
        <v>95206200.673271105</v>
      </c>
      <c r="X67" s="188">
        <f t="shared" ca="1" si="52"/>
        <v>94088857.48265858</v>
      </c>
      <c r="Y67" s="188">
        <f t="shared" ca="1" si="52"/>
        <v>93111280.8198722</v>
      </c>
      <c r="Z67" s="188">
        <f t="shared" ca="1" si="52"/>
        <v>92128058.545055389</v>
      </c>
      <c r="AA67" s="188">
        <f t="shared" ca="1" si="52"/>
        <v>91286987.875890151</v>
      </c>
      <c r="AB67" s="188">
        <f t="shared" ca="1" si="52"/>
        <v>90215792.262217253</v>
      </c>
      <c r="AC67" s="188">
        <f t="shared" ca="1" si="52"/>
        <v>89347256.660723612</v>
      </c>
      <c r="AD67" s="188">
        <f t="shared" ca="1" si="52"/>
        <v>88495716.934897169</v>
      </c>
      <c r="AE67" s="188">
        <f t="shared" ca="1" si="52"/>
        <v>87628831.321863145</v>
      </c>
      <c r="AF67" s="188">
        <f t="shared" ca="1" si="52"/>
        <v>86781616.788368359</v>
      </c>
      <c r="AG67" s="188">
        <f t="shared" ca="1" si="52"/>
        <v>85847298.276409924</v>
      </c>
      <c r="AH67" s="188">
        <f t="shared" ca="1" si="52"/>
        <v>85082160.363534763</v>
      </c>
      <c r="AI67" s="188">
        <f t="shared" ca="1" si="52"/>
        <v>84313918.808034942</v>
      </c>
      <c r="AJ67" s="188">
        <f t="shared" ca="1" si="52"/>
        <v>83802218.65787001</v>
      </c>
      <c r="AK67" s="188">
        <f t="shared" ca="1" si="52"/>
        <v>83181650.478596956</v>
      </c>
      <c r="AL67" s="188">
        <f t="shared" ca="1" si="52"/>
        <v>82649927.121004537</v>
      </c>
      <c r="AM67" s="188">
        <f t="shared" ca="1" si="52"/>
        <v>81860244.151013479</v>
      </c>
      <c r="AN67" s="188">
        <f t="shared" ca="1" si="52"/>
        <v>81031174.434922338</v>
      </c>
      <c r="AO67" s="188">
        <f t="shared" ca="1" si="52"/>
        <v>80469162.858934134</v>
      </c>
      <c r="AP67" s="188">
        <f t="shared" ca="1" si="52"/>
        <v>79571218.564740568</v>
      </c>
      <c r="AQ67" s="188">
        <f t="shared" ca="1" si="52"/>
        <v>78665795.930004105</v>
      </c>
      <c r="AR67" s="188">
        <f t="shared" ca="1" si="52"/>
        <v>78038593.695324555</v>
      </c>
      <c r="AS67" s="188">
        <f t="shared" ca="1" si="52"/>
        <v>77086251.023999691</v>
      </c>
      <c r="AT67" s="188">
        <f t="shared" ca="1" si="52"/>
        <v>76484302.649634361</v>
      </c>
      <c r="AU67" s="188">
        <f t="shared" ca="1" si="52"/>
        <v>75688336.797978178</v>
      </c>
      <c r="AV67" s="188">
        <f t="shared" ca="1" si="52"/>
        <v>75075702.75457482</v>
      </c>
      <c r="AW67" s="188">
        <f t="shared" ca="1" si="52"/>
        <v>74059780.890940815</v>
      </c>
      <c r="AX67" s="188">
        <f t="shared" ca="1" si="52"/>
        <v>73225379.9176507</v>
      </c>
      <c r="AY67" s="188">
        <f t="shared" ca="1" si="52"/>
        <v>72392623.382612586</v>
      </c>
      <c r="AZ67" s="188">
        <f t="shared" ca="1" si="52"/>
        <v>71780818.329080939</v>
      </c>
      <c r="BA67" s="188">
        <f t="shared" ca="1" si="52"/>
        <v>71188685.125667602</v>
      </c>
      <c r="BB67" s="188">
        <f t="shared" ca="1" si="52"/>
        <v>70613949.17394419</v>
      </c>
      <c r="BC67" s="188">
        <f t="shared" ca="1" si="52"/>
        <v>69952034.439577848</v>
      </c>
      <c r="BD67" s="188">
        <f t="shared" ca="1" si="52"/>
        <v>69385290.698135138</v>
      </c>
      <c r="BE67" s="188">
        <f t="shared" ca="1" si="52"/>
        <v>68519825.61935623</v>
      </c>
      <c r="BF67" s="188">
        <f t="shared" ca="1" si="52"/>
        <v>67860678.9693515</v>
      </c>
      <c r="BG67" s="188">
        <f t="shared" ca="1" si="52"/>
        <v>67258080.055460304</v>
      </c>
      <c r="BH67" s="188">
        <f t="shared" ca="1" si="52"/>
        <v>66545640.314678766</v>
      </c>
      <c r="BI67" s="188">
        <f t="shared" ca="1" si="52"/>
        <v>66003482.245807976</v>
      </c>
      <c r="BJ67" s="188">
        <f t="shared" ca="1" si="52"/>
        <v>65207929.270850763</v>
      </c>
      <c r="BK67" s="188">
        <f t="shared" ca="1" si="52"/>
        <v>64594139.051829815</v>
      </c>
      <c r="BL67" s="188">
        <f t="shared" ca="1" si="52"/>
        <v>63782560.4840739</v>
      </c>
      <c r="BM67" s="188">
        <f t="shared" ca="1" si="52"/>
        <v>63098939.745897509</v>
      </c>
      <c r="BN67" s="188">
        <f t="shared" ca="1" si="52"/>
        <v>62707754.519946747</v>
      </c>
      <c r="BO67" s="188">
        <f t="shared" ca="1" si="52"/>
        <v>62097227.76186119</v>
      </c>
      <c r="BP67" s="188">
        <f t="shared" ca="1" si="52"/>
        <v>61426576.342075691</v>
      </c>
      <c r="BQ67" s="188">
        <f t="shared" ca="1" si="52"/>
        <v>60858988.301889233</v>
      </c>
      <c r="BR67" s="188">
        <f t="shared" ca="1" si="52"/>
        <v>60124746.977667056</v>
      </c>
      <c r="BS67" s="188">
        <f t="shared" ca="1" si="52"/>
        <v>59419453.836682767</v>
      </c>
      <c r="BT67" s="188">
        <f t="shared" ca="1" si="52"/>
        <v>58912663.694480695</v>
      </c>
      <c r="BU67" s="188">
        <f t="shared" ca="1" si="52"/>
        <v>58371340.560267933</v>
      </c>
      <c r="BV67" s="188">
        <f t="shared" ref="BV67:EG67" ca="1" si="53">BV66*$C$6*1000</f>
        <v>57751341.460289665</v>
      </c>
      <c r="BW67" s="188">
        <f t="shared" ca="1" si="53"/>
        <v>57295829.520314373</v>
      </c>
      <c r="BX67" s="188">
        <f t="shared" ca="1" si="53"/>
        <v>56469960.552956156</v>
      </c>
      <c r="BY67" s="188">
        <f t="shared" ca="1" si="53"/>
        <v>55767357.723915972</v>
      </c>
      <c r="BZ67" s="188">
        <f t="shared" ca="1" si="53"/>
        <v>55141704.302232802</v>
      </c>
      <c r="CA67" s="188">
        <f t="shared" ca="1" si="53"/>
        <v>54580381.01913593</v>
      </c>
      <c r="CB67" s="188">
        <f t="shared" ca="1" si="53"/>
        <v>54070430.328853682</v>
      </c>
      <c r="CC67" s="188">
        <f t="shared" ca="1" si="53"/>
        <v>53676784.073761895</v>
      </c>
      <c r="CD67" s="188">
        <f t="shared" ca="1" si="53"/>
        <v>53122990.516299263</v>
      </c>
      <c r="CE67" s="188">
        <f t="shared" ca="1" si="53"/>
        <v>52536339.388112053</v>
      </c>
      <c r="CF67" s="188">
        <f t="shared" ca="1" si="53"/>
        <v>51991944.790140301</v>
      </c>
      <c r="CG67" s="188">
        <f t="shared" ca="1" si="53"/>
        <v>51292357.796645708</v>
      </c>
      <c r="CH67" s="188">
        <f t="shared" ca="1" si="53"/>
        <v>50646256.886428088</v>
      </c>
      <c r="CI67" s="188">
        <f t="shared" ca="1" si="53"/>
        <v>49929173.38493827</v>
      </c>
      <c r="CJ67" s="188">
        <f t="shared" ca="1" si="53"/>
        <v>49441701.664741479</v>
      </c>
      <c r="CK67" s="188">
        <f t="shared" ca="1" si="53"/>
        <v>48989816.958872601</v>
      </c>
      <c r="CL67" s="188">
        <f t="shared" ca="1" si="53"/>
        <v>48536126.54670611</v>
      </c>
      <c r="CM67" s="188">
        <f t="shared" ca="1" si="53"/>
        <v>48033802.68699915</v>
      </c>
      <c r="CN67" s="188">
        <f t="shared" ca="1" si="53"/>
        <v>47446566.115431741</v>
      </c>
      <c r="CO67" s="188">
        <f t="shared" ca="1" si="53"/>
        <v>47014573.115168534</v>
      </c>
      <c r="CP67" s="188">
        <f t="shared" ca="1" si="53"/>
        <v>46611490.710492335</v>
      </c>
      <c r="CQ67" s="188">
        <f t="shared" ca="1" si="53"/>
        <v>46331047.117688179</v>
      </c>
      <c r="CR67" s="188">
        <f t="shared" ca="1" si="53"/>
        <v>45732920.872571893</v>
      </c>
      <c r="CS67" s="188">
        <f t="shared" ca="1" si="53"/>
        <v>45171531.848301761</v>
      </c>
      <c r="CT67" s="188">
        <f t="shared" ca="1" si="53"/>
        <v>44732959.552899726</v>
      </c>
      <c r="CU67" s="188">
        <f t="shared" ca="1" si="53"/>
        <v>44328856.848937608</v>
      </c>
      <c r="CV67" s="188">
        <f t="shared" ca="1" si="53"/>
        <v>43855099.501834854</v>
      </c>
      <c r="CW67" s="188">
        <f t="shared" ca="1" si="53"/>
        <v>43181422.759177007</v>
      </c>
      <c r="CX67" s="188">
        <f t="shared" ca="1" si="53"/>
        <v>42861125.393370464</v>
      </c>
      <c r="CY67" s="188">
        <f t="shared" ca="1" si="53"/>
        <v>42358976.356090166</v>
      </c>
      <c r="CZ67" s="188">
        <f t="shared" ca="1" si="53"/>
        <v>41911140.033948533</v>
      </c>
      <c r="DA67" s="188">
        <f t="shared" ca="1" si="53"/>
        <v>41380503.605722852</v>
      </c>
      <c r="DB67" s="188">
        <f t="shared" ca="1" si="53"/>
        <v>40878864.179704092</v>
      </c>
      <c r="DC67" s="188">
        <f t="shared" ca="1" si="53"/>
        <v>40385384.438170709</v>
      </c>
      <c r="DD67" s="188">
        <f t="shared" ca="1" si="53"/>
        <v>40035722.52568911</v>
      </c>
      <c r="DE67" s="188">
        <f t="shared" ca="1" si="53"/>
        <v>39624406.81730032</v>
      </c>
      <c r="DF67" s="188">
        <f t="shared" ca="1" si="53"/>
        <v>39171033.117936701</v>
      </c>
      <c r="DG67" s="188">
        <f t="shared" ca="1" si="53"/>
        <v>38708513.997190654</v>
      </c>
      <c r="DH67" s="188">
        <f t="shared" ca="1" si="53"/>
        <v>38283272.153920308</v>
      </c>
      <c r="DI67" s="188">
        <f t="shared" ca="1" si="53"/>
        <v>37748382.017265737</v>
      </c>
      <c r="DJ67" s="188">
        <f t="shared" ca="1" si="53"/>
        <v>37389220.540033579</v>
      </c>
      <c r="DK67" s="188">
        <f t="shared" ca="1" si="53"/>
        <v>36907693.750065342</v>
      </c>
      <c r="DL67" s="188">
        <f t="shared" ca="1" si="53"/>
        <v>36517809.076138377</v>
      </c>
      <c r="DM67" s="188">
        <f t="shared" ca="1" si="53"/>
        <v>36170591.96440015</v>
      </c>
      <c r="DN67" s="188">
        <f t="shared" ca="1" si="53"/>
        <v>35870968.552407496</v>
      </c>
      <c r="DO67" s="188">
        <f t="shared" ca="1" si="53"/>
        <v>35513624.136311471</v>
      </c>
      <c r="DP67" s="188">
        <f t="shared" ca="1" si="53"/>
        <v>35182889.480908625</v>
      </c>
      <c r="DQ67" s="188">
        <f t="shared" ca="1" si="53"/>
        <v>34856637.290226251</v>
      </c>
      <c r="DR67" s="188">
        <f t="shared" ca="1" si="53"/>
        <v>34545283.083157681</v>
      </c>
      <c r="DS67" s="188">
        <f t="shared" ca="1" si="53"/>
        <v>34269354.044570222</v>
      </c>
      <c r="DT67" s="188">
        <f t="shared" ca="1" si="53"/>
        <v>33883916.338665769</v>
      </c>
      <c r="DU67" s="188">
        <f t="shared" ca="1" si="53"/>
        <v>33532563.904135693</v>
      </c>
      <c r="DV67" s="188">
        <f t="shared" ca="1" si="53"/>
        <v>33205713.095994156</v>
      </c>
      <c r="DW67" s="188">
        <f t="shared" ca="1" si="53"/>
        <v>32815067.978175212</v>
      </c>
      <c r="DX67" s="188">
        <f t="shared" ca="1" si="53"/>
        <v>32519510.671227567</v>
      </c>
      <c r="DY67" s="188">
        <f t="shared" ca="1" si="53"/>
        <v>32255038.75564941</v>
      </c>
      <c r="DZ67" s="188">
        <f t="shared" ca="1" si="53"/>
        <v>31929015.377222583</v>
      </c>
      <c r="EA67" s="188">
        <f t="shared" ca="1" si="53"/>
        <v>31710233.425622202</v>
      </c>
      <c r="EB67" s="188">
        <f t="shared" ca="1" si="53"/>
        <v>31414178.402764685</v>
      </c>
      <c r="EC67" s="188">
        <f t="shared" ca="1" si="53"/>
        <v>31034762.573924862</v>
      </c>
      <c r="ED67" s="188">
        <f t="shared" ca="1" si="53"/>
        <v>30733909.457965747</v>
      </c>
      <c r="EE67" s="188">
        <f t="shared" ca="1" si="53"/>
        <v>30408671.050291602</v>
      </c>
      <c r="EF67" s="188">
        <f t="shared" ca="1" si="53"/>
        <v>30083991.420553222</v>
      </c>
      <c r="EG67" s="188">
        <f t="shared" ca="1" si="53"/>
        <v>29724118.57996954</v>
      </c>
      <c r="EH67" s="188">
        <f t="shared" ref="EH67:FA67" ca="1" si="54">EH66*$C$6*1000</f>
        <v>29549481.344559234</v>
      </c>
      <c r="EI67" s="188">
        <f t="shared" ca="1" si="54"/>
        <v>29239520.488345526</v>
      </c>
      <c r="EJ67" s="188">
        <f t="shared" ca="1" si="54"/>
        <v>29049900.990278333</v>
      </c>
      <c r="EK67" s="188">
        <f t="shared" ca="1" si="54"/>
        <v>28740633.892156705</v>
      </c>
      <c r="EL67" s="188">
        <f t="shared" ca="1" si="54"/>
        <v>28402882.321733117</v>
      </c>
      <c r="EM67" s="188">
        <f t="shared" ca="1" si="54"/>
        <v>28070065.022728562</v>
      </c>
      <c r="EN67" s="188">
        <f t="shared" ca="1" si="54"/>
        <v>27743951.882480666</v>
      </c>
      <c r="EO67" s="188">
        <f t="shared" ca="1" si="54"/>
        <v>27502936.387803707</v>
      </c>
      <c r="EP67" s="188">
        <f t="shared" ca="1" si="54"/>
        <v>27312246.945213798</v>
      </c>
      <c r="EQ67" s="188">
        <f t="shared" ca="1" si="54"/>
        <v>27106206.277547508</v>
      </c>
      <c r="ER67" s="188">
        <f t="shared" ca="1" si="54"/>
        <v>26778760.923735291</v>
      </c>
      <c r="ES67" s="188">
        <f t="shared" ca="1" si="54"/>
        <v>26470836.183347475</v>
      </c>
      <c r="ET67" s="188">
        <f t="shared" ca="1" si="54"/>
        <v>26241622.100062855</v>
      </c>
      <c r="EU67" s="188">
        <f t="shared" ca="1" si="54"/>
        <v>25995192.002249606</v>
      </c>
      <c r="EV67" s="188">
        <f t="shared" ca="1" si="54"/>
        <v>25685450.019669689</v>
      </c>
      <c r="EW67" s="188">
        <f t="shared" ca="1" si="54"/>
        <v>25429838.067506336</v>
      </c>
      <c r="EX67" s="188">
        <f t="shared" ca="1" si="54"/>
        <v>25240644.014214076</v>
      </c>
      <c r="EY67" s="188">
        <f t="shared" ca="1" si="54"/>
        <v>24995234.155703623</v>
      </c>
      <c r="EZ67" s="188">
        <f t="shared" ca="1" si="54"/>
        <v>24774727.269348882</v>
      </c>
      <c r="FA67" s="203">
        <f t="shared" ca="1" si="54"/>
        <v>24511546.197664477</v>
      </c>
    </row>
    <row r="68" spans="1:158" x14ac:dyDescent="0.25">
      <c r="A68" s="37"/>
      <c r="B68" s="37"/>
      <c r="C68" s="37"/>
      <c r="D68" s="301"/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  <c r="AA68" s="123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3"/>
      <c r="AQ68" s="123"/>
    </row>
    <row r="69" spans="1:158" x14ac:dyDescent="0.25">
      <c r="A69" s="35" t="s">
        <v>57</v>
      </c>
      <c r="B69" s="36"/>
      <c r="C69" s="36"/>
      <c r="D69" s="300"/>
      <c r="E69" s="171"/>
      <c r="F69" s="171"/>
      <c r="G69" s="171"/>
      <c r="H69" s="171"/>
      <c r="I69" s="171"/>
      <c r="J69" s="171"/>
      <c r="K69" s="171"/>
      <c r="L69" s="171"/>
      <c r="M69" s="171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  <c r="Z69" s="171"/>
      <c r="AA69" s="171"/>
      <c r="AB69" s="171"/>
      <c r="AC69" s="171"/>
      <c r="AD69" s="171"/>
      <c r="AE69" s="171"/>
      <c r="AF69" s="171"/>
      <c r="AG69" s="171"/>
      <c r="AH69" s="171"/>
      <c r="AI69" s="171"/>
      <c r="AJ69" s="171"/>
      <c r="AK69" s="171"/>
      <c r="AL69" s="171"/>
      <c r="AM69" s="171"/>
      <c r="AN69" s="171"/>
      <c r="AO69" s="171"/>
      <c r="AP69" s="171"/>
      <c r="AQ69" s="171"/>
    </row>
    <row r="70" spans="1:158" ht="15.75" thickBot="1" x14ac:dyDescent="0.3">
      <c r="A70" s="37"/>
      <c r="B70" s="43" t="s">
        <v>58</v>
      </c>
      <c r="C70" s="37"/>
      <c r="D70" s="301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</row>
    <row r="71" spans="1:158" x14ac:dyDescent="0.25">
      <c r="A71" s="37"/>
      <c r="B71" s="127" t="s">
        <v>59</v>
      </c>
      <c r="C71" s="128" t="s">
        <v>85</v>
      </c>
      <c r="D71" s="303"/>
      <c r="E71" s="177"/>
      <c r="F71" s="177"/>
      <c r="G71" s="177"/>
      <c r="H71" s="271">
        <f t="shared" ref="H71:BS71" ca="1" si="55">H67*H64/(10^6)</f>
        <v>16.271041661151017</v>
      </c>
      <c r="I71" s="271">
        <f t="shared" ca="1" si="55"/>
        <v>16.278207203909922</v>
      </c>
      <c r="J71" s="271">
        <f t="shared" ca="1" si="55"/>
        <v>16.221877819540506</v>
      </c>
      <c r="K71" s="271">
        <f t="shared" ca="1" si="55"/>
        <v>16.23524345160358</v>
      </c>
      <c r="L71" s="271">
        <f t="shared" ca="1" si="55"/>
        <v>16.24157252643446</v>
      </c>
      <c r="M71" s="271">
        <f t="shared" ca="1" si="55"/>
        <v>16.225830929381221</v>
      </c>
      <c r="N71" s="271">
        <f t="shared" ca="1" si="55"/>
        <v>16.185634985570164</v>
      </c>
      <c r="O71" s="271">
        <f t="shared" ca="1" si="55"/>
        <v>16.110095478573303</v>
      </c>
      <c r="P71" s="271">
        <f t="shared" ca="1" si="55"/>
        <v>16.082131425991953</v>
      </c>
      <c r="Q71" s="271">
        <f t="shared" ca="1" si="55"/>
        <v>16.102407637510137</v>
      </c>
      <c r="R71" s="271">
        <f t="shared" ca="1" si="55"/>
        <v>16.081285377072</v>
      </c>
      <c r="S71" s="271">
        <f t="shared" ca="1" si="55"/>
        <v>16.065755281248517</v>
      </c>
      <c r="T71" s="271">
        <f t="shared" ca="1" si="55"/>
        <v>16.070186005789939</v>
      </c>
      <c r="U71" s="271">
        <f t="shared" ca="1" si="55"/>
        <v>16.091153462623868</v>
      </c>
      <c r="V71" s="271">
        <f t="shared" ca="1" si="55"/>
        <v>16.049592121577778</v>
      </c>
      <c r="W71" s="271">
        <f t="shared" ca="1" si="55"/>
        <v>16.069450270113428</v>
      </c>
      <c r="X71" s="271">
        <f t="shared" ca="1" si="55"/>
        <v>16.039667244919141</v>
      </c>
      <c r="Y71" s="271">
        <f t="shared" ca="1" si="55"/>
        <v>16.031746383868835</v>
      </c>
      <c r="Z71" s="271">
        <f t="shared" ca="1" si="55"/>
        <v>16.021081366206481</v>
      </c>
      <c r="AA71" s="271">
        <f t="shared" ca="1" si="55"/>
        <v>16.033567258095399</v>
      </c>
      <c r="AB71" s="271">
        <f t="shared" ca="1" si="55"/>
        <v>16.003877624866405</v>
      </c>
      <c r="AC71" s="271">
        <f t="shared" ca="1" si="55"/>
        <v>16.008301330827479</v>
      </c>
      <c r="AD71" s="271">
        <f t="shared" ca="1" si="55"/>
        <v>16.014288716737333</v>
      </c>
      <c r="AE71" s="271">
        <f t="shared" ca="1" si="55"/>
        <v>16.015990240389421</v>
      </c>
      <c r="AF71" s="271">
        <f t="shared" ca="1" si="55"/>
        <v>16.01975561726746</v>
      </c>
      <c r="AG71" s="271">
        <f t="shared" ca="1" si="55"/>
        <v>16.005754646931557</v>
      </c>
      <c r="AH71" s="271">
        <f t="shared" ca="1" si="55"/>
        <v>16.021729897860659</v>
      </c>
      <c r="AI71" s="271">
        <f t="shared" ca="1" si="55"/>
        <v>16.035833790310818</v>
      </c>
      <c r="AJ71" s="271">
        <f t="shared" ca="1" si="55"/>
        <v>16.097897634715451</v>
      </c>
      <c r="AK71" s="271">
        <f t="shared" ca="1" si="55"/>
        <v>16.138477156046449</v>
      </c>
      <c r="AL71" s="271">
        <f t="shared" ca="1" si="55"/>
        <v>16.195668066790578</v>
      </c>
      <c r="AM71" s="271">
        <f t="shared" ca="1" si="55"/>
        <v>16.201334982391174</v>
      </c>
      <c r="AN71" s="271">
        <f t="shared" ca="1" si="55"/>
        <v>16.197622506488702</v>
      </c>
      <c r="AO71" s="271">
        <f t="shared" ca="1" si="55"/>
        <v>16.246132723813083</v>
      </c>
      <c r="AP71" s="271">
        <f t="shared" ca="1" si="55"/>
        <v>16.225492812261031</v>
      </c>
      <c r="AQ71" s="271">
        <f t="shared" ca="1" si="55"/>
        <v>16.20127531977565</v>
      </c>
      <c r="AR71" s="271">
        <f t="shared" ca="1" si="55"/>
        <v>16.232823609673421</v>
      </c>
      <c r="AS71" s="271">
        <f t="shared" ca="1" si="55"/>
        <v>16.19507388477388</v>
      </c>
      <c r="AT71" s="271">
        <f t="shared" ca="1" si="55"/>
        <v>16.229296471702835</v>
      </c>
      <c r="AU71" s="271">
        <f t="shared" ca="1" si="55"/>
        <v>16.221003512331286</v>
      </c>
      <c r="AV71" s="271">
        <f t="shared" ca="1" si="55"/>
        <v>16.25060507983418</v>
      </c>
      <c r="AW71" s="271">
        <f t="shared" ca="1" si="55"/>
        <v>16.191009467430334</v>
      </c>
      <c r="AX71" s="271">
        <f t="shared" ca="1" si="55"/>
        <v>16.168677969237272</v>
      </c>
      <c r="AY71" s="271">
        <f t="shared" ca="1" si="55"/>
        <v>16.14464747467964</v>
      </c>
      <c r="AZ71" s="271">
        <f t="shared" ca="1" si="55"/>
        <v>16.168287772284678</v>
      </c>
      <c r="BA71" s="271">
        <f t="shared" ca="1" si="55"/>
        <v>16.195261711634817</v>
      </c>
      <c r="BB71" s="271">
        <f t="shared" ca="1" si="55"/>
        <v>16.225155713984183</v>
      </c>
      <c r="BC71" s="271">
        <f t="shared" ca="1" si="55"/>
        <v>16.233796455446523</v>
      </c>
      <c r="BD71" s="271">
        <f t="shared" ca="1" si="55"/>
        <v>16.263294730050077</v>
      </c>
      <c r="BE71" s="271">
        <f t="shared" ca="1" si="55"/>
        <v>16.22104179090034</v>
      </c>
      <c r="BF71" s="271">
        <f t="shared" ca="1" si="55"/>
        <v>16.225648687317477</v>
      </c>
      <c r="BG71" s="271">
        <f t="shared" ca="1" si="55"/>
        <v>16.242381521776572</v>
      </c>
      <c r="BH71" s="271">
        <f t="shared" ca="1" si="55"/>
        <v>16.231035356462296</v>
      </c>
      <c r="BI71" s="271">
        <f t="shared" ca="1" si="55"/>
        <v>16.259786477439313</v>
      </c>
      <c r="BJ71" s="271">
        <f t="shared" ca="1" si="55"/>
        <v>16.224442108337573</v>
      </c>
      <c r="BK71" s="271">
        <f t="shared" ca="1" si="55"/>
        <v>16.232441669533685</v>
      </c>
      <c r="BL71" s="271">
        <f t="shared" ca="1" si="55"/>
        <v>16.188777726073329</v>
      </c>
      <c r="BM71" s="271">
        <f t="shared" ca="1" si="55"/>
        <v>16.17541926147371</v>
      </c>
      <c r="BN71" s="271">
        <f t="shared" ca="1" si="55"/>
        <v>16.235890280159207</v>
      </c>
      <c r="BO71" s="271">
        <f t="shared" ca="1" si="55"/>
        <v>16.238594767193646</v>
      </c>
      <c r="BP71" s="271">
        <f t="shared" ca="1" si="55"/>
        <v>16.223849763956135</v>
      </c>
      <c r="BQ71" s="271">
        <f t="shared" ca="1" si="55"/>
        <v>16.234679078851602</v>
      </c>
      <c r="BR71" s="271">
        <f t="shared" ca="1" si="55"/>
        <v>16.199201779497361</v>
      </c>
      <c r="BS71" s="271">
        <f t="shared" ca="1" si="55"/>
        <v>16.169268868812701</v>
      </c>
      <c r="BT71" s="271">
        <f t="shared" ref="BT71:EE71" ca="1" si="56">BT67*BT64/(10^6)</f>
        <v>16.191674341014952</v>
      </c>
      <c r="BU71" s="271">
        <f t="shared" ca="1" si="56"/>
        <v>16.203324968002935</v>
      </c>
      <c r="BV71" s="271">
        <f t="shared" ca="1" si="56"/>
        <v>16.191531348736735</v>
      </c>
      <c r="BW71" s="271">
        <f t="shared" ca="1" si="56"/>
        <v>16.224459351695319</v>
      </c>
      <c r="BX71" s="271">
        <f t="shared" ca="1" si="56"/>
        <v>16.150504026667782</v>
      </c>
      <c r="BY71" s="271">
        <f t="shared" ca="1" si="56"/>
        <v>16.109054016044887</v>
      </c>
      <c r="BZ71" s="271">
        <f t="shared" ca="1" si="56"/>
        <v>16.087609969157757</v>
      </c>
      <c r="CA71" s="271">
        <f t="shared" ca="1" si="56"/>
        <v>16.08308215794499</v>
      </c>
      <c r="CB71" s="271">
        <f t="shared" ca="1" si="56"/>
        <v>16.092144258197834</v>
      </c>
      <c r="CC71" s="271">
        <f t="shared" ca="1" si="56"/>
        <v>16.134739317801891</v>
      </c>
      <c r="CD71" s="271">
        <f t="shared" ca="1" si="56"/>
        <v>16.127956894931479</v>
      </c>
      <c r="CE71" s="271">
        <f t="shared" ca="1" si="56"/>
        <v>16.109350149952139</v>
      </c>
      <c r="CF71" s="271">
        <f t="shared" ca="1" si="56"/>
        <v>16.101845273003196</v>
      </c>
      <c r="CG71" s="271">
        <f t="shared" ca="1" si="56"/>
        <v>16.044035828730696</v>
      </c>
      <c r="CH71" s="271">
        <f t="shared" ca="1" si="56"/>
        <v>16.000357537305302</v>
      </c>
      <c r="CI71" s="271">
        <f t="shared" ca="1" si="56"/>
        <v>15.931551936158055</v>
      </c>
      <c r="CJ71" s="271">
        <f t="shared" ca="1" si="56"/>
        <v>15.933768062394753</v>
      </c>
      <c r="CK71" s="271">
        <f t="shared" ca="1" si="56"/>
        <v>15.946018808096582</v>
      </c>
      <c r="CL71" s="271">
        <f t="shared" ca="1" si="56"/>
        <v>15.956327563134867</v>
      </c>
      <c r="CM71" s="271">
        <f t="shared" ca="1" si="56"/>
        <v>15.949099686181039</v>
      </c>
      <c r="CN71" s="271">
        <f t="shared" ca="1" si="56"/>
        <v>15.911655336759031</v>
      </c>
      <c r="CO71" s="271">
        <f t="shared" ca="1" si="56"/>
        <v>15.92445021642591</v>
      </c>
      <c r="CP71" s="271">
        <f t="shared" ca="1" si="56"/>
        <v>15.945800148594476</v>
      </c>
      <c r="CQ71" s="271">
        <f t="shared" ca="1" si="56"/>
        <v>16.008358943687302</v>
      </c>
      <c r="CR71" s="271">
        <f t="shared" ca="1" si="56"/>
        <v>15.959710582880298</v>
      </c>
      <c r="CS71" s="271">
        <f t="shared" ca="1" si="56"/>
        <v>15.921437046672292</v>
      </c>
      <c r="CT71" s="271">
        <f t="shared" ca="1" si="56"/>
        <v>15.924523698750827</v>
      </c>
      <c r="CU71" s="271">
        <f t="shared" ca="1" si="56"/>
        <v>15.938473507450214</v>
      </c>
      <c r="CV71" s="271">
        <f t="shared" ca="1" si="56"/>
        <v>15.925815037327615</v>
      </c>
      <c r="CW71" s="271">
        <f t="shared" ca="1" si="56"/>
        <v>15.837983571359921</v>
      </c>
      <c r="CX71" s="271">
        <f t="shared" ca="1" si="56"/>
        <v>15.877710691753228</v>
      </c>
      <c r="CY71" s="271">
        <f t="shared" ca="1" si="56"/>
        <v>15.848608762934909</v>
      </c>
      <c r="CZ71" s="271">
        <f t="shared" ca="1" si="56"/>
        <v>15.83786133496212</v>
      </c>
      <c r="DA71" s="271">
        <f t="shared" ca="1" si="56"/>
        <v>15.793711751170418</v>
      </c>
      <c r="DB71" s="271">
        <f t="shared" ca="1" si="56"/>
        <v>15.758273358833764</v>
      </c>
      <c r="DC71" s="271">
        <f t="shared" ca="1" si="56"/>
        <v>15.723723734824199</v>
      </c>
      <c r="DD71" s="271">
        <f t="shared" ca="1" si="56"/>
        <v>15.743461546010561</v>
      </c>
      <c r="DE71" s="271">
        <f t="shared" ca="1" si="56"/>
        <v>15.737534844225168</v>
      </c>
      <c r="DF71" s="271">
        <f t="shared" ca="1" si="56"/>
        <v>15.713044145603826</v>
      </c>
      <c r="DG71" s="271">
        <f t="shared" ca="1" si="56"/>
        <v>15.682784604927072</v>
      </c>
      <c r="DH71" s="271">
        <f t="shared" ca="1" si="56"/>
        <v>15.665602516215479</v>
      </c>
      <c r="DI71" s="271">
        <f t="shared" ca="1" si="56"/>
        <v>15.60119149153522</v>
      </c>
      <c r="DJ71" s="271">
        <f t="shared" ca="1" si="56"/>
        <v>15.607279617666199</v>
      </c>
      <c r="DK71" s="271">
        <f t="shared" ca="1" si="56"/>
        <v>15.560339984662948</v>
      </c>
      <c r="DL71" s="271">
        <f t="shared" ca="1" si="56"/>
        <v>15.54992365151249</v>
      </c>
      <c r="DM71" s="271">
        <f t="shared" ca="1" si="56"/>
        <v>15.556093240062188</v>
      </c>
      <c r="DN71" s="271">
        <f t="shared" ca="1" si="56"/>
        <v>15.581504811461606</v>
      </c>
      <c r="DO71" s="271">
        <f t="shared" ca="1" si="56"/>
        <v>15.580545632308832</v>
      </c>
      <c r="DP71" s="271">
        <f t="shared" ca="1" si="56"/>
        <v>15.589800102040963</v>
      </c>
      <c r="DQ71" s="271">
        <f t="shared" ca="1" si="56"/>
        <v>15.599687682207946</v>
      </c>
      <c r="DR71" s="271">
        <f t="shared" ca="1" si="56"/>
        <v>15.614948129642018</v>
      </c>
      <c r="DS71" s="271">
        <f t="shared" ca="1" si="56"/>
        <v>15.645126612501988</v>
      </c>
      <c r="DT71" s="271">
        <f t="shared" ca="1" si="56"/>
        <v>15.623852791679429</v>
      </c>
      <c r="DU71" s="271">
        <f t="shared" ca="1" si="56"/>
        <v>15.61646284622757</v>
      </c>
      <c r="DV71" s="271">
        <f t="shared" ca="1" si="56"/>
        <v>15.61888748476972</v>
      </c>
      <c r="DW71" s="271">
        <f t="shared" ca="1" si="56"/>
        <v>15.589492133635263</v>
      </c>
      <c r="DX71" s="271">
        <f t="shared" ca="1" si="56"/>
        <v>15.603572197299803</v>
      </c>
      <c r="DY71" s="271">
        <f t="shared" ca="1" si="56"/>
        <v>15.631439517930326</v>
      </c>
      <c r="DZ71" s="271">
        <f t="shared" ca="1" si="56"/>
        <v>15.628176462047914</v>
      </c>
      <c r="EA71" s="271">
        <f t="shared" ca="1" si="56"/>
        <v>15.676300974244985</v>
      </c>
      <c r="EB71" s="271">
        <f t="shared" ca="1" si="56"/>
        <v>15.68524236259576</v>
      </c>
      <c r="EC71" s="271">
        <f t="shared" ca="1" si="56"/>
        <v>15.650756294194045</v>
      </c>
      <c r="ED71" s="271">
        <f t="shared" ca="1" si="56"/>
        <v>15.654027157648459</v>
      </c>
      <c r="EE71" s="271">
        <f t="shared" ca="1" si="56"/>
        <v>15.643253740019906</v>
      </c>
      <c r="EF71" s="271">
        <f t="shared" ref="EF71:FB71" ca="1" si="57">EF67*EF64/(10^6)</f>
        <v>15.630989780225232</v>
      </c>
      <c r="EG71" s="271">
        <f t="shared" ca="1" si="57"/>
        <v>15.598447730130834</v>
      </c>
      <c r="EH71" s="271">
        <f t="shared" ca="1" si="57"/>
        <v>15.661870657498781</v>
      </c>
      <c r="EI71" s="271">
        <f t="shared" ca="1" si="57"/>
        <v>15.652560478550418</v>
      </c>
      <c r="EJ71" s="271">
        <f t="shared" ca="1" si="57"/>
        <v>15.706563507111801</v>
      </c>
      <c r="EK71" s="271">
        <f t="shared" ca="1" si="57"/>
        <v>15.69474393489349</v>
      </c>
      <c r="EL71" s="271">
        <f t="shared" ca="1" si="57"/>
        <v>15.66540690760157</v>
      </c>
      <c r="EM71" s="271">
        <f t="shared" ca="1" si="57"/>
        <v>15.636662342155418</v>
      </c>
      <c r="EN71" s="271">
        <f t="shared" ca="1" si="57"/>
        <v>15.609548297975381</v>
      </c>
      <c r="EO71" s="271">
        <f t="shared" ca="1" si="57"/>
        <v>15.628685482769539</v>
      </c>
      <c r="EP71" s="271">
        <f t="shared" ca="1" si="57"/>
        <v>15.675528475534261</v>
      </c>
      <c r="EQ71" s="271">
        <f t="shared" ca="1" si="57"/>
        <v>15.712846706165285</v>
      </c>
      <c r="ER71" s="271">
        <f t="shared" ca="1" si="57"/>
        <v>15.678264478547662</v>
      </c>
      <c r="ES71" s="271">
        <f t="shared" ca="1" si="57"/>
        <v>15.652962418653642</v>
      </c>
      <c r="ET71" s="271">
        <f t="shared" ca="1" si="57"/>
        <v>15.672595792162809</v>
      </c>
      <c r="EU71" s="271">
        <f t="shared" ca="1" si="57"/>
        <v>15.680671590718667</v>
      </c>
      <c r="EV71" s="271">
        <f t="shared" ca="1" si="57"/>
        <v>15.64876910496517</v>
      </c>
      <c r="EW71" s="271">
        <f t="shared" ca="1" si="57"/>
        <v>15.647968816206074</v>
      </c>
      <c r="EX71" s="271">
        <f t="shared" ca="1" si="57"/>
        <v>15.686865857374762</v>
      </c>
      <c r="EY71" s="271">
        <f t="shared" ca="1" si="57"/>
        <v>15.689688975603087</v>
      </c>
      <c r="EZ71" s="271">
        <f t="shared" ca="1" si="57"/>
        <v>15.706787962816724</v>
      </c>
      <c r="FA71" s="272">
        <f t="shared" ca="1" si="57"/>
        <v>15.695334650010743</v>
      </c>
      <c r="FB71" s="273">
        <f t="shared" si="57"/>
        <v>0</v>
      </c>
    </row>
    <row r="72" spans="1:158" s="56" customFormat="1" ht="15.75" thickBot="1" x14ac:dyDescent="0.3">
      <c r="A72" s="46"/>
      <c r="B72" s="321" t="s">
        <v>77</v>
      </c>
      <c r="C72" s="322" t="s">
        <v>44</v>
      </c>
      <c r="D72" s="326"/>
      <c r="E72" s="324"/>
      <c r="F72" s="324"/>
      <c r="G72" s="324"/>
      <c r="H72" s="104">
        <f ca="1">H71</f>
        <v>16.271041661151017</v>
      </c>
      <c r="I72" s="104">
        <f t="shared" ref="I72:BT72" ca="1" si="58">H72+I71</f>
        <v>32.549248865060939</v>
      </c>
      <c r="J72" s="104">
        <f t="shared" ca="1" si="58"/>
        <v>48.771126684601441</v>
      </c>
      <c r="K72" s="104">
        <f t="shared" ca="1" si="58"/>
        <v>65.006370136205021</v>
      </c>
      <c r="L72" s="104">
        <f t="shared" ca="1" si="58"/>
        <v>81.247942662639474</v>
      </c>
      <c r="M72" s="104">
        <f t="shared" ca="1" si="58"/>
        <v>97.473773592020692</v>
      </c>
      <c r="N72" s="104">
        <f t="shared" ca="1" si="58"/>
        <v>113.65940857759085</v>
      </c>
      <c r="O72" s="104">
        <f t="shared" ca="1" si="58"/>
        <v>129.76950405616415</v>
      </c>
      <c r="P72" s="104">
        <f t="shared" ca="1" si="58"/>
        <v>145.8516354821561</v>
      </c>
      <c r="Q72" s="104">
        <f t="shared" ca="1" si="58"/>
        <v>161.95404311966624</v>
      </c>
      <c r="R72" s="104">
        <f t="shared" ca="1" si="58"/>
        <v>178.03532849673823</v>
      </c>
      <c r="S72" s="104">
        <f t="shared" ca="1" si="58"/>
        <v>194.10108377798676</v>
      </c>
      <c r="T72" s="104">
        <f t="shared" ca="1" si="58"/>
        <v>210.17126978377669</v>
      </c>
      <c r="U72" s="104">
        <f t="shared" ca="1" si="58"/>
        <v>226.26242324640057</v>
      </c>
      <c r="V72" s="104">
        <f t="shared" ca="1" si="58"/>
        <v>242.31201536797835</v>
      </c>
      <c r="W72" s="104">
        <f t="shared" ca="1" si="58"/>
        <v>258.38146563809175</v>
      </c>
      <c r="X72" s="104">
        <f t="shared" ca="1" si="58"/>
        <v>274.4211328830109</v>
      </c>
      <c r="Y72" s="104">
        <f t="shared" ca="1" si="58"/>
        <v>290.45287926687973</v>
      </c>
      <c r="Z72" s="104">
        <f t="shared" ca="1" si="58"/>
        <v>306.47396063308622</v>
      </c>
      <c r="AA72" s="104">
        <f t="shared" ca="1" si="58"/>
        <v>322.50752789118161</v>
      </c>
      <c r="AB72" s="104">
        <f t="shared" ca="1" si="58"/>
        <v>338.511405516048</v>
      </c>
      <c r="AC72" s="104">
        <f t="shared" ca="1" si="58"/>
        <v>354.51970684687547</v>
      </c>
      <c r="AD72" s="104">
        <f t="shared" ca="1" si="58"/>
        <v>370.53399556361279</v>
      </c>
      <c r="AE72" s="104">
        <f t="shared" ca="1" si="58"/>
        <v>386.54998580400223</v>
      </c>
      <c r="AF72" s="104">
        <f t="shared" ca="1" si="58"/>
        <v>402.56974142126967</v>
      </c>
      <c r="AG72" s="104">
        <f t="shared" ca="1" si="58"/>
        <v>418.57549606820123</v>
      </c>
      <c r="AH72" s="104">
        <f t="shared" ca="1" si="58"/>
        <v>434.5972259660619</v>
      </c>
      <c r="AI72" s="104">
        <f t="shared" ca="1" si="58"/>
        <v>450.63305975637275</v>
      </c>
      <c r="AJ72" s="104">
        <f t="shared" ca="1" si="58"/>
        <v>466.73095739108817</v>
      </c>
      <c r="AK72" s="104">
        <f t="shared" ca="1" si="58"/>
        <v>482.86943454713463</v>
      </c>
      <c r="AL72" s="104">
        <f t="shared" ca="1" si="58"/>
        <v>499.06510261392521</v>
      </c>
      <c r="AM72" s="104">
        <f t="shared" ca="1" si="58"/>
        <v>515.26643759631634</v>
      </c>
      <c r="AN72" s="104">
        <f t="shared" ca="1" si="58"/>
        <v>531.46406010280509</v>
      </c>
      <c r="AO72" s="104">
        <f t="shared" ca="1" si="58"/>
        <v>547.71019282661814</v>
      </c>
      <c r="AP72" s="104">
        <f t="shared" ca="1" si="58"/>
        <v>563.93568563887914</v>
      </c>
      <c r="AQ72" s="104">
        <f t="shared" ca="1" si="58"/>
        <v>580.13696095865475</v>
      </c>
      <c r="AR72" s="104">
        <f t="shared" ca="1" si="58"/>
        <v>596.36978456832821</v>
      </c>
      <c r="AS72" s="104">
        <f t="shared" ca="1" si="58"/>
        <v>612.56485845310215</v>
      </c>
      <c r="AT72" s="104">
        <f t="shared" ca="1" si="58"/>
        <v>628.79415492480496</v>
      </c>
      <c r="AU72" s="104">
        <f t="shared" ca="1" si="58"/>
        <v>645.01515843713628</v>
      </c>
      <c r="AV72" s="104">
        <f t="shared" ca="1" si="58"/>
        <v>661.26576351697042</v>
      </c>
      <c r="AW72" s="104">
        <f t="shared" ca="1" si="58"/>
        <v>677.4567729844008</v>
      </c>
      <c r="AX72" s="104">
        <f t="shared" ca="1" si="58"/>
        <v>693.62545095363805</v>
      </c>
      <c r="AY72" s="104">
        <f t="shared" ca="1" si="58"/>
        <v>709.77009842831774</v>
      </c>
      <c r="AZ72" s="104">
        <f t="shared" ca="1" si="58"/>
        <v>725.93838620060239</v>
      </c>
      <c r="BA72" s="104">
        <f t="shared" ca="1" si="58"/>
        <v>742.13364791223717</v>
      </c>
      <c r="BB72" s="104">
        <f t="shared" ca="1" si="58"/>
        <v>758.3588036262214</v>
      </c>
      <c r="BC72" s="104">
        <f t="shared" ca="1" si="58"/>
        <v>774.59260008166791</v>
      </c>
      <c r="BD72" s="104">
        <f t="shared" ca="1" si="58"/>
        <v>790.85589481171803</v>
      </c>
      <c r="BE72" s="104">
        <f t="shared" ca="1" si="58"/>
        <v>807.07693660261839</v>
      </c>
      <c r="BF72" s="104">
        <f t="shared" ca="1" si="58"/>
        <v>823.30258528993591</v>
      </c>
      <c r="BG72" s="104">
        <f t="shared" ca="1" si="58"/>
        <v>839.54496681171247</v>
      </c>
      <c r="BH72" s="104">
        <f t="shared" ca="1" si="58"/>
        <v>855.77600216817473</v>
      </c>
      <c r="BI72" s="104">
        <f t="shared" ca="1" si="58"/>
        <v>872.03578864561405</v>
      </c>
      <c r="BJ72" s="104">
        <f t="shared" ca="1" si="58"/>
        <v>888.26023075395165</v>
      </c>
      <c r="BK72" s="104">
        <f t="shared" ca="1" si="58"/>
        <v>904.49267242348537</v>
      </c>
      <c r="BL72" s="104">
        <f t="shared" ca="1" si="58"/>
        <v>920.68145014955871</v>
      </c>
      <c r="BM72" s="104">
        <f t="shared" ca="1" si="58"/>
        <v>936.85686941103245</v>
      </c>
      <c r="BN72" s="104">
        <f t="shared" ca="1" si="58"/>
        <v>953.09275969119165</v>
      </c>
      <c r="BO72" s="104">
        <f t="shared" ca="1" si="58"/>
        <v>969.33135445838525</v>
      </c>
      <c r="BP72" s="104">
        <f t="shared" ca="1" si="58"/>
        <v>985.55520422234133</v>
      </c>
      <c r="BQ72" s="104">
        <f t="shared" ca="1" si="58"/>
        <v>1001.789883301193</v>
      </c>
      <c r="BR72" s="104">
        <f t="shared" ca="1" si="58"/>
        <v>1017.9890850806903</v>
      </c>
      <c r="BS72" s="104">
        <f t="shared" ca="1" si="58"/>
        <v>1034.158353949503</v>
      </c>
      <c r="BT72" s="104">
        <f t="shared" ca="1" si="58"/>
        <v>1050.3500282905179</v>
      </c>
      <c r="BU72" s="104">
        <f t="shared" ref="BU72:EF72" ca="1" si="59">BT72+BU71</f>
        <v>1066.5533532585209</v>
      </c>
      <c r="BV72" s="104">
        <f t="shared" ca="1" si="59"/>
        <v>1082.7448846072577</v>
      </c>
      <c r="BW72" s="104">
        <f t="shared" ca="1" si="59"/>
        <v>1098.969343958953</v>
      </c>
      <c r="BX72" s="104">
        <f t="shared" ca="1" si="59"/>
        <v>1115.1198479856207</v>
      </c>
      <c r="BY72" s="104">
        <f t="shared" ca="1" si="59"/>
        <v>1131.2289020016656</v>
      </c>
      <c r="BZ72" s="104">
        <f t="shared" ca="1" si="59"/>
        <v>1147.3165119708233</v>
      </c>
      <c r="CA72" s="104">
        <f t="shared" ca="1" si="59"/>
        <v>1163.3995941287683</v>
      </c>
      <c r="CB72" s="104">
        <f t="shared" ca="1" si="59"/>
        <v>1179.4917383869661</v>
      </c>
      <c r="CC72" s="104">
        <f t="shared" ca="1" si="59"/>
        <v>1195.6264777047679</v>
      </c>
      <c r="CD72" s="104">
        <f t="shared" ca="1" si="59"/>
        <v>1211.7544345996994</v>
      </c>
      <c r="CE72" s="104">
        <f t="shared" ca="1" si="59"/>
        <v>1227.8637847496516</v>
      </c>
      <c r="CF72" s="104">
        <f t="shared" ca="1" si="59"/>
        <v>1243.9656300226548</v>
      </c>
      <c r="CG72" s="104">
        <f t="shared" ca="1" si="59"/>
        <v>1260.0096658513855</v>
      </c>
      <c r="CH72" s="104">
        <f t="shared" ca="1" si="59"/>
        <v>1276.0100233886908</v>
      </c>
      <c r="CI72" s="104">
        <f t="shared" ca="1" si="59"/>
        <v>1291.9415753248488</v>
      </c>
      <c r="CJ72" s="104">
        <f t="shared" ca="1" si="59"/>
        <v>1307.8753433872437</v>
      </c>
      <c r="CK72" s="104">
        <f t="shared" ca="1" si="59"/>
        <v>1323.8213621953403</v>
      </c>
      <c r="CL72" s="104">
        <f t="shared" ca="1" si="59"/>
        <v>1339.7776897584752</v>
      </c>
      <c r="CM72" s="104">
        <f t="shared" ca="1" si="59"/>
        <v>1355.7267894446561</v>
      </c>
      <c r="CN72" s="104">
        <f t="shared" ca="1" si="59"/>
        <v>1371.638444781415</v>
      </c>
      <c r="CO72" s="104">
        <f t="shared" ca="1" si="59"/>
        <v>1387.5628949978409</v>
      </c>
      <c r="CP72" s="104">
        <f t="shared" ca="1" si="59"/>
        <v>1403.5086951464355</v>
      </c>
      <c r="CQ72" s="104">
        <f t="shared" ca="1" si="59"/>
        <v>1419.5170540901227</v>
      </c>
      <c r="CR72" s="104">
        <f t="shared" ca="1" si="59"/>
        <v>1435.4767646730029</v>
      </c>
      <c r="CS72" s="104">
        <f t="shared" ca="1" si="59"/>
        <v>1451.3982017196752</v>
      </c>
      <c r="CT72" s="104">
        <f t="shared" ca="1" si="59"/>
        <v>1467.322725418426</v>
      </c>
      <c r="CU72" s="104">
        <f t="shared" ca="1" si="59"/>
        <v>1483.2611989258762</v>
      </c>
      <c r="CV72" s="104">
        <f t="shared" ca="1" si="59"/>
        <v>1499.1870139632038</v>
      </c>
      <c r="CW72" s="104">
        <f t="shared" ca="1" si="59"/>
        <v>1515.0249975345637</v>
      </c>
      <c r="CX72" s="104">
        <f t="shared" ca="1" si="59"/>
        <v>1530.9027082263169</v>
      </c>
      <c r="CY72" s="104">
        <f t="shared" ca="1" si="59"/>
        <v>1546.7513169892518</v>
      </c>
      <c r="CZ72" s="104">
        <f t="shared" ca="1" si="59"/>
        <v>1562.5891783242139</v>
      </c>
      <c r="DA72" s="104">
        <f t="shared" ca="1" si="59"/>
        <v>1578.3828900753842</v>
      </c>
      <c r="DB72" s="104">
        <f t="shared" ca="1" si="59"/>
        <v>1594.141163434218</v>
      </c>
      <c r="DC72" s="104">
        <f t="shared" ca="1" si="59"/>
        <v>1609.8648871690423</v>
      </c>
      <c r="DD72" s="104">
        <f t="shared" ca="1" si="59"/>
        <v>1625.6083487150529</v>
      </c>
      <c r="DE72" s="104">
        <f t="shared" ca="1" si="59"/>
        <v>1641.345883559278</v>
      </c>
      <c r="DF72" s="104">
        <f t="shared" ca="1" si="59"/>
        <v>1657.0589277048819</v>
      </c>
      <c r="DG72" s="104">
        <f t="shared" ca="1" si="59"/>
        <v>1672.7417123098089</v>
      </c>
      <c r="DH72" s="104">
        <f t="shared" ca="1" si="59"/>
        <v>1688.4073148260245</v>
      </c>
      <c r="DI72" s="104">
        <f t="shared" ca="1" si="59"/>
        <v>1704.0085063175597</v>
      </c>
      <c r="DJ72" s="104">
        <f t="shared" ca="1" si="59"/>
        <v>1719.6157859352259</v>
      </c>
      <c r="DK72" s="104">
        <f t="shared" ca="1" si="59"/>
        <v>1735.1761259198888</v>
      </c>
      <c r="DL72" s="104">
        <f t="shared" ca="1" si="59"/>
        <v>1750.7260495714013</v>
      </c>
      <c r="DM72" s="104">
        <f t="shared" ca="1" si="59"/>
        <v>1766.2821428114635</v>
      </c>
      <c r="DN72" s="104">
        <f t="shared" ca="1" si="59"/>
        <v>1781.8636476229251</v>
      </c>
      <c r="DO72" s="104">
        <f t="shared" ca="1" si="59"/>
        <v>1797.444193255234</v>
      </c>
      <c r="DP72" s="104">
        <f t="shared" ca="1" si="59"/>
        <v>1813.033993357275</v>
      </c>
      <c r="DQ72" s="104">
        <f t="shared" ca="1" si="59"/>
        <v>1828.633681039483</v>
      </c>
      <c r="DR72" s="104">
        <f t="shared" ca="1" si="59"/>
        <v>1844.248629169125</v>
      </c>
      <c r="DS72" s="104">
        <f t="shared" ca="1" si="59"/>
        <v>1859.8937557816271</v>
      </c>
      <c r="DT72" s="104">
        <f t="shared" ca="1" si="59"/>
        <v>1875.5176085733065</v>
      </c>
      <c r="DU72" s="104">
        <f t="shared" ca="1" si="59"/>
        <v>1891.1340714195339</v>
      </c>
      <c r="DV72" s="104">
        <f t="shared" ca="1" si="59"/>
        <v>1906.7529589043036</v>
      </c>
      <c r="DW72" s="104">
        <f t="shared" ca="1" si="59"/>
        <v>1922.3424510379389</v>
      </c>
      <c r="DX72" s="104">
        <f t="shared" ca="1" si="59"/>
        <v>1937.9460232352387</v>
      </c>
      <c r="DY72" s="104">
        <f t="shared" ca="1" si="59"/>
        <v>1953.5774627531691</v>
      </c>
      <c r="DZ72" s="104">
        <f t="shared" ca="1" si="59"/>
        <v>1969.2056392152169</v>
      </c>
      <c r="EA72" s="104">
        <f t="shared" ca="1" si="59"/>
        <v>1984.8819401894618</v>
      </c>
      <c r="EB72" s="104">
        <f t="shared" ca="1" si="59"/>
        <v>2000.5671825520576</v>
      </c>
      <c r="EC72" s="104">
        <f t="shared" ca="1" si="59"/>
        <v>2016.2179388462516</v>
      </c>
      <c r="ED72" s="104">
        <f t="shared" ca="1" si="59"/>
        <v>2031.8719660039001</v>
      </c>
      <c r="EE72" s="104">
        <f t="shared" ca="1" si="59"/>
        <v>2047.5152197439199</v>
      </c>
      <c r="EF72" s="104">
        <f t="shared" ca="1" si="59"/>
        <v>2063.146209524145</v>
      </c>
      <c r="EG72" s="104">
        <f t="shared" ref="EG72:FA72" ca="1" si="60">EF72+EG71</f>
        <v>2078.7446572542758</v>
      </c>
      <c r="EH72" s="104">
        <f t="shared" ca="1" si="60"/>
        <v>2094.4065279117744</v>
      </c>
      <c r="EI72" s="104">
        <f t="shared" ca="1" si="60"/>
        <v>2110.0590883903251</v>
      </c>
      <c r="EJ72" s="104">
        <f t="shared" ca="1" si="60"/>
        <v>2125.7656518974368</v>
      </c>
      <c r="EK72" s="104">
        <f t="shared" ca="1" si="60"/>
        <v>2141.4603958323301</v>
      </c>
      <c r="EL72" s="104">
        <f t="shared" ca="1" si="60"/>
        <v>2157.1258027399317</v>
      </c>
      <c r="EM72" s="104">
        <f t="shared" ca="1" si="60"/>
        <v>2172.7624650820871</v>
      </c>
      <c r="EN72" s="104">
        <f t="shared" ca="1" si="60"/>
        <v>2188.3720133800625</v>
      </c>
      <c r="EO72" s="104">
        <f t="shared" ca="1" si="60"/>
        <v>2204.000698862832</v>
      </c>
      <c r="EP72" s="104">
        <f t="shared" ca="1" si="60"/>
        <v>2219.6762273383661</v>
      </c>
      <c r="EQ72" s="104">
        <f t="shared" ca="1" si="60"/>
        <v>2235.3890740445313</v>
      </c>
      <c r="ER72" s="104">
        <f t="shared" ca="1" si="60"/>
        <v>2251.0673385230789</v>
      </c>
      <c r="ES72" s="104">
        <f t="shared" ca="1" si="60"/>
        <v>2266.7203009417326</v>
      </c>
      <c r="ET72" s="104">
        <f t="shared" ca="1" si="60"/>
        <v>2282.3928967338952</v>
      </c>
      <c r="EU72" s="104">
        <f t="shared" ca="1" si="60"/>
        <v>2298.0735683246139</v>
      </c>
      <c r="EV72" s="104">
        <f t="shared" ca="1" si="60"/>
        <v>2313.7223374295791</v>
      </c>
      <c r="EW72" s="104">
        <f t="shared" ca="1" si="60"/>
        <v>2329.3703062457853</v>
      </c>
      <c r="EX72" s="104">
        <f t="shared" ca="1" si="60"/>
        <v>2345.0571721031602</v>
      </c>
      <c r="EY72" s="104">
        <f t="shared" ca="1" si="60"/>
        <v>2360.7468610787632</v>
      </c>
      <c r="EZ72" s="104">
        <f t="shared" ca="1" si="60"/>
        <v>2376.4536490415799</v>
      </c>
      <c r="FA72" s="104">
        <f t="shared" ca="1" si="60"/>
        <v>2392.1489836915907</v>
      </c>
      <c r="FB72" s="146"/>
    </row>
    <row r="73" spans="1:158" x14ac:dyDescent="0.25">
      <c r="A73" s="37"/>
      <c r="B73" s="37"/>
      <c r="C73" s="37"/>
      <c r="D73" s="301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</row>
    <row r="74" spans="1:158" ht="15.75" thickBot="1" x14ac:dyDescent="0.3">
      <c r="A74" s="37"/>
      <c r="B74" s="44" t="s">
        <v>60</v>
      </c>
      <c r="C74" s="37"/>
      <c r="D74" s="301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</row>
    <row r="75" spans="1:158" ht="15.75" thickBot="1" x14ac:dyDescent="0.3">
      <c r="A75" s="37"/>
      <c r="B75" s="241" t="s">
        <v>60</v>
      </c>
      <c r="C75" s="242" t="s">
        <v>44</v>
      </c>
      <c r="D75" s="319"/>
      <c r="E75" s="275"/>
      <c r="F75" s="276">
        <f>C27</f>
        <v>202.5</v>
      </c>
      <c r="G75" s="123"/>
      <c r="H75" s="204"/>
      <c r="I75" s="204"/>
      <c r="J75" s="204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/>
    </row>
    <row r="76" spans="1:158" x14ac:dyDescent="0.25">
      <c r="A76" s="37"/>
      <c r="B76" s="37"/>
      <c r="C76" s="37"/>
      <c r="D76" s="301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</row>
    <row r="77" spans="1:158" ht="15.75" thickBot="1" x14ac:dyDescent="0.3">
      <c r="A77" s="37"/>
      <c r="B77" s="43" t="s">
        <v>61</v>
      </c>
      <c r="C77" s="37"/>
      <c r="D77" s="301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3"/>
    </row>
    <row r="78" spans="1:158" x14ac:dyDescent="0.25">
      <c r="A78" s="37"/>
      <c r="B78" s="152" t="s">
        <v>84</v>
      </c>
      <c r="C78" s="245" t="s">
        <v>83</v>
      </c>
      <c r="D78" s="303"/>
      <c r="E78" s="177"/>
      <c r="F78" s="177"/>
      <c r="G78" s="177"/>
      <c r="H78" s="277">
        <f>C11</f>
        <v>16.100000000000001</v>
      </c>
      <c r="I78" s="277">
        <f t="shared" ref="I78:AN78" si="61">H78*(1+I62)</f>
        <v>16.583000000000002</v>
      </c>
      <c r="J78" s="277">
        <f t="shared" si="61"/>
        <v>17.080490000000001</v>
      </c>
      <c r="K78" s="277">
        <f t="shared" si="61"/>
        <v>17.592904700000002</v>
      </c>
      <c r="L78" s="277">
        <f t="shared" si="61"/>
        <v>18.120691841000003</v>
      </c>
      <c r="M78" s="277">
        <f t="shared" si="61"/>
        <v>18.664312596230005</v>
      </c>
      <c r="N78" s="277">
        <f t="shared" si="61"/>
        <v>19.224241974116904</v>
      </c>
      <c r="O78" s="277">
        <f t="shared" si="61"/>
        <v>19.80096923334041</v>
      </c>
      <c r="P78" s="277">
        <f t="shared" si="61"/>
        <v>20.394998310340622</v>
      </c>
      <c r="Q78" s="277">
        <f t="shared" si="61"/>
        <v>21.006848259650841</v>
      </c>
      <c r="R78" s="277">
        <f t="shared" si="61"/>
        <v>21.637053707440366</v>
      </c>
      <c r="S78" s="277">
        <f t="shared" si="61"/>
        <v>22.286165318663578</v>
      </c>
      <c r="T78" s="277">
        <f t="shared" si="61"/>
        <v>22.954750278223486</v>
      </c>
      <c r="U78" s="277">
        <f t="shared" si="61"/>
        <v>23.643392786570192</v>
      </c>
      <c r="V78" s="277">
        <f t="shared" si="61"/>
        <v>24.352694570167298</v>
      </c>
      <c r="W78" s="277">
        <f t="shared" si="61"/>
        <v>25.083275407272318</v>
      </c>
      <c r="X78" s="277">
        <f t="shared" si="61"/>
        <v>25.835773669490489</v>
      </c>
      <c r="Y78" s="277">
        <f t="shared" si="61"/>
        <v>26.610846879575206</v>
      </c>
      <c r="Z78" s="277">
        <f t="shared" si="61"/>
        <v>27.409172285962462</v>
      </c>
      <c r="AA78" s="277">
        <f t="shared" si="61"/>
        <v>28.231447454541335</v>
      </c>
      <c r="AB78" s="277">
        <f t="shared" si="61"/>
        <v>29.078390878177576</v>
      </c>
      <c r="AC78" s="277">
        <f t="shared" si="61"/>
        <v>29.950742604522905</v>
      </c>
      <c r="AD78" s="277">
        <f t="shared" si="61"/>
        <v>30.849264882658591</v>
      </c>
      <c r="AE78" s="277">
        <f t="shared" si="61"/>
        <v>31.774742829138351</v>
      </c>
      <c r="AF78" s="277">
        <f t="shared" si="61"/>
        <v>32.727985114012505</v>
      </c>
      <c r="AG78" s="277">
        <f t="shared" si="61"/>
        <v>33.709824667432883</v>
      </c>
      <c r="AH78" s="277">
        <f t="shared" si="61"/>
        <v>34.721119407455873</v>
      </c>
      <c r="AI78" s="277">
        <f t="shared" si="61"/>
        <v>35.762752989679548</v>
      </c>
      <c r="AJ78" s="277">
        <f t="shared" si="61"/>
        <v>36.835635579369935</v>
      </c>
      <c r="AK78" s="277">
        <f t="shared" si="61"/>
        <v>37.940704646751037</v>
      </c>
      <c r="AL78" s="277">
        <f t="shared" si="61"/>
        <v>39.078925786153569</v>
      </c>
      <c r="AM78" s="277">
        <f t="shared" si="61"/>
        <v>40.25129355973818</v>
      </c>
      <c r="AN78" s="277">
        <f t="shared" si="61"/>
        <v>41.458832366530324</v>
      </c>
      <c r="AO78" s="277">
        <f t="shared" ref="AO78:BT78" si="62">AN78*(1+AO62)</f>
        <v>42.702597337526235</v>
      </c>
      <c r="AP78" s="277">
        <f t="shared" si="62"/>
        <v>43.983675257652024</v>
      </c>
      <c r="AQ78" s="277">
        <f t="shared" si="62"/>
        <v>45.303185515381585</v>
      </c>
      <c r="AR78" s="277">
        <f t="shared" si="62"/>
        <v>46.662281080843037</v>
      </c>
      <c r="AS78" s="277">
        <f t="shared" si="62"/>
        <v>48.062149513268331</v>
      </c>
      <c r="AT78" s="277">
        <f t="shared" si="62"/>
        <v>49.50401399866638</v>
      </c>
      <c r="AU78" s="277">
        <f t="shared" si="62"/>
        <v>50.989134418626371</v>
      </c>
      <c r="AV78" s="277">
        <f t="shared" si="62"/>
        <v>52.518808451185166</v>
      </c>
      <c r="AW78" s="277">
        <f t="shared" si="62"/>
        <v>54.094372704720719</v>
      </c>
      <c r="AX78" s="277">
        <f t="shared" si="62"/>
        <v>55.71720388586234</v>
      </c>
      <c r="AY78" s="277">
        <f t="shared" si="62"/>
        <v>57.388720002438212</v>
      </c>
      <c r="AZ78" s="277">
        <f t="shared" si="62"/>
        <v>59.11038160251136</v>
      </c>
      <c r="BA78" s="277">
        <f t="shared" si="62"/>
        <v>60.8836930505867</v>
      </c>
      <c r="BB78" s="277">
        <f t="shared" si="62"/>
        <v>62.710203842104306</v>
      </c>
      <c r="BC78" s="277">
        <f t="shared" si="62"/>
        <v>64.591509957367435</v>
      </c>
      <c r="BD78" s="277">
        <f t="shared" si="62"/>
        <v>66.529255256088462</v>
      </c>
      <c r="BE78" s="277">
        <f t="shared" si="62"/>
        <v>68.525132913771117</v>
      </c>
      <c r="BF78" s="277">
        <f t="shared" si="62"/>
        <v>70.580886901184257</v>
      </c>
      <c r="BG78" s="277">
        <f t="shared" si="62"/>
        <v>72.698313508219783</v>
      </c>
      <c r="BH78" s="277">
        <f t="shared" si="62"/>
        <v>74.879262913466377</v>
      </c>
      <c r="BI78" s="277">
        <f t="shared" si="62"/>
        <v>77.125640800870372</v>
      </c>
      <c r="BJ78" s="277">
        <f t="shared" si="62"/>
        <v>79.439410024896489</v>
      </c>
      <c r="BK78" s="277">
        <f t="shared" si="62"/>
        <v>81.822592325643384</v>
      </c>
      <c r="BL78" s="277">
        <f t="shared" si="62"/>
        <v>84.277270095412689</v>
      </c>
      <c r="BM78" s="277">
        <f t="shared" si="62"/>
        <v>86.805588198275075</v>
      </c>
      <c r="BN78" s="277">
        <f t="shared" si="62"/>
        <v>89.409755844223326</v>
      </c>
      <c r="BO78" s="277">
        <f t="shared" si="62"/>
        <v>92.092048519550033</v>
      </c>
      <c r="BP78" s="277">
        <f t="shared" si="62"/>
        <v>94.854809975136533</v>
      </c>
      <c r="BQ78" s="277">
        <f t="shared" si="62"/>
        <v>97.700454274390637</v>
      </c>
      <c r="BR78" s="277">
        <f t="shared" si="62"/>
        <v>100.63146790262236</v>
      </c>
      <c r="BS78" s="277">
        <f t="shared" si="62"/>
        <v>103.65041193970103</v>
      </c>
      <c r="BT78" s="277">
        <f t="shared" si="62"/>
        <v>106.75992429789207</v>
      </c>
      <c r="BU78" s="277">
        <f t="shared" ref="BU78:CZ78" si="63">BT78*(1+BU62)</f>
        <v>109.96272202682883</v>
      </c>
      <c r="BV78" s="277">
        <f t="shared" si="63"/>
        <v>113.26160368763369</v>
      </c>
      <c r="BW78" s="277">
        <f t="shared" si="63"/>
        <v>116.65945179826271</v>
      </c>
      <c r="BX78" s="277">
        <f t="shared" si="63"/>
        <v>120.15923535221059</v>
      </c>
      <c r="BY78" s="277">
        <f t="shared" si="63"/>
        <v>123.76401241277691</v>
      </c>
      <c r="BZ78" s="277">
        <f t="shared" si="63"/>
        <v>127.47693278516022</v>
      </c>
      <c r="CA78" s="277">
        <f t="shared" si="63"/>
        <v>131.30124076871502</v>
      </c>
      <c r="CB78" s="277">
        <f t="shared" si="63"/>
        <v>135.24027799177648</v>
      </c>
      <c r="CC78" s="277">
        <f t="shared" si="63"/>
        <v>139.29748633152977</v>
      </c>
      <c r="CD78" s="277">
        <f t="shared" si="63"/>
        <v>143.47641092147566</v>
      </c>
      <c r="CE78" s="277">
        <f t="shared" si="63"/>
        <v>147.78070324911994</v>
      </c>
      <c r="CF78" s="277">
        <f t="shared" si="63"/>
        <v>152.21412434659354</v>
      </c>
      <c r="CG78" s="277">
        <f t="shared" si="63"/>
        <v>156.78054807699135</v>
      </c>
      <c r="CH78" s="277">
        <f t="shared" si="63"/>
        <v>161.48396451930108</v>
      </c>
      <c r="CI78" s="277">
        <f t="shared" si="63"/>
        <v>166.32848345488011</v>
      </c>
      <c r="CJ78" s="277">
        <f t="shared" si="63"/>
        <v>171.31833795852651</v>
      </c>
      <c r="CK78" s="277">
        <f t="shared" si="63"/>
        <v>176.45788809728231</v>
      </c>
      <c r="CL78" s="277">
        <f t="shared" si="63"/>
        <v>181.75162474020078</v>
      </c>
      <c r="CM78" s="277">
        <f t="shared" si="63"/>
        <v>187.20417348240682</v>
      </c>
      <c r="CN78" s="277">
        <f t="shared" si="63"/>
        <v>192.82029868687903</v>
      </c>
      <c r="CO78" s="277">
        <f t="shared" si="63"/>
        <v>198.60490764748539</v>
      </c>
      <c r="CP78" s="277">
        <f t="shared" si="63"/>
        <v>204.56305487690994</v>
      </c>
      <c r="CQ78" s="277">
        <f t="shared" si="63"/>
        <v>210.69994652321725</v>
      </c>
      <c r="CR78" s="277">
        <f t="shared" si="63"/>
        <v>217.02094491891378</v>
      </c>
      <c r="CS78" s="277">
        <f t="shared" si="63"/>
        <v>223.53157326648122</v>
      </c>
      <c r="CT78" s="277">
        <f t="shared" si="63"/>
        <v>230.23752046447566</v>
      </c>
      <c r="CU78" s="277">
        <f t="shared" si="63"/>
        <v>237.14464607840995</v>
      </c>
      <c r="CV78" s="277">
        <f t="shared" si="63"/>
        <v>244.25898546076226</v>
      </c>
      <c r="CW78" s="277">
        <f t="shared" si="63"/>
        <v>251.58675502458513</v>
      </c>
      <c r="CX78" s="277">
        <f t="shared" si="63"/>
        <v>259.13435767532269</v>
      </c>
      <c r="CY78" s="277">
        <f t="shared" si="63"/>
        <v>266.9083884055824</v>
      </c>
      <c r="CZ78" s="277">
        <f t="shared" si="63"/>
        <v>274.9156400577499</v>
      </c>
      <c r="DA78" s="277">
        <f t="shared" ref="DA78:EF78" si="64">CZ78*(1+DA62)</f>
        <v>283.16310925948238</v>
      </c>
      <c r="DB78" s="277">
        <f t="shared" si="64"/>
        <v>291.65800253726684</v>
      </c>
      <c r="DC78" s="277">
        <f t="shared" si="64"/>
        <v>300.40774261338487</v>
      </c>
      <c r="DD78" s="277">
        <f t="shared" si="64"/>
        <v>309.41997489178641</v>
      </c>
      <c r="DE78" s="277">
        <f t="shared" si="64"/>
        <v>318.70257413854</v>
      </c>
      <c r="DF78" s="277">
        <f t="shared" si="64"/>
        <v>328.26365136269624</v>
      </c>
      <c r="DG78" s="277">
        <f t="shared" si="64"/>
        <v>338.11156090357713</v>
      </c>
      <c r="DH78" s="277">
        <f t="shared" si="64"/>
        <v>348.25490773068447</v>
      </c>
      <c r="DI78" s="277">
        <f t="shared" si="64"/>
        <v>358.70255496260501</v>
      </c>
      <c r="DJ78" s="277">
        <f t="shared" si="64"/>
        <v>369.46363161148315</v>
      </c>
      <c r="DK78" s="277">
        <f t="shared" si="64"/>
        <v>380.54754055982767</v>
      </c>
      <c r="DL78" s="277">
        <f t="shared" si="64"/>
        <v>391.9639667766225</v>
      </c>
      <c r="DM78" s="277">
        <f t="shared" si="64"/>
        <v>403.72288577992117</v>
      </c>
      <c r="DN78" s="277">
        <f t="shared" si="64"/>
        <v>415.83457235331883</v>
      </c>
      <c r="DO78" s="277">
        <f t="shared" si="64"/>
        <v>428.30960952391843</v>
      </c>
      <c r="DP78" s="277">
        <f t="shared" si="64"/>
        <v>441.15889780963602</v>
      </c>
      <c r="DQ78" s="277">
        <f t="shared" si="64"/>
        <v>454.39366474392511</v>
      </c>
      <c r="DR78" s="277">
        <f t="shared" si="64"/>
        <v>468.02547468624289</v>
      </c>
      <c r="DS78" s="277">
        <f t="shared" si="64"/>
        <v>482.06623892683018</v>
      </c>
      <c r="DT78" s="277">
        <f t="shared" si="64"/>
        <v>496.5282260946351</v>
      </c>
      <c r="DU78" s="277">
        <f t="shared" si="64"/>
        <v>511.42407287747415</v>
      </c>
      <c r="DV78" s="277">
        <f t="shared" si="64"/>
        <v>526.76679506379833</v>
      </c>
      <c r="DW78" s="277">
        <f t="shared" si="64"/>
        <v>542.56979891571234</v>
      </c>
      <c r="DX78" s="277">
        <f t="shared" si="64"/>
        <v>558.84689288318373</v>
      </c>
      <c r="DY78" s="277">
        <f t="shared" si="64"/>
        <v>575.61229966967926</v>
      </c>
      <c r="DZ78" s="277">
        <f t="shared" si="64"/>
        <v>592.88066865976964</v>
      </c>
      <c r="EA78" s="277">
        <f t="shared" si="64"/>
        <v>610.6670887195628</v>
      </c>
      <c r="EB78" s="277">
        <f t="shared" si="64"/>
        <v>628.98710138114973</v>
      </c>
      <c r="EC78" s="277">
        <f t="shared" si="64"/>
        <v>647.85671442258422</v>
      </c>
      <c r="ED78" s="277">
        <f t="shared" si="64"/>
        <v>667.29241585526177</v>
      </c>
      <c r="EE78" s="277">
        <f t="shared" si="64"/>
        <v>687.31118833091966</v>
      </c>
      <c r="EF78" s="277">
        <f t="shared" si="64"/>
        <v>707.93052398084728</v>
      </c>
      <c r="EG78" s="277">
        <f t="shared" ref="EG78:FA78" si="65">EF78*(1+EG62)</f>
        <v>729.16843970027276</v>
      </c>
      <c r="EH78" s="277">
        <f t="shared" si="65"/>
        <v>751.04349289128095</v>
      </c>
      <c r="EI78" s="277">
        <f t="shared" si="65"/>
        <v>773.57479767801942</v>
      </c>
      <c r="EJ78" s="277">
        <f t="shared" si="65"/>
        <v>796.78204160836003</v>
      </c>
      <c r="EK78" s="277">
        <f t="shared" si="65"/>
        <v>820.68550285661081</v>
      </c>
      <c r="EL78" s="277">
        <f t="shared" si="65"/>
        <v>845.30606794230914</v>
      </c>
      <c r="EM78" s="277">
        <f t="shared" si="65"/>
        <v>870.66524998057844</v>
      </c>
      <c r="EN78" s="277">
        <f t="shared" si="65"/>
        <v>896.78520747999585</v>
      </c>
      <c r="EO78" s="277">
        <f t="shared" si="65"/>
        <v>923.6887637043958</v>
      </c>
      <c r="EP78" s="277">
        <f t="shared" si="65"/>
        <v>951.39942661552766</v>
      </c>
      <c r="EQ78" s="277">
        <f t="shared" si="65"/>
        <v>979.94140941399348</v>
      </c>
      <c r="ER78" s="277">
        <f t="shared" si="65"/>
        <v>1009.3396516964133</v>
      </c>
      <c r="ES78" s="277">
        <f t="shared" si="65"/>
        <v>1039.6198412473057</v>
      </c>
      <c r="ET78" s="277">
        <f t="shared" si="65"/>
        <v>1070.8084364847248</v>
      </c>
      <c r="EU78" s="277">
        <f t="shared" si="65"/>
        <v>1102.9326895792665</v>
      </c>
      <c r="EV78" s="277">
        <f t="shared" si="65"/>
        <v>1136.0206702666444</v>
      </c>
      <c r="EW78" s="277">
        <f t="shared" si="65"/>
        <v>1170.1012903746437</v>
      </c>
      <c r="EX78" s="277">
        <f t="shared" si="65"/>
        <v>1205.204329085883</v>
      </c>
      <c r="EY78" s="277">
        <f t="shared" si="65"/>
        <v>1241.3604589584595</v>
      </c>
      <c r="EZ78" s="277">
        <f t="shared" si="65"/>
        <v>1278.6012727272134</v>
      </c>
      <c r="FA78" s="278">
        <f t="shared" si="65"/>
        <v>1316.9593109090299</v>
      </c>
    </row>
    <row r="79" spans="1:158" x14ac:dyDescent="0.25">
      <c r="A79" s="37"/>
      <c r="B79" s="133" t="s">
        <v>82</v>
      </c>
      <c r="C79" s="248" t="s">
        <v>74</v>
      </c>
      <c r="D79" s="270"/>
      <c r="E79" s="182"/>
      <c r="F79" s="182"/>
      <c r="G79" s="182"/>
      <c r="H79" s="279">
        <f>H78*$C$6/(10^3)</f>
        <v>1.6100000000000003</v>
      </c>
      <c r="I79" s="279">
        <f>I78*$C$6/(10^3)</f>
        <v>1.6583000000000001</v>
      </c>
      <c r="J79" s="279">
        <f t="shared" ref="J79:BU79" si="66">J78*$C$6/(10^3)</f>
        <v>1.7080490000000002</v>
      </c>
      <c r="K79" s="279">
        <f t="shared" si="66"/>
        <v>1.7592904700000001</v>
      </c>
      <c r="L79" s="279">
        <f t="shared" si="66"/>
        <v>1.8120691841000003</v>
      </c>
      <c r="M79" s="279">
        <f t="shared" si="66"/>
        <v>1.8664312596230004</v>
      </c>
      <c r="N79" s="279">
        <f t="shared" si="66"/>
        <v>1.9224241974116902</v>
      </c>
      <c r="O79" s="279">
        <f t="shared" si="66"/>
        <v>1.9800969233340411</v>
      </c>
      <c r="P79" s="279">
        <f t="shared" si="66"/>
        <v>2.0394998310340622</v>
      </c>
      <c r="Q79" s="279">
        <f t="shared" si="66"/>
        <v>2.1006848259650841</v>
      </c>
      <c r="R79" s="279">
        <f t="shared" si="66"/>
        <v>2.1637053707440366</v>
      </c>
      <c r="S79" s="279">
        <f t="shared" si="66"/>
        <v>2.2286165318663578</v>
      </c>
      <c r="T79" s="279">
        <f t="shared" si="66"/>
        <v>2.2954750278223486</v>
      </c>
      <c r="U79" s="279">
        <f t="shared" si="66"/>
        <v>2.3643392786570194</v>
      </c>
      <c r="V79" s="279">
        <f t="shared" si="66"/>
        <v>2.4352694570167297</v>
      </c>
      <c r="W79" s="279">
        <f t="shared" si="66"/>
        <v>2.5083275407272319</v>
      </c>
      <c r="X79" s="279">
        <f t="shared" si="66"/>
        <v>2.5835773669490489</v>
      </c>
      <c r="Y79" s="279">
        <f t="shared" si="66"/>
        <v>2.6610846879575205</v>
      </c>
      <c r="Z79" s="279">
        <f t="shared" si="66"/>
        <v>2.7409172285962464</v>
      </c>
      <c r="AA79" s="279">
        <f t="shared" si="66"/>
        <v>2.8231447454541336</v>
      </c>
      <c r="AB79" s="279">
        <f t="shared" si="66"/>
        <v>2.9078390878177576</v>
      </c>
      <c r="AC79" s="279">
        <f t="shared" si="66"/>
        <v>2.9950742604522906</v>
      </c>
      <c r="AD79" s="279">
        <f t="shared" si="66"/>
        <v>3.0849264882658591</v>
      </c>
      <c r="AE79" s="279">
        <f t="shared" si="66"/>
        <v>3.1774742829138352</v>
      </c>
      <c r="AF79" s="279">
        <f t="shared" si="66"/>
        <v>3.2727985114012506</v>
      </c>
      <c r="AG79" s="279">
        <f t="shared" si="66"/>
        <v>3.3709824667432886</v>
      </c>
      <c r="AH79" s="279">
        <f t="shared" si="66"/>
        <v>3.4721119407455872</v>
      </c>
      <c r="AI79" s="279">
        <f t="shared" si="66"/>
        <v>3.5762752989679547</v>
      </c>
      <c r="AJ79" s="279">
        <f t="shared" si="66"/>
        <v>3.6835635579369939</v>
      </c>
      <c r="AK79" s="279">
        <f t="shared" si="66"/>
        <v>3.7940704646751038</v>
      </c>
      <c r="AL79" s="279">
        <f t="shared" si="66"/>
        <v>3.9078925786153569</v>
      </c>
      <c r="AM79" s="279">
        <f t="shared" si="66"/>
        <v>4.0251293559738182</v>
      </c>
      <c r="AN79" s="279">
        <f t="shared" si="66"/>
        <v>4.1458832366530327</v>
      </c>
      <c r="AO79" s="279">
        <f t="shared" si="66"/>
        <v>4.2702597337526234</v>
      </c>
      <c r="AP79" s="279">
        <f t="shared" si="66"/>
        <v>4.3983675257652024</v>
      </c>
      <c r="AQ79" s="279">
        <f t="shared" si="66"/>
        <v>4.5303185515381585</v>
      </c>
      <c r="AR79" s="279">
        <f t="shared" si="66"/>
        <v>4.6662281080843044</v>
      </c>
      <c r="AS79" s="279">
        <f t="shared" si="66"/>
        <v>4.8062149513268331</v>
      </c>
      <c r="AT79" s="279">
        <f t="shared" si="66"/>
        <v>4.9504013998666379</v>
      </c>
      <c r="AU79" s="279">
        <f t="shared" si="66"/>
        <v>5.0989134418626376</v>
      </c>
      <c r="AV79" s="279">
        <f t="shared" si="66"/>
        <v>5.2518808451185173</v>
      </c>
      <c r="AW79" s="279">
        <f t="shared" si="66"/>
        <v>5.4094372704720719</v>
      </c>
      <c r="AX79" s="279">
        <f t="shared" si="66"/>
        <v>5.5717203885862334</v>
      </c>
      <c r="AY79" s="279">
        <f t="shared" si="66"/>
        <v>5.7388720002438216</v>
      </c>
      <c r="AZ79" s="279">
        <f t="shared" si="66"/>
        <v>5.9110381602511364</v>
      </c>
      <c r="BA79" s="279">
        <f t="shared" si="66"/>
        <v>6.08836930505867</v>
      </c>
      <c r="BB79" s="279">
        <f t="shared" si="66"/>
        <v>6.2710203842104315</v>
      </c>
      <c r="BC79" s="279">
        <f t="shared" si="66"/>
        <v>6.459150995736743</v>
      </c>
      <c r="BD79" s="279">
        <f t="shared" si="66"/>
        <v>6.652925525608846</v>
      </c>
      <c r="BE79" s="279">
        <f t="shared" si="66"/>
        <v>6.852513291377111</v>
      </c>
      <c r="BF79" s="279">
        <f t="shared" si="66"/>
        <v>7.0580886901184261</v>
      </c>
      <c r="BG79" s="279">
        <f t="shared" si="66"/>
        <v>7.2698313508219776</v>
      </c>
      <c r="BH79" s="279">
        <f t="shared" si="66"/>
        <v>7.4879262913466373</v>
      </c>
      <c r="BI79" s="279">
        <f t="shared" si="66"/>
        <v>7.712564080087037</v>
      </c>
      <c r="BJ79" s="279">
        <f t="shared" si="66"/>
        <v>7.9439410024896491</v>
      </c>
      <c r="BK79" s="279">
        <f t="shared" si="66"/>
        <v>8.1822592325643377</v>
      </c>
      <c r="BL79" s="279">
        <f t="shared" si="66"/>
        <v>8.42772700954127</v>
      </c>
      <c r="BM79" s="279">
        <f t="shared" si="66"/>
        <v>8.6805588198275068</v>
      </c>
      <c r="BN79" s="279">
        <f t="shared" si="66"/>
        <v>8.9409755844223326</v>
      </c>
      <c r="BO79" s="279">
        <f t="shared" si="66"/>
        <v>9.2092048519550023</v>
      </c>
      <c r="BP79" s="279">
        <f t="shared" si="66"/>
        <v>9.4854809975136547</v>
      </c>
      <c r="BQ79" s="279">
        <f t="shared" si="66"/>
        <v>9.7700454274390633</v>
      </c>
      <c r="BR79" s="279">
        <f t="shared" si="66"/>
        <v>10.063146790262236</v>
      </c>
      <c r="BS79" s="279">
        <f t="shared" si="66"/>
        <v>10.365041193970102</v>
      </c>
      <c r="BT79" s="279">
        <f t="shared" si="66"/>
        <v>10.675992429789206</v>
      </c>
      <c r="BU79" s="279">
        <f t="shared" si="66"/>
        <v>10.996272202682883</v>
      </c>
      <c r="BV79" s="279">
        <f t="shared" ref="BV79:EG79" si="67">BV78*$C$6/(10^3)</f>
        <v>11.326160368763368</v>
      </c>
      <c r="BW79" s="279">
        <f t="shared" si="67"/>
        <v>11.66594517982627</v>
      </c>
      <c r="BX79" s="279">
        <f t="shared" si="67"/>
        <v>12.015923535221058</v>
      </c>
      <c r="BY79" s="279">
        <f t="shared" si="67"/>
        <v>12.376401241277691</v>
      </c>
      <c r="BZ79" s="279">
        <f t="shared" si="67"/>
        <v>12.747693278516021</v>
      </c>
      <c r="CA79" s="279">
        <f t="shared" si="67"/>
        <v>13.130124076871502</v>
      </c>
      <c r="CB79" s="279">
        <f t="shared" si="67"/>
        <v>13.524027799177647</v>
      </c>
      <c r="CC79" s="279">
        <f t="shared" si="67"/>
        <v>13.929748633152975</v>
      </c>
      <c r="CD79" s="279">
        <f t="shared" si="67"/>
        <v>14.347641092147565</v>
      </c>
      <c r="CE79" s="279">
        <f t="shared" si="67"/>
        <v>14.778070324911994</v>
      </c>
      <c r="CF79" s="279">
        <f t="shared" si="67"/>
        <v>15.221412434659355</v>
      </c>
      <c r="CG79" s="279">
        <f t="shared" si="67"/>
        <v>15.678054807699134</v>
      </c>
      <c r="CH79" s="279">
        <f t="shared" si="67"/>
        <v>16.148396451930108</v>
      </c>
      <c r="CI79" s="279">
        <f t="shared" si="67"/>
        <v>16.632848345488011</v>
      </c>
      <c r="CJ79" s="279">
        <f t="shared" si="67"/>
        <v>17.13183379585265</v>
      </c>
      <c r="CK79" s="279">
        <f t="shared" si="67"/>
        <v>17.645788809728231</v>
      </c>
      <c r="CL79" s="279">
        <f t="shared" si="67"/>
        <v>18.17516247402008</v>
      </c>
      <c r="CM79" s="279">
        <f t="shared" si="67"/>
        <v>18.72041734824068</v>
      </c>
      <c r="CN79" s="279">
        <f t="shared" si="67"/>
        <v>19.282029868687903</v>
      </c>
      <c r="CO79" s="279">
        <f t="shared" si="67"/>
        <v>19.860490764748537</v>
      </c>
      <c r="CP79" s="279">
        <f t="shared" si="67"/>
        <v>20.456305487690994</v>
      </c>
      <c r="CQ79" s="279">
        <f t="shared" si="67"/>
        <v>21.069994652321725</v>
      </c>
      <c r="CR79" s="279">
        <f t="shared" si="67"/>
        <v>21.702094491891376</v>
      </c>
      <c r="CS79" s="279">
        <f t="shared" si="67"/>
        <v>22.35315732664812</v>
      </c>
      <c r="CT79" s="279">
        <f t="shared" si="67"/>
        <v>23.023752046447566</v>
      </c>
      <c r="CU79" s="279">
        <f t="shared" si="67"/>
        <v>23.714464607840995</v>
      </c>
      <c r="CV79" s="279">
        <f t="shared" si="67"/>
        <v>24.425898546076226</v>
      </c>
      <c r="CW79" s="279">
        <f t="shared" si="67"/>
        <v>25.158675502458514</v>
      </c>
      <c r="CX79" s="279">
        <f t="shared" si="67"/>
        <v>25.913435767532267</v>
      </c>
      <c r="CY79" s="279">
        <f t="shared" si="67"/>
        <v>26.690838840558239</v>
      </c>
      <c r="CZ79" s="279">
        <f t="shared" si="67"/>
        <v>27.491564005774993</v>
      </c>
      <c r="DA79" s="279">
        <f t="shared" si="67"/>
        <v>28.316310925948237</v>
      </c>
      <c r="DB79" s="279">
        <f t="shared" si="67"/>
        <v>29.165800253726683</v>
      </c>
      <c r="DC79" s="279">
        <f t="shared" si="67"/>
        <v>30.040774261338488</v>
      </c>
      <c r="DD79" s="279">
        <f t="shared" si="67"/>
        <v>30.94199748917864</v>
      </c>
      <c r="DE79" s="279">
        <f t="shared" si="67"/>
        <v>31.870257413853999</v>
      </c>
      <c r="DF79" s="279">
        <f t="shared" si="67"/>
        <v>32.826365136269622</v>
      </c>
      <c r="DG79" s="279">
        <f t="shared" si="67"/>
        <v>33.811156090357713</v>
      </c>
      <c r="DH79" s="279">
        <f t="shared" si="67"/>
        <v>34.825490773068452</v>
      </c>
      <c r="DI79" s="279">
        <f t="shared" si="67"/>
        <v>35.870255496260498</v>
      </c>
      <c r="DJ79" s="279">
        <f t="shared" si="67"/>
        <v>36.946363161148312</v>
      </c>
      <c r="DK79" s="279">
        <f t="shared" si="67"/>
        <v>38.05475405598277</v>
      </c>
      <c r="DL79" s="279">
        <f t="shared" si="67"/>
        <v>39.19639667766225</v>
      </c>
      <c r="DM79" s="279">
        <f t="shared" si="67"/>
        <v>40.372288577992123</v>
      </c>
      <c r="DN79" s="279">
        <f t="shared" si="67"/>
        <v>41.583457235331878</v>
      </c>
      <c r="DO79" s="279">
        <f t="shared" si="67"/>
        <v>42.830960952391841</v>
      </c>
      <c r="DP79" s="279">
        <f t="shared" si="67"/>
        <v>44.115889780963606</v>
      </c>
      <c r="DQ79" s="279">
        <f t="shared" si="67"/>
        <v>45.439366474392514</v>
      </c>
      <c r="DR79" s="279">
        <f t="shared" si="67"/>
        <v>46.80254746862429</v>
      </c>
      <c r="DS79" s="279">
        <f t="shared" si="67"/>
        <v>48.20662389268302</v>
      </c>
      <c r="DT79" s="279">
        <f t="shared" si="67"/>
        <v>49.652822609463513</v>
      </c>
      <c r="DU79" s="279">
        <f t="shared" si="67"/>
        <v>51.142407287747417</v>
      </c>
      <c r="DV79" s="279">
        <f t="shared" si="67"/>
        <v>52.676679506379834</v>
      </c>
      <c r="DW79" s="279">
        <f t="shared" si="67"/>
        <v>54.256979891571234</v>
      </c>
      <c r="DX79" s="279">
        <f t="shared" si="67"/>
        <v>55.884689288318377</v>
      </c>
      <c r="DY79" s="279">
        <f t="shared" si="67"/>
        <v>57.561229966967929</v>
      </c>
      <c r="DZ79" s="279">
        <f t="shared" si="67"/>
        <v>59.288066865976965</v>
      </c>
      <c r="EA79" s="279">
        <f t="shared" si="67"/>
        <v>61.06670887195628</v>
      </c>
      <c r="EB79" s="279">
        <f t="shared" si="67"/>
        <v>62.898710138114971</v>
      </c>
      <c r="EC79" s="279">
        <f t="shared" si="67"/>
        <v>64.785671442258419</v>
      </c>
      <c r="ED79" s="279">
        <f t="shared" si="67"/>
        <v>66.729241585526182</v>
      </c>
      <c r="EE79" s="279">
        <f t="shared" si="67"/>
        <v>68.731118833091969</v>
      </c>
      <c r="EF79" s="279">
        <f t="shared" si="67"/>
        <v>70.793052398084725</v>
      </c>
      <c r="EG79" s="279">
        <f t="shared" si="67"/>
        <v>72.916843970027273</v>
      </c>
      <c r="EH79" s="279">
        <f t="shared" ref="EH79:FA79" si="68">EH78*$C$6/(10^3)</f>
        <v>75.104349289128095</v>
      </c>
      <c r="EI79" s="279">
        <f t="shared" si="68"/>
        <v>77.357479767801934</v>
      </c>
      <c r="EJ79" s="279">
        <f t="shared" si="68"/>
        <v>79.678204160836003</v>
      </c>
      <c r="EK79" s="279">
        <f t="shared" si="68"/>
        <v>82.06855028566109</v>
      </c>
      <c r="EL79" s="279">
        <f t="shared" si="68"/>
        <v>84.53060679423092</v>
      </c>
      <c r="EM79" s="279">
        <f t="shared" si="68"/>
        <v>87.066524998057844</v>
      </c>
      <c r="EN79" s="279">
        <f t="shared" si="68"/>
        <v>89.678520747999585</v>
      </c>
      <c r="EO79" s="279">
        <f t="shared" si="68"/>
        <v>92.36887637043958</v>
      </c>
      <c r="EP79" s="279">
        <f t="shared" si="68"/>
        <v>95.139942661552766</v>
      </c>
      <c r="EQ79" s="279">
        <f t="shared" si="68"/>
        <v>97.994140941399351</v>
      </c>
      <c r="ER79" s="279">
        <f t="shared" si="68"/>
        <v>100.93396516964134</v>
      </c>
      <c r="ES79" s="279">
        <f t="shared" si="68"/>
        <v>103.96198412473056</v>
      </c>
      <c r="ET79" s="279">
        <f t="shared" si="68"/>
        <v>107.08084364847248</v>
      </c>
      <c r="EU79" s="279">
        <f t="shared" si="68"/>
        <v>110.29326895792664</v>
      </c>
      <c r="EV79" s="279">
        <f t="shared" si="68"/>
        <v>113.60206702666444</v>
      </c>
      <c r="EW79" s="279">
        <f t="shared" si="68"/>
        <v>117.01012903746437</v>
      </c>
      <c r="EX79" s="279">
        <f t="shared" si="68"/>
        <v>120.5204329085883</v>
      </c>
      <c r="EY79" s="279">
        <f t="shared" si="68"/>
        <v>124.13604589584595</v>
      </c>
      <c r="EZ79" s="279">
        <f t="shared" si="68"/>
        <v>127.86012727272134</v>
      </c>
      <c r="FA79" s="280">
        <f t="shared" si="68"/>
        <v>131.695931090903</v>
      </c>
    </row>
    <row r="80" spans="1:158" x14ac:dyDescent="0.25">
      <c r="A80" s="37"/>
      <c r="B80" s="133" t="s">
        <v>78</v>
      </c>
      <c r="C80" s="134" t="s">
        <v>44</v>
      </c>
      <c r="D80" s="270"/>
      <c r="E80" s="182"/>
      <c r="F80" s="182"/>
      <c r="G80" s="182"/>
      <c r="H80" s="279">
        <f>H79</f>
        <v>1.6100000000000003</v>
      </c>
      <c r="I80" s="279">
        <f t="shared" ref="I80:BT80" si="69">H80+I79</f>
        <v>3.2683000000000004</v>
      </c>
      <c r="J80" s="279">
        <f t="shared" si="69"/>
        <v>4.9763490000000008</v>
      </c>
      <c r="K80" s="279">
        <f t="shared" si="69"/>
        <v>6.7356394700000006</v>
      </c>
      <c r="L80" s="279">
        <f t="shared" si="69"/>
        <v>8.5477086541000009</v>
      </c>
      <c r="M80" s="279">
        <f t="shared" si="69"/>
        <v>10.414139913723002</v>
      </c>
      <c r="N80" s="279">
        <f t="shared" si="69"/>
        <v>12.336564111134692</v>
      </c>
      <c r="O80" s="279">
        <f t="shared" si="69"/>
        <v>14.316661034468734</v>
      </c>
      <c r="P80" s="279">
        <f t="shared" si="69"/>
        <v>16.356160865502794</v>
      </c>
      <c r="Q80" s="279">
        <f t="shared" si="69"/>
        <v>18.456845691467876</v>
      </c>
      <c r="R80" s="279">
        <f t="shared" si="69"/>
        <v>20.620551062211913</v>
      </c>
      <c r="S80" s="279">
        <f t="shared" si="69"/>
        <v>22.849167594078271</v>
      </c>
      <c r="T80" s="279">
        <f t="shared" si="69"/>
        <v>25.144642621900619</v>
      </c>
      <c r="U80" s="279">
        <f t="shared" si="69"/>
        <v>27.508981900557639</v>
      </c>
      <c r="V80" s="279">
        <f t="shared" si="69"/>
        <v>29.94425135757437</v>
      </c>
      <c r="W80" s="279">
        <f t="shared" si="69"/>
        <v>32.452578898301603</v>
      </c>
      <c r="X80" s="279">
        <f t="shared" si="69"/>
        <v>35.036156265250654</v>
      </c>
      <c r="Y80" s="279">
        <f t="shared" si="69"/>
        <v>37.697240953208173</v>
      </c>
      <c r="Z80" s="279">
        <f t="shared" si="69"/>
        <v>40.438158181804418</v>
      </c>
      <c r="AA80" s="279">
        <f t="shared" si="69"/>
        <v>43.261302927258555</v>
      </c>
      <c r="AB80" s="279">
        <f t="shared" si="69"/>
        <v>46.169142015076311</v>
      </c>
      <c r="AC80" s="279">
        <f t="shared" si="69"/>
        <v>49.164216275528602</v>
      </c>
      <c r="AD80" s="279">
        <f t="shared" si="69"/>
        <v>52.24914276379446</v>
      </c>
      <c r="AE80" s="279">
        <f t="shared" si="69"/>
        <v>55.426617046708294</v>
      </c>
      <c r="AF80" s="279">
        <f t="shared" si="69"/>
        <v>58.699415558109543</v>
      </c>
      <c r="AG80" s="279">
        <f t="shared" si="69"/>
        <v>62.070398024852828</v>
      </c>
      <c r="AH80" s="279">
        <f t="shared" si="69"/>
        <v>65.542509965598413</v>
      </c>
      <c r="AI80" s="279">
        <f t="shared" si="69"/>
        <v>69.11878526456637</v>
      </c>
      <c r="AJ80" s="279">
        <f t="shared" si="69"/>
        <v>72.802348822503362</v>
      </c>
      <c r="AK80" s="279">
        <f t="shared" si="69"/>
        <v>76.596419287178463</v>
      </c>
      <c r="AL80" s="279">
        <f t="shared" si="69"/>
        <v>80.504311865793824</v>
      </c>
      <c r="AM80" s="279">
        <f t="shared" si="69"/>
        <v>84.529441221767641</v>
      </c>
      <c r="AN80" s="279">
        <f t="shared" si="69"/>
        <v>88.675324458420675</v>
      </c>
      <c r="AO80" s="279">
        <f t="shared" si="69"/>
        <v>92.9455841921733</v>
      </c>
      <c r="AP80" s="279">
        <f t="shared" si="69"/>
        <v>97.343951717938495</v>
      </c>
      <c r="AQ80" s="279">
        <f t="shared" si="69"/>
        <v>101.87427026947665</v>
      </c>
      <c r="AR80" s="279">
        <f t="shared" si="69"/>
        <v>106.54049837756097</v>
      </c>
      <c r="AS80" s="279">
        <f t="shared" si="69"/>
        <v>111.3467133288878</v>
      </c>
      <c r="AT80" s="279">
        <f t="shared" si="69"/>
        <v>116.29711472875444</v>
      </c>
      <c r="AU80" s="279">
        <f t="shared" si="69"/>
        <v>121.39602817061707</v>
      </c>
      <c r="AV80" s="279">
        <f t="shared" si="69"/>
        <v>126.64790901573559</v>
      </c>
      <c r="AW80" s="279">
        <f t="shared" si="69"/>
        <v>132.05734628620766</v>
      </c>
      <c r="AX80" s="279">
        <f t="shared" si="69"/>
        <v>137.6290666747939</v>
      </c>
      <c r="AY80" s="279">
        <f t="shared" si="69"/>
        <v>143.36793867503772</v>
      </c>
      <c r="AZ80" s="279">
        <f t="shared" si="69"/>
        <v>149.27897683528886</v>
      </c>
      <c r="BA80" s="279">
        <f t="shared" si="69"/>
        <v>155.36734614034754</v>
      </c>
      <c r="BB80" s="279">
        <f t="shared" si="69"/>
        <v>161.63836652455797</v>
      </c>
      <c r="BC80" s="279">
        <f t="shared" si="69"/>
        <v>168.0975175202947</v>
      </c>
      <c r="BD80" s="279">
        <f t="shared" si="69"/>
        <v>174.75044304590355</v>
      </c>
      <c r="BE80" s="279">
        <f t="shared" si="69"/>
        <v>181.60295633728066</v>
      </c>
      <c r="BF80" s="279">
        <f t="shared" si="69"/>
        <v>188.6610450273991</v>
      </c>
      <c r="BG80" s="279">
        <f t="shared" si="69"/>
        <v>195.93087637822109</v>
      </c>
      <c r="BH80" s="279">
        <f t="shared" si="69"/>
        <v>203.41880266956773</v>
      </c>
      <c r="BI80" s="279">
        <f t="shared" si="69"/>
        <v>211.13136674965477</v>
      </c>
      <c r="BJ80" s="279">
        <f t="shared" si="69"/>
        <v>219.07530775214443</v>
      </c>
      <c r="BK80" s="279">
        <f t="shared" si="69"/>
        <v>227.25756698470877</v>
      </c>
      <c r="BL80" s="279">
        <f t="shared" si="69"/>
        <v>235.68529399425003</v>
      </c>
      <c r="BM80" s="279">
        <f t="shared" si="69"/>
        <v>244.36585281407753</v>
      </c>
      <c r="BN80" s="279">
        <f t="shared" si="69"/>
        <v>253.30682839849987</v>
      </c>
      <c r="BO80" s="279">
        <f t="shared" si="69"/>
        <v>262.51603325045488</v>
      </c>
      <c r="BP80" s="279">
        <f t="shared" si="69"/>
        <v>272.00151424796854</v>
      </c>
      <c r="BQ80" s="279">
        <f t="shared" si="69"/>
        <v>281.77155967540762</v>
      </c>
      <c r="BR80" s="279">
        <f t="shared" si="69"/>
        <v>291.83470646566985</v>
      </c>
      <c r="BS80" s="279">
        <f t="shared" si="69"/>
        <v>302.19974765963997</v>
      </c>
      <c r="BT80" s="279">
        <f t="shared" si="69"/>
        <v>312.8757400894292</v>
      </c>
      <c r="BU80" s="279">
        <f t="shared" ref="BU80:EF80" si="70">BT80+BU79</f>
        <v>323.87201229211206</v>
      </c>
      <c r="BV80" s="279">
        <f t="shared" si="70"/>
        <v>335.19817266087546</v>
      </c>
      <c r="BW80" s="279">
        <f t="shared" si="70"/>
        <v>346.86411784070174</v>
      </c>
      <c r="BX80" s="279">
        <f t="shared" si="70"/>
        <v>358.88004137592281</v>
      </c>
      <c r="BY80" s="279">
        <f t="shared" si="70"/>
        <v>371.25644261720049</v>
      </c>
      <c r="BZ80" s="279">
        <f t="shared" si="70"/>
        <v>384.0041358957165</v>
      </c>
      <c r="CA80" s="279">
        <f t="shared" si="70"/>
        <v>397.13425997258798</v>
      </c>
      <c r="CB80" s="279">
        <f t="shared" si="70"/>
        <v>410.65828777176563</v>
      </c>
      <c r="CC80" s="279">
        <f t="shared" si="70"/>
        <v>424.58803640491863</v>
      </c>
      <c r="CD80" s="279">
        <f t="shared" si="70"/>
        <v>438.93567749706619</v>
      </c>
      <c r="CE80" s="279">
        <f t="shared" si="70"/>
        <v>453.71374782197819</v>
      </c>
      <c r="CF80" s="279">
        <f t="shared" si="70"/>
        <v>468.93516025663752</v>
      </c>
      <c r="CG80" s="279">
        <f t="shared" si="70"/>
        <v>484.61321506433666</v>
      </c>
      <c r="CH80" s="279">
        <f t="shared" si="70"/>
        <v>500.76161151626678</v>
      </c>
      <c r="CI80" s="279">
        <f t="shared" si="70"/>
        <v>517.39445986175474</v>
      </c>
      <c r="CJ80" s="279">
        <f t="shared" si="70"/>
        <v>534.52629365760743</v>
      </c>
      <c r="CK80" s="279">
        <f t="shared" si="70"/>
        <v>552.17208246733571</v>
      </c>
      <c r="CL80" s="279">
        <f t="shared" si="70"/>
        <v>570.34724494135583</v>
      </c>
      <c r="CM80" s="279">
        <f t="shared" si="70"/>
        <v>589.06766228959646</v>
      </c>
      <c r="CN80" s="279">
        <f t="shared" si="70"/>
        <v>608.34969215828437</v>
      </c>
      <c r="CO80" s="279">
        <f t="shared" si="70"/>
        <v>628.2101829230329</v>
      </c>
      <c r="CP80" s="279">
        <f t="shared" si="70"/>
        <v>648.6664884107239</v>
      </c>
      <c r="CQ80" s="279">
        <f t="shared" si="70"/>
        <v>669.73648306304563</v>
      </c>
      <c r="CR80" s="279">
        <f t="shared" si="70"/>
        <v>691.43857755493696</v>
      </c>
      <c r="CS80" s="279">
        <f t="shared" si="70"/>
        <v>713.79173488158506</v>
      </c>
      <c r="CT80" s="279">
        <f t="shared" si="70"/>
        <v>736.81548692803267</v>
      </c>
      <c r="CU80" s="279">
        <f t="shared" si="70"/>
        <v>760.52995153587369</v>
      </c>
      <c r="CV80" s="279">
        <f t="shared" si="70"/>
        <v>784.95585008194996</v>
      </c>
      <c r="CW80" s="279">
        <f t="shared" si="70"/>
        <v>810.11452558440851</v>
      </c>
      <c r="CX80" s="279">
        <f t="shared" si="70"/>
        <v>836.0279613519408</v>
      </c>
      <c r="CY80" s="279">
        <f t="shared" si="70"/>
        <v>862.71880019249909</v>
      </c>
      <c r="CZ80" s="279">
        <f t="shared" si="70"/>
        <v>890.21036419827408</v>
      </c>
      <c r="DA80" s="279">
        <f t="shared" si="70"/>
        <v>918.52667512422227</v>
      </c>
      <c r="DB80" s="279">
        <f t="shared" si="70"/>
        <v>947.69247537794899</v>
      </c>
      <c r="DC80" s="279">
        <f t="shared" si="70"/>
        <v>977.73324963928746</v>
      </c>
      <c r="DD80" s="279">
        <f t="shared" si="70"/>
        <v>1008.6752471284661</v>
      </c>
      <c r="DE80" s="279">
        <f t="shared" si="70"/>
        <v>1040.54550454232</v>
      </c>
      <c r="DF80" s="279">
        <f t="shared" si="70"/>
        <v>1073.3718696785897</v>
      </c>
      <c r="DG80" s="279">
        <f t="shared" si="70"/>
        <v>1107.1830257689476</v>
      </c>
      <c r="DH80" s="279">
        <f t="shared" si="70"/>
        <v>1142.008516542016</v>
      </c>
      <c r="DI80" s="279">
        <f t="shared" si="70"/>
        <v>1177.8787720382766</v>
      </c>
      <c r="DJ80" s="279">
        <f t="shared" si="70"/>
        <v>1214.8251351994249</v>
      </c>
      <c r="DK80" s="279">
        <f t="shared" si="70"/>
        <v>1252.8798892554078</v>
      </c>
      <c r="DL80" s="279">
        <f t="shared" si="70"/>
        <v>1292.07628593307</v>
      </c>
      <c r="DM80" s="279">
        <f t="shared" si="70"/>
        <v>1332.4485745110621</v>
      </c>
      <c r="DN80" s="279">
        <f t="shared" si="70"/>
        <v>1374.0320317463941</v>
      </c>
      <c r="DO80" s="279">
        <f t="shared" si="70"/>
        <v>1416.862992698786</v>
      </c>
      <c r="DP80" s="279">
        <f t="shared" si="70"/>
        <v>1460.9788824797497</v>
      </c>
      <c r="DQ80" s="279">
        <f t="shared" si="70"/>
        <v>1506.4182489541422</v>
      </c>
      <c r="DR80" s="279">
        <f t="shared" si="70"/>
        <v>1553.2207964227664</v>
      </c>
      <c r="DS80" s="279">
        <f t="shared" si="70"/>
        <v>1601.4274203154494</v>
      </c>
      <c r="DT80" s="279">
        <f t="shared" si="70"/>
        <v>1651.0802429249129</v>
      </c>
      <c r="DU80" s="279">
        <f t="shared" si="70"/>
        <v>1702.2226502126603</v>
      </c>
      <c r="DV80" s="279">
        <f t="shared" si="70"/>
        <v>1754.89932971904</v>
      </c>
      <c r="DW80" s="279">
        <f t="shared" si="70"/>
        <v>1809.1563096106113</v>
      </c>
      <c r="DX80" s="279">
        <f t="shared" si="70"/>
        <v>1865.0409988989297</v>
      </c>
      <c r="DY80" s="279">
        <f t="shared" si="70"/>
        <v>1922.6022288658976</v>
      </c>
      <c r="DZ80" s="279">
        <f t="shared" si="70"/>
        <v>1981.8902957318746</v>
      </c>
      <c r="EA80" s="279">
        <f t="shared" si="70"/>
        <v>2042.9570046038309</v>
      </c>
      <c r="EB80" s="279">
        <f t="shared" si="70"/>
        <v>2105.855714741946</v>
      </c>
      <c r="EC80" s="279">
        <f t="shared" si="70"/>
        <v>2170.6413861842043</v>
      </c>
      <c r="ED80" s="279">
        <f t="shared" si="70"/>
        <v>2237.3706277697306</v>
      </c>
      <c r="EE80" s="279">
        <f t="shared" si="70"/>
        <v>2306.1017466028225</v>
      </c>
      <c r="EF80" s="279">
        <f t="shared" si="70"/>
        <v>2376.8947990009074</v>
      </c>
      <c r="EG80" s="279">
        <f t="shared" ref="EG80:FA80" si="71">EF80+EG79</f>
        <v>2449.8116429709348</v>
      </c>
      <c r="EH80" s="279">
        <f t="shared" si="71"/>
        <v>2524.9159922600629</v>
      </c>
      <c r="EI80" s="279">
        <f t="shared" si="71"/>
        <v>2602.273472027865</v>
      </c>
      <c r="EJ80" s="279">
        <f t="shared" si="71"/>
        <v>2681.9516761887007</v>
      </c>
      <c r="EK80" s="279">
        <f t="shared" si="71"/>
        <v>2764.0202264743616</v>
      </c>
      <c r="EL80" s="279">
        <f t="shared" si="71"/>
        <v>2848.5508332685927</v>
      </c>
      <c r="EM80" s="279">
        <f t="shared" si="71"/>
        <v>2935.6173582666506</v>
      </c>
      <c r="EN80" s="279">
        <f t="shared" si="71"/>
        <v>3025.2958790146504</v>
      </c>
      <c r="EO80" s="279">
        <f t="shared" si="71"/>
        <v>3117.6647553850898</v>
      </c>
      <c r="EP80" s="279">
        <f t="shared" si="71"/>
        <v>3212.8046980466424</v>
      </c>
      <c r="EQ80" s="279">
        <f t="shared" si="71"/>
        <v>3310.798838988042</v>
      </c>
      <c r="ER80" s="279">
        <f t="shared" si="71"/>
        <v>3411.7328041576834</v>
      </c>
      <c r="ES80" s="279">
        <f t="shared" si="71"/>
        <v>3515.6947882824138</v>
      </c>
      <c r="ET80" s="279">
        <f t="shared" si="71"/>
        <v>3622.7756319308864</v>
      </c>
      <c r="EU80" s="279">
        <f t="shared" si="71"/>
        <v>3733.068900888813</v>
      </c>
      <c r="EV80" s="279">
        <f t="shared" si="71"/>
        <v>3846.6709679154774</v>
      </c>
      <c r="EW80" s="279">
        <f t="shared" si="71"/>
        <v>3963.6810969529415</v>
      </c>
      <c r="EX80" s="279">
        <f t="shared" si="71"/>
        <v>4084.2015298615297</v>
      </c>
      <c r="EY80" s="279">
        <f t="shared" si="71"/>
        <v>4208.3375757573758</v>
      </c>
      <c r="EZ80" s="279">
        <f t="shared" si="71"/>
        <v>4336.1977030300968</v>
      </c>
      <c r="FA80" s="280">
        <f t="shared" si="71"/>
        <v>4467.8936341210001</v>
      </c>
    </row>
    <row r="81" spans="1:157" x14ac:dyDescent="0.25">
      <c r="A81" s="37"/>
      <c r="B81" s="133"/>
      <c r="C81" s="248"/>
      <c r="D81" s="270"/>
      <c r="E81" s="182"/>
      <c r="F81" s="182"/>
      <c r="G81" s="182"/>
      <c r="H81" s="279"/>
      <c r="I81" s="279"/>
      <c r="J81" s="279"/>
      <c r="K81" s="279"/>
      <c r="L81" s="279"/>
      <c r="M81" s="279"/>
      <c r="N81" s="279"/>
      <c r="O81" s="279"/>
      <c r="P81" s="279"/>
      <c r="Q81" s="279"/>
      <c r="R81" s="279"/>
      <c r="S81" s="279"/>
      <c r="T81" s="279"/>
      <c r="U81" s="279"/>
      <c r="V81" s="279"/>
      <c r="W81" s="279"/>
      <c r="X81" s="279"/>
      <c r="Y81" s="279"/>
      <c r="Z81" s="279"/>
      <c r="AA81" s="279"/>
      <c r="AB81" s="279"/>
      <c r="AC81" s="279"/>
      <c r="AD81" s="279"/>
      <c r="AE81" s="279"/>
      <c r="AF81" s="279"/>
      <c r="AG81" s="279"/>
      <c r="AH81" s="279"/>
      <c r="AI81" s="279"/>
      <c r="AJ81" s="279"/>
      <c r="AK81" s="279"/>
      <c r="AL81" s="279"/>
      <c r="AM81" s="279"/>
      <c r="AN81" s="279"/>
      <c r="AO81" s="279"/>
      <c r="AP81" s="279"/>
      <c r="AQ81" s="279"/>
      <c r="AR81" s="279"/>
      <c r="AS81" s="279"/>
      <c r="AT81" s="279"/>
      <c r="AU81" s="279"/>
      <c r="AV81" s="279"/>
      <c r="AW81" s="279"/>
      <c r="AX81" s="279"/>
      <c r="AY81" s="279"/>
      <c r="AZ81" s="279"/>
      <c r="BA81" s="279"/>
      <c r="BB81" s="279"/>
      <c r="BC81" s="279"/>
      <c r="BD81" s="279"/>
      <c r="BE81" s="279"/>
      <c r="BF81" s="279"/>
      <c r="BG81" s="279"/>
      <c r="BH81" s="279"/>
      <c r="BI81" s="279"/>
      <c r="BJ81" s="279"/>
      <c r="BK81" s="279"/>
      <c r="BL81" s="279"/>
      <c r="BM81" s="279"/>
      <c r="BN81" s="279"/>
      <c r="BO81" s="279"/>
      <c r="BP81" s="279"/>
      <c r="BQ81" s="279"/>
      <c r="BR81" s="279"/>
      <c r="BS81" s="279"/>
      <c r="BT81" s="279"/>
      <c r="BU81" s="279"/>
      <c r="BV81" s="279"/>
      <c r="BW81" s="279"/>
      <c r="BX81" s="279"/>
      <c r="BY81" s="279"/>
      <c r="BZ81" s="279"/>
      <c r="CA81" s="279"/>
      <c r="CB81" s="279"/>
      <c r="CC81" s="279"/>
      <c r="CD81" s="279"/>
      <c r="CE81" s="279"/>
      <c r="CF81" s="279"/>
      <c r="CG81" s="279"/>
      <c r="CH81" s="279"/>
      <c r="CI81" s="279"/>
      <c r="CJ81" s="279"/>
      <c r="CK81" s="279"/>
      <c r="CL81" s="279"/>
      <c r="CM81" s="279"/>
      <c r="CN81" s="279"/>
      <c r="CO81" s="279"/>
      <c r="CP81" s="279"/>
      <c r="CQ81" s="279"/>
      <c r="CR81" s="279"/>
      <c r="CS81" s="279"/>
      <c r="CT81" s="279"/>
      <c r="CU81" s="279"/>
      <c r="CV81" s="279"/>
      <c r="CW81" s="279"/>
      <c r="CX81" s="279"/>
      <c r="CY81" s="279"/>
      <c r="CZ81" s="279"/>
      <c r="DA81" s="279"/>
      <c r="DB81" s="279"/>
      <c r="DC81" s="279"/>
      <c r="DD81" s="279"/>
      <c r="DE81" s="279"/>
      <c r="DF81" s="279"/>
      <c r="DG81" s="279"/>
      <c r="DH81" s="279"/>
      <c r="DI81" s="279"/>
      <c r="DJ81" s="279"/>
      <c r="DK81" s="279"/>
      <c r="DL81" s="279"/>
      <c r="DM81" s="279"/>
      <c r="DN81" s="279"/>
      <c r="DO81" s="279"/>
      <c r="DP81" s="279"/>
      <c r="DQ81" s="279"/>
      <c r="DR81" s="279"/>
      <c r="DS81" s="279"/>
      <c r="DT81" s="279"/>
      <c r="DU81" s="279"/>
      <c r="DV81" s="279"/>
      <c r="DW81" s="279"/>
      <c r="DX81" s="279"/>
      <c r="DY81" s="279"/>
      <c r="DZ81" s="279"/>
      <c r="EA81" s="279"/>
      <c r="EB81" s="279"/>
      <c r="EC81" s="279"/>
      <c r="ED81" s="279"/>
      <c r="EE81" s="279"/>
      <c r="EF81" s="279"/>
      <c r="EG81" s="279"/>
      <c r="EH81" s="279"/>
      <c r="EI81" s="279"/>
      <c r="EJ81" s="279"/>
      <c r="EK81" s="279"/>
      <c r="EL81" s="279"/>
      <c r="EM81" s="279"/>
      <c r="EN81" s="279"/>
      <c r="EO81" s="279"/>
      <c r="EP81" s="279"/>
      <c r="EQ81" s="279"/>
      <c r="ER81" s="279"/>
      <c r="ES81" s="279"/>
      <c r="ET81" s="279"/>
      <c r="EU81" s="279"/>
      <c r="EV81" s="279"/>
      <c r="EW81" s="279"/>
      <c r="EX81" s="279"/>
      <c r="EY81" s="279"/>
      <c r="EZ81" s="279"/>
      <c r="FA81" s="280"/>
    </row>
    <row r="82" spans="1:157" s="56" customFormat="1" x14ac:dyDescent="0.25">
      <c r="A82" s="46"/>
      <c r="B82" s="139" t="s">
        <v>96</v>
      </c>
      <c r="C82" s="251" t="s">
        <v>87</v>
      </c>
      <c r="D82" s="304"/>
      <c r="E82" s="103"/>
      <c r="F82" s="103"/>
      <c r="G82" s="103"/>
      <c r="H82" s="281">
        <f>($C$15*$C$16*$C$6)/10^6</f>
        <v>0.24</v>
      </c>
      <c r="I82" s="281">
        <f t="shared" ref="I82:BT82" si="72">($C$15*$C$16*$C$6)/10^6</f>
        <v>0.24</v>
      </c>
      <c r="J82" s="281">
        <f t="shared" si="72"/>
        <v>0.24</v>
      </c>
      <c r="K82" s="281">
        <f t="shared" si="72"/>
        <v>0.24</v>
      </c>
      <c r="L82" s="281">
        <f t="shared" si="72"/>
        <v>0.24</v>
      </c>
      <c r="M82" s="281">
        <f t="shared" si="72"/>
        <v>0.24</v>
      </c>
      <c r="N82" s="281">
        <f t="shared" si="72"/>
        <v>0.24</v>
      </c>
      <c r="O82" s="281">
        <f t="shared" si="72"/>
        <v>0.24</v>
      </c>
      <c r="P82" s="281">
        <f t="shared" si="72"/>
        <v>0.24</v>
      </c>
      <c r="Q82" s="281">
        <f t="shared" si="72"/>
        <v>0.24</v>
      </c>
      <c r="R82" s="281">
        <f t="shared" si="72"/>
        <v>0.24</v>
      </c>
      <c r="S82" s="281">
        <f t="shared" si="72"/>
        <v>0.24</v>
      </c>
      <c r="T82" s="281">
        <f t="shared" si="72"/>
        <v>0.24</v>
      </c>
      <c r="U82" s="281">
        <f t="shared" si="72"/>
        <v>0.24</v>
      </c>
      <c r="V82" s="281">
        <f t="shared" si="72"/>
        <v>0.24</v>
      </c>
      <c r="W82" s="281">
        <f t="shared" si="72"/>
        <v>0.24</v>
      </c>
      <c r="X82" s="281">
        <f t="shared" si="72"/>
        <v>0.24</v>
      </c>
      <c r="Y82" s="281">
        <f t="shared" si="72"/>
        <v>0.24</v>
      </c>
      <c r="Z82" s="281">
        <f t="shared" si="72"/>
        <v>0.24</v>
      </c>
      <c r="AA82" s="281">
        <f t="shared" si="72"/>
        <v>0.24</v>
      </c>
      <c r="AB82" s="281">
        <f t="shared" si="72"/>
        <v>0.24</v>
      </c>
      <c r="AC82" s="281">
        <f t="shared" si="72"/>
        <v>0.24</v>
      </c>
      <c r="AD82" s="281">
        <f t="shared" si="72"/>
        <v>0.24</v>
      </c>
      <c r="AE82" s="281">
        <f t="shared" si="72"/>
        <v>0.24</v>
      </c>
      <c r="AF82" s="281">
        <f t="shared" si="72"/>
        <v>0.24</v>
      </c>
      <c r="AG82" s="281">
        <f t="shared" si="72"/>
        <v>0.24</v>
      </c>
      <c r="AH82" s="281">
        <f t="shared" si="72"/>
        <v>0.24</v>
      </c>
      <c r="AI82" s="281">
        <f t="shared" si="72"/>
        <v>0.24</v>
      </c>
      <c r="AJ82" s="281">
        <f t="shared" si="72"/>
        <v>0.24</v>
      </c>
      <c r="AK82" s="281">
        <f t="shared" si="72"/>
        <v>0.24</v>
      </c>
      <c r="AL82" s="281">
        <f t="shared" si="72"/>
        <v>0.24</v>
      </c>
      <c r="AM82" s="281">
        <f t="shared" si="72"/>
        <v>0.24</v>
      </c>
      <c r="AN82" s="281">
        <f t="shared" si="72"/>
        <v>0.24</v>
      </c>
      <c r="AO82" s="281">
        <f t="shared" si="72"/>
        <v>0.24</v>
      </c>
      <c r="AP82" s="281">
        <f t="shared" si="72"/>
        <v>0.24</v>
      </c>
      <c r="AQ82" s="281">
        <f t="shared" si="72"/>
        <v>0.24</v>
      </c>
      <c r="AR82" s="281">
        <f t="shared" si="72"/>
        <v>0.24</v>
      </c>
      <c r="AS82" s="281">
        <f t="shared" si="72"/>
        <v>0.24</v>
      </c>
      <c r="AT82" s="281">
        <f t="shared" si="72"/>
        <v>0.24</v>
      </c>
      <c r="AU82" s="281">
        <f t="shared" si="72"/>
        <v>0.24</v>
      </c>
      <c r="AV82" s="281">
        <f t="shared" si="72"/>
        <v>0.24</v>
      </c>
      <c r="AW82" s="281">
        <f t="shared" si="72"/>
        <v>0.24</v>
      </c>
      <c r="AX82" s="281">
        <f t="shared" si="72"/>
        <v>0.24</v>
      </c>
      <c r="AY82" s="281">
        <f t="shared" si="72"/>
        <v>0.24</v>
      </c>
      <c r="AZ82" s="281">
        <f t="shared" si="72"/>
        <v>0.24</v>
      </c>
      <c r="BA82" s="281">
        <f t="shared" si="72"/>
        <v>0.24</v>
      </c>
      <c r="BB82" s="281">
        <f t="shared" si="72"/>
        <v>0.24</v>
      </c>
      <c r="BC82" s="281">
        <f t="shared" si="72"/>
        <v>0.24</v>
      </c>
      <c r="BD82" s="281">
        <f t="shared" si="72"/>
        <v>0.24</v>
      </c>
      <c r="BE82" s="281">
        <f t="shared" si="72"/>
        <v>0.24</v>
      </c>
      <c r="BF82" s="281">
        <f t="shared" si="72"/>
        <v>0.24</v>
      </c>
      <c r="BG82" s="281">
        <f t="shared" si="72"/>
        <v>0.24</v>
      </c>
      <c r="BH82" s="281">
        <f t="shared" si="72"/>
        <v>0.24</v>
      </c>
      <c r="BI82" s="281">
        <f t="shared" si="72"/>
        <v>0.24</v>
      </c>
      <c r="BJ82" s="281">
        <f t="shared" si="72"/>
        <v>0.24</v>
      </c>
      <c r="BK82" s="281">
        <f t="shared" si="72"/>
        <v>0.24</v>
      </c>
      <c r="BL82" s="281">
        <f t="shared" si="72"/>
        <v>0.24</v>
      </c>
      <c r="BM82" s="281">
        <f t="shared" si="72"/>
        <v>0.24</v>
      </c>
      <c r="BN82" s="281">
        <f t="shared" si="72"/>
        <v>0.24</v>
      </c>
      <c r="BO82" s="281">
        <f t="shared" si="72"/>
        <v>0.24</v>
      </c>
      <c r="BP82" s="281">
        <f t="shared" si="72"/>
        <v>0.24</v>
      </c>
      <c r="BQ82" s="281">
        <f t="shared" si="72"/>
        <v>0.24</v>
      </c>
      <c r="BR82" s="281">
        <f t="shared" si="72"/>
        <v>0.24</v>
      </c>
      <c r="BS82" s="281">
        <f t="shared" si="72"/>
        <v>0.24</v>
      </c>
      <c r="BT82" s="281">
        <f t="shared" si="72"/>
        <v>0.24</v>
      </c>
      <c r="BU82" s="281">
        <f t="shared" ref="BU82:EF82" si="73">($C$15*$C$16*$C$6)/10^6</f>
        <v>0.24</v>
      </c>
      <c r="BV82" s="281">
        <f t="shared" si="73"/>
        <v>0.24</v>
      </c>
      <c r="BW82" s="281">
        <f t="shared" si="73"/>
        <v>0.24</v>
      </c>
      <c r="BX82" s="281">
        <f t="shared" si="73"/>
        <v>0.24</v>
      </c>
      <c r="BY82" s="281">
        <f t="shared" si="73"/>
        <v>0.24</v>
      </c>
      <c r="BZ82" s="281">
        <f t="shared" si="73"/>
        <v>0.24</v>
      </c>
      <c r="CA82" s="281">
        <f t="shared" si="73"/>
        <v>0.24</v>
      </c>
      <c r="CB82" s="281">
        <f t="shared" si="73"/>
        <v>0.24</v>
      </c>
      <c r="CC82" s="281">
        <f t="shared" si="73"/>
        <v>0.24</v>
      </c>
      <c r="CD82" s="281">
        <f t="shared" si="73"/>
        <v>0.24</v>
      </c>
      <c r="CE82" s="281">
        <f t="shared" si="73"/>
        <v>0.24</v>
      </c>
      <c r="CF82" s="281">
        <f t="shared" si="73"/>
        <v>0.24</v>
      </c>
      <c r="CG82" s="281">
        <f t="shared" si="73"/>
        <v>0.24</v>
      </c>
      <c r="CH82" s="281">
        <f t="shared" si="73"/>
        <v>0.24</v>
      </c>
      <c r="CI82" s="281">
        <f t="shared" si="73"/>
        <v>0.24</v>
      </c>
      <c r="CJ82" s="281">
        <f t="shared" si="73"/>
        <v>0.24</v>
      </c>
      <c r="CK82" s="281">
        <f t="shared" si="73"/>
        <v>0.24</v>
      </c>
      <c r="CL82" s="281">
        <f t="shared" si="73"/>
        <v>0.24</v>
      </c>
      <c r="CM82" s="281">
        <f t="shared" si="73"/>
        <v>0.24</v>
      </c>
      <c r="CN82" s="281">
        <f t="shared" si="73"/>
        <v>0.24</v>
      </c>
      <c r="CO82" s="281">
        <f t="shared" si="73"/>
        <v>0.24</v>
      </c>
      <c r="CP82" s="281">
        <f t="shared" si="73"/>
        <v>0.24</v>
      </c>
      <c r="CQ82" s="281">
        <f t="shared" si="73"/>
        <v>0.24</v>
      </c>
      <c r="CR82" s="281">
        <f t="shared" si="73"/>
        <v>0.24</v>
      </c>
      <c r="CS82" s="281">
        <f t="shared" si="73"/>
        <v>0.24</v>
      </c>
      <c r="CT82" s="281">
        <f t="shared" si="73"/>
        <v>0.24</v>
      </c>
      <c r="CU82" s="281">
        <f t="shared" si="73"/>
        <v>0.24</v>
      </c>
      <c r="CV82" s="281">
        <f t="shared" si="73"/>
        <v>0.24</v>
      </c>
      <c r="CW82" s="281">
        <f t="shared" si="73"/>
        <v>0.24</v>
      </c>
      <c r="CX82" s="281">
        <f t="shared" si="73"/>
        <v>0.24</v>
      </c>
      <c r="CY82" s="281">
        <f t="shared" si="73"/>
        <v>0.24</v>
      </c>
      <c r="CZ82" s="281">
        <f t="shared" si="73"/>
        <v>0.24</v>
      </c>
      <c r="DA82" s="281">
        <f t="shared" si="73"/>
        <v>0.24</v>
      </c>
      <c r="DB82" s="281">
        <f t="shared" si="73"/>
        <v>0.24</v>
      </c>
      <c r="DC82" s="281">
        <f t="shared" si="73"/>
        <v>0.24</v>
      </c>
      <c r="DD82" s="281">
        <f t="shared" si="73"/>
        <v>0.24</v>
      </c>
      <c r="DE82" s="281">
        <f t="shared" si="73"/>
        <v>0.24</v>
      </c>
      <c r="DF82" s="281">
        <f t="shared" si="73"/>
        <v>0.24</v>
      </c>
      <c r="DG82" s="281">
        <f t="shared" si="73"/>
        <v>0.24</v>
      </c>
      <c r="DH82" s="281">
        <f t="shared" si="73"/>
        <v>0.24</v>
      </c>
      <c r="DI82" s="281">
        <f t="shared" si="73"/>
        <v>0.24</v>
      </c>
      <c r="DJ82" s="281">
        <f t="shared" si="73"/>
        <v>0.24</v>
      </c>
      <c r="DK82" s="281">
        <f t="shared" si="73"/>
        <v>0.24</v>
      </c>
      <c r="DL82" s="281">
        <f t="shared" si="73"/>
        <v>0.24</v>
      </c>
      <c r="DM82" s="281">
        <f t="shared" si="73"/>
        <v>0.24</v>
      </c>
      <c r="DN82" s="281">
        <f t="shared" si="73"/>
        <v>0.24</v>
      </c>
      <c r="DO82" s="281">
        <f t="shared" si="73"/>
        <v>0.24</v>
      </c>
      <c r="DP82" s="281">
        <f t="shared" si="73"/>
        <v>0.24</v>
      </c>
      <c r="DQ82" s="281">
        <f t="shared" si="73"/>
        <v>0.24</v>
      </c>
      <c r="DR82" s="281">
        <f t="shared" si="73"/>
        <v>0.24</v>
      </c>
      <c r="DS82" s="281">
        <f t="shared" si="73"/>
        <v>0.24</v>
      </c>
      <c r="DT82" s="281">
        <f t="shared" si="73"/>
        <v>0.24</v>
      </c>
      <c r="DU82" s="281">
        <f t="shared" si="73"/>
        <v>0.24</v>
      </c>
      <c r="DV82" s="281">
        <f t="shared" si="73"/>
        <v>0.24</v>
      </c>
      <c r="DW82" s="281">
        <f t="shared" si="73"/>
        <v>0.24</v>
      </c>
      <c r="DX82" s="281">
        <f t="shared" si="73"/>
        <v>0.24</v>
      </c>
      <c r="DY82" s="281">
        <f t="shared" si="73"/>
        <v>0.24</v>
      </c>
      <c r="DZ82" s="281">
        <f t="shared" si="73"/>
        <v>0.24</v>
      </c>
      <c r="EA82" s="281">
        <f t="shared" si="73"/>
        <v>0.24</v>
      </c>
      <c r="EB82" s="281">
        <f t="shared" si="73"/>
        <v>0.24</v>
      </c>
      <c r="EC82" s="281">
        <f t="shared" si="73"/>
        <v>0.24</v>
      </c>
      <c r="ED82" s="281">
        <f t="shared" si="73"/>
        <v>0.24</v>
      </c>
      <c r="EE82" s="281">
        <f t="shared" si="73"/>
        <v>0.24</v>
      </c>
      <c r="EF82" s="281">
        <f t="shared" si="73"/>
        <v>0.24</v>
      </c>
      <c r="EG82" s="281">
        <f t="shared" ref="EG82:FA82" si="74">($C$15*$C$16*$C$6)/10^6</f>
        <v>0.24</v>
      </c>
      <c r="EH82" s="281">
        <f t="shared" si="74"/>
        <v>0.24</v>
      </c>
      <c r="EI82" s="281">
        <f t="shared" si="74"/>
        <v>0.24</v>
      </c>
      <c r="EJ82" s="281">
        <f t="shared" si="74"/>
        <v>0.24</v>
      </c>
      <c r="EK82" s="281">
        <f t="shared" si="74"/>
        <v>0.24</v>
      </c>
      <c r="EL82" s="281">
        <f t="shared" si="74"/>
        <v>0.24</v>
      </c>
      <c r="EM82" s="281">
        <f t="shared" si="74"/>
        <v>0.24</v>
      </c>
      <c r="EN82" s="281">
        <f t="shared" si="74"/>
        <v>0.24</v>
      </c>
      <c r="EO82" s="281">
        <f t="shared" si="74"/>
        <v>0.24</v>
      </c>
      <c r="EP82" s="281">
        <f t="shared" si="74"/>
        <v>0.24</v>
      </c>
      <c r="EQ82" s="281">
        <f t="shared" si="74"/>
        <v>0.24</v>
      </c>
      <c r="ER82" s="281">
        <f t="shared" si="74"/>
        <v>0.24</v>
      </c>
      <c r="ES82" s="281">
        <f t="shared" si="74"/>
        <v>0.24</v>
      </c>
      <c r="ET82" s="281">
        <f t="shared" si="74"/>
        <v>0.24</v>
      </c>
      <c r="EU82" s="281">
        <f t="shared" si="74"/>
        <v>0.24</v>
      </c>
      <c r="EV82" s="281">
        <f t="shared" si="74"/>
        <v>0.24</v>
      </c>
      <c r="EW82" s="281">
        <f t="shared" si="74"/>
        <v>0.24</v>
      </c>
      <c r="EX82" s="281">
        <f t="shared" si="74"/>
        <v>0.24</v>
      </c>
      <c r="EY82" s="281">
        <f t="shared" si="74"/>
        <v>0.24</v>
      </c>
      <c r="EZ82" s="281">
        <f t="shared" si="74"/>
        <v>0.24</v>
      </c>
      <c r="FA82" s="202">
        <f t="shared" si="74"/>
        <v>0.24</v>
      </c>
    </row>
    <row r="83" spans="1:157" x14ac:dyDescent="0.25">
      <c r="A83" s="37"/>
      <c r="B83" s="133"/>
      <c r="C83" s="135"/>
      <c r="D83" s="270"/>
      <c r="E83" s="182"/>
      <c r="F83" s="182"/>
      <c r="G83" s="182"/>
      <c r="H83" s="282"/>
      <c r="I83" s="282"/>
      <c r="J83" s="282"/>
      <c r="K83" s="282"/>
      <c r="L83" s="282"/>
      <c r="M83" s="282"/>
      <c r="N83" s="282"/>
      <c r="O83" s="282"/>
      <c r="P83" s="282"/>
      <c r="Q83" s="282"/>
      <c r="R83" s="282"/>
      <c r="S83" s="282"/>
      <c r="T83" s="282"/>
      <c r="U83" s="282"/>
      <c r="V83" s="282"/>
      <c r="W83" s="282"/>
      <c r="X83" s="282"/>
      <c r="Y83" s="282"/>
      <c r="Z83" s="282"/>
      <c r="AA83" s="282"/>
      <c r="AB83" s="282"/>
      <c r="AC83" s="282"/>
      <c r="AD83" s="282"/>
      <c r="AE83" s="282"/>
      <c r="AF83" s="282"/>
      <c r="AG83" s="282"/>
      <c r="AH83" s="282"/>
      <c r="AI83" s="282"/>
      <c r="AJ83" s="282"/>
      <c r="AK83" s="282"/>
      <c r="AL83" s="282"/>
      <c r="AM83" s="282"/>
      <c r="AN83" s="282"/>
      <c r="AO83" s="282"/>
      <c r="AP83" s="282"/>
      <c r="AQ83" s="282"/>
      <c r="AR83" s="282"/>
      <c r="AS83" s="282"/>
      <c r="AT83" s="282"/>
      <c r="AU83" s="282"/>
      <c r="AV83" s="282"/>
      <c r="AW83" s="282"/>
      <c r="AX83" s="282"/>
      <c r="AY83" s="282"/>
      <c r="AZ83" s="282"/>
      <c r="BA83" s="282"/>
      <c r="BB83" s="282"/>
      <c r="BC83" s="282"/>
      <c r="BD83" s="282"/>
      <c r="BE83" s="282"/>
      <c r="BF83" s="282"/>
      <c r="BG83" s="282"/>
      <c r="BH83" s="282"/>
      <c r="BI83" s="282"/>
      <c r="BJ83" s="282"/>
      <c r="BK83" s="282"/>
      <c r="BL83" s="282"/>
      <c r="BM83" s="282"/>
      <c r="BN83" s="282"/>
      <c r="BO83" s="282"/>
      <c r="BP83" s="282"/>
      <c r="BQ83" s="282"/>
      <c r="BR83" s="282"/>
      <c r="BS83" s="282"/>
      <c r="BT83" s="282"/>
      <c r="BU83" s="282"/>
      <c r="BV83" s="282"/>
      <c r="BW83" s="282"/>
      <c r="BX83" s="282"/>
      <c r="BY83" s="282"/>
      <c r="BZ83" s="282"/>
      <c r="CA83" s="282"/>
      <c r="CB83" s="282"/>
      <c r="CC83" s="282"/>
      <c r="CD83" s="282"/>
      <c r="CE83" s="282"/>
      <c r="CF83" s="282"/>
      <c r="CG83" s="282"/>
      <c r="CH83" s="282"/>
      <c r="CI83" s="282"/>
      <c r="CJ83" s="282"/>
      <c r="CK83" s="282"/>
      <c r="CL83" s="282"/>
      <c r="CM83" s="282"/>
      <c r="CN83" s="282"/>
      <c r="CO83" s="282"/>
      <c r="CP83" s="282"/>
      <c r="CQ83" s="282"/>
      <c r="CR83" s="282"/>
      <c r="CS83" s="282"/>
      <c r="CT83" s="282"/>
      <c r="CU83" s="282"/>
      <c r="CV83" s="282"/>
      <c r="CW83" s="282"/>
      <c r="CX83" s="282"/>
      <c r="CY83" s="282"/>
      <c r="CZ83" s="282"/>
      <c r="DA83" s="282"/>
      <c r="DB83" s="282"/>
      <c r="DC83" s="282"/>
      <c r="DD83" s="282"/>
      <c r="DE83" s="282"/>
      <c r="DF83" s="282"/>
      <c r="DG83" s="282"/>
      <c r="DH83" s="282"/>
      <c r="DI83" s="282"/>
      <c r="DJ83" s="282"/>
      <c r="DK83" s="282"/>
      <c r="DL83" s="282"/>
      <c r="DM83" s="282"/>
      <c r="DN83" s="282"/>
      <c r="DO83" s="282"/>
      <c r="DP83" s="282"/>
      <c r="DQ83" s="282"/>
      <c r="DR83" s="282"/>
      <c r="DS83" s="282"/>
      <c r="DT83" s="282"/>
      <c r="DU83" s="282"/>
      <c r="DV83" s="282"/>
      <c r="DW83" s="282"/>
      <c r="DX83" s="282"/>
      <c r="DY83" s="282"/>
      <c r="DZ83" s="282"/>
      <c r="EA83" s="282"/>
      <c r="EB83" s="282"/>
      <c r="EC83" s="282"/>
      <c r="ED83" s="282"/>
      <c r="EE83" s="282"/>
      <c r="EF83" s="282"/>
      <c r="EG83" s="282"/>
      <c r="EH83" s="282"/>
      <c r="EI83" s="282"/>
      <c r="EJ83" s="282"/>
      <c r="EK83" s="282"/>
      <c r="EL83" s="282"/>
      <c r="EM83" s="282"/>
      <c r="EN83" s="282"/>
      <c r="EO83" s="282"/>
      <c r="EP83" s="282"/>
      <c r="EQ83" s="282"/>
      <c r="ER83" s="282"/>
      <c r="ES83" s="282"/>
      <c r="ET83" s="282"/>
      <c r="EU83" s="282"/>
      <c r="EV83" s="282"/>
      <c r="EW83" s="282"/>
      <c r="EX83" s="282"/>
      <c r="EY83" s="282"/>
      <c r="EZ83" s="282"/>
      <c r="FA83" s="283"/>
    </row>
    <row r="84" spans="1:157" s="56" customFormat="1" x14ac:dyDescent="0.25">
      <c r="A84" s="46"/>
      <c r="B84" s="255" t="s">
        <v>86</v>
      </c>
      <c r="C84" s="132"/>
      <c r="D84" s="304"/>
      <c r="E84" s="103"/>
      <c r="F84" s="103">
        <f>F87</f>
        <v>202.5</v>
      </c>
      <c r="G84" s="103"/>
      <c r="H84" s="281">
        <f>H79+(H82)</f>
        <v>1.8500000000000003</v>
      </c>
      <c r="I84" s="281">
        <f t="shared" ref="I84:BT84" si="75">I79+(I82)</f>
        <v>1.8983000000000001</v>
      </c>
      <c r="J84" s="281">
        <f t="shared" si="75"/>
        <v>1.9480490000000001</v>
      </c>
      <c r="K84" s="281">
        <f t="shared" si="75"/>
        <v>1.99929047</v>
      </c>
      <c r="L84" s="281">
        <f t="shared" si="75"/>
        <v>2.0520691841000005</v>
      </c>
      <c r="M84" s="281">
        <f t="shared" si="75"/>
        <v>2.1064312596230002</v>
      </c>
      <c r="N84" s="281">
        <f t="shared" si="75"/>
        <v>2.1624241974116902</v>
      </c>
      <c r="O84" s="281">
        <f t="shared" si="75"/>
        <v>2.2200969233340411</v>
      </c>
      <c r="P84" s="281">
        <f t="shared" si="75"/>
        <v>2.2794998310340624</v>
      </c>
      <c r="Q84" s="281">
        <f t="shared" si="75"/>
        <v>2.3406848259650843</v>
      </c>
      <c r="R84" s="281">
        <f t="shared" si="75"/>
        <v>2.4037053707440368</v>
      </c>
      <c r="S84" s="281">
        <f t="shared" si="75"/>
        <v>2.468616531866358</v>
      </c>
      <c r="T84" s="281">
        <f t="shared" si="75"/>
        <v>2.5354750278223488</v>
      </c>
      <c r="U84" s="281">
        <f t="shared" si="75"/>
        <v>2.6043392786570196</v>
      </c>
      <c r="V84" s="281">
        <f t="shared" si="75"/>
        <v>2.6752694570167295</v>
      </c>
      <c r="W84" s="281">
        <f t="shared" si="75"/>
        <v>2.7483275407272316</v>
      </c>
      <c r="X84" s="281">
        <f t="shared" si="75"/>
        <v>2.8235773669490491</v>
      </c>
      <c r="Y84" s="281">
        <f t="shared" si="75"/>
        <v>2.9010846879575203</v>
      </c>
      <c r="Z84" s="281">
        <f t="shared" si="75"/>
        <v>2.9809172285962466</v>
      </c>
      <c r="AA84" s="281">
        <f t="shared" si="75"/>
        <v>3.0631447454541334</v>
      </c>
      <c r="AB84" s="281">
        <f t="shared" si="75"/>
        <v>3.1478390878177578</v>
      </c>
      <c r="AC84" s="281">
        <f t="shared" si="75"/>
        <v>3.2350742604522909</v>
      </c>
      <c r="AD84" s="281">
        <f t="shared" si="75"/>
        <v>3.3249264882658593</v>
      </c>
      <c r="AE84" s="281">
        <f t="shared" si="75"/>
        <v>3.4174742829138349</v>
      </c>
      <c r="AF84" s="281">
        <f t="shared" si="75"/>
        <v>3.5127985114012503</v>
      </c>
      <c r="AG84" s="281">
        <f t="shared" si="75"/>
        <v>3.6109824667432884</v>
      </c>
      <c r="AH84" s="281">
        <f t="shared" si="75"/>
        <v>3.7121119407455874</v>
      </c>
      <c r="AI84" s="281">
        <f t="shared" si="75"/>
        <v>3.8162752989679545</v>
      </c>
      <c r="AJ84" s="281">
        <f t="shared" si="75"/>
        <v>3.9235635579369941</v>
      </c>
      <c r="AK84" s="281">
        <f t="shared" si="75"/>
        <v>4.0340704646751036</v>
      </c>
      <c r="AL84" s="281">
        <f t="shared" si="75"/>
        <v>4.1478925786153571</v>
      </c>
      <c r="AM84" s="281">
        <f t="shared" si="75"/>
        <v>4.2651293559738184</v>
      </c>
      <c r="AN84" s="281">
        <f t="shared" si="75"/>
        <v>4.3858832366530329</v>
      </c>
      <c r="AO84" s="281">
        <f t="shared" si="75"/>
        <v>4.5102597337526236</v>
      </c>
      <c r="AP84" s="281">
        <f t="shared" si="75"/>
        <v>4.6383675257652026</v>
      </c>
      <c r="AQ84" s="281">
        <f t="shared" si="75"/>
        <v>4.7703185515381588</v>
      </c>
      <c r="AR84" s="281">
        <f t="shared" si="75"/>
        <v>4.9062281080843047</v>
      </c>
      <c r="AS84" s="281">
        <f t="shared" si="75"/>
        <v>5.0462149513268333</v>
      </c>
      <c r="AT84" s="281">
        <f t="shared" si="75"/>
        <v>5.1904013998666381</v>
      </c>
      <c r="AU84" s="281">
        <f t="shared" si="75"/>
        <v>5.3389134418626378</v>
      </c>
      <c r="AV84" s="281">
        <f t="shared" si="75"/>
        <v>5.4918808451185175</v>
      </c>
      <c r="AW84" s="281">
        <f t="shared" si="75"/>
        <v>5.6494372704720721</v>
      </c>
      <c r="AX84" s="281">
        <f t="shared" si="75"/>
        <v>5.8117203885862336</v>
      </c>
      <c r="AY84" s="281">
        <f t="shared" si="75"/>
        <v>5.9788720002438218</v>
      </c>
      <c r="AZ84" s="281">
        <f t="shared" si="75"/>
        <v>6.1510381602511366</v>
      </c>
      <c r="BA84" s="281">
        <f t="shared" si="75"/>
        <v>6.3283693050586702</v>
      </c>
      <c r="BB84" s="281">
        <f t="shared" si="75"/>
        <v>6.5110203842104317</v>
      </c>
      <c r="BC84" s="281">
        <f t="shared" si="75"/>
        <v>6.6991509957367432</v>
      </c>
      <c r="BD84" s="281">
        <f t="shared" si="75"/>
        <v>6.8929255256088462</v>
      </c>
      <c r="BE84" s="281">
        <f t="shared" si="75"/>
        <v>7.0925132913771112</v>
      </c>
      <c r="BF84" s="281">
        <f t="shared" si="75"/>
        <v>7.2980886901184263</v>
      </c>
      <c r="BG84" s="281">
        <f t="shared" si="75"/>
        <v>7.5098313508219778</v>
      </c>
      <c r="BH84" s="281">
        <f t="shared" si="75"/>
        <v>7.7279262913466376</v>
      </c>
      <c r="BI84" s="281">
        <f t="shared" si="75"/>
        <v>7.9525640800870372</v>
      </c>
      <c r="BJ84" s="281">
        <f t="shared" si="75"/>
        <v>8.1839410024896484</v>
      </c>
      <c r="BK84" s="281">
        <f t="shared" si="75"/>
        <v>8.4222592325643379</v>
      </c>
      <c r="BL84" s="281">
        <f t="shared" si="75"/>
        <v>8.6677270095412702</v>
      </c>
      <c r="BM84" s="281">
        <f t="shared" si="75"/>
        <v>8.920558819827507</v>
      </c>
      <c r="BN84" s="281">
        <f t="shared" si="75"/>
        <v>9.1809755844223329</v>
      </c>
      <c r="BO84" s="281">
        <f t="shared" si="75"/>
        <v>9.4492048519550025</v>
      </c>
      <c r="BP84" s="281">
        <f t="shared" si="75"/>
        <v>9.7254809975136549</v>
      </c>
      <c r="BQ84" s="281">
        <f t="shared" si="75"/>
        <v>10.010045427439064</v>
      </c>
      <c r="BR84" s="281">
        <f t="shared" si="75"/>
        <v>10.303146790262236</v>
      </c>
      <c r="BS84" s="281">
        <f t="shared" si="75"/>
        <v>10.605041193970102</v>
      </c>
      <c r="BT84" s="281">
        <f t="shared" si="75"/>
        <v>10.915992429789206</v>
      </c>
      <c r="BU84" s="281">
        <f t="shared" ref="BU84:EF84" si="76">BU79+(BU82)</f>
        <v>11.236272202682883</v>
      </c>
      <c r="BV84" s="281">
        <f t="shared" si="76"/>
        <v>11.566160368763368</v>
      </c>
      <c r="BW84" s="281">
        <f t="shared" si="76"/>
        <v>11.90594517982627</v>
      </c>
      <c r="BX84" s="281">
        <f t="shared" si="76"/>
        <v>12.255923535221058</v>
      </c>
      <c r="BY84" s="281">
        <f t="shared" si="76"/>
        <v>12.616401241277691</v>
      </c>
      <c r="BZ84" s="281">
        <f t="shared" si="76"/>
        <v>12.987693278516021</v>
      </c>
      <c r="CA84" s="281">
        <f t="shared" si="76"/>
        <v>13.370124076871502</v>
      </c>
      <c r="CB84" s="281">
        <f t="shared" si="76"/>
        <v>13.764027799177647</v>
      </c>
      <c r="CC84" s="281">
        <f t="shared" si="76"/>
        <v>14.169748633152976</v>
      </c>
      <c r="CD84" s="281">
        <f t="shared" si="76"/>
        <v>14.587641092147566</v>
      </c>
      <c r="CE84" s="281">
        <f t="shared" si="76"/>
        <v>15.018070324911994</v>
      </c>
      <c r="CF84" s="281">
        <f t="shared" si="76"/>
        <v>15.461412434659355</v>
      </c>
      <c r="CG84" s="281">
        <f t="shared" si="76"/>
        <v>15.918054807699134</v>
      </c>
      <c r="CH84" s="281">
        <f t="shared" si="76"/>
        <v>16.388396451930106</v>
      </c>
      <c r="CI84" s="281">
        <f t="shared" si="76"/>
        <v>16.872848345488009</v>
      </c>
      <c r="CJ84" s="281">
        <f t="shared" si="76"/>
        <v>17.371833795852648</v>
      </c>
      <c r="CK84" s="281">
        <f t="shared" si="76"/>
        <v>17.885788809728229</v>
      </c>
      <c r="CL84" s="281">
        <f t="shared" si="76"/>
        <v>18.415162474020079</v>
      </c>
      <c r="CM84" s="281">
        <f t="shared" si="76"/>
        <v>18.960417348240679</v>
      </c>
      <c r="CN84" s="281">
        <f t="shared" si="76"/>
        <v>19.522029868687902</v>
      </c>
      <c r="CO84" s="281">
        <f t="shared" si="76"/>
        <v>20.100490764748535</v>
      </c>
      <c r="CP84" s="281">
        <f t="shared" si="76"/>
        <v>20.696305487690992</v>
      </c>
      <c r="CQ84" s="281">
        <f t="shared" si="76"/>
        <v>21.309994652321723</v>
      </c>
      <c r="CR84" s="281">
        <f t="shared" si="76"/>
        <v>21.942094491891375</v>
      </c>
      <c r="CS84" s="281">
        <f t="shared" si="76"/>
        <v>22.593157326648118</v>
      </c>
      <c r="CT84" s="281">
        <f t="shared" si="76"/>
        <v>23.263752046447564</v>
      </c>
      <c r="CU84" s="281">
        <f t="shared" si="76"/>
        <v>23.954464607840993</v>
      </c>
      <c r="CV84" s="281">
        <f t="shared" si="76"/>
        <v>24.665898546076225</v>
      </c>
      <c r="CW84" s="281">
        <f t="shared" si="76"/>
        <v>25.398675502458513</v>
      </c>
      <c r="CX84" s="281">
        <f t="shared" si="76"/>
        <v>26.153435767532265</v>
      </c>
      <c r="CY84" s="281">
        <f t="shared" si="76"/>
        <v>26.930838840558238</v>
      </c>
      <c r="CZ84" s="281">
        <f t="shared" si="76"/>
        <v>27.731564005774992</v>
      </c>
      <c r="DA84" s="281">
        <f t="shared" si="76"/>
        <v>28.556310925948235</v>
      </c>
      <c r="DB84" s="281">
        <f t="shared" si="76"/>
        <v>29.405800253726682</v>
      </c>
      <c r="DC84" s="281">
        <f t="shared" si="76"/>
        <v>30.280774261338486</v>
      </c>
      <c r="DD84" s="281">
        <f t="shared" si="76"/>
        <v>31.181997489178638</v>
      </c>
      <c r="DE84" s="281">
        <f t="shared" si="76"/>
        <v>32.110257413854001</v>
      </c>
      <c r="DF84" s="281">
        <f t="shared" si="76"/>
        <v>33.066365136269624</v>
      </c>
      <c r="DG84" s="281">
        <f t="shared" si="76"/>
        <v>34.051156090357715</v>
      </c>
      <c r="DH84" s="281">
        <f t="shared" si="76"/>
        <v>35.065490773068454</v>
      </c>
      <c r="DI84" s="281">
        <f t="shared" si="76"/>
        <v>36.1102554962605</v>
      </c>
      <c r="DJ84" s="281">
        <f t="shared" si="76"/>
        <v>37.186363161148314</v>
      </c>
      <c r="DK84" s="281">
        <f t="shared" si="76"/>
        <v>38.294754055982771</v>
      </c>
      <c r="DL84" s="281">
        <f t="shared" si="76"/>
        <v>39.436396677662252</v>
      </c>
      <c r="DM84" s="281">
        <f t="shared" si="76"/>
        <v>40.612288577992125</v>
      </c>
      <c r="DN84" s="281">
        <f t="shared" si="76"/>
        <v>41.82345723533188</v>
      </c>
      <c r="DO84" s="281">
        <f t="shared" si="76"/>
        <v>43.070960952391843</v>
      </c>
      <c r="DP84" s="281">
        <f t="shared" si="76"/>
        <v>44.355889780963608</v>
      </c>
      <c r="DQ84" s="281">
        <f t="shared" si="76"/>
        <v>45.679366474392516</v>
      </c>
      <c r="DR84" s="281">
        <f t="shared" si="76"/>
        <v>47.042547468624292</v>
      </c>
      <c r="DS84" s="281">
        <f t="shared" si="76"/>
        <v>48.446623892683021</v>
      </c>
      <c r="DT84" s="281">
        <f t="shared" si="76"/>
        <v>49.892822609463515</v>
      </c>
      <c r="DU84" s="281">
        <f t="shared" si="76"/>
        <v>51.382407287747419</v>
      </c>
      <c r="DV84" s="281">
        <f t="shared" si="76"/>
        <v>52.916679506379836</v>
      </c>
      <c r="DW84" s="281">
        <f t="shared" si="76"/>
        <v>54.496979891571236</v>
      </c>
      <c r="DX84" s="281">
        <f t="shared" si="76"/>
        <v>56.124689288318379</v>
      </c>
      <c r="DY84" s="281">
        <f t="shared" si="76"/>
        <v>57.801229966967931</v>
      </c>
      <c r="DZ84" s="281">
        <f t="shared" si="76"/>
        <v>59.528066865976967</v>
      </c>
      <c r="EA84" s="281">
        <f t="shared" si="76"/>
        <v>61.306708871956282</v>
      </c>
      <c r="EB84" s="281">
        <f t="shared" si="76"/>
        <v>63.138710138114973</v>
      </c>
      <c r="EC84" s="281">
        <f t="shared" si="76"/>
        <v>65.025671442258414</v>
      </c>
      <c r="ED84" s="281">
        <f t="shared" si="76"/>
        <v>66.969241585526177</v>
      </c>
      <c r="EE84" s="281">
        <f t="shared" si="76"/>
        <v>68.971118833091964</v>
      </c>
      <c r="EF84" s="281">
        <f t="shared" si="76"/>
        <v>71.03305239808472</v>
      </c>
      <c r="EG84" s="281">
        <f t="shared" ref="EG84:FA84" si="77">EG79+(EG82)</f>
        <v>73.156843970027268</v>
      </c>
      <c r="EH84" s="281">
        <f t="shared" si="77"/>
        <v>75.34434928912809</v>
      </c>
      <c r="EI84" s="281">
        <f t="shared" si="77"/>
        <v>77.597479767801929</v>
      </c>
      <c r="EJ84" s="281">
        <f t="shared" si="77"/>
        <v>79.918204160835998</v>
      </c>
      <c r="EK84" s="281">
        <f t="shared" si="77"/>
        <v>82.308550285661084</v>
      </c>
      <c r="EL84" s="281">
        <f t="shared" si="77"/>
        <v>84.770606794230915</v>
      </c>
      <c r="EM84" s="281">
        <f t="shared" si="77"/>
        <v>87.306524998057839</v>
      </c>
      <c r="EN84" s="281">
        <f t="shared" si="77"/>
        <v>89.91852074799958</v>
      </c>
      <c r="EO84" s="281">
        <f t="shared" si="77"/>
        <v>92.608876370439575</v>
      </c>
      <c r="EP84" s="281">
        <f t="shared" si="77"/>
        <v>95.379942661552761</v>
      </c>
      <c r="EQ84" s="281">
        <f t="shared" si="77"/>
        <v>98.234140941399346</v>
      </c>
      <c r="ER84" s="281">
        <f t="shared" si="77"/>
        <v>101.17396516964133</v>
      </c>
      <c r="ES84" s="281">
        <f t="shared" si="77"/>
        <v>104.20198412473056</v>
      </c>
      <c r="ET84" s="281">
        <f t="shared" si="77"/>
        <v>107.32084364847248</v>
      </c>
      <c r="EU84" s="281">
        <f t="shared" si="77"/>
        <v>110.53326895792664</v>
      </c>
      <c r="EV84" s="281">
        <f t="shared" si="77"/>
        <v>113.84206702666444</v>
      </c>
      <c r="EW84" s="281">
        <f t="shared" si="77"/>
        <v>117.25012903746436</v>
      </c>
      <c r="EX84" s="281">
        <f t="shared" si="77"/>
        <v>120.7604329085883</v>
      </c>
      <c r="EY84" s="281">
        <f t="shared" si="77"/>
        <v>124.37604589584595</v>
      </c>
      <c r="EZ84" s="281">
        <f t="shared" si="77"/>
        <v>128.10012727272135</v>
      </c>
      <c r="FA84" s="202">
        <f t="shared" si="77"/>
        <v>131.93593109090301</v>
      </c>
    </row>
    <row r="85" spans="1:157" x14ac:dyDescent="0.25">
      <c r="A85" s="37"/>
      <c r="B85" s="256"/>
      <c r="C85" s="135"/>
      <c r="D85" s="270"/>
      <c r="E85" s="182"/>
      <c r="F85" s="182"/>
      <c r="G85" s="182"/>
      <c r="H85" s="282"/>
      <c r="I85" s="282"/>
      <c r="J85" s="282"/>
      <c r="K85" s="282"/>
      <c r="L85" s="282"/>
      <c r="M85" s="282"/>
      <c r="N85" s="282"/>
      <c r="O85" s="282"/>
      <c r="P85" s="282"/>
      <c r="Q85" s="282"/>
      <c r="R85" s="282"/>
      <c r="S85" s="282"/>
      <c r="T85" s="282"/>
      <c r="U85" s="282"/>
      <c r="V85" s="282"/>
      <c r="W85" s="282"/>
      <c r="X85" s="282"/>
      <c r="Y85" s="282"/>
      <c r="Z85" s="282"/>
      <c r="AA85" s="282"/>
      <c r="AB85" s="282"/>
      <c r="AC85" s="282"/>
      <c r="AD85" s="282"/>
      <c r="AE85" s="282"/>
      <c r="AF85" s="282"/>
      <c r="AG85" s="282"/>
      <c r="AH85" s="282"/>
      <c r="AI85" s="282"/>
      <c r="AJ85" s="282"/>
      <c r="AK85" s="282"/>
      <c r="AL85" s="282"/>
      <c r="AM85" s="282"/>
      <c r="AN85" s="282"/>
      <c r="AO85" s="282"/>
      <c r="AP85" s="282"/>
      <c r="AQ85" s="282"/>
      <c r="AR85" s="284"/>
      <c r="AS85" s="284"/>
      <c r="AT85" s="284"/>
      <c r="AU85" s="284"/>
      <c r="AV85" s="284"/>
      <c r="AW85" s="284"/>
      <c r="AX85" s="284"/>
      <c r="AY85" s="284"/>
      <c r="AZ85" s="284"/>
      <c r="BA85" s="284"/>
      <c r="BB85" s="284"/>
      <c r="BC85" s="284"/>
      <c r="BD85" s="284"/>
      <c r="BE85" s="284"/>
      <c r="BF85" s="284"/>
      <c r="BG85" s="284"/>
      <c r="BH85" s="284"/>
      <c r="BI85" s="284"/>
      <c r="BJ85" s="284"/>
      <c r="BK85" s="284"/>
      <c r="BL85" s="284"/>
      <c r="BM85" s="284"/>
      <c r="BN85" s="284"/>
      <c r="BO85" s="284"/>
      <c r="BP85" s="284"/>
      <c r="BQ85" s="284"/>
      <c r="BR85" s="284"/>
      <c r="BS85" s="284"/>
      <c r="BT85" s="284"/>
      <c r="BU85" s="284"/>
      <c r="BV85" s="284"/>
      <c r="BW85" s="284"/>
      <c r="BX85" s="284"/>
      <c r="BY85" s="284"/>
      <c r="BZ85" s="284"/>
      <c r="CA85" s="284"/>
      <c r="CB85" s="284"/>
      <c r="CC85" s="284"/>
      <c r="CD85" s="284"/>
      <c r="CE85" s="284"/>
      <c r="CF85" s="284"/>
      <c r="CG85" s="284"/>
      <c r="CH85" s="284"/>
      <c r="CI85" s="284"/>
      <c r="CJ85" s="284"/>
      <c r="CK85" s="284"/>
      <c r="CL85" s="284"/>
      <c r="CM85" s="284"/>
      <c r="CN85" s="284"/>
      <c r="CO85" s="284"/>
      <c r="CP85" s="284"/>
      <c r="CQ85" s="284"/>
      <c r="CR85" s="284"/>
      <c r="CS85" s="284"/>
      <c r="CT85" s="284"/>
      <c r="CU85" s="284"/>
      <c r="CV85" s="284"/>
      <c r="CW85" s="284"/>
      <c r="CX85" s="284"/>
      <c r="CY85" s="284"/>
      <c r="CZ85" s="284"/>
      <c r="DA85" s="284"/>
      <c r="DB85" s="284"/>
      <c r="DC85" s="284"/>
      <c r="DD85" s="284"/>
      <c r="DE85" s="284"/>
      <c r="DF85" s="284"/>
      <c r="DG85" s="284"/>
      <c r="DH85" s="284"/>
      <c r="DI85" s="284"/>
      <c r="DJ85" s="284"/>
      <c r="DK85" s="284"/>
      <c r="DL85" s="284"/>
      <c r="DM85" s="284"/>
      <c r="DN85" s="284"/>
      <c r="DO85" s="284"/>
      <c r="DP85" s="284"/>
      <c r="DQ85" s="284"/>
      <c r="DR85" s="284"/>
      <c r="DS85" s="284"/>
      <c r="DT85" s="284"/>
      <c r="DU85" s="284"/>
      <c r="DV85" s="284"/>
      <c r="DW85" s="284"/>
      <c r="DX85" s="284"/>
      <c r="DY85" s="284"/>
      <c r="DZ85" s="284"/>
      <c r="EA85" s="284"/>
      <c r="EB85" s="284"/>
      <c r="EC85" s="284"/>
      <c r="ED85" s="284"/>
      <c r="EE85" s="284"/>
      <c r="EF85" s="284"/>
      <c r="EG85" s="284"/>
      <c r="EH85" s="284"/>
      <c r="EI85" s="284"/>
      <c r="EJ85" s="284"/>
      <c r="EK85" s="284"/>
      <c r="EL85" s="284"/>
      <c r="EM85" s="284"/>
      <c r="EN85" s="284"/>
      <c r="EO85" s="284"/>
      <c r="EP85" s="284"/>
      <c r="EQ85" s="284"/>
      <c r="ER85" s="284"/>
      <c r="ES85" s="284"/>
      <c r="ET85" s="284"/>
      <c r="EU85" s="284"/>
      <c r="EV85" s="284"/>
      <c r="EW85" s="284"/>
      <c r="EX85" s="284"/>
      <c r="EY85" s="284"/>
      <c r="EZ85" s="284"/>
      <c r="FA85" s="285"/>
    </row>
    <row r="86" spans="1:157" x14ac:dyDescent="0.25">
      <c r="A86" s="37"/>
      <c r="B86" s="133" t="s">
        <v>75</v>
      </c>
      <c r="C86" s="134" t="s">
        <v>44</v>
      </c>
      <c r="D86" s="270"/>
      <c r="E86" s="182"/>
      <c r="F86" s="182">
        <f>F87</f>
        <v>202.5</v>
      </c>
      <c r="G86" s="182"/>
      <c r="H86" s="187">
        <f>F86+H84</f>
        <v>204.35</v>
      </c>
      <c r="I86" s="187">
        <f>H86+I84</f>
        <v>206.2483</v>
      </c>
      <c r="J86" s="187">
        <f>I86+J84</f>
        <v>208.196349</v>
      </c>
      <c r="K86" s="187">
        <f t="shared" ref="K86:BV86" si="78">J86+K84</f>
        <v>210.19563947</v>
      </c>
      <c r="L86" s="187">
        <f t="shared" si="78"/>
        <v>212.24770865409999</v>
      </c>
      <c r="M86" s="187">
        <f t="shared" si="78"/>
        <v>214.354139913723</v>
      </c>
      <c r="N86" s="187">
        <f t="shared" si="78"/>
        <v>216.5165641111347</v>
      </c>
      <c r="O86" s="187">
        <f t="shared" si="78"/>
        <v>218.73666103446874</v>
      </c>
      <c r="P86" s="187">
        <f t="shared" si="78"/>
        <v>221.0161608655028</v>
      </c>
      <c r="Q86" s="187">
        <f t="shared" si="78"/>
        <v>223.35684569146787</v>
      </c>
      <c r="R86" s="187">
        <f t="shared" si="78"/>
        <v>225.7605510622119</v>
      </c>
      <c r="S86" s="187">
        <f t="shared" si="78"/>
        <v>228.22916759407826</v>
      </c>
      <c r="T86" s="187">
        <f t="shared" si="78"/>
        <v>230.76464262190061</v>
      </c>
      <c r="U86" s="187">
        <f t="shared" si="78"/>
        <v>233.36898190055763</v>
      </c>
      <c r="V86" s="187">
        <f t="shared" si="78"/>
        <v>236.04425135757435</v>
      </c>
      <c r="W86" s="187">
        <f t="shared" si="78"/>
        <v>238.7925788983016</v>
      </c>
      <c r="X86" s="187">
        <f t="shared" si="78"/>
        <v>241.61615626525065</v>
      </c>
      <c r="Y86" s="187">
        <f t="shared" si="78"/>
        <v>244.51724095320816</v>
      </c>
      <c r="Z86" s="187">
        <f t="shared" si="78"/>
        <v>247.4981581818044</v>
      </c>
      <c r="AA86" s="187">
        <f t="shared" si="78"/>
        <v>250.56130292725854</v>
      </c>
      <c r="AB86" s="187">
        <f t="shared" si="78"/>
        <v>253.70914201507628</v>
      </c>
      <c r="AC86" s="187">
        <f t="shared" si="78"/>
        <v>256.94421627552856</v>
      </c>
      <c r="AD86" s="187">
        <f t="shared" si="78"/>
        <v>260.26914276379443</v>
      </c>
      <c r="AE86" s="187">
        <f t="shared" si="78"/>
        <v>263.68661704670825</v>
      </c>
      <c r="AF86" s="187">
        <f t="shared" si="78"/>
        <v>267.19941555810948</v>
      </c>
      <c r="AG86" s="187">
        <f>AF86+AG84</f>
        <v>270.81039802485276</v>
      </c>
      <c r="AH86" s="187">
        <f t="shared" si="78"/>
        <v>274.52250996559837</v>
      </c>
      <c r="AI86" s="187">
        <f t="shared" si="78"/>
        <v>278.33878526456635</v>
      </c>
      <c r="AJ86" s="187">
        <f t="shared" si="78"/>
        <v>282.26234882250333</v>
      </c>
      <c r="AK86" s="187">
        <f t="shared" si="78"/>
        <v>286.29641928717842</v>
      </c>
      <c r="AL86" s="187">
        <f t="shared" si="78"/>
        <v>290.44431186579379</v>
      </c>
      <c r="AM86" s="187">
        <f t="shared" si="78"/>
        <v>294.70944122176763</v>
      </c>
      <c r="AN86" s="187">
        <f t="shared" si="78"/>
        <v>299.09532445842069</v>
      </c>
      <c r="AO86" s="187">
        <f t="shared" si="78"/>
        <v>303.6055841921733</v>
      </c>
      <c r="AP86" s="187">
        <f t="shared" si="78"/>
        <v>308.2439517179385</v>
      </c>
      <c r="AQ86" s="187">
        <f t="shared" si="78"/>
        <v>313.01427026947664</v>
      </c>
      <c r="AR86" s="187">
        <f t="shared" si="78"/>
        <v>317.92049837756093</v>
      </c>
      <c r="AS86" s="187">
        <f t="shared" si="78"/>
        <v>322.96671332888775</v>
      </c>
      <c r="AT86" s="187">
        <f t="shared" si="78"/>
        <v>328.15711472875438</v>
      </c>
      <c r="AU86" s="187">
        <f t="shared" si="78"/>
        <v>333.49602817061702</v>
      </c>
      <c r="AV86" s="187">
        <f t="shared" si="78"/>
        <v>338.98790901573557</v>
      </c>
      <c r="AW86" s="187">
        <f t="shared" si="78"/>
        <v>344.63734628620762</v>
      </c>
      <c r="AX86" s="187">
        <f t="shared" si="78"/>
        <v>350.44906667479387</v>
      </c>
      <c r="AY86" s="187">
        <f t="shared" si="78"/>
        <v>356.42793867503769</v>
      </c>
      <c r="AZ86" s="187">
        <f t="shared" si="78"/>
        <v>362.57897683528881</v>
      </c>
      <c r="BA86" s="187">
        <f t="shared" si="78"/>
        <v>368.9073461403475</v>
      </c>
      <c r="BB86" s="187">
        <f t="shared" si="78"/>
        <v>375.41836652455794</v>
      </c>
      <c r="BC86" s="187">
        <f t="shared" si="78"/>
        <v>382.11751752029465</v>
      </c>
      <c r="BD86" s="187">
        <f t="shared" si="78"/>
        <v>389.01044304590351</v>
      </c>
      <c r="BE86" s="187">
        <f t="shared" si="78"/>
        <v>396.1029563372806</v>
      </c>
      <c r="BF86" s="187">
        <f t="shared" si="78"/>
        <v>403.40104502739905</v>
      </c>
      <c r="BG86" s="187">
        <f t="shared" si="78"/>
        <v>410.91087637822102</v>
      </c>
      <c r="BH86" s="187">
        <f t="shared" si="78"/>
        <v>418.63880266956767</v>
      </c>
      <c r="BI86" s="187">
        <f t="shared" si="78"/>
        <v>426.5913667496547</v>
      </c>
      <c r="BJ86" s="187">
        <f t="shared" si="78"/>
        <v>434.77530775214433</v>
      </c>
      <c r="BK86" s="187">
        <f t="shared" si="78"/>
        <v>443.19756698470866</v>
      </c>
      <c r="BL86" s="187">
        <f t="shared" si="78"/>
        <v>451.86529399424995</v>
      </c>
      <c r="BM86" s="187">
        <f t="shared" si="78"/>
        <v>460.78585281407749</v>
      </c>
      <c r="BN86" s="187">
        <f t="shared" si="78"/>
        <v>469.96682839849984</v>
      </c>
      <c r="BO86" s="187">
        <f t="shared" si="78"/>
        <v>479.41603325045486</v>
      </c>
      <c r="BP86" s="187">
        <f t="shared" si="78"/>
        <v>489.14151424796853</v>
      </c>
      <c r="BQ86" s="187">
        <f t="shared" si="78"/>
        <v>499.15155967540761</v>
      </c>
      <c r="BR86" s="187">
        <f t="shared" si="78"/>
        <v>509.45470646566986</v>
      </c>
      <c r="BS86" s="187">
        <f t="shared" si="78"/>
        <v>520.05974765963992</v>
      </c>
      <c r="BT86" s="187">
        <f t="shared" si="78"/>
        <v>530.97574008942911</v>
      </c>
      <c r="BU86" s="187">
        <f t="shared" si="78"/>
        <v>542.21201229211204</v>
      </c>
      <c r="BV86" s="187">
        <f t="shared" si="78"/>
        <v>553.77817266087538</v>
      </c>
      <c r="BW86" s="187">
        <f t="shared" ref="BW86:EH86" si="79">BV86+BW84</f>
        <v>565.68411784070167</v>
      </c>
      <c r="BX86" s="187">
        <f t="shared" si="79"/>
        <v>577.94004137592276</v>
      </c>
      <c r="BY86" s="187">
        <f t="shared" si="79"/>
        <v>590.55644261720045</v>
      </c>
      <c r="BZ86" s="187">
        <f t="shared" si="79"/>
        <v>603.54413589571652</v>
      </c>
      <c r="CA86" s="187">
        <f t="shared" si="79"/>
        <v>616.91425997258807</v>
      </c>
      <c r="CB86" s="187">
        <f t="shared" si="79"/>
        <v>630.67828777176567</v>
      </c>
      <c r="CC86" s="187">
        <f t="shared" si="79"/>
        <v>644.84803640491862</v>
      </c>
      <c r="CD86" s="187">
        <f t="shared" si="79"/>
        <v>659.43567749706619</v>
      </c>
      <c r="CE86" s="187">
        <f t="shared" si="79"/>
        <v>674.45374782197814</v>
      </c>
      <c r="CF86" s="187">
        <f t="shared" si="79"/>
        <v>689.91516025663748</v>
      </c>
      <c r="CG86" s="187">
        <f t="shared" si="79"/>
        <v>705.83321506433663</v>
      </c>
      <c r="CH86" s="187">
        <f t="shared" si="79"/>
        <v>722.22161151626676</v>
      </c>
      <c r="CI86" s="187">
        <f t="shared" si="79"/>
        <v>739.09445986175479</v>
      </c>
      <c r="CJ86" s="187">
        <f t="shared" si="79"/>
        <v>756.46629365760748</v>
      </c>
      <c r="CK86" s="187">
        <f t="shared" si="79"/>
        <v>774.35208246733566</v>
      </c>
      <c r="CL86" s="187">
        <f t="shared" si="79"/>
        <v>792.76724494135578</v>
      </c>
      <c r="CM86" s="187">
        <f t="shared" si="79"/>
        <v>811.72766228959642</v>
      </c>
      <c r="CN86" s="187">
        <f t="shared" si="79"/>
        <v>831.24969215828435</v>
      </c>
      <c r="CO86" s="187">
        <f t="shared" si="79"/>
        <v>851.35018292303289</v>
      </c>
      <c r="CP86" s="187">
        <f t="shared" si="79"/>
        <v>872.0464884107239</v>
      </c>
      <c r="CQ86" s="187">
        <f t="shared" si="79"/>
        <v>893.35648306304563</v>
      </c>
      <c r="CR86" s="187">
        <f t="shared" si="79"/>
        <v>915.29857755493697</v>
      </c>
      <c r="CS86" s="187">
        <f t="shared" si="79"/>
        <v>937.89173488158508</v>
      </c>
      <c r="CT86" s="187">
        <f t="shared" si="79"/>
        <v>961.15548692803259</v>
      </c>
      <c r="CU86" s="187">
        <f t="shared" si="79"/>
        <v>985.10995153587362</v>
      </c>
      <c r="CV86" s="187">
        <f t="shared" si="79"/>
        <v>1009.7758500819499</v>
      </c>
      <c r="CW86" s="187">
        <f t="shared" si="79"/>
        <v>1035.1745255844085</v>
      </c>
      <c r="CX86" s="187">
        <f t="shared" si="79"/>
        <v>1061.3279613519408</v>
      </c>
      <c r="CY86" s="187">
        <f t="shared" si="79"/>
        <v>1088.2588001924989</v>
      </c>
      <c r="CZ86" s="187">
        <f t="shared" si="79"/>
        <v>1115.9903641982739</v>
      </c>
      <c r="DA86" s="187">
        <f t="shared" si="79"/>
        <v>1144.5466751242222</v>
      </c>
      <c r="DB86" s="187">
        <f t="shared" si="79"/>
        <v>1173.952475377949</v>
      </c>
      <c r="DC86" s="187">
        <f t="shared" si="79"/>
        <v>1204.2332496392876</v>
      </c>
      <c r="DD86" s="187">
        <f t="shared" si="79"/>
        <v>1235.4152471284663</v>
      </c>
      <c r="DE86" s="187">
        <f t="shared" si="79"/>
        <v>1267.5255045423203</v>
      </c>
      <c r="DF86" s="187">
        <f t="shared" si="79"/>
        <v>1300.59186967859</v>
      </c>
      <c r="DG86" s="187">
        <f t="shared" si="79"/>
        <v>1334.6430257689476</v>
      </c>
      <c r="DH86" s="187">
        <f t="shared" si="79"/>
        <v>1369.708516542016</v>
      </c>
      <c r="DI86" s="187">
        <f t="shared" si="79"/>
        <v>1405.8187720382766</v>
      </c>
      <c r="DJ86" s="187">
        <f t="shared" si="79"/>
        <v>1443.005135199425</v>
      </c>
      <c r="DK86" s="187">
        <f t="shared" si="79"/>
        <v>1481.2998892554078</v>
      </c>
      <c r="DL86" s="187">
        <f t="shared" si="79"/>
        <v>1520.7362859330701</v>
      </c>
      <c r="DM86" s="187">
        <f t="shared" si="79"/>
        <v>1561.3485745110622</v>
      </c>
      <c r="DN86" s="187">
        <f t="shared" si="79"/>
        <v>1603.1720317463942</v>
      </c>
      <c r="DO86" s="187">
        <f t="shared" si="79"/>
        <v>1646.2429926987861</v>
      </c>
      <c r="DP86" s="187">
        <f t="shared" si="79"/>
        <v>1690.5988824797498</v>
      </c>
      <c r="DQ86" s="187">
        <f t="shared" si="79"/>
        <v>1736.2782489541423</v>
      </c>
      <c r="DR86" s="187">
        <f t="shared" si="79"/>
        <v>1783.3207964227665</v>
      </c>
      <c r="DS86" s="187">
        <f t="shared" si="79"/>
        <v>1831.7674203154495</v>
      </c>
      <c r="DT86" s="187">
        <f t="shared" si="79"/>
        <v>1881.6602429249131</v>
      </c>
      <c r="DU86" s="187">
        <f t="shared" si="79"/>
        <v>1933.0426502126604</v>
      </c>
      <c r="DV86" s="187">
        <f t="shared" si="79"/>
        <v>1985.9593297190402</v>
      </c>
      <c r="DW86" s="187">
        <f t="shared" si="79"/>
        <v>2040.4563096106115</v>
      </c>
      <c r="DX86" s="187">
        <f t="shared" si="79"/>
        <v>2096.5809988989299</v>
      </c>
      <c r="DY86" s="187">
        <f t="shared" si="79"/>
        <v>2154.382228865898</v>
      </c>
      <c r="DZ86" s="187">
        <f t="shared" si="79"/>
        <v>2213.9102957318751</v>
      </c>
      <c r="EA86" s="187">
        <f t="shared" si="79"/>
        <v>2275.2170046038314</v>
      </c>
      <c r="EB86" s="187">
        <f t="shared" si="79"/>
        <v>2338.3557147419465</v>
      </c>
      <c r="EC86" s="187">
        <f t="shared" si="79"/>
        <v>2403.381386184205</v>
      </c>
      <c r="ED86" s="187">
        <f t="shared" si="79"/>
        <v>2470.3506277697311</v>
      </c>
      <c r="EE86" s="187">
        <f t="shared" si="79"/>
        <v>2539.3217466028232</v>
      </c>
      <c r="EF86" s="187">
        <f t="shared" si="79"/>
        <v>2610.3547990009079</v>
      </c>
      <c r="EG86" s="187">
        <f t="shared" si="79"/>
        <v>2683.5116429709351</v>
      </c>
      <c r="EH86" s="187">
        <f t="shared" si="79"/>
        <v>2758.855992260063</v>
      </c>
      <c r="EI86" s="187">
        <f t="shared" ref="EI86:FA86" si="80">EH86+EI84</f>
        <v>2836.4534720278648</v>
      </c>
      <c r="EJ86" s="187">
        <f t="shared" si="80"/>
        <v>2916.3716761887008</v>
      </c>
      <c r="EK86" s="187">
        <f t="shared" si="80"/>
        <v>2998.6802264743619</v>
      </c>
      <c r="EL86" s="187">
        <f t="shared" si="80"/>
        <v>3083.4508332685928</v>
      </c>
      <c r="EM86" s="187">
        <f t="shared" si="80"/>
        <v>3170.7573582666505</v>
      </c>
      <c r="EN86" s="187">
        <f t="shared" si="80"/>
        <v>3260.67587901465</v>
      </c>
      <c r="EO86" s="187">
        <f t="shared" si="80"/>
        <v>3353.2847553850897</v>
      </c>
      <c r="EP86" s="187">
        <f t="shared" si="80"/>
        <v>3448.6646980466426</v>
      </c>
      <c r="EQ86" s="187">
        <f t="shared" si="80"/>
        <v>3546.8988389880419</v>
      </c>
      <c r="ER86" s="187">
        <f t="shared" si="80"/>
        <v>3648.0728041576831</v>
      </c>
      <c r="ES86" s="187">
        <f t="shared" si="80"/>
        <v>3752.2747882824137</v>
      </c>
      <c r="ET86" s="187">
        <f t="shared" si="80"/>
        <v>3859.5956319308862</v>
      </c>
      <c r="EU86" s="187">
        <f t="shared" si="80"/>
        <v>3970.128900888813</v>
      </c>
      <c r="EV86" s="187">
        <f t="shared" si="80"/>
        <v>4083.9709679154776</v>
      </c>
      <c r="EW86" s="187">
        <f t="shared" si="80"/>
        <v>4201.2210969529415</v>
      </c>
      <c r="EX86" s="187">
        <f t="shared" si="80"/>
        <v>4321.9815298615295</v>
      </c>
      <c r="EY86" s="187">
        <f t="shared" si="80"/>
        <v>4446.3575757573753</v>
      </c>
      <c r="EZ86" s="187">
        <f t="shared" si="80"/>
        <v>4574.457703030097</v>
      </c>
      <c r="FA86" s="186">
        <f t="shared" si="80"/>
        <v>4706.3936341210001</v>
      </c>
    </row>
    <row r="87" spans="1:157" ht="15.75" thickBot="1" x14ac:dyDescent="0.3">
      <c r="A87" s="37"/>
      <c r="B87" s="143" t="s">
        <v>62</v>
      </c>
      <c r="C87" s="144" t="s">
        <v>44</v>
      </c>
      <c r="D87" s="305"/>
      <c r="E87" s="188"/>
      <c r="F87" s="188">
        <f>F75</f>
        <v>202.5</v>
      </c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8"/>
      <c r="R87" s="188"/>
      <c r="S87" s="188"/>
      <c r="T87" s="188"/>
      <c r="U87" s="188"/>
      <c r="V87" s="188"/>
      <c r="W87" s="188"/>
      <c r="X87" s="188"/>
      <c r="Y87" s="188"/>
      <c r="Z87" s="188"/>
      <c r="AA87" s="188"/>
      <c r="AB87" s="188"/>
      <c r="AC87" s="188"/>
      <c r="AD87" s="188"/>
      <c r="AE87" s="188"/>
      <c r="AF87" s="188"/>
      <c r="AG87" s="188"/>
      <c r="AH87" s="188"/>
      <c r="AI87" s="188"/>
      <c r="AJ87" s="188"/>
      <c r="AK87" s="188"/>
      <c r="AL87" s="188"/>
      <c r="AM87" s="188"/>
      <c r="AN87" s="188"/>
      <c r="AO87" s="188"/>
      <c r="AP87" s="188"/>
      <c r="AQ87" s="188"/>
      <c r="AR87" s="145"/>
      <c r="AS87" s="145"/>
      <c r="AT87" s="145"/>
      <c r="AU87" s="145"/>
      <c r="AV87" s="145"/>
      <c r="AW87" s="145"/>
      <c r="AX87" s="145"/>
      <c r="AY87" s="145"/>
      <c r="AZ87" s="145"/>
      <c r="BA87" s="145"/>
      <c r="BB87" s="145"/>
      <c r="BC87" s="145"/>
      <c r="BD87" s="145"/>
      <c r="BE87" s="145"/>
      <c r="BF87" s="145"/>
      <c r="BG87" s="145"/>
      <c r="BH87" s="145"/>
      <c r="BI87" s="145"/>
      <c r="BJ87" s="145"/>
      <c r="BK87" s="145"/>
      <c r="BL87" s="145"/>
      <c r="BM87" s="145"/>
      <c r="BN87" s="145"/>
      <c r="BO87" s="145"/>
      <c r="BP87" s="145"/>
      <c r="BQ87" s="145"/>
      <c r="BR87" s="145"/>
      <c r="BS87" s="145"/>
      <c r="BT87" s="145"/>
      <c r="BU87" s="145"/>
      <c r="BV87" s="145"/>
      <c r="BW87" s="145"/>
      <c r="BX87" s="145"/>
      <c r="BY87" s="145"/>
      <c r="BZ87" s="145"/>
      <c r="CA87" s="145"/>
      <c r="CB87" s="145"/>
      <c r="CC87" s="145"/>
      <c r="CD87" s="145"/>
      <c r="CE87" s="145"/>
      <c r="CF87" s="145"/>
      <c r="CG87" s="145"/>
      <c r="CH87" s="145"/>
      <c r="CI87" s="145"/>
      <c r="CJ87" s="145"/>
      <c r="CK87" s="145"/>
      <c r="CL87" s="145"/>
      <c r="CM87" s="145"/>
      <c r="CN87" s="145"/>
      <c r="CO87" s="145"/>
      <c r="CP87" s="145"/>
      <c r="CQ87" s="145"/>
      <c r="CR87" s="145"/>
      <c r="CS87" s="145"/>
      <c r="CT87" s="145"/>
      <c r="CU87" s="145"/>
      <c r="CV87" s="145"/>
      <c r="CW87" s="145"/>
      <c r="CX87" s="145"/>
      <c r="CY87" s="145"/>
      <c r="CZ87" s="145"/>
      <c r="DA87" s="145"/>
      <c r="DB87" s="145"/>
      <c r="DC87" s="145"/>
      <c r="DD87" s="145"/>
      <c r="DE87" s="145"/>
      <c r="DF87" s="145"/>
      <c r="DG87" s="145"/>
      <c r="DH87" s="145"/>
      <c r="DI87" s="145"/>
      <c r="DJ87" s="145"/>
      <c r="DK87" s="145"/>
      <c r="DL87" s="145"/>
      <c r="DM87" s="145"/>
      <c r="DN87" s="145"/>
      <c r="DO87" s="145"/>
      <c r="DP87" s="145"/>
      <c r="DQ87" s="145"/>
      <c r="DR87" s="145"/>
      <c r="DS87" s="145"/>
      <c r="DT87" s="145"/>
      <c r="DU87" s="145"/>
      <c r="DV87" s="145"/>
      <c r="DW87" s="145"/>
      <c r="DX87" s="145"/>
      <c r="DY87" s="145"/>
      <c r="DZ87" s="145"/>
      <c r="EA87" s="145"/>
      <c r="EB87" s="145"/>
      <c r="EC87" s="145"/>
      <c r="ED87" s="145"/>
      <c r="EE87" s="145"/>
      <c r="EF87" s="145"/>
      <c r="EG87" s="145"/>
      <c r="EH87" s="145"/>
      <c r="EI87" s="145"/>
      <c r="EJ87" s="145"/>
      <c r="EK87" s="145"/>
      <c r="EL87" s="145"/>
      <c r="EM87" s="145"/>
      <c r="EN87" s="145"/>
      <c r="EO87" s="145"/>
      <c r="EP87" s="145"/>
      <c r="EQ87" s="145"/>
      <c r="ER87" s="145"/>
      <c r="ES87" s="145"/>
      <c r="ET87" s="145"/>
      <c r="EU87" s="145"/>
      <c r="EV87" s="145"/>
      <c r="EW87" s="145"/>
      <c r="EX87" s="145"/>
      <c r="EY87" s="145"/>
      <c r="EZ87" s="145"/>
      <c r="FA87" s="146"/>
    </row>
    <row r="88" spans="1:157" ht="13.9" customHeight="1" x14ac:dyDescent="0.25">
      <c r="A88" s="37"/>
      <c r="B88" s="37"/>
      <c r="C88" s="37"/>
      <c r="D88" s="301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  <c r="AA88" s="123"/>
      <c r="AB88" s="123"/>
      <c r="AC88" s="123"/>
      <c r="AD88" s="123"/>
      <c r="AE88" s="123"/>
      <c r="AF88" s="123"/>
      <c r="AG88" s="123"/>
      <c r="AH88" s="123"/>
      <c r="AI88" s="123"/>
      <c r="AJ88" s="123"/>
      <c r="AK88" s="123"/>
      <c r="AL88" s="123"/>
      <c r="AM88" s="123"/>
      <c r="AN88" s="123"/>
      <c r="AO88" s="123"/>
      <c r="AP88" s="123"/>
      <c r="AQ88" s="123"/>
    </row>
    <row r="89" spans="1:157" x14ac:dyDescent="0.25">
      <c r="A89" s="35" t="s">
        <v>63</v>
      </c>
      <c r="B89" s="36"/>
      <c r="C89" s="36"/>
      <c r="D89" s="300"/>
      <c r="E89" s="171"/>
      <c r="F89" s="171"/>
      <c r="G89" s="171"/>
      <c r="H89" s="171"/>
      <c r="I89" s="171"/>
      <c r="J89" s="171"/>
      <c r="K89" s="171"/>
      <c r="L89" s="171"/>
      <c r="M89" s="171"/>
      <c r="N89" s="171"/>
      <c r="O89" s="171"/>
      <c r="P89" s="171"/>
      <c r="Q89" s="171"/>
      <c r="R89" s="171"/>
      <c r="S89" s="171"/>
      <c r="T89" s="171"/>
      <c r="U89" s="171"/>
      <c r="V89" s="171"/>
      <c r="W89" s="171"/>
      <c r="X89" s="171"/>
      <c r="Y89" s="171"/>
      <c r="Z89" s="171"/>
      <c r="AA89" s="171"/>
      <c r="AB89" s="171"/>
      <c r="AC89" s="171"/>
      <c r="AD89" s="171"/>
      <c r="AE89" s="171"/>
      <c r="AF89" s="171"/>
      <c r="AG89" s="171"/>
      <c r="AH89" s="171"/>
      <c r="AI89" s="171"/>
      <c r="AJ89" s="171"/>
      <c r="AK89" s="171"/>
      <c r="AL89" s="171"/>
      <c r="AM89" s="171"/>
      <c r="AN89" s="171"/>
      <c r="AO89" s="171"/>
      <c r="AP89" s="171"/>
      <c r="AQ89" s="171"/>
    </row>
    <row r="90" spans="1:157" ht="15.75" thickBot="1" x14ac:dyDescent="0.3">
      <c r="A90" s="37"/>
      <c r="B90" s="45" t="s">
        <v>64</v>
      </c>
      <c r="C90" s="37"/>
      <c r="D90" s="301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  <c r="AA90" s="123"/>
      <c r="AB90" s="123"/>
      <c r="AC90" s="123"/>
      <c r="AD90" s="123"/>
      <c r="AE90" s="123"/>
      <c r="AF90" s="123"/>
      <c r="AG90" s="123"/>
      <c r="AH90" s="123"/>
      <c r="AI90" s="123"/>
      <c r="AJ90" s="123"/>
      <c r="AK90" s="123"/>
      <c r="AL90" s="123"/>
      <c r="AM90" s="123"/>
      <c r="AN90" s="123"/>
      <c r="AO90" s="123"/>
      <c r="AP90" s="123"/>
      <c r="AQ90" s="123"/>
    </row>
    <row r="91" spans="1:157" x14ac:dyDescent="0.25">
      <c r="B91" s="127" t="s">
        <v>32</v>
      </c>
      <c r="C91" s="129"/>
      <c r="D91" s="303"/>
      <c r="E91" s="177"/>
      <c r="F91" s="286"/>
      <c r="G91" s="286"/>
      <c r="H91" s="287">
        <f>F93</f>
        <v>-202.5</v>
      </c>
      <c r="I91" s="287">
        <f t="shared" ref="I91:AB91" si="81">H93</f>
        <v>-199.29837026281521</v>
      </c>
      <c r="J91" s="287">
        <f t="shared" si="81"/>
        <v>-195.87262644402747</v>
      </c>
      <c r="K91" s="287">
        <f t="shared" si="81"/>
        <v>-192.2070805579246</v>
      </c>
      <c r="L91" s="287">
        <f t="shared" si="81"/>
        <v>-188.28494645979453</v>
      </c>
      <c r="M91" s="287">
        <f t="shared" si="81"/>
        <v>-184.08826297479536</v>
      </c>
      <c r="N91" s="287">
        <f t="shared" si="81"/>
        <v>-179.59781164584624</v>
      </c>
      <c r="O91" s="287">
        <f t="shared" si="81"/>
        <v>-174.79302872387069</v>
      </c>
      <c r="P91" s="287">
        <f t="shared" si="81"/>
        <v>-169.65191099735685</v>
      </c>
      <c r="Q91" s="287">
        <f t="shared" si="81"/>
        <v>-164.15091502998703</v>
      </c>
      <c r="R91" s="287">
        <f t="shared" si="81"/>
        <v>-158.26484934490134</v>
      </c>
      <c r="S91" s="287">
        <f t="shared" si="81"/>
        <v>-151.96675906185965</v>
      </c>
      <c r="T91" s="287">
        <f t="shared" si="81"/>
        <v>-145.22780245900503</v>
      </c>
      <c r="U91" s="287">
        <f t="shared" si="81"/>
        <v>-138.0171188939506</v>
      </c>
      <c r="V91" s="287">
        <f t="shared" si="81"/>
        <v>-130.30168747934235</v>
      </c>
      <c r="W91" s="287">
        <f t="shared" si="81"/>
        <v>-122.04617586571153</v>
      </c>
      <c r="X91" s="287">
        <f t="shared" si="81"/>
        <v>-113.21277843912655</v>
      </c>
      <c r="Y91" s="287">
        <f t="shared" si="81"/>
        <v>-103.76104319268063</v>
      </c>
      <c r="Z91" s="287">
        <f t="shared" si="81"/>
        <v>-93.647686478983488</v>
      </c>
      <c r="AA91" s="287">
        <f t="shared" si="81"/>
        <v>-82.826394795327545</v>
      </c>
      <c r="AB91" s="287">
        <f t="shared" si="81"/>
        <v>-71.247612693815697</v>
      </c>
      <c r="AC91" s="287">
        <f>AB93</f>
        <v>-58.858315845198014</v>
      </c>
      <c r="AD91" s="287">
        <f>AC93</f>
        <v>-45.601768217177096</v>
      </c>
      <c r="AE91" s="287">
        <f>AD93</f>
        <v>-31.417262255194711</v>
      </c>
      <c r="AF91" s="288">
        <f>AE93</f>
        <v>-16.239840875873558</v>
      </c>
      <c r="AG91" s="205"/>
      <c r="AH91" s="205"/>
      <c r="AI91" s="205"/>
      <c r="AJ91" s="205"/>
      <c r="AK91" s="205"/>
      <c r="AL91" s="205"/>
      <c r="AM91" s="205"/>
      <c r="AN91" s="205"/>
      <c r="AO91" s="123"/>
      <c r="AP91" s="123"/>
      <c r="AQ91" s="123"/>
    </row>
    <row r="92" spans="1:157" x14ac:dyDescent="0.25">
      <c r="A92" s="37"/>
      <c r="B92" s="262" t="s">
        <v>33</v>
      </c>
      <c r="C92" s="135"/>
      <c r="D92" s="270"/>
      <c r="E92" s="182"/>
      <c r="F92" s="182"/>
      <c r="G92" s="182"/>
      <c r="H92" s="185">
        <f>H99</f>
        <v>3.2016297371847875</v>
      </c>
      <c r="I92" s="185">
        <f>I99</f>
        <v>3.4257438187877232</v>
      </c>
      <c r="J92" s="185">
        <f>J99</f>
        <v>3.6655458861028638</v>
      </c>
      <c r="K92" s="185">
        <f>K99</f>
        <v>3.9221340981300647</v>
      </c>
      <c r="L92" s="185">
        <f t="shared" ref="L92:AF92" si="82">L99</f>
        <v>4.1966834849991681</v>
      </c>
      <c r="M92" s="185">
        <f t="shared" si="82"/>
        <v>4.4904513289491108</v>
      </c>
      <c r="N92" s="185">
        <f t="shared" si="82"/>
        <v>4.8047829219755478</v>
      </c>
      <c r="O92" s="185">
        <f t="shared" si="82"/>
        <v>5.1411177265138361</v>
      </c>
      <c r="P92" s="185">
        <f t="shared" si="82"/>
        <v>5.5009959673698043</v>
      </c>
      <c r="Q92" s="185">
        <f t="shared" si="82"/>
        <v>5.8860656850856916</v>
      </c>
      <c r="R92" s="185">
        <f t="shared" si="82"/>
        <v>6.2980902830416898</v>
      </c>
      <c r="S92" s="185">
        <f t="shared" si="82"/>
        <v>6.7389566028546071</v>
      </c>
      <c r="T92" s="185">
        <f t="shared" si="82"/>
        <v>7.2106835650544303</v>
      </c>
      <c r="U92" s="185">
        <f t="shared" si="82"/>
        <v>7.7154314146082399</v>
      </c>
      <c r="V92" s="185">
        <f t="shared" si="82"/>
        <v>8.2555116136308175</v>
      </c>
      <c r="W92" s="185">
        <f t="shared" si="82"/>
        <v>8.8333974265849751</v>
      </c>
      <c r="X92" s="185">
        <f t="shared" si="82"/>
        <v>9.4517352464459226</v>
      </c>
      <c r="Y92" s="185">
        <f t="shared" si="82"/>
        <v>10.113356713697138</v>
      </c>
      <c r="Z92" s="185">
        <f t="shared" si="82"/>
        <v>10.821291683655938</v>
      </c>
      <c r="AA92" s="185">
        <f t="shared" si="82"/>
        <v>11.578782101511853</v>
      </c>
      <c r="AB92" s="185">
        <f t="shared" si="82"/>
        <v>12.389296848617681</v>
      </c>
      <c r="AC92" s="185">
        <f t="shared" si="82"/>
        <v>13.256547628020922</v>
      </c>
      <c r="AD92" s="185">
        <f t="shared" si="82"/>
        <v>14.184505961982385</v>
      </c>
      <c r="AE92" s="185">
        <f t="shared" si="82"/>
        <v>15.177421379321153</v>
      </c>
      <c r="AF92" s="289">
        <f t="shared" si="82"/>
        <v>16.239840875873632</v>
      </c>
      <c r="AG92" s="123"/>
      <c r="AH92" s="123"/>
      <c r="AI92" s="123"/>
      <c r="AJ92" s="123"/>
      <c r="AK92" s="123"/>
      <c r="AL92" s="123"/>
      <c r="AM92" s="123"/>
      <c r="AN92" s="123"/>
      <c r="AO92" s="123"/>
      <c r="AP92" s="123"/>
      <c r="AQ92" s="123"/>
    </row>
    <row r="93" spans="1:157" x14ac:dyDescent="0.25">
      <c r="A93" s="42"/>
      <c r="B93" s="137" t="s">
        <v>34</v>
      </c>
      <c r="C93" s="136"/>
      <c r="D93" s="318"/>
      <c r="E93" s="185"/>
      <c r="F93" s="185">
        <f>F75*-1</f>
        <v>-202.5</v>
      </c>
      <c r="G93" s="185"/>
      <c r="H93" s="185">
        <f>H91+H92</f>
        <v>-199.29837026281521</v>
      </c>
      <c r="I93" s="185">
        <f>I91+I92</f>
        <v>-195.87262644402747</v>
      </c>
      <c r="J93" s="185">
        <f t="shared" ref="J93:AF93" si="83">J91+J92</f>
        <v>-192.2070805579246</v>
      </c>
      <c r="K93" s="185">
        <f t="shared" si="83"/>
        <v>-188.28494645979453</v>
      </c>
      <c r="L93" s="185">
        <f t="shared" si="83"/>
        <v>-184.08826297479536</v>
      </c>
      <c r="M93" s="185">
        <f t="shared" si="83"/>
        <v>-179.59781164584624</v>
      </c>
      <c r="N93" s="185">
        <f t="shared" si="83"/>
        <v>-174.79302872387069</v>
      </c>
      <c r="O93" s="185">
        <f t="shared" si="83"/>
        <v>-169.65191099735685</v>
      </c>
      <c r="P93" s="185">
        <f t="shared" si="83"/>
        <v>-164.15091502998703</v>
      </c>
      <c r="Q93" s="185">
        <f t="shared" si="83"/>
        <v>-158.26484934490134</v>
      </c>
      <c r="R93" s="185">
        <f t="shared" si="83"/>
        <v>-151.96675906185965</v>
      </c>
      <c r="S93" s="185">
        <f t="shared" si="83"/>
        <v>-145.22780245900503</v>
      </c>
      <c r="T93" s="185">
        <f t="shared" si="83"/>
        <v>-138.0171188939506</v>
      </c>
      <c r="U93" s="185">
        <f t="shared" si="83"/>
        <v>-130.30168747934235</v>
      </c>
      <c r="V93" s="185">
        <f t="shared" si="83"/>
        <v>-122.04617586571153</v>
      </c>
      <c r="W93" s="185">
        <f t="shared" si="83"/>
        <v>-113.21277843912655</v>
      </c>
      <c r="X93" s="185">
        <f t="shared" si="83"/>
        <v>-103.76104319268063</v>
      </c>
      <c r="Y93" s="185">
        <f t="shared" si="83"/>
        <v>-93.647686478983488</v>
      </c>
      <c r="Z93" s="185">
        <f t="shared" si="83"/>
        <v>-82.826394795327545</v>
      </c>
      <c r="AA93" s="185">
        <f t="shared" si="83"/>
        <v>-71.247612693815697</v>
      </c>
      <c r="AB93" s="185">
        <f t="shared" si="83"/>
        <v>-58.858315845198014</v>
      </c>
      <c r="AC93" s="185">
        <f t="shared" si="83"/>
        <v>-45.601768217177096</v>
      </c>
      <c r="AD93" s="185">
        <f t="shared" si="83"/>
        <v>-31.417262255194711</v>
      </c>
      <c r="AE93" s="185">
        <f t="shared" si="83"/>
        <v>-16.239840875873558</v>
      </c>
      <c r="AF93" s="289">
        <f t="shared" si="83"/>
        <v>7.460698725481052E-14</v>
      </c>
      <c r="AG93" s="123"/>
      <c r="AH93" s="123"/>
      <c r="AI93" s="123"/>
      <c r="AJ93" s="123"/>
      <c r="AK93" s="123"/>
      <c r="AL93" s="123"/>
      <c r="AM93" s="123"/>
      <c r="AN93" s="123"/>
      <c r="AO93" s="123"/>
      <c r="AP93" s="123"/>
      <c r="AQ93" s="123"/>
    </row>
    <row r="94" spans="1:157" x14ac:dyDescent="0.25">
      <c r="A94" s="37"/>
      <c r="B94" s="140"/>
      <c r="C94" s="135"/>
      <c r="D94" s="270"/>
      <c r="E94" s="182"/>
      <c r="F94" s="182"/>
      <c r="G94" s="182"/>
      <c r="H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  <c r="Z94" s="182"/>
      <c r="AA94" s="182"/>
      <c r="AB94" s="182"/>
      <c r="AC94" s="182"/>
      <c r="AD94" s="182"/>
      <c r="AE94" s="182"/>
      <c r="AF94" s="290"/>
      <c r="AG94" s="123"/>
      <c r="AH94" s="123"/>
      <c r="AI94" s="123"/>
      <c r="AJ94" s="123"/>
      <c r="AK94" s="123"/>
      <c r="AL94" s="123"/>
      <c r="AM94" s="123"/>
      <c r="AN94" s="123"/>
      <c r="AO94" s="123"/>
      <c r="AP94" s="123"/>
      <c r="AQ94" s="123"/>
    </row>
    <row r="95" spans="1:157" x14ac:dyDescent="0.25">
      <c r="A95" s="37"/>
      <c r="B95" s="137" t="s">
        <v>29</v>
      </c>
      <c r="C95" s="135"/>
      <c r="D95" s="270"/>
      <c r="E95" s="182"/>
      <c r="F95" s="182"/>
      <c r="G95" s="182"/>
      <c r="H95" s="185">
        <f>H91*$C$13*-1</f>
        <v>14.175000000000001</v>
      </c>
      <c r="I95" s="185">
        <f t="shared" ref="I95:AF95" si="84">I91*$C$13*-1</f>
        <v>13.950885918397066</v>
      </c>
      <c r="J95" s="185">
        <f t="shared" si="84"/>
        <v>13.711083851081925</v>
      </c>
      <c r="K95" s="185">
        <f t="shared" si="84"/>
        <v>13.454495639054723</v>
      </c>
      <c r="L95" s="185">
        <f t="shared" si="84"/>
        <v>13.179946252185617</v>
      </c>
      <c r="M95" s="185">
        <f t="shared" si="84"/>
        <v>12.886178408235676</v>
      </c>
      <c r="N95" s="185">
        <f t="shared" si="84"/>
        <v>12.571846815209238</v>
      </c>
      <c r="O95" s="185">
        <f t="shared" si="84"/>
        <v>12.23551201067095</v>
      </c>
      <c r="P95" s="185">
        <f t="shared" si="84"/>
        <v>11.87563376981498</v>
      </c>
      <c r="Q95" s="185">
        <f t="shared" si="84"/>
        <v>11.490564052099094</v>
      </c>
      <c r="R95" s="185">
        <f t="shared" si="84"/>
        <v>11.078539454143094</v>
      </c>
      <c r="S95" s="185">
        <f t="shared" si="84"/>
        <v>10.637673134330177</v>
      </c>
      <c r="T95" s="185">
        <f t="shared" si="84"/>
        <v>10.165946172130353</v>
      </c>
      <c r="U95" s="185">
        <f t="shared" si="84"/>
        <v>9.6611983225765421</v>
      </c>
      <c r="V95" s="185">
        <f t="shared" si="84"/>
        <v>9.1211181235539645</v>
      </c>
      <c r="W95" s="185">
        <f t="shared" si="84"/>
        <v>8.5432323105998087</v>
      </c>
      <c r="X95" s="185">
        <f t="shared" si="84"/>
        <v>7.9248944907388594</v>
      </c>
      <c r="Y95" s="185">
        <f t="shared" si="84"/>
        <v>7.2632730234876446</v>
      </c>
      <c r="Z95" s="185">
        <f t="shared" si="84"/>
        <v>6.5553380535288444</v>
      </c>
      <c r="AA95" s="185">
        <f t="shared" si="84"/>
        <v>5.7978476356729285</v>
      </c>
      <c r="AB95" s="185">
        <f t="shared" si="84"/>
        <v>4.9873328885670993</v>
      </c>
      <c r="AC95" s="185">
        <f t="shared" si="84"/>
        <v>4.1200821091638611</v>
      </c>
      <c r="AD95" s="185">
        <f t="shared" si="84"/>
        <v>3.192123775202397</v>
      </c>
      <c r="AE95" s="185">
        <f t="shared" si="84"/>
        <v>2.1992083578636299</v>
      </c>
      <c r="AF95" s="289">
        <f t="shared" si="84"/>
        <v>1.1367888613111492</v>
      </c>
      <c r="AG95" s="205"/>
      <c r="AH95" s="205"/>
      <c r="AI95" s="123"/>
      <c r="AJ95" s="123"/>
      <c r="AK95" s="123"/>
      <c r="AL95" s="123"/>
      <c r="AM95" s="123"/>
      <c r="AN95" s="123"/>
      <c r="AO95" s="123"/>
      <c r="AP95" s="123"/>
      <c r="AQ95" s="123"/>
    </row>
    <row r="96" spans="1:157" x14ac:dyDescent="0.25">
      <c r="A96" s="37"/>
      <c r="B96" s="137" t="s">
        <v>30</v>
      </c>
      <c r="C96" s="135"/>
      <c r="D96" s="270"/>
      <c r="E96" s="182"/>
      <c r="F96" s="182"/>
      <c r="G96" s="182"/>
      <c r="H96" s="185">
        <f t="shared" ref="H96:AF96" si="85">H92+H95</f>
        <v>17.376629737184789</v>
      </c>
      <c r="I96" s="185">
        <f t="shared" si="85"/>
        <v>17.376629737184789</v>
      </c>
      <c r="J96" s="185">
        <f t="shared" si="85"/>
        <v>17.376629737184789</v>
      </c>
      <c r="K96" s="185">
        <f t="shared" si="85"/>
        <v>17.376629737184789</v>
      </c>
      <c r="L96" s="185">
        <f t="shared" si="85"/>
        <v>17.376629737184786</v>
      </c>
      <c r="M96" s="185">
        <f t="shared" si="85"/>
        <v>17.376629737184786</v>
      </c>
      <c r="N96" s="185">
        <f t="shared" si="85"/>
        <v>17.376629737184786</v>
      </c>
      <c r="O96" s="185">
        <f t="shared" si="85"/>
        <v>17.376629737184786</v>
      </c>
      <c r="P96" s="185">
        <f t="shared" si="85"/>
        <v>17.376629737184786</v>
      </c>
      <c r="Q96" s="185">
        <f t="shared" si="85"/>
        <v>17.376629737184786</v>
      </c>
      <c r="R96" s="185">
        <f t="shared" si="85"/>
        <v>17.376629737184786</v>
      </c>
      <c r="S96" s="185">
        <f t="shared" si="85"/>
        <v>17.376629737184786</v>
      </c>
      <c r="T96" s="185">
        <f t="shared" si="85"/>
        <v>17.376629737184782</v>
      </c>
      <c r="U96" s="185">
        <f t="shared" si="85"/>
        <v>17.376629737184782</v>
      </c>
      <c r="V96" s="185">
        <f t="shared" si="85"/>
        <v>17.376629737184782</v>
      </c>
      <c r="W96" s="185">
        <f t="shared" si="85"/>
        <v>17.376629737184786</v>
      </c>
      <c r="X96" s="185">
        <f t="shared" si="85"/>
        <v>17.376629737184782</v>
      </c>
      <c r="Y96" s="185">
        <f t="shared" si="85"/>
        <v>17.376629737184782</v>
      </c>
      <c r="Z96" s="185">
        <f t="shared" si="85"/>
        <v>17.376629737184782</v>
      </c>
      <c r="AA96" s="185">
        <f t="shared" si="85"/>
        <v>17.376629737184782</v>
      </c>
      <c r="AB96" s="185">
        <f t="shared" si="85"/>
        <v>17.376629737184778</v>
      </c>
      <c r="AC96" s="185">
        <f t="shared" si="85"/>
        <v>17.376629737184782</v>
      </c>
      <c r="AD96" s="185">
        <f t="shared" si="85"/>
        <v>17.376629737184782</v>
      </c>
      <c r="AE96" s="185">
        <f t="shared" si="85"/>
        <v>17.376629737184782</v>
      </c>
      <c r="AF96" s="289">
        <f t="shared" si="85"/>
        <v>17.376629737184782</v>
      </c>
      <c r="AG96" s="123"/>
      <c r="AH96" s="123"/>
      <c r="AI96" s="123"/>
      <c r="AJ96" s="123"/>
      <c r="AK96" s="123"/>
      <c r="AL96" s="123"/>
      <c r="AM96" s="123"/>
      <c r="AN96" s="123"/>
      <c r="AO96" s="123"/>
      <c r="AP96" s="123"/>
      <c r="AQ96" s="123"/>
    </row>
    <row r="97" spans="1:43" x14ac:dyDescent="0.25">
      <c r="A97" s="37"/>
      <c r="B97" s="256" t="s">
        <v>76</v>
      </c>
      <c r="C97" s="135"/>
      <c r="D97" s="270"/>
      <c r="E97" s="182"/>
      <c r="F97" s="182"/>
      <c r="G97" s="182"/>
      <c r="H97" s="185">
        <f>H96</f>
        <v>17.376629737184789</v>
      </c>
      <c r="I97" s="185">
        <f>H97+I96</f>
        <v>34.753259474369578</v>
      </c>
      <c r="J97" s="185">
        <f t="shared" ref="J97:AF97" si="86">I97+J96</f>
        <v>52.129889211554371</v>
      </c>
      <c r="K97" s="185">
        <f t="shared" si="86"/>
        <v>69.506518948739156</v>
      </c>
      <c r="L97" s="185">
        <f t="shared" si="86"/>
        <v>86.883148685923942</v>
      </c>
      <c r="M97" s="185">
        <f t="shared" si="86"/>
        <v>104.25977842310873</v>
      </c>
      <c r="N97" s="185">
        <f t="shared" si="86"/>
        <v>121.63640816029351</v>
      </c>
      <c r="O97" s="185">
        <f t="shared" si="86"/>
        <v>139.01303789747828</v>
      </c>
      <c r="P97" s="185">
        <f t="shared" si="86"/>
        <v>156.38966763466306</v>
      </c>
      <c r="Q97" s="185">
        <f t="shared" si="86"/>
        <v>173.76629737184783</v>
      </c>
      <c r="R97" s="185">
        <f t="shared" si="86"/>
        <v>191.1429271090326</v>
      </c>
      <c r="S97" s="185">
        <f t="shared" si="86"/>
        <v>208.51955684621737</v>
      </c>
      <c r="T97" s="185">
        <f t="shared" si="86"/>
        <v>225.89618658340214</v>
      </c>
      <c r="U97" s="185">
        <f t="shared" si="86"/>
        <v>243.27281632058691</v>
      </c>
      <c r="V97" s="185">
        <f t="shared" si="86"/>
        <v>260.64944605777168</v>
      </c>
      <c r="W97" s="185">
        <f t="shared" si="86"/>
        <v>278.02607579495645</v>
      </c>
      <c r="X97" s="185">
        <f t="shared" si="86"/>
        <v>295.40270553214123</v>
      </c>
      <c r="Y97" s="185">
        <f t="shared" si="86"/>
        <v>312.779335269326</v>
      </c>
      <c r="Z97" s="185">
        <f t="shared" si="86"/>
        <v>330.15596500651077</v>
      </c>
      <c r="AA97" s="185">
        <f t="shared" si="86"/>
        <v>347.53259474369554</v>
      </c>
      <c r="AB97" s="185">
        <f t="shared" si="86"/>
        <v>364.90922448088031</v>
      </c>
      <c r="AC97" s="185">
        <f t="shared" si="86"/>
        <v>382.28585421806508</v>
      </c>
      <c r="AD97" s="185">
        <f t="shared" si="86"/>
        <v>399.66248395524985</v>
      </c>
      <c r="AE97" s="185">
        <f t="shared" si="86"/>
        <v>417.03911369243463</v>
      </c>
      <c r="AF97" s="289">
        <f t="shared" si="86"/>
        <v>434.4157434296194</v>
      </c>
      <c r="AG97" s="123"/>
      <c r="AH97" s="123"/>
      <c r="AI97" s="123"/>
      <c r="AJ97" s="123"/>
      <c r="AK97" s="123"/>
      <c r="AL97" s="123"/>
      <c r="AM97" s="123"/>
      <c r="AN97" s="123"/>
      <c r="AO97" s="123"/>
      <c r="AP97" s="123"/>
      <c r="AQ97" s="123"/>
    </row>
    <row r="98" spans="1:43" x14ac:dyDescent="0.25">
      <c r="A98" s="37"/>
      <c r="B98" s="137"/>
      <c r="C98" s="135"/>
      <c r="D98" s="270"/>
      <c r="E98" s="182"/>
      <c r="F98" s="182"/>
      <c r="G98" s="182"/>
      <c r="H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  <c r="Z98" s="182"/>
      <c r="AA98" s="182"/>
      <c r="AB98" s="182"/>
      <c r="AC98" s="182"/>
      <c r="AD98" s="182"/>
      <c r="AE98" s="182"/>
      <c r="AF98" s="290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</row>
    <row r="99" spans="1:43" ht="15.75" thickBot="1" x14ac:dyDescent="0.3">
      <c r="A99" s="37"/>
      <c r="B99" s="143" t="s">
        <v>31</v>
      </c>
      <c r="C99" s="142"/>
      <c r="D99" s="305"/>
      <c r="E99" s="188"/>
      <c r="F99" s="188"/>
      <c r="G99" s="188"/>
      <c r="H99" s="189">
        <f t="shared" ref="H99:AF99" si="87">PPMT($C$13,H42:AT42,$C$14,$F$93)</f>
        <v>3.2016297371847875</v>
      </c>
      <c r="I99" s="189">
        <f t="shared" si="87"/>
        <v>3.4257438187877232</v>
      </c>
      <c r="J99" s="189">
        <f t="shared" si="87"/>
        <v>3.6655458861028638</v>
      </c>
      <c r="K99" s="189">
        <f t="shared" si="87"/>
        <v>3.9221340981300647</v>
      </c>
      <c r="L99" s="189">
        <f t="shared" si="87"/>
        <v>4.1966834849991681</v>
      </c>
      <c r="M99" s="189">
        <f t="shared" si="87"/>
        <v>4.4904513289491108</v>
      </c>
      <c r="N99" s="189">
        <f t="shared" si="87"/>
        <v>4.8047829219755478</v>
      </c>
      <c r="O99" s="189">
        <f t="shared" si="87"/>
        <v>5.1411177265138361</v>
      </c>
      <c r="P99" s="189">
        <f t="shared" si="87"/>
        <v>5.5009959673698043</v>
      </c>
      <c r="Q99" s="189">
        <f t="shared" si="87"/>
        <v>5.8860656850856916</v>
      </c>
      <c r="R99" s="189">
        <f t="shared" si="87"/>
        <v>6.2980902830416898</v>
      </c>
      <c r="S99" s="189">
        <f t="shared" si="87"/>
        <v>6.7389566028546071</v>
      </c>
      <c r="T99" s="189">
        <f t="shared" si="87"/>
        <v>7.2106835650544303</v>
      </c>
      <c r="U99" s="189">
        <f t="shared" si="87"/>
        <v>7.7154314146082399</v>
      </c>
      <c r="V99" s="189">
        <f t="shared" si="87"/>
        <v>8.2555116136308175</v>
      </c>
      <c r="W99" s="189">
        <f t="shared" si="87"/>
        <v>8.8333974265849751</v>
      </c>
      <c r="X99" s="189">
        <f t="shared" si="87"/>
        <v>9.4517352464459226</v>
      </c>
      <c r="Y99" s="189">
        <f t="shared" si="87"/>
        <v>10.113356713697138</v>
      </c>
      <c r="Z99" s="189">
        <f t="shared" si="87"/>
        <v>10.821291683655938</v>
      </c>
      <c r="AA99" s="189">
        <f t="shared" si="87"/>
        <v>11.578782101511853</v>
      </c>
      <c r="AB99" s="189">
        <f t="shared" si="87"/>
        <v>12.389296848617681</v>
      </c>
      <c r="AC99" s="189">
        <f t="shared" si="87"/>
        <v>13.256547628020922</v>
      </c>
      <c r="AD99" s="189">
        <f t="shared" si="87"/>
        <v>14.184505961982385</v>
      </c>
      <c r="AE99" s="189">
        <f t="shared" si="87"/>
        <v>15.177421379321153</v>
      </c>
      <c r="AF99" s="291">
        <f t="shared" si="87"/>
        <v>16.239840875873632</v>
      </c>
      <c r="AG99" s="205"/>
      <c r="AH99" s="205"/>
      <c r="AI99" s="205"/>
      <c r="AJ99" s="205"/>
      <c r="AK99" s="205"/>
      <c r="AL99" s="123"/>
      <c r="AM99" s="123"/>
      <c r="AN99" s="123"/>
      <c r="AO99" s="123"/>
      <c r="AP99" s="123"/>
      <c r="AQ99" s="123"/>
    </row>
    <row r="100" spans="1:43" x14ac:dyDescent="0.25">
      <c r="A100" s="37"/>
      <c r="B100" s="37"/>
      <c r="C100" s="37"/>
      <c r="D100" s="301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</row>
    <row r="101" spans="1:43" x14ac:dyDescent="0.25">
      <c r="A101" s="35" t="s">
        <v>65</v>
      </c>
      <c r="B101" s="36"/>
      <c r="C101" s="36"/>
      <c r="D101" s="300"/>
      <c r="E101" s="171"/>
      <c r="F101" s="171"/>
      <c r="G101" s="171"/>
      <c r="H101" s="171"/>
      <c r="I101" s="171"/>
      <c r="J101" s="171"/>
      <c r="K101" s="171"/>
      <c r="L101" s="171"/>
      <c r="M101" s="171"/>
      <c r="N101" s="171"/>
      <c r="O101" s="171"/>
      <c r="P101" s="171"/>
      <c r="Q101" s="171"/>
      <c r="R101" s="171"/>
      <c r="S101" s="171"/>
      <c r="T101" s="171"/>
      <c r="U101" s="171"/>
      <c r="V101" s="171"/>
      <c r="W101" s="171"/>
      <c r="X101" s="171"/>
      <c r="Y101" s="171"/>
      <c r="Z101" s="171"/>
      <c r="AA101" s="171"/>
      <c r="AB101" s="171"/>
      <c r="AC101" s="171"/>
      <c r="AD101" s="171"/>
      <c r="AE101" s="171"/>
      <c r="AF101" s="171"/>
      <c r="AG101" s="171"/>
      <c r="AH101" s="171"/>
      <c r="AI101" s="171"/>
      <c r="AJ101" s="171"/>
      <c r="AK101" s="171"/>
      <c r="AL101" s="171"/>
      <c r="AM101" s="171"/>
      <c r="AN101" s="171"/>
      <c r="AO101" s="171"/>
      <c r="AP101" s="171"/>
      <c r="AQ101" s="171"/>
    </row>
    <row r="102" spans="1:43" ht="15.75" thickBot="1" x14ac:dyDescent="0.3">
      <c r="A102" s="37"/>
      <c r="B102" s="37"/>
      <c r="C102" s="37"/>
      <c r="D102" s="166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3"/>
      <c r="AF102" s="123"/>
      <c r="AG102" s="123"/>
      <c r="AH102" s="123"/>
      <c r="AI102" s="123"/>
      <c r="AJ102" s="123"/>
      <c r="AK102" s="123"/>
      <c r="AL102" s="123"/>
      <c r="AM102" s="123"/>
      <c r="AN102" s="123"/>
      <c r="AO102" s="123"/>
      <c r="AP102" s="123"/>
      <c r="AQ102" s="123"/>
    </row>
    <row r="103" spans="1:43" x14ac:dyDescent="0.25">
      <c r="A103" s="37"/>
      <c r="B103" s="127" t="s">
        <v>47</v>
      </c>
      <c r="C103" s="128" t="s">
        <v>44</v>
      </c>
      <c r="D103" s="267" t="s">
        <v>48</v>
      </c>
      <c r="E103" s="177"/>
      <c r="F103" s="177"/>
      <c r="G103" s="177"/>
      <c r="H103" s="287">
        <f t="shared" ref="H103:AE103" ca="1" si="88">H57</f>
        <v>14.661041421151017</v>
      </c>
      <c r="I103" s="287">
        <f t="shared" ca="1" si="88"/>
        <v>14.619906963909921</v>
      </c>
      <c r="J103" s="287">
        <f t="shared" ca="1" si="88"/>
        <v>14.513828579540505</v>
      </c>
      <c r="K103" s="287">
        <f t="shared" ca="1" si="88"/>
        <v>14.47595274160358</v>
      </c>
      <c r="L103" s="287">
        <f t="shared" ca="1" si="88"/>
        <v>14.42950310233446</v>
      </c>
      <c r="M103" s="287">
        <f t="shared" ca="1" si="88"/>
        <v>14.35939942975822</v>
      </c>
      <c r="N103" s="287">
        <f t="shared" ca="1" si="88"/>
        <v>14.263210548158474</v>
      </c>
      <c r="O103" s="287">
        <f t="shared" ca="1" si="88"/>
        <v>14.129998315239261</v>
      </c>
      <c r="P103" s="287">
        <f t="shared" ca="1" si="88"/>
        <v>14.042631354957891</v>
      </c>
      <c r="Q103" s="287">
        <f t="shared" ca="1" si="88"/>
        <v>14.001722571545052</v>
      </c>
      <c r="R103" s="287">
        <f t="shared" ca="1" si="88"/>
        <v>13.917579766327963</v>
      </c>
      <c r="S103" s="287">
        <f t="shared" ca="1" si="88"/>
        <v>13.837138509382159</v>
      </c>
      <c r="T103" s="287">
        <f t="shared" ca="1" si="88"/>
        <v>13.77471073796759</v>
      </c>
      <c r="U103" s="287">
        <f t="shared" ca="1" si="88"/>
        <v>13.726813943966848</v>
      </c>
      <c r="V103" s="287">
        <f t="shared" ca="1" si="88"/>
        <v>13.614322424561047</v>
      </c>
      <c r="W103" s="287">
        <f t="shared" ca="1" si="88"/>
        <v>13.561122489386197</v>
      </c>
      <c r="X103" s="287">
        <f t="shared" ca="1" si="88"/>
        <v>13.456089637970091</v>
      </c>
      <c r="Y103" s="287">
        <f t="shared" ca="1" si="88"/>
        <v>13.370661455911314</v>
      </c>
      <c r="Z103" s="287">
        <f t="shared" ca="1" si="88"/>
        <v>13.280163897610235</v>
      </c>
      <c r="AA103" s="287">
        <f t="shared" ca="1" si="88"/>
        <v>13.210422272641265</v>
      </c>
      <c r="AB103" s="287">
        <f t="shared" ca="1" si="88"/>
        <v>13.096038297048647</v>
      </c>
      <c r="AC103" s="287">
        <f t="shared" ca="1" si="88"/>
        <v>13.013226830375187</v>
      </c>
      <c r="AD103" s="287">
        <f t="shared" ca="1" si="88"/>
        <v>12.929361988471474</v>
      </c>
      <c r="AE103" s="288">
        <f t="shared" ca="1" si="88"/>
        <v>12.838515717475586</v>
      </c>
      <c r="AF103" s="204"/>
      <c r="AG103" s="204"/>
      <c r="AH103" s="204"/>
      <c r="AI103" s="204"/>
      <c r="AJ103" s="123"/>
      <c r="AK103" s="123"/>
      <c r="AL103" s="123"/>
      <c r="AM103" s="123"/>
      <c r="AN103" s="123"/>
      <c r="AO103" s="123"/>
      <c r="AP103" s="123"/>
      <c r="AQ103" s="123"/>
    </row>
    <row r="104" spans="1:43" x14ac:dyDescent="0.25">
      <c r="A104" s="37"/>
      <c r="B104" s="137" t="s">
        <v>30</v>
      </c>
      <c r="C104" s="134" t="s">
        <v>44</v>
      </c>
      <c r="D104" s="159"/>
      <c r="E104" s="182"/>
      <c r="F104" s="182"/>
      <c r="G104" s="182"/>
      <c r="H104" s="185">
        <f t="shared" ref="H104:AE104" si="89">H96</f>
        <v>17.376629737184789</v>
      </c>
      <c r="I104" s="185">
        <f t="shared" si="89"/>
        <v>17.376629737184789</v>
      </c>
      <c r="J104" s="185">
        <f t="shared" si="89"/>
        <v>17.376629737184789</v>
      </c>
      <c r="K104" s="185">
        <f t="shared" si="89"/>
        <v>17.376629737184789</v>
      </c>
      <c r="L104" s="185">
        <f t="shared" si="89"/>
        <v>17.376629737184786</v>
      </c>
      <c r="M104" s="185">
        <f t="shared" si="89"/>
        <v>17.376629737184786</v>
      </c>
      <c r="N104" s="185">
        <f t="shared" si="89"/>
        <v>17.376629737184786</v>
      </c>
      <c r="O104" s="185">
        <f t="shared" si="89"/>
        <v>17.376629737184786</v>
      </c>
      <c r="P104" s="185">
        <f t="shared" si="89"/>
        <v>17.376629737184786</v>
      </c>
      <c r="Q104" s="185">
        <f t="shared" si="89"/>
        <v>17.376629737184786</v>
      </c>
      <c r="R104" s="185">
        <f t="shared" si="89"/>
        <v>17.376629737184786</v>
      </c>
      <c r="S104" s="185">
        <f t="shared" si="89"/>
        <v>17.376629737184786</v>
      </c>
      <c r="T104" s="185">
        <f t="shared" si="89"/>
        <v>17.376629737184782</v>
      </c>
      <c r="U104" s="185">
        <f t="shared" si="89"/>
        <v>17.376629737184782</v>
      </c>
      <c r="V104" s="185">
        <f t="shared" si="89"/>
        <v>17.376629737184782</v>
      </c>
      <c r="W104" s="185">
        <f t="shared" si="89"/>
        <v>17.376629737184786</v>
      </c>
      <c r="X104" s="185">
        <f t="shared" si="89"/>
        <v>17.376629737184782</v>
      </c>
      <c r="Y104" s="185">
        <f t="shared" si="89"/>
        <v>17.376629737184782</v>
      </c>
      <c r="Z104" s="185">
        <f t="shared" si="89"/>
        <v>17.376629737184782</v>
      </c>
      <c r="AA104" s="185">
        <f t="shared" si="89"/>
        <v>17.376629737184782</v>
      </c>
      <c r="AB104" s="185">
        <f t="shared" si="89"/>
        <v>17.376629737184778</v>
      </c>
      <c r="AC104" s="185">
        <f t="shared" si="89"/>
        <v>17.376629737184782</v>
      </c>
      <c r="AD104" s="185">
        <f t="shared" si="89"/>
        <v>17.376629737184782</v>
      </c>
      <c r="AE104" s="289">
        <f t="shared" si="89"/>
        <v>17.376629737184782</v>
      </c>
      <c r="AF104" s="205"/>
      <c r="AG104" s="205"/>
      <c r="AH104" s="205"/>
      <c r="AI104" s="205"/>
      <c r="AJ104" s="123"/>
      <c r="AK104" s="123"/>
      <c r="AL104" s="123"/>
      <c r="AM104" s="123"/>
      <c r="AN104" s="123"/>
      <c r="AO104" s="123"/>
      <c r="AP104" s="123"/>
      <c r="AQ104" s="123"/>
    </row>
    <row r="105" spans="1:43" ht="15.75" thickBot="1" x14ac:dyDescent="0.3">
      <c r="A105" s="37"/>
      <c r="B105" s="143" t="s">
        <v>66</v>
      </c>
      <c r="C105" s="144" t="s">
        <v>44</v>
      </c>
      <c r="D105" s="164" t="s">
        <v>66</v>
      </c>
      <c r="E105" s="188"/>
      <c r="F105" s="188"/>
      <c r="G105" s="188"/>
      <c r="H105" s="308">
        <f ca="1">H103/H104</f>
        <v>0.84372180583311851</v>
      </c>
      <c r="I105" s="308">
        <f t="shared" ref="I105:AE105" ca="1" si="90">I103/I104</f>
        <v>0.84135457709755579</v>
      </c>
      <c r="J105" s="308">
        <f t="shared" ca="1" si="90"/>
        <v>0.83524991894612988</v>
      </c>
      <c r="K105" s="308">
        <f t="shared" ca="1" si="90"/>
        <v>0.83307021905554213</v>
      </c>
      <c r="L105" s="308">
        <f t="shared" ca="1" si="90"/>
        <v>0.83039710925394938</v>
      </c>
      <c r="M105" s="308">
        <f t="shared" ca="1" si="90"/>
        <v>0.82636274392324183</v>
      </c>
      <c r="N105" s="308">
        <f t="shared" ca="1" si="90"/>
        <v>0.82082721240449696</v>
      </c>
      <c r="O105" s="308">
        <f t="shared" ca="1" si="90"/>
        <v>0.81316104037148484</v>
      </c>
      <c r="P105" s="308">
        <f t="shared" ca="1" si="90"/>
        <v>0.80813319771138536</v>
      </c>
      <c r="Q105" s="308">
        <f t="shared" ca="1" si="90"/>
        <v>0.80577895617942152</v>
      </c>
      <c r="R105" s="308">
        <f t="shared" ca="1" si="90"/>
        <v>0.80093665899695754</v>
      </c>
      <c r="S105" s="308">
        <f t="shared" ca="1" si="90"/>
        <v>0.79630738058322326</v>
      </c>
      <c r="T105" s="308">
        <f t="shared" ca="1" si="90"/>
        <v>0.79271475230266686</v>
      </c>
      <c r="U105" s="308">
        <f t="shared" ca="1" si="90"/>
        <v>0.78995836083175663</v>
      </c>
      <c r="V105" s="308">
        <f t="shared" ca="1" si="90"/>
        <v>0.78348463600092377</v>
      </c>
      <c r="W105" s="308">
        <f t="shared" ca="1" si="90"/>
        <v>0.78042305639777387</v>
      </c>
      <c r="X105" s="308">
        <f t="shared" ca="1" si="90"/>
        <v>0.77437856716109876</v>
      </c>
      <c r="Y105" s="308">
        <f t="shared" ca="1" si="90"/>
        <v>0.7694622983937458</v>
      </c>
      <c r="Z105" s="308">
        <f t="shared" ca="1" si="90"/>
        <v>0.76425429432910141</v>
      </c>
      <c r="AA105" s="308">
        <f t="shared" ca="1" si="90"/>
        <v>0.76024076431644727</v>
      </c>
      <c r="AB105" s="308">
        <f t="shared" ca="1" si="90"/>
        <v>0.75365813135927251</v>
      </c>
      <c r="AC105" s="308">
        <f t="shared" ca="1" si="90"/>
        <v>0.74889245079140887</v>
      </c>
      <c r="AD105" s="308">
        <f t="shared" ca="1" si="90"/>
        <v>0.74406614999705822</v>
      </c>
      <c r="AE105" s="309">
        <f t="shared" ca="1" si="90"/>
        <v>0.73883807801935564</v>
      </c>
      <c r="AF105" s="123"/>
      <c r="AG105" s="123"/>
      <c r="AH105" s="123"/>
      <c r="AI105" s="123"/>
      <c r="AJ105" s="123"/>
      <c r="AK105" s="123"/>
      <c r="AL105" s="123"/>
      <c r="AM105" s="123"/>
      <c r="AN105" s="123"/>
      <c r="AO105" s="123"/>
      <c r="AP105" s="123"/>
      <c r="AQ105" s="123"/>
    </row>
    <row r="106" spans="1:43" ht="15.75" thickBot="1" x14ac:dyDescent="0.3">
      <c r="A106" s="37"/>
      <c r="B106" s="37"/>
      <c r="C106" s="37"/>
      <c r="D106" s="166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123"/>
      <c r="AI106" s="123"/>
      <c r="AJ106" s="123"/>
      <c r="AK106" s="123"/>
      <c r="AL106" s="123"/>
      <c r="AM106" s="123"/>
      <c r="AN106" s="123"/>
      <c r="AO106" s="123"/>
      <c r="AP106" s="123"/>
      <c r="AQ106" s="123"/>
    </row>
    <row r="107" spans="1:43" ht="19.5" thickBot="1" x14ac:dyDescent="0.35">
      <c r="A107" s="37"/>
      <c r="B107" s="310" t="s">
        <v>93</v>
      </c>
      <c r="C107" s="311" t="s">
        <v>51</v>
      </c>
      <c r="D107" s="316" t="s">
        <v>67</v>
      </c>
      <c r="E107" s="312">
        <f ca="1">IRR(F47:BJ47)</f>
        <v>6.4778487532182405E-2</v>
      </c>
      <c r="F107" s="273" t="s">
        <v>68</v>
      </c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  <c r="AI107" s="123"/>
      <c r="AJ107" s="123"/>
      <c r="AK107" s="123"/>
      <c r="AL107" s="123"/>
      <c r="AM107" s="123"/>
      <c r="AN107" s="123"/>
      <c r="AO107" s="123"/>
      <c r="AP107" s="123"/>
      <c r="AQ107" s="123"/>
    </row>
    <row r="108" spans="1:43" ht="19.5" thickBot="1" x14ac:dyDescent="0.35">
      <c r="B108" s="313" t="s">
        <v>94</v>
      </c>
      <c r="C108" s="314" t="s">
        <v>51</v>
      </c>
      <c r="D108" s="317" t="s">
        <v>67</v>
      </c>
      <c r="E108" s="315">
        <f ca="1">IRR(F54:BE54)</f>
        <v>2.103166008495494E-2</v>
      </c>
      <c r="F108" s="274"/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workbookViewId="0"/>
  </sheetViews>
  <sheetFormatPr defaultRowHeight="15" x14ac:dyDescent="0.25"/>
  <cols>
    <col min="1" max="1" width="15.5703125" bestFit="1" customWidth="1"/>
    <col min="2" max="2" width="12.7109375" bestFit="1" customWidth="1"/>
    <col min="3" max="3" width="12" bestFit="1" customWidth="1"/>
    <col min="4" max="4" width="6.28515625" customWidth="1"/>
  </cols>
  <sheetData>
    <row r="1" spans="1:4" ht="15.75" thickBot="1" x14ac:dyDescent="0.3">
      <c r="A1" s="328" t="s">
        <v>133</v>
      </c>
      <c r="B1" s="329" t="s">
        <v>122</v>
      </c>
      <c r="C1" s="330" t="s">
        <v>123</v>
      </c>
      <c r="D1" s="98"/>
    </row>
    <row r="2" spans="1:4" x14ac:dyDescent="0.25">
      <c r="A2" s="331">
        <v>20</v>
      </c>
      <c r="B2" s="327">
        <v>-146.9123114431213</v>
      </c>
      <c r="C2" s="332">
        <v>30.607992410662703</v>
      </c>
      <c r="D2" s="118"/>
    </row>
    <row r="3" spans="1:4" x14ac:dyDescent="0.25">
      <c r="A3" s="331">
        <v>22</v>
      </c>
      <c r="B3" s="327">
        <v>-130.29859399636044</v>
      </c>
      <c r="C3" s="332">
        <v>33.665425950971468</v>
      </c>
      <c r="D3" s="118"/>
    </row>
    <row r="4" spans="1:4" x14ac:dyDescent="0.25">
      <c r="A4" s="331">
        <v>24</v>
      </c>
      <c r="B4" s="327">
        <v>-110.3015199582678</v>
      </c>
      <c r="C4" s="332">
        <v>36.722248035146464</v>
      </c>
      <c r="D4" s="118"/>
    </row>
    <row r="5" spans="1:4" x14ac:dyDescent="0.25">
      <c r="A5" s="331">
        <v>26</v>
      </c>
      <c r="B5" s="327">
        <v>-87.966446913102232</v>
      </c>
      <c r="C5" s="332">
        <v>39.778458785472864</v>
      </c>
      <c r="D5" s="118"/>
    </row>
    <row r="6" spans="1:4" x14ac:dyDescent="0.25">
      <c r="A6" s="331">
        <v>28</v>
      </c>
      <c r="B6" s="327">
        <v>-66.432263862733265</v>
      </c>
      <c r="C6" s="332">
        <v>42.83405832421132</v>
      </c>
      <c r="D6" s="118"/>
    </row>
    <row r="7" spans="1:4" x14ac:dyDescent="0.25">
      <c r="A7" s="331">
        <v>30</v>
      </c>
      <c r="B7" s="327">
        <v>-45.294284748494988</v>
      </c>
      <c r="C7" s="332">
        <v>45.889046773597997</v>
      </c>
      <c r="D7" s="118"/>
    </row>
    <row r="8" spans="1:4" x14ac:dyDescent="0.25">
      <c r="A8" s="331">
        <v>32</v>
      </c>
      <c r="B8" s="327">
        <v>-24.576296880031808</v>
      </c>
      <c r="C8" s="332">
        <v>48.943424255844668</v>
      </c>
      <c r="D8" s="118"/>
    </row>
    <row r="9" spans="1:4" x14ac:dyDescent="0.25">
      <c r="A9" s="331">
        <v>34</v>
      </c>
      <c r="B9" s="327">
        <v>-4.3035362824443952</v>
      </c>
      <c r="C9" s="332">
        <v>51.997190893138757</v>
      </c>
      <c r="D9" s="118"/>
    </row>
    <row r="10" spans="1:4" x14ac:dyDescent="0.25">
      <c r="A10" s="331">
        <v>36</v>
      </c>
      <c r="B10" s="327">
        <v>15.497224076953096</v>
      </c>
      <c r="C10" s="332">
        <v>55.050346807642896</v>
      </c>
      <c r="D10" s="118"/>
    </row>
    <row r="11" spans="1:4" x14ac:dyDescent="0.25">
      <c r="A11" s="331">
        <v>38</v>
      </c>
      <c r="B11" s="327">
        <v>34.797580688865871</v>
      </c>
      <c r="C11" s="332">
        <v>58.102892121495849</v>
      </c>
      <c r="D11" s="118"/>
    </row>
    <row r="12" spans="1:4" x14ac:dyDescent="0.25">
      <c r="A12" s="331">
        <v>40</v>
      </c>
      <c r="B12" s="327">
        <v>53.567400202025368</v>
      </c>
      <c r="C12" s="332">
        <v>61.154826956811405</v>
      </c>
      <c r="D12" s="118"/>
    </row>
    <row r="13" spans="1:4" x14ac:dyDescent="0.25">
      <c r="A13" s="331">
        <v>42</v>
      </c>
      <c r="B13" s="327">
        <v>71.774714075826836</v>
      </c>
      <c r="C13" s="332">
        <v>64.206151435679274</v>
      </c>
      <c r="D13" s="118"/>
    </row>
    <row r="14" spans="1:4" x14ac:dyDescent="0.25">
      <c r="A14" s="331">
        <v>44</v>
      </c>
      <c r="B14" s="327">
        <v>89.385606817312279</v>
      </c>
      <c r="C14" s="332">
        <v>67.256865680164566</v>
      </c>
      <c r="D14" s="118"/>
    </row>
    <row r="15" spans="1:4" x14ac:dyDescent="0.25">
      <c r="A15" s="331">
        <v>46</v>
      </c>
      <c r="B15" s="327">
        <v>106.36409741178645</v>
      </c>
      <c r="C15" s="332">
        <v>70.306969812308168</v>
      </c>
      <c r="D15" s="118"/>
    </row>
    <row r="16" spans="1:4" x14ac:dyDescent="0.25">
      <c r="A16" s="331">
        <v>48</v>
      </c>
      <c r="B16" s="327">
        <v>122.67201353255439</v>
      </c>
      <c r="C16" s="332">
        <v>73.356463954126312</v>
      </c>
      <c r="D16" s="118"/>
    </row>
    <row r="17" spans="1:4" x14ac:dyDescent="0.25">
      <c r="A17" s="331">
        <v>50</v>
      </c>
      <c r="B17" s="327">
        <v>138.26885809003878</v>
      </c>
      <c r="C17" s="332">
        <v>76.405348227611071</v>
      </c>
      <c r="D17" s="118"/>
    </row>
    <row r="18" spans="1:4" x14ac:dyDescent="0.25">
      <c r="A18" s="331">
        <v>52</v>
      </c>
      <c r="B18" s="327">
        <v>153.11166765372892</v>
      </c>
      <c r="C18" s="332">
        <v>79.453622754729977</v>
      </c>
      <c r="D18" s="118"/>
    </row>
    <row r="19" spans="1:4" x14ac:dyDescent="0.25">
      <c r="A19" s="331">
        <v>54</v>
      </c>
      <c r="B19" s="327">
        <v>167.15486225203469</v>
      </c>
      <c r="C19" s="332">
        <v>82.501287657426246</v>
      </c>
      <c r="D19" s="118"/>
    </row>
    <row r="20" spans="1:4" x14ac:dyDescent="0.25">
      <c r="A20" s="331">
        <v>56</v>
      </c>
      <c r="B20" s="327">
        <v>180.3500860249479</v>
      </c>
      <c r="C20" s="332">
        <v>85.548343057618624</v>
      </c>
      <c r="D20" s="118"/>
    </row>
    <row r="21" spans="1:4" x14ac:dyDescent="0.25">
      <c r="A21" s="331">
        <v>58</v>
      </c>
      <c r="B21" s="327">
        <v>192.64603817245077</v>
      </c>
      <c r="C21" s="332">
        <v>88.594789077201483</v>
      </c>
      <c r="D21" s="118"/>
    </row>
    <row r="22" spans="1:4" x14ac:dyDescent="0.25">
      <c r="A22" s="331">
        <v>60</v>
      </c>
      <c r="B22" s="327">
        <v>203.98829360768275</v>
      </c>
      <c r="C22" s="332">
        <v>91.640625838044855</v>
      </c>
      <c r="D22" s="118"/>
    </row>
    <row r="23" spans="1:4" x14ac:dyDescent="0.25">
      <c r="A23" s="331">
        <v>62</v>
      </c>
      <c r="B23" s="327">
        <v>214.31911268788627</v>
      </c>
      <c r="C23" s="332">
        <v>94.685853461994427</v>
      </c>
      <c r="D23" s="118"/>
    </row>
    <row r="24" spans="1:4" x14ac:dyDescent="0.25">
      <c r="A24" s="331">
        <v>64</v>
      </c>
      <c r="B24" s="327">
        <v>223.57723935796645</v>
      </c>
      <c r="C24" s="332">
        <v>97.730472070871528</v>
      </c>
      <c r="D24" s="118"/>
    </row>
    <row r="25" spans="1:4" x14ac:dyDescent="0.25">
      <c r="A25" s="331">
        <v>66</v>
      </c>
      <c r="B25" s="327">
        <v>231.69768700099127</v>
      </c>
      <c r="C25" s="332">
        <v>100.77448178647293</v>
      </c>
      <c r="D25" s="118"/>
    </row>
    <row r="26" spans="1:4" x14ac:dyDescent="0.25">
      <c r="A26" s="331">
        <v>68</v>
      </c>
      <c r="B26" s="327">
        <v>238.61151124699236</v>
      </c>
      <c r="C26" s="332">
        <v>103.81788273057147</v>
      </c>
      <c r="D26" s="118"/>
    </row>
    <row r="27" spans="1:4" x14ac:dyDescent="0.25">
      <c r="A27" s="331">
        <v>70</v>
      </c>
      <c r="B27" s="327">
        <v>244.2455689458163</v>
      </c>
      <c r="C27" s="332">
        <v>106.86067502491518</v>
      </c>
      <c r="D27" s="118"/>
    </row>
    <row r="28" spans="1:4" x14ac:dyDescent="0.25">
      <c r="A28" s="331">
        <v>72</v>
      </c>
      <c r="B28" s="327">
        <v>248.5222624614257</v>
      </c>
      <c r="C28" s="332">
        <v>109.90285879122781</v>
      </c>
      <c r="D28" s="118"/>
    </row>
    <row r="29" spans="1:4" x14ac:dyDescent="0.25">
      <c r="A29" s="331">
        <v>74</v>
      </c>
      <c r="B29" s="327">
        <v>251.35926839372254</v>
      </c>
      <c r="C29" s="332">
        <v>112.94443415120905</v>
      </c>
      <c r="D29" s="118"/>
    </row>
    <row r="30" spans="1:4" x14ac:dyDescent="0.25">
      <c r="A30" s="331">
        <v>76</v>
      </c>
      <c r="B30" s="327">
        <v>252.66924977953113</v>
      </c>
      <c r="C30" s="332">
        <v>115.98540122653419</v>
      </c>
      <c r="D30" s="118"/>
    </row>
    <row r="31" spans="1:4" x14ac:dyDescent="0.25">
      <c r="A31" s="331">
        <v>78</v>
      </c>
      <c r="B31" s="327">
        <v>252.35955076661932</v>
      </c>
      <c r="C31" s="332">
        <v>119.02576013885388</v>
      </c>
      <c r="D31" s="118"/>
    </row>
    <row r="32" spans="1:4" x14ac:dyDescent="0.25">
      <c r="A32" s="331">
        <v>80</v>
      </c>
      <c r="B32" s="327">
        <v>250.33187269336815</v>
      </c>
      <c r="C32" s="332">
        <v>122.06551100979453</v>
      </c>
      <c r="D32" s="118"/>
    </row>
    <row r="33" spans="1:4" x14ac:dyDescent="0.25">
      <c r="A33" s="331">
        <v>82</v>
      </c>
      <c r="B33" s="327">
        <v>246.48193044169585</v>
      </c>
      <c r="C33" s="332">
        <v>125.10465396095874</v>
      </c>
      <c r="D33" s="118"/>
    </row>
    <row r="34" spans="1:4" x14ac:dyDescent="0.25">
      <c r="A34" s="331">
        <v>84</v>
      </c>
      <c r="B34" s="327">
        <v>240.69908786187051</v>
      </c>
      <c r="C34" s="332">
        <v>128.14318911392411</v>
      </c>
      <c r="D34" s="118"/>
    </row>
    <row r="35" spans="1:4" x14ac:dyDescent="0.25">
      <c r="A35" s="331">
        <v>86</v>
      </c>
      <c r="B35" s="327">
        <v>232.86597099469773</v>
      </c>
      <c r="C35" s="332">
        <v>131.1811165902441</v>
      </c>
      <c r="D35" s="118"/>
    </row>
    <row r="36" spans="1:4" x14ac:dyDescent="0.25">
      <c r="A36" s="331">
        <v>88</v>
      </c>
      <c r="B36" s="327">
        <v>222.85805773893674</v>
      </c>
      <c r="C36" s="332">
        <v>134.21843651144809</v>
      </c>
      <c r="D36" s="118"/>
    </row>
    <row r="37" spans="1:4" x14ac:dyDescent="0.25">
      <c r="A37" s="331">
        <v>90</v>
      </c>
      <c r="B37" s="327">
        <v>210.54324252946515</v>
      </c>
      <c r="C37" s="332">
        <v>137.2551489990411</v>
      </c>
      <c r="D37" s="118"/>
    </row>
    <row r="38" spans="1:4" x14ac:dyDescent="0.25">
      <c r="A38" s="331">
        <v>92</v>
      </c>
      <c r="B38" s="327">
        <v>195.78137450434002</v>
      </c>
      <c r="C38" s="332">
        <v>140.29125417450382</v>
      </c>
      <c r="D38" s="118"/>
    </row>
    <row r="39" spans="1:4" x14ac:dyDescent="0.25">
      <c r="A39" s="331">
        <v>94</v>
      </c>
      <c r="B39" s="327">
        <v>178.42376754623652</v>
      </c>
      <c r="C39" s="332">
        <v>143.32675215929243</v>
      </c>
      <c r="D39" s="118"/>
    </row>
    <row r="40" spans="1:4" x14ac:dyDescent="0.25">
      <c r="A40" s="331">
        <v>96</v>
      </c>
      <c r="B40" s="327">
        <v>158.31268048540832</v>
      </c>
      <c r="C40" s="332">
        <v>146.36164307483887</v>
      </c>
      <c r="D40" s="118"/>
    </row>
    <row r="41" spans="1:4" x14ac:dyDescent="0.25">
      <c r="A41" s="331">
        <v>98</v>
      </c>
      <c r="B41" s="327">
        <v>135.28076564700868</v>
      </c>
      <c r="C41" s="332">
        <v>149.39592704255131</v>
      </c>
      <c r="D41" s="118"/>
    </row>
    <row r="42" spans="1:4" ht="15.75" thickBot="1" x14ac:dyDescent="0.3">
      <c r="A42" s="333">
        <v>100</v>
      </c>
      <c r="B42" s="334">
        <v>109.15048381494293</v>
      </c>
      <c r="C42" s="335">
        <v>152.42960418381321</v>
      </c>
      <c r="D42" s="119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0"/>
  <sheetViews>
    <sheetView tabSelected="1" topLeftCell="A8" workbookViewId="0">
      <selection activeCell="E22" sqref="E22"/>
    </sheetView>
  </sheetViews>
  <sheetFormatPr defaultColWidth="8.85546875" defaultRowHeight="15" x14ac:dyDescent="0.25"/>
  <cols>
    <col min="1" max="1" width="18.85546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5546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5546875" style="440" customWidth="1"/>
    <col min="158" max="16384" width="8.85546875" style="440"/>
  </cols>
  <sheetData>
    <row r="1" spans="1:5" x14ac:dyDescent="0.25">
      <c r="A1" s="435" t="s">
        <v>36</v>
      </c>
      <c r="B1" s="436"/>
      <c r="C1" s="437"/>
      <c r="D1" s="438"/>
      <c r="E1" s="439"/>
    </row>
    <row r="2" spans="1:5" x14ac:dyDescent="0.25">
      <c r="A2" s="435" t="s">
        <v>35</v>
      </c>
      <c r="B2" s="436"/>
      <c r="C2" s="437"/>
      <c r="D2" s="438"/>
      <c r="E2" s="439"/>
    </row>
    <row r="3" spans="1:5" x14ac:dyDescent="0.25">
      <c r="A3" s="435"/>
      <c r="B3" s="436"/>
      <c r="C3" s="437"/>
      <c r="D3" s="438"/>
      <c r="E3" s="439"/>
    </row>
    <row r="4" spans="1:5" ht="15.75" thickBot="1" x14ac:dyDescent="0.3">
      <c r="A4" s="436" t="s">
        <v>2</v>
      </c>
      <c r="B4" s="441"/>
      <c r="C4" s="442"/>
    </row>
    <row r="5" spans="1:5" x14ac:dyDescent="0.25">
      <c r="A5" s="436"/>
      <c r="B5" s="444" t="s">
        <v>128</v>
      </c>
      <c r="C5" s="445">
        <v>87</v>
      </c>
    </row>
    <row r="6" spans="1:5" ht="15.75" thickBot="1" x14ac:dyDescent="0.3">
      <c r="A6" s="441"/>
      <c r="B6" s="446" t="s">
        <v>22</v>
      </c>
      <c r="C6" s="447">
        <v>100</v>
      </c>
    </row>
    <row r="7" spans="1:5" ht="15.75" thickBot="1" x14ac:dyDescent="0.3">
      <c r="A7" s="436" t="s">
        <v>0</v>
      </c>
      <c r="B7" s="448"/>
      <c r="C7" s="448"/>
    </row>
    <row r="8" spans="1:5" x14ac:dyDescent="0.25">
      <c r="A8" s="436"/>
      <c r="B8" s="444" t="s">
        <v>21</v>
      </c>
      <c r="C8" s="449">
        <v>0.16</v>
      </c>
    </row>
    <row r="9" spans="1:5" x14ac:dyDescent="0.25">
      <c r="A9" s="441"/>
      <c r="B9" s="450" t="s">
        <v>6</v>
      </c>
      <c r="C9" s="451">
        <v>1300</v>
      </c>
    </row>
    <row r="10" spans="1:5" x14ac:dyDescent="0.25">
      <c r="A10" s="441"/>
      <c r="B10" s="450" t="s">
        <v>99</v>
      </c>
      <c r="C10" s="452">
        <v>0.01</v>
      </c>
    </row>
    <row r="11" spans="1:5" x14ac:dyDescent="0.25">
      <c r="A11" s="441"/>
      <c r="B11" s="450" t="s">
        <v>81</v>
      </c>
      <c r="C11" s="451">
        <v>16.100000000000001</v>
      </c>
      <c r="E11" s="453"/>
    </row>
    <row r="12" spans="1:5" x14ac:dyDescent="0.25">
      <c r="A12" s="441"/>
      <c r="B12" s="450" t="s">
        <v>127</v>
      </c>
      <c r="C12" s="451">
        <f>C27</f>
        <v>202.5</v>
      </c>
    </row>
    <row r="13" spans="1:5" x14ac:dyDescent="0.25">
      <c r="A13" s="441"/>
      <c r="B13" s="450" t="s">
        <v>23</v>
      </c>
      <c r="C13" s="454">
        <v>7.0000000000000007E-2</v>
      </c>
    </row>
    <row r="14" spans="1:5" x14ac:dyDescent="0.25">
      <c r="A14" s="441"/>
      <c r="B14" s="450" t="s">
        <v>9</v>
      </c>
      <c r="C14" s="455">
        <v>25</v>
      </c>
    </row>
    <row r="15" spans="1:5" x14ac:dyDescent="0.25">
      <c r="A15" s="441"/>
      <c r="B15" s="450" t="s">
        <v>10</v>
      </c>
      <c r="C15" s="451">
        <v>600</v>
      </c>
    </row>
    <row r="16" spans="1:5" x14ac:dyDescent="0.25">
      <c r="A16" s="441"/>
      <c r="B16" s="450" t="s">
        <v>11</v>
      </c>
      <c r="C16" s="451">
        <v>4</v>
      </c>
    </row>
    <row r="17" spans="1:5" x14ac:dyDescent="0.25">
      <c r="A17" s="441"/>
      <c r="B17" s="450" t="s">
        <v>24</v>
      </c>
      <c r="C17" s="452">
        <v>0.01</v>
      </c>
    </row>
    <row r="18" spans="1:5" x14ac:dyDescent="0.25">
      <c r="A18" s="441"/>
      <c r="B18" s="450" t="s">
        <v>25</v>
      </c>
      <c r="C18" s="649">
        <v>0.03</v>
      </c>
    </row>
    <row r="19" spans="1:5" x14ac:dyDescent="0.25">
      <c r="A19" s="441"/>
      <c r="B19" s="450" t="s">
        <v>26</v>
      </c>
      <c r="C19" s="456">
        <v>2025</v>
      </c>
      <c r="D19" s="457"/>
      <c r="E19" s="458"/>
    </row>
    <row r="20" spans="1:5" ht="15.75" thickBot="1" x14ac:dyDescent="0.3">
      <c r="A20" s="441"/>
      <c r="B20" s="446" t="s">
        <v>4</v>
      </c>
      <c r="C20" s="459">
        <v>0.09</v>
      </c>
    </row>
    <row r="21" spans="1:5" ht="15.75" thickBot="1" x14ac:dyDescent="0.3">
      <c r="A21" s="441"/>
      <c r="B21" s="441"/>
      <c r="C21" s="442"/>
    </row>
    <row r="22" spans="1:5" ht="15.75" thickBot="1" x14ac:dyDescent="0.3">
      <c r="A22" s="460" t="s">
        <v>1</v>
      </c>
      <c r="B22" s="461" t="s">
        <v>14</v>
      </c>
      <c r="C22" s="462">
        <f ca="1">LOOKUP(C5,'Simulation - Inflation'!G43:EZ43,'Simulation - Inflation'!G56:EZ56) + _xll.PsiOutput()</f>
        <v>34.926347080269267</v>
      </c>
    </row>
    <row r="23" spans="1:5" x14ac:dyDescent="0.25">
      <c r="A23" s="441"/>
    </row>
    <row r="24" spans="1:5" ht="15.75" thickBot="1" x14ac:dyDescent="0.3">
      <c r="A24" s="460" t="s">
        <v>5</v>
      </c>
      <c r="B24" s="442"/>
      <c r="C24" s="442"/>
    </row>
    <row r="25" spans="1:5" x14ac:dyDescent="0.25">
      <c r="A25" s="442"/>
      <c r="B25" s="463" t="s">
        <v>13</v>
      </c>
      <c r="C25" s="464">
        <f ca="1">LOOKUP(C5,G43:EZ43,G49:EZ49)</f>
        <v>270.29634461672867</v>
      </c>
    </row>
    <row r="26" spans="1:5" x14ac:dyDescent="0.25">
      <c r="A26" s="442"/>
      <c r="B26" s="450" t="s">
        <v>134</v>
      </c>
      <c r="C26" s="465">
        <f>LOOKUP(C5,G43:EZ43,G73:EZ73)</f>
        <v>1801.8407207381354</v>
      </c>
    </row>
    <row r="27" spans="1:5" x14ac:dyDescent="0.25">
      <c r="A27" s="441"/>
      <c r="B27" s="466" t="s">
        <v>135</v>
      </c>
      <c r="C27" s="467">
        <f>C19*C6/(1000)</f>
        <v>202.5</v>
      </c>
    </row>
    <row r="28" spans="1:5" x14ac:dyDescent="0.25">
      <c r="A28" s="441"/>
      <c r="B28" s="466" t="s">
        <v>19</v>
      </c>
      <c r="C28" s="467">
        <f ca="1">LOOKUP(C5,G43:EZ43,G81:EZ81)</f>
        <v>1329.0443552414067</v>
      </c>
    </row>
    <row r="29" spans="1:5" x14ac:dyDescent="0.25">
      <c r="A29" s="441"/>
      <c r="B29" s="466" t="s">
        <v>15</v>
      </c>
      <c r="C29" s="467">
        <f>C16*C6*C15*C5/(10^6)</f>
        <v>20.88</v>
      </c>
    </row>
    <row r="30" spans="1:5" x14ac:dyDescent="0.25">
      <c r="A30" s="441"/>
      <c r="B30" s="466" t="s">
        <v>16</v>
      </c>
      <c r="C30" s="468">
        <f>SUM(G97:AE97)</f>
        <v>434.4157434296194</v>
      </c>
    </row>
    <row r="31" spans="1:5" x14ac:dyDescent="0.25">
      <c r="A31" s="441"/>
      <c r="B31" s="466" t="s">
        <v>140</v>
      </c>
      <c r="C31" s="467">
        <f ca="1">LOOKUP(C5,G43:EZ43,G87:EZ87)</f>
        <v>1552.4243552414066</v>
      </c>
    </row>
    <row r="32" spans="1:5" x14ac:dyDescent="0.25">
      <c r="A32" s="441"/>
      <c r="B32" s="466" t="s">
        <v>124</v>
      </c>
      <c r="C32" s="469">
        <f ca="1">LOOKUP(C5,G43:EZ43,G108:EZ108)</f>
        <v>8.759380486524293E-2</v>
      </c>
    </row>
    <row r="33" spans="1:157" x14ac:dyDescent="0.25">
      <c r="A33" s="441"/>
      <c r="B33" s="466" t="s">
        <v>125</v>
      </c>
      <c r="C33" s="469">
        <f ca="1">LOOKUP(C5,G43:EZ43,G109:EZ109)</f>
        <v>-2.964859850917767E-3</v>
      </c>
    </row>
    <row r="34" spans="1:157" ht="15.75" thickBot="1" x14ac:dyDescent="0.3">
      <c r="A34" s="441"/>
      <c r="B34" s="471" t="s">
        <v>95</v>
      </c>
      <c r="C34" s="472">
        <f ca="1">LOOKUP(C5,G43:EZ43,G110:EZ110)</f>
        <v>211.44818808620758</v>
      </c>
    </row>
    <row r="35" spans="1:157" x14ac:dyDescent="0.25">
      <c r="A35" s="436" t="s">
        <v>3</v>
      </c>
      <c r="B35" s="441"/>
      <c r="C35" s="442"/>
    </row>
    <row r="36" spans="1:157" ht="15.75" thickBot="1" x14ac:dyDescent="0.3">
      <c r="A36" s="441"/>
      <c r="C36" s="473" t="s">
        <v>20</v>
      </c>
      <c r="D36" s="474"/>
      <c r="E36" s="475" t="s">
        <v>28</v>
      </c>
    </row>
    <row r="37" spans="1:157" ht="15.75" thickBot="1" x14ac:dyDescent="0.3">
      <c r="A37" s="441"/>
      <c r="B37" s="476" t="s">
        <v>135</v>
      </c>
      <c r="C37" s="477">
        <f>C27</f>
        <v>202.5</v>
      </c>
      <c r="D37" s="478" t="s">
        <v>27</v>
      </c>
      <c r="E37" s="479">
        <v>202.5</v>
      </c>
    </row>
    <row r="38" spans="1:157" x14ac:dyDescent="0.25">
      <c r="A38" s="441"/>
      <c r="B38" s="448"/>
      <c r="C38" s="480"/>
      <c r="D38" s="457"/>
      <c r="E38" s="458"/>
    </row>
    <row r="39" spans="1:157" x14ac:dyDescent="0.25">
      <c r="A39" s="441"/>
      <c r="B39" s="448"/>
      <c r="C39" s="480"/>
      <c r="D39" s="457"/>
      <c r="E39" s="458"/>
    </row>
    <row r="40" spans="1:157" x14ac:dyDescent="0.25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.75" thickBot="1" x14ac:dyDescent="0.3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25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.75" thickBot="1" x14ac:dyDescent="0.3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25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.75" thickBot="1" x14ac:dyDescent="0.3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25">
      <c r="A46" s="485"/>
      <c r="B46" s="499" t="s">
        <v>43</v>
      </c>
      <c r="C46" s="500" t="s">
        <v>44</v>
      </c>
      <c r="D46" s="501"/>
      <c r="E46" s="502"/>
      <c r="F46" s="502"/>
      <c r="G46" s="503">
        <f>G72</f>
        <v>20.8</v>
      </c>
      <c r="H46" s="503">
        <f t="shared" ref="H46:BS46" si="1">H72</f>
        <v>20.797920000000001</v>
      </c>
      <c r="I46" s="503">
        <f t="shared" si="1"/>
        <v>20.795840207999998</v>
      </c>
      <c r="J46" s="503">
        <f t="shared" si="1"/>
        <v>20.7937606239792</v>
      </c>
      <c r="K46" s="503">
        <f t="shared" si="1"/>
        <v>20.791681247916802</v>
      </c>
      <c r="L46" s="503">
        <f t="shared" si="1"/>
        <v>20.789602079792012</v>
      </c>
      <c r="M46" s="503">
        <f t="shared" si="1"/>
        <v>20.78752311958403</v>
      </c>
      <c r="N46" s="503">
        <f t="shared" si="1"/>
        <v>20.785444367272071</v>
      </c>
      <c r="O46" s="503">
        <f t="shared" si="1"/>
        <v>20.783365822835346</v>
      </c>
      <c r="P46" s="503">
        <f t="shared" si="1"/>
        <v>20.78128748625306</v>
      </c>
      <c r="Q46" s="503">
        <f t="shared" si="1"/>
        <v>20.779209357504435</v>
      </c>
      <c r="R46" s="503">
        <f t="shared" si="1"/>
        <v>20.777131436568684</v>
      </c>
      <c r="S46" s="503">
        <f t="shared" si="1"/>
        <v>20.775053723425032</v>
      </c>
      <c r="T46" s="503">
        <f t="shared" si="1"/>
        <v>20.77297621805269</v>
      </c>
      <c r="U46" s="503">
        <f t="shared" si="1"/>
        <v>20.770898920430888</v>
      </c>
      <c r="V46" s="503">
        <f t="shared" si="1"/>
        <v>20.768821830538844</v>
      </c>
      <c r="W46" s="503">
        <f t="shared" si="1"/>
        <v>20.766744948355786</v>
      </c>
      <c r="X46" s="503">
        <f t="shared" si="1"/>
        <v>20.764668273860948</v>
      </c>
      <c r="Y46" s="503">
        <f t="shared" si="1"/>
        <v>20.762591807033562</v>
      </c>
      <c r="Z46" s="503">
        <f t="shared" si="1"/>
        <v>20.760515547852854</v>
      </c>
      <c r="AA46" s="503">
        <f t="shared" si="1"/>
        <v>20.758439496298074</v>
      </c>
      <c r="AB46" s="503">
        <f t="shared" si="1"/>
        <v>20.756363652348444</v>
      </c>
      <c r="AC46" s="503">
        <f t="shared" si="1"/>
        <v>20.754288015983214</v>
      </c>
      <c r="AD46" s="503">
        <f t="shared" si="1"/>
        <v>20.752212587181617</v>
      </c>
      <c r="AE46" s="503">
        <f t="shared" si="1"/>
        <v>20.750137365922896</v>
      </c>
      <c r="AF46" s="503">
        <f t="shared" si="1"/>
        <v>20.748062352186302</v>
      </c>
      <c r="AG46" s="503">
        <f t="shared" si="1"/>
        <v>20.745987545951088</v>
      </c>
      <c r="AH46" s="503">
        <f t="shared" si="1"/>
        <v>20.743912947196492</v>
      </c>
      <c r="AI46" s="503">
        <f t="shared" si="1"/>
        <v>20.741838555901769</v>
      </c>
      <c r="AJ46" s="503">
        <f t="shared" si="1"/>
        <v>20.739764372046178</v>
      </c>
      <c r="AK46" s="503">
        <f t="shared" si="1"/>
        <v>20.737690395608968</v>
      </c>
      <c r="AL46" s="503">
        <f t="shared" si="1"/>
        <v>20.735616626569414</v>
      </c>
      <c r="AM46" s="503">
        <f t="shared" si="1"/>
        <v>20.733543064906755</v>
      </c>
      <c r="AN46" s="503">
        <f t="shared" si="1"/>
        <v>20.731469710600262</v>
      </c>
      <c r="AO46" s="503">
        <f t="shared" si="1"/>
        <v>20.729396563629201</v>
      </c>
      <c r="AP46" s="503">
        <f t="shared" si="1"/>
        <v>20.72732362397284</v>
      </c>
      <c r="AQ46" s="503">
        <f t="shared" si="1"/>
        <v>20.725250891610447</v>
      </c>
      <c r="AR46" s="503">
        <f t="shared" si="1"/>
        <v>20.723178366521285</v>
      </c>
      <c r="AS46" s="503">
        <f t="shared" si="1"/>
        <v>20.721106048684629</v>
      </c>
      <c r="AT46" s="503">
        <f t="shared" si="1"/>
        <v>20.719033938079761</v>
      </c>
      <c r="AU46" s="503">
        <f t="shared" si="1"/>
        <v>20.716962034685956</v>
      </c>
      <c r="AV46" s="503">
        <f t="shared" si="1"/>
        <v>20.714890338482483</v>
      </c>
      <c r="AW46" s="503">
        <f t="shared" si="1"/>
        <v>20.712818849448642</v>
      </c>
      <c r="AX46" s="503">
        <f t="shared" si="1"/>
        <v>20.71074756756369</v>
      </c>
      <c r="AY46" s="503">
        <f t="shared" si="1"/>
        <v>20.708676492806941</v>
      </c>
      <c r="AZ46" s="503">
        <f t="shared" si="1"/>
        <v>20.706605625157657</v>
      </c>
      <c r="BA46" s="503">
        <f t="shared" si="1"/>
        <v>20.704534964595144</v>
      </c>
      <c r="BB46" s="503">
        <f t="shared" si="1"/>
        <v>20.702464511098686</v>
      </c>
      <c r="BC46" s="503">
        <f t="shared" si="1"/>
        <v>20.700394264647571</v>
      </c>
      <c r="BD46" s="503">
        <f t="shared" si="1"/>
        <v>20.698324225221107</v>
      </c>
      <c r="BE46" s="503">
        <f t="shared" si="1"/>
        <v>20.696254392798586</v>
      </c>
      <c r="BF46" s="503">
        <f t="shared" si="1"/>
        <v>20.694184767359307</v>
      </c>
      <c r="BG46" s="503">
        <f t="shared" si="1"/>
        <v>20.69211534888257</v>
      </c>
      <c r="BH46" s="503">
        <f t="shared" si="1"/>
        <v>20.690046137347682</v>
      </c>
      <c r="BI46" s="503">
        <f t="shared" si="1"/>
        <v>20.687977132733948</v>
      </c>
      <c r="BJ46" s="503">
        <f t="shared" si="1"/>
        <v>20.685908335020674</v>
      </c>
      <c r="BK46" s="503">
        <f t="shared" si="1"/>
        <v>20.683839744187168</v>
      </c>
      <c r="BL46" s="503">
        <f t="shared" si="1"/>
        <v>20.68177136021275</v>
      </c>
      <c r="BM46" s="503">
        <f t="shared" si="1"/>
        <v>20.679703183076732</v>
      </c>
      <c r="BN46" s="503">
        <f t="shared" si="1"/>
        <v>20.677635212758425</v>
      </c>
      <c r="BO46" s="503">
        <f t="shared" si="1"/>
        <v>20.675567449237157</v>
      </c>
      <c r="BP46" s="503">
        <f t="shared" si="1"/>
        <v>20.673499892492231</v>
      </c>
      <c r="BQ46" s="503">
        <f t="shared" si="1"/>
        <v>20.671432542502981</v>
      </c>
      <c r="BR46" s="503">
        <f t="shared" si="1"/>
        <v>20.669365399248726</v>
      </c>
      <c r="BS46" s="503">
        <f t="shared" si="1"/>
        <v>20.667298462708803</v>
      </c>
      <c r="BT46" s="503">
        <f t="shared" ref="BT46:EE46" si="2">BT72</f>
        <v>20.665231732862537</v>
      </c>
      <c r="BU46" s="503">
        <f t="shared" si="2"/>
        <v>20.663165209689247</v>
      </c>
      <c r="BV46" s="503">
        <f t="shared" si="2"/>
        <v>20.661098893168283</v>
      </c>
      <c r="BW46" s="503">
        <f t="shared" si="2"/>
        <v>20.659032783278967</v>
      </c>
      <c r="BX46" s="503">
        <f t="shared" si="2"/>
        <v>20.656966880000642</v>
      </c>
      <c r="BY46" s="503">
        <f t="shared" si="2"/>
        <v>20.654901183312639</v>
      </c>
      <c r="BZ46" s="503">
        <f t="shared" si="2"/>
        <v>20.652835693194312</v>
      </c>
      <c r="CA46" s="503">
        <f t="shared" si="2"/>
        <v>20.65077040962499</v>
      </c>
      <c r="CB46" s="503">
        <f t="shared" si="2"/>
        <v>20.648705332584022</v>
      </c>
      <c r="CC46" s="503">
        <f t="shared" si="2"/>
        <v>20.646640462050769</v>
      </c>
      <c r="CD46" s="503">
        <f t="shared" si="2"/>
        <v>20.644575798004563</v>
      </c>
      <c r="CE46" s="503">
        <f t="shared" si="2"/>
        <v>20.642511340424765</v>
      </c>
      <c r="CF46" s="503">
        <f t="shared" si="2"/>
        <v>20.640447089290724</v>
      </c>
      <c r="CG46" s="503">
        <f t="shared" si="2"/>
        <v>20.638383044581794</v>
      </c>
      <c r="CH46" s="503">
        <f t="shared" si="2"/>
        <v>20.636319206277339</v>
      </c>
      <c r="CI46" s="503">
        <f t="shared" si="2"/>
        <v>20.634255574356708</v>
      </c>
      <c r="CJ46" s="503">
        <f t="shared" si="2"/>
        <v>20.632192148799273</v>
      </c>
      <c r="CK46" s="503">
        <f t="shared" si="2"/>
        <v>20.630128929584398</v>
      </c>
      <c r="CL46" s="503">
        <f t="shared" si="2"/>
        <v>20.62806591669144</v>
      </c>
      <c r="CM46" s="503">
        <f t="shared" si="2"/>
        <v>20.62600311009977</v>
      </c>
      <c r="CN46" s="503">
        <f t="shared" si="2"/>
        <v>20.62394050978876</v>
      </c>
      <c r="CO46" s="503">
        <f t="shared" si="2"/>
        <v>20.621878115737776</v>
      </c>
      <c r="CP46" s="503">
        <f t="shared" si="2"/>
        <v>20.619815927926201</v>
      </c>
      <c r="CQ46" s="503">
        <f t="shared" si="2"/>
        <v>20.617753946333412</v>
      </c>
      <c r="CR46" s="503">
        <f t="shared" si="2"/>
        <v>20.615692170938775</v>
      </c>
      <c r="CS46" s="503">
        <f t="shared" si="2"/>
        <v>20.613630601721677</v>
      </c>
      <c r="CT46" s="503">
        <f t="shared" si="2"/>
        <v>20.611569238661509</v>
      </c>
      <c r="CU46" s="503">
        <f t="shared" si="2"/>
        <v>20.609508081737644</v>
      </c>
      <c r="CV46" s="503">
        <f t="shared" si="2"/>
        <v>20.607447130929472</v>
      </c>
      <c r="CW46" s="503">
        <f t="shared" si="2"/>
        <v>20.605386386216377</v>
      </c>
      <c r="CX46" s="503">
        <f t="shared" si="2"/>
        <v>20.603325847577754</v>
      </c>
      <c r="CY46" s="503">
        <f t="shared" si="2"/>
        <v>20.601265514992996</v>
      </c>
      <c r="CZ46" s="503">
        <f t="shared" si="2"/>
        <v>20.599205388441501</v>
      </c>
      <c r="DA46" s="503">
        <f t="shared" si="2"/>
        <v>20.597145467902653</v>
      </c>
      <c r="DB46" s="503">
        <f t="shared" si="2"/>
        <v>20.595085753355864</v>
      </c>
      <c r="DC46" s="503">
        <f t="shared" si="2"/>
        <v>20.593026244780525</v>
      </c>
      <c r="DD46" s="503">
        <f t="shared" si="2"/>
        <v>20.590966942156051</v>
      </c>
      <c r="DE46" s="503">
        <f t="shared" si="2"/>
        <v>20.588907845461833</v>
      </c>
      <c r="DF46" s="503">
        <f t="shared" si="2"/>
        <v>20.586848954677286</v>
      </c>
      <c r="DG46" s="503">
        <f t="shared" si="2"/>
        <v>20.58479026978182</v>
      </c>
      <c r="DH46" s="503">
        <f t="shared" si="2"/>
        <v>20.582731790754842</v>
      </c>
      <c r="DI46" s="503">
        <f t="shared" si="2"/>
        <v>20.580673517575768</v>
      </c>
      <c r="DJ46" s="503">
        <f t="shared" si="2"/>
        <v>20.57861545022401</v>
      </c>
      <c r="DK46" s="503">
        <f t="shared" si="2"/>
        <v>20.576557588678991</v>
      </c>
      <c r="DL46" s="503">
        <f t="shared" si="2"/>
        <v>20.574499932920119</v>
      </c>
      <c r="DM46" s="503">
        <f t="shared" si="2"/>
        <v>20.572442482926832</v>
      </c>
      <c r="DN46" s="503">
        <f t="shared" si="2"/>
        <v>20.570385238678536</v>
      </c>
      <c r="DO46" s="503">
        <f t="shared" si="2"/>
        <v>20.568328200154674</v>
      </c>
      <c r="DP46" s="503">
        <f t="shared" si="2"/>
        <v>20.566271367334654</v>
      </c>
      <c r="DQ46" s="503">
        <f t="shared" si="2"/>
        <v>20.564214740197922</v>
      </c>
      <c r="DR46" s="503">
        <f t="shared" si="2"/>
        <v>20.562158318723906</v>
      </c>
      <c r="DS46" s="503">
        <f t="shared" si="2"/>
        <v>20.560102102892035</v>
      </c>
      <c r="DT46" s="503">
        <f t="shared" si="2"/>
        <v>20.558046092681742</v>
      </c>
      <c r="DU46" s="503">
        <f t="shared" si="2"/>
        <v>20.555990288072476</v>
      </c>
      <c r="DV46" s="503">
        <f t="shared" si="2"/>
        <v>20.553934689043668</v>
      </c>
      <c r="DW46" s="503">
        <f t="shared" si="2"/>
        <v>20.551879295574757</v>
      </c>
      <c r="DX46" s="503">
        <f t="shared" si="2"/>
        <v>20.549824107645204</v>
      </c>
      <c r="DY46" s="503">
        <f t="shared" si="2"/>
        <v>20.547769125234439</v>
      </c>
      <c r="DZ46" s="503">
        <f t="shared" si="2"/>
        <v>20.545714348321916</v>
      </c>
      <c r="EA46" s="503">
        <f t="shared" si="2"/>
        <v>20.543659776887086</v>
      </c>
      <c r="EB46" s="503">
        <f t="shared" si="2"/>
        <v>20.541605410909394</v>
      </c>
      <c r="EC46" s="503">
        <f t="shared" si="2"/>
        <v>20.539551250368309</v>
      </c>
      <c r="ED46" s="503">
        <f t="shared" si="2"/>
        <v>20.53749729524327</v>
      </c>
      <c r="EE46" s="503">
        <f t="shared" si="2"/>
        <v>20.535443545513747</v>
      </c>
      <c r="EF46" s="503">
        <f t="shared" ref="EF46:EZ46" si="3">EF72</f>
        <v>20.533390001159194</v>
      </c>
      <c r="EG46" s="503">
        <f t="shared" si="3"/>
        <v>20.531336662159081</v>
      </c>
      <c r="EH46" s="503">
        <f t="shared" si="3"/>
        <v>20.529283528492865</v>
      </c>
      <c r="EI46" s="503">
        <f t="shared" si="3"/>
        <v>20.527230600140012</v>
      </c>
      <c r="EJ46" s="503">
        <f t="shared" si="3"/>
        <v>20.525177877080001</v>
      </c>
      <c r="EK46" s="503">
        <f t="shared" si="3"/>
        <v>20.523125359292298</v>
      </c>
      <c r="EL46" s="503">
        <f t="shared" si="3"/>
        <v>20.521073046756364</v>
      </c>
      <c r="EM46" s="503">
        <f t="shared" si="3"/>
        <v>20.519020939451682</v>
      </c>
      <c r="EN46" s="503">
        <f t="shared" si="3"/>
        <v>20.516969037357743</v>
      </c>
      <c r="EO46" s="503">
        <f t="shared" si="3"/>
        <v>20.514917340454005</v>
      </c>
      <c r="EP46" s="503">
        <f t="shared" si="3"/>
        <v>20.512865848719958</v>
      </c>
      <c r="EQ46" s="503">
        <f t="shared" si="3"/>
        <v>20.510814562135085</v>
      </c>
      <c r="ER46" s="503">
        <f t="shared" si="3"/>
        <v>20.508763480678873</v>
      </c>
      <c r="ES46" s="503">
        <f t="shared" si="3"/>
        <v>20.506712604330801</v>
      </c>
      <c r="ET46" s="503">
        <f t="shared" si="3"/>
        <v>20.50466193307037</v>
      </c>
      <c r="EU46" s="503">
        <f t="shared" si="3"/>
        <v>20.502611466877063</v>
      </c>
      <c r="EV46" s="503">
        <f t="shared" si="3"/>
        <v>20.500561205730374</v>
      </c>
      <c r="EW46" s="503">
        <f t="shared" si="3"/>
        <v>20.498511149609804</v>
      </c>
      <c r="EX46" s="503">
        <f t="shared" si="3"/>
        <v>20.496461298494843</v>
      </c>
      <c r="EY46" s="503">
        <f t="shared" si="3"/>
        <v>20.494411652364988</v>
      </c>
      <c r="EZ46" s="504">
        <f t="shared" si="3"/>
        <v>20.492362211199751</v>
      </c>
    </row>
    <row r="47" spans="1:157" s="470" customFormat="1" x14ac:dyDescent="0.25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>
        <f t="shared" ref="H47:BS47" ca="1" si="4">(H80+(H83))</f>
        <v>1.8997478554734317</v>
      </c>
      <c r="I47" s="510">
        <f t="shared" ca="1" si="4"/>
        <v>2.0158652965799613</v>
      </c>
      <c r="J47" s="510">
        <f t="shared" ca="1" si="4"/>
        <v>2.0654451200178316</v>
      </c>
      <c r="K47" s="510">
        <f t="shared" ca="1" si="4"/>
        <v>2.1631556054982419</v>
      </c>
      <c r="L47" s="510">
        <f t="shared" ca="1" si="4"/>
        <v>2.2388258583388341</v>
      </c>
      <c r="M47" s="510">
        <f t="shared" ca="1" si="4"/>
        <v>2.3086347338424513</v>
      </c>
      <c r="N47" s="510">
        <f t="shared" ca="1" si="4"/>
        <v>2.3973761421751805</v>
      </c>
      <c r="O47" s="510">
        <f t="shared" ca="1" si="4"/>
        <v>2.4815358027373549</v>
      </c>
      <c r="P47" s="510">
        <f t="shared" ca="1" si="4"/>
        <v>2.5404573425068904</v>
      </c>
      <c r="Q47" s="510">
        <f t="shared" ca="1" si="4"/>
        <v>2.6451410855594775</v>
      </c>
      <c r="R47" s="510">
        <f t="shared" ca="1" si="4"/>
        <v>2.7401921179476174</v>
      </c>
      <c r="S47" s="510">
        <f t="shared" ca="1" si="4"/>
        <v>2.819626767011818</v>
      </c>
      <c r="T47" s="510">
        <f t="shared" ca="1" si="4"/>
        <v>2.9078709308978263</v>
      </c>
      <c r="U47" s="510">
        <f t="shared" ca="1" si="4"/>
        <v>3.0366426159254631</v>
      </c>
      <c r="V47" s="510">
        <f t="shared" ca="1" si="4"/>
        <v>3.1746541860274258</v>
      </c>
      <c r="W47" s="510">
        <f t="shared" ca="1" si="4"/>
        <v>3.3106127803764691</v>
      </c>
      <c r="X47" s="510">
        <f t="shared" ca="1" si="4"/>
        <v>3.3767614019743117</v>
      </c>
      <c r="Y47" s="510">
        <f t="shared" ca="1" si="4"/>
        <v>3.5472221119498624</v>
      </c>
      <c r="Z47" s="510">
        <f t="shared" ca="1" si="4"/>
        <v>3.7730886246494846</v>
      </c>
      <c r="AA47" s="510">
        <f t="shared" ca="1" si="4"/>
        <v>3.9713820554273962</v>
      </c>
      <c r="AB47" s="510">
        <f t="shared" ca="1" si="4"/>
        <v>4.1962420925904986</v>
      </c>
      <c r="AC47" s="510">
        <f t="shared" ca="1" si="4"/>
        <v>4.4275961683697975</v>
      </c>
      <c r="AD47" s="510">
        <f t="shared" ca="1" si="4"/>
        <v>4.5965858620809925</v>
      </c>
      <c r="AE47" s="510">
        <f t="shared" ca="1" si="4"/>
        <v>4.7608105091233739</v>
      </c>
      <c r="AF47" s="510">
        <f t="shared" ca="1" si="4"/>
        <v>5.0624143002126658</v>
      </c>
      <c r="AG47" s="510">
        <f t="shared" ca="1" si="4"/>
        <v>5.2403201321720436</v>
      </c>
      <c r="AH47" s="510">
        <f t="shared" ca="1" si="4"/>
        <v>5.3822458940316258</v>
      </c>
      <c r="AI47" s="510">
        <f t="shared" ca="1" si="4"/>
        <v>5.5138491222109636</v>
      </c>
      <c r="AJ47" s="510">
        <f t="shared" ca="1" si="4"/>
        <v>5.7061537497550505</v>
      </c>
      <c r="AK47" s="510">
        <f t="shared" ca="1" si="4"/>
        <v>5.8680357941869632</v>
      </c>
      <c r="AL47" s="510">
        <f t="shared" ca="1" si="4"/>
        <v>5.9920067161711232</v>
      </c>
      <c r="AM47" s="510">
        <f t="shared" ca="1" si="4"/>
        <v>6.2875708694921562</v>
      </c>
      <c r="AN47" s="510">
        <f t="shared" ca="1" si="4"/>
        <v>6.6593121827165342</v>
      </c>
      <c r="AO47" s="510">
        <f t="shared" ca="1" si="4"/>
        <v>6.8927065750080034</v>
      </c>
      <c r="AP47" s="510">
        <f t="shared" ca="1" si="4"/>
        <v>7.2055353488644798</v>
      </c>
      <c r="AQ47" s="510">
        <f t="shared" ca="1" si="4"/>
        <v>7.59920707822819</v>
      </c>
      <c r="AR47" s="510">
        <f t="shared" ca="1" si="4"/>
        <v>7.7224831990252918</v>
      </c>
      <c r="AS47" s="510">
        <f t="shared" ca="1" si="4"/>
        <v>8.0169887882294795</v>
      </c>
      <c r="AT47" s="510">
        <f t="shared" ca="1" si="4"/>
        <v>8.1985916457347372</v>
      </c>
      <c r="AU47" s="510">
        <f t="shared" ca="1" si="4"/>
        <v>8.5185266697233821</v>
      </c>
      <c r="AV47" s="510">
        <f t="shared" ca="1" si="4"/>
        <v>8.809925974906788</v>
      </c>
      <c r="AW47" s="510">
        <f t="shared" ca="1" si="4"/>
        <v>9.1569231089495293</v>
      </c>
      <c r="AX47" s="510">
        <f t="shared" ca="1" si="4"/>
        <v>9.5190754318894708</v>
      </c>
      <c r="AY47" s="510">
        <f t="shared" ca="1" si="4"/>
        <v>9.764907656824299</v>
      </c>
      <c r="AZ47" s="510">
        <f t="shared" ca="1" si="4"/>
        <v>10.283551564083435</v>
      </c>
      <c r="BA47" s="510">
        <f t="shared" ca="1" si="4"/>
        <v>10.786362779810892</v>
      </c>
      <c r="BB47" s="510">
        <f t="shared" ca="1" si="4"/>
        <v>10.984816321843846</v>
      </c>
      <c r="BC47" s="510">
        <f t="shared" ca="1" si="4"/>
        <v>11.4717198356909</v>
      </c>
      <c r="BD47" s="510">
        <f t="shared" ca="1" si="4"/>
        <v>12.184179155741322</v>
      </c>
      <c r="BE47" s="510">
        <f t="shared" ca="1" si="4"/>
        <v>12.548473129837326</v>
      </c>
      <c r="BF47" s="510">
        <f t="shared" ca="1" si="4"/>
        <v>12.964243229556708</v>
      </c>
      <c r="BG47" s="510">
        <f t="shared" ca="1" si="4"/>
        <v>13.351864852768909</v>
      </c>
      <c r="BH47" s="510">
        <f t="shared" ca="1" si="4"/>
        <v>13.887448168277277</v>
      </c>
      <c r="BI47" s="510">
        <f t="shared" ca="1" si="4"/>
        <v>14.58269899166624</v>
      </c>
      <c r="BJ47" s="510">
        <f t="shared" ca="1" si="4"/>
        <v>15.070553132643298</v>
      </c>
      <c r="BK47" s="510">
        <f t="shared" ca="1" si="4"/>
        <v>15.569704311647664</v>
      </c>
      <c r="BL47" s="510">
        <f t="shared" ca="1" si="4"/>
        <v>16.544764198334498</v>
      </c>
      <c r="BM47" s="510">
        <f t="shared" ca="1" si="4"/>
        <v>17.558997699333688</v>
      </c>
      <c r="BN47" s="510">
        <f t="shared" ca="1" si="4"/>
        <v>17.879937693138192</v>
      </c>
      <c r="BO47" s="510">
        <f t="shared" ca="1" si="4"/>
        <v>18.625139167974851</v>
      </c>
      <c r="BP47" s="510">
        <f t="shared" ca="1" si="4"/>
        <v>19.660920577461315</v>
      </c>
      <c r="BQ47" s="510">
        <f t="shared" ca="1" si="4"/>
        <v>20.471368898461932</v>
      </c>
      <c r="BR47" s="510">
        <f t="shared" ca="1" si="4"/>
        <v>21.291312153783608</v>
      </c>
      <c r="BS47" s="510">
        <f t="shared" ca="1" si="4"/>
        <v>22.133661716287587</v>
      </c>
      <c r="BT47" s="510">
        <f t="shared" ref="BT47:EE47" ca="1" si="5">(BT80+(BT83))</f>
        <v>23.229065169579791</v>
      </c>
      <c r="BU47" s="510">
        <f t="shared" ca="1" si="5"/>
        <v>24.476415057622749</v>
      </c>
      <c r="BV47" s="510">
        <f t="shared" ca="1" si="5"/>
        <v>25.342382024452597</v>
      </c>
      <c r="BW47" s="510">
        <f t="shared" ca="1" si="5"/>
        <v>26.540411758600751</v>
      </c>
      <c r="BX47" s="510">
        <f t="shared" ca="1" si="5"/>
        <v>27.344590553053688</v>
      </c>
      <c r="BY47" s="510">
        <f t="shared" ca="1" si="5"/>
        <v>28.483424679245505</v>
      </c>
      <c r="BZ47" s="510">
        <f t="shared" ca="1" si="5"/>
        <v>29.421360546928103</v>
      </c>
      <c r="CA47" s="510">
        <f t="shared" ca="1" si="5"/>
        <v>30.150267792836598</v>
      </c>
      <c r="CB47" s="510">
        <f t="shared" ca="1" si="5"/>
        <v>31.718649621047746</v>
      </c>
      <c r="CC47" s="510">
        <f t="shared" ca="1" si="5"/>
        <v>32.681421727447287</v>
      </c>
      <c r="CD47" s="510">
        <f t="shared" ca="1" si="5"/>
        <v>35.062243063405731</v>
      </c>
      <c r="CE47" s="510">
        <f t="shared" ca="1" si="5"/>
        <v>37.392747867338052</v>
      </c>
      <c r="CF47" s="510">
        <f t="shared" ca="1" si="5"/>
        <v>38.62712045037383</v>
      </c>
      <c r="CG47" s="510">
        <f t="shared" ca="1" si="5"/>
        <v>39.678324192577293</v>
      </c>
      <c r="CH47" s="510">
        <f t="shared" ca="1" si="5"/>
        <v>41.94124519277846</v>
      </c>
      <c r="CI47" s="510">
        <f t="shared" ca="1" si="5"/>
        <v>44.012907150046765</v>
      </c>
      <c r="CJ47" s="510">
        <f t="shared" ca="1" si="5"/>
        <v>46.319834915280644</v>
      </c>
      <c r="CK47" s="510">
        <f t="shared" ca="1" si="5"/>
        <v>47.820202083520428</v>
      </c>
      <c r="CL47" s="510">
        <f t="shared" ca="1" si="5"/>
        <v>50.423792112143602</v>
      </c>
      <c r="CM47" s="510">
        <f t="shared" ca="1" si="5"/>
        <v>52.142935384195134</v>
      </c>
      <c r="CN47" s="510">
        <f t="shared" ca="1" si="5"/>
        <v>54.399223959948898</v>
      </c>
      <c r="CO47" s="510">
        <f t="shared" ca="1" si="5"/>
        <v>56.501819055224765</v>
      </c>
      <c r="CP47" s="510">
        <f t="shared" ca="1" si="5"/>
        <v>58.428153266189661</v>
      </c>
      <c r="CQ47" s="510">
        <f t="shared" ca="1" si="5"/>
        <v>60.198169097154199</v>
      </c>
      <c r="CR47" s="510">
        <f t="shared" ca="1" si="5"/>
        <v>62.62133609471627</v>
      </c>
      <c r="CS47" s="510">
        <f t="shared" ca="1" si="5"/>
        <v>65.433115154454313</v>
      </c>
      <c r="CT47" s="510">
        <f t="shared" ca="1" si="5"/>
        <v>68.261533911490133</v>
      </c>
      <c r="CU47" s="510">
        <f t="shared" ca="1" si="5"/>
        <v>71.171290988914507</v>
      </c>
      <c r="CV47" s="510">
        <f t="shared" ca="1" si="5"/>
        <v>73.717298631522638</v>
      </c>
      <c r="CW47" s="510">
        <f t="shared" ca="1" si="5"/>
        <v>75.049420363107217</v>
      </c>
      <c r="CX47" s="510">
        <f t="shared" ca="1" si="5"/>
        <v>77.101582537286689</v>
      </c>
      <c r="CY47" s="510">
        <f t="shared" ca="1" si="5"/>
        <v>78.759179004946702</v>
      </c>
      <c r="CZ47" s="510">
        <f t="shared" ca="1" si="5"/>
        <v>82.574690047455945</v>
      </c>
      <c r="DA47" s="510">
        <f t="shared" ca="1" si="5"/>
        <v>85.222974521746124</v>
      </c>
      <c r="DB47" s="510">
        <f t="shared" ca="1" si="5"/>
        <v>89.686029441623987</v>
      </c>
      <c r="DC47" s="510">
        <f t="shared" ca="1" si="5"/>
        <v>91.706007773140058</v>
      </c>
      <c r="DD47" s="510">
        <f t="shared" ca="1" si="5"/>
        <v>97.29177296185523</v>
      </c>
      <c r="DE47" s="510">
        <f t="shared" ca="1" si="5"/>
        <v>102.94407544974793</v>
      </c>
      <c r="DF47" s="510">
        <f t="shared" ca="1" si="5"/>
        <v>106.65648744083484</v>
      </c>
      <c r="DG47" s="510">
        <f t="shared" ca="1" si="5"/>
        <v>112.19474269491913</v>
      </c>
      <c r="DH47" s="510">
        <f t="shared" ca="1" si="5"/>
        <v>114.76777094047478</v>
      </c>
      <c r="DI47" s="510">
        <f t="shared" ca="1" si="5"/>
        <v>118.57520149647139</v>
      </c>
      <c r="DJ47" s="510">
        <f t="shared" ca="1" si="5"/>
        <v>122.0683841375027</v>
      </c>
      <c r="DK47" s="510">
        <f t="shared" ca="1" si="5"/>
        <v>124.98247919773593</v>
      </c>
      <c r="DL47" s="510">
        <f t="shared" ca="1" si="5"/>
        <v>130.60329888195091</v>
      </c>
      <c r="DM47" s="510">
        <f t="shared" ca="1" si="5"/>
        <v>135.15003433192098</v>
      </c>
      <c r="DN47" s="510">
        <f t="shared" ca="1" si="5"/>
        <v>138.40443830406647</v>
      </c>
      <c r="DO47" s="510">
        <f t="shared" ca="1" si="5"/>
        <v>148.6769340683434</v>
      </c>
      <c r="DP47" s="510">
        <f t="shared" ca="1" si="5"/>
        <v>157.4109948216562</v>
      </c>
      <c r="DQ47" s="510">
        <f t="shared" ca="1" si="5"/>
        <v>164.95650102899319</v>
      </c>
      <c r="DR47" s="510">
        <f t="shared" ca="1" si="5"/>
        <v>168.90964572902101</v>
      </c>
      <c r="DS47" s="510">
        <f t="shared" ca="1" si="5"/>
        <v>175.59661218345164</v>
      </c>
      <c r="DT47" s="510">
        <f t="shared" ca="1" si="5"/>
        <v>185.4536423991874</v>
      </c>
      <c r="DU47" s="510">
        <f t="shared" ca="1" si="5"/>
        <v>198.0825698428614</v>
      </c>
      <c r="DV47" s="510">
        <f t="shared" ca="1" si="5"/>
        <v>206.50000037924625</v>
      </c>
      <c r="DW47" s="510">
        <f t="shared" ca="1" si="5"/>
        <v>215.95337145622898</v>
      </c>
      <c r="DX47" s="510">
        <f t="shared" ca="1" si="5"/>
        <v>229.22081833817222</v>
      </c>
      <c r="DY47" s="510">
        <f t="shared" ca="1" si="5"/>
        <v>242.43001133886597</v>
      </c>
      <c r="DZ47" s="510">
        <f t="shared" ca="1" si="5"/>
        <v>251.60990945497852</v>
      </c>
      <c r="EA47" s="510">
        <f t="shared" ca="1" si="5"/>
        <v>269.56356222259473</v>
      </c>
      <c r="EB47" s="510">
        <f t="shared" ca="1" si="5"/>
        <v>280.6704737571485</v>
      </c>
      <c r="EC47" s="510">
        <f t="shared" ca="1" si="5"/>
        <v>287.53751983989713</v>
      </c>
      <c r="ED47" s="510">
        <f t="shared" ca="1" si="5"/>
        <v>299.77040671928228</v>
      </c>
      <c r="EE47" s="510">
        <f t="shared" ca="1" si="5"/>
        <v>315.34345694610641</v>
      </c>
      <c r="EF47" s="510">
        <f t="shared" ref="EF47:EZ47" ca="1" si="6">(EF80+(EF83))</f>
        <v>326.2108078201876</v>
      </c>
      <c r="EG47" s="510">
        <f t="shared" ca="1" si="6"/>
        <v>335.67096365268395</v>
      </c>
      <c r="EH47" s="510">
        <f t="shared" ca="1" si="6"/>
        <v>351.56050795084843</v>
      </c>
      <c r="EI47" s="510">
        <f t="shared" ca="1" si="6"/>
        <v>365.6013695441535</v>
      </c>
      <c r="EJ47" s="510">
        <f t="shared" ca="1" si="6"/>
        <v>393.21988773791463</v>
      </c>
      <c r="EK47" s="510">
        <f t="shared" ca="1" si="6"/>
        <v>417.39132651927639</v>
      </c>
      <c r="EL47" s="510">
        <f t="shared" ca="1" si="6"/>
        <v>439.73537884055708</v>
      </c>
      <c r="EM47" s="510">
        <f t="shared" ca="1" si="6"/>
        <v>453.88019729154229</v>
      </c>
      <c r="EN47" s="510">
        <f t="shared" ca="1" si="6"/>
        <v>465.49252535373017</v>
      </c>
      <c r="EO47" s="510">
        <f t="shared" ca="1" si="6"/>
        <v>481.12063237513934</v>
      </c>
      <c r="EP47" s="510">
        <f t="shared" ca="1" si="6"/>
        <v>500.27876471302119</v>
      </c>
      <c r="EQ47" s="510">
        <f t="shared" ca="1" si="6"/>
        <v>517.91272437885664</v>
      </c>
      <c r="ER47" s="510">
        <f t="shared" ca="1" si="6"/>
        <v>540.3206416014508</v>
      </c>
      <c r="ES47" s="510">
        <f t="shared" ca="1" si="6"/>
        <v>557.70055503114611</v>
      </c>
      <c r="ET47" s="510">
        <f t="shared" ca="1" si="6"/>
        <v>575.28836616841397</v>
      </c>
      <c r="EU47" s="510">
        <f t="shared" ca="1" si="6"/>
        <v>591.39716748322599</v>
      </c>
      <c r="EV47" s="510">
        <f t="shared" ca="1" si="6"/>
        <v>623.99368318114193</v>
      </c>
      <c r="EW47" s="510">
        <f t="shared" ca="1" si="6"/>
        <v>655.62241184465336</v>
      </c>
      <c r="EX47" s="510">
        <f t="shared" ca="1" si="6"/>
        <v>669.16386386965121</v>
      </c>
      <c r="EY47" s="510">
        <f t="shared" ca="1" si="6"/>
        <v>720.97152670358605</v>
      </c>
      <c r="EZ47" s="511">
        <f t="shared" ca="1" si="6"/>
        <v>772.77474661693805</v>
      </c>
    </row>
    <row r="48" spans="1:157" x14ac:dyDescent="0.25">
      <c r="A48" s="485"/>
      <c r="B48" s="512" t="s">
        <v>89</v>
      </c>
      <c r="C48" s="513" t="s">
        <v>44</v>
      </c>
      <c r="D48" s="514"/>
      <c r="E48" s="515"/>
      <c r="F48" s="515">
        <f>C27*-1</f>
        <v>-202.5</v>
      </c>
      <c r="G48" s="516">
        <f t="shared" ref="G48:BR48" si="7">G46-(G80+(G83/(10^6)))</f>
        <v>19.189999759999999</v>
      </c>
      <c r="H48" s="516">
        <f t="shared" ca="1" si="7"/>
        <v>19.138171904526569</v>
      </c>
      <c r="I48" s="516">
        <f t="shared" ca="1" si="7"/>
        <v>19.019974671420037</v>
      </c>
      <c r="J48" s="516">
        <f t="shared" ca="1" si="7"/>
        <v>18.968315263961369</v>
      </c>
      <c r="K48" s="516">
        <f t="shared" ca="1" si="7"/>
        <v>18.868525402418559</v>
      </c>
      <c r="L48" s="516">
        <f t="shared" ca="1" si="7"/>
        <v>18.790775981453177</v>
      </c>
      <c r="M48" s="516">
        <f t="shared" ca="1" si="7"/>
        <v>18.71888814574158</v>
      </c>
      <c r="N48" s="516">
        <f t="shared" ca="1" si="7"/>
        <v>18.628067985096891</v>
      </c>
      <c r="O48" s="516">
        <f t="shared" ca="1" si="7"/>
        <v>18.541829780097991</v>
      </c>
      <c r="P48" s="516">
        <f t="shared" ca="1" si="7"/>
        <v>18.480829903746169</v>
      </c>
      <c r="Q48" s="516">
        <f t="shared" ca="1" si="7"/>
        <v>18.374068031944958</v>
      </c>
      <c r="R48" s="516">
        <f t="shared" ca="1" si="7"/>
        <v>18.276939078621066</v>
      </c>
      <c r="S48" s="516">
        <f t="shared" ca="1" si="7"/>
        <v>18.195426716413213</v>
      </c>
      <c r="T48" s="516">
        <f t="shared" ca="1" si="7"/>
        <v>18.105105047154865</v>
      </c>
      <c r="U48" s="516">
        <f t="shared" ca="1" si="7"/>
        <v>17.974256064505425</v>
      </c>
      <c r="V48" s="516">
        <f t="shared" ca="1" si="7"/>
        <v>17.834167404511419</v>
      </c>
      <c r="W48" s="516">
        <f t="shared" ca="1" si="7"/>
        <v>17.696131927979316</v>
      </c>
      <c r="X48" s="516">
        <f t="shared" ca="1" si="7"/>
        <v>17.627906631886638</v>
      </c>
      <c r="Y48" s="516">
        <f t="shared" ca="1" si="7"/>
        <v>17.455369455083702</v>
      </c>
      <c r="Z48" s="516">
        <f t="shared" ca="1" si="7"/>
        <v>17.227426683203369</v>
      </c>
      <c r="AA48" s="516">
        <f t="shared" ca="1" si="7"/>
        <v>17.027057200870679</v>
      </c>
      <c r="AB48" s="516">
        <f t="shared" ca="1" si="7"/>
        <v>16.800121319757945</v>
      </c>
      <c r="AC48" s="516">
        <f t="shared" ca="1" si="7"/>
        <v>16.566691607613414</v>
      </c>
      <c r="AD48" s="516">
        <f t="shared" ca="1" si="7"/>
        <v>16.395626485100625</v>
      </c>
      <c r="AE48" s="516">
        <f t="shared" ca="1" si="7"/>
        <v>16.229326616799522</v>
      </c>
      <c r="AF48" s="516">
        <f t="shared" ca="1" si="7"/>
        <v>15.925647811973636</v>
      </c>
      <c r="AG48" s="516">
        <f t="shared" ca="1" si="7"/>
        <v>15.745667173779044</v>
      </c>
      <c r="AH48" s="516">
        <f t="shared" ca="1" si="7"/>
        <v>15.601666813164865</v>
      </c>
      <c r="AI48" s="516">
        <f t="shared" ca="1" si="7"/>
        <v>15.467989193690805</v>
      </c>
      <c r="AJ48" s="516">
        <f t="shared" ca="1" si="7"/>
        <v>15.273610382291128</v>
      </c>
      <c r="AK48" s="516">
        <f t="shared" ca="1" si="7"/>
        <v>15.109654361422006</v>
      </c>
      <c r="AL48" s="516">
        <f t="shared" ca="1" si="7"/>
        <v>14.983609670398291</v>
      </c>
      <c r="AM48" s="516">
        <f t="shared" ca="1" si="7"/>
        <v>14.685971955414598</v>
      </c>
      <c r="AN48" s="516">
        <f t="shared" ca="1" si="7"/>
        <v>14.312157287883728</v>
      </c>
      <c r="AO48" s="516">
        <f t="shared" ca="1" si="7"/>
        <v>14.076689748621199</v>
      </c>
      <c r="AP48" s="516">
        <f t="shared" ca="1" si="7"/>
        <v>13.76178803510836</v>
      </c>
      <c r="AQ48" s="516">
        <f t="shared" ca="1" si="7"/>
        <v>13.366043573382257</v>
      </c>
      <c r="AR48" s="516">
        <f t="shared" ca="1" si="7"/>
        <v>13.240694927495994</v>
      </c>
      <c r="AS48" s="516">
        <f t="shared" ca="1" si="7"/>
        <v>12.944117020455149</v>
      </c>
      <c r="AT48" s="516">
        <f t="shared" ca="1" si="7"/>
        <v>12.760442052345024</v>
      </c>
      <c r="AU48" s="516">
        <f t="shared" ca="1" si="7"/>
        <v>12.438435124962574</v>
      </c>
      <c r="AV48" s="516">
        <f t="shared" ca="1" si="7"/>
        <v>12.144964123575695</v>
      </c>
      <c r="AW48" s="516">
        <f t="shared" ca="1" si="7"/>
        <v>11.795895500499112</v>
      </c>
      <c r="AX48" s="516">
        <f t="shared" ca="1" si="7"/>
        <v>11.431671895674219</v>
      </c>
      <c r="AY48" s="516">
        <f t="shared" ca="1" si="7"/>
        <v>11.183768595982642</v>
      </c>
      <c r="AZ48" s="516">
        <f t="shared" ca="1" si="7"/>
        <v>10.663053821074222</v>
      </c>
      <c r="BA48" s="516">
        <f t="shared" ca="1" si="7"/>
        <v>10.158171944784252</v>
      </c>
      <c r="BB48" s="516">
        <f t="shared" ca="1" si="7"/>
        <v>9.9576479492548398</v>
      </c>
      <c r="BC48" s="516">
        <f t="shared" ca="1" si="7"/>
        <v>9.4686741889566708</v>
      </c>
      <c r="BD48" s="516">
        <f t="shared" ca="1" si="7"/>
        <v>8.7541448294797846</v>
      </c>
      <c r="BE48" s="516">
        <f t="shared" ca="1" si="7"/>
        <v>8.3877810229612599</v>
      </c>
      <c r="BF48" s="516">
        <f t="shared" ca="1" si="7"/>
        <v>7.969941297802599</v>
      </c>
      <c r="BG48" s="516">
        <f t="shared" ca="1" si="7"/>
        <v>7.5802502561136613</v>
      </c>
      <c r="BH48" s="516">
        <f t="shared" ca="1" si="7"/>
        <v>7.0425977290704047</v>
      </c>
      <c r="BI48" s="516">
        <f t="shared" ca="1" si="7"/>
        <v>6.3452779010677087</v>
      </c>
      <c r="BJ48" s="516">
        <f t="shared" ca="1" si="7"/>
        <v>5.8553549623773762</v>
      </c>
      <c r="BK48" s="516">
        <f t="shared" ca="1" si="7"/>
        <v>5.3541351925395038</v>
      </c>
      <c r="BL48" s="516">
        <f t="shared" ca="1" si="7"/>
        <v>4.3770069218782517</v>
      </c>
      <c r="BM48" s="516">
        <f t="shared" ca="1" si="7"/>
        <v>3.3607052437430447</v>
      </c>
      <c r="BN48" s="516">
        <f t="shared" ca="1" si="7"/>
        <v>3.0376972796202324</v>
      </c>
      <c r="BO48" s="516">
        <f t="shared" ca="1" si="7"/>
        <v>2.2904280412623059</v>
      </c>
      <c r="BP48" s="516">
        <f t="shared" ca="1" si="7"/>
        <v>1.2525790750309156</v>
      </c>
      <c r="BQ48" s="516">
        <f t="shared" ca="1" si="7"/>
        <v>0.44006340404104805</v>
      </c>
      <c r="BR48" s="516">
        <f t="shared" ca="1" si="7"/>
        <v>-0.38194699453488212</v>
      </c>
      <c r="BS48" s="516">
        <f t="shared" ref="BS48:ED48" ca="1" si="8">BS46-(BS80+(BS83/(10^6)))</f>
        <v>-1.2263634935787842</v>
      </c>
      <c r="BT48" s="516">
        <f t="shared" ca="1" si="8"/>
        <v>-2.3238336767172534</v>
      </c>
      <c r="BU48" s="516">
        <f t="shared" ca="1" si="8"/>
        <v>-3.5732500879335021</v>
      </c>
      <c r="BV48" s="516">
        <f t="shared" ca="1" si="8"/>
        <v>-4.4412833712843138</v>
      </c>
      <c r="BW48" s="516">
        <f t="shared" ca="1" si="8"/>
        <v>-5.6413792153217841</v>
      </c>
      <c r="BX48" s="516">
        <f t="shared" ca="1" si="8"/>
        <v>-6.4476239130530466</v>
      </c>
      <c r="BY48" s="516">
        <f t="shared" ca="1" si="8"/>
        <v>-7.588523735932867</v>
      </c>
      <c r="BZ48" s="516">
        <f t="shared" ca="1" si="8"/>
        <v>-8.5285250937337906</v>
      </c>
      <c r="CA48" s="516">
        <f t="shared" ca="1" si="8"/>
        <v>-9.2594976232116082</v>
      </c>
      <c r="CB48" s="516">
        <f t="shared" ca="1" si="8"/>
        <v>-10.829944528463724</v>
      </c>
      <c r="CC48" s="516">
        <f t="shared" ca="1" si="8"/>
        <v>-11.794781505396514</v>
      </c>
      <c r="CD48" s="516">
        <f t="shared" ca="1" si="8"/>
        <v>-14.177667505401164</v>
      </c>
      <c r="CE48" s="516">
        <f t="shared" ca="1" si="8"/>
        <v>-16.510236766913284</v>
      </c>
      <c r="CF48" s="516">
        <f t="shared" ca="1" si="8"/>
        <v>-17.746673601083103</v>
      </c>
      <c r="CG48" s="516">
        <f t="shared" ca="1" si="8"/>
        <v>-18.799941387995496</v>
      </c>
      <c r="CH48" s="516">
        <f t="shared" ca="1" si="8"/>
        <v>-21.064926226501118</v>
      </c>
      <c r="CI48" s="516">
        <f t="shared" ca="1" si="8"/>
        <v>-23.138651815690054</v>
      </c>
      <c r="CJ48" s="516">
        <f t="shared" ca="1" si="8"/>
        <v>-25.447643006481368</v>
      </c>
      <c r="CK48" s="516">
        <f t="shared" ca="1" si="8"/>
        <v>-26.950073393936027</v>
      </c>
      <c r="CL48" s="516">
        <f t="shared" ca="1" si="8"/>
        <v>-29.555726435452158</v>
      </c>
      <c r="CM48" s="516">
        <f t="shared" ca="1" si="8"/>
        <v>-31.27693251409536</v>
      </c>
      <c r="CN48" s="516">
        <f t="shared" ca="1" si="8"/>
        <v>-33.535283690160135</v>
      </c>
      <c r="CO48" s="516">
        <f t="shared" ca="1" si="8"/>
        <v>-35.639941179486982</v>
      </c>
      <c r="CP48" s="516">
        <f t="shared" ca="1" si="8"/>
        <v>-37.568337578263453</v>
      </c>
      <c r="CQ48" s="516">
        <f t="shared" ca="1" si="8"/>
        <v>-39.34041539082078</v>
      </c>
      <c r="CR48" s="516">
        <f t="shared" ca="1" si="8"/>
        <v>-41.765644163777495</v>
      </c>
      <c r="CS48" s="516">
        <f t="shared" ca="1" si="8"/>
        <v>-44.579484792732643</v>
      </c>
      <c r="CT48" s="516">
        <f t="shared" ca="1" si="8"/>
        <v>-47.409964912828634</v>
      </c>
      <c r="CU48" s="516">
        <f t="shared" ca="1" si="8"/>
        <v>-50.321783147176873</v>
      </c>
      <c r="CV48" s="516">
        <f t="shared" ca="1" si="8"/>
        <v>-52.869851740593177</v>
      </c>
      <c r="CW48" s="516">
        <f t="shared" ca="1" si="8"/>
        <v>-54.204034216890847</v>
      </c>
      <c r="CX48" s="516">
        <f t="shared" ca="1" si="8"/>
        <v>-56.258256929708949</v>
      </c>
      <c r="CY48" s="516">
        <f t="shared" ca="1" si="8"/>
        <v>-57.917913729953717</v>
      </c>
      <c r="CZ48" s="516">
        <f t="shared" ca="1" si="8"/>
        <v>-61.735484899014452</v>
      </c>
      <c r="DA48" s="516">
        <f t="shared" ca="1" si="8"/>
        <v>-64.385829293843486</v>
      </c>
      <c r="DB48" s="516">
        <f t="shared" ca="1" si="8"/>
        <v>-68.850943928268137</v>
      </c>
      <c r="DC48" s="516">
        <f t="shared" ca="1" si="8"/>
        <v>-70.872981768359551</v>
      </c>
      <c r="DD48" s="516">
        <f t="shared" ca="1" si="8"/>
        <v>-76.460806259699183</v>
      </c>
      <c r="DE48" s="516">
        <f t="shared" ca="1" si="8"/>
        <v>-82.115167844286105</v>
      </c>
      <c r="DF48" s="516">
        <f t="shared" ca="1" si="8"/>
        <v>-85.829638726157555</v>
      </c>
      <c r="DG48" s="516">
        <f t="shared" ca="1" si="8"/>
        <v>-91.369952665137319</v>
      </c>
      <c r="DH48" s="516">
        <f t="shared" ca="1" si="8"/>
        <v>-93.945039389719938</v>
      </c>
      <c r="DI48" s="516">
        <f t="shared" ca="1" si="8"/>
        <v>-97.754528218895643</v>
      </c>
      <c r="DJ48" s="516">
        <f t="shared" ca="1" si="8"/>
        <v>-101.24976892727871</v>
      </c>
      <c r="DK48" s="516">
        <f t="shared" ca="1" si="8"/>
        <v>-104.16592184905694</v>
      </c>
      <c r="DL48" s="516">
        <f t="shared" ca="1" si="8"/>
        <v>-109.78879918903077</v>
      </c>
      <c r="DM48" s="516">
        <f t="shared" ca="1" si="8"/>
        <v>-114.33759208899413</v>
      </c>
      <c r="DN48" s="516">
        <f t="shared" ca="1" si="8"/>
        <v>-117.59405330538792</v>
      </c>
      <c r="DO48" s="516">
        <f t="shared" ca="1" si="8"/>
        <v>-127.86860610818871</v>
      </c>
      <c r="DP48" s="516">
        <f t="shared" ca="1" si="8"/>
        <v>-136.60472369432154</v>
      </c>
      <c r="DQ48" s="516">
        <f t="shared" ca="1" si="8"/>
        <v>-144.15228652879526</v>
      </c>
      <c r="DR48" s="516">
        <f t="shared" ca="1" si="8"/>
        <v>-148.10748765029709</v>
      </c>
      <c r="DS48" s="516">
        <f t="shared" ca="1" si="8"/>
        <v>-154.79651032055958</v>
      </c>
      <c r="DT48" s="516">
        <f t="shared" ca="1" si="8"/>
        <v>-164.65559654650565</v>
      </c>
      <c r="DU48" s="516">
        <f t="shared" ca="1" si="8"/>
        <v>-177.28657979478891</v>
      </c>
      <c r="DV48" s="516">
        <f t="shared" ca="1" si="8"/>
        <v>-185.70606593020256</v>
      </c>
      <c r="DW48" s="516">
        <f t="shared" ca="1" si="8"/>
        <v>-195.1614924006542</v>
      </c>
      <c r="DX48" s="516">
        <f t="shared" ca="1" si="8"/>
        <v>-208.430994470527</v>
      </c>
      <c r="DY48" s="516">
        <f t="shared" ca="1" si="8"/>
        <v>-221.64224245363152</v>
      </c>
      <c r="DZ48" s="516">
        <f t="shared" ca="1" si="8"/>
        <v>-230.82419534665658</v>
      </c>
      <c r="EA48" s="516">
        <f t="shared" ca="1" si="8"/>
        <v>-248.77990268570764</v>
      </c>
      <c r="EB48" s="516">
        <f t="shared" ca="1" si="8"/>
        <v>-259.88886858623914</v>
      </c>
      <c r="EC48" s="516">
        <f t="shared" ca="1" si="8"/>
        <v>-266.75796882952881</v>
      </c>
      <c r="ED48" s="516">
        <f t="shared" ca="1" si="8"/>
        <v>-278.99290966403902</v>
      </c>
      <c r="EE48" s="516">
        <f t="shared" ref="EE48:EZ48" ca="1" si="9">EE46-(EE80+(EE83/(10^6)))</f>
        <v>-294.56801364059265</v>
      </c>
      <c r="EF48" s="516">
        <f t="shared" ca="1" si="9"/>
        <v>-305.4374180590284</v>
      </c>
      <c r="EG48" s="516">
        <f t="shared" ca="1" si="9"/>
        <v>-314.89962723052486</v>
      </c>
      <c r="EH48" s="516">
        <f t="shared" ca="1" si="9"/>
        <v>-330.7912246623556</v>
      </c>
      <c r="EI48" s="516">
        <f t="shared" ca="1" si="9"/>
        <v>-344.83413918401351</v>
      </c>
      <c r="EJ48" s="516">
        <f t="shared" ca="1" si="9"/>
        <v>-372.45471010083463</v>
      </c>
      <c r="EK48" s="516">
        <f t="shared" ca="1" si="9"/>
        <v>-396.62820139998411</v>
      </c>
      <c r="EL48" s="516">
        <f t="shared" ca="1" si="9"/>
        <v>-418.9743060338007</v>
      </c>
      <c r="EM48" s="516">
        <f t="shared" ca="1" si="9"/>
        <v>-433.12117659209059</v>
      </c>
      <c r="EN48" s="516">
        <f t="shared" ca="1" si="9"/>
        <v>-444.73555655637244</v>
      </c>
      <c r="EO48" s="516">
        <f t="shared" ca="1" si="9"/>
        <v>-460.36571527468533</v>
      </c>
      <c r="EP48" s="516">
        <f t="shared" ca="1" si="9"/>
        <v>-479.52589910430123</v>
      </c>
      <c r="EQ48" s="516">
        <f t="shared" ca="1" si="9"/>
        <v>-497.16191005672152</v>
      </c>
      <c r="ER48" s="516">
        <f t="shared" ca="1" si="9"/>
        <v>-519.57187836077185</v>
      </c>
      <c r="ES48" s="516">
        <f t="shared" ca="1" si="9"/>
        <v>-536.95384266681526</v>
      </c>
      <c r="ET48" s="516">
        <f t="shared" ca="1" si="9"/>
        <v>-554.54370447534359</v>
      </c>
      <c r="EU48" s="516">
        <f t="shared" ca="1" si="9"/>
        <v>-570.65455625634888</v>
      </c>
      <c r="EV48" s="516">
        <f t="shared" ca="1" si="9"/>
        <v>-603.25312221541151</v>
      </c>
      <c r="EW48" s="516">
        <f t="shared" ca="1" si="9"/>
        <v>-634.88390093504347</v>
      </c>
      <c r="EX48" s="516">
        <f t="shared" ca="1" si="9"/>
        <v>-648.4274028111563</v>
      </c>
      <c r="EY48" s="516">
        <f t="shared" ca="1" si="9"/>
        <v>-700.23711529122102</v>
      </c>
      <c r="EZ48" s="517">
        <f t="shared" ca="1" si="9"/>
        <v>-752.04238464573825</v>
      </c>
    </row>
    <row r="49" spans="1:156" x14ac:dyDescent="0.25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-183.31000023999999</v>
      </c>
      <c r="H49" s="516">
        <f ca="1">G49+H48</f>
        <v>-164.17182833547344</v>
      </c>
      <c r="I49" s="516">
        <f t="shared" ref="I49:BT49" ca="1" si="10">H49+I48</f>
        <v>-145.15185366405339</v>
      </c>
      <c r="J49" s="516">
        <f t="shared" ca="1" si="10"/>
        <v>-126.18353840009202</v>
      </c>
      <c r="K49" s="516">
        <f t="shared" ca="1" si="10"/>
        <v>-107.31501299767346</v>
      </c>
      <c r="L49" s="516">
        <f t="shared" ca="1" si="10"/>
        <v>-88.524237016220283</v>
      </c>
      <c r="M49" s="516">
        <f t="shared" ca="1" si="10"/>
        <v>-69.805348870478696</v>
      </c>
      <c r="N49" s="516">
        <f t="shared" ca="1" si="10"/>
        <v>-51.177280885381805</v>
      </c>
      <c r="O49" s="516">
        <f t="shared" ca="1" si="10"/>
        <v>-32.635451105283813</v>
      </c>
      <c r="P49" s="516">
        <f t="shared" ca="1" si="10"/>
        <v>-14.154621201537644</v>
      </c>
      <c r="Q49" s="516">
        <f t="shared" ca="1" si="10"/>
        <v>4.2194468304073141</v>
      </c>
      <c r="R49" s="516">
        <f t="shared" ca="1" si="10"/>
        <v>22.49638590902838</v>
      </c>
      <c r="S49" s="516">
        <f t="shared" ca="1" si="10"/>
        <v>40.691812625441592</v>
      </c>
      <c r="T49" s="516">
        <f t="shared" ca="1" si="10"/>
        <v>58.796917672596457</v>
      </c>
      <c r="U49" s="516">
        <f t="shared" ca="1" si="10"/>
        <v>76.77117373710189</v>
      </c>
      <c r="V49" s="516">
        <f t="shared" ca="1" si="10"/>
        <v>94.605341141613309</v>
      </c>
      <c r="W49" s="516">
        <f t="shared" ca="1" si="10"/>
        <v>112.30147306959262</v>
      </c>
      <c r="X49" s="516">
        <f t="shared" ca="1" si="10"/>
        <v>129.92937970147926</v>
      </c>
      <c r="Y49" s="516">
        <f t="shared" ca="1" si="10"/>
        <v>147.38474915656298</v>
      </c>
      <c r="Z49" s="516">
        <f t="shared" ca="1" si="10"/>
        <v>164.61217583976634</v>
      </c>
      <c r="AA49" s="516">
        <f t="shared" ca="1" si="10"/>
        <v>181.63923304063701</v>
      </c>
      <c r="AB49" s="516">
        <f t="shared" ca="1" si="10"/>
        <v>198.43935436039496</v>
      </c>
      <c r="AC49" s="516">
        <f t="shared" ca="1" si="10"/>
        <v>215.00604596800838</v>
      </c>
      <c r="AD49" s="516">
        <f t="shared" ca="1" si="10"/>
        <v>231.401672453109</v>
      </c>
      <c r="AE49" s="516">
        <f t="shared" ca="1" si="10"/>
        <v>247.63099906990851</v>
      </c>
      <c r="AF49" s="516">
        <f t="shared" ca="1" si="10"/>
        <v>263.55664688188216</v>
      </c>
      <c r="AG49" s="516">
        <f t="shared" ca="1" si="10"/>
        <v>279.30231405566121</v>
      </c>
      <c r="AH49" s="516">
        <f t="shared" ca="1" si="10"/>
        <v>294.90398086882607</v>
      </c>
      <c r="AI49" s="516">
        <f t="shared" ca="1" si="10"/>
        <v>310.37197006251688</v>
      </c>
      <c r="AJ49" s="516">
        <f t="shared" ca="1" si="10"/>
        <v>325.64558044480799</v>
      </c>
      <c r="AK49" s="516">
        <f t="shared" ca="1" si="10"/>
        <v>340.75523480623002</v>
      </c>
      <c r="AL49" s="516">
        <f t="shared" ca="1" si="10"/>
        <v>355.73884447662829</v>
      </c>
      <c r="AM49" s="516">
        <f t="shared" ca="1" si="10"/>
        <v>370.42481643204286</v>
      </c>
      <c r="AN49" s="516">
        <f t="shared" ca="1" si="10"/>
        <v>384.7369737199266</v>
      </c>
      <c r="AO49" s="516">
        <f t="shared" ca="1" si="10"/>
        <v>398.81366346854782</v>
      </c>
      <c r="AP49" s="516">
        <f t="shared" ca="1" si="10"/>
        <v>412.57545150365615</v>
      </c>
      <c r="AQ49" s="516">
        <f t="shared" ca="1" si="10"/>
        <v>425.94149507703844</v>
      </c>
      <c r="AR49" s="516">
        <f t="shared" ca="1" si="10"/>
        <v>439.18219000453445</v>
      </c>
      <c r="AS49" s="516">
        <f t="shared" ca="1" si="10"/>
        <v>452.12630702498961</v>
      </c>
      <c r="AT49" s="516">
        <f t="shared" ca="1" si="10"/>
        <v>464.88674907733463</v>
      </c>
      <c r="AU49" s="516">
        <f t="shared" ca="1" si="10"/>
        <v>477.32518420229718</v>
      </c>
      <c r="AV49" s="516">
        <f t="shared" ca="1" si="10"/>
        <v>489.47014832587286</v>
      </c>
      <c r="AW49" s="516">
        <f t="shared" ca="1" si="10"/>
        <v>501.26604382637197</v>
      </c>
      <c r="AX49" s="516">
        <f t="shared" ca="1" si="10"/>
        <v>512.69771572204615</v>
      </c>
      <c r="AY49" s="516">
        <f t="shared" ca="1" si="10"/>
        <v>523.88148431802881</v>
      </c>
      <c r="AZ49" s="516">
        <f t="shared" ca="1" si="10"/>
        <v>534.544538139103</v>
      </c>
      <c r="BA49" s="516">
        <f t="shared" ca="1" si="10"/>
        <v>544.70271008388727</v>
      </c>
      <c r="BB49" s="516">
        <f t="shared" ca="1" si="10"/>
        <v>554.66035803314207</v>
      </c>
      <c r="BC49" s="516">
        <f t="shared" ca="1" si="10"/>
        <v>564.12903222209877</v>
      </c>
      <c r="BD49" s="516">
        <f t="shared" ca="1" si="10"/>
        <v>572.88317705157851</v>
      </c>
      <c r="BE49" s="516">
        <f t="shared" ca="1" si="10"/>
        <v>581.27095807453975</v>
      </c>
      <c r="BF49" s="516">
        <f t="shared" ca="1" si="10"/>
        <v>589.24089937234237</v>
      </c>
      <c r="BG49" s="516">
        <f t="shared" ca="1" si="10"/>
        <v>596.82114962845606</v>
      </c>
      <c r="BH49" s="516">
        <f t="shared" ca="1" si="10"/>
        <v>603.86374735752645</v>
      </c>
      <c r="BI49" s="516">
        <f t="shared" ca="1" si="10"/>
        <v>610.20902525859412</v>
      </c>
      <c r="BJ49" s="516">
        <f t="shared" ca="1" si="10"/>
        <v>616.06438022097154</v>
      </c>
      <c r="BK49" s="516">
        <f t="shared" ca="1" si="10"/>
        <v>621.41851541351105</v>
      </c>
      <c r="BL49" s="516">
        <f t="shared" ca="1" si="10"/>
        <v>625.79552233538925</v>
      </c>
      <c r="BM49" s="516">
        <f t="shared" ca="1" si="10"/>
        <v>629.15622757913229</v>
      </c>
      <c r="BN49" s="516">
        <f t="shared" ca="1" si="10"/>
        <v>632.19392485875255</v>
      </c>
      <c r="BO49" s="516">
        <f t="shared" ca="1" si="10"/>
        <v>634.48435290001487</v>
      </c>
      <c r="BP49" s="516">
        <f t="shared" ca="1" si="10"/>
        <v>635.73693197504576</v>
      </c>
      <c r="BQ49" s="516">
        <f t="shared" ca="1" si="10"/>
        <v>636.17699537908686</v>
      </c>
      <c r="BR49" s="516">
        <f t="shared" ca="1" si="10"/>
        <v>635.79504838455193</v>
      </c>
      <c r="BS49" s="516">
        <f t="shared" ca="1" si="10"/>
        <v>634.56868489097315</v>
      </c>
      <c r="BT49" s="516">
        <f t="shared" ca="1" si="10"/>
        <v>632.24485121425585</v>
      </c>
      <c r="BU49" s="516">
        <f t="shared" ref="BU49:EF49" ca="1" si="11">BT49+BU48</f>
        <v>628.67160112632234</v>
      </c>
      <c r="BV49" s="516">
        <f t="shared" ca="1" si="11"/>
        <v>624.23031775503807</v>
      </c>
      <c r="BW49" s="516">
        <f t="shared" ca="1" si="11"/>
        <v>618.58893853971631</v>
      </c>
      <c r="BX49" s="516">
        <f t="shared" ca="1" si="11"/>
        <v>612.1413146266633</v>
      </c>
      <c r="BY49" s="516">
        <f t="shared" ca="1" si="11"/>
        <v>604.55279089073042</v>
      </c>
      <c r="BZ49" s="516">
        <f t="shared" ca="1" si="11"/>
        <v>596.02426579699659</v>
      </c>
      <c r="CA49" s="516">
        <f t="shared" ca="1" si="11"/>
        <v>586.764768173785</v>
      </c>
      <c r="CB49" s="516">
        <f t="shared" ca="1" si="11"/>
        <v>575.93482364532133</v>
      </c>
      <c r="CC49" s="516">
        <f t="shared" ca="1" si="11"/>
        <v>564.14004213992484</v>
      </c>
      <c r="CD49" s="516">
        <f t="shared" ca="1" si="11"/>
        <v>549.96237463452371</v>
      </c>
      <c r="CE49" s="516">
        <f t="shared" ca="1" si="11"/>
        <v>533.45213786761042</v>
      </c>
      <c r="CF49" s="516">
        <f t="shared" ca="1" si="11"/>
        <v>515.70546426652731</v>
      </c>
      <c r="CG49" s="516">
        <f t="shared" ca="1" si="11"/>
        <v>496.90552287853183</v>
      </c>
      <c r="CH49" s="516">
        <f t="shared" ca="1" si="11"/>
        <v>475.84059665203068</v>
      </c>
      <c r="CI49" s="516">
        <f t="shared" ca="1" si="11"/>
        <v>452.70194483634066</v>
      </c>
      <c r="CJ49" s="516">
        <f t="shared" ca="1" si="11"/>
        <v>427.25430182985929</v>
      </c>
      <c r="CK49" s="516">
        <f t="shared" ca="1" si="11"/>
        <v>400.30422843592328</v>
      </c>
      <c r="CL49" s="516">
        <f t="shared" ca="1" si="11"/>
        <v>370.74850200047115</v>
      </c>
      <c r="CM49" s="516">
        <f t="shared" ca="1" si="11"/>
        <v>339.47156948637581</v>
      </c>
      <c r="CN49" s="516">
        <f t="shared" ca="1" si="11"/>
        <v>305.93628579621566</v>
      </c>
      <c r="CO49" s="516">
        <f t="shared" ca="1" si="11"/>
        <v>270.29634461672867</v>
      </c>
      <c r="CP49" s="516">
        <f t="shared" ca="1" si="11"/>
        <v>232.72800703846522</v>
      </c>
      <c r="CQ49" s="516">
        <f t="shared" ca="1" si="11"/>
        <v>193.38759164764446</v>
      </c>
      <c r="CR49" s="516">
        <f t="shared" ca="1" si="11"/>
        <v>151.62194748386696</v>
      </c>
      <c r="CS49" s="516">
        <f t="shared" ca="1" si="11"/>
        <v>107.04246269113432</v>
      </c>
      <c r="CT49" s="516">
        <f t="shared" ca="1" si="11"/>
        <v>59.632497778305684</v>
      </c>
      <c r="CU49" s="516">
        <f t="shared" ca="1" si="11"/>
        <v>9.3107146311288105</v>
      </c>
      <c r="CV49" s="516">
        <f t="shared" ca="1" si="11"/>
        <v>-43.559137109464366</v>
      </c>
      <c r="CW49" s="516">
        <f t="shared" ca="1" si="11"/>
        <v>-97.763171326355206</v>
      </c>
      <c r="CX49" s="516">
        <f t="shared" ca="1" si="11"/>
        <v>-154.02142825606415</v>
      </c>
      <c r="CY49" s="516">
        <f t="shared" ca="1" si="11"/>
        <v>-211.93934198601787</v>
      </c>
      <c r="CZ49" s="516">
        <f t="shared" ca="1" si="11"/>
        <v>-273.6748268850323</v>
      </c>
      <c r="DA49" s="516">
        <f t="shared" ca="1" si="11"/>
        <v>-338.06065617887577</v>
      </c>
      <c r="DB49" s="516">
        <f t="shared" ca="1" si="11"/>
        <v>-406.9116001071439</v>
      </c>
      <c r="DC49" s="516">
        <f t="shared" ca="1" si="11"/>
        <v>-477.78458187550348</v>
      </c>
      <c r="DD49" s="516">
        <f t="shared" ca="1" si="11"/>
        <v>-554.24538813520269</v>
      </c>
      <c r="DE49" s="516">
        <f t="shared" ca="1" si="11"/>
        <v>-636.36055597948882</v>
      </c>
      <c r="DF49" s="516">
        <f t="shared" ca="1" si="11"/>
        <v>-722.19019470564638</v>
      </c>
      <c r="DG49" s="516">
        <f t="shared" ca="1" si="11"/>
        <v>-813.56014737078374</v>
      </c>
      <c r="DH49" s="516">
        <f t="shared" ca="1" si="11"/>
        <v>-907.50518676050365</v>
      </c>
      <c r="DI49" s="516">
        <f t="shared" ca="1" si="11"/>
        <v>-1005.2597149793993</v>
      </c>
      <c r="DJ49" s="516">
        <f t="shared" ca="1" si="11"/>
        <v>-1106.509483906678</v>
      </c>
      <c r="DK49" s="516">
        <f t="shared" ca="1" si="11"/>
        <v>-1210.675405755735</v>
      </c>
      <c r="DL49" s="516">
        <f t="shared" ca="1" si="11"/>
        <v>-1320.4642049447657</v>
      </c>
      <c r="DM49" s="516">
        <f t="shared" ca="1" si="11"/>
        <v>-1434.8017970337598</v>
      </c>
      <c r="DN49" s="516">
        <f t="shared" ca="1" si="11"/>
        <v>-1552.3958503391477</v>
      </c>
      <c r="DO49" s="516">
        <f t="shared" ca="1" si="11"/>
        <v>-1680.2644564473364</v>
      </c>
      <c r="DP49" s="516">
        <f t="shared" ca="1" si="11"/>
        <v>-1816.869180141658</v>
      </c>
      <c r="DQ49" s="516">
        <f t="shared" ca="1" si="11"/>
        <v>-1961.0214666704533</v>
      </c>
      <c r="DR49" s="516">
        <f t="shared" ca="1" si="11"/>
        <v>-2109.1289543207504</v>
      </c>
      <c r="DS49" s="516">
        <f t="shared" ca="1" si="11"/>
        <v>-2263.9254646413101</v>
      </c>
      <c r="DT49" s="516">
        <f t="shared" ca="1" si="11"/>
        <v>-2428.581061187816</v>
      </c>
      <c r="DU49" s="516">
        <f t="shared" ca="1" si="11"/>
        <v>-2605.8676409826048</v>
      </c>
      <c r="DV49" s="516">
        <f t="shared" ca="1" si="11"/>
        <v>-2791.5737069128072</v>
      </c>
      <c r="DW49" s="516">
        <f t="shared" ca="1" si="11"/>
        <v>-2986.7351993134616</v>
      </c>
      <c r="DX49" s="516">
        <f t="shared" ca="1" si="11"/>
        <v>-3195.1661937839885</v>
      </c>
      <c r="DY49" s="516">
        <f t="shared" ca="1" si="11"/>
        <v>-3416.8084362376203</v>
      </c>
      <c r="DZ49" s="516">
        <f t="shared" ca="1" si="11"/>
        <v>-3647.6326315842771</v>
      </c>
      <c r="EA49" s="516">
        <f t="shared" ca="1" si="11"/>
        <v>-3896.4125342699849</v>
      </c>
      <c r="EB49" s="516">
        <f t="shared" ca="1" si="11"/>
        <v>-4156.3014028562238</v>
      </c>
      <c r="EC49" s="516">
        <f t="shared" ca="1" si="11"/>
        <v>-4423.0593716857529</v>
      </c>
      <c r="ED49" s="516">
        <f t="shared" ca="1" si="11"/>
        <v>-4702.0522813497919</v>
      </c>
      <c r="EE49" s="516">
        <f t="shared" ca="1" si="11"/>
        <v>-4996.6202949903845</v>
      </c>
      <c r="EF49" s="516">
        <f t="shared" ca="1" si="11"/>
        <v>-5302.057713049413</v>
      </c>
      <c r="EG49" s="516">
        <f t="shared" ref="EG49:EZ49" ca="1" si="12">EF49+EG48</f>
        <v>-5616.9573402799379</v>
      </c>
      <c r="EH49" s="516">
        <f t="shared" ca="1" si="12"/>
        <v>-5947.7485649422933</v>
      </c>
      <c r="EI49" s="516">
        <f t="shared" ca="1" si="12"/>
        <v>-6292.5827041263065</v>
      </c>
      <c r="EJ49" s="516">
        <f t="shared" ca="1" si="12"/>
        <v>-6665.0374142271412</v>
      </c>
      <c r="EK49" s="516">
        <f t="shared" ca="1" si="12"/>
        <v>-7061.6656156271256</v>
      </c>
      <c r="EL49" s="516">
        <f t="shared" ca="1" si="12"/>
        <v>-7480.6399216609261</v>
      </c>
      <c r="EM49" s="516">
        <f t="shared" ca="1" si="12"/>
        <v>-7913.7610982530168</v>
      </c>
      <c r="EN49" s="516">
        <f t="shared" ca="1" si="12"/>
        <v>-8358.4966548093889</v>
      </c>
      <c r="EO49" s="516">
        <f t="shared" ca="1" si="12"/>
        <v>-8818.8623700840744</v>
      </c>
      <c r="EP49" s="516">
        <f t="shared" ca="1" si="12"/>
        <v>-9298.3882691883755</v>
      </c>
      <c r="EQ49" s="516">
        <f t="shared" ca="1" si="12"/>
        <v>-9795.5501792450978</v>
      </c>
      <c r="ER49" s="516">
        <f t="shared" ca="1" si="12"/>
        <v>-10315.122057605869</v>
      </c>
      <c r="ES49" s="516">
        <f t="shared" ca="1" si="12"/>
        <v>-10852.075900272685</v>
      </c>
      <c r="ET49" s="516">
        <f t="shared" ca="1" si="12"/>
        <v>-11406.619604748028</v>
      </c>
      <c r="EU49" s="516">
        <f t="shared" ca="1" si="12"/>
        <v>-11977.274161004378</v>
      </c>
      <c r="EV49" s="516">
        <f t="shared" ca="1" si="12"/>
        <v>-12580.52728321979</v>
      </c>
      <c r="EW49" s="516">
        <f t="shared" ca="1" si="12"/>
        <v>-13215.411184154833</v>
      </c>
      <c r="EX49" s="516">
        <f t="shared" ca="1" si="12"/>
        <v>-13863.838586965989</v>
      </c>
      <c r="EY49" s="516">
        <f t="shared" ca="1" si="12"/>
        <v>-14564.075702257211</v>
      </c>
      <c r="EZ49" s="517">
        <f t="shared" ca="1" si="12"/>
        <v>-15316.118086902949</v>
      </c>
    </row>
    <row r="50" spans="1:156" x14ac:dyDescent="0.25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25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si="13">G48-G97</f>
        <v>1.8133700228152101</v>
      </c>
      <c r="H51" s="516">
        <f t="shared" ca="1" si="13"/>
        <v>1.7615421673417799</v>
      </c>
      <c r="I51" s="516">
        <f t="shared" ca="1" si="13"/>
        <v>1.6433449342352482</v>
      </c>
      <c r="J51" s="516">
        <f t="shared" ca="1" si="13"/>
        <v>1.5916855267765797</v>
      </c>
      <c r="K51" s="516">
        <f t="shared" ca="1" si="13"/>
        <v>1.4918956652337734</v>
      </c>
      <c r="L51" s="516">
        <f t="shared" ca="1" si="13"/>
        <v>1.414146244268391</v>
      </c>
      <c r="M51" s="516">
        <f t="shared" ca="1" si="13"/>
        <v>1.3422584085567948</v>
      </c>
      <c r="N51" s="516">
        <f t="shared" ca="1" si="13"/>
        <v>1.2514382479121053</v>
      </c>
      <c r="O51" s="516">
        <f t="shared" ca="1" si="13"/>
        <v>1.1652000429132059</v>
      </c>
      <c r="P51" s="516">
        <f t="shared" ca="1" si="13"/>
        <v>1.1042001665613839</v>
      </c>
      <c r="Q51" s="516">
        <f t="shared" ca="1" si="13"/>
        <v>0.99743829476017254</v>
      </c>
      <c r="R51" s="516">
        <f t="shared" ca="1" si="13"/>
        <v>0.90030934143628016</v>
      </c>
      <c r="S51" s="516">
        <f t="shared" ca="1" si="13"/>
        <v>0.81879697922843064</v>
      </c>
      <c r="T51" s="516">
        <f t="shared" ca="1" si="13"/>
        <v>0.72847530997008292</v>
      </c>
      <c r="U51" s="516">
        <f t="shared" ca="1" si="13"/>
        <v>0.59762632732064347</v>
      </c>
      <c r="V51" s="516">
        <f t="shared" ca="1" si="13"/>
        <v>0.45753766732663337</v>
      </c>
      <c r="W51" s="516">
        <f t="shared" ca="1" si="13"/>
        <v>0.3195021907945339</v>
      </c>
      <c r="X51" s="516">
        <f t="shared" ca="1" si="13"/>
        <v>0.25127689470185643</v>
      </c>
      <c r="Y51" s="516">
        <f t="shared" ca="1" si="13"/>
        <v>7.8739717898919537E-2</v>
      </c>
      <c r="Z51" s="516">
        <f t="shared" ca="1" si="13"/>
        <v>-0.14920305398141309</v>
      </c>
      <c r="AA51" s="516">
        <f t="shared" ca="1" si="13"/>
        <v>-0.34957253631409912</v>
      </c>
      <c r="AB51" s="516">
        <f t="shared" ca="1" si="13"/>
        <v>-0.57650841742683667</v>
      </c>
      <c r="AC51" s="516">
        <f t="shared" ca="1" si="13"/>
        <v>-0.80993812957136768</v>
      </c>
      <c r="AD51" s="516">
        <f t="shared" ca="1" si="13"/>
        <v>-0.9810032520841574</v>
      </c>
      <c r="AE51" s="516">
        <f t="shared" ca="1" si="13"/>
        <v>-1.1473031203852599</v>
      </c>
      <c r="AF51" s="516">
        <f t="shared" ca="1" si="13"/>
        <v>15.925647811973636</v>
      </c>
      <c r="AG51" s="516">
        <f t="shared" ca="1" si="13"/>
        <v>15.745667173779044</v>
      </c>
      <c r="AH51" s="516">
        <f t="shared" ca="1" si="13"/>
        <v>15.601666813164865</v>
      </c>
      <c r="AI51" s="516">
        <f t="shared" ca="1" si="13"/>
        <v>15.467989193690805</v>
      </c>
      <c r="AJ51" s="516">
        <f t="shared" ca="1" si="13"/>
        <v>15.273610382291128</v>
      </c>
      <c r="AK51" s="516">
        <f t="shared" ca="1" si="13"/>
        <v>15.109654361422006</v>
      </c>
      <c r="AL51" s="516">
        <f t="shared" ca="1" si="13"/>
        <v>14.983609670398291</v>
      </c>
      <c r="AM51" s="516">
        <f t="shared" ca="1" si="13"/>
        <v>14.685971955414598</v>
      </c>
      <c r="AN51" s="516">
        <f t="shared" ca="1" si="13"/>
        <v>14.312157287883728</v>
      </c>
      <c r="AO51" s="516">
        <f t="shared" ca="1" si="13"/>
        <v>14.076689748621199</v>
      </c>
      <c r="AP51" s="516">
        <f t="shared" ca="1" si="13"/>
        <v>13.76178803510836</v>
      </c>
      <c r="AQ51" s="516">
        <f t="shared" ca="1" si="13"/>
        <v>13.366043573382257</v>
      </c>
      <c r="AR51" s="516">
        <f t="shared" ca="1" si="13"/>
        <v>13.240694927495994</v>
      </c>
      <c r="AS51" s="516">
        <f t="shared" ca="1" si="13"/>
        <v>12.944117020455149</v>
      </c>
      <c r="AT51" s="516">
        <f t="shared" ca="1" si="13"/>
        <v>12.760442052345024</v>
      </c>
      <c r="AU51" s="516">
        <f t="shared" ca="1" si="13"/>
        <v>12.438435124962574</v>
      </c>
      <c r="AV51" s="516">
        <f t="shared" ca="1" si="13"/>
        <v>12.144964123575695</v>
      </c>
      <c r="AW51" s="516">
        <f t="shared" ca="1" si="13"/>
        <v>11.795895500499112</v>
      </c>
      <c r="AX51" s="516">
        <f t="shared" ca="1" si="13"/>
        <v>11.431671895674219</v>
      </c>
      <c r="AY51" s="516">
        <f t="shared" ca="1" si="13"/>
        <v>11.183768595982642</v>
      </c>
      <c r="AZ51" s="516">
        <f t="shared" ca="1" si="13"/>
        <v>10.663053821074222</v>
      </c>
      <c r="BA51" s="516">
        <f t="shared" ca="1" si="13"/>
        <v>10.158171944784252</v>
      </c>
      <c r="BB51" s="516">
        <f t="shared" ca="1" si="13"/>
        <v>9.9576479492548398</v>
      </c>
      <c r="BC51" s="516">
        <f t="shared" ca="1" si="13"/>
        <v>9.4686741889566708</v>
      </c>
      <c r="BD51" s="516">
        <f t="shared" ca="1" si="13"/>
        <v>8.7541448294797846</v>
      </c>
      <c r="BE51" s="516">
        <f t="shared" ca="1" si="13"/>
        <v>8.3877810229612599</v>
      </c>
      <c r="BF51" s="516">
        <f t="shared" ca="1" si="13"/>
        <v>7.969941297802599</v>
      </c>
      <c r="BG51" s="516">
        <f t="shared" ca="1" si="13"/>
        <v>7.5802502561136613</v>
      </c>
      <c r="BH51" s="516">
        <f t="shared" ca="1" si="13"/>
        <v>7.0425977290704047</v>
      </c>
      <c r="BI51" s="516">
        <f t="shared" ca="1" si="13"/>
        <v>6.3452779010677087</v>
      </c>
      <c r="BJ51" s="516">
        <f t="shared" ca="1" si="13"/>
        <v>5.8553549623773762</v>
      </c>
      <c r="BK51" s="516">
        <f t="shared" ca="1" si="13"/>
        <v>5.3541351925395038</v>
      </c>
      <c r="BL51" s="516">
        <f t="shared" ca="1" si="13"/>
        <v>4.3770069218782517</v>
      </c>
      <c r="BM51" s="516">
        <f t="shared" ca="1" si="13"/>
        <v>3.3607052437430447</v>
      </c>
      <c r="BN51" s="516">
        <f t="shared" ca="1" si="13"/>
        <v>3.0376972796202324</v>
      </c>
      <c r="BO51" s="516">
        <f t="shared" ca="1" si="13"/>
        <v>2.2904280412623059</v>
      </c>
      <c r="BP51" s="516">
        <f t="shared" ca="1" si="13"/>
        <v>1.2525790750309156</v>
      </c>
      <c r="BQ51" s="516">
        <f t="shared" ca="1" si="13"/>
        <v>0.44006340404104805</v>
      </c>
      <c r="BR51" s="516">
        <f t="shared" ca="1" si="13"/>
        <v>-0.38194699453488212</v>
      </c>
      <c r="BS51" s="516">
        <f t="shared" ref="BS51:ED51" ca="1" si="14">BS48-BS97</f>
        <v>-1.2263634935787842</v>
      </c>
      <c r="BT51" s="516">
        <f t="shared" ca="1" si="14"/>
        <v>-2.3238336767172534</v>
      </c>
      <c r="BU51" s="516">
        <f t="shared" ca="1" si="14"/>
        <v>-3.5732500879335021</v>
      </c>
      <c r="BV51" s="516">
        <f t="shared" ca="1" si="14"/>
        <v>-4.4412833712843138</v>
      </c>
      <c r="BW51" s="516">
        <f t="shared" ca="1" si="14"/>
        <v>-5.6413792153217841</v>
      </c>
      <c r="BX51" s="516">
        <f t="shared" ca="1" si="14"/>
        <v>-6.4476239130530466</v>
      </c>
      <c r="BY51" s="516">
        <f t="shared" ca="1" si="14"/>
        <v>-7.588523735932867</v>
      </c>
      <c r="BZ51" s="516">
        <f t="shared" ca="1" si="14"/>
        <v>-8.5285250937337906</v>
      </c>
      <c r="CA51" s="516">
        <f t="shared" ca="1" si="14"/>
        <v>-9.2594976232116082</v>
      </c>
      <c r="CB51" s="516">
        <f t="shared" ca="1" si="14"/>
        <v>-10.829944528463724</v>
      </c>
      <c r="CC51" s="516">
        <f t="shared" ca="1" si="14"/>
        <v>-11.794781505396514</v>
      </c>
      <c r="CD51" s="516">
        <f t="shared" ca="1" si="14"/>
        <v>-14.177667505401164</v>
      </c>
      <c r="CE51" s="516">
        <f t="shared" ca="1" si="14"/>
        <v>-16.510236766913284</v>
      </c>
      <c r="CF51" s="516">
        <f t="shared" ca="1" si="14"/>
        <v>-17.746673601083103</v>
      </c>
      <c r="CG51" s="516">
        <f t="shared" ca="1" si="14"/>
        <v>-18.799941387995496</v>
      </c>
      <c r="CH51" s="516">
        <f t="shared" ca="1" si="14"/>
        <v>-21.064926226501118</v>
      </c>
      <c r="CI51" s="516">
        <f t="shared" ca="1" si="14"/>
        <v>-23.138651815690054</v>
      </c>
      <c r="CJ51" s="516">
        <f t="shared" ca="1" si="14"/>
        <v>-25.447643006481368</v>
      </c>
      <c r="CK51" s="516">
        <f t="shared" ca="1" si="14"/>
        <v>-26.950073393936027</v>
      </c>
      <c r="CL51" s="516">
        <f t="shared" ca="1" si="14"/>
        <v>-29.555726435452158</v>
      </c>
      <c r="CM51" s="516">
        <f t="shared" ca="1" si="14"/>
        <v>-31.27693251409536</v>
      </c>
      <c r="CN51" s="516">
        <f t="shared" ca="1" si="14"/>
        <v>-33.535283690160135</v>
      </c>
      <c r="CO51" s="516">
        <f t="shared" ca="1" si="14"/>
        <v>-35.639941179486982</v>
      </c>
      <c r="CP51" s="516">
        <f t="shared" ca="1" si="14"/>
        <v>-37.568337578263453</v>
      </c>
      <c r="CQ51" s="516">
        <f t="shared" ca="1" si="14"/>
        <v>-39.34041539082078</v>
      </c>
      <c r="CR51" s="516">
        <f t="shared" ca="1" si="14"/>
        <v>-41.765644163777495</v>
      </c>
      <c r="CS51" s="516">
        <f t="shared" ca="1" si="14"/>
        <v>-44.579484792732643</v>
      </c>
      <c r="CT51" s="516">
        <f t="shared" ca="1" si="14"/>
        <v>-47.409964912828634</v>
      </c>
      <c r="CU51" s="516">
        <f t="shared" ca="1" si="14"/>
        <v>-50.321783147176873</v>
      </c>
      <c r="CV51" s="516">
        <f t="shared" ca="1" si="14"/>
        <v>-52.869851740593177</v>
      </c>
      <c r="CW51" s="516">
        <f t="shared" ca="1" si="14"/>
        <v>-54.204034216890847</v>
      </c>
      <c r="CX51" s="516">
        <f t="shared" ca="1" si="14"/>
        <v>-56.258256929708949</v>
      </c>
      <c r="CY51" s="516">
        <f t="shared" ca="1" si="14"/>
        <v>-57.917913729953717</v>
      </c>
      <c r="CZ51" s="516">
        <f t="shared" ca="1" si="14"/>
        <v>-61.735484899014452</v>
      </c>
      <c r="DA51" s="516">
        <f t="shared" ca="1" si="14"/>
        <v>-64.385829293843486</v>
      </c>
      <c r="DB51" s="516">
        <f t="shared" ca="1" si="14"/>
        <v>-68.850943928268137</v>
      </c>
      <c r="DC51" s="516">
        <f t="shared" ca="1" si="14"/>
        <v>-70.872981768359551</v>
      </c>
      <c r="DD51" s="516">
        <f t="shared" ca="1" si="14"/>
        <v>-76.460806259699183</v>
      </c>
      <c r="DE51" s="516">
        <f t="shared" ca="1" si="14"/>
        <v>-82.115167844286105</v>
      </c>
      <c r="DF51" s="516">
        <f t="shared" ca="1" si="14"/>
        <v>-85.829638726157555</v>
      </c>
      <c r="DG51" s="516">
        <f t="shared" ca="1" si="14"/>
        <v>-91.369952665137319</v>
      </c>
      <c r="DH51" s="516">
        <f t="shared" ca="1" si="14"/>
        <v>-93.945039389719938</v>
      </c>
      <c r="DI51" s="516">
        <f t="shared" ca="1" si="14"/>
        <v>-97.754528218895643</v>
      </c>
      <c r="DJ51" s="516">
        <f t="shared" ca="1" si="14"/>
        <v>-101.24976892727871</v>
      </c>
      <c r="DK51" s="516">
        <f t="shared" ca="1" si="14"/>
        <v>-104.16592184905694</v>
      </c>
      <c r="DL51" s="516">
        <f t="shared" ca="1" si="14"/>
        <v>-109.78879918903077</v>
      </c>
      <c r="DM51" s="516">
        <f t="shared" ca="1" si="14"/>
        <v>-114.33759208899413</v>
      </c>
      <c r="DN51" s="516">
        <f t="shared" ca="1" si="14"/>
        <v>-117.59405330538792</v>
      </c>
      <c r="DO51" s="516">
        <f t="shared" ca="1" si="14"/>
        <v>-127.86860610818871</v>
      </c>
      <c r="DP51" s="516">
        <f t="shared" ca="1" si="14"/>
        <v>-136.60472369432154</v>
      </c>
      <c r="DQ51" s="516">
        <f t="shared" ca="1" si="14"/>
        <v>-144.15228652879526</v>
      </c>
      <c r="DR51" s="516">
        <f t="shared" ca="1" si="14"/>
        <v>-148.10748765029709</v>
      </c>
      <c r="DS51" s="516">
        <f t="shared" ca="1" si="14"/>
        <v>-154.79651032055958</v>
      </c>
      <c r="DT51" s="516">
        <f t="shared" ca="1" si="14"/>
        <v>-164.65559654650565</v>
      </c>
      <c r="DU51" s="516">
        <f t="shared" ca="1" si="14"/>
        <v>-177.28657979478891</v>
      </c>
      <c r="DV51" s="516">
        <f t="shared" ca="1" si="14"/>
        <v>-185.70606593020256</v>
      </c>
      <c r="DW51" s="516">
        <f t="shared" ca="1" si="14"/>
        <v>-195.1614924006542</v>
      </c>
      <c r="DX51" s="516">
        <f t="shared" ca="1" si="14"/>
        <v>-208.430994470527</v>
      </c>
      <c r="DY51" s="516">
        <f t="shared" ca="1" si="14"/>
        <v>-221.64224245363152</v>
      </c>
      <c r="DZ51" s="516">
        <f t="shared" ca="1" si="14"/>
        <v>-230.82419534665658</v>
      </c>
      <c r="EA51" s="516">
        <f t="shared" ca="1" si="14"/>
        <v>-248.77990268570764</v>
      </c>
      <c r="EB51" s="516">
        <f t="shared" ca="1" si="14"/>
        <v>-259.88886858623914</v>
      </c>
      <c r="EC51" s="516">
        <f t="shared" ca="1" si="14"/>
        <v>-266.75796882952881</v>
      </c>
      <c r="ED51" s="516">
        <f t="shared" ca="1" si="14"/>
        <v>-278.99290966403902</v>
      </c>
      <c r="EE51" s="516">
        <f t="shared" ref="EE51:EZ51" ca="1" si="15">EE48-EE97</f>
        <v>-294.56801364059265</v>
      </c>
      <c r="EF51" s="516">
        <f t="shared" ca="1" si="15"/>
        <v>-305.4374180590284</v>
      </c>
      <c r="EG51" s="516">
        <f t="shared" ca="1" si="15"/>
        <v>-314.89962723052486</v>
      </c>
      <c r="EH51" s="516">
        <f t="shared" ca="1" si="15"/>
        <v>-330.7912246623556</v>
      </c>
      <c r="EI51" s="516">
        <f t="shared" ca="1" si="15"/>
        <v>-344.83413918401351</v>
      </c>
      <c r="EJ51" s="516">
        <f t="shared" ca="1" si="15"/>
        <v>-372.45471010083463</v>
      </c>
      <c r="EK51" s="516">
        <f t="shared" ca="1" si="15"/>
        <v>-396.62820139998411</v>
      </c>
      <c r="EL51" s="516">
        <f t="shared" ca="1" si="15"/>
        <v>-418.9743060338007</v>
      </c>
      <c r="EM51" s="516">
        <f t="shared" ca="1" si="15"/>
        <v>-433.12117659209059</v>
      </c>
      <c r="EN51" s="516">
        <f t="shared" ca="1" si="15"/>
        <v>-444.73555655637244</v>
      </c>
      <c r="EO51" s="516">
        <f t="shared" ca="1" si="15"/>
        <v>-460.36571527468533</v>
      </c>
      <c r="EP51" s="516">
        <f t="shared" ca="1" si="15"/>
        <v>-479.52589910430123</v>
      </c>
      <c r="EQ51" s="516">
        <f t="shared" ca="1" si="15"/>
        <v>-497.16191005672152</v>
      </c>
      <c r="ER51" s="516">
        <f t="shared" ca="1" si="15"/>
        <v>-519.57187836077185</v>
      </c>
      <c r="ES51" s="516">
        <f t="shared" ca="1" si="15"/>
        <v>-536.95384266681526</v>
      </c>
      <c r="ET51" s="516">
        <f t="shared" ca="1" si="15"/>
        <v>-554.54370447534359</v>
      </c>
      <c r="EU51" s="516">
        <f t="shared" ca="1" si="15"/>
        <v>-570.65455625634888</v>
      </c>
      <c r="EV51" s="516">
        <f t="shared" ca="1" si="15"/>
        <v>-603.25312221541151</v>
      </c>
      <c r="EW51" s="516">
        <f t="shared" ca="1" si="15"/>
        <v>-634.88390093504347</v>
      </c>
      <c r="EX51" s="516">
        <f t="shared" ca="1" si="15"/>
        <v>-648.4274028111563</v>
      </c>
      <c r="EY51" s="516">
        <f t="shared" ca="1" si="15"/>
        <v>-700.23711529122102</v>
      </c>
      <c r="EZ51" s="517">
        <f t="shared" ca="1" si="15"/>
        <v>-752.04238464573825</v>
      </c>
    </row>
    <row r="52" spans="1:156" x14ac:dyDescent="0.25">
      <c r="A52" s="485"/>
      <c r="B52" s="512" t="s">
        <v>46</v>
      </c>
      <c r="C52" s="513" t="s">
        <v>44</v>
      </c>
      <c r="D52" s="514"/>
      <c r="E52" s="515"/>
      <c r="F52" s="515"/>
      <c r="G52" s="518">
        <f>G51*$C$20</f>
        <v>0.16320330205336891</v>
      </c>
      <c r="H52" s="518">
        <f t="shared" ref="H52:BS52" ca="1" si="16">H51*$C$20</f>
        <v>0.15853879506076018</v>
      </c>
      <c r="I52" s="518">
        <f t="shared" ca="1" si="16"/>
        <v>0.14790104408117233</v>
      </c>
      <c r="J52" s="518">
        <f t="shared" ca="1" si="16"/>
        <v>0.14325169740989216</v>
      </c>
      <c r="K52" s="518">
        <f t="shared" ca="1" si="16"/>
        <v>0.13427060987103959</v>
      </c>
      <c r="L52" s="518">
        <f t="shared" ca="1" si="16"/>
        <v>0.12727316198415517</v>
      </c>
      <c r="M52" s="518">
        <f t="shared" ca="1" si="16"/>
        <v>0.12080325677011153</v>
      </c>
      <c r="N52" s="518">
        <f t="shared" ca="1" si="16"/>
        <v>0.11262944231208948</v>
      </c>
      <c r="O52" s="518">
        <f t="shared" ca="1" si="16"/>
        <v>0.10486800386218853</v>
      </c>
      <c r="P52" s="518">
        <f t="shared" ca="1" si="16"/>
        <v>9.9378014990524538E-2</v>
      </c>
      <c r="Q52" s="518">
        <f t="shared" ca="1" si="16"/>
        <v>8.9769446528415522E-2</v>
      </c>
      <c r="R52" s="518">
        <f t="shared" ca="1" si="16"/>
        <v>8.1027840729265208E-2</v>
      </c>
      <c r="S52" s="518">
        <f t="shared" ca="1" si="16"/>
        <v>7.3691728130558756E-2</v>
      </c>
      <c r="T52" s="518">
        <f t="shared" ca="1" si="16"/>
        <v>6.5562777897307467E-2</v>
      </c>
      <c r="U52" s="518">
        <f t="shared" ca="1" si="16"/>
        <v>5.3786369458857911E-2</v>
      </c>
      <c r="V52" s="518">
        <f t="shared" ca="1" si="16"/>
        <v>4.1178390059397003E-2</v>
      </c>
      <c r="W52" s="518">
        <f t="shared" ca="1" si="16"/>
        <v>2.8755197171508051E-2</v>
      </c>
      <c r="X52" s="518">
        <f t="shared" ca="1" si="16"/>
        <v>2.2614920523167079E-2</v>
      </c>
      <c r="Y52" s="518">
        <f t="shared" ca="1" si="16"/>
        <v>7.0865746109027581E-3</v>
      </c>
      <c r="Z52" s="518">
        <f t="shared" ca="1" si="16"/>
        <v>-1.3428274858327177E-2</v>
      </c>
      <c r="AA52" s="518">
        <f t="shared" ca="1" si="16"/>
        <v>-3.1461528268268923E-2</v>
      </c>
      <c r="AB52" s="518">
        <f t="shared" ca="1" si="16"/>
        <v>-5.1885757568415299E-2</v>
      </c>
      <c r="AC52" s="518">
        <f t="shared" ca="1" si="16"/>
        <v>-7.2894431661423092E-2</v>
      </c>
      <c r="AD52" s="518">
        <f t="shared" ca="1" si="16"/>
        <v>-8.8290292687574157E-2</v>
      </c>
      <c r="AE52" s="518">
        <f t="shared" ca="1" si="16"/>
        <v>-0.10325728083467339</v>
      </c>
      <c r="AF52" s="518">
        <f t="shared" ca="1" si="16"/>
        <v>1.4333083030776272</v>
      </c>
      <c r="AG52" s="518">
        <f t="shared" ca="1" si="16"/>
        <v>1.4171100456401138</v>
      </c>
      <c r="AH52" s="518">
        <f t="shared" ca="1" si="16"/>
        <v>1.4041500131848379</v>
      </c>
      <c r="AI52" s="518">
        <f t="shared" ca="1" si="16"/>
        <v>1.3921190274321724</v>
      </c>
      <c r="AJ52" s="518">
        <f t="shared" ca="1" si="16"/>
        <v>1.3746249344062016</v>
      </c>
      <c r="AK52" s="518">
        <f t="shared" ca="1" si="16"/>
        <v>1.3598688925279805</v>
      </c>
      <c r="AL52" s="518">
        <f t="shared" ca="1" si="16"/>
        <v>1.3485248703358461</v>
      </c>
      <c r="AM52" s="518">
        <f t="shared" ca="1" si="16"/>
        <v>1.3217374759873137</v>
      </c>
      <c r="AN52" s="518">
        <f t="shared" ca="1" si="16"/>
        <v>1.2880941559095356</v>
      </c>
      <c r="AO52" s="518">
        <f t="shared" ca="1" si="16"/>
        <v>1.2669020773759079</v>
      </c>
      <c r="AP52" s="518">
        <f t="shared" ca="1" si="16"/>
        <v>1.2385609231597523</v>
      </c>
      <c r="AQ52" s="518">
        <f t="shared" ca="1" si="16"/>
        <v>1.2029439216044031</v>
      </c>
      <c r="AR52" s="518">
        <f t="shared" ca="1" si="16"/>
        <v>1.1916625434746395</v>
      </c>
      <c r="AS52" s="518">
        <f t="shared" ca="1" si="16"/>
        <v>1.1649705318409633</v>
      </c>
      <c r="AT52" s="518">
        <f t="shared" ca="1" si="16"/>
        <v>1.1484397847110521</v>
      </c>
      <c r="AU52" s="518">
        <f t="shared" ca="1" si="16"/>
        <v>1.1194591612466316</v>
      </c>
      <c r="AV52" s="518">
        <f t="shared" ca="1" si="16"/>
        <v>1.0930467711218126</v>
      </c>
      <c r="AW52" s="518">
        <f t="shared" ca="1" si="16"/>
        <v>1.0616305950449201</v>
      </c>
      <c r="AX52" s="518">
        <f t="shared" ca="1" si="16"/>
        <v>1.0288504706106796</v>
      </c>
      <c r="AY52" s="518">
        <f t="shared" ca="1" si="16"/>
        <v>1.0065391736384377</v>
      </c>
      <c r="AZ52" s="518">
        <f t="shared" ca="1" si="16"/>
        <v>0.9596748438966799</v>
      </c>
      <c r="BA52" s="518">
        <f t="shared" ca="1" si="16"/>
        <v>0.91423547503058267</v>
      </c>
      <c r="BB52" s="518">
        <f t="shared" ca="1" si="16"/>
        <v>0.89618831543293553</v>
      </c>
      <c r="BC52" s="518">
        <f t="shared" ca="1" si="16"/>
        <v>0.85218067700610034</v>
      </c>
      <c r="BD52" s="518">
        <f t="shared" ca="1" si="16"/>
        <v>0.78787303465318059</v>
      </c>
      <c r="BE52" s="518">
        <f t="shared" ca="1" si="16"/>
        <v>0.75490029206651332</v>
      </c>
      <c r="BF52" s="518">
        <f t="shared" ca="1" si="16"/>
        <v>0.71729471680223389</v>
      </c>
      <c r="BG52" s="518">
        <f t="shared" ca="1" si="16"/>
        <v>0.68222252305022946</v>
      </c>
      <c r="BH52" s="518">
        <f t="shared" ca="1" si="16"/>
        <v>0.63383379561633635</v>
      </c>
      <c r="BI52" s="518">
        <f t="shared" ca="1" si="16"/>
        <v>0.57107501109609371</v>
      </c>
      <c r="BJ52" s="518">
        <f t="shared" ca="1" si="16"/>
        <v>0.5269819466139638</v>
      </c>
      <c r="BK52" s="518">
        <f t="shared" ca="1" si="16"/>
        <v>0.48187216732855531</v>
      </c>
      <c r="BL52" s="518">
        <f t="shared" ca="1" si="16"/>
        <v>0.39393062296904263</v>
      </c>
      <c r="BM52" s="518">
        <f t="shared" ca="1" si="16"/>
        <v>0.30246347193687401</v>
      </c>
      <c r="BN52" s="518">
        <f t="shared" ca="1" si="16"/>
        <v>0.2733927551658209</v>
      </c>
      <c r="BO52" s="518">
        <f t="shared" ca="1" si="16"/>
        <v>0.20613852371360752</v>
      </c>
      <c r="BP52" s="518">
        <f t="shared" ca="1" si="16"/>
        <v>0.1127321167527824</v>
      </c>
      <c r="BQ52" s="518">
        <f t="shared" ca="1" si="16"/>
        <v>3.9605706363694322E-2</v>
      </c>
      <c r="BR52" s="518">
        <f t="shared" ca="1" si="16"/>
        <v>-3.4375229508139392E-2</v>
      </c>
      <c r="BS52" s="518">
        <f t="shared" ca="1" si="16"/>
        <v>-0.11037271442209057</v>
      </c>
      <c r="BT52" s="518">
        <f t="shared" ref="BT52:EE52" ca="1" si="17">BT51*$C$20</f>
        <v>-0.2091450309045528</v>
      </c>
      <c r="BU52" s="518">
        <f t="shared" ca="1" si="17"/>
        <v>-0.32159250791401517</v>
      </c>
      <c r="BV52" s="518">
        <f t="shared" ca="1" si="17"/>
        <v>-0.3997155034155882</v>
      </c>
      <c r="BW52" s="518">
        <f t="shared" ca="1" si="17"/>
        <v>-0.5077241293789605</v>
      </c>
      <c r="BX52" s="518">
        <f t="shared" ca="1" si="17"/>
        <v>-0.58028615217477419</v>
      </c>
      <c r="BY52" s="518">
        <f t="shared" ca="1" si="17"/>
        <v>-0.68296713623395799</v>
      </c>
      <c r="BZ52" s="518">
        <f t="shared" ca="1" si="17"/>
        <v>-0.76756725843604112</v>
      </c>
      <c r="CA52" s="518">
        <f t="shared" ca="1" si="17"/>
        <v>-0.83335478608904467</v>
      </c>
      <c r="CB52" s="518">
        <f t="shared" ca="1" si="17"/>
        <v>-0.97469500756173511</v>
      </c>
      <c r="CC52" s="518">
        <f t="shared" ca="1" si="17"/>
        <v>-1.0615303354856862</v>
      </c>
      <c r="CD52" s="518">
        <f t="shared" ca="1" si="17"/>
        <v>-1.2759900754861047</v>
      </c>
      <c r="CE52" s="518">
        <f t="shared" ca="1" si="17"/>
        <v>-1.4859213090221954</v>
      </c>
      <c r="CF52" s="518">
        <f t="shared" ca="1" si="17"/>
        <v>-1.5972006240974792</v>
      </c>
      <c r="CG52" s="518">
        <f t="shared" ca="1" si="17"/>
        <v>-1.6919947249195946</v>
      </c>
      <c r="CH52" s="518">
        <f t="shared" ca="1" si="17"/>
        <v>-1.8958433603851006</v>
      </c>
      <c r="CI52" s="518">
        <f t="shared" ca="1" si="17"/>
        <v>-2.0824786634121049</v>
      </c>
      <c r="CJ52" s="518">
        <f t="shared" ca="1" si="17"/>
        <v>-2.2902878705833229</v>
      </c>
      <c r="CK52" s="518">
        <f t="shared" ca="1" si="17"/>
        <v>-2.4255066054542422</v>
      </c>
      <c r="CL52" s="518">
        <f t="shared" ca="1" si="17"/>
        <v>-2.660015379190694</v>
      </c>
      <c r="CM52" s="518">
        <f t="shared" ca="1" si="17"/>
        <v>-2.8149239262685821</v>
      </c>
      <c r="CN52" s="518">
        <f t="shared" ca="1" si="17"/>
        <v>-3.0181755321144119</v>
      </c>
      <c r="CO52" s="518">
        <f t="shared" ca="1" si="17"/>
        <v>-3.2075947061538281</v>
      </c>
      <c r="CP52" s="518">
        <f t="shared" ca="1" si="17"/>
        <v>-3.3811503820437108</v>
      </c>
      <c r="CQ52" s="518">
        <f t="shared" ca="1" si="17"/>
        <v>-3.5406373851738699</v>
      </c>
      <c r="CR52" s="518">
        <f t="shared" ca="1" si="17"/>
        <v>-3.7589079747399743</v>
      </c>
      <c r="CS52" s="518">
        <f t="shared" ca="1" si="17"/>
        <v>-4.0121536313459378</v>
      </c>
      <c r="CT52" s="518">
        <f t="shared" ca="1" si="17"/>
        <v>-4.2668968421545772</v>
      </c>
      <c r="CU52" s="518">
        <f t="shared" ca="1" si="17"/>
        <v>-4.5289604832459185</v>
      </c>
      <c r="CV52" s="518">
        <f t="shared" ca="1" si="17"/>
        <v>-4.7582866566533859</v>
      </c>
      <c r="CW52" s="518">
        <f t="shared" ca="1" si="17"/>
        <v>-4.8783630795201764</v>
      </c>
      <c r="CX52" s="518">
        <f t="shared" ca="1" si="17"/>
        <v>-5.0632431236738054</v>
      </c>
      <c r="CY52" s="518">
        <f t="shared" ca="1" si="17"/>
        <v>-5.2126122356958344</v>
      </c>
      <c r="CZ52" s="518">
        <f t="shared" ca="1" si="17"/>
        <v>-5.5561936409113004</v>
      </c>
      <c r="DA52" s="518">
        <f t="shared" ca="1" si="17"/>
        <v>-5.7947246364459133</v>
      </c>
      <c r="DB52" s="518">
        <f t="shared" ca="1" si="17"/>
        <v>-6.1965849535441322</v>
      </c>
      <c r="DC52" s="518">
        <f t="shared" ca="1" si="17"/>
        <v>-6.378568359152359</v>
      </c>
      <c r="DD52" s="518">
        <f t="shared" ca="1" si="17"/>
        <v>-6.8814725633729266</v>
      </c>
      <c r="DE52" s="518">
        <f t="shared" ca="1" si="17"/>
        <v>-7.3903651059857491</v>
      </c>
      <c r="DF52" s="518">
        <f t="shared" ca="1" si="17"/>
        <v>-7.7246674853541792</v>
      </c>
      <c r="DG52" s="518">
        <f t="shared" ca="1" si="17"/>
        <v>-8.2232957398623583</v>
      </c>
      <c r="DH52" s="518">
        <f t="shared" ca="1" si="17"/>
        <v>-8.4550535450747937</v>
      </c>
      <c r="DI52" s="518">
        <f t="shared" ca="1" si="17"/>
        <v>-8.7979075397006081</v>
      </c>
      <c r="DJ52" s="518">
        <f t="shared" ca="1" si="17"/>
        <v>-9.1124792034550826</v>
      </c>
      <c r="DK52" s="518">
        <f t="shared" ca="1" si="17"/>
        <v>-9.3749329664151251</v>
      </c>
      <c r="DL52" s="518">
        <f t="shared" ca="1" si="17"/>
        <v>-9.8809919270127686</v>
      </c>
      <c r="DM52" s="518">
        <f t="shared" ca="1" si="17"/>
        <v>-10.290383288009471</v>
      </c>
      <c r="DN52" s="518">
        <f t="shared" ca="1" si="17"/>
        <v>-10.583464797484911</v>
      </c>
      <c r="DO52" s="518">
        <f t="shared" ca="1" si="17"/>
        <v>-11.508174549736983</v>
      </c>
      <c r="DP52" s="518">
        <f t="shared" ca="1" si="17"/>
        <v>-12.294425132488938</v>
      </c>
      <c r="DQ52" s="518">
        <f t="shared" ca="1" si="17"/>
        <v>-12.973705787591573</v>
      </c>
      <c r="DR52" s="518">
        <f t="shared" ca="1" si="17"/>
        <v>-13.329673888526738</v>
      </c>
      <c r="DS52" s="518">
        <f t="shared" ca="1" si="17"/>
        <v>-13.931685928850362</v>
      </c>
      <c r="DT52" s="518">
        <f t="shared" ca="1" si="17"/>
        <v>-14.819003689185507</v>
      </c>
      <c r="DU52" s="518">
        <f t="shared" ca="1" si="17"/>
        <v>-15.955792181531001</v>
      </c>
      <c r="DV52" s="518">
        <f t="shared" ca="1" si="17"/>
        <v>-16.71354593371823</v>
      </c>
      <c r="DW52" s="518">
        <f t="shared" ca="1" si="17"/>
        <v>-17.564534316058879</v>
      </c>
      <c r="DX52" s="518">
        <f t="shared" ca="1" si="17"/>
        <v>-18.75878950234743</v>
      </c>
      <c r="DY52" s="518">
        <f t="shared" ca="1" si="17"/>
        <v>-19.947801820826836</v>
      </c>
      <c r="DZ52" s="518">
        <f t="shared" ca="1" si="17"/>
        <v>-20.774177581199091</v>
      </c>
      <c r="EA52" s="518">
        <f t="shared" ca="1" si="17"/>
        <v>-22.390191241713687</v>
      </c>
      <c r="EB52" s="518">
        <f t="shared" ca="1" si="17"/>
        <v>-23.389998172761523</v>
      </c>
      <c r="EC52" s="518">
        <f t="shared" ca="1" si="17"/>
        <v>-24.008217194657593</v>
      </c>
      <c r="ED52" s="518">
        <f t="shared" ca="1" si="17"/>
        <v>-25.109361869763511</v>
      </c>
      <c r="EE52" s="518">
        <f t="shared" ca="1" si="17"/>
        <v>-26.511121227653337</v>
      </c>
      <c r="EF52" s="518">
        <f t="shared" ref="EF52:EZ52" ca="1" si="18">EF51*$C$20</f>
        <v>-27.489367625312557</v>
      </c>
      <c r="EG52" s="518">
        <f t="shared" ca="1" si="18"/>
        <v>-28.340966450747235</v>
      </c>
      <c r="EH52" s="518">
        <f t="shared" ca="1" si="18"/>
        <v>-29.771210219612001</v>
      </c>
      <c r="EI52" s="518">
        <f t="shared" ca="1" si="18"/>
        <v>-31.035072526561216</v>
      </c>
      <c r="EJ52" s="518">
        <f t="shared" ca="1" si="18"/>
        <v>-33.520923909075115</v>
      </c>
      <c r="EK52" s="518">
        <f t="shared" ca="1" si="18"/>
        <v>-35.696538125998565</v>
      </c>
      <c r="EL52" s="518">
        <f t="shared" ca="1" si="18"/>
        <v>-37.707687543042063</v>
      </c>
      <c r="EM52" s="518">
        <f t="shared" ca="1" si="18"/>
        <v>-38.980905893288153</v>
      </c>
      <c r="EN52" s="518">
        <f t="shared" ca="1" si="18"/>
        <v>-40.026200090073516</v>
      </c>
      <c r="EO52" s="518">
        <f t="shared" ca="1" si="18"/>
        <v>-41.432914374721676</v>
      </c>
      <c r="EP52" s="518">
        <f t="shared" ca="1" si="18"/>
        <v>-43.157330919387107</v>
      </c>
      <c r="EQ52" s="518">
        <f t="shared" ca="1" si="18"/>
        <v>-44.744571905104934</v>
      </c>
      <c r="ER52" s="518">
        <f t="shared" ca="1" si="18"/>
        <v>-46.761469052469465</v>
      </c>
      <c r="ES52" s="518">
        <f t="shared" ca="1" si="18"/>
        <v>-48.325845840013372</v>
      </c>
      <c r="ET52" s="518">
        <f t="shared" ca="1" si="18"/>
        <v>-49.908933402780924</v>
      </c>
      <c r="EU52" s="518">
        <f t="shared" ca="1" si="18"/>
        <v>-51.358910063071399</v>
      </c>
      <c r="EV52" s="518">
        <f t="shared" ca="1" si="18"/>
        <v>-54.292780999387034</v>
      </c>
      <c r="EW52" s="518">
        <f t="shared" ca="1" si="18"/>
        <v>-57.139551084153908</v>
      </c>
      <c r="EX52" s="518">
        <f t="shared" ca="1" si="18"/>
        <v>-58.358466253004067</v>
      </c>
      <c r="EY52" s="518">
        <f t="shared" ca="1" si="18"/>
        <v>-63.021340376209892</v>
      </c>
      <c r="EZ52" s="519">
        <f t="shared" ca="1" si="18"/>
        <v>-67.683814618116443</v>
      </c>
    </row>
    <row r="53" spans="1:156" x14ac:dyDescent="0.25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25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25">
      <c r="A55" s="485"/>
      <c r="B55" s="512" t="s">
        <v>91</v>
      </c>
      <c r="C55" s="513" t="s">
        <v>44</v>
      </c>
      <c r="D55" s="514"/>
      <c r="E55" s="515"/>
      <c r="F55" s="515">
        <f>C27*-1</f>
        <v>-202.5</v>
      </c>
      <c r="G55" s="516">
        <f>G48-(G52+G53)</f>
        <v>4.8517964579466302</v>
      </c>
      <c r="H55" s="516">
        <f t="shared" ref="H55:BS55" ca="1" si="20">H48-(H52+H53)</f>
        <v>5.0287471910687422</v>
      </c>
      <c r="I55" s="516">
        <f t="shared" ca="1" si="20"/>
        <v>5.1609897762569403</v>
      </c>
      <c r="J55" s="516">
        <f t="shared" ca="1" si="20"/>
        <v>5.3705679274967526</v>
      </c>
      <c r="K55" s="516">
        <f t="shared" ca="1" si="20"/>
        <v>5.5543085403619017</v>
      </c>
      <c r="L55" s="516">
        <f t="shared" ca="1" si="20"/>
        <v>5.7773244112333462</v>
      </c>
      <c r="M55" s="516">
        <f t="shared" ca="1" si="20"/>
        <v>6.0262380737622312</v>
      </c>
      <c r="N55" s="516">
        <f t="shared" ca="1" si="20"/>
        <v>6.2799265321138513</v>
      </c>
      <c r="O55" s="516">
        <f t="shared" ca="1" si="20"/>
        <v>6.5613280064208226</v>
      </c>
      <c r="P55" s="516">
        <f t="shared" ca="1" si="20"/>
        <v>6.8908878366565514</v>
      </c>
      <c r="Q55" s="516">
        <f t="shared" ca="1" si="20"/>
        <v>7.2057591312734495</v>
      </c>
      <c r="R55" s="516">
        <f t="shared" ca="1" si="20"/>
        <v>7.5582381035616244</v>
      </c>
      <c r="S55" s="516">
        <f t="shared" ca="1" si="20"/>
        <v>7.9557888161523014</v>
      </c>
      <c r="T55" s="516">
        <f t="shared" ca="1" si="20"/>
        <v>8.3783439466810155</v>
      </c>
      <c r="U55" s="516">
        <f t="shared" ca="1" si="20"/>
        <v>8.7993515714926023</v>
      </c>
      <c r="V55" s="516">
        <f t="shared" ca="1" si="20"/>
        <v>9.2497567038522135</v>
      </c>
      <c r="W55" s="516">
        <f t="shared" ca="1" si="20"/>
        <v>9.7424822400689486</v>
      </c>
      <c r="X55" s="516">
        <f t="shared" ca="1" si="20"/>
        <v>10.342018687875827</v>
      </c>
      <c r="Y55" s="516">
        <f t="shared" ca="1" si="20"/>
        <v>10.892944826943953</v>
      </c>
      <c r="Z55" s="516">
        <f t="shared" ca="1" si="20"/>
        <v>11.443007322388768</v>
      </c>
      <c r="AA55" s="516">
        <f t="shared" ca="1" si="20"/>
        <v>12.07118584057185</v>
      </c>
      <c r="AB55" s="516">
        <f t="shared" ca="1" si="20"/>
        <v>12.731924968162499</v>
      </c>
      <c r="AC55" s="516">
        <f t="shared" ca="1" si="20"/>
        <v>13.44746226407244</v>
      </c>
      <c r="AD55" s="516">
        <f t="shared" ca="1" si="20"/>
        <v>14.28470841992457</v>
      </c>
      <c r="AE55" s="516">
        <f t="shared" ca="1" si="20"/>
        <v>15.195795036323046</v>
      </c>
      <c r="AF55" s="516">
        <f t="shared" ca="1" si="20"/>
        <v>14.492339508896009</v>
      </c>
      <c r="AG55" s="516">
        <f t="shared" ca="1" si="20"/>
        <v>14.328557128138931</v>
      </c>
      <c r="AH55" s="516">
        <f t="shared" ca="1" si="20"/>
        <v>14.197516799980027</v>
      </c>
      <c r="AI55" s="516">
        <f t="shared" ca="1" si="20"/>
        <v>14.075870166258632</v>
      </c>
      <c r="AJ55" s="516">
        <f t="shared" ca="1" si="20"/>
        <v>13.898985447884927</v>
      </c>
      <c r="AK55" s="516">
        <f t="shared" ca="1" si="20"/>
        <v>13.749785468894025</v>
      </c>
      <c r="AL55" s="516">
        <f t="shared" ca="1" si="20"/>
        <v>13.635084800062446</v>
      </c>
      <c r="AM55" s="516">
        <f t="shared" ca="1" si="20"/>
        <v>13.364234479427283</v>
      </c>
      <c r="AN55" s="516">
        <f t="shared" ca="1" si="20"/>
        <v>13.024063131974193</v>
      </c>
      <c r="AO55" s="516">
        <f t="shared" ca="1" si="20"/>
        <v>12.80978767124529</v>
      </c>
      <c r="AP55" s="516">
        <f t="shared" ca="1" si="20"/>
        <v>12.523227111948607</v>
      </c>
      <c r="AQ55" s="516">
        <f t="shared" ca="1" si="20"/>
        <v>12.163099651777854</v>
      </c>
      <c r="AR55" s="516">
        <f t="shared" ca="1" si="20"/>
        <v>12.049032384021356</v>
      </c>
      <c r="AS55" s="516">
        <f t="shared" ca="1" si="20"/>
        <v>11.779146488614186</v>
      </c>
      <c r="AT55" s="516">
        <f t="shared" ca="1" si="20"/>
        <v>11.612002267633972</v>
      </c>
      <c r="AU55" s="516">
        <f t="shared" ca="1" si="20"/>
        <v>11.318975963715943</v>
      </c>
      <c r="AV55" s="516">
        <f t="shared" ca="1" si="20"/>
        <v>11.051917352453883</v>
      </c>
      <c r="AW55" s="516">
        <f t="shared" ca="1" si="20"/>
        <v>10.734264905454193</v>
      </c>
      <c r="AX55" s="516">
        <f t="shared" ca="1" si="20"/>
        <v>10.402821425063539</v>
      </c>
      <c r="AY55" s="516">
        <f t="shared" ca="1" si="20"/>
        <v>10.177229422344205</v>
      </c>
      <c r="AZ55" s="516">
        <f t="shared" ca="1" si="20"/>
        <v>9.7033789771775414</v>
      </c>
      <c r="BA55" s="516">
        <f t="shared" ca="1" si="20"/>
        <v>9.2439364697536686</v>
      </c>
      <c r="BB55" s="516">
        <f t="shared" ca="1" si="20"/>
        <v>9.0614596338219044</v>
      </c>
      <c r="BC55" s="516">
        <f t="shared" ca="1" si="20"/>
        <v>8.616493511950571</v>
      </c>
      <c r="BD55" s="516">
        <f t="shared" ca="1" si="20"/>
        <v>7.9662717948266035</v>
      </c>
      <c r="BE55" s="516">
        <f t="shared" ca="1" si="20"/>
        <v>7.6328807308947466</v>
      </c>
      <c r="BF55" s="516">
        <f t="shared" ca="1" si="20"/>
        <v>7.2526465810003646</v>
      </c>
      <c r="BG55" s="516">
        <f t="shared" ca="1" si="20"/>
        <v>6.8980277330634321</v>
      </c>
      <c r="BH55" s="516">
        <f t="shared" ca="1" si="20"/>
        <v>6.4087639334540683</v>
      </c>
      <c r="BI55" s="516">
        <f t="shared" ca="1" si="20"/>
        <v>5.7742028899716153</v>
      </c>
      <c r="BJ55" s="516">
        <f t="shared" ca="1" si="20"/>
        <v>5.3283730157634128</v>
      </c>
      <c r="BK55" s="516">
        <f t="shared" ca="1" si="20"/>
        <v>4.8722630252109482</v>
      </c>
      <c r="BL55" s="516">
        <f t="shared" ca="1" si="20"/>
        <v>3.983076298909209</v>
      </c>
      <c r="BM55" s="516">
        <f t="shared" ca="1" si="20"/>
        <v>3.0582417718061707</v>
      </c>
      <c r="BN55" s="516">
        <f t="shared" ca="1" si="20"/>
        <v>2.7643045244544115</v>
      </c>
      <c r="BO55" s="516">
        <f t="shared" ca="1" si="20"/>
        <v>2.0842895175486982</v>
      </c>
      <c r="BP55" s="516">
        <f t="shared" ca="1" si="20"/>
        <v>1.1398469582781332</v>
      </c>
      <c r="BQ55" s="516">
        <f t="shared" ca="1" si="20"/>
        <v>0.40045769767735373</v>
      </c>
      <c r="BR55" s="516">
        <f t="shared" ca="1" si="20"/>
        <v>-0.34757176502674275</v>
      </c>
      <c r="BS55" s="516">
        <f t="shared" ca="1" si="20"/>
        <v>-1.1159907791566936</v>
      </c>
      <c r="BT55" s="516">
        <f t="shared" ref="BT55:EE55" ca="1" si="21">BT48-(BT52+BT53)</f>
        <v>-2.1146886458127008</v>
      </c>
      <c r="BU55" s="516">
        <f t="shared" ca="1" si="21"/>
        <v>-3.2516575800194869</v>
      </c>
      <c r="BV55" s="516">
        <f t="shared" ca="1" si="21"/>
        <v>-4.0415678678687259</v>
      </c>
      <c r="BW55" s="516">
        <f t="shared" ca="1" si="21"/>
        <v>-5.1336550859428236</v>
      </c>
      <c r="BX55" s="516">
        <f t="shared" ca="1" si="21"/>
        <v>-5.8673377608782724</v>
      </c>
      <c r="BY55" s="516">
        <f t="shared" ca="1" si="21"/>
        <v>-6.905556599698909</v>
      </c>
      <c r="BZ55" s="516">
        <f t="shared" ca="1" si="21"/>
        <v>-7.7609578352977495</v>
      </c>
      <c r="CA55" s="516">
        <f t="shared" ca="1" si="21"/>
        <v>-8.4261428371225637</v>
      </c>
      <c r="CB55" s="516">
        <f t="shared" ca="1" si="21"/>
        <v>-9.8552495209019888</v>
      </c>
      <c r="CC55" s="516">
        <f t="shared" ca="1" si="21"/>
        <v>-10.733251169910828</v>
      </c>
      <c r="CD55" s="516">
        <f t="shared" ca="1" si="21"/>
        <v>-12.901677429915059</v>
      </c>
      <c r="CE55" s="516">
        <f t="shared" ca="1" si="21"/>
        <v>-15.024315457891088</v>
      </c>
      <c r="CF55" s="516">
        <f t="shared" ca="1" si="21"/>
        <v>-16.149472976985624</v>
      </c>
      <c r="CG55" s="516">
        <f t="shared" ca="1" si="21"/>
        <v>-17.1079466630759</v>
      </c>
      <c r="CH55" s="516">
        <f t="shared" ca="1" si="21"/>
        <v>-19.169082866116018</v>
      </c>
      <c r="CI55" s="516">
        <f t="shared" ca="1" si="21"/>
        <v>-21.05617315227795</v>
      </c>
      <c r="CJ55" s="516">
        <f t="shared" ca="1" si="21"/>
        <v>-23.157355135898044</v>
      </c>
      <c r="CK55" s="516">
        <f t="shared" ca="1" si="21"/>
        <v>-24.524566788481785</v>
      </c>
      <c r="CL55" s="516">
        <f t="shared" ca="1" si="21"/>
        <v>-26.895711056261465</v>
      </c>
      <c r="CM55" s="516">
        <f t="shared" ca="1" si="21"/>
        <v>-28.46200858782678</v>
      </c>
      <c r="CN55" s="516">
        <f t="shared" ca="1" si="21"/>
        <v>-30.517108158045723</v>
      </c>
      <c r="CO55" s="516">
        <f t="shared" ca="1" si="21"/>
        <v>-32.432346473333155</v>
      </c>
      <c r="CP55" s="516">
        <f t="shared" ca="1" si="21"/>
        <v>-34.187187196219739</v>
      </c>
      <c r="CQ55" s="516">
        <f t="shared" ca="1" si="21"/>
        <v>-35.799778005646914</v>
      </c>
      <c r="CR55" s="516">
        <f t="shared" ca="1" si="21"/>
        <v>-38.006736189037518</v>
      </c>
      <c r="CS55" s="516">
        <f t="shared" ca="1" si="21"/>
        <v>-40.567331161386704</v>
      </c>
      <c r="CT55" s="516">
        <f t="shared" ca="1" si="21"/>
        <v>-43.143068070674055</v>
      </c>
      <c r="CU55" s="516">
        <f t="shared" ca="1" si="21"/>
        <v>-45.792822663930956</v>
      </c>
      <c r="CV55" s="516">
        <f t="shared" ca="1" si="21"/>
        <v>-48.111565083939794</v>
      </c>
      <c r="CW55" s="516">
        <f t="shared" ca="1" si="21"/>
        <v>-49.325671137370669</v>
      </c>
      <c r="CX55" s="516">
        <f t="shared" ca="1" si="21"/>
        <v>-51.195013806035142</v>
      </c>
      <c r="CY55" s="516">
        <f t="shared" ca="1" si="21"/>
        <v>-52.705301494257881</v>
      </c>
      <c r="CZ55" s="516">
        <f t="shared" ca="1" si="21"/>
        <v>-56.179291258103149</v>
      </c>
      <c r="DA55" s="516">
        <f t="shared" ca="1" si="21"/>
        <v>-58.591104657397572</v>
      </c>
      <c r="DB55" s="516">
        <f t="shared" ca="1" si="21"/>
        <v>-62.654358974724005</v>
      </c>
      <c r="DC55" s="516">
        <f t="shared" ca="1" si="21"/>
        <v>-64.494413409207198</v>
      </c>
      <c r="DD55" s="516">
        <f t="shared" ca="1" si="21"/>
        <v>-69.579333696326259</v>
      </c>
      <c r="DE55" s="516">
        <f t="shared" ca="1" si="21"/>
        <v>-74.724802738300355</v>
      </c>
      <c r="DF55" s="516">
        <f t="shared" ca="1" si="21"/>
        <v>-78.10497124080338</v>
      </c>
      <c r="DG55" s="516">
        <f t="shared" ca="1" si="21"/>
        <v>-83.146656925274954</v>
      </c>
      <c r="DH55" s="516">
        <f t="shared" ca="1" si="21"/>
        <v>-85.489985844645147</v>
      </c>
      <c r="DI55" s="516">
        <f t="shared" ca="1" si="21"/>
        <v>-88.956620679195041</v>
      </c>
      <c r="DJ55" s="516">
        <f t="shared" ca="1" si="21"/>
        <v>-92.137289723823628</v>
      </c>
      <c r="DK55" s="516">
        <f t="shared" ca="1" si="21"/>
        <v>-94.790988882641813</v>
      </c>
      <c r="DL55" s="516">
        <f t="shared" ca="1" si="21"/>
        <v>-99.907807262017997</v>
      </c>
      <c r="DM55" s="516">
        <f t="shared" ca="1" si="21"/>
        <v>-104.04720880098466</v>
      </c>
      <c r="DN55" s="516">
        <f t="shared" ca="1" si="21"/>
        <v>-107.01058850790301</v>
      </c>
      <c r="DO55" s="516">
        <f t="shared" ca="1" si="21"/>
        <v>-116.36043155845174</v>
      </c>
      <c r="DP55" s="516">
        <f t="shared" ca="1" si="21"/>
        <v>-124.3102985618326</v>
      </c>
      <c r="DQ55" s="516">
        <f t="shared" ca="1" si="21"/>
        <v>-131.17858074120369</v>
      </c>
      <c r="DR55" s="516">
        <f t="shared" ca="1" si="21"/>
        <v>-134.77781376177035</v>
      </c>
      <c r="DS55" s="516">
        <f t="shared" ca="1" si="21"/>
        <v>-140.86482439170922</v>
      </c>
      <c r="DT55" s="516">
        <f t="shared" ca="1" si="21"/>
        <v>-149.83659285732014</v>
      </c>
      <c r="DU55" s="516">
        <f t="shared" ca="1" si="21"/>
        <v>-161.33078761325791</v>
      </c>
      <c r="DV55" s="516">
        <f t="shared" ca="1" si="21"/>
        <v>-168.99251999648433</v>
      </c>
      <c r="DW55" s="516">
        <f t="shared" ca="1" si="21"/>
        <v>-177.59695808459531</v>
      </c>
      <c r="DX55" s="516">
        <f t="shared" ca="1" si="21"/>
        <v>-189.67220496817956</v>
      </c>
      <c r="DY55" s="516">
        <f t="shared" ca="1" si="21"/>
        <v>-201.69444063280469</v>
      </c>
      <c r="DZ55" s="516">
        <f t="shared" ca="1" si="21"/>
        <v>-210.05001776545748</v>
      </c>
      <c r="EA55" s="516">
        <f t="shared" ca="1" si="21"/>
        <v>-226.38971144399395</v>
      </c>
      <c r="EB55" s="516">
        <f t="shared" ca="1" si="21"/>
        <v>-236.49887041347762</v>
      </c>
      <c r="EC55" s="516">
        <f t="shared" ca="1" si="21"/>
        <v>-242.74975163487122</v>
      </c>
      <c r="ED55" s="516">
        <f t="shared" ca="1" si="21"/>
        <v>-253.8835477942755</v>
      </c>
      <c r="EE55" s="516">
        <f t="shared" ca="1" si="21"/>
        <v>-268.05689241293931</v>
      </c>
      <c r="EF55" s="516">
        <f t="shared" ref="EF55:EZ55" ca="1" si="22">EF48-(EF52+EF53)</f>
        <v>-277.94805043371582</v>
      </c>
      <c r="EG55" s="516">
        <f t="shared" ca="1" si="22"/>
        <v>-286.5586607797776</v>
      </c>
      <c r="EH55" s="516">
        <f t="shared" ca="1" si="22"/>
        <v>-301.02001444274362</v>
      </c>
      <c r="EI55" s="516">
        <f t="shared" ca="1" si="22"/>
        <v>-313.79906665745227</v>
      </c>
      <c r="EJ55" s="516">
        <f t="shared" ca="1" si="22"/>
        <v>-338.93378619175951</v>
      </c>
      <c r="EK55" s="516">
        <f t="shared" ca="1" si="22"/>
        <v>-360.93166327398552</v>
      </c>
      <c r="EL55" s="516">
        <f t="shared" ca="1" si="22"/>
        <v>-381.26661849075862</v>
      </c>
      <c r="EM55" s="516">
        <f t="shared" ca="1" si="22"/>
        <v>-394.14027069880245</v>
      </c>
      <c r="EN55" s="516">
        <f t="shared" ca="1" si="22"/>
        <v>-404.70935646629891</v>
      </c>
      <c r="EO55" s="516">
        <f t="shared" ca="1" si="22"/>
        <v>-418.93280089996364</v>
      </c>
      <c r="EP55" s="516">
        <f t="shared" ca="1" si="22"/>
        <v>-436.36856818491412</v>
      </c>
      <c r="EQ55" s="516">
        <f t="shared" ca="1" si="22"/>
        <v>-452.4173381516166</v>
      </c>
      <c r="ER55" s="516">
        <f t="shared" ca="1" si="22"/>
        <v>-472.81040930830238</v>
      </c>
      <c r="ES55" s="516">
        <f t="shared" ca="1" si="22"/>
        <v>-488.6279968268019</v>
      </c>
      <c r="ET55" s="516">
        <f t="shared" ca="1" si="22"/>
        <v>-504.63477107256267</v>
      </c>
      <c r="EU55" s="516">
        <f t="shared" ca="1" si="22"/>
        <v>-519.29564619327743</v>
      </c>
      <c r="EV55" s="516">
        <f t="shared" ca="1" si="22"/>
        <v>-548.96034121602452</v>
      </c>
      <c r="EW55" s="516">
        <f t="shared" ca="1" si="22"/>
        <v>-577.74434985088953</v>
      </c>
      <c r="EX55" s="516">
        <f t="shared" ca="1" si="22"/>
        <v>-590.06893655815225</v>
      </c>
      <c r="EY55" s="516">
        <f t="shared" ca="1" si="22"/>
        <v>-637.21577491501114</v>
      </c>
      <c r="EZ55" s="517">
        <f t="shared" ca="1" si="22"/>
        <v>-684.35857002762179</v>
      </c>
    </row>
    <row r="56" spans="1:156" s="470" customFormat="1" x14ac:dyDescent="0.25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>F56+G55</f>
        <v>-197.64820354205338</v>
      </c>
      <c r="H56" s="523">
        <f t="shared" ref="H56:BS56" ca="1" si="23">G56+H55</f>
        <v>-192.61945635098465</v>
      </c>
      <c r="I56" s="523">
        <f t="shared" ca="1" si="23"/>
        <v>-187.45846657472771</v>
      </c>
      <c r="J56" s="523">
        <f t="shared" ca="1" si="23"/>
        <v>-182.08789864723096</v>
      </c>
      <c r="K56" s="523">
        <f t="shared" ca="1" si="23"/>
        <v>-176.53359010686904</v>
      </c>
      <c r="L56" s="523">
        <f t="shared" ca="1" si="23"/>
        <v>-170.7562656956357</v>
      </c>
      <c r="M56" s="523">
        <f t="shared" ca="1" si="23"/>
        <v>-164.73002762187346</v>
      </c>
      <c r="N56" s="523">
        <f t="shared" ca="1" si="23"/>
        <v>-158.45010108975961</v>
      </c>
      <c r="O56" s="523">
        <f t="shared" ca="1" si="23"/>
        <v>-151.88877308333878</v>
      </c>
      <c r="P56" s="523">
        <f t="shared" ca="1" si="23"/>
        <v>-144.99788524668222</v>
      </c>
      <c r="Q56" s="523">
        <f t="shared" ca="1" si="23"/>
        <v>-137.79212611540876</v>
      </c>
      <c r="R56" s="523">
        <f t="shared" ca="1" si="23"/>
        <v>-130.23388801184714</v>
      </c>
      <c r="S56" s="523">
        <f t="shared" ca="1" si="23"/>
        <v>-122.27809919569484</v>
      </c>
      <c r="T56" s="523">
        <f t="shared" ca="1" si="23"/>
        <v>-113.89975524901382</v>
      </c>
      <c r="U56" s="523">
        <f t="shared" ca="1" si="23"/>
        <v>-105.10040367752121</v>
      </c>
      <c r="V56" s="523">
        <f t="shared" ca="1" si="23"/>
        <v>-95.850646973669001</v>
      </c>
      <c r="W56" s="523">
        <f t="shared" ca="1" si="23"/>
        <v>-86.108164733600049</v>
      </c>
      <c r="X56" s="523">
        <f t="shared" ca="1" si="23"/>
        <v>-75.766146045724227</v>
      </c>
      <c r="Y56" s="523">
        <f t="shared" ca="1" si="23"/>
        <v>-64.873201218780281</v>
      </c>
      <c r="Z56" s="523">
        <f t="shared" ca="1" si="23"/>
        <v>-53.430193896391515</v>
      </c>
      <c r="AA56" s="523">
        <f t="shared" ca="1" si="23"/>
        <v>-41.359008055819665</v>
      </c>
      <c r="AB56" s="523">
        <f t="shared" ca="1" si="23"/>
        <v>-28.627083087657166</v>
      </c>
      <c r="AC56" s="523">
        <f t="shared" ca="1" si="23"/>
        <v>-15.179620823584726</v>
      </c>
      <c r="AD56" s="523">
        <f t="shared" ca="1" si="23"/>
        <v>-0.89491240366015568</v>
      </c>
      <c r="AE56" s="523">
        <f t="shared" ca="1" si="23"/>
        <v>14.300882632662891</v>
      </c>
      <c r="AF56" s="523">
        <f t="shared" ca="1" si="23"/>
        <v>28.7932221415589</v>
      </c>
      <c r="AG56" s="523">
        <f t="shared" ca="1" si="23"/>
        <v>43.121779269697832</v>
      </c>
      <c r="AH56" s="523">
        <f t="shared" ca="1" si="23"/>
        <v>57.319296069677861</v>
      </c>
      <c r="AI56" s="523">
        <f t="shared" ca="1" si="23"/>
        <v>71.3951662359365</v>
      </c>
      <c r="AJ56" s="523">
        <f t="shared" ca="1" si="23"/>
        <v>85.294151683821426</v>
      </c>
      <c r="AK56" s="523">
        <f t="shared" ca="1" si="23"/>
        <v>99.043937152715444</v>
      </c>
      <c r="AL56" s="523">
        <f t="shared" ca="1" si="23"/>
        <v>112.67902195277789</v>
      </c>
      <c r="AM56" s="523">
        <f t="shared" ca="1" si="23"/>
        <v>126.04325643220517</v>
      </c>
      <c r="AN56" s="523">
        <f t="shared" ca="1" si="23"/>
        <v>139.06731956417937</v>
      </c>
      <c r="AO56" s="523">
        <f t="shared" ca="1" si="23"/>
        <v>151.87710723542466</v>
      </c>
      <c r="AP56" s="523">
        <f t="shared" ca="1" si="23"/>
        <v>164.40033434737327</v>
      </c>
      <c r="AQ56" s="523">
        <f t="shared" ca="1" si="23"/>
        <v>176.56343399915113</v>
      </c>
      <c r="AR56" s="523">
        <f t="shared" ca="1" si="23"/>
        <v>188.61246638317249</v>
      </c>
      <c r="AS56" s="523">
        <f t="shared" ca="1" si="23"/>
        <v>200.39161287178666</v>
      </c>
      <c r="AT56" s="523">
        <f t="shared" ca="1" si="23"/>
        <v>212.00361513942065</v>
      </c>
      <c r="AU56" s="523">
        <f t="shared" ca="1" si="23"/>
        <v>223.32259110313657</v>
      </c>
      <c r="AV56" s="523">
        <f t="shared" ca="1" si="23"/>
        <v>234.37450845559044</v>
      </c>
      <c r="AW56" s="523">
        <f t="shared" ca="1" si="23"/>
        <v>245.10877336104463</v>
      </c>
      <c r="AX56" s="523">
        <f t="shared" ca="1" si="23"/>
        <v>255.51159478610816</v>
      </c>
      <c r="AY56" s="523">
        <f t="shared" ca="1" si="23"/>
        <v>265.68882420845239</v>
      </c>
      <c r="AZ56" s="523">
        <f t="shared" ca="1" si="23"/>
        <v>275.39220318562991</v>
      </c>
      <c r="BA56" s="523">
        <f t="shared" ca="1" si="23"/>
        <v>284.6361396553836</v>
      </c>
      <c r="BB56" s="523">
        <f t="shared" ca="1" si="23"/>
        <v>293.69759928920553</v>
      </c>
      <c r="BC56" s="523">
        <f t="shared" ca="1" si="23"/>
        <v>302.31409280115611</v>
      </c>
      <c r="BD56" s="523">
        <f t="shared" ca="1" si="23"/>
        <v>310.28036459598269</v>
      </c>
      <c r="BE56" s="523">
        <f t="shared" ca="1" si="23"/>
        <v>317.91324532687742</v>
      </c>
      <c r="BF56" s="523">
        <f t="shared" ca="1" si="23"/>
        <v>325.16589190787778</v>
      </c>
      <c r="BG56" s="523">
        <f t="shared" ca="1" si="23"/>
        <v>332.06391964094121</v>
      </c>
      <c r="BH56" s="523">
        <f t="shared" ca="1" si="23"/>
        <v>338.47268357439526</v>
      </c>
      <c r="BI56" s="523">
        <f t="shared" ca="1" si="23"/>
        <v>344.24688646436687</v>
      </c>
      <c r="BJ56" s="523">
        <f t="shared" ca="1" si="23"/>
        <v>349.57525948013028</v>
      </c>
      <c r="BK56" s="523">
        <f t="shared" ca="1" si="23"/>
        <v>354.44752250534123</v>
      </c>
      <c r="BL56" s="523">
        <f t="shared" ca="1" si="23"/>
        <v>358.43059880425045</v>
      </c>
      <c r="BM56" s="523">
        <f t="shared" ca="1" si="23"/>
        <v>361.48884057605665</v>
      </c>
      <c r="BN56" s="523">
        <f t="shared" ca="1" si="23"/>
        <v>364.25314510051106</v>
      </c>
      <c r="BO56" s="523">
        <f t="shared" ca="1" si="23"/>
        <v>366.33743461805977</v>
      </c>
      <c r="BP56" s="523">
        <f t="shared" ca="1" si="23"/>
        <v>367.47728157633793</v>
      </c>
      <c r="BQ56" s="523">
        <f t="shared" ca="1" si="23"/>
        <v>367.87773927401531</v>
      </c>
      <c r="BR56" s="523">
        <f t="shared" ca="1" si="23"/>
        <v>367.53016750898854</v>
      </c>
      <c r="BS56" s="523">
        <f t="shared" ca="1" si="23"/>
        <v>366.41417672983187</v>
      </c>
      <c r="BT56" s="523">
        <f t="shared" ref="BT56:EE56" ca="1" si="24">BS56+BT55</f>
        <v>364.29948808401917</v>
      </c>
      <c r="BU56" s="523">
        <f t="shared" ca="1" si="24"/>
        <v>361.04783050399971</v>
      </c>
      <c r="BV56" s="523">
        <f t="shared" ca="1" si="24"/>
        <v>357.006262636131</v>
      </c>
      <c r="BW56" s="523">
        <f t="shared" ca="1" si="24"/>
        <v>351.87260755018815</v>
      </c>
      <c r="BX56" s="523">
        <f t="shared" ca="1" si="24"/>
        <v>346.00526978930986</v>
      </c>
      <c r="BY56" s="523">
        <f t="shared" ca="1" si="24"/>
        <v>339.09971318961095</v>
      </c>
      <c r="BZ56" s="523">
        <f t="shared" ca="1" si="24"/>
        <v>331.33875535431321</v>
      </c>
      <c r="CA56" s="523">
        <f t="shared" ca="1" si="24"/>
        <v>322.91261251719067</v>
      </c>
      <c r="CB56" s="523">
        <f t="shared" ca="1" si="24"/>
        <v>313.0573629962887</v>
      </c>
      <c r="CC56" s="523">
        <f t="shared" ca="1" si="24"/>
        <v>302.32411182637787</v>
      </c>
      <c r="CD56" s="523">
        <f t="shared" ca="1" si="24"/>
        <v>289.42243439646279</v>
      </c>
      <c r="CE56" s="523">
        <f t="shared" ca="1" si="24"/>
        <v>274.39811893857171</v>
      </c>
      <c r="CF56" s="523">
        <f t="shared" ca="1" si="24"/>
        <v>258.24864596158608</v>
      </c>
      <c r="CG56" s="523">
        <f t="shared" ca="1" si="24"/>
        <v>241.14069929851019</v>
      </c>
      <c r="CH56" s="523">
        <f t="shared" ca="1" si="24"/>
        <v>221.97161643239417</v>
      </c>
      <c r="CI56" s="523">
        <f t="shared" ca="1" si="24"/>
        <v>200.91544328011622</v>
      </c>
      <c r="CJ56" s="523">
        <f t="shared" ca="1" si="24"/>
        <v>177.75808814421816</v>
      </c>
      <c r="CK56" s="523">
        <f t="shared" ca="1" si="24"/>
        <v>153.23352135573637</v>
      </c>
      <c r="CL56" s="523">
        <f t="shared" ca="1" si="24"/>
        <v>126.33781029947491</v>
      </c>
      <c r="CM56" s="523">
        <f t="shared" ca="1" si="24"/>
        <v>97.875801711648137</v>
      </c>
      <c r="CN56" s="523">
        <f t="shared" ca="1" si="24"/>
        <v>67.358693553602421</v>
      </c>
      <c r="CO56" s="523">
        <f t="shared" ca="1" si="24"/>
        <v>34.926347080269267</v>
      </c>
      <c r="CP56" s="523">
        <f t="shared" ca="1" si="24"/>
        <v>0.7391598840495277</v>
      </c>
      <c r="CQ56" s="523">
        <f t="shared" ca="1" si="24"/>
        <v>-35.060618121597386</v>
      </c>
      <c r="CR56" s="523">
        <f t="shared" ca="1" si="24"/>
        <v>-73.067354310634897</v>
      </c>
      <c r="CS56" s="523">
        <f t="shared" ca="1" si="24"/>
        <v>-113.6346854720216</v>
      </c>
      <c r="CT56" s="523">
        <f t="shared" ca="1" si="24"/>
        <v>-156.77775354269565</v>
      </c>
      <c r="CU56" s="523">
        <f t="shared" ca="1" si="24"/>
        <v>-202.57057620662661</v>
      </c>
      <c r="CV56" s="523">
        <f t="shared" ca="1" si="24"/>
        <v>-250.68214129056639</v>
      </c>
      <c r="CW56" s="523">
        <f t="shared" ca="1" si="24"/>
        <v>-300.00781242793704</v>
      </c>
      <c r="CX56" s="523">
        <f t="shared" ca="1" si="24"/>
        <v>-351.20282623397219</v>
      </c>
      <c r="CY56" s="523">
        <f t="shared" ca="1" si="24"/>
        <v>-403.90812772823006</v>
      </c>
      <c r="CZ56" s="523">
        <f t="shared" ca="1" si="24"/>
        <v>-460.0874189863332</v>
      </c>
      <c r="DA56" s="523">
        <f t="shared" ca="1" si="24"/>
        <v>-518.67852364373073</v>
      </c>
      <c r="DB56" s="523">
        <f t="shared" ca="1" si="24"/>
        <v>-581.33288261845473</v>
      </c>
      <c r="DC56" s="523">
        <f t="shared" ca="1" si="24"/>
        <v>-645.82729602766199</v>
      </c>
      <c r="DD56" s="523">
        <f t="shared" ca="1" si="24"/>
        <v>-715.4066297239882</v>
      </c>
      <c r="DE56" s="523">
        <f t="shared" ca="1" si="24"/>
        <v>-790.13143246228856</v>
      </c>
      <c r="DF56" s="523">
        <f t="shared" ca="1" si="24"/>
        <v>-868.23640370309192</v>
      </c>
      <c r="DG56" s="523">
        <f t="shared" ca="1" si="24"/>
        <v>-951.38306062836682</v>
      </c>
      <c r="DH56" s="523">
        <f t="shared" ca="1" si="24"/>
        <v>-1036.873046473012</v>
      </c>
      <c r="DI56" s="523">
        <f t="shared" ca="1" si="24"/>
        <v>-1125.8296671522071</v>
      </c>
      <c r="DJ56" s="523">
        <f t="shared" ca="1" si="24"/>
        <v>-1217.9669568760307</v>
      </c>
      <c r="DK56" s="523">
        <f t="shared" ca="1" si="24"/>
        <v>-1312.7579457586726</v>
      </c>
      <c r="DL56" s="523">
        <f t="shared" ca="1" si="24"/>
        <v>-1412.6657530206905</v>
      </c>
      <c r="DM56" s="523">
        <f t="shared" ca="1" si="24"/>
        <v>-1516.7129618216752</v>
      </c>
      <c r="DN56" s="523">
        <f t="shared" ca="1" si="24"/>
        <v>-1623.7235503295783</v>
      </c>
      <c r="DO56" s="523">
        <f t="shared" ca="1" si="24"/>
        <v>-1740.0839818880299</v>
      </c>
      <c r="DP56" s="523">
        <f t="shared" ca="1" si="24"/>
        <v>-1864.3942804498624</v>
      </c>
      <c r="DQ56" s="523">
        <f t="shared" ca="1" si="24"/>
        <v>-1995.5728611910661</v>
      </c>
      <c r="DR56" s="523">
        <f t="shared" ca="1" si="24"/>
        <v>-2130.3506749528365</v>
      </c>
      <c r="DS56" s="523">
        <f t="shared" ca="1" si="24"/>
        <v>-2271.2154993445456</v>
      </c>
      <c r="DT56" s="523">
        <f t="shared" ca="1" si="24"/>
        <v>-2421.0520922018659</v>
      </c>
      <c r="DU56" s="523">
        <f t="shared" ca="1" si="24"/>
        <v>-2582.3828798151239</v>
      </c>
      <c r="DV56" s="523">
        <f t="shared" ca="1" si="24"/>
        <v>-2751.3753998116081</v>
      </c>
      <c r="DW56" s="523">
        <f t="shared" ca="1" si="24"/>
        <v>-2928.9723578962034</v>
      </c>
      <c r="DX56" s="523">
        <f t="shared" ca="1" si="24"/>
        <v>-3118.6445628643828</v>
      </c>
      <c r="DY56" s="523">
        <f t="shared" ca="1" si="24"/>
        <v>-3320.3390034971876</v>
      </c>
      <c r="DZ56" s="523">
        <f t="shared" ca="1" si="24"/>
        <v>-3530.3890212626452</v>
      </c>
      <c r="EA56" s="523">
        <f t="shared" ca="1" si="24"/>
        <v>-3756.7787327066389</v>
      </c>
      <c r="EB56" s="523">
        <f t="shared" ca="1" si="24"/>
        <v>-3993.2776031201165</v>
      </c>
      <c r="EC56" s="523">
        <f t="shared" ca="1" si="24"/>
        <v>-4236.0273547549878</v>
      </c>
      <c r="ED56" s="523">
        <f t="shared" ca="1" si="24"/>
        <v>-4489.9109025492635</v>
      </c>
      <c r="EE56" s="523">
        <f t="shared" ca="1" si="24"/>
        <v>-4757.9677949622028</v>
      </c>
      <c r="EF56" s="523">
        <f t="shared" ref="EF56:EZ56" ca="1" si="25">EE56+EF55</f>
        <v>-5035.915845395919</v>
      </c>
      <c r="EG56" s="523">
        <f t="shared" ca="1" si="25"/>
        <v>-5322.4745061756967</v>
      </c>
      <c r="EH56" s="523">
        <f t="shared" ca="1" si="25"/>
        <v>-5623.4945206184402</v>
      </c>
      <c r="EI56" s="523">
        <f t="shared" ca="1" si="25"/>
        <v>-5937.2935872758926</v>
      </c>
      <c r="EJ56" s="523">
        <f t="shared" ca="1" si="25"/>
        <v>-6276.2273734676519</v>
      </c>
      <c r="EK56" s="523">
        <f t="shared" ca="1" si="25"/>
        <v>-6637.1590367416375</v>
      </c>
      <c r="EL56" s="523">
        <f t="shared" ca="1" si="25"/>
        <v>-7018.4256552323959</v>
      </c>
      <c r="EM56" s="523">
        <f t="shared" ca="1" si="25"/>
        <v>-7412.5659259311988</v>
      </c>
      <c r="EN56" s="523">
        <f t="shared" ca="1" si="25"/>
        <v>-7817.2752823974979</v>
      </c>
      <c r="EO56" s="523">
        <f t="shared" ca="1" si="25"/>
        <v>-8236.2080832974607</v>
      </c>
      <c r="EP56" s="523">
        <f t="shared" ca="1" si="25"/>
        <v>-8672.5766514823754</v>
      </c>
      <c r="EQ56" s="523">
        <f t="shared" ca="1" si="25"/>
        <v>-9124.9939896339929</v>
      </c>
      <c r="ER56" s="523">
        <f t="shared" ca="1" si="25"/>
        <v>-9597.8043989422949</v>
      </c>
      <c r="ES56" s="523">
        <f t="shared" ca="1" si="25"/>
        <v>-10086.432395769098</v>
      </c>
      <c r="ET56" s="523">
        <f t="shared" ca="1" si="25"/>
        <v>-10591.06716684166</v>
      </c>
      <c r="EU56" s="523">
        <f t="shared" ca="1" si="25"/>
        <v>-11110.362813034937</v>
      </c>
      <c r="EV56" s="523">
        <f t="shared" ca="1" si="25"/>
        <v>-11659.323154250962</v>
      </c>
      <c r="EW56" s="523">
        <f t="shared" ca="1" si="25"/>
        <v>-12237.067504101851</v>
      </c>
      <c r="EX56" s="523">
        <f t="shared" ca="1" si="25"/>
        <v>-12827.136440660004</v>
      </c>
      <c r="EY56" s="523">
        <f t="shared" ca="1" si="25"/>
        <v>-13464.352215575016</v>
      </c>
      <c r="EZ56" s="519">
        <f t="shared" ca="1" si="25"/>
        <v>-14148.710785602638</v>
      </c>
    </row>
    <row r="57" spans="1:156" x14ac:dyDescent="0.25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25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si="26">G46-G80-(G83/10^6)</f>
        <v>19.189999760000003</v>
      </c>
      <c r="H58" s="516">
        <f t="shared" ca="1" si="26"/>
        <v>19.138171904526573</v>
      </c>
      <c r="I58" s="516">
        <f t="shared" ca="1" si="26"/>
        <v>19.019974671420037</v>
      </c>
      <c r="J58" s="516">
        <f t="shared" ca="1" si="26"/>
        <v>18.968315263961369</v>
      </c>
      <c r="K58" s="516">
        <f t="shared" ca="1" si="26"/>
        <v>18.868525402418562</v>
      </c>
      <c r="L58" s="516">
        <f t="shared" ca="1" si="26"/>
        <v>18.79077598145318</v>
      </c>
      <c r="M58" s="516">
        <f t="shared" ca="1" si="26"/>
        <v>18.71888814574158</v>
      </c>
      <c r="N58" s="516">
        <f t="shared" ca="1" si="26"/>
        <v>18.628067985096891</v>
      </c>
      <c r="O58" s="516">
        <f t="shared" ca="1" si="26"/>
        <v>18.541829780097991</v>
      </c>
      <c r="P58" s="516">
        <f t="shared" ca="1" si="26"/>
        <v>18.480829903746169</v>
      </c>
      <c r="Q58" s="516">
        <f t="shared" ca="1" si="26"/>
        <v>18.374068031944958</v>
      </c>
      <c r="R58" s="516">
        <f t="shared" ca="1" si="26"/>
        <v>18.276939078621069</v>
      </c>
      <c r="S58" s="516">
        <f t="shared" ca="1" si="26"/>
        <v>18.195426716413216</v>
      </c>
      <c r="T58" s="516">
        <f t="shared" ca="1" si="26"/>
        <v>18.105105047154865</v>
      </c>
      <c r="U58" s="516">
        <f t="shared" ca="1" si="26"/>
        <v>17.974256064505425</v>
      </c>
      <c r="V58" s="516">
        <f t="shared" ca="1" si="26"/>
        <v>17.834167404511419</v>
      </c>
      <c r="W58" s="516">
        <f t="shared" ca="1" si="26"/>
        <v>17.696131927979319</v>
      </c>
      <c r="X58" s="516">
        <f t="shared" ca="1" si="26"/>
        <v>17.627906631886638</v>
      </c>
      <c r="Y58" s="516">
        <f t="shared" ca="1" si="26"/>
        <v>17.455369455083702</v>
      </c>
      <c r="Z58" s="516">
        <f t="shared" ca="1" si="26"/>
        <v>17.227426683203372</v>
      </c>
      <c r="AA58" s="516">
        <f t="shared" ca="1" si="26"/>
        <v>17.027057200870679</v>
      </c>
      <c r="AB58" s="516">
        <f t="shared" ca="1" si="26"/>
        <v>16.800121319757945</v>
      </c>
      <c r="AC58" s="516">
        <f t="shared" ca="1" si="26"/>
        <v>16.566691607613418</v>
      </c>
      <c r="AD58" s="516">
        <f t="shared" ca="1" si="26"/>
        <v>16.395626485100628</v>
      </c>
      <c r="AE58" s="516">
        <f t="shared" ca="1" si="26"/>
        <v>16.229326616799526</v>
      </c>
      <c r="AF58" s="516">
        <f t="shared" ca="1" si="26"/>
        <v>15.925647811973636</v>
      </c>
      <c r="AG58" s="516">
        <f t="shared" ca="1" si="26"/>
        <v>15.745667173779045</v>
      </c>
      <c r="AH58" s="516">
        <f t="shared" ca="1" si="26"/>
        <v>15.601666813164867</v>
      </c>
      <c r="AI58" s="516">
        <f t="shared" ca="1" si="26"/>
        <v>15.467989193690805</v>
      </c>
      <c r="AJ58" s="516">
        <f t="shared" ca="1" si="26"/>
        <v>15.273610382291126</v>
      </c>
      <c r="AK58" s="516">
        <f t="shared" ca="1" si="26"/>
        <v>15.109654361422004</v>
      </c>
      <c r="AL58" s="516">
        <f t="shared" ca="1" si="26"/>
        <v>14.983609670398289</v>
      </c>
      <c r="AM58" s="516">
        <f t="shared" ca="1" si="26"/>
        <v>14.685971955414599</v>
      </c>
      <c r="AN58" s="516">
        <f t="shared" ca="1" si="26"/>
        <v>14.312157287883727</v>
      </c>
      <c r="AO58" s="516">
        <f t="shared" ca="1" si="26"/>
        <v>14.076689748621197</v>
      </c>
      <c r="AP58" s="516">
        <f t="shared" ca="1" si="26"/>
        <v>13.76178803510836</v>
      </c>
      <c r="AQ58" s="516">
        <f t="shared" ca="1" si="26"/>
        <v>13.366043573382257</v>
      </c>
      <c r="AR58" s="516">
        <f t="shared" ca="1" si="26"/>
        <v>13.240694927495992</v>
      </c>
      <c r="AS58" s="516">
        <f t="shared" ca="1" si="26"/>
        <v>12.944117020455147</v>
      </c>
      <c r="AT58" s="516">
        <f t="shared" ca="1" si="26"/>
        <v>12.760442052345024</v>
      </c>
      <c r="AU58" s="516">
        <f t="shared" ca="1" si="26"/>
        <v>12.438435124962574</v>
      </c>
      <c r="AV58" s="516">
        <f t="shared" ca="1" si="26"/>
        <v>12.144964123575695</v>
      </c>
      <c r="AW58" s="516">
        <f t="shared" ca="1" si="26"/>
        <v>11.795895500499112</v>
      </c>
      <c r="AX58" s="516">
        <f t="shared" ca="1" si="26"/>
        <v>11.431671895674219</v>
      </c>
      <c r="AY58" s="516">
        <f t="shared" ca="1" si="26"/>
        <v>11.183768595982642</v>
      </c>
      <c r="AZ58" s="516">
        <f t="shared" ca="1" si="26"/>
        <v>10.663053821074222</v>
      </c>
      <c r="BA58" s="516">
        <f t="shared" ca="1" si="26"/>
        <v>10.158171944784252</v>
      </c>
      <c r="BB58" s="516">
        <f t="shared" ca="1" si="26"/>
        <v>9.9576479492548398</v>
      </c>
      <c r="BC58" s="516">
        <f t="shared" ca="1" si="26"/>
        <v>9.4686741889566708</v>
      </c>
      <c r="BD58" s="516">
        <f t="shared" ca="1" si="26"/>
        <v>8.7541448294797846</v>
      </c>
      <c r="BE58" s="516">
        <f t="shared" ca="1" si="26"/>
        <v>8.3877810229612599</v>
      </c>
      <c r="BF58" s="516">
        <f t="shared" ca="1" si="26"/>
        <v>7.969941297802599</v>
      </c>
      <c r="BG58" s="516">
        <f t="shared" ca="1" si="26"/>
        <v>7.5802502561136613</v>
      </c>
      <c r="BH58" s="516">
        <f t="shared" ca="1" si="26"/>
        <v>7.0425977290704047</v>
      </c>
      <c r="BI58" s="516">
        <f t="shared" ca="1" si="26"/>
        <v>6.3452779010677087</v>
      </c>
      <c r="BJ58" s="516">
        <f t="shared" ca="1" si="26"/>
        <v>5.8553549623773762</v>
      </c>
      <c r="BK58" s="516">
        <f t="shared" ca="1" si="26"/>
        <v>5.3541351925395038</v>
      </c>
      <c r="BL58" s="516">
        <f t="shared" ca="1" si="26"/>
        <v>4.3770069218782499</v>
      </c>
      <c r="BM58" s="516">
        <f t="shared" ca="1" si="26"/>
        <v>3.3607052437430434</v>
      </c>
      <c r="BN58" s="516">
        <f t="shared" ca="1" si="26"/>
        <v>3.0376972796202311</v>
      </c>
      <c r="BO58" s="516">
        <f t="shared" ca="1" si="26"/>
        <v>2.2904280412623046</v>
      </c>
      <c r="BP58" s="516">
        <f t="shared" ca="1" si="26"/>
        <v>1.252579075030914</v>
      </c>
      <c r="BQ58" s="516">
        <f t="shared" ca="1" si="26"/>
        <v>0.4400634040410466</v>
      </c>
      <c r="BR58" s="516">
        <f t="shared" ca="1" si="26"/>
        <v>-0.38194699453488357</v>
      </c>
      <c r="BS58" s="516">
        <f t="shared" ref="BS58:ED58" ca="1" si="27">BS46-BS80-(BS83/10^6)</f>
        <v>-1.2263634935787857</v>
      </c>
      <c r="BT58" s="516">
        <f t="shared" ca="1" si="27"/>
        <v>-2.3238336767172547</v>
      </c>
      <c r="BU58" s="516">
        <f t="shared" ca="1" si="27"/>
        <v>-3.5732500879335034</v>
      </c>
      <c r="BV58" s="516">
        <f t="shared" ca="1" si="27"/>
        <v>-4.4412833712843156</v>
      </c>
      <c r="BW58" s="516">
        <f t="shared" ca="1" si="27"/>
        <v>-5.6413792153217859</v>
      </c>
      <c r="BX58" s="516">
        <f t="shared" ca="1" si="27"/>
        <v>-6.4476239130530484</v>
      </c>
      <c r="BY58" s="516">
        <f t="shared" ca="1" si="27"/>
        <v>-7.5885237359328688</v>
      </c>
      <c r="BZ58" s="516">
        <f t="shared" ca="1" si="27"/>
        <v>-8.5285250937337924</v>
      </c>
      <c r="CA58" s="516">
        <f t="shared" ca="1" si="27"/>
        <v>-9.25949762321161</v>
      </c>
      <c r="CB58" s="516">
        <f t="shared" ca="1" si="27"/>
        <v>-10.829944528463725</v>
      </c>
      <c r="CC58" s="516">
        <f t="shared" ca="1" si="27"/>
        <v>-11.794781505396516</v>
      </c>
      <c r="CD58" s="516">
        <f t="shared" ca="1" si="27"/>
        <v>-14.177667505401166</v>
      </c>
      <c r="CE58" s="516">
        <f t="shared" ca="1" si="27"/>
        <v>-16.510236766913284</v>
      </c>
      <c r="CF58" s="516">
        <f t="shared" ca="1" si="27"/>
        <v>-17.746673601083103</v>
      </c>
      <c r="CG58" s="516">
        <f t="shared" ca="1" si="27"/>
        <v>-18.799941387995496</v>
      </c>
      <c r="CH58" s="516">
        <f t="shared" ca="1" si="27"/>
        <v>-21.064926226501118</v>
      </c>
      <c r="CI58" s="516">
        <f t="shared" ca="1" si="27"/>
        <v>-23.138651815690054</v>
      </c>
      <c r="CJ58" s="516">
        <f t="shared" ca="1" si="27"/>
        <v>-25.447643006481368</v>
      </c>
      <c r="CK58" s="516">
        <f t="shared" ca="1" si="27"/>
        <v>-26.950073393936027</v>
      </c>
      <c r="CL58" s="516">
        <f t="shared" ca="1" si="27"/>
        <v>-29.555726435452158</v>
      </c>
      <c r="CM58" s="516">
        <f t="shared" ca="1" si="27"/>
        <v>-31.27693251409536</v>
      </c>
      <c r="CN58" s="516">
        <f t="shared" ca="1" si="27"/>
        <v>-33.535283690160135</v>
      </c>
      <c r="CO58" s="516">
        <f t="shared" ca="1" si="27"/>
        <v>-35.639941179486989</v>
      </c>
      <c r="CP58" s="516">
        <f t="shared" ca="1" si="27"/>
        <v>-37.56833757826346</v>
      </c>
      <c r="CQ58" s="516">
        <f t="shared" ca="1" si="27"/>
        <v>-39.340415390820787</v>
      </c>
      <c r="CR58" s="516">
        <f t="shared" ca="1" si="27"/>
        <v>-41.765644163777488</v>
      </c>
      <c r="CS58" s="516">
        <f t="shared" ca="1" si="27"/>
        <v>-44.579484792732636</v>
      </c>
      <c r="CT58" s="516">
        <f t="shared" ca="1" si="27"/>
        <v>-47.409964912828627</v>
      </c>
      <c r="CU58" s="516">
        <f t="shared" ca="1" si="27"/>
        <v>-50.321783147176866</v>
      </c>
      <c r="CV58" s="516">
        <f t="shared" ca="1" si="27"/>
        <v>-52.86985174059317</v>
      </c>
      <c r="CW58" s="516">
        <f t="shared" ca="1" si="27"/>
        <v>-54.20403421689084</v>
      </c>
      <c r="CX58" s="516">
        <f t="shared" ca="1" si="27"/>
        <v>-56.258256929708942</v>
      </c>
      <c r="CY58" s="516">
        <f t="shared" ca="1" si="27"/>
        <v>-57.91791372995371</v>
      </c>
      <c r="CZ58" s="516">
        <f t="shared" ca="1" si="27"/>
        <v>-61.735484899014445</v>
      </c>
      <c r="DA58" s="516">
        <f t="shared" ca="1" si="27"/>
        <v>-64.385829293843486</v>
      </c>
      <c r="DB58" s="516">
        <f t="shared" ca="1" si="27"/>
        <v>-68.850943928268137</v>
      </c>
      <c r="DC58" s="516">
        <f t="shared" ca="1" si="27"/>
        <v>-70.872981768359537</v>
      </c>
      <c r="DD58" s="516">
        <f t="shared" ca="1" si="27"/>
        <v>-76.460806259699197</v>
      </c>
      <c r="DE58" s="516">
        <f t="shared" ca="1" si="27"/>
        <v>-82.115167844286105</v>
      </c>
      <c r="DF58" s="516">
        <f t="shared" ca="1" si="27"/>
        <v>-85.829638726157569</v>
      </c>
      <c r="DG58" s="516">
        <f t="shared" ca="1" si="27"/>
        <v>-91.369952665137319</v>
      </c>
      <c r="DH58" s="516">
        <f t="shared" ca="1" si="27"/>
        <v>-93.945039389719952</v>
      </c>
      <c r="DI58" s="516">
        <f t="shared" ca="1" si="27"/>
        <v>-97.754528218895629</v>
      </c>
      <c r="DJ58" s="516">
        <f t="shared" ca="1" si="27"/>
        <v>-101.24976892727871</v>
      </c>
      <c r="DK58" s="516">
        <f t="shared" ca="1" si="27"/>
        <v>-104.16592184905694</v>
      </c>
      <c r="DL58" s="516">
        <f t="shared" ca="1" si="27"/>
        <v>-109.78879918903078</v>
      </c>
      <c r="DM58" s="516">
        <f t="shared" ca="1" si="27"/>
        <v>-114.33759208899414</v>
      </c>
      <c r="DN58" s="516">
        <f t="shared" ca="1" si="27"/>
        <v>-117.59405330538793</v>
      </c>
      <c r="DO58" s="516">
        <f t="shared" ca="1" si="27"/>
        <v>-127.86860610818873</v>
      </c>
      <c r="DP58" s="516">
        <f t="shared" ca="1" si="27"/>
        <v>-136.60472369432154</v>
      </c>
      <c r="DQ58" s="516">
        <f t="shared" ca="1" si="27"/>
        <v>-144.15228652879526</v>
      </c>
      <c r="DR58" s="516">
        <f t="shared" ca="1" si="27"/>
        <v>-148.10748765029709</v>
      </c>
      <c r="DS58" s="516">
        <f t="shared" ca="1" si="27"/>
        <v>-154.79651032055958</v>
      </c>
      <c r="DT58" s="516">
        <f t="shared" ca="1" si="27"/>
        <v>-164.65559654650565</v>
      </c>
      <c r="DU58" s="516">
        <f t="shared" ca="1" si="27"/>
        <v>-177.28657979478891</v>
      </c>
      <c r="DV58" s="516">
        <f t="shared" ca="1" si="27"/>
        <v>-185.70606593020256</v>
      </c>
      <c r="DW58" s="516">
        <f t="shared" ca="1" si="27"/>
        <v>-195.1614924006542</v>
      </c>
      <c r="DX58" s="516">
        <f t="shared" ca="1" si="27"/>
        <v>-208.430994470527</v>
      </c>
      <c r="DY58" s="516">
        <f t="shared" ca="1" si="27"/>
        <v>-221.6422424536315</v>
      </c>
      <c r="DZ58" s="516">
        <f t="shared" ca="1" si="27"/>
        <v>-230.82419534665658</v>
      </c>
      <c r="EA58" s="516">
        <f t="shared" ca="1" si="27"/>
        <v>-248.77990268570761</v>
      </c>
      <c r="EB58" s="516">
        <f t="shared" ca="1" si="27"/>
        <v>-259.88886858623914</v>
      </c>
      <c r="EC58" s="516">
        <f t="shared" ca="1" si="27"/>
        <v>-266.75796882952881</v>
      </c>
      <c r="ED58" s="516">
        <f t="shared" ca="1" si="27"/>
        <v>-278.99290966403902</v>
      </c>
      <c r="EE58" s="516">
        <f t="shared" ref="EE58:EZ58" ca="1" si="28">EE46-EE80-(EE83/10^6)</f>
        <v>-294.56801364059265</v>
      </c>
      <c r="EF58" s="516">
        <f t="shared" ca="1" si="28"/>
        <v>-305.4374180590284</v>
      </c>
      <c r="EG58" s="516">
        <f t="shared" ca="1" si="28"/>
        <v>-314.89962723052486</v>
      </c>
      <c r="EH58" s="516">
        <f t="shared" ca="1" si="28"/>
        <v>-330.7912246623556</v>
      </c>
      <c r="EI58" s="516">
        <f t="shared" ca="1" si="28"/>
        <v>-344.83413918401351</v>
      </c>
      <c r="EJ58" s="516">
        <f t="shared" ca="1" si="28"/>
        <v>-372.45471010083463</v>
      </c>
      <c r="EK58" s="516">
        <f t="shared" ca="1" si="28"/>
        <v>-396.62820139998411</v>
      </c>
      <c r="EL58" s="516">
        <f t="shared" ca="1" si="28"/>
        <v>-418.9743060338007</v>
      </c>
      <c r="EM58" s="516">
        <f t="shared" ca="1" si="28"/>
        <v>-433.12117659209059</v>
      </c>
      <c r="EN58" s="516">
        <f t="shared" ca="1" si="28"/>
        <v>-444.73555655637244</v>
      </c>
      <c r="EO58" s="516">
        <f t="shared" ca="1" si="28"/>
        <v>-460.36571527468533</v>
      </c>
      <c r="EP58" s="516">
        <f t="shared" ca="1" si="28"/>
        <v>-479.52589910430123</v>
      </c>
      <c r="EQ58" s="516">
        <f t="shared" ca="1" si="28"/>
        <v>-497.16191005672158</v>
      </c>
      <c r="ER58" s="516">
        <f t="shared" ca="1" si="28"/>
        <v>-519.57187836077185</v>
      </c>
      <c r="ES58" s="516">
        <f t="shared" ca="1" si="28"/>
        <v>-536.95384266681526</v>
      </c>
      <c r="ET58" s="516">
        <f t="shared" ca="1" si="28"/>
        <v>-554.54370447534359</v>
      </c>
      <c r="EU58" s="516">
        <f t="shared" ca="1" si="28"/>
        <v>-570.65455625634888</v>
      </c>
      <c r="EV58" s="516">
        <f t="shared" ca="1" si="28"/>
        <v>-603.25312221541151</v>
      </c>
      <c r="EW58" s="516">
        <f t="shared" ca="1" si="28"/>
        <v>-634.88390093504347</v>
      </c>
      <c r="EX58" s="516">
        <f t="shared" ca="1" si="28"/>
        <v>-648.4274028111563</v>
      </c>
      <c r="EY58" s="516">
        <f t="shared" ca="1" si="28"/>
        <v>-700.23711529122102</v>
      </c>
      <c r="EZ58" s="517">
        <f t="shared" ca="1" si="28"/>
        <v>-752.04238464573825</v>
      </c>
    </row>
    <row r="59" spans="1:156" ht="15.75" thickBot="1" x14ac:dyDescent="0.3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25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.75" thickBot="1" x14ac:dyDescent="0.3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25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48">
        <f ca="1">_xll.PsiTriangular(0.015,0.03,0.08,_xll.PsiBaseCase(0.03))</f>
        <v>2.7474181992902635E-2</v>
      </c>
      <c r="H63" s="648">
        <f ca="1">_xll.PsiTriangular(0.015,0.03,0.08,_xll.PsiBaseCase(0.03))</f>
        <v>3.0899289113932575E-2</v>
      </c>
      <c r="I63" s="648">
        <f ca="1">_xll.PsiTriangular(0.015,0.03,0.08,_xll.PsiBaseCase(0.03))</f>
        <v>6.9960892387119902E-2</v>
      </c>
      <c r="J63" s="648">
        <f ca="1">_xll.PsiTriangular(0.015,0.03,0.08,_xll.PsiBaseCase(0.03))</f>
        <v>2.7918684786145044E-2</v>
      </c>
      <c r="K63" s="648">
        <f ca="1">_xll.PsiTriangular(0.015,0.03,0.08,_xll.PsiBaseCase(0.03))</f>
        <v>5.3526936750339586E-2</v>
      </c>
      <c r="L63" s="648">
        <f ca="1">_xll.PsiTriangular(0.015,0.03,0.08,_xll.PsiBaseCase(0.03))</f>
        <v>3.9346921603354804E-2</v>
      </c>
      <c r="M63" s="648">
        <f ca="1">_xll.PsiTriangular(0.015,0.03,0.08,_xll.PsiBaseCase(0.03))</f>
        <v>3.4924941166027582E-2</v>
      </c>
      <c r="N63" s="648">
        <f ca="1">_xll.PsiTriangular(0.015,0.03,0.08,_xll.PsiBaseCase(0.03))</f>
        <v>4.2898539254387011E-2</v>
      </c>
      <c r="O63" s="648">
        <f ca="1">_xll.PsiTriangular(0.015,0.03,0.08,_xll.PsiBaseCase(0.03))</f>
        <v>3.9010193408980619E-2</v>
      </c>
      <c r="P63" s="648">
        <f ca="1">_xll.PsiTriangular(0.015,0.03,0.08,_xll.PsiBaseCase(0.03))</f>
        <v>2.6286236292804761E-2</v>
      </c>
      <c r="Q63" s="648">
        <f ca="1">_xll.PsiTriangular(0.015,0.03,0.08,_xll.PsiBaseCase(0.03))</f>
        <v>4.5505622346601916E-2</v>
      </c>
      <c r="R63" s="648">
        <f ca="1">_xll.PsiTriangular(0.015,0.03,0.08,_xll.PsiBaseCase(0.03))</f>
        <v>3.9519940413819829E-2</v>
      </c>
      <c r="S63" s="648">
        <f ca="1">_xll.PsiTriangular(0.015,0.03,0.08,_xll.PsiBaseCase(0.03))</f>
        <v>3.1771418081826479E-2</v>
      </c>
      <c r="T63" s="648">
        <f ca="1">_xll.PsiTriangular(0.015,0.03,0.08,_xll.PsiBaseCase(0.03))</f>
        <v>3.4208112977610068E-2</v>
      </c>
      <c r="U63" s="648">
        <f ca="1">_xll.PsiTriangular(0.015,0.03,0.08,_xll.PsiBaseCase(0.03))</f>
        <v>4.8267584288382771E-2</v>
      </c>
      <c r="V63" s="648">
        <f ca="1">_xll.PsiTriangular(0.015,0.03,0.08,_xll.PsiBaseCase(0.03))</f>
        <v>4.9349019183236482E-2</v>
      </c>
      <c r="W63" s="648">
        <f ca="1">_xll.PsiTriangular(0.015,0.03,0.08,_xll.PsiBaseCase(0.03))</f>
        <v>4.6328659436731881E-2</v>
      </c>
      <c r="X63" s="648">
        <f ca="1">_xll.PsiTriangular(0.015,0.03,0.08,_xll.PsiBaseCase(0.03))</f>
        <v>2.1542482341173622E-2</v>
      </c>
      <c r="Y63" s="648">
        <f ca="1">_xll.PsiTriangular(0.015,0.03,0.08,_xll.PsiBaseCase(0.03))</f>
        <v>5.4342899612403101E-2</v>
      </c>
      <c r="Z63" s="648">
        <f ca="1">_xll.PsiTriangular(0.015,0.03,0.08,_xll.PsiBaseCase(0.03))</f>
        <v>6.8294933044716982E-2</v>
      </c>
      <c r="AA63" s="648">
        <f ca="1">_xll.PsiTriangular(0.015,0.03,0.08,_xll.PsiBaseCase(0.03))</f>
        <v>5.6124669331662692E-2</v>
      </c>
      <c r="AB63" s="648">
        <f ca="1">_xll.PsiTriangular(0.015,0.03,0.08,_xll.PsiBaseCase(0.03))</f>
        <v>6.0261863787450673E-2</v>
      </c>
      <c r="AC63" s="648">
        <f ca="1">_xll.PsiTriangular(0.015,0.03,0.08,_xll.PsiBaseCase(0.03))</f>
        <v>5.8478240300964775E-2</v>
      </c>
      <c r="AD63" s="648">
        <f ca="1">_xll.PsiTriangular(0.015,0.03,0.08,_xll.PsiBaseCase(0.03))</f>
        <v>4.0354820980023499E-2</v>
      </c>
      <c r="AE63" s="648">
        <f ca="1">_xll.PsiTriangular(0.015,0.03,0.08,_xll.PsiBaseCase(0.03))</f>
        <v>3.7695721429885282E-2</v>
      </c>
      <c r="AF63" s="648">
        <f ca="1">_xll.PsiTriangular(0.015,0.03,0.08,_xll.PsiBaseCase(0.03))</f>
        <v>6.6714539457168154E-2</v>
      </c>
      <c r="AG63" s="648">
        <f ca="1">_xll.PsiTriangular(0.015,0.03,0.08,_xll.PsiBaseCase(0.03))</f>
        <v>3.6891445007437712E-2</v>
      </c>
      <c r="AH63" s="648">
        <f ca="1">_xll.PsiTriangular(0.015,0.03,0.08,_xll.PsiBaseCase(0.03))</f>
        <v>2.838333508817421E-2</v>
      </c>
      <c r="AI63" s="648">
        <f ca="1">_xll.PsiTriangular(0.015,0.03,0.08,_xll.PsiBaseCase(0.03))</f>
        <v>2.5592558366779684E-2</v>
      </c>
      <c r="AJ63" s="648">
        <f ca="1">_xll.PsiTriangular(0.015,0.03,0.08,_xll.PsiBaseCase(0.03))</f>
        <v>3.6463809086648327E-2</v>
      </c>
      <c r="AK63" s="648">
        <f ca="1">_xll.PsiTriangular(0.015,0.03,0.08,_xll.PsiBaseCase(0.03))</f>
        <v>2.9615347800849106E-2</v>
      </c>
      <c r="AL63" s="648">
        <f ca="1">_xll.PsiTriangular(0.015,0.03,0.08,_xll.PsiBaseCase(0.03))</f>
        <v>2.2027386910404245E-2</v>
      </c>
      <c r="AM63" s="648">
        <f ca="1">_xll.PsiTriangular(0.015,0.03,0.08,_xll.PsiBaseCase(0.03))</f>
        <v>5.1384528548982247E-2</v>
      </c>
      <c r="AN63" s="648">
        <f ca="1">_xll.PsiTriangular(0.015,0.03,0.08,_xll.PsiBaseCase(0.03))</f>
        <v>6.146952573961259E-2</v>
      </c>
      <c r="AO63" s="648">
        <f ca="1">_xll.PsiTriangular(0.015,0.03,0.08,_xll.PsiBaseCase(0.03))</f>
        <v>3.635816200368984E-2</v>
      </c>
      <c r="AP63" s="648">
        <f ca="1">_xll.PsiTriangular(0.015,0.03,0.08,_xll.PsiBaseCase(0.03))</f>
        <v>4.7022782431389604E-2</v>
      </c>
      <c r="AQ63" s="648">
        <f ca="1">_xll.PsiTriangular(0.015,0.03,0.08,_xll.PsiBaseCase(0.03))</f>
        <v>5.6517081551798534E-2</v>
      </c>
      <c r="AR63" s="648">
        <f ca="1">_xll.PsiTriangular(0.015,0.03,0.08,_xll.PsiBaseCase(0.03))</f>
        <v>1.6751277615465878E-2</v>
      </c>
      <c r="AS63" s="648">
        <f ca="1">_xll.PsiTriangular(0.015,0.03,0.08,_xll.PsiBaseCase(0.03))</f>
        <v>3.9359338520472832E-2</v>
      </c>
      <c r="AT63" s="648">
        <f ca="1">_xll.PsiTriangular(0.015,0.03,0.08,_xll.PsiBaseCase(0.03))</f>
        <v>2.3351307614087616E-2</v>
      </c>
      <c r="AU63" s="648">
        <f ca="1">_xll.PsiTriangular(0.015,0.03,0.08,_xll.PsiBaseCase(0.03))</f>
        <v>4.0199954744519331E-2</v>
      </c>
      <c r="AV63" s="648">
        <f ca="1">_xll.PsiTriangular(0.015,0.03,0.08,_xll.PsiBaseCase(0.03))</f>
        <v>3.5199416129095065E-2</v>
      </c>
      <c r="AW63" s="648">
        <f ca="1">_xll.PsiTriangular(0.015,0.03,0.08,_xll.PsiBaseCase(0.03))</f>
        <v>4.0490097004194647E-2</v>
      </c>
      <c r="AX63" s="648">
        <f ca="1">_xll.PsiTriangular(0.015,0.03,0.08,_xll.PsiBaseCase(0.03))</f>
        <v>4.0614045732486372E-2</v>
      </c>
      <c r="AY63" s="648">
        <f ca="1">_xll.PsiTriangular(0.015,0.03,0.08,_xll.PsiBaseCase(0.03))</f>
        <v>2.6493181000552365E-2</v>
      </c>
      <c r="AZ63" s="648">
        <f ca="1">_xll.PsiTriangular(0.015,0.03,0.08,_xll.PsiBaseCase(0.03))</f>
        <v>5.4451331807667827E-2</v>
      </c>
      <c r="BA63" s="648">
        <f ca="1">_xll.PsiTriangular(0.015,0.03,0.08,_xll.PsiBaseCase(0.03))</f>
        <v>5.0063088989909882E-2</v>
      </c>
      <c r="BB63" s="648">
        <f ca="1">_xll.PsiTriangular(0.015,0.03,0.08,_xll.PsiBaseCase(0.03))</f>
        <v>1.8817249716922165E-2</v>
      </c>
      <c r="BC63" s="648">
        <f ca="1">_xll.PsiTriangular(0.015,0.03,0.08,_xll.PsiBaseCase(0.03))</f>
        <v>4.531520123403085E-2</v>
      </c>
      <c r="BD63" s="648">
        <f ca="1">_xll.PsiTriangular(0.015,0.03,0.08,_xll.PsiBaseCase(0.03))</f>
        <v>6.3432789499115683E-2</v>
      </c>
      <c r="BE63" s="648">
        <f ca="1">_xll.PsiTriangular(0.015,0.03,0.08,_xll.PsiBaseCase(0.03))</f>
        <v>3.0499707794561758E-2</v>
      </c>
      <c r="BF63" s="648">
        <f ca="1">_xll.PsiTriangular(0.015,0.03,0.08,_xll.PsiBaseCase(0.03))</f>
        <v>3.3779177590395039E-2</v>
      </c>
      <c r="BG63" s="648">
        <f ca="1">_xll.PsiTriangular(0.015,0.03,0.08,_xll.PsiBaseCase(0.03))</f>
        <v>3.0463235904812737E-2</v>
      </c>
      <c r="BH63" s="648">
        <f ca="1">_xll.PsiTriangular(0.015,0.03,0.08,_xll.PsiBaseCase(0.03))</f>
        <v>4.0847226654816E-2</v>
      </c>
      <c r="BI63" s="648">
        <f ca="1">_xll.PsiTriangular(0.015,0.03,0.08,_xll.PsiBaseCase(0.03))</f>
        <v>5.0943650037450466E-2</v>
      </c>
      <c r="BJ63" s="648">
        <f ca="1">_xll.PsiTriangular(0.015,0.03,0.08,_xll.PsiBaseCase(0.03))</f>
        <v>3.4014109984496173E-2</v>
      </c>
      <c r="BK63" s="648">
        <f ca="1">_xll.PsiTriangular(0.015,0.03,0.08,_xll.PsiBaseCase(0.03))</f>
        <v>3.3656949578346466E-2</v>
      </c>
      <c r="BL63" s="648">
        <f ca="1">_xll.PsiTriangular(0.015,0.03,0.08,_xll.PsiBaseCase(0.03))</f>
        <v>6.3605916126247414E-2</v>
      </c>
      <c r="BM63" s="648">
        <f ca="1">_xll.PsiTriangular(0.015,0.03,0.08,_xll.PsiBaseCase(0.03))</f>
        <v>6.2204732841385904E-2</v>
      </c>
      <c r="BN63" s="648">
        <f ca="1">_xll.PsiTriangular(0.015,0.03,0.08,_xll.PsiBaseCase(0.03))</f>
        <v>1.8531095123180671E-2</v>
      </c>
      <c r="BO63" s="648">
        <f ca="1">_xll.PsiTriangular(0.015,0.03,0.08,_xll.PsiBaseCase(0.03))</f>
        <v>4.2245130782210275E-2</v>
      </c>
      <c r="BP63" s="648">
        <f ca="1">_xll.PsiTriangular(0.015,0.03,0.08,_xll.PsiBaseCase(0.03))</f>
        <v>5.6337969488460177E-2</v>
      </c>
      <c r="BQ63" s="648">
        <f ca="1">_xll.PsiTriangular(0.015,0.03,0.08,_xll.PsiBaseCase(0.03))</f>
        <v>4.1730685101568958E-2</v>
      </c>
      <c r="BR63" s="648">
        <f ca="1">_xll.PsiTriangular(0.015,0.03,0.08,_xll.PsiBaseCase(0.03))</f>
        <v>4.0528313206923496E-2</v>
      </c>
      <c r="BS63" s="648">
        <f ca="1">_xll.PsiTriangular(0.015,0.03,0.08,_xll.PsiBaseCase(0.03))</f>
        <v>4.0014112011187895E-2</v>
      </c>
      <c r="BT63" s="648">
        <f ca="1">_xll.PsiTriangular(0.015,0.03,0.08,_xll.PsiBaseCase(0.03))</f>
        <v>5.003290301490744E-2</v>
      </c>
      <c r="BU63" s="648">
        <f ca="1">_xll.PsiTriangular(0.015,0.03,0.08,_xll.PsiBaseCase(0.03))</f>
        <v>5.4258399758399439E-2</v>
      </c>
      <c r="BV63" s="648">
        <f ca="1">_xll.PsiTriangular(0.015,0.03,0.08,_xll.PsiBaseCase(0.03))</f>
        <v>3.5729994092401372E-2</v>
      </c>
      <c r="BW63" s="648">
        <f ca="1">_xll.PsiTriangular(0.015,0.03,0.08,_xll.PsiBaseCase(0.03))</f>
        <v>4.7725739054609639E-2</v>
      </c>
      <c r="BX63" s="648">
        <f ca="1">_xll.PsiTriangular(0.015,0.03,0.08,_xll.PsiBaseCase(0.03))</f>
        <v>3.0576661758535274E-2</v>
      </c>
      <c r="BY63" s="648">
        <f ca="1">_xll.PsiTriangular(0.015,0.03,0.08,_xll.PsiBaseCase(0.03))</f>
        <v>4.2016282222109222E-2</v>
      </c>
      <c r="BZ63" s="648">
        <f ca="1">_xll.PsiTriangular(0.015,0.03,0.08,_xll.PsiBaseCase(0.03))</f>
        <v>3.3208999203691712E-2</v>
      </c>
      <c r="CA63" s="648">
        <f ca="1">_xll.PsiTriangular(0.015,0.03,0.08,_xll.PsiBaseCase(0.03))</f>
        <v>2.4978521640082709E-2</v>
      </c>
      <c r="CB63" s="648">
        <f ca="1">_xll.PsiTriangular(0.015,0.03,0.08,_xll.PsiBaseCase(0.03))</f>
        <v>5.2436234910165996E-2</v>
      </c>
      <c r="CC63" s="648">
        <f ca="1">_xll.PsiTriangular(0.015,0.03,0.08,_xll.PsiBaseCase(0.03))</f>
        <v>3.0584924003722015E-2</v>
      </c>
      <c r="CD63" s="648">
        <f ca="1">_xll.PsiTriangular(0.015,0.03,0.08,_xll.PsiBaseCase(0.03))</f>
        <v>7.3388316824109456E-2</v>
      </c>
      <c r="CE63" s="648">
        <f ca="1">_xll.PsiTriangular(0.015,0.03,0.08,_xll.PsiBaseCase(0.03))</f>
        <v>6.692575201686006E-2</v>
      </c>
      <c r="CF63" s="648">
        <f ca="1">_xll.PsiTriangular(0.015,0.03,0.08,_xll.PsiBaseCase(0.03))</f>
        <v>3.3224260758406572E-2</v>
      </c>
      <c r="CG63" s="648">
        <f ca="1">_xll.PsiTriangular(0.015,0.03,0.08,_xll.PsiBaseCase(0.03))</f>
        <v>2.7384282276719504E-2</v>
      </c>
      <c r="CH63" s="648">
        <f ca="1">_xll.PsiTriangular(0.015,0.03,0.08,_xll.PsiBaseCase(0.03))</f>
        <v>5.7378731133486474E-2</v>
      </c>
      <c r="CI63" s="648">
        <f ca="1">_xll.PsiTriangular(0.015,0.03,0.08,_xll.PsiBaseCase(0.03))</f>
        <v>4.9678659418713536E-2</v>
      </c>
      <c r="CJ63" s="648">
        <f ca="1">_xll.PsiTriangular(0.015,0.03,0.08,_xll.PsiBaseCase(0.03))</f>
        <v>5.2702183049576343E-2</v>
      </c>
      <c r="CK63" s="648">
        <f ca="1">_xll.PsiTriangular(0.015,0.03,0.08,_xll.PsiBaseCase(0.03))</f>
        <v>3.2560168043098733E-2</v>
      </c>
      <c r="CL63" s="648">
        <f ca="1">_xll.PsiTriangular(0.015,0.03,0.08,_xll.PsiBaseCase(0.03))</f>
        <v>5.4720028806370738E-2</v>
      </c>
      <c r="CM63" s="648">
        <f ca="1">_xll.PsiTriangular(0.015,0.03,0.08,_xll.PsiBaseCase(0.03))</f>
        <v>3.4256942325319624E-2</v>
      </c>
      <c r="CN63" s="648">
        <f ca="1">_xll.PsiTriangular(0.015,0.03,0.08,_xll.PsiBaseCase(0.03))</f>
        <v>4.3471309648525462E-2</v>
      </c>
      <c r="CO63" s="648">
        <f ca="1">_xll.PsiTriangular(0.015,0.03,0.08,_xll.PsiBaseCase(0.03))</f>
        <v>3.8822474576643722E-2</v>
      </c>
      <c r="CP63" s="648">
        <f ca="1">_xll.PsiTriangular(0.015,0.03,0.08,_xll.PsiBaseCase(0.03))</f>
        <v>3.4238747401218399E-2</v>
      </c>
      <c r="CQ63" s="648">
        <f ca="1">_xll.PsiTriangular(0.015,0.03,0.08,_xll.PsiBaseCase(0.03))</f>
        <v>3.0418834962288047E-2</v>
      </c>
      <c r="CR63" s="648">
        <f ca="1">_xll.PsiTriangular(0.015,0.03,0.08,_xll.PsiBaseCase(0.03))</f>
        <v>4.0414292731915234E-2</v>
      </c>
      <c r="CS63" s="648">
        <f ca="1">_xll.PsiTriangular(0.015,0.03,0.08,_xll.PsiBaseCase(0.03))</f>
        <v>4.507404354835904E-2</v>
      </c>
      <c r="CT63" s="648">
        <f ca="1">_xll.PsiTriangular(0.015,0.03,0.08,_xll.PsiBaseCase(0.03))</f>
        <v>4.3385237081166948E-2</v>
      </c>
      <c r="CU63" s="648">
        <f ca="1">_xll.PsiTriangular(0.015,0.03,0.08,_xll.PsiBaseCase(0.03))</f>
        <v>4.2776998842903959E-2</v>
      </c>
      <c r="CV63" s="648">
        <f ca="1">_xll.PsiTriangular(0.015,0.03,0.08,_xll.PsiBaseCase(0.03))</f>
        <v>3.5893998362528594E-2</v>
      </c>
      <c r="CW63" s="648">
        <f ca="1">_xll.PsiTriangular(0.015,0.03,0.08,_xll.PsiBaseCase(0.03))</f>
        <v>1.8129704771332959E-2</v>
      </c>
      <c r="CX63" s="648">
        <f ca="1">_xll.PsiTriangular(0.015,0.03,0.08,_xll.PsiBaseCase(0.03))</f>
        <v>2.743186839596886E-2</v>
      </c>
      <c r="CY63" s="648">
        <f ca="1">_xll.PsiTriangular(0.015,0.03,0.08,_xll.PsiBaseCase(0.03))</f>
        <v>2.1565994518209168E-2</v>
      </c>
      <c r="CZ63" s="648">
        <f ca="1">_xll.PsiTriangular(0.015,0.03,0.08,_xll.PsiBaseCase(0.03))</f>
        <v>4.8593363950849046E-2</v>
      </c>
      <c r="DA63" s="648">
        <f ca="1">_xll.PsiTriangular(0.015,0.03,0.08,_xll.PsiBaseCase(0.03))</f>
        <v>3.216486845051296E-2</v>
      </c>
      <c r="DB63" s="648">
        <f ca="1">_xll.PsiTriangular(0.015,0.03,0.08,_xll.PsiBaseCase(0.03))</f>
        <v>5.2517047620353891E-2</v>
      </c>
      <c r="DC63" s="648">
        <f ca="1">_xll.PsiTriangular(0.015,0.03,0.08,_xll.PsiBaseCase(0.03))</f>
        <v>2.2583208490371171E-2</v>
      </c>
      <c r="DD63" s="648">
        <f ca="1">_xll.PsiTriangular(0.015,0.03,0.08,_xll.PsiBaseCase(0.03))</f>
        <v>6.1069301314312791E-2</v>
      </c>
      <c r="DE63" s="648">
        <f ca="1">_xll.PsiTriangular(0.015,0.03,0.08,_xll.PsiBaseCase(0.03))</f>
        <v>5.8240074502443534E-2</v>
      </c>
      <c r="DF63" s="648">
        <f ca="1">_xll.PsiTriangular(0.015,0.03,0.08,_xll.PsiBaseCase(0.03))</f>
        <v>3.614668624229362E-2</v>
      </c>
      <c r="DG63" s="648">
        <f ca="1">_xll.PsiTriangular(0.015,0.03,0.08,_xll.PsiBaseCase(0.03))</f>
        <v>5.2043206717976076E-2</v>
      </c>
      <c r="DH63" s="648">
        <f ca="1">_xll.PsiTriangular(0.015,0.03,0.08,_xll.PsiBaseCase(0.03))</f>
        <v>2.2982753419989177E-2</v>
      </c>
      <c r="DI63" s="648">
        <f ca="1">_xll.PsiTriangular(0.015,0.03,0.08,_xll.PsiBaseCase(0.03))</f>
        <v>3.3244605432646637E-2</v>
      </c>
      <c r="DJ63" s="648">
        <f ca="1">_xll.PsiTriangular(0.015,0.03,0.08,_xll.PsiBaseCase(0.03))</f>
        <v>2.9519387273240598E-2</v>
      </c>
      <c r="DK63" s="648">
        <f ca="1">_xll.PsiTriangular(0.015,0.03,0.08,_xll.PsiBaseCase(0.03))</f>
        <v>2.3919672585858191E-2</v>
      </c>
      <c r="DL63" s="648">
        <f ca="1">_xll.PsiTriangular(0.015,0.03,0.08,_xll.PsiBaseCase(0.03))</f>
        <v>4.5059387310277053E-2</v>
      </c>
      <c r="DM63" s="648">
        <f ca="1">_xll.PsiTriangular(0.015,0.03,0.08,_xll.PsiBaseCase(0.03))</f>
        <v>3.4877419403810471E-2</v>
      </c>
      <c r="DN63" s="648">
        <f ca="1">_xll.PsiTriangular(0.015,0.03,0.08,_xll.PsiBaseCase(0.03))</f>
        <v>2.4122771803160498E-2</v>
      </c>
      <c r="DO63" s="648">
        <f ca="1">_xll.PsiTriangular(0.015,0.03,0.08,_xll.PsiBaseCase(0.03))</f>
        <v>7.4349781248845642E-2</v>
      </c>
      <c r="DP63" s="648">
        <f ca="1">_xll.PsiTriangular(0.015,0.03,0.08,_xll.PsiBaseCase(0.03))</f>
        <v>5.8840212566580424E-2</v>
      </c>
      <c r="DQ63" s="648">
        <f ca="1">_xll.PsiTriangular(0.015,0.03,0.08,_xll.PsiBaseCase(0.03))</f>
        <v>4.800826142189242E-2</v>
      </c>
      <c r="DR63" s="648">
        <f ca="1">_xll.PsiTriangular(0.015,0.03,0.08,_xll.PsiBaseCase(0.03))</f>
        <v>2.3999688406032921E-2</v>
      </c>
      <c r="DS63" s="648">
        <f ca="1">_xll.PsiTriangular(0.015,0.03,0.08,_xll.PsiBaseCase(0.03))</f>
        <v>3.9645345939563419E-2</v>
      </c>
      <c r="DT63" s="648">
        <f ca="1">_xll.PsiTriangular(0.015,0.03,0.08,_xll.PsiBaseCase(0.03))</f>
        <v>5.6211340382327529E-2</v>
      </c>
      <c r="DU63" s="648">
        <f ca="1">_xll.PsiTriangular(0.015,0.03,0.08,_xll.PsiBaseCase(0.03))</f>
        <v>6.8185730165897268E-2</v>
      </c>
      <c r="DV63" s="648">
        <f ca="1">_xll.PsiTriangular(0.015,0.03,0.08,_xll.PsiBaseCase(0.03))</f>
        <v>4.2546103920255783E-2</v>
      </c>
      <c r="DW63" s="648">
        <f ca="1">_xll.PsiTriangular(0.015,0.03,0.08,_xll.PsiBaseCase(0.03))</f>
        <v>4.5832304177256818E-2</v>
      </c>
      <c r="DX63" s="648">
        <f ca="1">_xll.PsiTriangular(0.015,0.03,0.08,_xll.PsiBaseCase(0.03))</f>
        <v>6.1504981320248946E-2</v>
      </c>
      <c r="DY63" s="648">
        <f ca="1">_xll.PsiTriangular(0.015,0.03,0.08,_xll.PsiBaseCase(0.03))</f>
        <v>5.7686897516392069E-2</v>
      </c>
      <c r="DZ63" s="648">
        <f ca="1">_xll.PsiTriangular(0.015,0.03,0.08,_xll.PsiBaseCase(0.03))</f>
        <v>3.7903702408553376E-2</v>
      </c>
      <c r="EA63" s="648">
        <f ca="1">_xll.PsiTriangular(0.015,0.03,0.08,_xll.PsiBaseCase(0.03))</f>
        <v>7.1423237596510286E-2</v>
      </c>
      <c r="EB63" s="648">
        <f ca="1">_xll.PsiTriangular(0.015,0.03,0.08,_xll.PsiBaseCase(0.03))</f>
        <v>4.124002906724495E-2</v>
      </c>
      <c r="EC63" s="648">
        <f ca="1">_xll.PsiTriangular(0.015,0.03,0.08,_xll.PsiBaseCase(0.03))</f>
        <v>2.4487517318447255E-2</v>
      </c>
      <c r="ED63" s="648">
        <f ca="1">_xll.PsiTriangular(0.015,0.03,0.08,_xll.PsiBaseCase(0.03))</f>
        <v>4.2579159354394318E-2</v>
      </c>
      <c r="EE63" s="648">
        <f ca="1">_xll.PsiTriangular(0.015,0.03,0.08,_xll.PsiBaseCase(0.03))</f>
        <v>5.1991550365098962E-2</v>
      </c>
      <c r="EF63" s="648">
        <f ca="1">_xll.PsiTriangular(0.015,0.03,0.08,_xll.PsiBaseCase(0.03))</f>
        <v>3.448819946123223E-2</v>
      </c>
      <c r="EG63" s="648">
        <f ca="1">_xll.PsiTriangular(0.015,0.03,0.08,_xll.PsiBaseCase(0.03))</f>
        <v>2.9021481695731568E-2</v>
      </c>
      <c r="EH63" s="648">
        <f ca="1">_xll.PsiTriangular(0.015,0.03,0.08,_xll.PsiBaseCase(0.03))</f>
        <v>4.737053528134335E-2</v>
      </c>
      <c r="EI63" s="648">
        <f ca="1">_xll.PsiTriangular(0.015,0.03,0.08,_xll.PsiBaseCase(0.03))</f>
        <v>3.9965960641470608E-2</v>
      </c>
      <c r="EJ63" s="648">
        <f ca="1">_xll.PsiTriangular(0.015,0.03,0.08,_xll.PsiBaseCase(0.03))</f>
        <v>7.5592332676603383E-2</v>
      </c>
      <c r="EK63" s="648">
        <f ca="1">_xll.PsiTriangular(0.015,0.03,0.08,_xll.PsiBaseCase(0.03))</f>
        <v>6.1508081038187945E-2</v>
      </c>
      <c r="EL63" s="648">
        <f ca="1">_xll.PsiTriangular(0.015,0.03,0.08,_xll.PsiBaseCase(0.03))</f>
        <v>5.3563421475175933E-2</v>
      </c>
      <c r="EM63" s="648">
        <f ca="1">_xll.PsiTriangular(0.015,0.03,0.08,_xll.PsiBaseCase(0.03))</f>
        <v>3.21842256642174E-2</v>
      </c>
      <c r="EN63" s="648">
        <f ca="1">_xll.PsiTriangular(0.015,0.03,0.08,_xll.PsiBaseCase(0.03))</f>
        <v>2.5598102045451997E-2</v>
      </c>
      <c r="EO63" s="648">
        <f ca="1">_xll.PsiTriangular(0.015,0.03,0.08,_xll.PsiBaseCase(0.03))</f>
        <v>3.3590590420819584E-2</v>
      </c>
      <c r="EP63" s="648">
        <f ca="1">_xll.PsiTriangular(0.015,0.03,0.08,_xll.PsiBaseCase(0.03))</f>
        <v>3.9839683796906097E-2</v>
      </c>
      <c r="EQ63" s="648">
        <f ca="1">_xll.PsiTriangular(0.015,0.03,0.08,_xll.PsiBaseCase(0.03))</f>
        <v>3.5265185242099754E-2</v>
      </c>
      <c r="ER63" s="648">
        <f ca="1">_xll.PsiTriangular(0.015,0.03,0.08,_xll.PsiBaseCase(0.03))</f>
        <v>4.3285875742209483E-2</v>
      </c>
      <c r="ES63" s="648">
        <f ca="1">_xll.PsiTriangular(0.015,0.03,0.08,_xll.PsiBaseCase(0.03))</f>
        <v>3.2180219194971368E-2</v>
      </c>
      <c r="ET63" s="648">
        <f ca="1">_xll.PsiTriangular(0.015,0.03,0.08,_xll.PsiBaseCase(0.03))</f>
        <v>3.1549875553589818E-2</v>
      </c>
      <c r="EU63" s="648">
        <f ca="1">_xll.PsiTriangular(0.015,0.03,0.08,_xll.PsiBaseCase(0.03))</f>
        <v>2.8012950323024047E-2</v>
      </c>
      <c r="EV63" s="648">
        <f ca="1">_xll.PsiTriangular(0.015,0.03,0.08,_xll.PsiBaseCase(0.03))</f>
        <v>5.5140185200987235E-2</v>
      </c>
      <c r="EW63" s="648">
        <f ca="1">_xll.PsiTriangular(0.015,0.03,0.08,_xll.PsiBaseCase(0.03))</f>
        <v>5.0707081202639066E-2</v>
      </c>
      <c r="EX63" s="648">
        <f ca="1">_xll.PsiTriangular(0.015,0.03,0.08,_xll.PsiBaseCase(0.03))</f>
        <v>2.0661909413900434E-2</v>
      </c>
      <c r="EY63" s="648">
        <f ca="1">_xll.PsiTriangular(0.015,0.03,0.08,_xll.PsiBaseCase(0.03))</f>
        <v>7.7449266848147888E-2</v>
      </c>
      <c r="EZ63" s="648">
        <f ca="1">_xll.PsiTriangular(0.015,0.03,0.08,_xll.PsiBaseCase(0.03))</f>
        <v>7.1875889972906795E-2</v>
      </c>
    </row>
    <row r="64" spans="1:156" s="470" customFormat="1" x14ac:dyDescent="0.25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ref="I64:X64" si="30">H64</f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ref="Y64:AN64" si="31">X64</f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ref="AO64:BD64" si="32">AN64</f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ref="BE64:BT64" si="33">BD64</f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ref="BU64:CJ64" si="34">BT64</f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ref="CK64:CZ64" si="35">CJ64</f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ref="DA64:DP64" si="36">CZ64</f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ref="DQ64:EF64" si="37">DP64</f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ref="EG64:EV64" si="38">EF64</f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>EV64</f>
        <v>0.01</v>
      </c>
      <c r="EX64" s="542">
        <f>EW64</f>
        <v>0.01</v>
      </c>
      <c r="EY64" s="542">
        <f>EX64</f>
        <v>0.01</v>
      </c>
      <c r="EZ64" s="543">
        <f>EY64</f>
        <v>0.01</v>
      </c>
    </row>
    <row r="65" spans="1:157" x14ac:dyDescent="0.25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0.16</v>
      </c>
      <c r="H65" s="545">
        <f>G65*(1+H64)</f>
        <v>0.16159999999999999</v>
      </c>
      <c r="I65" s="545">
        <f>H65*(1+I64)</f>
        <v>0.163216</v>
      </c>
      <c r="J65" s="545">
        <f t="shared" ref="J65:BU65" si="39">I65*(1+J64)</f>
        <v>0.16484815999999999</v>
      </c>
      <c r="K65" s="545">
        <f t="shared" si="39"/>
        <v>0.16649664159999999</v>
      </c>
      <c r="L65" s="545">
        <f t="shared" si="39"/>
        <v>0.168161608016</v>
      </c>
      <c r="M65" s="545">
        <f t="shared" si="39"/>
        <v>0.16984322409616001</v>
      </c>
      <c r="N65" s="545">
        <f t="shared" si="39"/>
        <v>0.17154165633712162</v>
      </c>
      <c r="O65" s="545">
        <f t="shared" si="39"/>
        <v>0.17325707290049283</v>
      </c>
      <c r="P65" s="545">
        <f t="shared" si="39"/>
        <v>0.17498964362949776</v>
      </c>
      <c r="Q65" s="545">
        <f t="shared" si="39"/>
        <v>0.17673954006579273</v>
      </c>
      <c r="R65" s="545">
        <f t="shared" si="39"/>
        <v>0.17850693546645066</v>
      </c>
      <c r="S65" s="545">
        <f t="shared" si="39"/>
        <v>0.18029200482111518</v>
      </c>
      <c r="T65" s="545">
        <f t="shared" si="39"/>
        <v>0.18209492486932632</v>
      </c>
      <c r="U65" s="545">
        <f t="shared" si="39"/>
        <v>0.1839158741180196</v>
      </c>
      <c r="V65" s="545">
        <f t="shared" si="39"/>
        <v>0.18575503285919981</v>
      </c>
      <c r="W65" s="545">
        <f t="shared" si="39"/>
        <v>0.18761258318779181</v>
      </c>
      <c r="X65" s="545">
        <f t="shared" si="39"/>
        <v>0.18948870901966972</v>
      </c>
      <c r="Y65" s="545">
        <f t="shared" si="39"/>
        <v>0.19138359610986641</v>
      </c>
      <c r="Z65" s="545">
        <f t="shared" si="39"/>
        <v>0.19329743207096509</v>
      </c>
      <c r="AA65" s="545">
        <f t="shared" si="39"/>
        <v>0.19523040639167474</v>
      </c>
      <c r="AB65" s="545">
        <f t="shared" si="39"/>
        <v>0.19718271045559149</v>
      </c>
      <c r="AC65" s="545">
        <f t="shared" si="39"/>
        <v>0.19915453756014742</v>
      </c>
      <c r="AD65" s="545">
        <f t="shared" si="39"/>
        <v>0.2011460829357489</v>
      </c>
      <c r="AE65" s="545">
        <f t="shared" si="39"/>
        <v>0.20315754376510639</v>
      </c>
      <c r="AF65" s="545">
        <f t="shared" si="39"/>
        <v>0.20518911920275745</v>
      </c>
      <c r="AG65" s="545">
        <f t="shared" si="39"/>
        <v>0.20724101039478504</v>
      </c>
      <c r="AH65" s="545">
        <f t="shared" si="39"/>
        <v>0.20931342049873289</v>
      </c>
      <c r="AI65" s="545">
        <f t="shared" si="39"/>
        <v>0.21140655470372022</v>
      </c>
      <c r="AJ65" s="545">
        <f t="shared" si="39"/>
        <v>0.21352062025075741</v>
      </c>
      <c r="AK65" s="545">
        <f t="shared" si="39"/>
        <v>0.21565582645326498</v>
      </c>
      <c r="AL65" s="545">
        <f t="shared" si="39"/>
        <v>0.21781238471779762</v>
      </c>
      <c r="AM65" s="545">
        <f t="shared" si="39"/>
        <v>0.2199905085649756</v>
      </c>
      <c r="AN65" s="545">
        <f t="shared" si="39"/>
        <v>0.22219041365062536</v>
      </c>
      <c r="AO65" s="545">
        <f t="shared" si="39"/>
        <v>0.22441231778713161</v>
      </c>
      <c r="AP65" s="545">
        <f t="shared" si="39"/>
        <v>0.22665644096500293</v>
      </c>
      <c r="AQ65" s="545">
        <f t="shared" si="39"/>
        <v>0.22892300537465296</v>
      </c>
      <c r="AR65" s="545">
        <f t="shared" si="39"/>
        <v>0.2312122354283995</v>
      </c>
      <c r="AS65" s="545">
        <f t="shared" si="39"/>
        <v>0.23352435778268349</v>
      </c>
      <c r="AT65" s="545">
        <f t="shared" si="39"/>
        <v>0.23585960136051032</v>
      </c>
      <c r="AU65" s="545">
        <f t="shared" si="39"/>
        <v>0.23821819737411543</v>
      </c>
      <c r="AV65" s="545">
        <f t="shared" si="39"/>
        <v>0.24060037934785658</v>
      </c>
      <c r="AW65" s="545">
        <f t="shared" si="39"/>
        <v>0.24300638314133516</v>
      </c>
      <c r="AX65" s="545">
        <f t="shared" si="39"/>
        <v>0.24543644697274852</v>
      </c>
      <c r="AY65" s="545">
        <f t="shared" si="39"/>
        <v>0.24789081144247602</v>
      </c>
      <c r="AZ65" s="545">
        <f t="shared" si="39"/>
        <v>0.25036971955690079</v>
      </c>
      <c r="BA65" s="545">
        <f t="shared" si="39"/>
        <v>0.25287341675246983</v>
      </c>
      <c r="BB65" s="545">
        <f t="shared" si="39"/>
        <v>0.25540215091999452</v>
      </c>
      <c r="BC65" s="545">
        <f t="shared" si="39"/>
        <v>0.25795617242919444</v>
      </c>
      <c r="BD65" s="545">
        <f t="shared" si="39"/>
        <v>0.26053573415348641</v>
      </c>
      <c r="BE65" s="545">
        <f t="shared" si="39"/>
        <v>0.2631410914950213</v>
      </c>
      <c r="BF65" s="545">
        <f t="shared" si="39"/>
        <v>0.26577250240997152</v>
      </c>
      <c r="BG65" s="545">
        <f t="shared" si="39"/>
        <v>0.26843022743407124</v>
      </c>
      <c r="BH65" s="545">
        <f t="shared" si="39"/>
        <v>0.27111452970841193</v>
      </c>
      <c r="BI65" s="545">
        <f t="shared" si="39"/>
        <v>0.27382567500549604</v>
      </c>
      <c r="BJ65" s="545">
        <f t="shared" si="39"/>
        <v>0.276563931755551</v>
      </c>
      <c r="BK65" s="545">
        <f t="shared" si="39"/>
        <v>0.27932957107310652</v>
      </c>
      <c r="BL65" s="545">
        <f t="shared" si="39"/>
        <v>0.28212286678383758</v>
      </c>
      <c r="BM65" s="545">
        <f t="shared" si="39"/>
        <v>0.28494409545167598</v>
      </c>
      <c r="BN65" s="545">
        <f t="shared" si="39"/>
        <v>0.28779353640619276</v>
      </c>
      <c r="BO65" s="545">
        <f t="shared" si="39"/>
        <v>0.29067147177025471</v>
      </c>
      <c r="BP65" s="545">
        <f t="shared" si="39"/>
        <v>0.29357818648795725</v>
      </c>
      <c r="BQ65" s="545">
        <f t="shared" si="39"/>
        <v>0.29651396835283683</v>
      </c>
      <c r="BR65" s="545">
        <f t="shared" si="39"/>
        <v>0.29947910803636518</v>
      </c>
      <c r="BS65" s="545">
        <f t="shared" si="39"/>
        <v>0.30247389911672884</v>
      </c>
      <c r="BT65" s="545">
        <f t="shared" si="39"/>
        <v>0.30549863810789613</v>
      </c>
      <c r="BU65" s="545">
        <f t="shared" si="39"/>
        <v>0.30855362448897511</v>
      </c>
      <c r="BV65" s="545">
        <f t="shared" ref="BV65:EG65" si="40">BU65*(1+BV64)</f>
        <v>0.31163916073386488</v>
      </c>
      <c r="BW65" s="545">
        <f t="shared" si="40"/>
        <v>0.31475555234120356</v>
      </c>
      <c r="BX65" s="545">
        <f t="shared" si="40"/>
        <v>0.31790310786461562</v>
      </c>
      <c r="BY65" s="545">
        <f t="shared" si="40"/>
        <v>0.32108213894326176</v>
      </c>
      <c r="BZ65" s="545">
        <f t="shared" si="40"/>
        <v>0.32429296033269439</v>
      </c>
      <c r="CA65" s="545">
        <f t="shared" si="40"/>
        <v>0.32753588993602134</v>
      </c>
      <c r="CB65" s="545">
        <f t="shared" si="40"/>
        <v>0.33081124883538154</v>
      </c>
      <c r="CC65" s="545">
        <f t="shared" si="40"/>
        <v>0.33411936132373538</v>
      </c>
      <c r="CD65" s="545">
        <f t="shared" si="40"/>
        <v>0.33746055493697275</v>
      </c>
      <c r="CE65" s="545">
        <f t="shared" si="40"/>
        <v>0.34083516048634249</v>
      </c>
      <c r="CF65" s="545">
        <f t="shared" si="40"/>
        <v>0.34424351209120591</v>
      </c>
      <c r="CG65" s="545">
        <f t="shared" si="40"/>
        <v>0.34768594721211799</v>
      </c>
      <c r="CH65" s="545">
        <f t="shared" si="40"/>
        <v>0.35116280668423916</v>
      </c>
      <c r="CI65" s="545">
        <f t="shared" si="40"/>
        <v>0.35467443475108157</v>
      </c>
      <c r="CJ65" s="545">
        <f t="shared" si="40"/>
        <v>0.35822117909859241</v>
      </c>
      <c r="CK65" s="545">
        <f t="shared" si="40"/>
        <v>0.36180339088957836</v>
      </c>
      <c r="CL65" s="545">
        <f t="shared" si="40"/>
        <v>0.36542142479847417</v>
      </c>
      <c r="CM65" s="545">
        <f t="shared" si="40"/>
        <v>0.3690756390464589</v>
      </c>
      <c r="CN65" s="545">
        <f t="shared" si="40"/>
        <v>0.37276639543692347</v>
      </c>
      <c r="CO65" s="545">
        <f t="shared" si="40"/>
        <v>0.37649405939129271</v>
      </c>
      <c r="CP65" s="545">
        <f t="shared" si="40"/>
        <v>0.38025899998520563</v>
      </c>
      <c r="CQ65" s="545">
        <f t="shared" si="40"/>
        <v>0.38406158998505768</v>
      </c>
      <c r="CR65" s="545">
        <f t="shared" si="40"/>
        <v>0.38790220588490826</v>
      </c>
      <c r="CS65" s="545">
        <f t="shared" si="40"/>
        <v>0.39178122794375736</v>
      </c>
      <c r="CT65" s="545">
        <f t="shared" si="40"/>
        <v>0.39569904022319496</v>
      </c>
      <c r="CU65" s="545">
        <f t="shared" si="40"/>
        <v>0.39965603062542693</v>
      </c>
      <c r="CV65" s="545">
        <f t="shared" si="40"/>
        <v>0.40365259093168121</v>
      </c>
      <c r="CW65" s="545">
        <f t="shared" si="40"/>
        <v>0.40768911684099801</v>
      </c>
      <c r="CX65" s="545">
        <f t="shared" si="40"/>
        <v>0.41176600800940799</v>
      </c>
      <c r="CY65" s="545">
        <f t="shared" si="40"/>
        <v>0.41588366808950206</v>
      </c>
      <c r="CZ65" s="545">
        <f t="shared" si="40"/>
        <v>0.42004250477039706</v>
      </c>
      <c r="DA65" s="545">
        <f t="shared" si="40"/>
        <v>0.42424292981810102</v>
      </c>
      <c r="DB65" s="545">
        <f t="shared" si="40"/>
        <v>0.42848535911628205</v>
      </c>
      <c r="DC65" s="545">
        <f t="shared" si="40"/>
        <v>0.43277021270744487</v>
      </c>
      <c r="DD65" s="545">
        <f t="shared" si="40"/>
        <v>0.43709791483451932</v>
      </c>
      <c r="DE65" s="545">
        <f t="shared" si="40"/>
        <v>0.44146889398286454</v>
      </c>
      <c r="DF65" s="545">
        <f t="shared" si="40"/>
        <v>0.4458835829226932</v>
      </c>
      <c r="DG65" s="545">
        <f t="shared" si="40"/>
        <v>0.45034241875192016</v>
      </c>
      <c r="DH65" s="545">
        <f t="shared" si="40"/>
        <v>0.45484584293943936</v>
      </c>
      <c r="DI65" s="545">
        <f t="shared" si="40"/>
        <v>0.45939430136883375</v>
      </c>
      <c r="DJ65" s="545">
        <f t="shared" si="40"/>
        <v>0.46398824438252206</v>
      </c>
      <c r="DK65" s="545">
        <f t="shared" si="40"/>
        <v>0.4686281268263473</v>
      </c>
      <c r="DL65" s="545">
        <f t="shared" si="40"/>
        <v>0.47331440809461078</v>
      </c>
      <c r="DM65" s="545">
        <f t="shared" si="40"/>
        <v>0.47804755217555689</v>
      </c>
      <c r="DN65" s="545">
        <f t="shared" si="40"/>
        <v>0.48282802769731248</v>
      </c>
      <c r="DO65" s="545">
        <f t="shared" si="40"/>
        <v>0.48765630797428561</v>
      </c>
      <c r="DP65" s="545">
        <f t="shared" si="40"/>
        <v>0.49253287105402849</v>
      </c>
      <c r="DQ65" s="545">
        <f t="shared" si="40"/>
        <v>0.49745819976456879</v>
      </c>
      <c r="DR65" s="545">
        <f t="shared" si="40"/>
        <v>0.50243278176221451</v>
      </c>
      <c r="DS65" s="545">
        <f t="shared" si="40"/>
        <v>0.5074571095798367</v>
      </c>
      <c r="DT65" s="545">
        <f t="shared" si="40"/>
        <v>0.51253168067563504</v>
      </c>
      <c r="DU65" s="545">
        <f t="shared" si="40"/>
        <v>0.51765699748239136</v>
      </c>
      <c r="DV65" s="545">
        <f t="shared" si="40"/>
        <v>0.52283356745721532</v>
      </c>
      <c r="DW65" s="545">
        <f t="shared" si="40"/>
        <v>0.52806190313178747</v>
      </c>
      <c r="DX65" s="545">
        <f t="shared" si="40"/>
        <v>0.5333425221631054</v>
      </c>
      <c r="DY65" s="545">
        <f t="shared" si="40"/>
        <v>0.53867594738473645</v>
      </c>
      <c r="DZ65" s="545">
        <f t="shared" si="40"/>
        <v>0.54406270685858382</v>
      </c>
      <c r="EA65" s="545">
        <f t="shared" si="40"/>
        <v>0.54950333392716966</v>
      </c>
      <c r="EB65" s="545">
        <f t="shared" si="40"/>
        <v>0.55499836726644136</v>
      </c>
      <c r="EC65" s="545">
        <f t="shared" si="40"/>
        <v>0.56054835093910582</v>
      </c>
      <c r="ED65" s="545">
        <f t="shared" si="40"/>
        <v>0.56615383444849687</v>
      </c>
      <c r="EE65" s="545">
        <f t="shared" si="40"/>
        <v>0.57181537279298189</v>
      </c>
      <c r="EF65" s="545">
        <f t="shared" si="40"/>
        <v>0.57753352652091172</v>
      </c>
      <c r="EG65" s="545">
        <f t="shared" si="40"/>
        <v>0.58330886178612085</v>
      </c>
      <c r="EH65" s="545">
        <f t="shared" ref="EH65:EZ65" si="41">EG65*(1+EH64)</f>
        <v>0.5891419504039821</v>
      </c>
      <c r="EI65" s="545">
        <f t="shared" si="41"/>
        <v>0.59503336990802191</v>
      </c>
      <c r="EJ65" s="545">
        <f t="shared" si="41"/>
        <v>0.60098370360710218</v>
      </c>
      <c r="EK65" s="545">
        <f t="shared" si="41"/>
        <v>0.60699354064317323</v>
      </c>
      <c r="EL65" s="545">
        <f t="shared" si="41"/>
        <v>0.61306347604960498</v>
      </c>
      <c r="EM65" s="545">
        <f t="shared" si="41"/>
        <v>0.61919411081010101</v>
      </c>
      <c r="EN65" s="545">
        <f t="shared" si="41"/>
        <v>0.62538605191820207</v>
      </c>
      <c r="EO65" s="545">
        <f t="shared" si="41"/>
        <v>0.63163991243738404</v>
      </c>
      <c r="EP65" s="545">
        <f t="shared" si="41"/>
        <v>0.63795631156175792</v>
      </c>
      <c r="EQ65" s="545">
        <f t="shared" si="41"/>
        <v>0.64433587467737552</v>
      </c>
      <c r="ER65" s="545">
        <f t="shared" si="41"/>
        <v>0.65077923342414923</v>
      </c>
      <c r="ES65" s="545">
        <f t="shared" si="41"/>
        <v>0.65728702575839071</v>
      </c>
      <c r="ET65" s="545">
        <f t="shared" si="41"/>
        <v>0.66385989601597462</v>
      </c>
      <c r="EU65" s="545">
        <f t="shared" si="41"/>
        <v>0.67049849497613434</v>
      </c>
      <c r="EV65" s="545">
        <f t="shared" si="41"/>
        <v>0.67720347992589569</v>
      </c>
      <c r="EW65" s="545">
        <f t="shared" si="41"/>
        <v>0.68397551472515461</v>
      </c>
      <c r="EX65" s="545">
        <f t="shared" si="41"/>
        <v>0.69081526987240616</v>
      </c>
      <c r="EY65" s="545">
        <f t="shared" si="41"/>
        <v>0.69772342257113018</v>
      </c>
      <c r="EZ65" s="546">
        <f t="shared" si="41"/>
        <v>0.70470065679684146</v>
      </c>
    </row>
    <row r="66" spans="1:157" x14ac:dyDescent="0.25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2">H66</f>
        <v>0.01</v>
      </c>
      <c r="J66" s="547">
        <f t="shared" si="42"/>
        <v>0.01</v>
      </c>
      <c r="K66" s="547">
        <f t="shared" si="42"/>
        <v>0.01</v>
      </c>
      <c r="L66" s="547">
        <f t="shared" si="42"/>
        <v>0.01</v>
      </c>
      <c r="M66" s="547">
        <f t="shared" si="42"/>
        <v>0.01</v>
      </c>
      <c r="N66" s="547">
        <f t="shared" si="42"/>
        <v>0.01</v>
      </c>
      <c r="O66" s="547">
        <f t="shared" si="42"/>
        <v>0.01</v>
      </c>
      <c r="P66" s="547">
        <f t="shared" si="42"/>
        <v>0.01</v>
      </c>
      <c r="Q66" s="547">
        <f t="shared" si="42"/>
        <v>0.01</v>
      </c>
      <c r="R66" s="547">
        <f t="shared" si="42"/>
        <v>0.01</v>
      </c>
      <c r="S66" s="547">
        <f t="shared" si="42"/>
        <v>0.01</v>
      </c>
      <c r="T66" s="547">
        <f t="shared" si="42"/>
        <v>0.01</v>
      </c>
      <c r="U66" s="547">
        <f t="shared" si="42"/>
        <v>0.01</v>
      </c>
      <c r="V66" s="547">
        <f t="shared" si="42"/>
        <v>0.01</v>
      </c>
      <c r="W66" s="547">
        <f t="shared" si="42"/>
        <v>0.01</v>
      </c>
      <c r="X66" s="547">
        <f t="shared" si="42"/>
        <v>0.01</v>
      </c>
      <c r="Y66" s="547">
        <f t="shared" si="42"/>
        <v>0.01</v>
      </c>
      <c r="Z66" s="547">
        <f t="shared" si="42"/>
        <v>0.01</v>
      </c>
      <c r="AA66" s="547">
        <f t="shared" si="42"/>
        <v>0.01</v>
      </c>
      <c r="AB66" s="547">
        <f t="shared" si="42"/>
        <v>0.01</v>
      </c>
      <c r="AC66" s="547">
        <f t="shared" si="42"/>
        <v>0.01</v>
      </c>
      <c r="AD66" s="547">
        <f t="shared" si="42"/>
        <v>0.01</v>
      </c>
      <c r="AE66" s="547">
        <f t="shared" si="42"/>
        <v>0.01</v>
      </c>
      <c r="AF66" s="547">
        <f t="shared" si="42"/>
        <v>0.01</v>
      </c>
      <c r="AG66" s="547">
        <f t="shared" si="42"/>
        <v>0.01</v>
      </c>
      <c r="AH66" s="547">
        <f t="shared" si="42"/>
        <v>0.01</v>
      </c>
      <c r="AI66" s="547">
        <f t="shared" si="42"/>
        <v>0.01</v>
      </c>
      <c r="AJ66" s="547">
        <f t="shared" si="42"/>
        <v>0.01</v>
      </c>
      <c r="AK66" s="547">
        <f t="shared" si="42"/>
        <v>0.01</v>
      </c>
      <c r="AL66" s="547">
        <f t="shared" si="42"/>
        <v>0.01</v>
      </c>
      <c r="AM66" s="547">
        <f t="shared" si="42"/>
        <v>0.01</v>
      </c>
      <c r="AN66" s="547">
        <f t="shared" si="42"/>
        <v>0.01</v>
      </c>
      <c r="AO66" s="547">
        <f t="shared" si="42"/>
        <v>0.01</v>
      </c>
      <c r="AP66" s="547">
        <f t="shared" si="42"/>
        <v>0.01</v>
      </c>
      <c r="AQ66" s="547">
        <f t="shared" si="42"/>
        <v>0.01</v>
      </c>
      <c r="AR66" s="547">
        <f t="shared" si="42"/>
        <v>0.01</v>
      </c>
      <c r="AS66" s="547">
        <f t="shared" si="42"/>
        <v>0.01</v>
      </c>
      <c r="AT66" s="547">
        <f t="shared" si="42"/>
        <v>0.01</v>
      </c>
      <c r="AU66" s="547">
        <f t="shared" si="42"/>
        <v>0.01</v>
      </c>
      <c r="AV66" s="547">
        <f t="shared" si="42"/>
        <v>0.01</v>
      </c>
      <c r="AW66" s="547">
        <f t="shared" si="42"/>
        <v>0.01</v>
      </c>
      <c r="AX66" s="547">
        <f t="shared" si="42"/>
        <v>0.01</v>
      </c>
      <c r="AY66" s="547">
        <f t="shared" si="42"/>
        <v>0.01</v>
      </c>
      <c r="AZ66" s="547">
        <f t="shared" si="42"/>
        <v>0.01</v>
      </c>
      <c r="BA66" s="547">
        <f t="shared" si="42"/>
        <v>0.01</v>
      </c>
      <c r="BB66" s="547">
        <f t="shared" si="42"/>
        <v>0.01</v>
      </c>
      <c r="BC66" s="547">
        <f t="shared" si="42"/>
        <v>0.01</v>
      </c>
      <c r="BD66" s="547">
        <f t="shared" si="42"/>
        <v>0.01</v>
      </c>
      <c r="BE66" s="547">
        <f t="shared" si="42"/>
        <v>0.01</v>
      </c>
      <c r="BF66" s="547">
        <f t="shared" si="42"/>
        <v>0.01</v>
      </c>
      <c r="BG66" s="547">
        <f t="shared" si="42"/>
        <v>0.01</v>
      </c>
      <c r="BH66" s="547">
        <f t="shared" si="42"/>
        <v>0.01</v>
      </c>
      <c r="BI66" s="547">
        <f t="shared" si="42"/>
        <v>0.01</v>
      </c>
      <c r="BJ66" s="547">
        <f t="shared" si="42"/>
        <v>0.01</v>
      </c>
      <c r="BK66" s="547">
        <f t="shared" si="42"/>
        <v>0.01</v>
      </c>
      <c r="BL66" s="547">
        <f t="shared" si="42"/>
        <v>0.01</v>
      </c>
      <c r="BM66" s="547">
        <f t="shared" si="42"/>
        <v>0.01</v>
      </c>
      <c r="BN66" s="547">
        <f t="shared" si="42"/>
        <v>0.01</v>
      </c>
      <c r="BO66" s="547">
        <f t="shared" si="42"/>
        <v>0.01</v>
      </c>
      <c r="BP66" s="547">
        <f t="shared" si="42"/>
        <v>0.01</v>
      </c>
      <c r="BQ66" s="547">
        <f t="shared" si="42"/>
        <v>0.01</v>
      </c>
      <c r="BR66" s="547">
        <f t="shared" si="42"/>
        <v>0.01</v>
      </c>
      <c r="BS66" s="547">
        <f t="shared" si="42"/>
        <v>0.01</v>
      </c>
      <c r="BT66" s="547">
        <f t="shared" si="42"/>
        <v>0.01</v>
      </c>
      <c r="BU66" s="547">
        <f t="shared" ref="BU66:EF66" si="43">BT66</f>
        <v>0.01</v>
      </c>
      <c r="BV66" s="547">
        <f t="shared" si="43"/>
        <v>0.01</v>
      </c>
      <c r="BW66" s="547">
        <f t="shared" si="43"/>
        <v>0.01</v>
      </c>
      <c r="BX66" s="547">
        <f t="shared" si="43"/>
        <v>0.01</v>
      </c>
      <c r="BY66" s="547">
        <f t="shared" si="43"/>
        <v>0.01</v>
      </c>
      <c r="BZ66" s="547">
        <f t="shared" si="43"/>
        <v>0.01</v>
      </c>
      <c r="CA66" s="547">
        <f t="shared" si="43"/>
        <v>0.01</v>
      </c>
      <c r="CB66" s="547">
        <f t="shared" si="43"/>
        <v>0.01</v>
      </c>
      <c r="CC66" s="547">
        <f t="shared" si="43"/>
        <v>0.01</v>
      </c>
      <c r="CD66" s="547">
        <f t="shared" si="43"/>
        <v>0.01</v>
      </c>
      <c r="CE66" s="547">
        <f t="shared" si="43"/>
        <v>0.01</v>
      </c>
      <c r="CF66" s="547">
        <f t="shared" si="43"/>
        <v>0.01</v>
      </c>
      <c r="CG66" s="547">
        <f t="shared" si="43"/>
        <v>0.01</v>
      </c>
      <c r="CH66" s="547">
        <f t="shared" si="43"/>
        <v>0.01</v>
      </c>
      <c r="CI66" s="547">
        <f t="shared" si="43"/>
        <v>0.01</v>
      </c>
      <c r="CJ66" s="547">
        <f t="shared" si="43"/>
        <v>0.01</v>
      </c>
      <c r="CK66" s="547">
        <f t="shared" si="43"/>
        <v>0.01</v>
      </c>
      <c r="CL66" s="547">
        <f t="shared" si="43"/>
        <v>0.01</v>
      </c>
      <c r="CM66" s="547">
        <f t="shared" si="43"/>
        <v>0.01</v>
      </c>
      <c r="CN66" s="547">
        <f t="shared" si="43"/>
        <v>0.01</v>
      </c>
      <c r="CO66" s="547">
        <f t="shared" si="43"/>
        <v>0.01</v>
      </c>
      <c r="CP66" s="547">
        <f t="shared" si="43"/>
        <v>0.01</v>
      </c>
      <c r="CQ66" s="547">
        <f t="shared" si="43"/>
        <v>0.01</v>
      </c>
      <c r="CR66" s="547">
        <f t="shared" si="43"/>
        <v>0.01</v>
      </c>
      <c r="CS66" s="547">
        <f t="shared" si="43"/>
        <v>0.01</v>
      </c>
      <c r="CT66" s="547">
        <f t="shared" si="43"/>
        <v>0.01</v>
      </c>
      <c r="CU66" s="547">
        <f t="shared" si="43"/>
        <v>0.01</v>
      </c>
      <c r="CV66" s="547">
        <f t="shared" si="43"/>
        <v>0.01</v>
      </c>
      <c r="CW66" s="547">
        <f t="shared" si="43"/>
        <v>0.01</v>
      </c>
      <c r="CX66" s="547">
        <f t="shared" si="43"/>
        <v>0.01</v>
      </c>
      <c r="CY66" s="547">
        <f t="shared" si="43"/>
        <v>0.01</v>
      </c>
      <c r="CZ66" s="547">
        <f t="shared" si="43"/>
        <v>0.01</v>
      </c>
      <c r="DA66" s="547">
        <f t="shared" si="43"/>
        <v>0.01</v>
      </c>
      <c r="DB66" s="547">
        <f t="shared" si="43"/>
        <v>0.01</v>
      </c>
      <c r="DC66" s="547">
        <f t="shared" si="43"/>
        <v>0.01</v>
      </c>
      <c r="DD66" s="547">
        <f t="shared" si="43"/>
        <v>0.01</v>
      </c>
      <c r="DE66" s="547">
        <f t="shared" si="43"/>
        <v>0.01</v>
      </c>
      <c r="DF66" s="547">
        <f t="shared" si="43"/>
        <v>0.01</v>
      </c>
      <c r="DG66" s="547">
        <f t="shared" si="43"/>
        <v>0.01</v>
      </c>
      <c r="DH66" s="547">
        <f t="shared" si="43"/>
        <v>0.01</v>
      </c>
      <c r="DI66" s="547">
        <f t="shared" si="43"/>
        <v>0.01</v>
      </c>
      <c r="DJ66" s="547">
        <f t="shared" si="43"/>
        <v>0.01</v>
      </c>
      <c r="DK66" s="547">
        <f t="shared" si="43"/>
        <v>0.01</v>
      </c>
      <c r="DL66" s="547">
        <f t="shared" si="43"/>
        <v>0.01</v>
      </c>
      <c r="DM66" s="547">
        <f t="shared" si="43"/>
        <v>0.01</v>
      </c>
      <c r="DN66" s="547">
        <f t="shared" si="43"/>
        <v>0.01</v>
      </c>
      <c r="DO66" s="547">
        <f t="shared" si="43"/>
        <v>0.01</v>
      </c>
      <c r="DP66" s="547">
        <f t="shared" si="43"/>
        <v>0.01</v>
      </c>
      <c r="DQ66" s="547">
        <f t="shared" si="43"/>
        <v>0.01</v>
      </c>
      <c r="DR66" s="547">
        <f t="shared" si="43"/>
        <v>0.01</v>
      </c>
      <c r="DS66" s="547">
        <f t="shared" si="43"/>
        <v>0.01</v>
      </c>
      <c r="DT66" s="547">
        <f t="shared" si="43"/>
        <v>0.01</v>
      </c>
      <c r="DU66" s="547">
        <f t="shared" si="43"/>
        <v>0.01</v>
      </c>
      <c r="DV66" s="547">
        <f t="shared" si="43"/>
        <v>0.01</v>
      </c>
      <c r="DW66" s="547">
        <f t="shared" si="43"/>
        <v>0.01</v>
      </c>
      <c r="DX66" s="547">
        <f t="shared" si="43"/>
        <v>0.01</v>
      </c>
      <c r="DY66" s="547">
        <f t="shared" si="43"/>
        <v>0.01</v>
      </c>
      <c r="DZ66" s="547">
        <f t="shared" si="43"/>
        <v>0.01</v>
      </c>
      <c r="EA66" s="547">
        <f t="shared" si="43"/>
        <v>0.01</v>
      </c>
      <c r="EB66" s="547">
        <f t="shared" si="43"/>
        <v>0.01</v>
      </c>
      <c r="EC66" s="547">
        <f t="shared" si="43"/>
        <v>0.01</v>
      </c>
      <c r="ED66" s="547">
        <f t="shared" si="43"/>
        <v>0.01</v>
      </c>
      <c r="EE66" s="547">
        <f t="shared" si="43"/>
        <v>0.01</v>
      </c>
      <c r="EF66" s="547">
        <f t="shared" si="43"/>
        <v>0.01</v>
      </c>
      <c r="EG66" s="547">
        <f t="shared" ref="EG66:EZ66" si="44">EF66</f>
        <v>0.01</v>
      </c>
      <c r="EH66" s="547">
        <f t="shared" si="44"/>
        <v>0.01</v>
      </c>
      <c r="EI66" s="547">
        <f t="shared" si="44"/>
        <v>0.01</v>
      </c>
      <c r="EJ66" s="547">
        <f t="shared" si="44"/>
        <v>0.01</v>
      </c>
      <c r="EK66" s="547">
        <f t="shared" si="44"/>
        <v>0.01</v>
      </c>
      <c r="EL66" s="547">
        <f t="shared" si="44"/>
        <v>0.01</v>
      </c>
      <c r="EM66" s="547">
        <f t="shared" si="44"/>
        <v>0.01</v>
      </c>
      <c r="EN66" s="547">
        <f t="shared" si="44"/>
        <v>0.01</v>
      </c>
      <c r="EO66" s="547">
        <f t="shared" si="44"/>
        <v>0.01</v>
      </c>
      <c r="EP66" s="547">
        <f t="shared" si="44"/>
        <v>0.01</v>
      </c>
      <c r="EQ66" s="547">
        <f t="shared" si="44"/>
        <v>0.01</v>
      </c>
      <c r="ER66" s="547">
        <f t="shared" si="44"/>
        <v>0.01</v>
      </c>
      <c r="ES66" s="547">
        <f t="shared" si="44"/>
        <v>0.01</v>
      </c>
      <c r="ET66" s="547">
        <f t="shared" si="44"/>
        <v>0.01</v>
      </c>
      <c r="EU66" s="547">
        <f t="shared" si="44"/>
        <v>0.01</v>
      </c>
      <c r="EV66" s="547">
        <f t="shared" si="44"/>
        <v>0.01</v>
      </c>
      <c r="EW66" s="547">
        <f t="shared" si="44"/>
        <v>0.01</v>
      </c>
      <c r="EX66" s="547">
        <f t="shared" si="44"/>
        <v>0.01</v>
      </c>
      <c r="EY66" s="547">
        <f t="shared" si="44"/>
        <v>0.01</v>
      </c>
      <c r="EZ66" s="548">
        <f t="shared" si="44"/>
        <v>0.01</v>
      </c>
    </row>
    <row r="67" spans="1:157" x14ac:dyDescent="0.25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>G67*(1-H66)</f>
        <v>1287</v>
      </c>
      <c r="I67" s="545">
        <f t="shared" ref="I67:BT67" si="45">H67*(1-I66)</f>
        <v>1274.1299999999999</v>
      </c>
      <c r="J67" s="545">
        <f t="shared" si="45"/>
        <v>1261.3887</v>
      </c>
      <c r="K67" s="545">
        <f t="shared" si="45"/>
        <v>1248.774813</v>
      </c>
      <c r="L67" s="545">
        <f t="shared" si="45"/>
        <v>1236.28706487</v>
      </c>
      <c r="M67" s="545">
        <f t="shared" si="45"/>
        <v>1223.9241942213</v>
      </c>
      <c r="N67" s="545">
        <f t="shared" si="45"/>
        <v>1211.6849522790869</v>
      </c>
      <c r="O67" s="545">
        <f t="shared" si="45"/>
        <v>1199.568102756296</v>
      </c>
      <c r="P67" s="545">
        <f t="shared" si="45"/>
        <v>1187.5724217287329</v>
      </c>
      <c r="Q67" s="545">
        <f t="shared" si="45"/>
        <v>1175.6966975114456</v>
      </c>
      <c r="R67" s="545">
        <f t="shared" si="45"/>
        <v>1163.9397305363311</v>
      </c>
      <c r="S67" s="545">
        <f t="shared" si="45"/>
        <v>1152.3003332309679</v>
      </c>
      <c r="T67" s="545">
        <f t="shared" si="45"/>
        <v>1140.7773298986583</v>
      </c>
      <c r="U67" s="545">
        <f t="shared" si="45"/>
        <v>1129.3695565996718</v>
      </c>
      <c r="V67" s="545">
        <f t="shared" si="45"/>
        <v>1118.075861033675</v>
      </c>
      <c r="W67" s="545">
        <f t="shared" si="45"/>
        <v>1106.8951024233381</v>
      </c>
      <c r="X67" s="545">
        <f t="shared" si="45"/>
        <v>1095.8261513991047</v>
      </c>
      <c r="Y67" s="545">
        <f t="shared" si="45"/>
        <v>1084.8678898851135</v>
      </c>
      <c r="Z67" s="545">
        <f t="shared" si="45"/>
        <v>1074.0192109862624</v>
      </c>
      <c r="AA67" s="545">
        <f t="shared" si="45"/>
        <v>1063.2790188763997</v>
      </c>
      <c r="AB67" s="545">
        <f t="shared" si="45"/>
        <v>1052.6462286876358</v>
      </c>
      <c r="AC67" s="545">
        <f t="shared" si="45"/>
        <v>1042.1197664007595</v>
      </c>
      <c r="AD67" s="545">
        <f t="shared" si="45"/>
        <v>1031.6985687367519</v>
      </c>
      <c r="AE67" s="545">
        <f t="shared" si="45"/>
        <v>1021.3815830493844</v>
      </c>
      <c r="AF67" s="545">
        <f t="shared" si="45"/>
        <v>1011.1677672188905</v>
      </c>
      <c r="AG67" s="545">
        <f t="shared" si="45"/>
        <v>1001.0560895467016</v>
      </c>
      <c r="AH67" s="545">
        <f t="shared" si="45"/>
        <v>991.04552865123458</v>
      </c>
      <c r="AI67" s="545">
        <f t="shared" si="45"/>
        <v>981.13507336472219</v>
      </c>
      <c r="AJ67" s="545">
        <f t="shared" si="45"/>
        <v>971.32372263107493</v>
      </c>
      <c r="AK67" s="545">
        <f t="shared" si="45"/>
        <v>961.61048540476418</v>
      </c>
      <c r="AL67" s="545">
        <f t="shared" si="45"/>
        <v>951.99438055071653</v>
      </c>
      <c r="AM67" s="545">
        <f t="shared" si="45"/>
        <v>942.47443674520935</v>
      </c>
      <c r="AN67" s="545">
        <f t="shared" si="45"/>
        <v>933.0496923777572</v>
      </c>
      <c r="AO67" s="545">
        <f t="shared" si="45"/>
        <v>923.71919545397964</v>
      </c>
      <c r="AP67" s="545">
        <f t="shared" si="45"/>
        <v>914.48200349943988</v>
      </c>
      <c r="AQ67" s="545">
        <f t="shared" si="45"/>
        <v>905.3371834644455</v>
      </c>
      <c r="AR67" s="545">
        <f t="shared" si="45"/>
        <v>896.28381162980099</v>
      </c>
      <c r="AS67" s="545">
        <f t="shared" si="45"/>
        <v>887.32097351350296</v>
      </c>
      <c r="AT67" s="545">
        <f t="shared" si="45"/>
        <v>878.44776377836797</v>
      </c>
      <c r="AU67" s="545">
        <f t="shared" si="45"/>
        <v>869.66328614058432</v>
      </c>
      <c r="AV67" s="545">
        <f t="shared" si="45"/>
        <v>860.96665327917844</v>
      </c>
      <c r="AW67" s="545">
        <f t="shared" si="45"/>
        <v>852.35698674638661</v>
      </c>
      <c r="AX67" s="545">
        <f t="shared" si="45"/>
        <v>843.83341687892278</v>
      </c>
      <c r="AY67" s="545">
        <f t="shared" si="45"/>
        <v>835.39508271013358</v>
      </c>
      <c r="AZ67" s="545">
        <f t="shared" si="45"/>
        <v>827.04113188303222</v>
      </c>
      <c r="BA67" s="545">
        <f t="shared" si="45"/>
        <v>818.77072056420184</v>
      </c>
      <c r="BB67" s="545">
        <f t="shared" si="45"/>
        <v>810.58301335855981</v>
      </c>
      <c r="BC67" s="545">
        <f t="shared" si="45"/>
        <v>802.47718322497417</v>
      </c>
      <c r="BD67" s="545">
        <f t="shared" si="45"/>
        <v>794.45241139272446</v>
      </c>
      <c r="BE67" s="545">
        <f t="shared" si="45"/>
        <v>786.50788727879717</v>
      </c>
      <c r="BF67" s="545">
        <f t="shared" si="45"/>
        <v>778.64280840600918</v>
      </c>
      <c r="BG67" s="545">
        <f t="shared" si="45"/>
        <v>770.85638032194913</v>
      </c>
      <c r="BH67" s="545">
        <f t="shared" si="45"/>
        <v>763.14781651872966</v>
      </c>
      <c r="BI67" s="545">
        <f t="shared" si="45"/>
        <v>755.51633835354232</v>
      </c>
      <c r="BJ67" s="545">
        <f t="shared" si="45"/>
        <v>747.96117497000694</v>
      </c>
      <c r="BK67" s="545">
        <f t="shared" si="45"/>
        <v>740.48156322030684</v>
      </c>
      <c r="BL67" s="545">
        <f t="shared" si="45"/>
        <v>733.07674758810379</v>
      </c>
      <c r="BM67" s="545">
        <f t="shared" si="45"/>
        <v>725.7459801122227</v>
      </c>
      <c r="BN67" s="545">
        <f t="shared" si="45"/>
        <v>718.4885203111005</v>
      </c>
      <c r="BO67" s="545">
        <f t="shared" si="45"/>
        <v>711.30363510798952</v>
      </c>
      <c r="BP67" s="545">
        <f t="shared" si="45"/>
        <v>704.19059875690959</v>
      </c>
      <c r="BQ67" s="545">
        <f t="shared" si="45"/>
        <v>697.14869276934053</v>
      </c>
      <c r="BR67" s="545">
        <f t="shared" si="45"/>
        <v>690.17720584164715</v>
      </c>
      <c r="BS67" s="545">
        <f t="shared" si="45"/>
        <v>683.27543378323071</v>
      </c>
      <c r="BT67" s="545">
        <f t="shared" si="45"/>
        <v>676.44267944539843</v>
      </c>
      <c r="BU67" s="545">
        <f t="shared" ref="BU67:EF67" si="46">BT67*(1-BU66)</f>
        <v>669.67825265094439</v>
      </c>
      <c r="BV67" s="545">
        <f t="shared" si="46"/>
        <v>662.98147012443496</v>
      </c>
      <c r="BW67" s="545">
        <f t="shared" si="46"/>
        <v>656.35165542319066</v>
      </c>
      <c r="BX67" s="545">
        <f t="shared" si="46"/>
        <v>649.78813886895875</v>
      </c>
      <c r="BY67" s="545">
        <f t="shared" si="46"/>
        <v>643.29025748026913</v>
      </c>
      <c r="BZ67" s="545">
        <f t="shared" si="46"/>
        <v>636.85735490546642</v>
      </c>
      <c r="CA67" s="545">
        <f t="shared" si="46"/>
        <v>630.48878135641178</v>
      </c>
      <c r="CB67" s="545">
        <f t="shared" si="46"/>
        <v>624.18389354284761</v>
      </c>
      <c r="CC67" s="545">
        <f t="shared" si="46"/>
        <v>617.9420546074191</v>
      </c>
      <c r="CD67" s="545">
        <f t="shared" si="46"/>
        <v>611.7626340613449</v>
      </c>
      <c r="CE67" s="545">
        <f t="shared" si="46"/>
        <v>605.64500772073143</v>
      </c>
      <c r="CF67" s="545">
        <f t="shared" si="46"/>
        <v>599.58855764352415</v>
      </c>
      <c r="CG67" s="545">
        <f t="shared" si="46"/>
        <v>593.59267206708887</v>
      </c>
      <c r="CH67" s="545">
        <f t="shared" si="46"/>
        <v>587.65674534641801</v>
      </c>
      <c r="CI67" s="545">
        <f t="shared" si="46"/>
        <v>581.78017789295382</v>
      </c>
      <c r="CJ67" s="545">
        <f t="shared" si="46"/>
        <v>575.96237611402432</v>
      </c>
      <c r="CK67" s="545">
        <f t="shared" si="46"/>
        <v>570.20275235288409</v>
      </c>
      <c r="CL67" s="545">
        <f t="shared" si="46"/>
        <v>564.50072482935525</v>
      </c>
      <c r="CM67" s="545">
        <f t="shared" si="46"/>
        <v>558.85571758106164</v>
      </c>
      <c r="CN67" s="545">
        <f t="shared" si="46"/>
        <v>553.26716040525105</v>
      </c>
      <c r="CO67" s="545">
        <f t="shared" si="46"/>
        <v>547.73448880119849</v>
      </c>
      <c r="CP67" s="545">
        <f t="shared" si="46"/>
        <v>542.2571439131865</v>
      </c>
      <c r="CQ67" s="545">
        <f t="shared" si="46"/>
        <v>536.83457247405465</v>
      </c>
      <c r="CR67" s="545">
        <f t="shared" si="46"/>
        <v>531.46622674931405</v>
      </c>
      <c r="CS67" s="545">
        <f t="shared" si="46"/>
        <v>526.15156448182086</v>
      </c>
      <c r="CT67" s="545">
        <f t="shared" si="46"/>
        <v>520.89004883700261</v>
      </c>
      <c r="CU67" s="545">
        <f t="shared" si="46"/>
        <v>515.68114834863263</v>
      </c>
      <c r="CV67" s="545">
        <f t="shared" si="46"/>
        <v>510.52433686514632</v>
      </c>
      <c r="CW67" s="545">
        <f t="shared" si="46"/>
        <v>505.41909349649484</v>
      </c>
      <c r="CX67" s="545">
        <f t="shared" si="46"/>
        <v>500.3649025615299</v>
      </c>
      <c r="CY67" s="545">
        <f t="shared" si="46"/>
        <v>495.36125353591461</v>
      </c>
      <c r="CZ67" s="545">
        <f t="shared" si="46"/>
        <v>490.40764100055549</v>
      </c>
      <c r="DA67" s="545">
        <f t="shared" si="46"/>
        <v>485.5035645905499</v>
      </c>
      <c r="DB67" s="545">
        <f t="shared" si="46"/>
        <v>480.6485289446444</v>
      </c>
      <c r="DC67" s="545">
        <f t="shared" si="46"/>
        <v>475.84204365519793</v>
      </c>
      <c r="DD67" s="545">
        <f t="shared" si="46"/>
        <v>471.08362321864593</v>
      </c>
      <c r="DE67" s="545">
        <f t="shared" si="46"/>
        <v>466.37278698645946</v>
      </c>
      <c r="DF67" s="545">
        <f t="shared" si="46"/>
        <v>461.70905911659486</v>
      </c>
      <c r="DG67" s="545">
        <f t="shared" si="46"/>
        <v>457.09196852542891</v>
      </c>
      <c r="DH67" s="545">
        <f t="shared" si="46"/>
        <v>452.52104884017461</v>
      </c>
      <c r="DI67" s="545">
        <f t="shared" si="46"/>
        <v>447.99583835177287</v>
      </c>
      <c r="DJ67" s="545">
        <f t="shared" si="46"/>
        <v>443.51587996825515</v>
      </c>
      <c r="DK67" s="545">
        <f t="shared" si="46"/>
        <v>439.08072116857261</v>
      </c>
      <c r="DL67" s="545">
        <f t="shared" si="46"/>
        <v>434.68991395688687</v>
      </c>
      <c r="DM67" s="545">
        <f t="shared" si="46"/>
        <v>430.34301481731802</v>
      </c>
      <c r="DN67" s="545">
        <f t="shared" si="46"/>
        <v>426.03958466914486</v>
      </c>
      <c r="DO67" s="545">
        <f t="shared" si="46"/>
        <v>421.77918882245342</v>
      </c>
      <c r="DP67" s="545">
        <f t="shared" si="46"/>
        <v>417.56139693422887</v>
      </c>
      <c r="DQ67" s="545">
        <f t="shared" si="46"/>
        <v>413.38578296488657</v>
      </c>
      <c r="DR67" s="545">
        <f t="shared" si="46"/>
        <v>409.25192513523768</v>
      </c>
      <c r="DS67" s="545">
        <f t="shared" si="46"/>
        <v>405.15940588388531</v>
      </c>
      <c r="DT67" s="545">
        <f t="shared" si="46"/>
        <v>401.10781182504644</v>
      </c>
      <c r="DU67" s="545">
        <f t="shared" si="46"/>
        <v>397.09673370679599</v>
      </c>
      <c r="DV67" s="545">
        <f t="shared" si="46"/>
        <v>393.12576636972801</v>
      </c>
      <c r="DW67" s="545">
        <f t="shared" si="46"/>
        <v>389.19450870603072</v>
      </c>
      <c r="DX67" s="545">
        <f t="shared" si="46"/>
        <v>385.3025636189704</v>
      </c>
      <c r="DY67" s="545">
        <f t="shared" si="46"/>
        <v>381.44953798278067</v>
      </c>
      <c r="DZ67" s="545">
        <f t="shared" si="46"/>
        <v>377.63504260295286</v>
      </c>
      <c r="EA67" s="545">
        <f t="shared" si="46"/>
        <v>373.85869217692334</v>
      </c>
      <c r="EB67" s="545">
        <f t="shared" si="46"/>
        <v>370.1201052551541</v>
      </c>
      <c r="EC67" s="545">
        <f t="shared" si="46"/>
        <v>366.41890420260256</v>
      </c>
      <c r="ED67" s="545">
        <f t="shared" si="46"/>
        <v>362.75471516057655</v>
      </c>
      <c r="EE67" s="545">
        <f t="shared" si="46"/>
        <v>359.12716800897078</v>
      </c>
      <c r="EF67" s="545">
        <f t="shared" si="46"/>
        <v>355.53589632888105</v>
      </c>
      <c r="EG67" s="545">
        <f t="shared" ref="EG67:EZ67" si="47">EF67*(1-EG66)</f>
        <v>351.98053736559223</v>
      </c>
      <c r="EH67" s="545">
        <f t="shared" si="47"/>
        <v>348.46073199193631</v>
      </c>
      <c r="EI67" s="545">
        <f t="shared" si="47"/>
        <v>344.97612467201697</v>
      </c>
      <c r="EJ67" s="545">
        <f t="shared" si="47"/>
        <v>341.52636342529678</v>
      </c>
      <c r="EK67" s="545">
        <f t="shared" si="47"/>
        <v>338.11109979104378</v>
      </c>
      <c r="EL67" s="545">
        <f t="shared" si="47"/>
        <v>334.72998879313332</v>
      </c>
      <c r="EM67" s="545">
        <f t="shared" si="47"/>
        <v>331.38268890520197</v>
      </c>
      <c r="EN67" s="545">
        <f t="shared" si="47"/>
        <v>328.06886201614998</v>
      </c>
      <c r="EO67" s="545">
        <f t="shared" si="47"/>
        <v>324.78817339598845</v>
      </c>
      <c r="EP67" s="545">
        <f t="shared" si="47"/>
        <v>321.54029166202855</v>
      </c>
      <c r="EQ67" s="545">
        <f t="shared" si="47"/>
        <v>318.32488874540826</v>
      </c>
      <c r="ER67" s="545">
        <f t="shared" si="47"/>
        <v>315.14163985795415</v>
      </c>
      <c r="ES67" s="545">
        <f t="shared" si="47"/>
        <v>311.99022345937459</v>
      </c>
      <c r="ET67" s="545">
        <f t="shared" si="47"/>
        <v>308.87032122478087</v>
      </c>
      <c r="EU67" s="545">
        <f t="shared" si="47"/>
        <v>305.78161801253304</v>
      </c>
      <c r="EV67" s="545">
        <f t="shared" si="47"/>
        <v>302.72380183240773</v>
      </c>
      <c r="EW67" s="545">
        <f t="shared" si="47"/>
        <v>299.69656381408367</v>
      </c>
      <c r="EX67" s="545">
        <f t="shared" si="47"/>
        <v>296.69959817594281</v>
      </c>
      <c r="EY67" s="545">
        <f t="shared" si="47"/>
        <v>293.73260219418336</v>
      </c>
      <c r="EZ67" s="546">
        <f t="shared" si="47"/>
        <v>290.79527617224153</v>
      </c>
    </row>
    <row r="68" spans="1:157" ht="15.75" thickBot="1" x14ac:dyDescent="0.3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130000000</v>
      </c>
      <c r="H68" s="528">
        <f>H67*$C$6*1000</f>
        <v>128700000</v>
      </c>
      <c r="I68" s="528">
        <f t="shared" ref="I68:BT68" si="48">I67*$C$6*1000</f>
        <v>127412999.99999999</v>
      </c>
      <c r="J68" s="528">
        <f t="shared" si="48"/>
        <v>126138870</v>
      </c>
      <c r="K68" s="528">
        <f t="shared" si="48"/>
        <v>124877481.3</v>
      </c>
      <c r="L68" s="528">
        <f t="shared" si="48"/>
        <v>123628706.487</v>
      </c>
      <c r="M68" s="528">
        <f t="shared" si="48"/>
        <v>122392419.42213</v>
      </c>
      <c r="N68" s="528">
        <f t="shared" si="48"/>
        <v>121168495.22790869</v>
      </c>
      <c r="O68" s="528">
        <f t="shared" si="48"/>
        <v>119956810.27562959</v>
      </c>
      <c r="P68" s="528">
        <f t="shared" si="48"/>
        <v>118757242.17287329</v>
      </c>
      <c r="Q68" s="528">
        <f t="shared" si="48"/>
        <v>117569669.75114456</v>
      </c>
      <c r="R68" s="528">
        <f t="shared" si="48"/>
        <v>116393973.05363312</v>
      </c>
      <c r="S68" s="528">
        <f t="shared" si="48"/>
        <v>115230033.3230968</v>
      </c>
      <c r="T68" s="528">
        <f t="shared" si="48"/>
        <v>114077732.98986584</v>
      </c>
      <c r="U68" s="528">
        <f t="shared" si="48"/>
        <v>112936955.65996718</v>
      </c>
      <c r="V68" s="528">
        <f t="shared" si="48"/>
        <v>111807586.10336751</v>
      </c>
      <c r="W68" s="528">
        <f t="shared" si="48"/>
        <v>110689510.24233381</v>
      </c>
      <c r="X68" s="528">
        <f t="shared" si="48"/>
        <v>109582615.13991047</v>
      </c>
      <c r="Y68" s="528">
        <f t="shared" si="48"/>
        <v>108486788.98851135</v>
      </c>
      <c r="Z68" s="528">
        <f t="shared" si="48"/>
        <v>107401921.09862623</v>
      </c>
      <c r="AA68" s="528">
        <f t="shared" si="48"/>
        <v>106327901.88763998</v>
      </c>
      <c r="AB68" s="528">
        <f t="shared" si="48"/>
        <v>105264622.86876358</v>
      </c>
      <c r="AC68" s="528">
        <f t="shared" si="48"/>
        <v>104211976.64007595</v>
      </c>
      <c r="AD68" s="528">
        <f t="shared" si="48"/>
        <v>103169856.8736752</v>
      </c>
      <c r="AE68" s="528">
        <f t="shared" si="48"/>
        <v>102138158.30493844</v>
      </c>
      <c r="AF68" s="528">
        <f t="shared" si="48"/>
        <v>101116776.72188905</v>
      </c>
      <c r="AG68" s="528">
        <f t="shared" si="48"/>
        <v>100105608.95467018</v>
      </c>
      <c r="AH68" s="528">
        <f t="shared" si="48"/>
        <v>99104552.865123466</v>
      </c>
      <c r="AI68" s="528">
        <f t="shared" si="48"/>
        <v>98113507.336472213</v>
      </c>
      <c r="AJ68" s="528">
        <f t="shared" si="48"/>
        <v>97132372.263107494</v>
      </c>
      <c r="AK68" s="528">
        <f t="shared" si="48"/>
        <v>96161048.540476412</v>
      </c>
      <c r="AL68" s="528">
        <f t="shared" si="48"/>
        <v>95199438.055071667</v>
      </c>
      <c r="AM68" s="528">
        <f t="shared" si="48"/>
        <v>94247443.67452094</v>
      </c>
      <c r="AN68" s="528">
        <f t="shared" si="48"/>
        <v>93304969.237775713</v>
      </c>
      <c r="AO68" s="528">
        <f t="shared" si="48"/>
        <v>92371919.545397967</v>
      </c>
      <c r="AP68" s="528">
        <f t="shared" si="48"/>
        <v>91448200.349943995</v>
      </c>
      <c r="AQ68" s="528">
        <f t="shared" si="48"/>
        <v>90533718.346444562</v>
      </c>
      <c r="AR68" s="528">
        <f t="shared" si="48"/>
        <v>89628381.162980109</v>
      </c>
      <c r="AS68" s="528">
        <f t="shared" si="48"/>
        <v>88732097.351350293</v>
      </c>
      <c r="AT68" s="528">
        <f t="shared" si="48"/>
        <v>87844776.377836794</v>
      </c>
      <c r="AU68" s="528">
        <f t="shared" si="48"/>
        <v>86966328.614058435</v>
      </c>
      <c r="AV68" s="528">
        <f t="shared" si="48"/>
        <v>86096665.327917844</v>
      </c>
      <c r="AW68" s="528">
        <f t="shared" si="48"/>
        <v>85235698.674638674</v>
      </c>
      <c r="AX68" s="528">
        <f t="shared" si="48"/>
        <v>84383341.687892273</v>
      </c>
      <c r="AY68" s="528">
        <f t="shared" si="48"/>
        <v>83539508.271013364</v>
      </c>
      <c r="AZ68" s="528">
        <f t="shared" si="48"/>
        <v>82704113.188303217</v>
      </c>
      <c r="BA68" s="528">
        <f t="shared" si="48"/>
        <v>81877072.056420177</v>
      </c>
      <c r="BB68" s="528">
        <f t="shared" si="48"/>
        <v>81058301.335855991</v>
      </c>
      <c r="BC68" s="528">
        <f t="shared" si="48"/>
        <v>80247718.322497413</v>
      </c>
      <c r="BD68" s="528">
        <f t="shared" si="48"/>
        <v>79445241.139272451</v>
      </c>
      <c r="BE68" s="528">
        <f t="shared" si="48"/>
        <v>78650788.727879718</v>
      </c>
      <c r="BF68" s="528">
        <f t="shared" si="48"/>
        <v>77864280.840600908</v>
      </c>
      <c r="BG68" s="528">
        <f t="shared" si="48"/>
        <v>77085638.032194912</v>
      </c>
      <c r="BH68" s="528">
        <f t="shared" si="48"/>
        <v>76314781.651872963</v>
      </c>
      <c r="BI68" s="528">
        <f t="shared" si="48"/>
        <v>75551633.835354239</v>
      </c>
      <c r="BJ68" s="528">
        <f t="shared" si="48"/>
        <v>74796117.497000694</v>
      </c>
      <c r="BK68" s="528">
        <f t="shared" si="48"/>
        <v>74048156.322030678</v>
      </c>
      <c r="BL68" s="528">
        <f t="shared" si="48"/>
        <v>73307674.758810371</v>
      </c>
      <c r="BM68" s="528">
        <f t="shared" si="48"/>
        <v>72574598.011222273</v>
      </c>
      <c r="BN68" s="528">
        <f t="shared" si="48"/>
        <v>71848852.031110048</v>
      </c>
      <c r="BO68" s="528">
        <f t="shared" si="48"/>
        <v>71130363.510798961</v>
      </c>
      <c r="BP68" s="528">
        <f t="shared" si="48"/>
        <v>70419059.875690967</v>
      </c>
      <c r="BQ68" s="528">
        <f t="shared" si="48"/>
        <v>69714869.276934057</v>
      </c>
      <c r="BR68" s="528">
        <f t="shared" si="48"/>
        <v>69017720.584164709</v>
      </c>
      <c r="BS68" s="528">
        <f t="shared" si="48"/>
        <v>68327543.378323063</v>
      </c>
      <c r="BT68" s="528">
        <f t="shared" si="48"/>
        <v>67644267.944539845</v>
      </c>
      <c r="BU68" s="528">
        <f t="shared" ref="BU68:EF68" si="49">BU67*$C$6*1000</f>
        <v>66967825.265094437</v>
      </c>
      <c r="BV68" s="528">
        <f t="shared" si="49"/>
        <v>66298147.012443498</v>
      </c>
      <c r="BW68" s="528">
        <f t="shared" si="49"/>
        <v>65635165.542319067</v>
      </c>
      <c r="BX68" s="528">
        <f t="shared" si="49"/>
        <v>64978813.88689588</v>
      </c>
      <c r="BY68" s="528">
        <f t="shared" si="49"/>
        <v>64329025.748026915</v>
      </c>
      <c r="BZ68" s="528">
        <f t="shared" si="49"/>
        <v>63685735.490546644</v>
      </c>
      <c r="CA68" s="528">
        <f t="shared" si="49"/>
        <v>63048878.13564118</v>
      </c>
      <c r="CB68" s="528">
        <f t="shared" si="49"/>
        <v>62418389.354284756</v>
      </c>
      <c r="CC68" s="528">
        <f t="shared" si="49"/>
        <v>61794205.460741915</v>
      </c>
      <c r="CD68" s="528">
        <f t="shared" si="49"/>
        <v>61176263.406134486</v>
      </c>
      <c r="CE68" s="528">
        <f t="shared" si="49"/>
        <v>60564500.772073142</v>
      </c>
      <c r="CF68" s="528">
        <f t="shared" si="49"/>
        <v>59958855.764352418</v>
      </c>
      <c r="CG68" s="528">
        <f t="shared" si="49"/>
        <v>59359267.206708886</v>
      </c>
      <c r="CH68" s="528">
        <f t="shared" si="49"/>
        <v>58765674.534641802</v>
      </c>
      <c r="CI68" s="528">
        <f t="shared" si="49"/>
        <v>58178017.789295383</v>
      </c>
      <c r="CJ68" s="528">
        <f t="shared" si="49"/>
        <v>57596237.61140243</v>
      </c>
      <c r="CK68" s="528">
        <f t="shared" si="49"/>
        <v>57020275.235288411</v>
      </c>
      <c r="CL68" s="528">
        <f t="shared" si="49"/>
        <v>56450072.482935525</v>
      </c>
      <c r="CM68" s="528">
        <f t="shared" si="49"/>
        <v>55885571.758106165</v>
      </c>
      <c r="CN68" s="528">
        <f t="shared" si="49"/>
        <v>55326716.040525109</v>
      </c>
      <c r="CO68" s="528">
        <f t="shared" si="49"/>
        <v>54773448.880119845</v>
      </c>
      <c r="CP68" s="528">
        <f t="shared" si="49"/>
        <v>54225714.391318649</v>
      </c>
      <c r="CQ68" s="528">
        <f t="shared" si="49"/>
        <v>53683457.247405469</v>
      </c>
      <c r="CR68" s="528">
        <f t="shared" si="49"/>
        <v>53146622.674931407</v>
      </c>
      <c r="CS68" s="528">
        <f t="shared" si="49"/>
        <v>52615156.448182084</v>
      </c>
      <c r="CT68" s="528">
        <f t="shared" si="49"/>
        <v>52089004.883700259</v>
      </c>
      <c r="CU68" s="528">
        <f t="shared" si="49"/>
        <v>51568114.83486326</v>
      </c>
      <c r="CV68" s="528">
        <f t="shared" si="49"/>
        <v>51052433.686514631</v>
      </c>
      <c r="CW68" s="528">
        <f t="shared" si="49"/>
        <v>50541909.349649481</v>
      </c>
      <c r="CX68" s="528">
        <f t="shared" si="49"/>
        <v>50036490.256152987</v>
      </c>
      <c r="CY68" s="528">
        <f t="shared" si="49"/>
        <v>49536125.353591457</v>
      </c>
      <c r="CZ68" s="528">
        <f t="shared" si="49"/>
        <v>49040764.100055546</v>
      </c>
      <c r="DA68" s="528">
        <f t="shared" si="49"/>
        <v>48550356.459054984</v>
      </c>
      <c r="DB68" s="528">
        <f t="shared" si="49"/>
        <v>48064852.894464441</v>
      </c>
      <c r="DC68" s="528">
        <f t="shared" si="49"/>
        <v>47584204.365519792</v>
      </c>
      <c r="DD68" s="528">
        <f t="shared" si="49"/>
        <v>47108362.321864597</v>
      </c>
      <c r="DE68" s="528">
        <f t="shared" si="49"/>
        <v>46637278.698645949</v>
      </c>
      <c r="DF68" s="528">
        <f t="shared" si="49"/>
        <v>46170905.911659487</v>
      </c>
      <c r="DG68" s="528">
        <f t="shared" si="49"/>
        <v>45709196.852542892</v>
      </c>
      <c r="DH68" s="528">
        <f t="shared" si="49"/>
        <v>45252104.88401746</v>
      </c>
      <c r="DI68" s="528">
        <f t="shared" si="49"/>
        <v>44799583.835177287</v>
      </c>
      <c r="DJ68" s="528">
        <f t="shared" si="49"/>
        <v>44351587.996825516</v>
      </c>
      <c r="DK68" s="528">
        <f t="shared" si="49"/>
        <v>43908072.11685726</v>
      </c>
      <c r="DL68" s="528">
        <f t="shared" si="49"/>
        <v>43468991.39568869</v>
      </c>
      <c r="DM68" s="528">
        <f t="shared" si="49"/>
        <v>43034301.481731802</v>
      </c>
      <c r="DN68" s="528">
        <f t="shared" si="49"/>
        <v>42603958.466914482</v>
      </c>
      <c r="DO68" s="528">
        <f t="shared" si="49"/>
        <v>42177918.882245347</v>
      </c>
      <c r="DP68" s="528">
        <f t="shared" si="49"/>
        <v>41756139.693422884</v>
      </c>
      <c r="DQ68" s="528">
        <f t="shared" si="49"/>
        <v>41338578.296488658</v>
      </c>
      <c r="DR68" s="528">
        <f t="shared" si="49"/>
        <v>40925192.513523772</v>
      </c>
      <c r="DS68" s="528">
        <f t="shared" si="49"/>
        <v>40515940.588388532</v>
      </c>
      <c r="DT68" s="528">
        <f t="shared" si="49"/>
        <v>40110781.182504646</v>
      </c>
      <c r="DU68" s="528">
        <f t="shared" si="49"/>
        <v>39709673.370679602</v>
      </c>
      <c r="DV68" s="528">
        <f t="shared" si="49"/>
        <v>39312576.6369728</v>
      </c>
      <c r="DW68" s="528">
        <f t="shared" si="49"/>
        <v>38919450.87060307</v>
      </c>
      <c r="DX68" s="528">
        <f t="shared" si="49"/>
        <v>38530256.361897036</v>
      </c>
      <c r="DY68" s="528">
        <f t="shared" si="49"/>
        <v>38144953.798278071</v>
      </c>
      <c r="DZ68" s="528">
        <f t="shared" si="49"/>
        <v>37763504.260295287</v>
      </c>
      <c r="EA68" s="528">
        <f t="shared" si="49"/>
        <v>37385869.217692338</v>
      </c>
      <c r="EB68" s="528">
        <f t="shared" si="49"/>
        <v>37012010.525515415</v>
      </c>
      <c r="EC68" s="528">
        <f t="shared" si="49"/>
        <v>36641890.420260258</v>
      </c>
      <c r="ED68" s="528">
        <f t="shared" si="49"/>
        <v>36275471.516057655</v>
      </c>
      <c r="EE68" s="528">
        <f t="shared" si="49"/>
        <v>35912716.800897077</v>
      </c>
      <c r="EF68" s="528">
        <f t="shared" si="49"/>
        <v>35553589.632888108</v>
      </c>
      <c r="EG68" s="528">
        <f t="shared" ref="EG68:EZ68" si="50">EG67*$C$6*1000</f>
        <v>35198053.736559227</v>
      </c>
      <c r="EH68" s="528">
        <f t="shared" si="50"/>
        <v>34846073.199193634</v>
      </c>
      <c r="EI68" s="528">
        <f t="shared" si="50"/>
        <v>34497612.467201695</v>
      </c>
      <c r="EJ68" s="528">
        <f t="shared" si="50"/>
        <v>34152636.342529677</v>
      </c>
      <c r="EK68" s="528">
        <f t="shared" si="50"/>
        <v>33811109.979104385</v>
      </c>
      <c r="EL68" s="528">
        <f t="shared" si="50"/>
        <v>33472998.879313331</v>
      </c>
      <c r="EM68" s="528">
        <f t="shared" si="50"/>
        <v>33138268.890520193</v>
      </c>
      <c r="EN68" s="528">
        <f t="shared" si="50"/>
        <v>32806886.201614995</v>
      </c>
      <c r="EO68" s="528">
        <f t="shared" si="50"/>
        <v>32478817.339598846</v>
      </c>
      <c r="EP68" s="528">
        <f t="shared" si="50"/>
        <v>32154029.166202854</v>
      </c>
      <c r="EQ68" s="528">
        <f t="shared" si="50"/>
        <v>31832488.874540824</v>
      </c>
      <c r="ER68" s="528">
        <f t="shared" si="50"/>
        <v>31514163.985795416</v>
      </c>
      <c r="ES68" s="528">
        <f t="shared" si="50"/>
        <v>31199022.345937457</v>
      </c>
      <c r="ET68" s="528">
        <f t="shared" si="50"/>
        <v>30887032.122478087</v>
      </c>
      <c r="EU68" s="528">
        <f t="shared" si="50"/>
        <v>30578161.801253304</v>
      </c>
      <c r="EV68" s="528">
        <f t="shared" si="50"/>
        <v>30272380.183240775</v>
      </c>
      <c r="EW68" s="528">
        <f t="shared" si="50"/>
        <v>29969656.381408367</v>
      </c>
      <c r="EX68" s="528">
        <f t="shared" si="50"/>
        <v>29669959.817594282</v>
      </c>
      <c r="EY68" s="528">
        <f t="shared" si="50"/>
        <v>29373260.219418336</v>
      </c>
      <c r="EZ68" s="551">
        <f t="shared" si="50"/>
        <v>29079527.617224153</v>
      </c>
    </row>
    <row r="69" spans="1:157" x14ac:dyDescent="0.25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25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.75" thickBot="1" x14ac:dyDescent="0.3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25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si="51">G68*G65/(10^6)</f>
        <v>20.8</v>
      </c>
      <c r="H72" s="553">
        <f t="shared" si="51"/>
        <v>20.797920000000001</v>
      </c>
      <c r="I72" s="553">
        <f t="shared" si="51"/>
        <v>20.795840207999998</v>
      </c>
      <c r="J72" s="553">
        <f t="shared" si="51"/>
        <v>20.7937606239792</v>
      </c>
      <c r="K72" s="553">
        <f t="shared" si="51"/>
        <v>20.791681247916802</v>
      </c>
      <c r="L72" s="553">
        <f t="shared" si="51"/>
        <v>20.789602079792012</v>
      </c>
      <c r="M72" s="553">
        <f t="shared" si="51"/>
        <v>20.78752311958403</v>
      </c>
      <c r="N72" s="553">
        <f t="shared" si="51"/>
        <v>20.785444367272071</v>
      </c>
      <c r="O72" s="553">
        <f t="shared" si="51"/>
        <v>20.783365822835346</v>
      </c>
      <c r="P72" s="553">
        <f t="shared" si="51"/>
        <v>20.78128748625306</v>
      </c>
      <c r="Q72" s="553">
        <f t="shared" si="51"/>
        <v>20.779209357504435</v>
      </c>
      <c r="R72" s="553">
        <f t="shared" si="51"/>
        <v>20.777131436568684</v>
      </c>
      <c r="S72" s="553">
        <f t="shared" si="51"/>
        <v>20.775053723425032</v>
      </c>
      <c r="T72" s="553">
        <f t="shared" si="51"/>
        <v>20.77297621805269</v>
      </c>
      <c r="U72" s="553">
        <f t="shared" si="51"/>
        <v>20.770898920430888</v>
      </c>
      <c r="V72" s="553">
        <f t="shared" si="51"/>
        <v>20.768821830538844</v>
      </c>
      <c r="W72" s="553">
        <f t="shared" si="51"/>
        <v>20.766744948355786</v>
      </c>
      <c r="X72" s="553">
        <f t="shared" si="51"/>
        <v>20.764668273860948</v>
      </c>
      <c r="Y72" s="553">
        <f t="shared" si="51"/>
        <v>20.762591807033562</v>
      </c>
      <c r="Z72" s="553">
        <f t="shared" si="51"/>
        <v>20.760515547852854</v>
      </c>
      <c r="AA72" s="553">
        <f t="shared" si="51"/>
        <v>20.758439496298074</v>
      </c>
      <c r="AB72" s="553">
        <f t="shared" si="51"/>
        <v>20.756363652348444</v>
      </c>
      <c r="AC72" s="553">
        <f t="shared" si="51"/>
        <v>20.754288015983214</v>
      </c>
      <c r="AD72" s="553">
        <f t="shared" si="51"/>
        <v>20.752212587181617</v>
      </c>
      <c r="AE72" s="553">
        <f t="shared" si="51"/>
        <v>20.750137365922896</v>
      </c>
      <c r="AF72" s="553">
        <f t="shared" si="51"/>
        <v>20.748062352186302</v>
      </c>
      <c r="AG72" s="553">
        <f t="shared" si="51"/>
        <v>20.745987545951088</v>
      </c>
      <c r="AH72" s="553">
        <f t="shared" si="51"/>
        <v>20.743912947196492</v>
      </c>
      <c r="AI72" s="553">
        <f t="shared" si="51"/>
        <v>20.741838555901769</v>
      </c>
      <c r="AJ72" s="553">
        <f t="shared" si="51"/>
        <v>20.739764372046178</v>
      </c>
      <c r="AK72" s="553">
        <f t="shared" si="51"/>
        <v>20.737690395608968</v>
      </c>
      <c r="AL72" s="553">
        <f t="shared" si="51"/>
        <v>20.735616626569414</v>
      </c>
      <c r="AM72" s="553">
        <f t="shared" si="51"/>
        <v>20.733543064906755</v>
      </c>
      <c r="AN72" s="553">
        <f t="shared" si="51"/>
        <v>20.731469710600262</v>
      </c>
      <c r="AO72" s="553">
        <f t="shared" si="51"/>
        <v>20.729396563629201</v>
      </c>
      <c r="AP72" s="553">
        <f t="shared" si="51"/>
        <v>20.72732362397284</v>
      </c>
      <c r="AQ72" s="553">
        <f t="shared" si="51"/>
        <v>20.725250891610447</v>
      </c>
      <c r="AR72" s="553">
        <f t="shared" si="51"/>
        <v>20.723178366521285</v>
      </c>
      <c r="AS72" s="553">
        <f t="shared" si="51"/>
        <v>20.721106048684629</v>
      </c>
      <c r="AT72" s="553">
        <f t="shared" si="51"/>
        <v>20.719033938079761</v>
      </c>
      <c r="AU72" s="553">
        <f t="shared" si="51"/>
        <v>20.716962034685956</v>
      </c>
      <c r="AV72" s="553">
        <f t="shared" si="51"/>
        <v>20.714890338482483</v>
      </c>
      <c r="AW72" s="553">
        <f t="shared" si="51"/>
        <v>20.712818849448642</v>
      </c>
      <c r="AX72" s="553">
        <f t="shared" si="51"/>
        <v>20.71074756756369</v>
      </c>
      <c r="AY72" s="553">
        <f t="shared" si="51"/>
        <v>20.708676492806941</v>
      </c>
      <c r="AZ72" s="553">
        <f t="shared" si="51"/>
        <v>20.706605625157657</v>
      </c>
      <c r="BA72" s="553">
        <f t="shared" si="51"/>
        <v>20.704534964595144</v>
      </c>
      <c r="BB72" s="553">
        <f t="shared" si="51"/>
        <v>20.702464511098686</v>
      </c>
      <c r="BC72" s="553">
        <f t="shared" si="51"/>
        <v>20.700394264647571</v>
      </c>
      <c r="BD72" s="553">
        <f t="shared" si="51"/>
        <v>20.698324225221107</v>
      </c>
      <c r="BE72" s="553">
        <f t="shared" si="51"/>
        <v>20.696254392798586</v>
      </c>
      <c r="BF72" s="553">
        <f t="shared" si="51"/>
        <v>20.694184767359307</v>
      </c>
      <c r="BG72" s="553">
        <f t="shared" si="51"/>
        <v>20.69211534888257</v>
      </c>
      <c r="BH72" s="553">
        <f t="shared" si="51"/>
        <v>20.690046137347682</v>
      </c>
      <c r="BI72" s="553">
        <f t="shared" si="51"/>
        <v>20.687977132733948</v>
      </c>
      <c r="BJ72" s="553">
        <f t="shared" si="51"/>
        <v>20.685908335020674</v>
      </c>
      <c r="BK72" s="553">
        <f t="shared" si="51"/>
        <v>20.683839744187168</v>
      </c>
      <c r="BL72" s="553">
        <f t="shared" si="51"/>
        <v>20.68177136021275</v>
      </c>
      <c r="BM72" s="553">
        <f t="shared" si="51"/>
        <v>20.679703183076732</v>
      </c>
      <c r="BN72" s="553">
        <f t="shared" si="51"/>
        <v>20.677635212758425</v>
      </c>
      <c r="BO72" s="553">
        <f t="shared" si="51"/>
        <v>20.675567449237157</v>
      </c>
      <c r="BP72" s="553">
        <f t="shared" si="51"/>
        <v>20.673499892492231</v>
      </c>
      <c r="BQ72" s="553">
        <f t="shared" si="51"/>
        <v>20.671432542502981</v>
      </c>
      <c r="BR72" s="553">
        <f t="shared" si="51"/>
        <v>20.669365399248726</v>
      </c>
      <c r="BS72" s="553">
        <f t="shared" ref="BS72:ED72" si="52">BS68*BS65/(10^6)</f>
        <v>20.667298462708803</v>
      </c>
      <c r="BT72" s="553">
        <f t="shared" si="52"/>
        <v>20.665231732862537</v>
      </c>
      <c r="BU72" s="553">
        <f t="shared" si="52"/>
        <v>20.663165209689247</v>
      </c>
      <c r="BV72" s="553">
        <f t="shared" si="52"/>
        <v>20.661098893168283</v>
      </c>
      <c r="BW72" s="553">
        <f t="shared" si="52"/>
        <v>20.659032783278967</v>
      </c>
      <c r="BX72" s="553">
        <f t="shared" si="52"/>
        <v>20.656966880000642</v>
      </c>
      <c r="BY72" s="553">
        <f t="shared" si="52"/>
        <v>20.654901183312639</v>
      </c>
      <c r="BZ72" s="553">
        <f t="shared" si="52"/>
        <v>20.652835693194312</v>
      </c>
      <c r="CA72" s="553">
        <f t="shared" si="52"/>
        <v>20.65077040962499</v>
      </c>
      <c r="CB72" s="553">
        <f t="shared" si="52"/>
        <v>20.648705332584022</v>
      </c>
      <c r="CC72" s="553">
        <f t="shared" si="52"/>
        <v>20.646640462050769</v>
      </c>
      <c r="CD72" s="553">
        <f t="shared" si="52"/>
        <v>20.644575798004563</v>
      </c>
      <c r="CE72" s="553">
        <f t="shared" si="52"/>
        <v>20.642511340424765</v>
      </c>
      <c r="CF72" s="553">
        <f t="shared" si="52"/>
        <v>20.640447089290724</v>
      </c>
      <c r="CG72" s="553">
        <f t="shared" si="52"/>
        <v>20.638383044581794</v>
      </c>
      <c r="CH72" s="553">
        <f t="shared" si="52"/>
        <v>20.636319206277339</v>
      </c>
      <c r="CI72" s="553">
        <f t="shared" si="52"/>
        <v>20.634255574356708</v>
      </c>
      <c r="CJ72" s="553">
        <f t="shared" si="52"/>
        <v>20.632192148799273</v>
      </c>
      <c r="CK72" s="553">
        <f t="shared" si="52"/>
        <v>20.630128929584398</v>
      </c>
      <c r="CL72" s="553">
        <f t="shared" si="52"/>
        <v>20.62806591669144</v>
      </c>
      <c r="CM72" s="553">
        <f t="shared" si="52"/>
        <v>20.62600311009977</v>
      </c>
      <c r="CN72" s="553">
        <f t="shared" si="52"/>
        <v>20.62394050978876</v>
      </c>
      <c r="CO72" s="553">
        <f t="shared" si="52"/>
        <v>20.621878115737776</v>
      </c>
      <c r="CP72" s="553">
        <f t="shared" si="52"/>
        <v>20.619815927926201</v>
      </c>
      <c r="CQ72" s="553">
        <f t="shared" si="52"/>
        <v>20.617753946333412</v>
      </c>
      <c r="CR72" s="553">
        <f t="shared" si="52"/>
        <v>20.615692170938775</v>
      </c>
      <c r="CS72" s="553">
        <f t="shared" si="52"/>
        <v>20.613630601721677</v>
      </c>
      <c r="CT72" s="553">
        <f t="shared" si="52"/>
        <v>20.611569238661509</v>
      </c>
      <c r="CU72" s="553">
        <f t="shared" si="52"/>
        <v>20.609508081737644</v>
      </c>
      <c r="CV72" s="553">
        <f t="shared" si="52"/>
        <v>20.607447130929472</v>
      </c>
      <c r="CW72" s="553">
        <f t="shared" si="52"/>
        <v>20.605386386216377</v>
      </c>
      <c r="CX72" s="553">
        <f t="shared" si="52"/>
        <v>20.603325847577754</v>
      </c>
      <c r="CY72" s="553">
        <f t="shared" si="52"/>
        <v>20.601265514992996</v>
      </c>
      <c r="CZ72" s="553">
        <f t="shared" si="52"/>
        <v>20.599205388441501</v>
      </c>
      <c r="DA72" s="553">
        <f t="shared" si="52"/>
        <v>20.597145467902653</v>
      </c>
      <c r="DB72" s="553">
        <f t="shared" si="52"/>
        <v>20.595085753355864</v>
      </c>
      <c r="DC72" s="553">
        <f t="shared" si="52"/>
        <v>20.593026244780525</v>
      </c>
      <c r="DD72" s="553">
        <f t="shared" si="52"/>
        <v>20.590966942156051</v>
      </c>
      <c r="DE72" s="553">
        <f t="shared" si="52"/>
        <v>20.588907845461833</v>
      </c>
      <c r="DF72" s="553">
        <f t="shared" si="52"/>
        <v>20.586848954677286</v>
      </c>
      <c r="DG72" s="553">
        <f t="shared" si="52"/>
        <v>20.58479026978182</v>
      </c>
      <c r="DH72" s="553">
        <f t="shared" si="52"/>
        <v>20.582731790754842</v>
      </c>
      <c r="DI72" s="553">
        <f t="shared" si="52"/>
        <v>20.580673517575768</v>
      </c>
      <c r="DJ72" s="553">
        <f t="shared" si="52"/>
        <v>20.57861545022401</v>
      </c>
      <c r="DK72" s="553">
        <f t="shared" si="52"/>
        <v>20.576557588678991</v>
      </c>
      <c r="DL72" s="553">
        <f t="shared" si="52"/>
        <v>20.574499932920119</v>
      </c>
      <c r="DM72" s="553">
        <f t="shared" si="52"/>
        <v>20.572442482926832</v>
      </c>
      <c r="DN72" s="553">
        <f t="shared" si="52"/>
        <v>20.570385238678536</v>
      </c>
      <c r="DO72" s="553">
        <f t="shared" si="52"/>
        <v>20.568328200154674</v>
      </c>
      <c r="DP72" s="553">
        <f t="shared" si="52"/>
        <v>20.566271367334654</v>
      </c>
      <c r="DQ72" s="553">
        <f t="shared" si="52"/>
        <v>20.564214740197922</v>
      </c>
      <c r="DR72" s="553">
        <f t="shared" si="52"/>
        <v>20.562158318723906</v>
      </c>
      <c r="DS72" s="553">
        <f t="shared" si="52"/>
        <v>20.560102102892035</v>
      </c>
      <c r="DT72" s="553">
        <f t="shared" si="52"/>
        <v>20.558046092681742</v>
      </c>
      <c r="DU72" s="553">
        <f t="shared" si="52"/>
        <v>20.555990288072476</v>
      </c>
      <c r="DV72" s="553">
        <f t="shared" si="52"/>
        <v>20.553934689043668</v>
      </c>
      <c r="DW72" s="553">
        <f t="shared" si="52"/>
        <v>20.551879295574757</v>
      </c>
      <c r="DX72" s="553">
        <f t="shared" si="52"/>
        <v>20.549824107645204</v>
      </c>
      <c r="DY72" s="553">
        <f t="shared" si="52"/>
        <v>20.547769125234439</v>
      </c>
      <c r="DZ72" s="553">
        <f t="shared" si="52"/>
        <v>20.545714348321916</v>
      </c>
      <c r="EA72" s="553">
        <f t="shared" si="52"/>
        <v>20.543659776887086</v>
      </c>
      <c r="EB72" s="553">
        <f t="shared" si="52"/>
        <v>20.541605410909394</v>
      </c>
      <c r="EC72" s="553">
        <f t="shared" si="52"/>
        <v>20.539551250368309</v>
      </c>
      <c r="ED72" s="553">
        <f t="shared" si="52"/>
        <v>20.53749729524327</v>
      </c>
      <c r="EE72" s="553">
        <f t="shared" ref="EE72:EZ72" si="53">EE68*EE65/(10^6)</f>
        <v>20.535443545513747</v>
      </c>
      <c r="EF72" s="553">
        <f t="shared" si="53"/>
        <v>20.533390001159194</v>
      </c>
      <c r="EG72" s="553">
        <f t="shared" si="53"/>
        <v>20.531336662159081</v>
      </c>
      <c r="EH72" s="553">
        <f t="shared" si="53"/>
        <v>20.529283528492865</v>
      </c>
      <c r="EI72" s="553">
        <f t="shared" si="53"/>
        <v>20.527230600140012</v>
      </c>
      <c r="EJ72" s="553">
        <f t="shared" si="53"/>
        <v>20.525177877080001</v>
      </c>
      <c r="EK72" s="553">
        <f t="shared" si="53"/>
        <v>20.523125359292298</v>
      </c>
      <c r="EL72" s="553">
        <f t="shared" si="53"/>
        <v>20.521073046756364</v>
      </c>
      <c r="EM72" s="553">
        <f t="shared" si="53"/>
        <v>20.519020939451682</v>
      </c>
      <c r="EN72" s="553">
        <f t="shared" si="53"/>
        <v>20.516969037357743</v>
      </c>
      <c r="EO72" s="553">
        <f t="shared" si="53"/>
        <v>20.514917340454005</v>
      </c>
      <c r="EP72" s="553">
        <f t="shared" si="53"/>
        <v>20.512865848719958</v>
      </c>
      <c r="EQ72" s="553">
        <f t="shared" si="53"/>
        <v>20.510814562135085</v>
      </c>
      <c r="ER72" s="553">
        <f t="shared" si="53"/>
        <v>20.508763480678873</v>
      </c>
      <c r="ES72" s="553">
        <f t="shared" si="53"/>
        <v>20.506712604330801</v>
      </c>
      <c r="ET72" s="553">
        <f t="shared" si="53"/>
        <v>20.50466193307037</v>
      </c>
      <c r="EU72" s="553">
        <f t="shared" si="53"/>
        <v>20.502611466877063</v>
      </c>
      <c r="EV72" s="553">
        <f t="shared" si="53"/>
        <v>20.500561205730374</v>
      </c>
      <c r="EW72" s="553">
        <f t="shared" si="53"/>
        <v>20.498511149609804</v>
      </c>
      <c r="EX72" s="553">
        <f t="shared" si="53"/>
        <v>20.496461298494843</v>
      </c>
      <c r="EY72" s="553">
        <f t="shared" si="53"/>
        <v>20.494411652364988</v>
      </c>
      <c r="EZ72" s="554">
        <f t="shared" si="53"/>
        <v>20.492362211199751</v>
      </c>
      <c r="FA72" s="555"/>
    </row>
    <row r="73" spans="1:157" s="470" customFormat="1" ht="15.75" thickBot="1" x14ac:dyDescent="0.3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20.8</v>
      </c>
      <c r="H73" s="560">
        <f t="shared" ref="H73:BS73" si="54">G73+H72</f>
        <v>41.597920000000002</v>
      </c>
      <c r="I73" s="560">
        <f t="shared" si="54"/>
        <v>62.393760208000003</v>
      </c>
      <c r="J73" s="560">
        <f t="shared" si="54"/>
        <v>83.187520831979199</v>
      </c>
      <c r="K73" s="560">
        <f t="shared" si="54"/>
        <v>103.979202079896</v>
      </c>
      <c r="L73" s="560">
        <f t="shared" si="54"/>
        <v>124.76880415968802</v>
      </c>
      <c r="M73" s="560">
        <f t="shared" si="54"/>
        <v>145.55632727927204</v>
      </c>
      <c r="N73" s="560">
        <f t="shared" si="54"/>
        <v>166.34177164654412</v>
      </c>
      <c r="O73" s="560">
        <f t="shared" si="54"/>
        <v>187.12513746937947</v>
      </c>
      <c r="P73" s="560">
        <f t="shared" si="54"/>
        <v>207.90642495563253</v>
      </c>
      <c r="Q73" s="560">
        <f t="shared" si="54"/>
        <v>228.68563431313697</v>
      </c>
      <c r="R73" s="560">
        <f t="shared" si="54"/>
        <v>249.46276574970565</v>
      </c>
      <c r="S73" s="560">
        <f t="shared" si="54"/>
        <v>270.23781947313068</v>
      </c>
      <c r="T73" s="560">
        <f t="shared" si="54"/>
        <v>291.01079569118338</v>
      </c>
      <c r="U73" s="560">
        <f t="shared" si="54"/>
        <v>311.78169461161428</v>
      </c>
      <c r="V73" s="560">
        <f t="shared" si="54"/>
        <v>332.55051644215314</v>
      </c>
      <c r="W73" s="560">
        <f t="shared" si="54"/>
        <v>353.31726139050892</v>
      </c>
      <c r="X73" s="560">
        <f t="shared" si="54"/>
        <v>374.08192966436985</v>
      </c>
      <c r="Y73" s="560">
        <f t="shared" si="54"/>
        <v>394.84452147140343</v>
      </c>
      <c r="Z73" s="560">
        <f t="shared" si="54"/>
        <v>415.60503701925626</v>
      </c>
      <c r="AA73" s="560">
        <f t="shared" si="54"/>
        <v>436.36347651555434</v>
      </c>
      <c r="AB73" s="560">
        <f t="shared" si="54"/>
        <v>457.11984016790279</v>
      </c>
      <c r="AC73" s="560">
        <f t="shared" si="54"/>
        <v>477.874128183886</v>
      </c>
      <c r="AD73" s="560">
        <f t="shared" si="54"/>
        <v>498.62634077106759</v>
      </c>
      <c r="AE73" s="560">
        <f t="shared" si="54"/>
        <v>519.3764781369905</v>
      </c>
      <c r="AF73" s="560">
        <f t="shared" si="54"/>
        <v>540.12454048917675</v>
      </c>
      <c r="AG73" s="560">
        <f t="shared" si="54"/>
        <v>560.87052803512779</v>
      </c>
      <c r="AH73" s="560">
        <f t="shared" si="54"/>
        <v>581.61444098232425</v>
      </c>
      <c r="AI73" s="560">
        <f t="shared" si="54"/>
        <v>602.35627953822598</v>
      </c>
      <c r="AJ73" s="560">
        <f t="shared" si="54"/>
        <v>623.0960439102721</v>
      </c>
      <c r="AK73" s="560">
        <f t="shared" si="54"/>
        <v>643.83373430588108</v>
      </c>
      <c r="AL73" s="560">
        <f t="shared" si="54"/>
        <v>664.56935093245045</v>
      </c>
      <c r="AM73" s="560">
        <f t="shared" si="54"/>
        <v>685.30289399735716</v>
      </c>
      <c r="AN73" s="560">
        <f t="shared" si="54"/>
        <v>706.03436370795737</v>
      </c>
      <c r="AO73" s="560">
        <f t="shared" si="54"/>
        <v>726.76376027158653</v>
      </c>
      <c r="AP73" s="560">
        <f t="shared" si="54"/>
        <v>747.49108389555943</v>
      </c>
      <c r="AQ73" s="560">
        <f t="shared" si="54"/>
        <v>768.2163347871699</v>
      </c>
      <c r="AR73" s="560">
        <f t="shared" si="54"/>
        <v>788.93951315369122</v>
      </c>
      <c r="AS73" s="560">
        <f t="shared" si="54"/>
        <v>809.66061920237587</v>
      </c>
      <c r="AT73" s="560">
        <f t="shared" si="54"/>
        <v>830.37965314045562</v>
      </c>
      <c r="AU73" s="560">
        <f t="shared" si="54"/>
        <v>851.09661517514155</v>
      </c>
      <c r="AV73" s="560">
        <f t="shared" si="54"/>
        <v>871.81150551362407</v>
      </c>
      <c r="AW73" s="560">
        <f t="shared" si="54"/>
        <v>892.52432436307276</v>
      </c>
      <c r="AX73" s="560">
        <f t="shared" si="54"/>
        <v>913.23507193063642</v>
      </c>
      <c r="AY73" s="560">
        <f t="shared" si="54"/>
        <v>933.94374842344337</v>
      </c>
      <c r="AZ73" s="560">
        <f t="shared" si="54"/>
        <v>954.650354048601</v>
      </c>
      <c r="BA73" s="560">
        <f t="shared" si="54"/>
        <v>975.35488901319616</v>
      </c>
      <c r="BB73" s="560">
        <f t="shared" si="54"/>
        <v>996.05735352429485</v>
      </c>
      <c r="BC73" s="560">
        <f t="shared" si="54"/>
        <v>1016.7577477889424</v>
      </c>
      <c r="BD73" s="560">
        <f t="shared" si="54"/>
        <v>1037.4560720141635</v>
      </c>
      <c r="BE73" s="560">
        <f t="shared" si="54"/>
        <v>1058.1523264069622</v>
      </c>
      <c r="BF73" s="560">
        <f t="shared" si="54"/>
        <v>1078.8465111743214</v>
      </c>
      <c r="BG73" s="560">
        <f t="shared" si="54"/>
        <v>1099.5386265232041</v>
      </c>
      <c r="BH73" s="560">
        <f t="shared" si="54"/>
        <v>1120.2286726605519</v>
      </c>
      <c r="BI73" s="560">
        <f t="shared" si="54"/>
        <v>1140.9166497932858</v>
      </c>
      <c r="BJ73" s="560">
        <f t="shared" si="54"/>
        <v>1161.6025581283066</v>
      </c>
      <c r="BK73" s="560">
        <f t="shared" si="54"/>
        <v>1182.2863978724938</v>
      </c>
      <c r="BL73" s="560">
        <f t="shared" si="54"/>
        <v>1202.9681692327065</v>
      </c>
      <c r="BM73" s="560">
        <f t="shared" si="54"/>
        <v>1223.6478724157832</v>
      </c>
      <c r="BN73" s="560">
        <f t="shared" si="54"/>
        <v>1244.3255076285416</v>
      </c>
      <c r="BO73" s="560">
        <f t="shared" si="54"/>
        <v>1265.0010750777788</v>
      </c>
      <c r="BP73" s="560">
        <f t="shared" si="54"/>
        <v>1285.6745749702709</v>
      </c>
      <c r="BQ73" s="560">
        <f t="shared" si="54"/>
        <v>1306.3460075127739</v>
      </c>
      <c r="BR73" s="560">
        <f t="shared" si="54"/>
        <v>1327.0153729120227</v>
      </c>
      <c r="BS73" s="560">
        <f t="shared" si="54"/>
        <v>1347.6826713747316</v>
      </c>
      <c r="BT73" s="560">
        <f t="shared" ref="BT73:EE73" si="55">BS73+BT72</f>
        <v>1368.3479031075942</v>
      </c>
      <c r="BU73" s="560">
        <f t="shared" si="55"/>
        <v>1389.0110683172834</v>
      </c>
      <c r="BV73" s="560">
        <f t="shared" si="55"/>
        <v>1409.6721672104516</v>
      </c>
      <c r="BW73" s="560">
        <f t="shared" si="55"/>
        <v>1430.3311999937305</v>
      </c>
      <c r="BX73" s="560">
        <f t="shared" si="55"/>
        <v>1450.9881668737312</v>
      </c>
      <c r="BY73" s="560">
        <f t="shared" si="55"/>
        <v>1471.6430680570438</v>
      </c>
      <c r="BZ73" s="560">
        <f t="shared" si="55"/>
        <v>1492.295903750238</v>
      </c>
      <c r="CA73" s="560">
        <f t="shared" si="55"/>
        <v>1512.9466741598631</v>
      </c>
      <c r="CB73" s="560">
        <f t="shared" si="55"/>
        <v>1533.5953794924471</v>
      </c>
      <c r="CC73" s="560">
        <f t="shared" si="55"/>
        <v>1554.2420199544979</v>
      </c>
      <c r="CD73" s="560">
        <f t="shared" si="55"/>
        <v>1574.8865957525024</v>
      </c>
      <c r="CE73" s="560">
        <f t="shared" si="55"/>
        <v>1595.5291070929272</v>
      </c>
      <c r="CF73" s="560">
        <f t="shared" si="55"/>
        <v>1616.169554182218</v>
      </c>
      <c r="CG73" s="560">
        <f t="shared" si="55"/>
        <v>1636.8079372267998</v>
      </c>
      <c r="CH73" s="560">
        <f t="shared" si="55"/>
        <v>1657.4442564330773</v>
      </c>
      <c r="CI73" s="560">
        <f t="shared" si="55"/>
        <v>1678.078512007434</v>
      </c>
      <c r="CJ73" s="560">
        <f t="shared" si="55"/>
        <v>1698.7107041562333</v>
      </c>
      <c r="CK73" s="560">
        <f t="shared" si="55"/>
        <v>1719.3408330858176</v>
      </c>
      <c r="CL73" s="560">
        <f t="shared" si="55"/>
        <v>1739.968899002509</v>
      </c>
      <c r="CM73" s="560">
        <f t="shared" si="55"/>
        <v>1760.5949021126089</v>
      </c>
      <c r="CN73" s="560">
        <f t="shared" si="55"/>
        <v>1781.2188426223977</v>
      </c>
      <c r="CO73" s="560">
        <f t="shared" si="55"/>
        <v>1801.8407207381354</v>
      </c>
      <c r="CP73" s="560">
        <f t="shared" si="55"/>
        <v>1822.4605366660617</v>
      </c>
      <c r="CQ73" s="560">
        <f t="shared" si="55"/>
        <v>1843.078290612395</v>
      </c>
      <c r="CR73" s="560">
        <f t="shared" si="55"/>
        <v>1863.6939827833337</v>
      </c>
      <c r="CS73" s="560">
        <f t="shared" si="55"/>
        <v>1884.3076133850554</v>
      </c>
      <c r="CT73" s="560">
        <f t="shared" si="55"/>
        <v>1904.919182623717</v>
      </c>
      <c r="CU73" s="560">
        <f t="shared" si="55"/>
        <v>1925.5286907054547</v>
      </c>
      <c r="CV73" s="560">
        <f t="shared" si="55"/>
        <v>1946.136137836384</v>
      </c>
      <c r="CW73" s="560">
        <f t="shared" si="55"/>
        <v>1966.7415242226004</v>
      </c>
      <c r="CX73" s="560">
        <f t="shared" si="55"/>
        <v>1987.3448500701782</v>
      </c>
      <c r="CY73" s="560">
        <f t="shared" si="55"/>
        <v>2007.9461155851711</v>
      </c>
      <c r="CZ73" s="560">
        <f t="shared" si="55"/>
        <v>2028.5453209736127</v>
      </c>
      <c r="DA73" s="560">
        <f t="shared" si="55"/>
        <v>2049.1424664415154</v>
      </c>
      <c r="DB73" s="560">
        <f t="shared" si="55"/>
        <v>2069.7375521948711</v>
      </c>
      <c r="DC73" s="560">
        <f t="shared" si="55"/>
        <v>2090.3305784396516</v>
      </c>
      <c r="DD73" s="560">
        <f t="shared" si="55"/>
        <v>2110.9215453818078</v>
      </c>
      <c r="DE73" s="560">
        <f t="shared" si="55"/>
        <v>2131.5104532272699</v>
      </c>
      <c r="DF73" s="560">
        <f t="shared" si="55"/>
        <v>2152.0973021819473</v>
      </c>
      <c r="DG73" s="560">
        <f t="shared" si="55"/>
        <v>2172.6820924517292</v>
      </c>
      <c r="DH73" s="560">
        <f t="shared" si="55"/>
        <v>2193.2648242424839</v>
      </c>
      <c r="DI73" s="560">
        <f t="shared" si="55"/>
        <v>2213.8454977600595</v>
      </c>
      <c r="DJ73" s="560">
        <f t="shared" si="55"/>
        <v>2234.4241132102834</v>
      </c>
      <c r="DK73" s="560">
        <f t="shared" si="55"/>
        <v>2255.0006707989623</v>
      </c>
      <c r="DL73" s="560">
        <f t="shared" si="55"/>
        <v>2275.5751707318823</v>
      </c>
      <c r="DM73" s="560">
        <f t="shared" si="55"/>
        <v>2296.1476132148091</v>
      </c>
      <c r="DN73" s="560">
        <f t="shared" si="55"/>
        <v>2316.7179984534878</v>
      </c>
      <c r="DO73" s="560">
        <f t="shared" si="55"/>
        <v>2337.2863266536424</v>
      </c>
      <c r="DP73" s="560">
        <f t="shared" si="55"/>
        <v>2357.852598020977</v>
      </c>
      <c r="DQ73" s="560">
        <f t="shared" si="55"/>
        <v>2378.4168127611747</v>
      </c>
      <c r="DR73" s="560">
        <f t="shared" si="55"/>
        <v>2398.9789710798987</v>
      </c>
      <c r="DS73" s="560">
        <f t="shared" si="55"/>
        <v>2419.5390731827906</v>
      </c>
      <c r="DT73" s="560">
        <f t="shared" si="55"/>
        <v>2440.0971192754723</v>
      </c>
      <c r="DU73" s="560">
        <f t="shared" si="55"/>
        <v>2460.6531095635446</v>
      </c>
      <c r="DV73" s="560">
        <f t="shared" si="55"/>
        <v>2481.2070442525883</v>
      </c>
      <c r="DW73" s="560">
        <f t="shared" si="55"/>
        <v>2501.7589235481632</v>
      </c>
      <c r="DX73" s="560">
        <f t="shared" si="55"/>
        <v>2522.3087476558085</v>
      </c>
      <c r="DY73" s="560">
        <f t="shared" si="55"/>
        <v>2542.856516781043</v>
      </c>
      <c r="DZ73" s="560">
        <f t="shared" si="55"/>
        <v>2563.4022311293647</v>
      </c>
      <c r="EA73" s="560">
        <f t="shared" si="55"/>
        <v>2583.9458909062519</v>
      </c>
      <c r="EB73" s="560">
        <f t="shared" si="55"/>
        <v>2604.4874963171615</v>
      </c>
      <c r="EC73" s="560">
        <f t="shared" si="55"/>
        <v>2625.0270475675297</v>
      </c>
      <c r="ED73" s="560">
        <f t="shared" si="55"/>
        <v>2645.5645448627729</v>
      </c>
      <c r="EE73" s="560">
        <f t="shared" si="55"/>
        <v>2666.0999884082867</v>
      </c>
      <c r="EF73" s="560">
        <f t="shared" ref="EF73:EZ73" si="56">EE73+EF72</f>
        <v>2686.6333784094459</v>
      </c>
      <c r="EG73" s="560">
        <f t="shared" si="56"/>
        <v>2707.1647150716049</v>
      </c>
      <c r="EH73" s="560">
        <f t="shared" si="56"/>
        <v>2727.6939986000975</v>
      </c>
      <c r="EI73" s="560">
        <f t="shared" si="56"/>
        <v>2748.2212292002378</v>
      </c>
      <c r="EJ73" s="560">
        <f t="shared" si="56"/>
        <v>2768.7464070773176</v>
      </c>
      <c r="EK73" s="560">
        <f t="shared" si="56"/>
        <v>2789.26953243661</v>
      </c>
      <c r="EL73" s="560">
        <f t="shared" si="56"/>
        <v>2809.7906054833666</v>
      </c>
      <c r="EM73" s="560">
        <f t="shared" si="56"/>
        <v>2830.3096264228184</v>
      </c>
      <c r="EN73" s="560">
        <f t="shared" si="56"/>
        <v>2850.8265954601761</v>
      </c>
      <c r="EO73" s="560">
        <f t="shared" si="56"/>
        <v>2871.34151280063</v>
      </c>
      <c r="EP73" s="560">
        <f t="shared" si="56"/>
        <v>2891.8543786493501</v>
      </c>
      <c r="EQ73" s="560">
        <f t="shared" si="56"/>
        <v>2912.3651932114853</v>
      </c>
      <c r="ER73" s="560">
        <f t="shared" si="56"/>
        <v>2932.873956692164</v>
      </c>
      <c r="ES73" s="560">
        <f t="shared" si="56"/>
        <v>2953.3806692964949</v>
      </c>
      <c r="ET73" s="560">
        <f t="shared" si="56"/>
        <v>2973.8853312295655</v>
      </c>
      <c r="EU73" s="560">
        <f t="shared" si="56"/>
        <v>2994.3879426964427</v>
      </c>
      <c r="EV73" s="560">
        <f t="shared" si="56"/>
        <v>3014.8885039021729</v>
      </c>
      <c r="EW73" s="560">
        <f t="shared" si="56"/>
        <v>3035.3870150517828</v>
      </c>
      <c r="EX73" s="560">
        <f t="shared" si="56"/>
        <v>3055.8834763502778</v>
      </c>
      <c r="EY73" s="560">
        <f t="shared" si="56"/>
        <v>3076.377888002643</v>
      </c>
      <c r="EZ73" s="561">
        <f t="shared" si="56"/>
        <v>3096.8702502138426</v>
      </c>
      <c r="FA73" s="521"/>
    </row>
    <row r="74" spans="1:157" x14ac:dyDescent="0.25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.75" thickBot="1" x14ac:dyDescent="0.3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.75" thickBot="1" x14ac:dyDescent="0.3">
      <c r="A76" s="485"/>
      <c r="B76" s="563" t="s">
        <v>60</v>
      </c>
      <c r="C76" s="564" t="s">
        <v>44</v>
      </c>
      <c r="D76" s="565"/>
      <c r="E76" s="566"/>
      <c r="F76" s="567">
        <f>C27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25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.75" thickBot="1" x14ac:dyDescent="0.3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25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BS79" ca="1" si="57">G79*(1+H63)</f>
        <v>16.597478554734316</v>
      </c>
      <c r="I79" s="570">
        <f t="shared" ca="1" si="57"/>
        <v>17.758652965799616</v>
      </c>
      <c r="J79" s="570">
        <f t="shared" ca="1" si="57"/>
        <v>18.254451200178316</v>
      </c>
      <c r="K79" s="570">
        <f t="shared" ca="1" si="57"/>
        <v>19.23155605498242</v>
      </c>
      <c r="L79" s="570">
        <f t="shared" ca="1" si="57"/>
        <v>19.988258583388337</v>
      </c>
      <c r="M79" s="570">
        <f t="shared" ca="1" si="57"/>
        <v>20.686347338424518</v>
      </c>
      <c r="N79" s="570">
        <f t="shared" ca="1" si="57"/>
        <v>21.573761421751808</v>
      </c>
      <c r="O79" s="570">
        <f t="shared" ca="1" si="57"/>
        <v>22.41535802737355</v>
      </c>
      <c r="P79" s="570">
        <f t="shared" ca="1" si="57"/>
        <v>23.004573425068909</v>
      </c>
      <c r="Q79" s="570">
        <f t="shared" ca="1" si="57"/>
        <v>24.051410855594771</v>
      </c>
      <c r="R79" s="570">
        <f t="shared" ca="1" si="57"/>
        <v>25.001921179476174</v>
      </c>
      <c r="S79" s="570">
        <f t="shared" ca="1" si="57"/>
        <v>25.796267670118183</v>
      </c>
      <c r="T79" s="570">
        <f t="shared" ca="1" si="57"/>
        <v>26.678709308978259</v>
      </c>
      <c r="U79" s="570">
        <f t="shared" ca="1" si="57"/>
        <v>27.966426159254631</v>
      </c>
      <c r="V79" s="570">
        <f t="shared" ca="1" si="57"/>
        <v>29.346541860274254</v>
      </c>
      <c r="W79" s="570">
        <f t="shared" ca="1" si="57"/>
        <v>30.706127803764694</v>
      </c>
      <c r="X79" s="570">
        <f t="shared" ca="1" si="57"/>
        <v>31.367614019743115</v>
      </c>
      <c r="Y79" s="570">
        <f t="shared" ca="1" si="57"/>
        <v>33.072221119498622</v>
      </c>
      <c r="Z79" s="570">
        <f t="shared" ca="1" si="57"/>
        <v>35.330886246494849</v>
      </c>
      <c r="AA79" s="570">
        <f t="shared" ca="1" si="57"/>
        <v>37.31382055427396</v>
      </c>
      <c r="AB79" s="570">
        <f t="shared" ca="1" si="57"/>
        <v>39.562420925904988</v>
      </c>
      <c r="AC79" s="570">
        <f t="shared" ca="1" si="57"/>
        <v>41.875961683697973</v>
      </c>
      <c r="AD79" s="570">
        <f t="shared" ca="1" si="57"/>
        <v>43.565858620809927</v>
      </c>
      <c r="AE79" s="570">
        <f t="shared" ca="1" si="57"/>
        <v>45.20810509123374</v>
      </c>
      <c r="AF79" s="570">
        <f t="shared" ca="1" si="57"/>
        <v>48.224143002126659</v>
      </c>
      <c r="AG79" s="570">
        <f t="shared" ca="1" si="57"/>
        <v>50.003201321720432</v>
      </c>
      <c r="AH79" s="570">
        <f t="shared" ca="1" si="57"/>
        <v>51.422458940316254</v>
      </c>
      <c r="AI79" s="570">
        <f t="shared" ca="1" si="57"/>
        <v>52.73849122210963</v>
      </c>
      <c r="AJ79" s="570">
        <f t="shared" ca="1" si="57"/>
        <v>54.661537497550512</v>
      </c>
      <c r="AK79" s="570">
        <f t="shared" ca="1" si="57"/>
        <v>56.280357941869632</v>
      </c>
      <c r="AL79" s="570">
        <f t="shared" ca="1" si="57"/>
        <v>57.520067161711232</v>
      </c>
      <c r="AM79" s="570">
        <f t="shared" ca="1" si="57"/>
        <v>60.475708694921558</v>
      </c>
      <c r="AN79" s="570">
        <f t="shared" ca="1" si="57"/>
        <v>64.193121827165342</v>
      </c>
      <c r="AO79" s="570">
        <f t="shared" ca="1" si="57"/>
        <v>66.527065750080027</v>
      </c>
      <c r="AP79" s="570">
        <f t="shared" ca="1" si="57"/>
        <v>69.655353488644792</v>
      </c>
      <c r="AQ79" s="570">
        <f t="shared" ca="1" si="57"/>
        <v>73.592070782281894</v>
      </c>
      <c r="AR79" s="570">
        <f t="shared" ca="1" si="57"/>
        <v>74.824831990252918</v>
      </c>
      <c r="AS79" s="570">
        <f t="shared" ca="1" si="57"/>
        <v>77.769887882294796</v>
      </c>
      <c r="AT79" s="570">
        <f t="shared" ca="1" si="57"/>
        <v>79.585916457347366</v>
      </c>
      <c r="AU79" s="570">
        <f t="shared" ca="1" si="57"/>
        <v>82.785266697233823</v>
      </c>
      <c r="AV79" s="570">
        <f t="shared" ca="1" si="57"/>
        <v>85.699259749067878</v>
      </c>
      <c r="AW79" s="570">
        <f t="shared" ca="1" si="57"/>
        <v>89.169231089495298</v>
      </c>
      <c r="AX79" s="570">
        <f t="shared" ca="1" si="57"/>
        <v>92.790754318894713</v>
      </c>
      <c r="AY79" s="570">
        <f t="shared" ca="1" si="57"/>
        <v>95.249076568242984</v>
      </c>
      <c r="AZ79" s="570">
        <f t="shared" ca="1" si="57"/>
        <v>100.43551564083434</v>
      </c>
      <c r="BA79" s="570">
        <f t="shared" ca="1" si="57"/>
        <v>105.46362779810892</v>
      </c>
      <c r="BB79" s="570">
        <f t="shared" ca="1" si="57"/>
        <v>107.44816321843847</v>
      </c>
      <c r="BC79" s="570">
        <f t="shared" ca="1" si="57"/>
        <v>112.31719835690899</v>
      </c>
      <c r="BD79" s="570">
        <f t="shared" ca="1" si="57"/>
        <v>119.44179155741321</v>
      </c>
      <c r="BE79" s="570">
        <f t="shared" ca="1" si="57"/>
        <v>123.08473129837326</v>
      </c>
      <c r="BF79" s="570">
        <f t="shared" ca="1" si="57"/>
        <v>127.24243229556707</v>
      </c>
      <c r="BG79" s="570">
        <f t="shared" ca="1" si="57"/>
        <v>131.11864852768909</v>
      </c>
      <c r="BH79" s="570">
        <f t="shared" ca="1" si="57"/>
        <v>136.47448168277276</v>
      </c>
      <c r="BI79" s="570">
        <f t="shared" ca="1" si="57"/>
        <v>143.42698991666239</v>
      </c>
      <c r="BJ79" s="570">
        <f t="shared" ca="1" si="57"/>
        <v>148.30553132643297</v>
      </c>
      <c r="BK79" s="570">
        <f t="shared" ca="1" si="57"/>
        <v>153.29704311647663</v>
      </c>
      <c r="BL79" s="570">
        <f t="shared" ca="1" si="57"/>
        <v>163.04764198334499</v>
      </c>
      <c r="BM79" s="570">
        <f t="shared" ca="1" si="57"/>
        <v>173.1899769933369</v>
      </c>
      <c r="BN79" s="570">
        <f t="shared" ca="1" si="57"/>
        <v>176.39937693138191</v>
      </c>
      <c r="BO79" s="570">
        <f t="shared" ca="1" si="57"/>
        <v>183.85139167974853</v>
      </c>
      <c r="BP79" s="570">
        <f t="shared" ca="1" si="57"/>
        <v>194.20920577461317</v>
      </c>
      <c r="BQ79" s="570">
        <f t="shared" ca="1" si="57"/>
        <v>202.31368898461935</v>
      </c>
      <c r="BR79" s="570">
        <f t="shared" ca="1" si="57"/>
        <v>210.5131215378361</v>
      </c>
      <c r="BS79" s="570">
        <f t="shared" ca="1" si="57"/>
        <v>218.93661716287588</v>
      </c>
      <c r="BT79" s="570">
        <f t="shared" ref="BT79:EE79" ca="1" si="58">BS79*(1+BT63)</f>
        <v>229.89065169579794</v>
      </c>
      <c r="BU79" s="570">
        <f t="shared" ca="1" si="58"/>
        <v>242.3641505762275</v>
      </c>
      <c r="BV79" s="570">
        <f t="shared" ca="1" si="58"/>
        <v>251.02382024452601</v>
      </c>
      <c r="BW79" s="570">
        <f t="shared" ca="1" si="58"/>
        <v>263.00411758600751</v>
      </c>
      <c r="BX79" s="570">
        <f t="shared" ca="1" si="58"/>
        <v>271.04590553053691</v>
      </c>
      <c r="BY79" s="570">
        <f t="shared" ca="1" si="58"/>
        <v>282.4342467924551</v>
      </c>
      <c r="BZ79" s="570">
        <f t="shared" ca="1" si="58"/>
        <v>291.81360546928101</v>
      </c>
      <c r="CA79" s="570">
        <f t="shared" ca="1" si="58"/>
        <v>299.10267792836601</v>
      </c>
      <c r="CB79" s="570">
        <f t="shared" ca="1" si="58"/>
        <v>314.78649621047748</v>
      </c>
      <c r="CC79" s="570">
        <f t="shared" ca="1" si="58"/>
        <v>324.41421727447283</v>
      </c>
      <c r="CD79" s="570">
        <f t="shared" ca="1" si="58"/>
        <v>348.22243063405733</v>
      </c>
      <c r="CE79" s="570">
        <f t="shared" ca="1" si="58"/>
        <v>371.52747867338047</v>
      </c>
      <c r="CF79" s="570">
        <f t="shared" ca="1" si="58"/>
        <v>383.87120450373823</v>
      </c>
      <c r="CG79" s="570">
        <f t="shared" ca="1" si="58"/>
        <v>394.38324192577289</v>
      </c>
      <c r="CH79" s="570">
        <f t="shared" ca="1" si="58"/>
        <v>417.01245192778458</v>
      </c>
      <c r="CI79" s="570">
        <f t="shared" ca="1" si="58"/>
        <v>437.72907150046763</v>
      </c>
      <c r="CJ79" s="570">
        <f t="shared" ca="1" si="58"/>
        <v>460.7983491528064</v>
      </c>
      <c r="CK79" s="570">
        <f t="shared" ca="1" si="58"/>
        <v>475.80202083520425</v>
      </c>
      <c r="CL79" s="570">
        <f t="shared" ca="1" si="58"/>
        <v>501.83792112143601</v>
      </c>
      <c r="CM79" s="570">
        <f t="shared" ca="1" si="58"/>
        <v>519.02935384195132</v>
      </c>
      <c r="CN79" s="570">
        <f t="shared" ca="1" si="58"/>
        <v>541.59223959948895</v>
      </c>
      <c r="CO79" s="570">
        <f t="shared" ca="1" si="58"/>
        <v>562.6181905522476</v>
      </c>
      <c r="CP79" s="570">
        <f t="shared" ca="1" si="58"/>
        <v>581.88153266189659</v>
      </c>
      <c r="CQ79" s="570">
        <f t="shared" ca="1" si="58"/>
        <v>599.581690971542</v>
      </c>
      <c r="CR79" s="570">
        <f t="shared" ca="1" si="58"/>
        <v>623.81336094716266</v>
      </c>
      <c r="CS79" s="570">
        <f t="shared" ca="1" si="58"/>
        <v>651.93115154454324</v>
      </c>
      <c r="CT79" s="570">
        <f t="shared" ca="1" si="58"/>
        <v>680.21533911490144</v>
      </c>
      <c r="CU79" s="570">
        <f t="shared" ca="1" si="58"/>
        <v>709.31290988914509</v>
      </c>
      <c r="CV79" s="570">
        <f t="shared" ca="1" si="58"/>
        <v>734.77298631522649</v>
      </c>
      <c r="CW79" s="570">
        <f t="shared" ca="1" si="58"/>
        <v>748.09420363107222</v>
      </c>
      <c r="CX79" s="570">
        <f t="shared" ca="1" si="58"/>
        <v>768.61582537286699</v>
      </c>
      <c r="CY79" s="570">
        <f t="shared" ca="1" si="58"/>
        <v>785.19179004946704</v>
      </c>
      <c r="CZ79" s="570">
        <f t="shared" ca="1" si="58"/>
        <v>823.34690047455956</v>
      </c>
      <c r="DA79" s="570">
        <f t="shared" ca="1" si="58"/>
        <v>849.82974521746132</v>
      </c>
      <c r="DB79" s="570">
        <f t="shared" ca="1" si="58"/>
        <v>894.46029441623989</v>
      </c>
      <c r="DC79" s="570">
        <f t="shared" ca="1" si="58"/>
        <v>914.66007773140063</v>
      </c>
      <c r="DD79" s="570">
        <f t="shared" ca="1" si="58"/>
        <v>970.51772961855238</v>
      </c>
      <c r="DE79" s="570">
        <f t="shared" ca="1" si="58"/>
        <v>1027.0407544974794</v>
      </c>
      <c r="DF79" s="570">
        <f t="shared" ca="1" si="58"/>
        <v>1064.1648744083484</v>
      </c>
      <c r="DG79" s="570">
        <f t="shared" ca="1" si="58"/>
        <v>1119.5474269491913</v>
      </c>
      <c r="DH79" s="570">
        <f t="shared" ca="1" si="58"/>
        <v>1145.2777094047478</v>
      </c>
      <c r="DI79" s="570">
        <f t="shared" ca="1" si="58"/>
        <v>1183.352014964714</v>
      </c>
      <c r="DJ79" s="570">
        <f t="shared" ca="1" si="58"/>
        <v>1218.2838413750271</v>
      </c>
      <c r="DK79" s="570">
        <f t="shared" ca="1" si="58"/>
        <v>1247.4247919773593</v>
      </c>
      <c r="DL79" s="570">
        <f t="shared" ca="1" si="58"/>
        <v>1303.6329888195089</v>
      </c>
      <c r="DM79" s="570">
        <f t="shared" ca="1" si="58"/>
        <v>1349.1003433192097</v>
      </c>
      <c r="DN79" s="570">
        <f t="shared" ca="1" si="58"/>
        <v>1381.6443830406645</v>
      </c>
      <c r="DO79" s="570">
        <f t="shared" ca="1" si="58"/>
        <v>1484.3693406834341</v>
      </c>
      <c r="DP79" s="570">
        <f t="shared" ca="1" si="58"/>
        <v>1571.709948216562</v>
      </c>
      <c r="DQ79" s="570">
        <f t="shared" ca="1" si="58"/>
        <v>1647.1650102899316</v>
      </c>
      <c r="DR79" s="570">
        <f t="shared" ca="1" si="58"/>
        <v>1686.69645729021</v>
      </c>
      <c r="DS79" s="570">
        <f t="shared" ca="1" si="58"/>
        <v>1753.5661218345163</v>
      </c>
      <c r="DT79" s="570">
        <f t="shared" ca="1" si="58"/>
        <v>1852.1364239918742</v>
      </c>
      <c r="DU79" s="570">
        <f t="shared" ca="1" si="58"/>
        <v>1978.4256984286139</v>
      </c>
      <c r="DV79" s="570">
        <f t="shared" ca="1" si="58"/>
        <v>2062.6000037924623</v>
      </c>
      <c r="DW79" s="570">
        <f t="shared" ca="1" si="58"/>
        <v>2157.1337145622897</v>
      </c>
      <c r="DX79" s="570">
        <f t="shared" ca="1" si="58"/>
        <v>2289.8081833817223</v>
      </c>
      <c r="DY79" s="570">
        <f t="shared" ca="1" si="58"/>
        <v>2421.9001133886595</v>
      </c>
      <c r="DZ79" s="570">
        <f t="shared" ca="1" si="58"/>
        <v>2513.6990945497851</v>
      </c>
      <c r="EA79" s="570">
        <f t="shared" ca="1" si="58"/>
        <v>2693.2356222259473</v>
      </c>
      <c r="EB79" s="570">
        <f t="shared" ca="1" si="58"/>
        <v>2804.304737571485</v>
      </c>
      <c r="EC79" s="570">
        <f t="shared" ca="1" si="58"/>
        <v>2872.9751983989709</v>
      </c>
      <c r="ED79" s="570">
        <f t="shared" ca="1" si="58"/>
        <v>2995.3040671928229</v>
      </c>
      <c r="EE79" s="570">
        <f t="shared" ca="1" si="58"/>
        <v>3151.0345694610642</v>
      </c>
      <c r="EF79" s="570">
        <f t="shared" ref="EF79:EZ79" ca="1" si="59">EE79*(1+EF63)</f>
        <v>3259.7080782018757</v>
      </c>
      <c r="EG79" s="570">
        <f t="shared" ca="1" si="59"/>
        <v>3354.3096365268393</v>
      </c>
      <c r="EH79" s="570">
        <f t="shared" ca="1" si="59"/>
        <v>3513.2050795084842</v>
      </c>
      <c r="EI79" s="570">
        <f t="shared" ca="1" si="59"/>
        <v>3653.6136954415351</v>
      </c>
      <c r="EJ79" s="570">
        <f t="shared" ca="1" si="59"/>
        <v>3929.7988773791462</v>
      </c>
      <c r="EK79" s="570">
        <f t="shared" ca="1" si="59"/>
        <v>4171.5132651927634</v>
      </c>
      <c r="EL79" s="570">
        <f t="shared" ca="1" si="59"/>
        <v>4394.9537884055708</v>
      </c>
      <c r="EM79" s="570">
        <f t="shared" ca="1" si="59"/>
        <v>4536.4019729154224</v>
      </c>
      <c r="EN79" s="570">
        <f t="shared" ca="1" si="59"/>
        <v>4652.525253537302</v>
      </c>
      <c r="EO79" s="570">
        <f t="shared" ca="1" si="59"/>
        <v>4808.8063237513934</v>
      </c>
      <c r="EP79" s="570">
        <f t="shared" ca="1" si="59"/>
        <v>5000.3876471302119</v>
      </c>
      <c r="EQ79" s="570">
        <f t="shared" ca="1" si="59"/>
        <v>5176.7272437885658</v>
      </c>
      <c r="ER79" s="570">
        <f t="shared" ca="1" si="59"/>
        <v>5400.8064160145077</v>
      </c>
      <c r="ES79" s="570">
        <f t="shared" ca="1" si="59"/>
        <v>5574.6055503114621</v>
      </c>
      <c r="ET79" s="570">
        <f t="shared" ca="1" si="59"/>
        <v>5750.4836616841403</v>
      </c>
      <c r="EU79" s="570">
        <f t="shared" ca="1" si="59"/>
        <v>5911.5716748322593</v>
      </c>
      <c r="EV79" s="570">
        <f t="shared" ca="1" si="59"/>
        <v>6237.5368318114197</v>
      </c>
      <c r="EW79" s="570">
        <f t="shared" ca="1" si="59"/>
        <v>6553.8241184465332</v>
      </c>
      <c r="EX79" s="570">
        <f t="shared" ca="1" si="59"/>
        <v>6689.2386386965118</v>
      </c>
      <c r="EY79" s="570">
        <f t="shared" ca="1" si="59"/>
        <v>7207.3152670358595</v>
      </c>
      <c r="EZ79" s="571">
        <f t="shared" ca="1" si="59"/>
        <v>7725.3474661693808</v>
      </c>
    </row>
    <row r="80" spans="1:157" x14ac:dyDescent="0.25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>
        <f ca="1">H79*$C$6/(10^3)</f>
        <v>1.6597478554734317</v>
      </c>
      <c r="I80" s="573">
        <f t="shared" ref="I80:BT80" ca="1" si="60">I79*$C$6/(10^3)</f>
        <v>1.7758652965799615</v>
      </c>
      <c r="J80" s="573">
        <f t="shared" ca="1" si="60"/>
        <v>1.8254451200178317</v>
      </c>
      <c r="K80" s="573">
        <f t="shared" ca="1" si="60"/>
        <v>1.9231556054982419</v>
      </c>
      <c r="L80" s="573">
        <f t="shared" ca="1" si="60"/>
        <v>1.9988258583388339</v>
      </c>
      <c r="M80" s="573">
        <f t="shared" ca="1" si="60"/>
        <v>2.0686347338424516</v>
      </c>
      <c r="N80" s="573">
        <f t="shared" ca="1" si="60"/>
        <v>2.1573761421751807</v>
      </c>
      <c r="O80" s="573">
        <f t="shared" ca="1" si="60"/>
        <v>2.2415358027373551</v>
      </c>
      <c r="P80" s="573">
        <f t="shared" ca="1" si="60"/>
        <v>2.3004573425068906</v>
      </c>
      <c r="Q80" s="573">
        <f t="shared" ca="1" si="60"/>
        <v>2.4051410855594773</v>
      </c>
      <c r="R80" s="573">
        <f t="shared" ca="1" si="60"/>
        <v>2.5001921179476176</v>
      </c>
      <c r="S80" s="573">
        <f t="shared" ca="1" si="60"/>
        <v>2.5796267670118183</v>
      </c>
      <c r="T80" s="573">
        <f t="shared" ca="1" si="60"/>
        <v>2.6678709308978261</v>
      </c>
      <c r="U80" s="573">
        <f t="shared" ca="1" si="60"/>
        <v>2.7966426159254629</v>
      </c>
      <c r="V80" s="573">
        <f t="shared" ca="1" si="60"/>
        <v>2.9346541860274256</v>
      </c>
      <c r="W80" s="573">
        <f t="shared" ca="1" si="60"/>
        <v>3.0706127803764693</v>
      </c>
      <c r="X80" s="573">
        <f t="shared" ca="1" si="60"/>
        <v>3.1367614019743115</v>
      </c>
      <c r="Y80" s="573">
        <f t="shared" ca="1" si="60"/>
        <v>3.3072221119498622</v>
      </c>
      <c r="Z80" s="573">
        <f t="shared" ca="1" si="60"/>
        <v>3.5330886246494848</v>
      </c>
      <c r="AA80" s="573">
        <f t="shared" ca="1" si="60"/>
        <v>3.731382055427396</v>
      </c>
      <c r="AB80" s="573">
        <f t="shared" ca="1" si="60"/>
        <v>3.9562420925904989</v>
      </c>
      <c r="AC80" s="573">
        <f t="shared" ca="1" si="60"/>
        <v>4.1875961683697973</v>
      </c>
      <c r="AD80" s="573">
        <f t="shared" ca="1" si="60"/>
        <v>4.3565858620809923</v>
      </c>
      <c r="AE80" s="573">
        <f t="shared" ca="1" si="60"/>
        <v>4.5208105091233737</v>
      </c>
      <c r="AF80" s="573">
        <f t="shared" ca="1" si="60"/>
        <v>4.8224143002126656</v>
      </c>
      <c r="AG80" s="573">
        <f t="shared" ca="1" si="60"/>
        <v>5.0003201321720434</v>
      </c>
      <c r="AH80" s="573">
        <f t="shared" ca="1" si="60"/>
        <v>5.1422458940316256</v>
      </c>
      <c r="AI80" s="573">
        <f t="shared" ca="1" si="60"/>
        <v>5.2738491222109634</v>
      </c>
      <c r="AJ80" s="573">
        <f t="shared" ca="1" si="60"/>
        <v>5.4661537497550503</v>
      </c>
      <c r="AK80" s="573">
        <f t="shared" ca="1" si="60"/>
        <v>5.628035794186963</v>
      </c>
      <c r="AL80" s="573">
        <f t="shared" ca="1" si="60"/>
        <v>5.752006716171123</v>
      </c>
      <c r="AM80" s="573">
        <f t="shared" ca="1" si="60"/>
        <v>6.0475708694921559</v>
      </c>
      <c r="AN80" s="573">
        <f t="shared" ca="1" si="60"/>
        <v>6.419312182716534</v>
      </c>
      <c r="AO80" s="573">
        <f t="shared" ca="1" si="60"/>
        <v>6.6527065750080032</v>
      </c>
      <c r="AP80" s="573">
        <f t="shared" ca="1" si="60"/>
        <v>6.9655353488644796</v>
      </c>
      <c r="AQ80" s="573">
        <f t="shared" ca="1" si="60"/>
        <v>7.3592070782281898</v>
      </c>
      <c r="AR80" s="573">
        <f t="shared" ca="1" si="60"/>
        <v>7.4824831990252916</v>
      </c>
      <c r="AS80" s="573">
        <f t="shared" ca="1" si="60"/>
        <v>7.7769887882294801</v>
      </c>
      <c r="AT80" s="573">
        <f t="shared" ca="1" si="60"/>
        <v>7.958591645734737</v>
      </c>
      <c r="AU80" s="573">
        <f t="shared" ca="1" si="60"/>
        <v>8.2785266697233819</v>
      </c>
      <c r="AV80" s="573">
        <f t="shared" ca="1" si="60"/>
        <v>8.5699259749067878</v>
      </c>
      <c r="AW80" s="573">
        <f t="shared" ca="1" si="60"/>
        <v>8.9169231089495291</v>
      </c>
      <c r="AX80" s="573">
        <f t="shared" ca="1" si="60"/>
        <v>9.2790754318894706</v>
      </c>
      <c r="AY80" s="573">
        <f t="shared" ca="1" si="60"/>
        <v>9.5249076568242987</v>
      </c>
      <c r="AZ80" s="573">
        <f t="shared" ca="1" si="60"/>
        <v>10.043551564083435</v>
      </c>
      <c r="BA80" s="573">
        <f t="shared" ca="1" si="60"/>
        <v>10.546362779810892</v>
      </c>
      <c r="BB80" s="573">
        <f t="shared" ca="1" si="60"/>
        <v>10.744816321843846</v>
      </c>
      <c r="BC80" s="573">
        <f t="shared" ca="1" si="60"/>
        <v>11.2317198356909</v>
      </c>
      <c r="BD80" s="573">
        <f t="shared" ca="1" si="60"/>
        <v>11.944179155741322</v>
      </c>
      <c r="BE80" s="573">
        <f t="shared" ca="1" si="60"/>
        <v>12.308473129837326</v>
      </c>
      <c r="BF80" s="573">
        <f t="shared" ca="1" si="60"/>
        <v>12.724243229556707</v>
      </c>
      <c r="BG80" s="573">
        <f t="shared" ca="1" si="60"/>
        <v>13.111864852768909</v>
      </c>
      <c r="BH80" s="573">
        <f t="shared" ca="1" si="60"/>
        <v>13.647448168277277</v>
      </c>
      <c r="BI80" s="573">
        <f t="shared" ca="1" si="60"/>
        <v>14.342698991666239</v>
      </c>
      <c r="BJ80" s="573">
        <f t="shared" ca="1" si="60"/>
        <v>14.830553132643297</v>
      </c>
      <c r="BK80" s="573">
        <f t="shared" ca="1" si="60"/>
        <v>15.329704311647664</v>
      </c>
      <c r="BL80" s="573">
        <f t="shared" ca="1" si="60"/>
        <v>16.3047641983345</v>
      </c>
      <c r="BM80" s="573">
        <f t="shared" ca="1" si="60"/>
        <v>17.318997699333689</v>
      </c>
      <c r="BN80" s="573">
        <f t="shared" ca="1" si="60"/>
        <v>17.639937693138194</v>
      </c>
      <c r="BO80" s="573">
        <f t="shared" ca="1" si="60"/>
        <v>18.385139167974852</v>
      </c>
      <c r="BP80" s="573">
        <f t="shared" ca="1" si="60"/>
        <v>19.420920577461317</v>
      </c>
      <c r="BQ80" s="573">
        <f t="shared" ca="1" si="60"/>
        <v>20.231368898461934</v>
      </c>
      <c r="BR80" s="573">
        <f t="shared" ca="1" si="60"/>
        <v>21.051312153783609</v>
      </c>
      <c r="BS80" s="573">
        <f t="shared" ca="1" si="60"/>
        <v>21.893661716287589</v>
      </c>
      <c r="BT80" s="573">
        <f t="shared" ca="1" si="60"/>
        <v>22.989065169579792</v>
      </c>
      <c r="BU80" s="573">
        <f t="shared" ref="BU80:EF80" ca="1" si="61">BU79*$C$6/(10^3)</f>
        <v>24.23641505762275</v>
      </c>
      <c r="BV80" s="573">
        <f t="shared" ca="1" si="61"/>
        <v>25.102382024452599</v>
      </c>
      <c r="BW80" s="573">
        <f t="shared" ca="1" si="61"/>
        <v>26.300411758600752</v>
      </c>
      <c r="BX80" s="573">
        <f t="shared" ca="1" si="61"/>
        <v>27.10459055305369</v>
      </c>
      <c r="BY80" s="573">
        <f t="shared" ca="1" si="61"/>
        <v>28.243424679245507</v>
      </c>
      <c r="BZ80" s="573">
        <f t="shared" ca="1" si="61"/>
        <v>29.181360546928104</v>
      </c>
      <c r="CA80" s="573">
        <f t="shared" ca="1" si="61"/>
        <v>29.910267792836599</v>
      </c>
      <c r="CB80" s="573">
        <f t="shared" ca="1" si="61"/>
        <v>31.478649621047747</v>
      </c>
      <c r="CC80" s="573">
        <f t="shared" ca="1" si="61"/>
        <v>32.441421727447285</v>
      </c>
      <c r="CD80" s="573">
        <f t="shared" ca="1" si="61"/>
        <v>34.822243063405729</v>
      </c>
      <c r="CE80" s="573">
        <f t="shared" ca="1" si="61"/>
        <v>37.15274786733805</v>
      </c>
      <c r="CF80" s="573">
        <f t="shared" ca="1" si="61"/>
        <v>38.387120450373828</v>
      </c>
      <c r="CG80" s="573">
        <f t="shared" ca="1" si="61"/>
        <v>39.438324192577291</v>
      </c>
      <c r="CH80" s="573">
        <f t="shared" ca="1" si="61"/>
        <v>41.701245192778458</v>
      </c>
      <c r="CI80" s="573">
        <f t="shared" ca="1" si="61"/>
        <v>43.772907150046763</v>
      </c>
      <c r="CJ80" s="573">
        <f t="shared" ca="1" si="61"/>
        <v>46.079834915280642</v>
      </c>
      <c r="CK80" s="573">
        <f t="shared" ca="1" si="61"/>
        <v>47.580202083520426</v>
      </c>
      <c r="CL80" s="573">
        <f t="shared" ca="1" si="61"/>
        <v>50.1837921121436</v>
      </c>
      <c r="CM80" s="573">
        <f t="shared" ca="1" si="61"/>
        <v>51.902935384195132</v>
      </c>
      <c r="CN80" s="573">
        <f t="shared" ca="1" si="61"/>
        <v>54.159223959948896</v>
      </c>
      <c r="CO80" s="573">
        <f t="shared" ca="1" si="61"/>
        <v>56.261819055224763</v>
      </c>
      <c r="CP80" s="573">
        <f t="shared" ca="1" si="61"/>
        <v>58.188153266189659</v>
      </c>
      <c r="CQ80" s="573">
        <f t="shared" ca="1" si="61"/>
        <v>59.958169097154197</v>
      </c>
      <c r="CR80" s="573">
        <f t="shared" ca="1" si="61"/>
        <v>62.381336094716268</v>
      </c>
      <c r="CS80" s="573">
        <f t="shared" ca="1" si="61"/>
        <v>65.193115154454318</v>
      </c>
      <c r="CT80" s="573">
        <f t="shared" ca="1" si="61"/>
        <v>68.021533911490138</v>
      </c>
      <c r="CU80" s="573">
        <f t="shared" ca="1" si="61"/>
        <v>70.931290988914512</v>
      </c>
      <c r="CV80" s="573">
        <f t="shared" ca="1" si="61"/>
        <v>73.477298631522643</v>
      </c>
      <c r="CW80" s="573">
        <f t="shared" ca="1" si="61"/>
        <v>74.809420363107222</v>
      </c>
      <c r="CX80" s="573">
        <f t="shared" ca="1" si="61"/>
        <v>76.861582537286694</v>
      </c>
      <c r="CY80" s="573">
        <f t="shared" ca="1" si="61"/>
        <v>78.519179004946707</v>
      </c>
      <c r="CZ80" s="573">
        <f t="shared" ca="1" si="61"/>
        <v>82.33469004745595</v>
      </c>
      <c r="DA80" s="573">
        <f t="shared" ca="1" si="61"/>
        <v>84.982974521746129</v>
      </c>
      <c r="DB80" s="573">
        <f t="shared" ca="1" si="61"/>
        <v>89.446029441623992</v>
      </c>
      <c r="DC80" s="573">
        <f t="shared" ca="1" si="61"/>
        <v>91.466007773140063</v>
      </c>
      <c r="DD80" s="573">
        <f t="shared" ca="1" si="61"/>
        <v>97.051772961855235</v>
      </c>
      <c r="DE80" s="573">
        <f t="shared" ca="1" si="61"/>
        <v>102.70407544974793</v>
      </c>
      <c r="DF80" s="573">
        <f t="shared" ca="1" si="61"/>
        <v>106.41648744083484</v>
      </c>
      <c r="DG80" s="573">
        <f t="shared" ca="1" si="61"/>
        <v>111.95474269491913</v>
      </c>
      <c r="DH80" s="573">
        <f t="shared" ca="1" si="61"/>
        <v>114.52777094047478</v>
      </c>
      <c r="DI80" s="573">
        <f t="shared" ca="1" si="61"/>
        <v>118.3352014964714</v>
      </c>
      <c r="DJ80" s="573">
        <f t="shared" ca="1" si="61"/>
        <v>121.82838413750271</v>
      </c>
      <c r="DK80" s="573">
        <f t="shared" ca="1" si="61"/>
        <v>124.74247919773593</v>
      </c>
      <c r="DL80" s="573">
        <f t="shared" ca="1" si="61"/>
        <v>130.3632988819509</v>
      </c>
      <c r="DM80" s="573">
        <f t="shared" ca="1" si="61"/>
        <v>134.91003433192097</v>
      </c>
      <c r="DN80" s="573">
        <f t="shared" ca="1" si="61"/>
        <v>138.16443830406646</v>
      </c>
      <c r="DO80" s="573">
        <f t="shared" ca="1" si="61"/>
        <v>148.43693406834339</v>
      </c>
      <c r="DP80" s="573">
        <f t="shared" ca="1" si="61"/>
        <v>157.17099482165619</v>
      </c>
      <c r="DQ80" s="573">
        <f t="shared" ca="1" si="61"/>
        <v>164.71650102899318</v>
      </c>
      <c r="DR80" s="573">
        <f t="shared" ca="1" si="61"/>
        <v>168.669645729021</v>
      </c>
      <c r="DS80" s="573">
        <f t="shared" ca="1" si="61"/>
        <v>175.35661218345163</v>
      </c>
      <c r="DT80" s="573">
        <f t="shared" ca="1" si="61"/>
        <v>185.21364239918739</v>
      </c>
      <c r="DU80" s="573">
        <f t="shared" ca="1" si="61"/>
        <v>197.84256984286139</v>
      </c>
      <c r="DV80" s="573">
        <f t="shared" ca="1" si="61"/>
        <v>206.26000037924624</v>
      </c>
      <c r="DW80" s="573">
        <f t="shared" ca="1" si="61"/>
        <v>215.71337145622897</v>
      </c>
      <c r="DX80" s="573">
        <f t="shared" ca="1" si="61"/>
        <v>228.98081833817221</v>
      </c>
      <c r="DY80" s="573">
        <f t="shared" ca="1" si="61"/>
        <v>242.19001133886596</v>
      </c>
      <c r="DZ80" s="573">
        <f t="shared" ca="1" si="61"/>
        <v>251.36990945497851</v>
      </c>
      <c r="EA80" s="573">
        <f t="shared" ca="1" si="61"/>
        <v>269.32356222259472</v>
      </c>
      <c r="EB80" s="573">
        <f t="shared" ca="1" si="61"/>
        <v>280.43047375714849</v>
      </c>
      <c r="EC80" s="573">
        <f t="shared" ca="1" si="61"/>
        <v>287.29751983989712</v>
      </c>
      <c r="ED80" s="573">
        <f t="shared" ca="1" si="61"/>
        <v>299.53040671928227</v>
      </c>
      <c r="EE80" s="573">
        <f t="shared" ca="1" si="61"/>
        <v>315.10345694610641</v>
      </c>
      <c r="EF80" s="573">
        <f t="shared" ca="1" si="61"/>
        <v>325.97080782018759</v>
      </c>
      <c r="EG80" s="573">
        <f t="shared" ref="EG80:EZ80" ca="1" si="62">EG79*$C$6/(10^3)</f>
        <v>335.43096365268394</v>
      </c>
      <c r="EH80" s="573">
        <f t="shared" ca="1" si="62"/>
        <v>351.32050795084842</v>
      </c>
      <c r="EI80" s="573">
        <f t="shared" ca="1" si="62"/>
        <v>365.36136954415349</v>
      </c>
      <c r="EJ80" s="573">
        <f t="shared" ca="1" si="62"/>
        <v>392.97988773791462</v>
      </c>
      <c r="EK80" s="573">
        <f t="shared" ca="1" si="62"/>
        <v>417.15132651927638</v>
      </c>
      <c r="EL80" s="573">
        <f t="shared" ca="1" si="62"/>
        <v>439.49537884055707</v>
      </c>
      <c r="EM80" s="573">
        <f t="shared" ca="1" si="62"/>
        <v>453.64019729154228</v>
      </c>
      <c r="EN80" s="573">
        <f t="shared" ca="1" si="62"/>
        <v>465.25252535373016</v>
      </c>
      <c r="EO80" s="573">
        <f t="shared" ca="1" si="62"/>
        <v>480.88063237513933</v>
      </c>
      <c r="EP80" s="573">
        <f t="shared" ca="1" si="62"/>
        <v>500.03876471302118</v>
      </c>
      <c r="EQ80" s="573">
        <f t="shared" ca="1" si="62"/>
        <v>517.67272437885663</v>
      </c>
      <c r="ER80" s="573">
        <f t="shared" ca="1" si="62"/>
        <v>540.08064160145079</v>
      </c>
      <c r="ES80" s="573">
        <f t="shared" ca="1" si="62"/>
        <v>557.4605550311461</v>
      </c>
      <c r="ET80" s="573">
        <f t="shared" ca="1" si="62"/>
        <v>575.04836616841396</v>
      </c>
      <c r="EU80" s="573">
        <f t="shared" ca="1" si="62"/>
        <v>591.15716748322598</v>
      </c>
      <c r="EV80" s="573">
        <f t="shared" ca="1" si="62"/>
        <v>623.75368318114192</v>
      </c>
      <c r="EW80" s="573">
        <f t="shared" ca="1" si="62"/>
        <v>655.38241184465335</v>
      </c>
      <c r="EX80" s="573">
        <f t="shared" ca="1" si="62"/>
        <v>668.9238638696512</v>
      </c>
      <c r="EY80" s="573">
        <f t="shared" ca="1" si="62"/>
        <v>720.73152670358604</v>
      </c>
      <c r="EZ80" s="574">
        <f t="shared" ca="1" si="62"/>
        <v>772.53474661693804</v>
      </c>
    </row>
    <row r="81" spans="1:156" x14ac:dyDescent="0.25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BS81" ca="1" si="63">G81+H80</f>
        <v>3.2697478554734323</v>
      </c>
      <c r="I81" s="573">
        <f t="shared" ca="1" si="63"/>
        <v>5.0456131520533933</v>
      </c>
      <c r="J81" s="573">
        <f t="shared" ca="1" si="63"/>
        <v>6.8710582720712248</v>
      </c>
      <c r="K81" s="573">
        <f t="shared" ca="1" si="63"/>
        <v>8.7942138775694669</v>
      </c>
      <c r="L81" s="573">
        <f t="shared" ca="1" si="63"/>
        <v>10.793039735908302</v>
      </c>
      <c r="M81" s="573">
        <f t="shared" ca="1" si="63"/>
        <v>12.861674469750753</v>
      </c>
      <c r="N81" s="573">
        <f t="shared" ca="1" si="63"/>
        <v>15.019050611925934</v>
      </c>
      <c r="O81" s="573">
        <f t="shared" ca="1" si="63"/>
        <v>17.26058641466329</v>
      </c>
      <c r="P81" s="573">
        <f t="shared" ca="1" si="63"/>
        <v>19.561043757170182</v>
      </c>
      <c r="Q81" s="573">
        <f t="shared" ca="1" si="63"/>
        <v>21.96618484272966</v>
      </c>
      <c r="R81" s="573">
        <f t="shared" ca="1" si="63"/>
        <v>24.466376960677277</v>
      </c>
      <c r="S81" s="573">
        <f t="shared" ca="1" si="63"/>
        <v>27.046003727689094</v>
      </c>
      <c r="T81" s="573">
        <f t="shared" ca="1" si="63"/>
        <v>29.713874658586921</v>
      </c>
      <c r="U81" s="573">
        <f t="shared" ca="1" si="63"/>
        <v>32.510517274512381</v>
      </c>
      <c r="V81" s="573">
        <f t="shared" ca="1" si="63"/>
        <v>35.445171460539804</v>
      </c>
      <c r="W81" s="573">
        <f t="shared" ca="1" si="63"/>
        <v>38.515784240916275</v>
      </c>
      <c r="X81" s="573">
        <f t="shared" ca="1" si="63"/>
        <v>41.652545642890587</v>
      </c>
      <c r="Y81" s="573">
        <f t="shared" ca="1" si="63"/>
        <v>44.959767754840449</v>
      </c>
      <c r="Z81" s="573">
        <f t="shared" ca="1" si="63"/>
        <v>48.492856379489936</v>
      </c>
      <c r="AA81" s="573">
        <f t="shared" ca="1" si="63"/>
        <v>52.224238434917332</v>
      </c>
      <c r="AB81" s="573">
        <f t="shared" ca="1" si="63"/>
        <v>56.180480527507832</v>
      </c>
      <c r="AC81" s="573">
        <f t="shared" ca="1" si="63"/>
        <v>60.368076695877633</v>
      </c>
      <c r="AD81" s="573">
        <f t="shared" ca="1" si="63"/>
        <v>64.724662557958624</v>
      </c>
      <c r="AE81" s="573">
        <f t="shared" ca="1" si="63"/>
        <v>69.245473067082003</v>
      </c>
      <c r="AF81" s="573">
        <f t="shared" ca="1" si="63"/>
        <v>74.067887367294674</v>
      </c>
      <c r="AG81" s="573">
        <f t="shared" ca="1" si="63"/>
        <v>79.068207499466723</v>
      </c>
      <c r="AH81" s="573">
        <f t="shared" ca="1" si="63"/>
        <v>84.210453393498355</v>
      </c>
      <c r="AI81" s="573">
        <f t="shared" ca="1" si="63"/>
        <v>89.484302515709317</v>
      </c>
      <c r="AJ81" s="573">
        <f t="shared" ca="1" si="63"/>
        <v>94.950456265464368</v>
      </c>
      <c r="AK81" s="573">
        <f t="shared" ca="1" si="63"/>
        <v>100.57849205965132</v>
      </c>
      <c r="AL81" s="573">
        <f t="shared" ca="1" si="63"/>
        <v>106.33049877582245</v>
      </c>
      <c r="AM81" s="573">
        <f t="shared" ca="1" si="63"/>
        <v>112.37806964531461</v>
      </c>
      <c r="AN81" s="573">
        <f t="shared" ca="1" si="63"/>
        <v>118.79738182803115</v>
      </c>
      <c r="AO81" s="573">
        <f t="shared" ca="1" si="63"/>
        <v>125.45008840303915</v>
      </c>
      <c r="AP81" s="573">
        <f t="shared" ca="1" si="63"/>
        <v>132.41562375190364</v>
      </c>
      <c r="AQ81" s="573">
        <f t="shared" ca="1" si="63"/>
        <v>139.77483083013183</v>
      </c>
      <c r="AR81" s="573">
        <f t="shared" ca="1" si="63"/>
        <v>147.25731402915713</v>
      </c>
      <c r="AS81" s="573">
        <f t="shared" ca="1" si="63"/>
        <v>155.03430281738662</v>
      </c>
      <c r="AT81" s="573">
        <f t="shared" ca="1" si="63"/>
        <v>162.99289446312136</v>
      </c>
      <c r="AU81" s="573">
        <f t="shared" ca="1" si="63"/>
        <v>171.27142113284475</v>
      </c>
      <c r="AV81" s="573">
        <f t="shared" ca="1" si="63"/>
        <v>179.84134710775155</v>
      </c>
      <c r="AW81" s="573">
        <f t="shared" ca="1" si="63"/>
        <v>188.75827021670108</v>
      </c>
      <c r="AX81" s="573">
        <f t="shared" ca="1" si="63"/>
        <v>198.03734564859056</v>
      </c>
      <c r="AY81" s="573">
        <f t="shared" ca="1" si="63"/>
        <v>207.56225330541486</v>
      </c>
      <c r="AZ81" s="573">
        <f t="shared" ca="1" si="63"/>
        <v>217.60580486949829</v>
      </c>
      <c r="BA81" s="573">
        <f t="shared" ca="1" si="63"/>
        <v>228.15216764930918</v>
      </c>
      <c r="BB81" s="573">
        <f t="shared" ca="1" si="63"/>
        <v>238.89698397115302</v>
      </c>
      <c r="BC81" s="573">
        <f t="shared" ca="1" si="63"/>
        <v>250.12870380684393</v>
      </c>
      <c r="BD81" s="573">
        <f t="shared" ca="1" si="63"/>
        <v>262.07288296258525</v>
      </c>
      <c r="BE81" s="573">
        <f t="shared" ca="1" si="63"/>
        <v>274.38135609242261</v>
      </c>
      <c r="BF81" s="573">
        <f t="shared" ca="1" si="63"/>
        <v>287.1055993219793</v>
      </c>
      <c r="BG81" s="573">
        <f t="shared" ca="1" si="63"/>
        <v>300.21746417474822</v>
      </c>
      <c r="BH81" s="573">
        <f t="shared" ca="1" si="63"/>
        <v>313.86491234302548</v>
      </c>
      <c r="BI81" s="573">
        <f t="shared" ca="1" si="63"/>
        <v>328.20761133469171</v>
      </c>
      <c r="BJ81" s="573">
        <f t="shared" ca="1" si="63"/>
        <v>343.03816446733498</v>
      </c>
      <c r="BK81" s="573">
        <f t="shared" ca="1" si="63"/>
        <v>358.36786877898265</v>
      </c>
      <c r="BL81" s="573">
        <f t="shared" ca="1" si="63"/>
        <v>374.67263297731716</v>
      </c>
      <c r="BM81" s="573">
        <f t="shared" ca="1" si="63"/>
        <v>391.99163067665086</v>
      </c>
      <c r="BN81" s="573">
        <f t="shared" ca="1" si="63"/>
        <v>409.63156836978908</v>
      </c>
      <c r="BO81" s="573">
        <f t="shared" ca="1" si="63"/>
        <v>428.01670753776392</v>
      </c>
      <c r="BP81" s="573">
        <f t="shared" ca="1" si="63"/>
        <v>447.43762811522527</v>
      </c>
      <c r="BQ81" s="573">
        <f t="shared" ca="1" si="63"/>
        <v>467.6689970136872</v>
      </c>
      <c r="BR81" s="573">
        <f t="shared" ca="1" si="63"/>
        <v>488.72030916747082</v>
      </c>
      <c r="BS81" s="573">
        <f t="shared" ca="1" si="63"/>
        <v>510.61397088375838</v>
      </c>
      <c r="BT81" s="573">
        <f t="shared" ref="BT81:EE81" ca="1" si="64">BS81+BT80</f>
        <v>533.6030360533382</v>
      </c>
      <c r="BU81" s="573">
        <f t="shared" ca="1" si="64"/>
        <v>557.83945111096091</v>
      </c>
      <c r="BV81" s="573">
        <f t="shared" ca="1" si="64"/>
        <v>582.9418331354135</v>
      </c>
      <c r="BW81" s="573">
        <f t="shared" ca="1" si="64"/>
        <v>609.24224489401422</v>
      </c>
      <c r="BX81" s="573">
        <f t="shared" ca="1" si="64"/>
        <v>636.34683544706786</v>
      </c>
      <c r="BY81" s="573">
        <f t="shared" ca="1" si="64"/>
        <v>664.59026012631341</v>
      </c>
      <c r="BZ81" s="573">
        <f t="shared" ca="1" si="64"/>
        <v>693.7716206732415</v>
      </c>
      <c r="CA81" s="573">
        <f t="shared" ca="1" si="64"/>
        <v>723.68188846607814</v>
      </c>
      <c r="CB81" s="573">
        <f t="shared" ca="1" si="64"/>
        <v>755.16053808712593</v>
      </c>
      <c r="CC81" s="573">
        <f t="shared" ca="1" si="64"/>
        <v>787.60195981457321</v>
      </c>
      <c r="CD81" s="573">
        <f t="shared" ca="1" si="64"/>
        <v>822.42420287797893</v>
      </c>
      <c r="CE81" s="573">
        <f t="shared" ca="1" si="64"/>
        <v>859.57695074531694</v>
      </c>
      <c r="CF81" s="573">
        <f t="shared" ca="1" si="64"/>
        <v>897.96407119569074</v>
      </c>
      <c r="CG81" s="573">
        <f t="shared" ca="1" si="64"/>
        <v>937.40239538826802</v>
      </c>
      <c r="CH81" s="573">
        <f t="shared" ca="1" si="64"/>
        <v>979.10364058104642</v>
      </c>
      <c r="CI81" s="573">
        <f t="shared" ca="1" si="64"/>
        <v>1022.8765477310932</v>
      </c>
      <c r="CJ81" s="573">
        <f t="shared" ca="1" si="64"/>
        <v>1068.9563826463739</v>
      </c>
      <c r="CK81" s="573">
        <f t="shared" ca="1" si="64"/>
        <v>1116.5365847298942</v>
      </c>
      <c r="CL81" s="573">
        <f t="shared" ca="1" si="64"/>
        <v>1166.7203768420379</v>
      </c>
      <c r="CM81" s="573">
        <f t="shared" ca="1" si="64"/>
        <v>1218.6233122262331</v>
      </c>
      <c r="CN81" s="573">
        <f t="shared" ca="1" si="64"/>
        <v>1272.7825361861819</v>
      </c>
      <c r="CO81" s="573">
        <f t="shared" ca="1" si="64"/>
        <v>1329.0443552414067</v>
      </c>
      <c r="CP81" s="573">
        <f t="shared" ca="1" si="64"/>
        <v>1387.2325085075963</v>
      </c>
      <c r="CQ81" s="573">
        <f t="shared" ca="1" si="64"/>
        <v>1447.1906776047506</v>
      </c>
      <c r="CR81" s="573">
        <f t="shared" ca="1" si="64"/>
        <v>1509.5720136994669</v>
      </c>
      <c r="CS81" s="573">
        <f t="shared" ca="1" si="64"/>
        <v>1574.7651288539212</v>
      </c>
      <c r="CT81" s="573">
        <f t="shared" ca="1" si="64"/>
        <v>1642.7866627654114</v>
      </c>
      <c r="CU81" s="573">
        <f t="shared" ca="1" si="64"/>
        <v>1713.7179537543259</v>
      </c>
      <c r="CV81" s="573">
        <f t="shared" ca="1" si="64"/>
        <v>1787.1952523858486</v>
      </c>
      <c r="CW81" s="573">
        <f t="shared" ca="1" si="64"/>
        <v>1862.0046727489557</v>
      </c>
      <c r="CX81" s="573">
        <f t="shared" ca="1" si="64"/>
        <v>1938.8662552862424</v>
      </c>
      <c r="CY81" s="573">
        <f t="shared" ca="1" si="64"/>
        <v>2017.3854342911891</v>
      </c>
      <c r="CZ81" s="573">
        <f t="shared" ca="1" si="64"/>
        <v>2099.7201243386448</v>
      </c>
      <c r="DA81" s="573">
        <f t="shared" ca="1" si="64"/>
        <v>2184.703098860391</v>
      </c>
      <c r="DB81" s="573">
        <f t="shared" ca="1" si="64"/>
        <v>2274.149128302015</v>
      </c>
      <c r="DC81" s="573">
        <f t="shared" ca="1" si="64"/>
        <v>2365.6151360751551</v>
      </c>
      <c r="DD81" s="573">
        <f t="shared" ca="1" si="64"/>
        <v>2462.6669090370101</v>
      </c>
      <c r="DE81" s="573">
        <f t="shared" ca="1" si="64"/>
        <v>2565.3709844867581</v>
      </c>
      <c r="DF81" s="573">
        <f t="shared" ca="1" si="64"/>
        <v>2671.7874719275928</v>
      </c>
      <c r="DG81" s="573">
        <f t="shared" ca="1" si="64"/>
        <v>2783.7422146225122</v>
      </c>
      <c r="DH81" s="573">
        <f t="shared" ca="1" si="64"/>
        <v>2898.2699855629871</v>
      </c>
      <c r="DI81" s="573">
        <f t="shared" ca="1" si="64"/>
        <v>3016.6051870594583</v>
      </c>
      <c r="DJ81" s="573">
        <f t="shared" ca="1" si="64"/>
        <v>3138.4335711969611</v>
      </c>
      <c r="DK81" s="573">
        <f t="shared" ca="1" si="64"/>
        <v>3263.1760503946971</v>
      </c>
      <c r="DL81" s="573">
        <f t="shared" ca="1" si="64"/>
        <v>3393.539349276648</v>
      </c>
      <c r="DM81" s="573">
        <f t="shared" ca="1" si="64"/>
        <v>3528.449383608569</v>
      </c>
      <c r="DN81" s="573">
        <f t="shared" ca="1" si="64"/>
        <v>3666.6138219126356</v>
      </c>
      <c r="DO81" s="573">
        <f t="shared" ca="1" si="64"/>
        <v>3815.0507559809789</v>
      </c>
      <c r="DP81" s="573">
        <f t="shared" ca="1" si="64"/>
        <v>3972.2217508026351</v>
      </c>
      <c r="DQ81" s="573">
        <f t="shared" ca="1" si="64"/>
        <v>4136.9382518316279</v>
      </c>
      <c r="DR81" s="573">
        <f t="shared" ca="1" si="64"/>
        <v>4305.6078975606488</v>
      </c>
      <c r="DS81" s="573">
        <f t="shared" ca="1" si="64"/>
        <v>4480.9645097441007</v>
      </c>
      <c r="DT81" s="573">
        <f t="shared" ca="1" si="64"/>
        <v>4666.1781521432877</v>
      </c>
      <c r="DU81" s="573">
        <f t="shared" ca="1" si="64"/>
        <v>4864.0207219861495</v>
      </c>
      <c r="DV81" s="573">
        <f t="shared" ca="1" si="64"/>
        <v>5070.2807223653954</v>
      </c>
      <c r="DW81" s="573">
        <f t="shared" ca="1" si="64"/>
        <v>5285.9940938216241</v>
      </c>
      <c r="DX81" s="573">
        <f t="shared" ca="1" si="64"/>
        <v>5514.9749121597961</v>
      </c>
      <c r="DY81" s="573">
        <f t="shared" ca="1" si="64"/>
        <v>5757.1649234986617</v>
      </c>
      <c r="DZ81" s="573">
        <f t="shared" ca="1" si="64"/>
        <v>6008.53483295364</v>
      </c>
      <c r="EA81" s="573">
        <f t="shared" ca="1" si="64"/>
        <v>6277.8583951762348</v>
      </c>
      <c r="EB81" s="573">
        <f t="shared" ca="1" si="64"/>
        <v>6558.2888689333831</v>
      </c>
      <c r="EC81" s="573">
        <f t="shared" ca="1" si="64"/>
        <v>6845.5863887732803</v>
      </c>
      <c r="ED81" s="573">
        <f t="shared" ca="1" si="64"/>
        <v>7145.1167954925622</v>
      </c>
      <c r="EE81" s="573">
        <f t="shared" ca="1" si="64"/>
        <v>7460.2202524386685</v>
      </c>
      <c r="EF81" s="573">
        <f t="shared" ref="EF81:EZ81" ca="1" si="65">EE81+EF80</f>
        <v>7786.1910602588559</v>
      </c>
      <c r="EG81" s="573">
        <f t="shared" ca="1" si="65"/>
        <v>8121.6220239115401</v>
      </c>
      <c r="EH81" s="573">
        <f t="shared" ca="1" si="65"/>
        <v>8472.9425318623889</v>
      </c>
      <c r="EI81" s="573">
        <f t="shared" ca="1" si="65"/>
        <v>8838.3039014065416</v>
      </c>
      <c r="EJ81" s="573">
        <f t="shared" ca="1" si="65"/>
        <v>9231.283789144456</v>
      </c>
      <c r="EK81" s="573">
        <f t="shared" ca="1" si="65"/>
        <v>9648.4351156637331</v>
      </c>
      <c r="EL81" s="573">
        <f t="shared" ca="1" si="65"/>
        <v>10087.93049450429</v>
      </c>
      <c r="EM81" s="573">
        <f t="shared" ca="1" si="65"/>
        <v>10541.570691795832</v>
      </c>
      <c r="EN81" s="573">
        <f t="shared" ca="1" si="65"/>
        <v>11006.823217149562</v>
      </c>
      <c r="EO81" s="573">
        <f t="shared" ca="1" si="65"/>
        <v>11487.703849524702</v>
      </c>
      <c r="EP81" s="573">
        <f t="shared" ca="1" si="65"/>
        <v>11987.742614237723</v>
      </c>
      <c r="EQ81" s="573">
        <f t="shared" ca="1" si="65"/>
        <v>12505.41533861658</v>
      </c>
      <c r="ER81" s="573">
        <f t="shared" ca="1" si="65"/>
        <v>13045.495980218031</v>
      </c>
      <c r="ES81" s="573">
        <f t="shared" ca="1" si="65"/>
        <v>13602.956535249177</v>
      </c>
      <c r="ET81" s="573">
        <f t="shared" ca="1" si="65"/>
        <v>14178.004901417591</v>
      </c>
      <c r="EU81" s="573">
        <f t="shared" ca="1" si="65"/>
        <v>14769.162068900818</v>
      </c>
      <c r="EV81" s="573">
        <f t="shared" ca="1" si="65"/>
        <v>15392.915752081959</v>
      </c>
      <c r="EW81" s="573">
        <f t="shared" ca="1" si="65"/>
        <v>16048.298163926613</v>
      </c>
      <c r="EX81" s="573">
        <f t="shared" ca="1" si="65"/>
        <v>16717.222027796262</v>
      </c>
      <c r="EY81" s="573">
        <f t="shared" ca="1" si="65"/>
        <v>17437.953554499847</v>
      </c>
      <c r="EZ81" s="574">
        <f t="shared" ca="1" si="65"/>
        <v>18210.488301116784</v>
      </c>
    </row>
    <row r="82" spans="1:156" x14ac:dyDescent="0.25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25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6">($C$15*$C$16*$C$6)/10^6</f>
        <v>0.24</v>
      </c>
      <c r="I83" s="576">
        <f t="shared" si="66"/>
        <v>0.24</v>
      </c>
      <c r="J83" s="576">
        <f t="shared" si="66"/>
        <v>0.24</v>
      </c>
      <c r="K83" s="576">
        <f t="shared" si="66"/>
        <v>0.24</v>
      </c>
      <c r="L83" s="576">
        <f t="shared" si="66"/>
        <v>0.24</v>
      </c>
      <c r="M83" s="576">
        <f t="shared" si="66"/>
        <v>0.24</v>
      </c>
      <c r="N83" s="576">
        <f t="shared" si="66"/>
        <v>0.24</v>
      </c>
      <c r="O83" s="576">
        <f t="shared" si="66"/>
        <v>0.24</v>
      </c>
      <c r="P83" s="576">
        <f t="shared" si="66"/>
        <v>0.24</v>
      </c>
      <c r="Q83" s="576">
        <f t="shared" si="66"/>
        <v>0.24</v>
      </c>
      <c r="R83" s="576">
        <f t="shared" si="66"/>
        <v>0.24</v>
      </c>
      <c r="S83" s="576">
        <f t="shared" si="66"/>
        <v>0.24</v>
      </c>
      <c r="T83" s="576">
        <f t="shared" si="66"/>
        <v>0.24</v>
      </c>
      <c r="U83" s="576">
        <f t="shared" si="66"/>
        <v>0.24</v>
      </c>
      <c r="V83" s="576">
        <f t="shared" si="66"/>
        <v>0.24</v>
      </c>
      <c r="W83" s="576">
        <f t="shared" si="66"/>
        <v>0.24</v>
      </c>
      <c r="X83" s="576">
        <f t="shared" si="66"/>
        <v>0.24</v>
      </c>
      <c r="Y83" s="576">
        <f t="shared" si="66"/>
        <v>0.24</v>
      </c>
      <c r="Z83" s="576">
        <f t="shared" si="66"/>
        <v>0.24</v>
      </c>
      <c r="AA83" s="576">
        <f t="shared" si="66"/>
        <v>0.24</v>
      </c>
      <c r="AB83" s="576">
        <f t="shared" si="66"/>
        <v>0.24</v>
      </c>
      <c r="AC83" s="576">
        <f t="shared" si="66"/>
        <v>0.24</v>
      </c>
      <c r="AD83" s="576">
        <f t="shared" si="66"/>
        <v>0.24</v>
      </c>
      <c r="AE83" s="576">
        <f t="shared" si="66"/>
        <v>0.24</v>
      </c>
      <c r="AF83" s="576">
        <f t="shared" si="66"/>
        <v>0.24</v>
      </c>
      <c r="AG83" s="576">
        <f t="shared" si="66"/>
        <v>0.24</v>
      </c>
      <c r="AH83" s="576">
        <f t="shared" si="66"/>
        <v>0.24</v>
      </c>
      <c r="AI83" s="576">
        <f t="shared" si="66"/>
        <v>0.24</v>
      </c>
      <c r="AJ83" s="576">
        <f t="shared" si="66"/>
        <v>0.24</v>
      </c>
      <c r="AK83" s="576">
        <f t="shared" si="66"/>
        <v>0.24</v>
      </c>
      <c r="AL83" s="576">
        <f t="shared" si="66"/>
        <v>0.24</v>
      </c>
      <c r="AM83" s="576">
        <f t="shared" si="66"/>
        <v>0.24</v>
      </c>
      <c r="AN83" s="576">
        <f t="shared" si="66"/>
        <v>0.24</v>
      </c>
      <c r="AO83" s="576">
        <f t="shared" si="66"/>
        <v>0.24</v>
      </c>
      <c r="AP83" s="576">
        <f t="shared" si="66"/>
        <v>0.24</v>
      </c>
      <c r="AQ83" s="576">
        <f t="shared" si="66"/>
        <v>0.24</v>
      </c>
      <c r="AR83" s="576">
        <f t="shared" si="66"/>
        <v>0.24</v>
      </c>
      <c r="AS83" s="576">
        <f t="shared" si="66"/>
        <v>0.24</v>
      </c>
      <c r="AT83" s="576">
        <f t="shared" si="66"/>
        <v>0.24</v>
      </c>
      <c r="AU83" s="576">
        <f t="shared" si="66"/>
        <v>0.24</v>
      </c>
      <c r="AV83" s="576">
        <f t="shared" si="66"/>
        <v>0.24</v>
      </c>
      <c r="AW83" s="576">
        <f t="shared" si="66"/>
        <v>0.24</v>
      </c>
      <c r="AX83" s="576">
        <f t="shared" si="66"/>
        <v>0.24</v>
      </c>
      <c r="AY83" s="576">
        <f t="shared" si="66"/>
        <v>0.24</v>
      </c>
      <c r="AZ83" s="576">
        <f t="shared" si="66"/>
        <v>0.24</v>
      </c>
      <c r="BA83" s="576">
        <f t="shared" si="66"/>
        <v>0.24</v>
      </c>
      <c r="BB83" s="576">
        <f t="shared" si="66"/>
        <v>0.24</v>
      </c>
      <c r="BC83" s="576">
        <f t="shared" si="66"/>
        <v>0.24</v>
      </c>
      <c r="BD83" s="576">
        <f t="shared" si="66"/>
        <v>0.24</v>
      </c>
      <c r="BE83" s="576">
        <f t="shared" si="66"/>
        <v>0.24</v>
      </c>
      <c r="BF83" s="576">
        <f t="shared" si="66"/>
        <v>0.24</v>
      </c>
      <c r="BG83" s="576">
        <f t="shared" si="66"/>
        <v>0.24</v>
      </c>
      <c r="BH83" s="576">
        <f t="shared" si="66"/>
        <v>0.24</v>
      </c>
      <c r="BI83" s="576">
        <f t="shared" si="66"/>
        <v>0.24</v>
      </c>
      <c r="BJ83" s="576">
        <f t="shared" si="66"/>
        <v>0.24</v>
      </c>
      <c r="BK83" s="576">
        <f t="shared" si="66"/>
        <v>0.24</v>
      </c>
      <c r="BL83" s="576">
        <f t="shared" si="66"/>
        <v>0.24</v>
      </c>
      <c r="BM83" s="576">
        <f t="shared" si="66"/>
        <v>0.24</v>
      </c>
      <c r="BN83" s="576">
        <f t="shared" si="66"/>
        <v>0.24</v>
      </c>
      <c r="BO83" s="576">
        <f t="shared" si="66"/>
        <v>0.24</v>
      </c>
      <c r="BP83" s="576">
        <f t="shared" si="66"/>
        <v>0.24</v>
      </c>
      <c r="BQ83" s="576">
        <f t="shared" si="66"/>
        <v>0.24</v>
      </c>
      <c r="BR83" s="576">
        <f t="shared" si="66"/>
        <v>0.24</v>
      </c>
      <c r="BS83" s="576">
        <f t="shared" si="66"/>
        <v>0.24</v>
      </c>
      <c r="BT83" s="576">
        <f t="shared" ref="BT83:EE83" si="67">($C$15*$C$16*$C$6)/10^6</f>
        <v>0.24</v>
      </c>
      <c r="BU83" s="576">
        <f t="shared" si="67"/>
        <v>0.24</v>
      </c>
      <c r="BV83" s="576">
        <f t="shared" si="67"/>
        <v>0.24</v>
      </c>
      <c r="BW83" s="576">
        <f t="shared" si="67"/>
        <v>0.24</v>
      </c>
      <c r="BX83" s="576">
        <f t="shared" si="67"/>
        <v>0.24</v>
      </c>
      <c r="BY83" s="576">
        <f t="shared" si="67"/>
        <v>0.24</v>
      </c>
      <c r="BZ83" s="576">
        <f t="shared" si="67"/>
        <v>0.24</v>
      </c>
      <c r="CA83" s="576">
        <f t="shared" si="67"/>
        <v>0.24</v>
      </c>
      <c r="CB83" s="576">
        <f t="shared" si="67"/>
        <v>0.24</v>
      </c>
      <c r="CC83" s="576">
        <f t="shared" si="67"/>
        <v>0.24</v>
      </c>
      <c r="CD83" s="576">
        <f t="shared" si="67"/>
        <v>0.24</v>
      </c>
      <c r="CE83" s="576">
        <f t="shared" si="67"/>
        <v>0.24</v>
      </c>
      <c r="CF83" s="576">
        <f t="shared" si="67"/>
        <v>0.24</v>
      </c>
      <c r="CG83" s="576">
        <f t="shared" si="67"/>
        <v>0.24</v>
      </c>
      <c r="CH83" s="576">
        <f t="shared" si="67"/>
        <v>0.24</v>
      </c>
      <c r="CI83" s="576">
        <f t="shared" si="67"/>
        <v>0.24</v>
      </c>
      <c r="CJ83" s="576">
        <f t="shared" si="67"/>
        <v>0.24</v>
      </c>
      <c r="CK83" s="576">
        <f t="shared" si="67"/>
        <v>0.24</v>
      </c>
      <c r="CL83" s="576">
        <f t="shared" si="67"/>
        <v>0.24</v>
      </c>
      <c r="CM83" s="576">
        <f t="shared" si="67"/>
        <v>0.24</v>
      </c>
      <c r="CN83" s="576">
        <f t="shared" si="67"/>
        <v>0.24</v>
      </c>
      <c r="CO83" s="576">
        <f t="shared" si="67"/>
        <v>0.24</v>
      </c>
      <c r="CP83" s="576">
        <f t="shared" si="67"/>
        <v>0.24</v>
      </c>
      <c r="CQ83" s="576">
        <f t="shared" si="67"/>
        <v>0.24</v>
      </c>
      <c r="CR83" s="576">
        <f t="shared" si="67"/>
        <v>0.24</v>
      </c>
      <c r="CS83" s="576">
        <f t="shared" si="67"/>
        <v>0.24</v>
      </c>
      <c r="CT83" s="576">
        <f t="shared" si="67"/>
        <v>0.24</v>
      </c>
      <c r="CU83" s="576">
        <f t="shared" si="67"/>
        <v>0.24</v>
      </c>
      <c r="CV83" s="576">
        <f t="shared" si="67"/>
        <v>0.24</v>
      </c>
      <c r="CW83" s="576">
        <f t="shared" si="67"/>
        <v>0.24</v>
      </c>
      <c r="CX83" s="576">
        <f t="shared" si="67"/>
        <v>0.24</v>
      </c>
      <c r="CY83" s="576">
        <f t="shared" si="67"/>
        <v>0.24</v>
      </c>
      <c r="CZ83" s="576">
        <f t="shared" si="67"/>
        <v>0.24</v>
      </c>
      <c r="DA83" s="576">
        <f t="shared" si="67"/>
        <v>0.24</v>
      </c>
      <c r="DB83" s="576">
        <f t="shared" si="67"/>
        <v>0.24</v>
      </c>
      <c r="DC83" s="576">
        <f t="shared" si="67"/>
        <v>0.24</v>
      </c>
      <c r="DD83" s="576">
        <f t="shared" si="67"/>
        <v>0.24</v>
      </c>
      <c r="DE83" s="576">
        <f t="shared" si="67"/>
        <v>0.24</v>
      </c>
      <c r="DF83" s="576">
        <f t="shared" si="67"/>
        <v>0.24</v>
      </c>
      <c r="DG83" s="576">
        <f t="shared" si="67"/>
        <v>0.24</v>
      </c>
      <c r="DH83" s="576">
        <f t="shared" si="67"/>
        <v>0.24</v>
      </c>
      <c r="DI83" s="576">
        <f t="shared" si="67"/>
        <v>0.24</v>
      </c>
      <c r="DJ83" s="576">
        <f t="shared" si="67"/>
        <v>0.24</v>
      </c>
      <c r="DK83" s="576">
        <f t="shared" si="67"/>
        <v>0.24</v>
      </c>
      <c r="DL83" s="576">
        <f t="shared" si="67"/>
        <v>0.24</v>
      </c>
      <c r="DM83" s="576">
        <f t="shared" si="67"/>
        <v>0.24</v>
      </c>
      <c r="DN83" s="576">
        <f t="shared" si="67"/>
        <v>0.24</v>
      </c>
      <c r="DO83" s="576">
        <f t="shared" si="67"/>
        <v>0.24</v>
      </c>
      <c r="DP83" s="576">
        <f t="shared" si="67"/>
        <v>0.24</v>
      </c>
      <c r="DQ83" s="576">
        <f t="shared" si="67"/>
        <v>0.24</v>
      </c>
      <c r="DR83" s="576">
        <f t="shared" si="67"/>
        <v>0.24</v>
      </c>
      <c r="DS83" s="576">
        <f t="shared" si="67"/>
        <v>0.24</v>
      </c>
      <c r="DT83" s="576">
        <f t="shared" si="67"/>
        <v>0.24</v>
      </c>
      <c r="DU83" s="576">
        <f t="shared" si="67"/>
        <v>0.24</v>
      </c>
      <c r="DV83" s="576">
        <f t="shared" si="67"/>
        <v>0.24</v>
      </c>
      <c r="DW83" s="576">
        <f t="shared" si="67"/>
        <v>0.24</v>
      </c>
      <c r="DX83" s="576">
        <f t="shared" si="67"/>
        <v>0.24</v>
      </c>
      <c r="DY83" s="576">
        <f t="shared" si="67"/>
        <v>0.24</v>
      </c>
      <c r="DZ83" s="576">
        <f t="shared" si="67"/>
        <v>0.24</v>
      </c>
      <c r="EA83" s="576">
        <f t="shared" si="67"/>
        <v>0.24</v>
      </c>
      <c r="EB83" s="576">
        <f t="shared" si="67"/>
        <v>0.24</v>
      </c>
      <c r="EC83" s="576">
        <f t="shared" si="67"/>
        <v>0.24</v>
      </c>
      <c r="ED83" s="576">
        <f t="shared" si="67"/>
        <v>0.24</v>
      </c>
      <c r="EE83" s="576">
        <f t="shared" si="67"/>
        <v>0.24</v>
      </c>
      <c r="EF83" s="576">
        <f t="shared" ref="EF83:EZ83" si="68">($C$15*$C$16*$C$6)/10^6</f>
        <v>0.24</v>
      </c>
      <c r="EG83" s="576">
        <f t="shared" si="68"/>
        <v>0.24</v>
      </c>
      <c r="EH83" s="576">
        <f t="shared" si="68"/>
        <v>0.24</v>
      </c>
      <c r="EI83" s="576">
        <f t="shared" si="68"/>
        <v>0.24</v>
      </c>
      <c r="EJ83" s="576">
        <f t="shared" si="68"/>
        <v>0.24</v>
      </c>
      <c r="EK83" s="576">
        <f t="shared" si="68"/>
        <v>0.24</v>
      </c>
      <c r="EL83" s="576">
        <f t="shared" si="68"/>
        <v>0.24</v>
      </c>
      <c r="EM83" s="576">
        <f t="shared" si="68"/>
        <v>0.24</v>
      </c>
      <c r="EN83" s="576">
        <f t="shared" si="68"/>
        <v>0.24</v>
      </c>
      <c r="EO83" s="576">
        <f t="shared" si="68"/>
        <v>0.24</v>
      </c>
      <c r="EP83" s="576">
        <f t="shared" si="68"/>
        <v>0.24</v>
      </c>
      <c r="EQ83" s="576">
        <f t="shared" si="68"/>
        <v>0.24</v>
      </c>
      <c r="ER83" s="576">
        <f t="shared" si="68"/>
        <v>0.24</v>
      </c>
      <c r="ES83" s="576">
        <f t="shared" si="68"/>
        <v>0.24</v>
      </c>
      <c r="ET83" s="576">
        <f t="shared" si="68"/>
        <v>0.24</v>
      </c>
      <c r="EU83" s="576">
        <f t="shared" si="68"/>
        <v>0.24</v>
      </c>
      <c r="EV83" s="576">
        <f t="shared" si="68"/>
        <v>0.24</v>
      </c>
      <c r="EW83" s="576">
        <f t="shared" si="68"/>
        <v>0.24</v>
      </c>
      <c r="EX83" s="576">
        <f t="shared" si="68"/>
        <v>0.24</v>
      </c>
      <c r="EY83" s="576">
        <f t="shared" si="68"/>
        <v>0.24</v>
      </c>
      <c r="EZ83" s="548">
        <f t="shared" si="68"/>
        <v>0.24</v>
      </c>
    </row>
    <row r="84" spans="1:156" x14ac:dyDescent="0.25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25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1.8500000000000003</v>
      </c>
      <c r="H85" s="576">
        <f t="shared" ref="H85:BS85" ca="1" si="69">H80+(H83)</f>
        <v>1.8997478554734317</v>
      </c>
      <c r="I85" s="576">
        <f t="shared" ca="1" si="69"/>
        <v>2.0158652965799613</v>
      </c>
      <c r="J85" s="576">
        <f t="shared" ca="1" si="69"/>
        <v>2.0654451200178316</v>
      </c>
      <c r="K85" s="576">
        <f t="shared" ca="1" si="69"/>
        <v>2.1631556054982419</v>
      </c>
      <c r="L85" s="576">
        <f t="shared" ca="1" si="69"/>
        <v>2.2388258583388341</v>
      </c>
      <c r="M85" s="576">
        <f t="shared" ca="1" si="69"/>
        <v>2.3086347338424513</v>
      </c>
      <c r="N85" s="576">
        <f t="shared" ca="1" si="69"/>
        <v>2.3973761421751805</v>
      </c>
      <c r="O85" s="576">
        <f t="shared" ca="1" si="69"/>
        <v>2.4815358027373549</v>
      </c>
      <c r="P85" s="576">
        <f t="shared" ca="1" si="69"/>
        <v>2.5404573425068904</v>
      </c>
      <c r="Q85" s="576">
        <f t="shared" ca="1" si="69"/>
        <v>2.6451410855594775</v>
      </c>
      <c r="R85" s="576">
        <f t="shared" ca="1" si="69"/>
        <v>2.7401921179476174</v>
      </c>
      <c r="S85" s="576">
        <f t="shared" ca="1" si="69"/>
        <v>2.819626767011818</v>
      </c>
      <c r="T85" s="576">
        <f t="shared" ca="1" si="69"/>
        <v>2.9078709308978263</v>
      </c>
      <c r="U85" s="576">
        <f t="shared" ca="1" si="69"/>
        <v>3.0366426159254631</v>
      </c>
      <c r="V85" s="576">
        <f t="shared" ca="1" si="69"/>
        <v>3.1746541860274258</v>
      </c>
      <c r="W85" s="576">
        <f t="shared" ca="1" si="69"/>
        <v>3.3106127803764691</v>
      </c>
      <c r="X85" s="576">
        <f t="shared" ca="1" si="69"/>
        <v>3.3767614019743117</v>
      </c>
      <c r="Y85" s="576">
        <f t="shared" ca="1" si="69"/>
        <v>3.5472221119498624</v>
      </c>
      <c r="Z85" s="576">
        <f t="shared" ca="1" si="69"/>
        <v>3.7730886246494846</v>
      </c>
      <c r="AA85" s="576">
        <f t="shared" ca="1" si="69"/>
        <v>3.9713820554273962</v>
      </c>
      <c r="AB85" s="576">
        <f t="shared" ca="1" si="69"/>
        <v>4.1962420925904986</v>
      </c>
      <c r="AC85" s="576">
        <f t="shared" ca="1" si="69"/>
        <v>4.4275961683697975</v>
      </c>
      <c r="AD85" s="576">
        <f t="shared" ca="1" si="69"/>
        <v>4.5965858620809925</v>
      </c>
      <c r="AE85" s="576">
        <f t="shared" ca="1" si="69"/>
        <v>4.7608105091233739</v>
      </c>
      <c r="AF85" s="576">
        <f t="shared" ca="1" si="69"/>
        <v>5.0624143002126658</v>
      </c>
      <c r="AG85" s="576">
        <f t="shared" ca="1" si="69"/>
        <v>5.2403201321720436</v>
      </c>
      <c r="AH85" s="576">
        <f t="shared" ca="1" si="69"/>
        <v>5.3822458940316258</v>
      </c>
      <c r="AI85" s="576">
        <f t="shared" ca="1" si="69"/>
        <v>5.5138491222109636</v>
      </c>
      <c r="AJ85" s="576">
        <f t="shared" ca="1" si="69"/>
        <v>5.7061537497550505</v>
      </c>
      <c r="AK85" s="576">
        <f t="shared" ca="1" si="69"/>
        <v>5.8680357941869632</v>
      </c>
      <c r="AL85" s="576">
        <f t="shared" ca="1" si="69"/>
        <v>5.9920067161711232</v>
      </c>
      <c r="AM85" s="576">
        <f t="shared" ca="1" si="69"/>
        <v>6.2875708694921562</v>
      </c>
      <c r="AN85" s="576">
        <f t="shared" ca="1" si="69"/>
        <v>6.6593121827165342</v>
      </c>
      <c r="AO85" s="576">
        <f t="shared" ca="1" si="69"/>
        <v>6.8927065750080034</v>
      </c>
      <c r="AP85" s="576">
        <f t="shared" ca="1" si="69"/>
        <v>7.2055353488644798</v>
      </c>
      <c r="AQ85" s="576">
        <f t="shared" ca="1" si="69"/>
        <v>7.59920707822819</v>
      </c>
      <c r="AR85" s="576">
        <f t="shared" ca="1" si="69"/>
        <v>7.7224831990252918</v>
      </c>
      <c r="AS85" s="576">
        <f t="shared" ca="1" si="69"/>
        <v>8.0169887882294795</v>
      </c>
      <c r="AT85" s="576">
        <f t="shared" ca="1" si="69"/>
        <v>8.1985916457347372</v>
      </c>
      <c r="AU85" s="576">
        <f t="shared" ca="1" si="69"/>
        <v>8.5185266697233821</v>
      </c>
      <c r="AV85" s="576">
        <f t="shared" ca="1" si="69"/>
        <v>8.809925974906788</v>
      </c>
      <c r="AW85" s="576">
        <f t="shared" ca="1" si="69"/>
        <v>9.1569231089495293</v>
      </c>
      <c r="AX85" s="576">
        <f t="shared" ca="1" si="69"/>
        <v>9.5190754318894708</v>
      </c>
      <c r="AY85" s="576">
        <f t="shared" ca="1" si="69"/>
        <v>9.764907656824299</v>
      </c>
      <c r="AZ85" s="576">
        <f t="shared" ca="1" si="69"/>
        <v>10.283551564083435</v>
      </c>
      <c r="BA85" s="576">
        <f t="shared" ca="1" si="69"/>
        <v>10.786362779810892</v>
      </c>
      <c r="BB85" s="576">
        <f t="shared" ca="1" si="69"/>
        <v>10.984816321843846</v>
      </c>
      <c r="BC85" s="576">
        <f t="shared" ca="1" si="69"/>
        <v>11.4717198356909</v>
      </c>
      <c r="BD85" s="576">
        <f t="shared" ca="1" si="69"/>
        <v>12.184179155741322</v>
      </c>
      <c r="BE85" s="576">
        <f t="shared" ca="1" si="69"/>
        <v>12.548473129837326</v>
      </c>
      <c r="BF85" s="576">
        <f t="shared" ca="1" si="69"/>
        <v>12.964243229556708</v>
      </c>
      <c r="BG85" s="576">
        <f t="shared" ca="1" si="69"/>
        <v>13.351864852768909</v>
      </c>
      <c r="BH85" s="576">
        <f t="shared" ca="1" si="69"/>
        <v>13.887448168277277</v>
      </c>
      <c r="BI85" s="576">
        <f t="shared" ca="1" si="69"/>
        <v>14.58269899166624</v>
      </c>
      <c r="BJ85" s="576">
        <f t="shared" ca="1" si="69"/>
        <v>15.070553132643298</v>
      </c>
      <c r="BK85" s="576">
        <f t="shared" ca="1" si="69"/>
        <v>15.569704311647664</v>
      </c>
      <c r="BL85" s="576">
        <f t="shared" ca="1" si="69"/>
        <v>16.544764198334498</v>
      </c>
      <c r="BM85" s="576">
        <f t="shared" ca="1" si="69"/>
        <v>17.558997699333688</v>
      </c>
      <c r="BN85" s="576">
        <f t="shared" ca="1" si="69"/>
        <v>17.879937693138192</v>
      </c>
      <c r="BO85" s="576">
        <f t="shared" ca="1" si="69"/>
        <v>18.625139167974851</v>
      </c>
      <c r="BP85" s="576">
        <f t="shared" ca="1" si="69"/>
        <v>19.660920577461315</v>
      </c>
      <c r="BQ85" s="576">
        <f t="shared" ca="1" si="69"/>
        <v>20.471368898461932</v>
      </c>
      <c r="BR85" s="576">
        <f t="shared" ca="1" si="69"/>
        <v>21.291312153783608</v>
      </c>
      <c r="BS85" s="576">
        <f t="shared" ca="1" si="69"/>
        <v>22.133661716287587</v>
      </c>
      <c r="BT85" s="576">
        <f t="shared" ref="BT85:EE85" ca="1" si="70">BT80+(BT83)</f>
        <v>23.229065169579791</v>
      </c>
      <c r="BU85" s="576">
        <f t="shared" ca="1" si="70"/>
        <v>24.476415057622749</v>
      </c>
      <c r="BV85" s="576">
        <f t="shared" ca="1" si="70"/>
        <v>25.342382024452597</v>
      </c>
      <c r="BW85" s="576">
        <f t="shared" ca="1" si="70"/>
        <v>26.540411758600751</v>
      </c>
      <c r="BX85" s="576">
        <f t="shared" ca="1" si="70"/>
        <v>27.344590553053688</v>
      </c>
      <c r="BY85" s="576">
        <f t="shared" ca="1" si="70"/>
        <v>28.483424679245505</v>
      </c>
      <c r="BZ85" s="576">
        <f t="shared" ca="1" si="70"/>
        <v>29.421360546928103</v>
      </c>
      <c r="CA85" s="576">
        <f t="shared" ca="1" si="70"/>
        <v>30.150267792836598</v>
      </c>
      <c r="CB85" s="576">
        <f t="shared" ca="1" si="70"/>
        <v>31.718649621047746</v>
      </c>
      <c r="CC85" s="576">
        <f t="shared" ca="1" si="70"/>
        <v>32.681421727447287</v>
      </c>
      <c r="CD85" s="576">
        <f t="shared" ca="1" si="70"/>
        <v>35.062243063405731</v>
      </c>
      <c r="CE85" s="576">
        <f t="shared" ca="1" si="70"/>
        <v>37.392747867338052</v>
      </c>
      <c r="CF85" s="576">
        <f t="shared" ca="1" si="70"/>
        <v>38.62712045037383</v>
      </c>
      <c r="CG85" s="576">
        <f t="shared" ca="1" si="70"/>
        <v>39.678324192577293</v>
      </c>
      <c r="CH85" s="576">
        <f t="shared" ca="1" si="70"/>
        <v>41.94124519277846</v>
      </c>
      <c r="CI85" s="576">
        <f t="shared" ca="1" si="70"/>
        <v>44.012907150046765</v>
      </c>
      <c r="CJ85" s="576">
        <f t="shared" ca="1" si="70"/>
        <v>46.319834915280644</v>
      </c>
      <c r="CK85" s="576">
        <f t="shared" ca="1" si="70"/>
        <v>47.820202083520428</v>
      </c>
      <c r="CL85" s="576">
        <f t="shared" ca="1" si="70"/>
        <v>50.423792112143602</v>
      </c>
      <c r="CM85" s="576">
        <f t="shared" ca="1" si="70"/>
        <v>52.142935384195134</v>
      </c>
      <c r="CN85" s="576">
        <f t="shared" ca="1" si="70"/>
        <v>54.399223959948898</v>
      </c>
      <c r="CO85" s="576">
        <f t="shared" ca="1" si="70"/>
        <v>56.501819055224765</v>
      </c>
      <c r="CP85" s="576">
        <f t="shared" ca="1" si="70"/>
        <v>58.428153266189661</v>
      </c>
      <c r="CQ85" s="576">
        <f t="shared" ca="1" si="70"/>
        <v>60.198169097154199</v>
      </c>
      <c r="CR85" s="576">
        <f t="shared" ca="1" si="70"/>
        <v>62.62133609471627</v>
      </c>
      <c r="CS85" s="576">
        <f t="shared" ca="1" si="70"/>
        <v>65.433115154454313</v>
      </c>
      <c r="CT85" s="576">
        <f t="shared" ca="1" si="70"/>
        <v>68.261533911490133</v>
      </c>
      <c r="CU85" s="576">
        <f t="shared" ca="1" si="70"/>
        <v>71.171290988914507</v>
      </c>
      <c r="CV85" s="576">
        <f t="shared" ca="1" si="70"/>
        <v>73.717298631522638</v>
      </c>
      <c r="CW85" s="576">
        <f t="shared" ca="1" si="70"/>
        <v>75.049420363107217</v>
      </c>
      <c r="CX85" s="576">
        <f t="shared" ca="1" si="70"/>
        <v>77.101582537286689</v>
      </c>
      <c r="CY85" s="576">
        <f t="shared" ca="1" si="70"/>
        <v>78.759179004946702</v>
      </c>
      <c r="CZ85" s="576">
        <f t="shared" ca="1" si="70"/>
        <v>82.574690047455945</v>
      </c>
      <c r="DA85" s="576">
        <f t="shared" ca="1" si="70"/>
        <v>85.222974521746124</v>
      </c>
      <c r="DB85" s="576">
        <f t="shared" ca="1" si="70"/>
        <v>89.686029441623987</v>
      </c>
      <c r="DC85" s="576">
        <f t="shared" ca="1" si="70"/>
        <v>91.706007773140058</v>
      </c>
      <c r="DD85" s="576">
        <f t="shared" ca="1" si="70"/>
        <v>97.29177296185523</v>
      </c>
      <c r="DE85" s="576">
        <f t="shared" ca="1" si="70"/>
        <v>102.94407544974793</v>
      </c>
      <c r="DF85" s="576">
        <f t="shared" ca="1" si="70"/>
        <v>106.65648744083484</v>
      </c>
      <c r="DG85" s="576">
        <f t="shared" ca="1" si="70"/>
        <v>112.19474269491913</v>
      </c>
      <c r="DH85" s="576">
        <f t="shared" ca="1" si="70"/>
        <v>114.76777094047478</v>
      </c>
      <c r="DI85" s="576">
        <f t="shared" ca="1" si="70"/>
        <v>118.57520149647139</v>
      </c>
      <c r="DJ85" s="576">
        <f t="shared" ca="1" si="70"/>
        <v>122.0683841375027</v>
      </c>
      <c r="DK85" s="576">
        <f t="shared" ca="1" si="70"/>
        <v>124.98247919773593</v>
      </c>
      <c r="DL85" s="576">
        <f t="shared" ca="1" si="70"/>
        <v>130.60329888195091</v>
      </c>
      <c r="DM85" s="576">
        <f t="shared" ca="1" si="70"/>
        <v>135.15003433192098</v>
      </c>
      <c r="DN85" s="576">
        <f t="shared" ca="1" si="70"/>
        <v>138.40443830406647</v>
      </c>
      <c r="DO85" s="576">
        <f t="shared" ca="1" si="70"/>
        <v>148.6769340683434</v>
      </c>
      <c r="DP85" s="576">
        <f t="shared" ca="1" si="70"/>
        <v>157.4109948216562</v>
      </c>
      <c r="DQ85" s="576">
        <f t="shared" ca="1" si="70"/>
        <v>164.95650102899319</v>
      </c>
      <c r="DR85" s="576">
        <f t="shared" ca="1" si="70"/>
        <v>168.90964572902101</v>
      </c>
      <c r="DS85" s="576">
        <f t="shared" ca="1" si="70"/>
        <v>175.59661218345164</v>
      </c>
      <c r="DT85" s="576">
        <f t="shared" ca="1" si="70"/>
        <v>185.4536423991874</v>
      </c>
      <c r="DU85" s="576">
        <f t="shared" ca="1" si="70"/>
        <v>198.0825698428614</v>
      </c>
      <c r="DV85" s="576">
        <f t="shared" ca="1" si="70"/>
        <v>206.50000037924625</v>
      </c>
      <c r="DW85" s="576">
        <f t="shared" ca="1" si="70"/>
        <v>215.95337145622898</v>
      </c>
      <c r="DX85" s="576">
        <f t="shared" ca="1" si="70"/>
        <v>229.22081833817222</v>
      </c>
      <c r="DY85" s="576">
        <f t="shared" ca="1" si="70"/>
        <v>242.43001133886597</v>
      </c>
      <c r="DZ85" s="576">
        <f t="shared" ca="1" si="70"/>
        <v>251.60990945497852</v>
      </c>
      <c r="EA85" s="576">
        <f t="shared" ca="1" si="70"/>
        <v>269.56356222259473</v>
      </c>
      <c r="EB85" s="576">
        <f t="shared" ca="1" si="70"/>
        <v>280.6704737571485</v>
      </c>
      <c r="EC85" s="576">
        <f t="shared" ca="1" si="70"/>
        <v>287.53751983989713</v>
      </c>
      <c r="ED85" s="576">
        <f t="shared" ca="1" si="70"/>
        <v>299.77040671928228</v>
      </c>
      <c r="EE85" s="576">
        <f t="shared" ca="1" si="70"/>
        <v>315.34345694610641</v>
      </c>
      <c r="EF85" s="576">
        <f t="shared" ref="EF85:EZ85" ca="1" si="71">EF80+(EF83)</f>
        <v>326.2108078201876</v>
      </c>
      <c r="EG85" s="576">
        <f t="shared" ca="1" si="71"/>
        <v>335.67096365268395</v>
      </c>
      <c r="EH85" s="576">
        <f t="shared" ca="1" si="71"/>
        <v>351.56050795084843</v>
      </c>
      <c r="EI85" s="576">
        <f t="shared" ca="1" si="71"/>
        <v>365.6013695441535</v>
      </c>
      <c r="EJ85" s="576">
        <f t="shared" ca="1" si="71"/>
        <v>393.21988773791463</v>
      </c>
      <c r="EK85" s="576">
        <f t="shared" ca="1" si="71"/>
        <v>417.39132651927639</v>
      </c>
      <c r="EL85" s="576">
        <f t="shared" ca="1" si="71"/>
        <v>439.73537884055708</v>
      </c>
      <c r="EM85" s="576">
        <f t="shared" ca="1" si="71"/>
        <v>453.88019729154229</v>
      </c>
      <c r="EN85" s="576">
        <f t="shared" ca="1" si="71"/>
        <v>465.49252535373017</v>
      </c>
      <c r="EO85" s="576">
        <f t="shared" ca="1" si="71"/>
        <v>481.12063237513934</v>
      </c>
      <c r="EP85" s="576">
        <f t="shared" ca="1" si="71"/>
        <v>500.27876471302119</v>
      </c>
      <c r="EQ85" s="576">
        <f t="shared" ca="1" si="71"/>
        <v>517.91272437885664</v>
      </c>
      <c r="ER85" s="576">
        <f t="shared" ca="1" si="71"/>
        <v>540.3206416014508</v>
      </c>
      <c r="ES85" s="576">
        <f t="shared" ca="1" si="71"/>
        <v>557.70055503114611</v>
      </c>
      <c r="ET85" s="576">
        <f t="shared" ca="1" si="71"/>
        <v>575.28836616841397</v>
      </c>
      <c r="EU85" s="576">
        <f t="shared" ca="1" si="71"/>
        <v>591.39716748322599</v>
      </c>
      <c r="EV85" s="576">
        <f t="shared" ca="1" si="71"/>
        <v>623.99368318114193</v>
      </c>
      <c r="EW85" s="576">
        <f t="shared" ca="1" si="71"/>
        <v>655.62241184465336</v>
      </c>
      <c r="EX85" s="576">
        <f t="shared" ca="1" si="71"/>
        <v>669.16386386965121</v>
      </c>
      <c r="EY85" s="576">
        <f t="shared" ca="1" si="71"/>
        <v>720.97152670358605</v>
      </c>
      <c r="EZ85" s="548">
        <f t="shared" ca="1" si="71"/>
        <v>772.77474661693805</v>
      </c>
    </row>
    <row r="86" spans="1:156" x14ac:dyDescent="0.25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25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204.35</v>
      </c>
      <c r="H87" s="523">
        <f ca="1">G87+H85</f>
        <v>206.24974785547343</v>
      </c>
      <c r="I87" s="523">
        <f ca="1">H87+I85</f>
        <v>208.26561315205339</v>
      </c>
      <c r="J87" s="523">
        <f t="shared" ref="J87:BU87" ca="1" si="72">I87+J85</f>
        <v>210.33105827207123</v>
      </c>
      <c r="K87" s="523">
        <f t="shared" ca="1" si="72"/>
        <v>212.49421387756948</v>
      </c>
      <c r="L87" s="523">
        <f t="shared" ca="1" si="72"/>
        <v>214.73303973590831</v>
      </c>
      <c r="M87" s="523">
        <f t="shared" ca="1" si="72"/>
        <v>217.04167446975075</v>
      </c>
      <c r="N87" s="523">
        <f t="shared" ca="1" si="72"/>
        <v>219.43905061192592</v>
      </c>
      <c r="O87" s="523">
        <f t="shared" ca="1" si="72"/>
        <v>221.92058641466326</v>
      </c>
      <c r="P87" s="523">
        <f t="shared" ca="1" si="72"/>
        <v>224.46104375717016</v>
      </c>
      <c r="Q87" s="523">
        <f t="shared" ca="1" si="72"/>
        <v>227.10618484272965</v>
      </c>
      <c r="R87" s="523">
        <f t="shared" ca="1" si="72"/>
        <v>229.84637696067728</v>
      </c>
      <c r="S87" s="523">
        <f t="shared" ca="1" si="72"/>
        <v>232.66600372768909</v>
      </c>
      <c r="T87" s="523">
        <f t="shared" ca="1" si="72"/>
        <v>235.5738746585869</v>
      </c>
      <c r="U87" s="523">
        <f t="shared" ca="1" si="72"/>
        <v>238.61051727451238</v>
      </c>
      <c r="V87" s="523">
        <f t="shared" ca="1" si="72"/>
        <v>241.7851714605398</v>
      </c>
      <c r="W87" s="523">
        <f t="shared" ca="1" si="72"/>
        <v>245.09578424091626</v>
      </c>
      <c r="X87" s="523">
        <f t="shared" ca="1" si="72"/>
        <v>248.47254564289057</v>
      </c>
      <c r="Y87" s="523">
        <f t="shared" ca="1" si="72"/>
        <v>252.01976775484042</v>
      </c>
      <c r="Z87" s="523">
        <f t="shared" ca="1" si="72"/>
        <v>255.7928563794899</v>
      </c>
      <c r="AA87" s="523">
        <f t="shared" ca="1" si="72"/>
        <v>259.76423843491727</v>
      </c>
      <c r="AB87" s="523">
        <f t="shared" ca="1" si="72"/>
        <v>263.9604805275078</v>
      </c>
      <c r="AC87" s="523">
        <f t="shared" ca="1" si="72"/>
        <v>268.3880766958776</v>
      </c>
      <c r="AD87" s="523">
        <f t="shared" ca="1" si="72"/>
        <v>272.98466255795859</v>
      </c>
      <c r="AE87" s="523">
        <f t="shared" ca="1" si="72"/>
        <v>277.74547306708195</v>
      </c>
      <c r="AF87" s="523">
        <f ca="1">AE87+AF85</f>
        <v>282.8078873672946</v>
      </c>
      <c r="AG87" s="523">
        <f t="shared" ca="1" si="72"/>
        <v>288.04820749946663</v>
      </c>
      <c r="AH87" s="523">
        <f t="shared" ca="1" si="72"/>
        <v>293.43045339349823</v>
      </c>
      <c r="AI87" s="523">
        <f t="shared" ca="1" si="72"/>
        <v>298.94430251570918</v>
      </c>
      <c r="AJ87" s="523">
        <f t="shared" ca="1" si="72"/>
        <v>304.65045626546424</v>
      </c>
      <c r="AK87" s="523">
        <f t="shared" ca="1" si="72"/>
        <v>310.51849205965118</v>
      </c>
      <c r="AL87" s="523">
        <f t="shared" ca="1" si="72"/>
        <v>316.51049877582233</v>
      </c>
      <c r="AM87" s="523">
        <f t="shared" ca="1" si="72"/>
        <v>322.79806964531446</v>
      </c>
      <c r="AN87" s="523">
        <f t="shared" ca="1" si="72"/>
        <v>329.45738182803098</v>
      </c>
      <c r="AO87" s="523">
        <f t="shared" ca="1" si="72"/>
        <v>336.35008840303897</v>
      </c>
      <c r="AP87" s="523">
        <f t="shared" ca="1" si="72"/>
        <v>343.55562375190345</v>
      </c>
      <c r="AQ87" s="523">
        <f t="shared" ca="1" si="72"/>
        <v>351.15483083013163</v>
      </c>
      <c r="AR87" s="523">
        <f t="shared" ca="1" si="72"/>
        <v>358.87731402915693</v>
      </c>
      <c r="AS87" s="523">
        <f t="shared" ca="1" si="72"/>
        <v>366.8943028173864</v>
      </c>
      <c r="AT87" s="523">
        <f t="shared" ca="1" si="72"/>
        <v>375.09289446312113</v>
      </c>
      <c r="AU87" s="523">
        <f t="shared" ca="1" si="72"/>
        <v>383.6114211328445</v>
      </c>
      <c r="AV87" s="523">
        <f t="shared" ca="1" si="72"/>
        <v>392.42134710775127</v>
      </c>
      <c r="AW87" s="523">
        <f t="shared" ca="1" si="72"/>
        <v>401.57827021670079</v>
      </c>
      <c r="AX87" s="523">
        <f t="shared" ca="1" si="72"/>
        <v>411.09734564859025</v>
      </c>
      <c r="AY87" s="523">
        <f t="shared" ca="1" si="72"/>
        <v>420.86225330541453</v>
      </c>
      <c r="AZ87" s="523">
        <f t="shared" ca="1" si="72"/>
        <v>431.14580486949797</v>
      </c>
      <c r="BA87" s="523">
        <f t="shared" ca="1" si="72"/>
        <v>441.93216764930884</v>
      </c>
      <c r="BB87" s="523">
        <f t="shared" ca="1" si="72"/>
        <v>452.91698397115266</v>
      </c>
      <c r="BC87" s="523">
        <f t="shared" ca="1" si="72"/>
        <v>464.38870380684358</v>
      </c>
      <c r="BD87" s="523">
        <f t="shared" ca="1" si="72"/>
        <v>476.57288296258491</v>
      </c>
      <c r="BE87" s="523">
        <f t="shared" ca="1" si="72"/>
        <v>489.12135609242222</v>
      </c>
      <c r="BF87" s="523">
        <f t="shared" ca="1" si="72"/>
        <v>502.08559932197892</v>
      </c>
      <c r="BG87" s="523">
        <f t="shared" ca="1" si="72"/>
        <v>515.43746417474779</v>
      </c>
      <c r="BH87" s="523">
        <f t="shared" ca="1" si="72"/>
        <v>529.32491234302506</v>
      </c>
      <c r="BI87" s="523">
        <f t="shared" ca="1" si="72"/>
        <v>543.9076113346913</v>
      </c>
      <c r="BJ87" s="523">
        <f t="shared" ca="1" si="72"/>
        <v>558.97816446733464</v>
      </c>
      <c r="BK87" s="523">
        <f t="shared" ca="1" si="72"/>
        <v>574.54786877898232</v>
      </c>
      <c r="BL87" s="523">
        <f t="shared" ca="1" si="72"/>
        <v>591.09263297731684</v>
      </c>
      <c r="BM87" s="523">
        <f t="shared" ca="1" si="72"/>
        <v>608.65163067665048</v>
      </c>
      <c r="BN87" s="523">
        <f t="shared" ca="1" si="72"/>
        <v>626.53156836978872</v>
      </c>
      <c r="BO87" s="523">
        <f t="shared" ca="1" si="72"/>
        <v>645.15670753776362</v>
      </c>
      <c r="BP87" s="523">
        <f t="shared" ca="1" si="72"/>
        <v>664.81762811522492</v>
      </c>
      <c r="BQ87" s="523">
        <f t="shared" ca="1" si="72"/>
        <v>685.28899701368687</v>
      </c>
      <c r="BR87" s="523">
        <f t="shared" ca="1" si="72"/>
        <v>706.58030916747043</v>
      </c>
      <c r="BS87" s="523">
        <f t="shared" ca="1" si="72"/>
        <v>728.71397088375807</v>
      </c>
      <c r="BT87" s="523">
        <f t="shared" ca="1" si="72"/>
        <v>751.94303605333789</v>
      </c>
      <c r="BU87" s="523">
        <f t="shared" ca="1" si="72"/>
        <v>776.41945111096061</v>
      </c>
      <c r="BV87" s="523">
        <f t="shared" ref="BV87:EG87" ca="1" si="73">BU87+BV85</f>
        <v>801.76183313541321</v>
      </c>
      <c r="BW87" s="523">
        <f t="shared" ca="1" si="73"/>
        <v>828.30224489401394</v>
      </c>
      <c r="BX87" s="523">
        <f t="shared" ca="1" si="73"/>
        <v>855.64683544706759</v>
      </c>
      <c r="BY87" s="523">
        <f t="shared" ca="1" si="73"/>
        <v>884.13026012631315</v>
      </c>
      <c r="BZ87" s="523">
        <f t="shared" ca="1" si="73"/>
        <v>913.55162067324125</v>
      </c>
      <c r="CA87" s="523">
        <f t="shared" ca="1" si="73"/>
        <v>943.70188846607789</v>
      </c>
      <c r="CB87" s="523">
        <f t="shared" ca="1" si="73"/>
        <v>975.42053808712558</v>
      </c>
      <c r="CC87" s="523">
        <f t="shared" ca="1" si="73"/>
        <v>1008.1019598145729</v>
      </c>
      <c r="CD87" s="523">
        <f t="shared" ca="1" si="73"/>
        <v>1043.1642028779786</v>
      </c>
      <c r="CE87" s="523">
        <f t="shared" ca="1" si="73"/>
        <v>1080.5569507453167</v>
      </c>
      <c r="CF87" s="523">
        <f t="shared" ca="1" si="73"/>
        <v>1119.1840711956906</v>
      </c>
      <c r="CG87" s="523">
        <f t="shared" ca="1" si="73"/>
        <v>1158.8623953882679</v>
      </c>
      <c r="CH87" s="523">
        <f t="shared" ca="1" si="73"/>
        <v>1200.8036405810465</v>
      </c>
      <c r="CI87" s="523">
        <f t="shared" ca="1" si="73"/>
        <v>1244.8165477310931</v>
      </c>
      <c r="CJ87" s="523">
        <f t="shared" ca="1" si="73"/>
        <v>1291.1363826463737</v>
      </c>
      <c r="CK87" s="523">
        <f t="shared" ca="1" si="73"/>
        <v>1338.9565847298941</v>
      </c>
      <c r="CL87" s="523">
        <f t="shared" ca="1" si="73"/>
        <v>1389.3803768420378</v>
      </c>
      <c r="CM87" s="523">
        <f t="shared" ca="1" si="73"/>
        <v>1441.523312226233</v>
      </c>
      <c r="CN87" s="523">
        <f t="shared" ca="1" si="73"/>
        <v>1495.9225361861818</v>
      </c>
      <c r="CO87" s="523">
        <f t="shared" ca="1" si="73"/>
        <v>1552.4243552414066</v>
      </c>
      <c r="CP87" s="523">
        <f t="shared" ca="1" si="73"/>
        <v>1610.8525085075962</v>
      </c>
      <c r="CQ87" s="523">
        <f t="shared" ca="1" si="73"/>
        <v>1671.0506776047505</v>
      </c>
      <c r="CR87" s="523">
        <f t="shared" ca="1" si="73"/>
        <v>1733.6720136994668</v>
      </c>
      <c r="CS87" s="523">
        <f t="shared" ca="1" si="73"/>
        <v>1799.1051288539211</v>
      </c>
      <c r="CT87" s="523">
        <f t="shared" ca="1" si="73"/>
        <v>1867.3666627654113</v>
      </c>
      <c r="CU87" s="523">
        <f t="shared" ca="1" si="73"/>
        <v>1938.5379537543258</v>
      </c>
      <c r="CV87" s="523">
        <f t="shared" ca="1" si="73"/>
        <v>2012.2552523858485</v>
      </c>
      <c r="CW87" s="523">
        <f t="shared" ca="1" si="73"/>
        <v>2087.3046727489559</v>
      </c>
      <c r="CX87" s="523">
        <f t="shared" ca="1" si="73"/>
        <v>2164.4062552862424</v>
      </c>
      <c r="CY87" s="523">
        <f t="shared" ca="1" si="73"/>
        <v>2243.1654342911893</v>
      </c>
      <c r="CZ87" s="523">
        <f t="shared" ca="1" si="73"/>
        <v>2325.7401243386453</v>
      </c>
      <c r="DA87" s="523">
        <f t="shared" ca="1" si="73"/>
        <v>2410.9630988603913</v>
      </c>
      <c r="DB87" s="523">
        <f t="shared" ca="1" si="73"/>
        <v>2500.649128302015</v>
      </c>
      <c r="DC87" s="523">
        <f t="shared" ca="1" si="73"/>
        <v>2592.3551360751549</v>
      </c>
      <c r="DD87" s="523">
        <f t="shared" ca="1" si="73"/>
        <v>2689.6469090370101</v>
      </c>
      <c r="DE87" s="523">
        <f t="shared" ca="1" si="73"/>
        <v>2792.5909844867579</v>
      </c>
      <c r="DF87" s="523">
        <f t="shared" ca="1" si="73"/>
        <v>2899.2474719275929</v>
      </c>
      <c r="DG87" s="523">
        <f t="shared" ca="1" si="73"/>
        <v>3011.442214622512</v>
      </c>
      <c r="DH87" s="523">
        <f t="shared" ca="1" si="73"/>
        <v>3126.2099855629867</v>
      </c>
      <c r="DI87" s="523">
        <f t="shared" ca="1" si="73"/>
        <v>3244.7851870594582</v>
      </c>
      <c r="DJ87" s="523">
        <f t="shared" ca="1" si="73"/>
        <v>3366.8535711969607</v>
      </c>
      <c r="DK87" s="523">
        <f t="shared" ca="1" si="73"/>
        <v>3491.8360503946965</v>
      </c>
      <c r="DL87" s="523">
        <f t="shared" ca="1" si="73"/>
        <v>3622.4393492766476</v>
      </c>
      <c r="DM87" s="523">
        <f t="shared" ca="1" si="73"/>
        <v>3757.5893836085684</v>
      </c>
      <c r="DN87" s="523">
        <f t="shared" ca="1" si="73"/>
        <v>3895.9938219126348</v>
      </c>
      <c r="DO87" s="523">
        <f t="shared" ca="1" si="73"/>
        <v>4044.6707559809784</v>
      </c>
      <c r="DP87" s="523">
        <f t="shared" ca="1" si="73"/>
        <v>4202.0817508026348</v>
      </c>
      <c r="DQ87" s="523">
        <f t="shared" ca="1" si="73"/>
        <v>4367.0382518316283</v>
      </c>
      <c r="DR87" s="523">
        <f t="shared" ca="1" si="73"/>
        <v>4535.9478975606489</v>
      </c>
      <c r="DS87" s="523">
        <f t="shared" ca="1" si="73"/>
        <v>4711.5445097441007</v>
      </c>
      <c r="DT87" s="523">
        <f t="shared" ca="1" si="73"/>
        <v>4896.9981521432883</v>
      </c>
      <c r="DU87" s="523">
        <f t="shared" ca="1" si="73"/>
        <v>5095.0807219861499</v>
      </c>
      <c r="DV87" s="523">
        <f t="shared" ca="1" si="73"/>
        <v>5301.5807223653965</v>
      </c>
      <c r="DW87" s="523">
        <f t="shared" ca="1" si="73"/>
        <v>5517.534093821625</v>
      </c>
      <c r="DX87" s="523">
        <f t="shared" ca="1" si="73"/>
        <v>5746.7549121597976</v>
      </c>
      <c r="DY87" s="523">
        <f t="shared" ca="1" si="73"/>
        <v>5989.1849234986639</v>
      </c>
      <c r="DZ87" s="523">
        <f t="shared" ca="1" si="73"/>
        <v>6240.7948329536421</v>
      </c>
      <c r="EA87" s="523">
        <f t="shared" ca="1" si="73"/>
        <v>6510.3583951762366</v>
      </c>
      <c r="EB87" s="523">
        <f t="shared" ca="1" si="73"/>
        <v>6791.0288689333847</v>
      </c>
      <c r="EC87" s="523">
        <f t="shared" ca="1" si="73"/>
        <v>7078.5663887732817</v>
      </c>
      <c r="ED87" s="523">
        <f t="shared" ca="1" si="73"/>
        <v>7378.3367954925643</v>
      </c>
      <c r="EE87" s="523">
        <f t="shared" ca="1" si="73"/>
        <v>7693.6802524386703</v>
      </c>
      <c r="EF87" s="523">
        <f t="shared" ca="1" si="73"/>
        <v>8019.8910602588576</v>
      </c>
      <c r="EG87" s="523">
        <f t="shared" ca="1" si="73"/>
        <v>8355.5620239115415</v>
      </c>
      <c r="EH87" s="523">
        <f t="shared" ref="EH87:EZ87" ca="1" si="74">EG87+EH85</f>
        <v>8707.1225318623892</v>
      </c>
      <c r="EI87" s="523">
        <f t="shared" ca="1" si="74"/>
        <v>9072.7239014065435</v>
      </c>
      <c r="EJ87" s="523">
        <f t="shared" ca="1" si="74"/>
        <v>9465.9437891444577</v>
      </c>
      <c r="EK87" s="523">
        <f t="shared" ca="1" si="74"/>
        <v>9883.3351156637345</v>
      </c>
      <c r="EL87" s="523">
        <f t="shared" ca="1" si="74"/>
        <v>10323.070494504291</v>
      </c>
      <c r="EM87" s="523">
        <f t="shared" ca="1" si="74"/>
        <v>10776.950691795833</v>
      </c>
      <c r="EN87" s="523">
        <f t="shared" ca="1" si="74"/>
        <v>11242.443217149563</v>
      </c>
      <c r="EO87" s="523">
        <f t="shared" ca="1" si="74"/>
        <v>11723.563849524702</v>
      </c>
      <c r="EP87" s="523">
        <f t="shared" ca="1" si="74"/>
        <v>12223.842614237723</v>
      </c>
      <c r="EQ87" s="523">
        <f t="shared" ca="1" si="74"/>
        <v>12741.75533861658</v>
      </c>
      <c r="ER87" s="523">
        <f t="shared" ca="1" si="74"/>
        <v>13282.075980218031</v>
      </c>
      <c r="ES87" s="523">
        <f t="shared" ca="1" si="74"/>
        <v>13839.776535249177</v>
      </c>
      <c r="ET87" s="523">
        <f t="shared" ca="1" si="74"/>
        <v>14415.064901417591</v>
      </c>
      <c r="EU87" s="523">
        <f t="shared" ca="1" si="74"/>
        <v>15006.462068900817</v>
      </c>
      <c r="EV87" s="523">
        <f t="shared" ca="1" si="74"/>
        <v>15630.455752081958</v>
      </c>
      <c r="EW87" s="523">
        <f t="shared" ca="1" si="74"/>
        <v>16286.078163926612</v>
      </c>
      <c r="EX87" s="523">
        <f t="shared" ca="1" si="74"/>
        <v>16955.242027796263</v>
      </c>
      <c r="EY87" s="523">
        <f t="shared" ca="1" si="74"/>
        <v>17676.213554499849</v>
      </c>
      <c r="EZ87" s="519">
        <f t="shared" ca="1" si="74"/>
        <v>18448.988301116788</v>
      </c>
    </row>
    <row r="88" spans="1:156" ht="15.75" thickBot="1" x14ac:dyDescent="0.3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" customHeight="1" x14ac:dyDescent="0.25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25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.75" thickBot="1" x14ac:dyDescent="0.3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25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75">G94</f>
        <v>-199.29837026281521</v>
      </c>
      <c r="I92" s="587">
        <f t="shared" si="75"/>
        <v>-195.87262644402747</v>
      </c>
      <c r="J92" s="587">
        <f t="shared" si="75"/>
        <v>-192.2070805579246</v>
      </c>
      <c r="K92" s="587">
        <f t="shared" si="75"/>
        <v>-188.28494645979453</v>
      </c>
      <c r="L92" s="587">
        <f t="shared" si="75"/>
        <v>-184.08826297479536</v>
      </c>
      <c r="M92" s="587">
        <f t="shared" si="75"/>
        <v>-179.59781164584624</v>
      </c>
      <c r="N92" s="587">
        <f t="shared" si="75"/>
        <v>-174.79302872387069</v>
      </c>
      <c r="O92" s="587">
        <f t="shared" si="75"/>
        <v>-169.65191099735685</v>
      </c>
      <c r="P92" s="587">
        <f t="shared" si="75"/>
        <v>-164.15091502998703</v>
      </c>
      <c r="Q92" s="587">
        <f t="shared" si="75"/>
        <v>-158.26484934490134</v>
      </c>
      <c r="R92" s="587">
        <f t="shared" si="75"/>
        <v>-151.96675906185965</v>
      </c>
      <c r="S92" s="587">
        <f t="shared" si="75"/>
        <v>-145.22780245900503</v>
      </c>
      <c r="T92" s="587">
        <f t="shared" si="75"/>
        <v>-138.0171188939506</v>
      </c>
      <c r="U92" s="587">
        <f t="shared" si="75"/>
        <v>-130.30168747934235</v>
      </c>
      <c r="V92" s="587">
        <f t="shared" si="75"/>
        <v>-122.04617586571153</v>
      </c>
      <c r="W92" s="587">
        <f t="shared" si="75"/>
        <v>-113.21277843912655</v>
      </c>
      <c r="X92" s="587">
        <f t="shared" si="75"/>
        <v>-103.76104319268063</v>
      </c>
      <c r="Y92" s="587">
        <f t="shared" si="75"/>
        <v>-93.647686478983488</v>
      </c>
      <c r="Z92" s="587">
        <f t="shared" si="75"/>
        <v>-82.826394795327545</v>
      </c>
      <c r="AA92" s="587">
        <f t="shared" si="75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25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6">K100</f>
        <v>4.1966834849991681</v>
      </c>
      <c r="L93" s="518">
        <f t="shared" si="76"/>
        <v>4.4904513289491108</v>
      </c>
      <c r="M93" s="518">
        <f t="shared" si="76"/>
        <v>4.8047829219755478</v>
      </c>
      <c r="N93" s="518">
        <f t="shared" si="76"/>
        <v>5.1411177265138361</v>
      </c>
      <c r="O93" s="518">
        <f t="shared" si="76"/>
        <v>5.5009959673698043</v>
      </c>
      <c r="P93" s="518">
        <f t="shared" si="76"/>
        <v>5.8860656850856916</v>
      </c>
      <c r="Q93" s="518">
        <f t="shared" si="76"/>
        <v>6.2980902830416898</v>
      </c>
      <c r="R93" s="518">
        <f t="shared" si="76"/>
        <v>6.7389566028546071</v>
      </c>
      <c r="S93" s="518">
        <f t="shared" si="76"/>
        <v>7.2106835650544303</v>
      </c>
      <c r="T93" s="518">
        <f t="shared" si="76"/>
        <v>7.7154314146082399</v>
      </c>
      <c r="U93" s="518">
        <f t="shared" si="76"/>
        <v>8.2555116136308175</v>
      </c>
      <c r="V93" s="518">
        <f t="shared" si="76"/>
        <v>8.8333974265849751</v>
      </c>
      <c r="W93" s="518">
        <f t="shared" si="76"/>
        <v>9.4517352464459226</v>
      </c>
      <c r="X93" s="518">
        <f t="shared" si="76"/>
        <v>10.113356713697138</v>
      </c>
      <c r="Y93" s="518">
        <f t="shared" si="76"/>
        <v>10.821291683655938</v>
      </c>
      <c r="Z93" s="518">
        <f t="shared" si="76"/>
        <v>11.578782101511853</v>
      </c>
      <c r="AA93" s="518">
        <f t="shared" si="76"/>
        <v>12.389296848617681</v>
      </c>
      <c r="AB93" s="518">
        <f t="shared" si="76"/>
        <v>13.256547628020922</v>
      </c>
      <c r="AC93" s="518">
        <f t="shared" si="76"/>
        <v>14.184505961982385</v>
      </c>
      <c r="AD93" s="518">
        <f t="shared" si="76"/>
        <v>15.177421379321153</v>
      </c>
      <c r="AE93" s="591">
        <f t="shared" si="76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25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7">I92+I93</f>
        <v>-192.2070805579246</v>
      </c>
      <c r="J94" s="518">
        <f t="shared" si="77"/>
        <v>-188.28494645979453</v>
      </c>
      <c r="K94" s="518">
        <f t="shared" si="77"/>
        <v>-184.08826297479536</v>
      </c>
      <c r="L94" s="518">
        <f t="shared" si="77"/>
        <v>-179.59781164584624</v>
      </c>
      <c r="M94" s="518">
        <f t="shared" si="77"/>
        <v>-174.79302872387069</v>
      </c>
      <c r="N94" s="518">
        <f t="shared" si="77"/>
        <v>-169.65191099735685</v>
      </c>
      <c r="O94" s="518">
        <f t="shared" si="77"/>
        <v>-164.15091502998703</v>
      </c>
      <c r="P94" s="518">
        <f t="shared" si="77"/>
        <v>-158.26484934490134</v>
      </c>
      <c r="Q94" s="518">
        <f t="shared" si="77"/>
        <v>-151.96675906185965</v>
      </c>
      <c r="R94" s="518">
        <f t="shared" si="77"/>
        <v>-145.22780245900503</v>
      </c>
      <c r="S94" s="518">
        <f t="shared" si="77"/>
        <v>-138.0171188939506</v>
      </c>
      <c r="T94" s="518">
        <f t="shared" si="77"/>
        <v>-130.30168747934235</v>
      </c>
      <c r="U94" s="518">
        <f t="shared" si="77"/>
        <v>-122.04617586571153</v>
      </c>
      <c r="V94" s="518">
        <f t="shared" si="77"/>
        <v>-113.21277843912655</v>
      </c>
      <c r="W94" s="518">
        <f t="shared" si="77"/>
        <v>-103.76104319268063</v>
      </c>
      <c r="X94" s="518">
        <f t="shared" si="77"/>
        <v>-93.647686478983488</v>
      </c>
      <c r="Y94" s="518">
        <f t="shared" si="77"/>
        <v>-82.826394795327545</v>
      </c>
      <c r="Z94" s="518">
        <f t="shared" si="77"/>
        <v>-71.247612693815697</v>
      </c>
      <c r="AA94" s="518">
        <f t="shared" si="77"/>
        <v>-58.858315845198014</v>
      </c>
      <c r="AB94" s="518">
        <f t="shared" si="77"/>
        <v>-45.601768217177096</v>
      </c>
      <c r="AC94" s="518">
        <f t="shared" si="77"/>
        <v>-31.417262255194711</v>
      </c>
      <c r="AD94" s="518">
        <f t="shared" si="77"/>
        <v>-16.239840875873558</v>
      </c>
      <c r="AE94" s="591">
        <f t="shared" si="77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25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25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8">H92*$C$13*-1</f>
        <v>13.950885918397066</v>
      </c>
      <c r="I96" s="518">
        <f t="shared" si="78"/>
        <v>13.711083851081925</v>
      </c>
      <c r="J96" s="518">
        <f t="shared" si="78"/>
        <v>13.454495639054723</v>
      </c>
      <c r="K96" s="518">
        <f t="shared" si="78"/>
        <v>13.179946252185617</v>
      </c>
      <c r="L96" s="518">
        <f t="shared" si="78"/>
        <v>12.886178408235676</v>
      </c>
      <c r="M96" s="518">
        <f t="shared" si="78"/>
        <v>12.571846815209238</v>
      </c>
      <c r="N96" s="518">
        <f t="shared" si="78"/>
        <v>12.23551201067095</v>
      </c>
      <c r="O96" s="518">
        <f t="shared" si="78"/>
        <v>11.87563376981498</v>
      </c>
      <c r="P96" s="518">
        <f t="shared" si="78"/>
        <v>11.490564052099094</v>
      </c>
      <c r="Q96" s="518">
        <f t="shared" si="78"/>
        <v>11.078539454143094</v>
      </c>
      <c r="R96" s="518">
        <f t="shared" si="78"/>
        <v>10.637673134330177</v>
      </c>
      <c r="S96" s="518">
        <f t="shared" si="78"/>
        <v>10.165946172130353</v>
      </c>
      <c r="T96" s="518">
        <f t="shared" si="78"/>
        <v>9.6611983225765421</v>
      </c>
      <c r="U96" s="518">
        <f t="shared" si="78"/>
        <v>9.1211181235539645</v>
      </c>
      <c r="V96" s="518">
        <f t="shared" si="78"/>
        <v>8.5432323105998087</v>
      </c>
      <c r="W96" s="518">
        <f t="shared" si="78"/>
        <v>7.9248944907388594</v>
      </c>
      <c r="X96" s="518">
        <f t="shared" si="78"/>
        <v>7.2632730234876446</v>
      </c>
      <c r="Y96" s="518">
        <f t="shared" si="78"/>
        <v>6.5553380535288444</v>
      </c>
      <c r="Z96" s="518">
        <f t="shared" si="78"/>
        <v>5.7978476356729285</v>
      </c>
      <c r="AA96" s="518">
        <f t="shared" si="78"/>
        <v>4.9873328885670993</v>
      </c>
      <c r="AB96" s="518">
        <f t="shared" si="78"/>
        <v>4.1200821091638611</v>
      </c>
      <c r="AC96" s="518">
        <f t="shared" si="78"/>
        <v>3.192123775202397</v>
      </c>
      <c r="AD96" s="518">
        <f t="shared" si="78"/>
        <v>2.1992083578636299</v>
      </c>
      <c r="AE96" s="591">
        <f t="shared" si="78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25">
      <c r="A97" s="485"/>
      <c r="B97" s="520" t="s">
        <v>30</v>
      </c>
      <c r="C97" s="577"/>
      <c r="D97" s="514"/>
      <c r="E97" s="515"/>
      <c r="F97" s="515"/>
      <c r="G97" s="518">
        <f t="shared" ref="G97:AE97" si="79">G93+G96</f>
        <v>17.376629737184789</v>
      </c>
      <c r="H97" s="518">
        <f t="shared" si="79"/>
        <v>17.376629737184789</v>
      </c>
      <c r="I97" s="518">
        <f t="shared" si="79"/>
        <v>17.376629737184789</v>
      </c>
      <c r="J97" s="518">
        <f t="shared" si="79"/>
        <v>17.376629737184789</v>
      </c>
      <c r="K97" s="518">
        <f t="shared" si="79"/>
        <v>17.376629737184786</v>
      </c>
      <c r="L97" s="518">
        <f t="shared" si="79"/>
        <v>17.376629737184786</v>
      </c>
      <c r="M97" s="518">
        <f t="shared" si="79"/>
        <v>17.376629737184786</v>
      </c>
      <c r="N97" s="518">
        <f t="shared" si="79"/>
        <v>17.376629737184786</v>
      </c>
      <c r="O97" s="518">
        <f t="shared" si="79"/>
        <v>17.376629737184786</v>
      </c>
      <c r="P97" s="518">
        <f t="shared" si="79"/>
        <v>17.376629737184786</v>
      </c>
      <c r="Q97" s="518">
        <f t="shared" si="79"/>
        <v>17.376629737184786</v>
      </c>
      <c r="R97" s="518">
        <f t="shared" si="79"/>
        <v>17.376629737184786</v>
      </c>
      <c r="S97" s="518">
        <f t="shared" si="79"/>
        <v>17.376629737184782</v>
      </c>
      <c r="T97" s="518">
        <f t="shared" si="79"/>
        <v>17.376629737184782</v>
      </c>
      <c r="U97" s="518">
        <f t="shared" si="79"/>
        <v>17.376629737184782</v>
      </c>
      <c r="V97" s="518">
        <f t="shared" si="79"/>
        <v>17.376629737184786</v>
      </c>
      <c r="W97" s="518">
        <f t="shared" si="79"/>
        <v>17.376629737184782</v>
      </c>
      <c r="X97" s="518">
        <f t="shared" si="79"/>
        <v>17.376629737184782</v>
      </c>
      <c r="Y97" s="518">
        <f t="shared" si="79"/>
        <v>17.376629737184782</v>
      </c>
      <c r="Z97" s="518">
        <f t="shared" si="79"/>
        <v>17.376629737184782</v>
      </c>
      <c r="AA97" s="518">
        <f t="shared" si="79"/>
        <v>17.376629737184778</v>
      </c>
      <c r="AB97" s="518">
        <f t="shared" si="79"/>
        <v>17.376629737184782</v>
      </c>
      <c r="AC97" s="518">
        <f t="shared" si="79"/>
        <v>17.376629737184782</v>
      </c>
      <c r="AD97" s="518">
        <f t="shared" si="79"/>
        <v>17.376629737184782</v>
      </c>
      <c r="AE97" s="591">
        <f t="shared" si="79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25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80">H98+I97</f>
        <v>52.129889211554371</v>
      </c>
      <c r="J98" s="518">
        <f t="shared" si="80"/>
        <v>69.506518948739156</v>
      </c>
      <c r="K98" s="518">
        <f t="shared" si="80"/>
        <v>86.883148685923942</v>
      </c>
      <c r="L98" s="518">
        <f t="shared" si="80"/>
        <v>104.25977842310873</v>
      </c>
      <c r="M98" s="518">
        <f t="shared" si="80"/>
        <v>121.63640816029351</v>
      </c>
      <c r="N98" s="518">
        <f t="shared" si="80"/>
        <v>139.01303789747828</v>
      </c>
      <c r="O98" s="518">
        <f t="shared" si="80"/>
        <v>156.38966763466306</v>
      </c>
      <c r="P98" s="518">
        <f t="shared" si="80"/>
        <v>173.76629737184783</v>
      </c>
      <c r="Q98" s="518">
        <f t="shared" si="80"/>
        <v>191.1429271090326</v>
      </c>
      <c r="R98" s="518">
        <f t="shared" si="80"/>
        <v>208.51955684621737</v>
      </c>
      <c r="S98" s="518">
        <f t="shared" si="80"/>
        <v>225.89618658340214</v>
      </c>
      <c r="T98" s="518">
        <f t="shared" si="80"/>
        <v>243.27281632058691</v>
      </c>
      <c r="U98" s="518">
        <f t="shared" si="80"/>
        <v>260.64944605777168</v>
      </c>
      <c r="V98" s="518">
        <f t="shared" si="80"/>
        <v>278.02607579495645</v>
      </c>
      <c r="W98" s="518">
        <f t="shared" si="80"/>
        <v>295.40270553214123</v>
      </c>
      <c r="X98" s="518">
        <f t="shared" si="80"/>
        <v>312.779335269326</v>
      </c>
      <c r="Y98" s="518">
        <f t="shared" si="80"/>
        <v>330.15596500651077</v>
      </c>
      <c r="Z98" s="518">
        <f t="shared" si="80"/>
        <v>347.53259474369554</v>
      </c>
      <c r="AA98" s="518">
        <f t="shared" si="80"/>
        <v>364.90922448088031</v>
      </c>
      <c r="AB98" s="518">
        <f t="shared" si="80"/>
        <v>382.28585421806508</v>
      </c>
      <c r="AC98" s="518">
        <f t="shared" si="80"/>
        <v>399.66248395524985</v>
      </c>
      <c r="AD98" s="518">
        <f t="shared" si="80"/>
        <v>417.03911369243463</v>
      </c>
      <c r="AE98" s="591">
        <f t="shared" si="80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25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.75" thickBot="1" x14ac:dyDescent="0.3">
      <c r="A100" s="485"/>
      <c r="B100" s="525" t="s">
        <v>31</v>
      </c>
      <c r="C100" s="597"/>
      <c r="D100" s="527"/>
      <c r="E100" s="528"/>
      <c r="F100" s="528"/>
      <c r="G100" s="529">
        <f t="shared" ref="G100:AE100" si="81">PPMT($C$13,G43:AS43,$C$14,$F$94)</f>
        <v>3.2016297371847875</v>
      </c>
      <c r="H100" s="529">
        <f t="shared" si="81"/>
        <v>3.4257438187877232</v>
      </c>
      <c r="I100" s="529">
        <f t="shared" si="81"/>
        <v>3.6655458861028638</v>
      </c>
      <c r="J100" s="529">
        <f t="shared" si="81"/>
        <v>3.9221340981300647</v>
      </c>
      <c r="K100" s="529">
        <f t="shared" si="81"/>
        <v>4.1966834849991681</v>
      </c>
      <c r="L100" s="529">
        <f t="shared" si="81"/>
        <v>4.4904513289491108</v>
      </c>
      <c r="M100" s="529">
        <f t="shared" si="81"/>
        <v>4.8047829219755478</v>
      </c>
      <c r="N100" s="529">
        <f t="shared" si="81"/>
        <v>5.1411177265138361</v>
      </c>
      <c r="O100" s="529">
        <f t="shared" si="81"/>
        <v>5.5009959673698043</v>
      </c>
      <c r="P100" s="529">
        <f t="shared" si="81"/>
        <v>5.8860656850856916</v>
      </c>
      <c r="Q100" s="529">
        <f t="shared" si="81"/>
        <v>6.2980902830416898</v>
      </c>
      <c r="R100" s="529">
        <f t="shared" si="81"/>
        <v>6.7389566028546071</v>
      </c>
      <c r="S100" s="529">
        <f t="shared" si="81"/>
        <v>7.2106835650544303</v>
      </c>
      <c r="T100" s="529">
        <f t="shared" si="81"/>
        <v>7.7154314146082399</v>
      </c>
      <c r="U100" s="529">
        <f t="shared" si="81"/>
        <v>8.2555116136308175</v>
      </c>
      <c r="V100" s="529">
        <f t="shared" si="81"/>
        <v>8.8333974265849751</v>
      </c>
      <c r="W100" s="529">
        <f t="shared" si="81"/>
        <v>9.4517352464459226</v>
      </c>
      <c r="X100" s="529">
        <f t="shared" si="81"/>
        <v>10.113356713697138</v>
      </c>
      <c r="Y100" s="529">
        <f t="shared" si="81"/>
        <v>10.821291683655938</v>
      </c>
      <c r="Z100" s="529">
        <f t="shared" si="81"/>
        <v>11.578782101511853</v>
      </c>
      <c r="AA100" s="529">
        <f t="shared" si="81"/>
        <v>12.389296848617681</v>
      </c>
      <c r="AB100" s="529">
        <f t="shared" si="81"/>
        <v>13.256547628020922</v>
      </c>
      <c r="AC100" s="529">
        <f t="shared" si="81"/>
        <v>14.184505961982385</v>
      </c>
      <c r="AD100" s="529">
        <f t="shared" si="81"/>
        <v>15.177421379321153</v>
      </c>
      <c r="AE100" s="598">
        <f t="shared" si="81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25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25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.75" thickBot="1" x14ac:dyDescent="0.3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25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82">G58</f>
        <v>19.189999760000003</v>
      </c>
      <c r="H104" s="587">
        <f t="shared" ca="1" si="82"/>
        <v>19.138171904526573</v>
      </c>
      <c r="I104" s="587">
        <f t="shared" ca="1" si="82"/>
        <v>19.019974671420037</v>
      </c>
      <c r="J104" s="587">
        <f t="shared" ca="1" si="82"/>
        <v>18.968315263961369</v>
      </c>
      <c r="K104" s="587">
        <f t="shared" ca="1" si="82"/>
        <v>18.868525402418562</v>
      </c>
      <c r="L104" s="587">
        <f t="shared" ca="1" si="82"/>
        <v>18.79077598145318</v>
      </c>
      <c r="M104" s="587">
        <f t="shared" ca="1" si="82"/>
        <v>18.71888814574158</v>
      </c>
      <c r="N104" s="587">
        <f t="shared" ca="1" si="82"/>
        <v>18.628067985096891</v>
      </c>
      <c r="O104" s="587">
        <f t="shared" ca="1" si="82"/>
        <v>18.541829780097991</v>
      </c>
      <c r="P104" s="587">
        <f t="shared" ca="1" si="82"/>
        <v>18.480829903746169</v>
      </c>
      <c r="Q104" s="587">
        <f t="shared" ca="1" si="82"/>
        <v>18.374068031944958</v>
      </c>
      <c r="R104" s="587">
        <f t="shared" ca="1" si="82"/>
        <v>18.276939078621069</v>
      </c>
      <c r="S104" s="587">
        <f t="shared" ca="1" si="82"/>
        <v>18.195426716413216</v>
      </c>
      <c r="T104" s="587">
        <f t="shared" ca="1" si="82"/>
        <v>18.105105047154865</v>
      </c>
      <c r="U104" s="587">
        <f t="shared" ca="1" si="82"/>
        <v>17.974256064505425</v>
      </c>
      <c r="V104" s="587">
        <f t="shared" ca="1" si="82"/>
        <v>17.834167404511419</v>
      </c>
      <c r="W104" s="587">
        <f t="shared" ca="1" si="82"/>
        <v>17.696131927979319</v>
      </c>
      <c r="X104" s="587">
        <f t="shared" ca="1" si="82"/>
        <v>17.627906631886638</v>
      </c>
      <c r="Y104" s="587">
        <f t="shared" ca="1" si="82"/>
        <v>17.455369455083702</v>
      </c>
      <c r="Z104" s="587">
        <f t="shared" ca="1" si="82"/>
        <v>17.227426683203372</v>
      </c>
      <c r="AA104" s="587">
        <f t="shared" ca="1" si="82"/>
        <v>17.027057200870679</v>
      </c>
      <c r="AB104" s="587">
        <f t="shared" ca="1" si="82"/>
        <v>16.800121319757945</v>
      </c>
      <c r="AC104" s="587">
        <f t="shared" ca="1" si="82"/>
        <v>16.566691607613418</v>
      </c>
      <c r="AD104" s="588">
        <f t="shared" ca="1" si="82"/>
        <v>16.395626485100628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25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83">G97</f>
        <v>17.376629737184789</v>
      </c>
      <c r="H105" s="518">
        <f t="shared" si="83"/>
        <v>17.376629737184789</v>
      </c>
      <c r="I105" s="518">
        <f t="shared" si="83"/>
        <v>17.376629737184789</v>
      </c>
      <c r="J105" s="518">
        <f t="shared" si="83"/>
        <v>17.376629737184789</v>
      </c>
      <c r="K105" s="518">
        <f t="shared" si="83"/>
        <v>17.376629737184786</v>
      </c>
      <c r="L105" s="518">
        <f t="shared" si="83"/>
        <v>17.376629737184786</v>
      </c>
      <c r="M105" s="518">
        <f t="shared" si="83"/>
        <v>17.376629737184786</v>
      </c>
      <c r="N105" s="518">
        <f t="shared" si="83"/>
        <v>17.376629737184786</v>
      </c>
      <c r="O105" s="518">
        <f t="shared" si="83"/>
        <v>17.376629737184786</v>
      </c>
      <c r="P105" s="518">
        <f t="shared" si="83"/>
        <v>17.376629737184786</v>
      </c>
      <c r="Q105" s="518">
        <f t="shared" si="83"/>
        <v>17.376629737184786</v>
      </c>
      <c r="R105" s="518">
        <f t="shared" si="83"/>
        <v>17.376629737184786</v>
      </c>
      <c r="S105" s="518">
        <f t="shared" si="83"/>
        <v>17.376629737184782</v>
      </c>
      <c r="T105" s="518">
        <f t="shared" si="83"/>
        <v>17.376629737184782</v>
      </c>
      <c r="U105" s="518">
        <f t="shared" si="83"/>
        <v>17.376629737184782</v>
      </c>
      <c r="V105" s="518">
        <f t="shared" si="83"/>
        <v>17.376629737184786</v>
      </c>
      <c r="W105" s="518">
        <f t="shared" si="83"/>
        <v>17.376629737184782</v>
      </c>
      <c r="X105" s="518">
        <f t="shared" si="83"/>
        <v>17.376629737184782</v>
      </c>
      <c r="Y105" s="518">
        <f t="shared" si="83"/>
        <v>17.376629737184782</v>
      </c>
      <c r="Z105" s="518">
        <f t="shared" si="83"/>
        <v>17.376629737184782</v>
      </c>
      <c r="AA105" s="518">
        <f t="shared" si="83"/>
        <v>17.376629737184778</v>
      </c>
      <c r="AB105" s="518">
        <f t="shared" si="83"/>
        <v>17.376629737184782</v>
      </c>
      <c r="AC105" s="518">
        <f t="shared" si="83"/>
        <v>17.376629737184782</v>
      </c>
      <c r="AD105" s="591">
        <f t="shared" si="83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25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>G104/G105</f>
        <v>1.1043568315744638</v>
      </c>
      <c r="H106" s="545">
        <f t="shared" ref="H106:AD106" ca="1" si="84">H104/H105</f>
        <v>1.1013742131808335</v>
      </c>
      <c r="I106" s="545">
        <f t="shared" ca="1" si="84"/>
        <v>1.0945721327489992</v>
      </c>
      <c r="J106" s="545">
        <f t="shared" ca="1" si="84"/>
        <v>1.091599208295869</v>
      </c>
      <c r="K106" s="545">
        <f t="shared" ca="1" si="84"/>
        <v>1.0858564455707556</v>
      </c>
      <c r="L106" s="545">
        <f t="shared" ca="1" si="84"/>
        <v>1.0813820784385029</v>
      </c>
      <c r="M106" s="545">
        <f t="shared" ca="1" si="84"/>
        <v>1.077245037090504</v>
      </c>
      <c r="N106" s="545">
        <f t="shared" ca="1" si="84"/>
        <v>1.0720184677258855</v>
      </c>
      <c r="O106" s="545">
        <f t="shared" ca="1" si="84"/>
        <v>1.0670555833056485</v>
      </c>
      <c r="P106" s="545">
        <f t="shared" ca="1" si="84"/>
        <v>1.0635451283282207</v>
      </c>
      <c r="Q106" s="545">
        <f t="shared" ca="1" si="84"/>
        <v>1.0574011364600653</v>
      </c>
      <c r="R106" s="545">
        <f t="shared" ca="1" si="84"/>
        <v>1.0518115051683288</v>
      </c>
      <c r="S106" s="545">
        <f t="shared" ca="1" si="84"/>
        <v>1.0471205861903281</v>
      </c>
      <c r="T106" s="545">
        <f t="shared" ca="1" si="84"/>
        <v>1.0419227042866199</v>
      </c>
      <c r="U106" s="545">
        <f t="shared" ca="1" si="84"/>
        <v>1.034392533900965</v>
      </c>
      <c r="V106" s="545">
        <f t="shared" ca="1" si="84"/>
        <v>1.0263306333993831</v>
      </c>
      <c r="W106" s="545">
        <f t="shared" ca="1" si="84"/>
        <v>1.0183868906472022</v>
      </c>
      <c r="X106" s="545">
        <f t="shared" ca="1" si="84"/>
        <v>1.0144606231762043</v>
      </c>
      <c r="Y106" s="545">
        <f t="shared" ca="1" si="84"/>
        <v>1.0045313572936656</v>
      </c>
      <c r="Z106" s="545">
        <f t="shared" ca="1" si="84"/>
        <v>0.99141357925915141</v>
      </c>
      <c r="AA106" s="545">
        <f t="shared" ca="1" si="84"/>
        <v>0.97988260430237295</v>
      </c>
      <c r="AB106" s="545">
        <f t="shared" ca="1" si="84"/>
        <v>0.96682277138050832</v>
      </c>
      <c r="AC106" s="545">
        <f t="shared" ca="1" si="84"/>
        <v>0.95338922784099189</v>
      </c>
      <c r="AD106" s="603">
        <f t="shared" ca="1" si="84"/>
        <v>0.943544676561481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25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25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-0.90523456908641975</v>
      </c>
      <c r="H108" s="606">
        <f ca="1">IRR($F48:H48)</f>
        <v>-0.64156324967049794</v>
      </c>
      <c r="I108" s="606">
        <f ca="1">IRR($F48:I48)</f>
        <v>-0.4387152172969635</v>
      </c>
      <c r="J108" s="606">
        <f ca="1">IRR($F48:J48)</f>
        <v>-0.30186419828770095</v>
      </c>
      <c r="K108" s="606">
        <f ca="1">IRR($F48:K48)</f>
        <v>-0.20881240379141919</v>
      </c>
      <c r="L108" s="606">
        <f ca="1">IRR($F48:L48)</f>
        <v>-0.143452715513399</v>
      </c>
      <c r="M108" s="606">
        <f ca="1">IRR($F48:M48)</f>
        <v>-9.6083408225693501E-2</v>
      </c>
      <c r="N108" s="606">
        <f ca="1">IRR($F48:N48)</f>
        <v>-6.0830529124936472E-2</v>
      </c>
      <c r="O108" s="606">
        <f ca="1">IRR($F48:O48)</f>
        <v>-3.3961677409053648E-2</v>
      </c>
      <c r="P108" s="606">
        <f ca="1">IRR($F48:P48)</f>
        <v>-1.3044435988943115E-2</v>
      </c>
      <c r="Q108" s="606">
        <f ca="1">IRR($F48:Q48)</f>
        <v>3.4783105005273818E-3</v>
      </c>
      <c r="R108" s="606">
        <f ca="1">IRR($F48:R48)</f>
        <v>1.6731351868862099E-2</v>
      </c>
      <c r="S108" s="606">
        <f ca="1">IRR($F48:S48)</f>
        <v>2.7505999485205157E-2</v>
      </c>
      <c r="T108" s="606">
        <f ca="1">IRR($F48:T48)</f>
        <v>3.6357877092148883E-2</v>
      </c>
      <c r="U108" s="606">
        <f ca="1">IRR($F48:U48)</f>
        <v>4.3685013437179565E-2</v>
      </c>
      <c r="V108" s="606">
        <f ca="1">IRR($F48:V48)</f>
        <v>4.9800070568777999E-2</v>
      </c>
      <c r="W108" s="606">
        <f ca="1">IRR($F48:W48)</f>
        <v>5.4943617211314466E-2</v>
      </c>
      <c r="X108" s="606">
        <f ca="1">IRR($F48:X48)</f>
        <v>5.9316078123728744E-2</v>
      </c>
      <c r="Y108" s="606">
        <f ca="1">IRR($F48:Y48)</f>
        <v>6.3033368416434365E-2</v>
      </c>
      <c r="Z108" s="606">
        <f ca="1">IRR($F48:Z48)</f>
        <v>6.6201624320479047E-2</v>
      </c>
      <c r="AA108" s="606">
        <f ca="1">IRR($F48:AA48)</f>
        <v>6.8920140423612164E-2</v>
      </c>
      <c r="AB108" s="606">
        <f ca="1">IRR($F48:AB48)</f>
        <v>7.1259772462940685E-2</v>
      </c>
      <c r="AC108" s="606">
        <f ca="1">IRR($F48:AC48)</f>
        <v>7.3280876016577956E-2</v>
      </c>
      <c r="AD108" s="607">
        <f ca="1">IRR($F48:AD48)</f>
        <v>7.5039820561171089E-2</v>
      </c>
      <c r="AE108" s="608">
        <f ca="1">IRR($F48:AE48)</f>
        <v>7.6576030321823252E-2</v>
      </c>
      <c r="AF108" s="608">
        <f ca="1">IRR($F48:AF48)</f>
        <v>7.7910423737242551E-2</v>
      </c>
      <c r="AG108" s="608">
        <f ca="1">IRR($F48:AG48)</f>
        <v>7.9081767529437741E-2</v>
      </c>
      <c r="AH108" s="608">
        <f ca="1">IRR($F48:AH48)</f>
        <v>8.0114829896298589E-2</v>
      </c>
      <c r="AI108" s="608">
        <f ca="1">IRR($F48:AI48)</f>
        <v>8.1028535044129102E-2</v>
      </c>
      <c r="AJ108" s="608">
        <f ca="1">IRR($F48:AJ48)</f>
        <v>8.1835143333999216E-2</v>
      </c>
      <c r="AK108" s="608">
        <f ca="1">IRR($F48:AK48)</f>
        <v>8.2549967807940217E-2</v>
      </c>
      <c r="AL108" s="608">
        <f ca="1">IRR($F48:AL48)</f>
        <v>8.3186124817217655E-2</v>
      </c>
      <c r="AM108" s="608">
        <f ca="1">IRR($F48:AM48)</f>
        <v>8.3746686488292976E-2</v>
      </c>
      <c r="AN108" s="608">
        <f ca="1">IRR($F48:AN48)</f>
        <v>8.4238725230414424E-2</v>
      </c>
      <c r="AO108" s="608">
        <f ca="1">IRR($F48:AO48)</f>
        <v>8.4675325030375781E-2</v>
      </c>
      <c r="AP108" s="608">
        <f ca="1">IRR($F48:AP48)</f>
        <v>8.5060965509382802E-2</v>
      </c>
      <c r="AQ108" s="608">
        <f ca="1">IRR($F48:AQ48)</f>
        <v>8.5399863137888277E-2</v>
      </c>
      <c r="AR108" s="608">
        <f ca="1">IRR($F48:AR48)</f>
        <v>8.5703998794153247E-2</v>
      </c>
      <c r="AS108" s="608">
        <f ca="1">IRR($F48:AS48)</f>
        <v>8.5973637523325097E-2</v>
      </c>
      <c r="AT108" s="608">
        <f ca="1">IRR($F48:AT48)</f>
        <v>8.6214946957167138E-2</v>
      </c>
      <c r="AU108" s="608">
        <f ca="1">IRR($F48:AU48)</f>
        <v>8.6428688484743388E-2</v>
      </c>
      <c r="AV108" s="608">
        <f ca="1">IRR($F48:AV48)</f>
        <v>8.6618509035381486E-2</v>
      </c>
      <c r="AW108" s="608">
        <f ca="1">IRR($F48:AW48)</f>
        <v>8.6786344578573704E-2</v>
      </c>
      <c r="AX108" s="608">
        <f ca="1">IRR($F48:AX48)</f>
        <v>8.6934539919285569E-2</v>
      </c>
      <c r="AY108" s="608">
        <f ca="1">IRR($F48:AY48)</f>
        <v>8.7066731796808794E-2</v>
      </c>
      <c r="AZ108" s="608">
        <f ca="1">IRR($F48:AZ48)</f>
        <v>8.7181734558951174E-2</v>
      </c>
      <c r="BA108" s="608">
        <f ca="1">IRR($F48:BA48)</f>
        <v>8.7281777305877384E-2</v>
      </c>
      <c r="BB108" s="608">
        <f ca="1">IRR($F48:BB48)</f>
        <v>8.7371382048506474E-2</v>
      </c>
      <c r="BC108" s="608">
        <f ca="1">IRR($F48:BC48)</f>
        <v>8.7449275767763623E-2</v>
      </c>
      <c r="BD108" s="608">
        <f ca="1">IRR($F48:BD48)</f>
        <v>8.751515472835214E-2</v>
      </c>
      <c r="BE108" s="608">
        <f ca="1">IRR($F48:BE48)</f>
        <v>8.7572930237126423E-2</v>
      </c>
      <c r="BF108" s="608">
        <f ca="1">IRR($F48:BF48)</f>
        <v>8.762319964694254E-2</v>
      </c>
      <c r="BG108" s="608">
        <f ca="1">IRR($F48:BG48)</f>
        <v>8.7666998172410748E-2</v>
      </c>
      <c r="BH108" s="608">
        <f ca="1">IRR($F48:BH48)</f>
        <v>8.7704289472299468E-2</v>
      </c>
      <c r="BI108" s="608">
        <f ca="1">IRR($F48:BI48)</f>
        <v>8.7735093546914555E-2</v>
      </c>
      <c r="BJ108" s="608">
        <f ca="1">IRR($F48:BJ48)</f>
        <v>8.7761164557283999E-2</v>
      </c>
      <c r="BK108" s="608">
        <f ca="1">IRR($F48:BK48)</f>
        <v>8.7783035815469423E-2</v>
      </c>
      <c r="BL108" s="608">
        <f ca="1">IRR($F48:BL48)</f>
        <v>8.7799445373215379E-2</v>
      </c>
      <c r="BM108" s="608">
        <f ca="1">IRR($F48:BM48)</f>
        <v>8.7811013482154587E-2</v>
      </c>
      <c r="BN108" s="608">
        <f ca="1">IRR($F48:BN48)</f>
        <v>8.7820616473388124E-2</v>
      </c>
      <c r="BO108" s="608">
        <f ca="1">IRR($F48:BO48)</f>
        <v>8.7827267604991821E-2</v>
      </c>
      <c r="BP108" s="608">
        <f ca="1">IRR($F48:BP48)</f>
        <v>8.7830609710018548E-2</v>
      </c>
      <c r="BQ108" s="608">
        <f ca="1">IRR($F48:BQ48)</f>
        <v>8.7831688848212908E-2</v>
      </c>
      <c r="BR108" s="608">
        <f ca="1">IRR($F48:BR48)</f>
        <v>8.7830827856547833E-2</v>
      </c>
      <c r="BS108" s="608">
        <f ca="1">IRR($F48:BS48)</f>
        <v>8.7828286136017564E-2</v>
      </c>
      <c r="BT108" s="608">
        <f ca="1">IRR($F48:BT48)</f>
        <v>8.7823857116968718E-2</v>
      </c>
      <c r="BU108" s="608">
        <f ca="1">IRR($F48:BU48)</f>
        <v>8.7817593169978503E-2</v>
      </c>
      <c r="BV108" s="608">
        <f ca="1">IRR($F48:BV48)</f>
        <v>8.7810431002715461E-2</v>
      </c>
      <c r="BW108" s="608">
        <f ca="1">IRR($F48:BW48)</f>
        <v>8.7802060915836977E-2</v>
      </c>
      <c r="BX108" s="608">
        <f ca="1">IRR($F48:BX48)</f>
        <v>8.7793258509928362E-2</v>
      </c>
      <c r="BY108" s="608">
        <f ca="1">IRR($F48:BY48)</f>
        <v>8.7783724961553178E-2</v>
      </c>
      <c r="BZ108" s="608">
        <f ca="1">IRR($F48:BZ48)</f>
        <v>8.777386434926937E-2</v>
      </c>
      <c r="CA108" s="608">
        <f ca="1">IRR($F48:CA48)</f>
        <v>8.7764011320465407E-2</v>
      </c>
      <c r="CB108" s="608">
        <f ca="1">IRR($F48:CB48)</f>
        <v>8.775340433617429E-2</v>
      </c>
      <c r="CC108" s="608">
        <f ca="1">IRR($F48:CC48)</f>
        <v>8.7742770953344928E-2</v>
      </c>
      <c r="CD108" s="608">
        <f ca="1">IRR($F48:CD48)</f>
        <v>8.7731004499177034E-2</v>
      </c>
      <c r="CE108" s="608">
        <f ca="1">IRR($F48:CE48)</f>
        <v>8.7718388553913895E-2</v>
      </c>
      <c r="CF108" s="608">
        <f ca="1">IRR($F48:CF48)</f>
        <v>8.770590197793382E-2</v>
      </c>
      <c r="CG108" s="608">
        <f ca="1">IRR($F48:CG48)</f>
        <v>8.7693722010770081E-2</v>
      </c>
      <c r="CH108" s="608">
        <f ca="1">IRR($F48:CH48)</f>
        <v>8.768115505375973E-2</v>
      </c>
      <c r="CI108" s="608">
        <f ca="1">IRR($F48:CI48)</f>
        <v>8.7668442906113864E-2</v>
      </c>
      <c r="CJ108" s="608">
        <f ca="1">IRR($F48:CJ48)</f>
        <v>8.7655567426278669E-2</v>
      </c>
      <c r="CK108" s="608">
        <f ca="1">IRR($F48:CK48)</f>
        <v>8.7643009385111048E-2</v>
      </c>
      <c r="CL108" s="608">
        <f ca="1">IRR($F48:CL48)</f>
        <v>8.7630325286078836E-2</v>
      </c>
      <c r="CM108" s="608">
        <f ca="1">IRR($F48:CM48)</f>
        <v>8.7617962745659028E-2</v>
      </c>
      <c r="CN108" s="608">
        <f ca="1">IRR($F48:CN48)</f>
        <v>8.7605754534058278E-2</v>
      </c>
      <c r="CO108" s="608">
        <f ca="1">IRR($F48:CO48)</f>
        <v>8.759380486524293E-2</v>
      </c>
      <c r="CP108" s="608">
        <f ca="1">IRR($F48:CP48)</f>
        <v>8.7582203594472441E-2</v>
      </c>
      <c r="CQ108" s="608">
        <f ca="1">IRR($F48:CQ48)</f>
        <v>8.7571014946606907E-2</v>
      </c>
      <c r="CR108" s="608">
        <f ca="1">IRR($F48:CR48)</f>
        <v>8.7560075238536594E-2</v>
      </c>
      <c r="CS108" s="608">
        <f ca="1">IRR($F48:CS48)</f>
        <v>8.7549321265389057E-2</v>
      </c>
      <c r="CT108" s="608">
        <f ca="1">IRR($F48:CT48)</f>
        <v>8.7538788295949521E-2</v>
      </c>
      <c r="CU108" s="608">
        <f ca="1">IRR($F48:CU48)</f>
        <v>8.7528491968905664E-2</v>
      </c>
      <c r="CV108" s="608">
        <f ca="1">IRR($F48:CV48)</f>
        <v>8.7518529360099517E-2</v>
      </c>
      <c r="CW108" s="608">
        <f ca="1">IRR($F48:CW48)</f>
        <v>8.7509123092029739E-2</v>
      </c>
      <c r="CX108" s="608">
        <f ca="1">IRR($F48:CX48)</f>
        <v>8.7500132855332646E-2</v>
      </c>
      <c r="CY108" s="608">
        <f ca="1">IRR($F48:CY48)</f>
        <v>8.7491610153171084E-2</v>
      </c>
      <c r="CZ108" s="608">
        <f ca="1">IRR($F48:CZ48)</f>
        <v>8.7483245123417541E-2</v>
      </c>
      <c r="DA108" s="608">
        <f ca="1">IRR($F48:DA48)</f>
        <v>8.7475212008583325E-2</v>
      </c>
      <c r="DB108" s="608">
        <f ca="1">IRR($F48:DB48)</f>
        <v>8.7467302340926922E-2</v>
      </c>
      <c r="DC108" s="608">
        <f ca="1">IRR($F48:DC48)</f>
        <v>8.745980557714006E-2</v>
      </c>
      <c r="DD108" s="608">
        <f ca="1">IRR($F48:DD48)</f>
        <v>8.7452358786669127E-2</v>
      </c>
      <c r="DE108" s="608">
        <f ca="1">IRR($F48:DE48)</f>
        <v>8.7444995106053636E-2</v>
      </c>
      <c r="DF108" s="608">
        <f ca="1">IRR($F48:DF48)</f>
        <v>8.7437908381052143E-2</v>
      </c>
      <c r="DG108" s="608">
        <f ca="1">IRR($F48:DG48)</f>
        <v>8.7430962276116908E-2</v>
      </c>
      <c r="DH108" s="608">
        <f ca="1">IRR($F48:DH48)</f>
        <v>8.7424386753602201E-2</v>
      </c>
      <c r="DI108" s="608">
        <f ca="1">IRR($F48:DI48)</f>
        <v>8.7418087416810453E-2</v>
      </c>
      <c r="DJ108" s="608">
        <f ca="1">IRR($F48:DJ48)</f>
        <v>8.7412080675034476E-2</v>
      </c>
      <c r="DK108" s="608">
        <f ca="1">IRR($F48:DK48)</f>
        <v>8.7406391611638323E-2</v>
      </c>
      <c r="DL108" s="608">
        <f ca="1">IRR($F48:DL48)</f>
        <v>8.7400871715529238E-2</v>
      </c>
      <c r="DM108" s="608">
        <f ca="1">IRR($F48:DM48)</f>
        <v>8.7395579830995773E-2</v>
      </c>
      <c r="DN108" s="608">
        <f ca="1">IRR($F48:DN48)</f>
        <v>8.7390569795678941E-2</v>
      </c>
      <c r="DO108" s="608">
        <f ca="1">IRR($F48:DO48)</f>
        <v>8.7385555057254427E-2</v>
      </c>
      <c r="DP108" s="608">
        <f ca="1">IRR($F48:DP48)</f>
        <v>8.7380623525761703E-2</v>
      </c>
      <c r="DQ108" s="608">
        <f ca="1">IRR($F48:DQ48)</f>
        <v>8.7375833190167507E-2</v>
      </c>
      <c r="DR108" s="608">
        <f ca="1">IRR($F48:DR48)</f>
        <v>8.7371302769566173E-2</v>
      </c>
      <c r="DS108" s="608">
        <f ca="1">IRR($F48:DS48)</f>
        <v>8.7366944371903177E-2</v>
      </c>
      <c r="DT108" s="608">
        <f ca="1">IRR($F48:DT48)</f>
        <v>8.7362677198101757E-2</v>
      </c>
      <c r="DU108" s="608">
        <f ca="1">IRR($F48:DU48)</f>
        <v>8.7358448200686833E-2</v>
      </c>
      <c r="DV108" s="608">
        <f ca="1">IRR($F48:DV48)</f>
        <v>8.7354370811921322E-2</v>
      </c>
      <c r="DW108" s="608">
        <f ca="1">IRR($F48:DW48)</f>
        <v>8.7350426811534376E-2</v>
      </c>
      <c r="DX108" s="608">
        <f ca="1">IRR($F48:DX48)</f>
        <v>8.7346549883439817E-2</v>
      </c>
      <c r="DY108" s="608">
        <f ca="1">IRR($F48:DY48)</f>
        <v>8.7342755348472023E-2</v>
      </c>
      <c r="DZ108" s="608">
        <f ca="1">IRR($F48:DZ48)</f>
        <v>8.7339118195425502E-2</v>
      </c>
      <c r="EA108" s="608">
        <f ca="1">IRR($F48:EA48)</f>
        <v>8.7335510202752209E-2</v>
      </c>
      <c r="EB108" s="608">
        <f ca="1">IRR($F48:EB48)</f>
        <v>8.733204119977378E-2</v>
      </c>
      <c r="EC108" s="608">
        <f ca="1">IRR($F48:EC48)</f>
        <v>8.7328764099527501E-2</v>
      </c>
      <c r="ED108" s="608">
        <f ca="1">IRR($F48:ED48)</f>
        <v>8.7325609748966526E-2</v>
      </c>
      <c r="EE108" s="608">
        <f ca="1">IRR($F48:EE48)</f>
        <v>8.7322544677678193E-2</v>
      </c>
      <c r="EF108" s="608">
        <f ca="1">IRR($F48:EF48)</f>
        <v>8.7319619797332493E-2</v>
      </c>
      <c r="EG108" s="608">
        <f ca="1">IRR($F48:EG48)</f>
        <v>8.731684469906531E-2</v>
      </c>
      <c r="EH108" s="608">
        <f ca="1">IRR($F48:EH48)</f>
        <v>8.7314161999105799E-2</v>
      </c>
      <c r="EI108" s="608">
        <f ca="1">IRR($F48:EI48)</f>
        <v>8.7311588443292232E-2</v>
      </c>
      <c r="EJ108" s="608">
        <f ca="1">IRR($F48:EJ48)</f>
        <v>8.7309030452482173E-2</v>
      </c>
      <c r="EK108" s="608">
        <f ca="1">IRR($F48:EK48)</f>
        <v>8.7306523702540995E-2</v>
      </c>
      <c r="EL108" s="608">
        <f ca="1">IRR($F48:EL48)</f>
        <v>8.7304086937615155E-2</v>
      </c>
      <c r="EM108" s="608">
        <f ca="1">IRR($F48:EM48)</f>
        <v>8.7301768860871487E-2</v>
      </c>
      <c r="EN108" s="608">
        <f ca="1">IRR($F48:EN48)</f>
        <v>8.7299578566218949E-2</v>
      </c>
      <c r="EO108" s="608">
        <f ca="1">IRR($F48:EO48)</f>
        <v>8.7297492266831922E-2</v>
      </c>
      <c r="EP108" s="608">
        <f ca="1">IRR($F48:EP48)</f>
        <v>8.7295492629284599E-2</v>
      </c>
      <c r="EQ108" s="608">
        <f ca="1">IRR($F48:EQ48)</f>
        <v>8.7293584992677031E-2</v>
      </c>
      <c r="ER108" s="608">
        <f ca="1">IRR($F48:ER48)</f>
        <v>8.7291750586149908E-2</v>
      </c>
      <c r="ES108" s="608">
        <f ca="1">IRR($F48:ES48)</f>
        <v>8.7290006240476226E-2</v>
      </c>
      <c r="ET108" s="608">
        <f ca="1">IRR($F48:ET48)</f>
        <v>8.7288348679073202E-2</v>
      </c>
      <c r="EU108" s="608">
        <f ca="1">IRR($F48:EU48)</f>
        <v>8.7286779263676451E-2</v>
      </c>
      <c r="EV108" s="608">
        <f ca="1">IRR($F48:EV48)</f>
        <v>8.7285252788552592E-2</v>
      </c>
      <c r="EW108" s="608">
        <f ca="1">IRR($F48:EW48)</f>
        <v>8.7283774678323933E-2</v>
      </c>
      <c r="EX108" s="608">
        <f ca="1">IRR($F48:EX48)</f>
        <v>8.7282385716290989E-2</v>
      </c>
      <c r="EY108" s="608">
        <f ca="1">IRR($F48:EY48)</f>
        <v>8.7281005691512981E-2</v>
      </c>
      <c r="EZ108" s="608">
        <f ca="1">IRR($F48:EZ48)</f>
        <v>8.7279642059902685E-2</v>
      </c>
    </row>
    <row r="109" spans="1:156" x14ac:dyDescent="0.25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>IRR($F55:G55)</f>
        <v>-0.97604051131878211</v>
      </c>
      <c r="H109" s="609">
        <f ca="1">IRR($F55:H55)</f>
        <v>-0.82997964778744504</v>
      </c>
      <c r="I109" s="609">
        <f ca="1">IRR($F55:I55)</f>
        <v>-0.66876915434178641</v>
      </c>
      <c r="J109" s="609">
        <f ca="1">IRR($F55:J55)</f>
        <v>-0.53679307020774303</v>
      </c>
      <c r="K109" s="609">
        <f ca="1">IRR($F55:K55)</f>
        <v>-0.43525783707185162</v>
      </c>
      <c r="L109" s="609">
        <f ca="1">IRR($F55:L55)</f>
        <v>-0.35678681166000115</v>
      </c>
      <c r="M109" s="609">
        <f ca="1">IRR($F55:M55)</f>
        <v>-0.29530266479049616</v>
      </c>
      <c r="N109" s="609">
        <f ca="1">IRR($F55:N55)</f>
        <v>-0.24644602225887879</v>
      </c>
      <c r="O109" s="609">
        <f ca="1">IRR($F55:O55)</f>
        <v>-0.2069322922784893</v>
      </c>
      <c r="P109" s="609">
        <f ca="1">IRR($F55:P55)</f>
        <v>-0.17439652659328997</v>
      </c>
      <c r="Q109" s="609">
        <f ca="1">IRR($F55:Q55)</f>
        <v>-0.14739776604338728</v>
      </c>
      <c r="R109" s="609">
        <f ca="1">IRR($F55:R55)</f>
        <v>-0.12466872620696468</v>
      </c>
      <c r="S109" s="609">
        <f ca="1">IRR($F55:S55)</f>
        <v>-0.105288900676615</v>
      </c>
      <c r="T109" s="609">
        <f ca="1">IRR($F55:T55)</f>
        <v>-8.8623196969470963E-2</v>
      </c>
      <c r="U109" s="609">
        <f ca="1">IRR($F55:U55)</f>
        <v>-7.4218447774216934E-2</v>
      </c>
      <c r="V109" s="609">
        <f ca="1">IRR($F55:V55)</f>
        <v>-6.1664980016009063E-2</v>
      </c>
      <c r="W109" s="609">
        <f ca="1">IRR($F55:W55)</f>
        <v>-5.0633613341598216E-2</v>
      </c>
      <c r="X109" s="609">
        <f ca="1">IRR($F55:X55)</f>
        <v>-4.0816551055905759E-2</v>
      </c>
      <c r="Y109" s="609">
        <f ca="1">IRR($F55:Y55)</f>
        <v>-3.2107947620878874E-2</v>
      </c>
      <c r="Z109" s="609">
        <f ca="1">IRR($F55:Z55)</f>
        <v>-2.4361685549180723E-2</v>
      </c>
      <c r="AA109" s="609">
        <f ca="1">IRR($F55:AA55)</f>
        <v>-1.7409956931304871E-2</v>
      </c>
      <c r="AB109" s="609">
        <f ca="1">IRR($F55:AB55)</f>
        <v>-1.1147383226345453E-2</v>
      </c>
      <c r="AC109" s="609">
        <f ca="1">IRR($F55:AC55)</f>
        <v>-5.4773804697934025E-3</v>
      </c>
      <c r="AD109" s="610">
        <f ca="1">IRR($F55:AD55)</f>
        <v>-2.9958963966092433E-4</v>
      </c>
      <c r="AE109" s="611">
        <f ca="1">IRR($F55:AE55)</f>
        <v>4.4462490348358141E-3</v>
      </c>
      <c r="AF109" s="611">
        <f ca="1">IRR($F55:AF55)</f>
        <v>8.3815463879344243E-3</v>
      </c>
      <c r="AG109" s="611">
        <f ca="1">IRR($F55:AG55)</f>
        <v>1.1805168932193189E-2</v>
      </c>
      <c r="AH109" s="611">
        <f ca="1">IRR($F55:AH55)</f>
        <v>1.4812595038001586E-2</v>
      </c>
      <c r="AI109" s="611">
        <f ca="1">IRR($F55:AI55)</f>
        <v>1.7472339879053722E-2</v>
      </c>
      <c r="AJ109" s="611">
        <f ca="1">IRR($F55:AJ55)</f>
        <v>1.9827923550112869E-2</v>
      </c>
      <c r="AK109" s="611">
        <f ca="1">IRR($F55:AK55)</f>
        <v>2.1928135120131031E-2</v>
      </c>
      <c r="AL109" s="611">
        <f ca="1">IRR($F55:AL55)</f>
        <v>2.3812874902304992E-2</v>
      </c>
      <c r="AM109" s="611">
        <f ca="1">IRR($F55:AM55)</f>
        <v>2.549121081563932E-2</v>
      </c>
      <c r="AN109" s="611">
        <f ca="1">IRR($F55:AN55)</f>
        <v>2.6983315794807394E-2</v>
      </c>
      <c r="AO109" s="611">
        <f ca="1">IRR($F55:AO55)</f>
        <v>2.8326849058849968E-2</v>
      </c>
      <c r="AP109" s="611">
        <f ca="1">IRR($F55:AP55)</f>
        <v>2.9533012130011027E-2</v>
      </c>
      <c r="AQ109" s="611">
        <f ca="1">IRR($F55:AQ55)</f>
        <v>3.0612111620588189E-2</v>
      </c>
      <c r="AR109" s="611">
        <f ca="1">IRR($F55:AR55)</f>
        <v>3.1599248854097928E-2</v>
      </c>
      <c r="AS109" s="611">
        <f ca="1">IRR($F55:AS55)</f>
        <v>3.2492267062257607E-2</v>
      </c>
      <c r="AT109" s="611">
        <f ca="1">IRR($F55:AT55)</f>
        <v>3.3308604870206704E-2</v>
      </c>
      <c r="AU109" s="611">
        <f ca="1">IRR($F55:AU55)</f>
        <v>3.4047923913317568E-2</v>
      </c>
      <c r="AV109" s="611">
        <f ca="1">IRR($F55:AV55)</f>
        <v>3.4719951793483306E-2</v>
      </c>
      <c r="AW109" s="611">
        <f ca="1">IRR($F55:AW55)</f>
        <v>3.5328739553509125E-2</v>
      </c>
      <c r="AX109" s="611">
        <f ca="1">IRR($F55:AX55)</f>
        <v>3.5880050177939049E-2</v>
      </c>
      <c r="AY109" s="611">
        <f ca="1">IRR($F55:AY55)</f>
        <v>3.6384853781236126E-2</v>
      </c>
      <c r="AZ109" s="611">
        <f ca="1">IRR($F55:AZ55)</f>
        <v>3.6836086869448836E-2</v>
      </c>
      <c r="BA109" s="611">
        <f ca="1">IRR($F55:BA55)</f>
        <v>3.7239876137441508E-2</v>
      </c>
      <c r="BB109" s="611">
        <f ca="1">IRR($F55:BB55)</f>
        <v>3.7612208699045802E-2</v>
      </c>
      <c r="BC109" s="611">
        <f ca="1">IRR($F55:BC55)</f>
        <v>3.7945684899014731E-2</v>
      </c>
      <c r="BD109" s="611">
        <f ca="1">IRR($F55:BD55)</f>
        <v>3.8236609604965555E-2</v>
      </c>
      <c r="BE109" s="611">
        <f ca="1">IRR($F55:BE55)</f>
        <v>3.8500057624819783E-2</v>
      </c>
      <c r="BF109" s="611">
        <f ca="1">IRR($F55:BF55)</f>
        <v>3.8736919329509734E-2</v>
      </c>
      <c r="BG109" s="611">
        <f ca="1">IRR($F55:BG55)</f>
        <v>3.8950327891520198E-2</v>
      </c>
      <c r="BH109" s="611">
        <f ca="1">IRR($F55:BH55)</f>
        <v>3.9138377918608525E-2</v>
      </c>
      <c r="BI109" s="611">
        <f ca="1">IRR($F55:BI55)</f>
        <v>3.9299306082618113E-2</v>
      </c>
      <c r="BJ109" s="611">
        <f ca="1">IRR($F55:BJ55)</f>
        <v>3.9440545713137931E-2</v>
      </c>
      <c r="BK109" s="611">
        <f ca="1">IRR($F55:BK55)</f>
        <v>3.9563512707536441E-2</v>
      </c>
      <c r="BL109" s="611">
        <f ca="1">IRR($F55:BL55)</f>
        <v>3.9659367460562533E-2</v>
      </c>
      <c r="BM109" s="611">
        <f ca="1">IRR($F55:BM55)</f>
        <v>3.9729677562435839E-2</v>
      </c>
      <c r="BN109" s="611">
        <f ca="1">IRR($F55:BN55)</f>
        <v>3.9790466350714482E-2</v>
      </c>
      <c r="BO109" s="611">
        <f ca="1">IRR($F55:BO55)</f>
        <v>3.9834350093838955E-2</v>
      </c>
      <c r="BP109" s="611">
        <f ca="1">IRR($F55:BP55)</f>
        <v>3.9857362362193172E-2</v>
      </c>
      <c r="BQ109" s="611">
        <f ca="1">IRR($F55:BQ55)</f>
        <v>3.986512663378261E-2</v>
      </c>
      <c r="BR109" s="611">
        <f ca="1">IRR($F55:BR55)</f>
        <v>3.9858646424519639E-2</v>
      </c>
      <c r="BS109" s="611">
        <f ca="1">IRR($F55:BS55)</f>
        <v>3.9838612262194539E-2</v>
      </c>
      <c r="BT109" s="611">
        <f ca="1">IRR($F55:BT55)</f>
        <v>3.9802005025019183E-2</v>
      </c>
      <c r="BU109" s="611">
        <f ca="1">IRR($F55:BU55)</f>
        <v>3.9747629791827777E-2</v>
      </c>
      <c r="BV109" s="611">
        <f ca="1">IRR($F55:BV55)</f>
        <v>3.9682240791522716E-2</v>
      </c>
      <c r="BW109" s="611">
        <f ca="1">IRR($F55:BW55)</f>
        <v>3.9601759088920163E-2</v>
      </c>
      <c r="BX109" s="611">
        <f ca="1">IRR($F55:BX55)</f>
        <v>3.9512497738550589E-2</v>
      </c>
      <c r="BY109" s="611">
        <f ca="1">IRR($F55:BY55)</f>
        <v>3.9410406973833911E-2</v>
      </c>
      <c r="BZ109" s="611">
        <f ca="1">IRR($F55:BZ55)</f>
        <v>3.9298739527899196E-2</v>
      </c>
      <c r="CA109" s="611">
        <f ca="1">IRR($F55:CA55)</f>
        <v>3.9180599381659853E-2</v>
      </c>
      <c r="CB109" s="611">
        <f ca="1">IRR($F55:CB55)</f>
        <v>3.9045726335907194E-2</v>
      </c>
      <c r="CC109" s="611">
        <f ca="1">IRR($F55:CC55)</f>
        <v>3.8902079238863685E-2</v>
      </c>
      <c r="CD109" s="611">
        <f ca="1">IRR($F55:CD55)</f>
        <v>3.8732800076686891E-2</v>
      </c>
      <c r="CE109" s="611">
        <f ca="1">IRR($F55:CE55)</f>
        <v>3.8538849047089707E-2</v>
      </c>
      <c r="CF109" s="611">
        <f ca="1">IRR($F55:CF55)</f>
        <v>3.8333141884885569E-2</v>
      </c>
      <c r="CG109" s="611">
        <f ca="1">IRR($F55:CG55)</f>
        <v>3.8117671016673516E-2</v>
      </c>
      <c r="CH109" s="611">
        <f ca="1">IRR($F55:CH55)</f>
        <v>3.7878241478401353E-2</v>
      </c>
      <c r="CI109" s="611">
        <f ca="1">IRR($F55:CI55)</f>
        <v>-2.4317432375641101E-2</v>
      </c>
      <c r="CJ109" s="611">
        <f ca="1">IRR($F55:CJ55)</f>
        <v>-2.0117126545332931E-2</v>
      </c>
      <c r="CK109" s="611">
        <f ca="1">IRR($F55:CK55)</f>
        <v>-1.6285833263864347E-2</v>
      </c>
      <c r="CL109" s="611">
        <f ca="1">IRR($F55:CL55)</f>
        <v>-1.2632112329403866E-2</v>
      </c>
      <c r="CM109" s="612">
        <f ca="1">IRR($F55:CM55)</f>
        <v>-9.2407848463668119E-3</v>
      </c>
      <c r="CN109" s="612">
        <f ca="1">IRR($F55:CN55)</f>
        <v>-6.0210850038066033E-3</v>
      </c>
      <c r="CO109" s="612">
        <f ca="1">IRR($F55:CO55)</f>
        <v>-2.964859850917767E-3</v>
      </c>
      <c r="CP109" s="612">
        <f ca="1">IRR($F55:CP55)</f>
        <v>-5.9789670516341431E-5</v>
      </c>
      <c r="CQ109" s="612">
        <f ca="1">IRR($F55:CQ55)</f>
        <v>2.7122800534857827E-3</v>
      </c>
      <c r="CR109" s="611">
        <f ca="1">IRR($F55:CR55)</f>
        <v>5.4236024400102778E-3</v>
      </c>
      <c r="CS109" s="611">
        <f ca="1">IRR($F55:CS55)</f>
        <v>8.1234783066859162E-3</v>
      </c>
      <c r="CT109" s="611">
        <f ca="1">IRR($F55:CT55)</f>
        <v>1.0849060500812691E-2</v>
      </c>
      <c r="CU109" s="611">
        <f ca="1">IRR($F55:CU55)</f>
        <v>1.3671432907737868E-2</v>
      </c>
      <c r="CV109" s="611">
        <f ca="1">IRR($F55:CV55)</f>
        <v>1.6716594173019628E-2</v>
      </c>
      <c r="CW109" s="611">
        <f ca="1">IRR($F55:CW55)</f>
        <v>2.0390825117857059E-2</v>
      </c>
      <c r="CX109" s="611" t="e">
        <f ca="1">IRR($F55:CX55)</f>
        <v>#NUM!</v>
      </c>
      <c r="CY109" s="611" t="e">
        <f ca="1">IRR($F55:CY55)</f>
        <v>#NUM!</v>
      </c>
      <c r="CZ109" s="611" t="e">
        <f ca="1">IRR($F55:CZ55)</f>
        <v>#NUM!</v>
      </c>
      <c r="DA109" s="611" t="e">
        <f ca="1">IRR($F55:DA55)</f>
        <v>#NUM!</v>
      </c>
      <c r="DB109" s="611" t="e">
        <f ca="1">IRR($F55:DB55)</f>
        <v>#NUM!</v>
      </c>
      <c r="DC109" s="611" t="e">
        <f ca="1">IRR($F55:DC55)</f>
        <v>#NUM!</v>
      </c>
      <c r="DD109" s="611" t="e">
        <f ca="1">IRR($F55:DD55)</f>
        <v>#NUM!</v>
      </c>
      <c r="DE109" s="611" t="e">
        <f ca="1">IRR($F55:DE55)</f>
        <v>#NUM!</v>
      </c>
      <c r="DF109" s="611" t="e">
        <f ca="1">IRR($F55:DF55)</f>
        <v>#NUM!</v>
      </c>
      <c r="DG109" s="611" t="e">
        <f ca="1">IRR($F55:DG55)</f>
        <v>#NUM!</v>
      </c>
      <c r="DH109" s="611" t="e">
        <f ca="1">IRR($F55:DH55)</f>
        <v>#NUM!</v>
      </c>
      <c r="DI109" s="611" t="e">
        <f ca="1">IRR($F55:DI55)</f>
        <v>#NUM!</v>
      </c>
      <c r="DJ109" s="611" t="e">
        <f ca="1">IRR($F55:DJ55)</f>
        <v>#NUM!</v>
      </c>
      <c r="DK109" s="611" t="e">
        <f ca="1">IRR($F55:DK55)</f>
        <v>#NUM!</v>
      </c>
      <c r="DL109" s="611" t="e">
        <f ca="1">IRR($F55:DL55)</f>
        <v>#NUM!</v>
      </c>
      <c r="DM109" s="611" t="e">
        <f ca="1">IRR($F55:DM55)</f>
        <v>#NUM!</v>
      </c>
      <c r="DN109" s="611" t="e">
        <f ca="1">IRR($F55:DN55)</f>
        <v>#NUM!</v>
      </c>
      <c r="DO109" s="611" t="e">
        <f ca="1">IRR($F55:DO55)</f>
        <v>#NUM!</v>
      </c>
      <c r="DP109" s="611" t="e">
        <f ca="1">IRR($F55:DP55)</f>
        <v>#NUM!</v>
      </c>
      <c r="DQ109" s="611" t="e">
        <f ca="1">IRR($F55:DQ55)</f>
        <v>#NUM!</v>
      </c>
      <c r="DR109" s="611" t="e">
        <f ca="1">IRR($F55:DR55)</f>
        <v>#NUM!</v>
      </c>
      <c r="DS109" s="611" t="e">
        <f ca="1">IRR($F55:DS55)</f>
        <v>#NUM!</v>
      </c>
      <c r="DT109" s="611" t="e">
        <f ca="1">IRR($F55:DT55)</f>
        <v>#NUM!</v>
      </c>
      <c r="DU109" s="611" t="e">
        <f ca="1">IRR($F55:DU55)</f>
        <v>#NUM!</v>
      </c>
      <c r="DV109" s="611" t="e">
        <f ca="1">IRR($F55:DV55)</f>
        <v>#NUM!</v>
      </c>
      <c r="DW109" s="611" t="e">
        <f ca="1">IRR($F55:DW55)</f>
        <v>#NUM!</v>
      </c>
      <c r="DX109" s="611" t="e">
        <f ca="1">IRR($F55:DX55)</f>
        <v>#NUM!</v>
      </c>
      <c r="DY109" s="611" t="e">
        <f ca="1">IRR($F55:DY55)</f>
        <v>#NUM!</v>
      </c>
      <c r="DZ109" s="611" t="e">
        <f ca="1">IRR($F55:DZ55)</f>
        <v>#NUM!</v>
      </c>
      <c r="EA109" s="611" t="e">
        <f ca="1">IRR($F55:EA55)</f>
        <v>#NUM!</v>
      </c>
      <c r="EB109" s="611" t="e">
        <f ca="1">IRR($F55:EB55)</f>
        <v>#NUM!</v>
      </c>
      <c r="EC109" s="611" t="e">
        <f ca="1">IRR($F55:EC55)</f>
        <v>#NUM!</v>
      </c>
      <c r="ED109" s="611" t="e">
        <f ca="1">IRR($F55:ED55)</f>
        <v>#NUM!</v>
      </c>
      <c r="EE109" s="611" t="e">
        <f ca="1">IRR($F55:EE55)</f>
        <v>#NUM!</v>
      </c>
      <c r="EF109" s="611" t="e">
        <f ca="1">IRR($F55:EF55)</f>
        <v>#NUM!</v>
      </c>
      <c r="EG109" s="611" t="e">
        <f ca="1">IRR($F55:EG55)</f>
        <v>#NUM!</v>
      </c>
      <c r="EH109" s="611" t="e">
        <f ca="1">IRR($F55:EH55)</f>
        <v>#NUM!</v>
      </c>
      <c r="EI109" s="611" t="e">
        <f ca="1">IRR($F55:EI55)</f>
        <v>#NUM!</v>
      </c>
      <c r="EJ109" s="611" t="e">
        <f ca="1">IRR($F55:EJ55)</f>
        <v>#NUM!</v>
      </c>
      <c r="EK109" s="611" t="e">
        <f ca="1">IRR($F55:EK55)</f>
        <v>#NUM!</v>
      </c>
      <c r="EL109" s="611" t="e">
        <f ca="1">IRR($F55:EL55)</f>
        <v>#NUM!</v>
      </c>
      <c r="EM109" s="611" t="e">
        <f ca="1">IRR($F55:EM55)</f>
        <v>#NUM!</v>
      </c>
      <c r="EN109" s="611" t="e">
        <f ca="1">IRR($F55:EN55)</f>
        <v>#NUM!</v>
      </c>
      <c r="EO109" s="611" t="e">
        <f ca="1">IRR($F55:EO55)</f>
        <v>#NUM!</v>
      </c>
      <c r="EP109" s="611" t="e">
        <f ca="1">IRR($F55:EP55)</f>
        <v>#NUM!</v>
      </c>
      <c r="EQ109" s="611" t="e">
        <f ca="1">IRR($F55:EQ55)</f>
        <v>#NUM!</v>
      </c>
      <c r="ER109" s="611" t="e">
        <f ca="1">IRR($F55:ER55)</f>
        <v>#NUM!</v>
      </c>
      <c r="ES109" s="611" t="e">
        <f ca="1">IRR($F55:ES55)</f>
        <v>#NUM!</v>
      </c>
      <c r="ET109" s="611" t="e">
        <f ca="1">IRR($F55:ET55)</f>
        <v>#NUM!</v>
      </c>
      <c r="EU109" s="611" t="e">
        <f ca="1">IRR($F55:EU55)</f>
        <v>#NUM!</v>
      </c>
      <c r="EV109" s="611" t="e">
        <f ca="1">IRR($F55:EV55)</f>
        <v>#NUM!</v>
      </c>
      <c r="EW109" s="611" t="e">
        <f ca="1">IRR($F55:EW55)</f>
        <v>#NUM!</v>
      </c>
      <c r="EX109" s="611" t="e">
        <f ca="1">IRR($F55:EX55)</f>
        <v>#NUM!</v>
      </c>
      <c r="EY109" s="611" t="e">
        <f ca="1">IRR($F55:EY55)</f>
        <v>#NUM!</v>
      </c>
      <c r="EZ109" s="611" t="e">
        <f ca="1">IRR($F55:EZ55)</f>
        <v>#NUM!</v>
      </c>
    </row>
    <row r="110" spans="1:156" ht="15.75" thickBot="1" x14ac:dyDescent="0.3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 ca="1">NPV($G63,$F48:G48)</f>
        <v>-178.90778681790044</v>
      </c>
      <c r="H110" s="614">
        <f ca="1">NPV($G63,$F48:H48)</f>
        <v>-161.26416673738146</v>
      </c>
      <c r="I110" s="614">
        <f ca="1">NPV($G63,$F48:I48)</f>
        <v>-144.19838202212628</v>
      </c>
      <c r="J110" s="614">
        <f ca="1">NPV($G63,$F48:J48)</f>
        <v>-127.6340407425193</v>
      </c>
      <c r="K110" s="614">
        <f ca="1">NPV($G63,$F48:K48)</f>
        <v>-111.59743495320548</v>
      </c>
      <c r="L110" s="614">
        <f ca="1">NPV($G63,$F48:L48)</f>
        <v>-96.053953839559554</v>
      </c>
      <c r="M110" s="614">
        <f ca="1">NPV($G63,$F48:M48)</f>
        <v>-80.983972793746204</v>
      </c>
      <c r="N110" s="614">
        <f ca="1">NPV($G63,$F48:N48)</f>
        <v>-66.388117357174806</v>
      </c>
      <c r="O110" s="614">
        <f ca="1">NPV($G63,$F48:O48)</f>
        <v>-52.248312659535401</v>
      </c>
      <c r="P110" s="614">
        <f ca="1">NPV($G63,$F48:P48)</f>
        <v>-38.53187376555946</v>
      </c>
      <c r="Q110" s="614">
        <f ca="1">NPV($G63,$F48:Q48)</f>
        <v>-25.259325741762098</v>
      </c>
      <c r="R110" s="614">
        <f ca="1">NPV($G63,$F48:R48)</f>
        <v>-12.409964712164964</v>
      </c>
      <c r="S110" s="614">
        <f ca="1">NPV($G63,$F48:S48)</f>
        <v>4.003652612626199E-2</v>
      </c>
      <c r="T110" s="614">
        <f ca="1">NPV($G63,$F48:T48)</f>
        <v>12.096981549920489</v>
      </c>
      <c r="U110" s="614">
        <f ca="1">NPV($G63,$F48:U48)</f>
        <v>23.746721694596875</v>
      </c>
      <c r="V110" s="614">
        <f ca="1">NPV($G63,$F48:V48)</f>
        <v>34.996584724926635</v>
      </c>
      <c r="W110" s="614">
        <f ca="1">NPV($G63,$F48:W48)</f>
        <v>45.860886625431185</v>
      </c>
      <c r="X110" s="614">
        <f ca="1">NPV($G63,$F48:X48)</f>
        <v>56.393916153921303</v>
      </c>
      <c r="Y110" s="614">
        <f ca="1">NPV($G63,$F48:Y48)</f>
        <v>66.544959625771995</v>
      </c>
      <c r="Z110" s="614">
        <f ca="1">NPV($G63,$F48:Z48)</f>
        <v>76.295555000445916</v>
      </c>
      <c r="AA110" s="614">
        <f ca="1">NPV($G63,$F48:AA48)</f>
        <v>85.67504881820588</v>
      </c>
      <c r="AB110" s="614">
        <f ca="1">NPV($G63,$F48:AB48)</f>
        <v>94.682072539553999</v>
      </c>
      <c r="AC110" s="614">
        <f ca="1">NPV($G63,$F48:AC48)</f>
        <v>103.32645072177095</v>
      </c>
      <c r="AD110" s="615">
        <f ca="1">NPV($G63,$F48:AD48)</f>
        <v>111.65280850846733</v>
      </c>
      <c r="AE110" s="616">
        <f ca="1">NPV($G63,$F48:AE48)</f>
        <v>119.67432785882446</v>
      </c>
      <c r="AF110" s="616">
        <f ca="1">NPV($G63,$F48:AF48)</f>
        <v>127.33527250409639</v>
      </c>
      <c r="AG110" s="616">
        <f ca="1">NPV($G63,$F48:AG48)</f>
        <v>134.70710343589099</v>
      </c>
      <c r="AH110" s="616">
        <f ca="1">NPV($G63,$F48:AH48)</f>
        <v>141.81619945713277</v>
      </c>
      <c r="AI110" s="616">
        <f ca="1">NPV($G63,$F48:AI48)</f>
        <v>148.67591841989019</v>
      </c>
      <c r="AJ110" s="616">
        <f ca="1">NPV($G63,$F48:AJ48)</f>
        <v>155.26831390671015</v>
      </c>
      <c r="AK110" s="616">
        <f ca="1">NPV($G63,$F48:AK48)</f>
        <v>161.61555737600403</v>
      </c>
      <c r="AL110" s="616">
        <f ca="1">NPV($G63,$F48:AL48)</f>
        <v>167.74154564292579</v>
      </c>
      <c r="AM110" s="616">
        <f ca="1">NPV($G63,$F48:AM48)</f>
        <v>173.58529373421118</v>
      </c>
      <c r="AN110" s="616">
        <f ca="1">NPV($G63,$F48:AN48)</f>
        <v>179.12801417227524</v>
      </c>
      <c r="AO110" s="616">
        <f ca="1">NPV($G63,$F48:AO48)</f>
        <v>184.43377287251053</v>
      </c>
      <c r="AP110" s="616">
        <f ca="1">NPV($G63,$F48:AP48)</f>
        <v>189.48213967895316</v>
      </c>
      <c r="AQ110" s="616">
        <f ca="1">NPV($G63,$F48:AQ48)</f>
        <v>194.25422272510698</v>
      </c>
      <c r="AR110" s="616">
        <f ca="1">NPV($G63,$F48:AR48)</f>
        <v>198.85514590125572</v>
      </c>
      <c r="AS110" s="616">
        <f ca="1">NPV($G63,$F48:AS48)</f>
        <v>203.23274226545109</v>
      </c>
      <c r="AT110" s="616">
        <f ca="1">NPV($G63,$F48:AT48)</f>
        <v>207.43282732990076</v>
      </c>
      <c r="AU110" s="616">
        <f ca="1">NPV($G63,$F48:AU48)</f>
        <v>211.41744993197656</v>
      </c>
      <c r="AV110" s="616">
        <f ca="1">NPV($G63,$F48:AV48)</f>
        <v>215.20402670919549</v>
      </c>
      <c r="AW110" s="616">
        <f ca="1">NPV($G63,$F48:AW48)</f>
        <v>218.78342914623789</v>
      </c>
      <c r="AX110" s="616">
        <f ca="1">NPV($G63,$F48:AX48)</f>
        <v>222.15955358903096</v>
      </c>
      <c r="AY110" s="616">
        <f ca="1">NPV($G63,$F48:AY48)</f>
        <v>225.37414625592285</v>
      </c>
      <c r="AZ110" s="616">
        <f ca="1">NPV($G63,$F48:AZ48)</f>
        <v>228.35711333633895</v>
      </c>
      <c r="BA110" s="616">
        <f ca="1">NPV($G63,$F48:BA48)</f>
        <v>231.12285429382564</v>
      </c>
      <c r="BB110" s="616">
        <f ca="1">NPV($G63,$F48:BB48)</f>
        <v>233.76150431610949</v>
      </c>
      <c r="BC110" s="616">
        <f ca="1">NPV($G63,$F48:BC48)</f>
        <v>236.20349092818498</v>
      </c>
      <c r="BD110" s="616">
        <f ca="1">NPV($G63,$F48:BD48)</f>
        <v>238.40082917496761</v>
      </c>
      <c r="BE110" s="616">
        <f ca="1">NPV($G63,$F48:BE48)</f>
        <v>240.4499112481142</v>
      </c>
      <c r="BF110" s="616">
        <f ca="1">NPV($G63,$F48:BF48)</f>
        <v>242.34485566053101</v>
      </c>
      <c r="BG110" s="616">
        <f ca="1">NPV($G63,$F48:BG48)</f>
        <v>244.09895416324736</v>
      </c>
      <c r="BH110" s="616">
        <f ca="1">NPV($G63,$F48:BH48)</f>
        <v>245.68506085910536</v>
      </c>
      <c r="BI110" s="616">
        <f ca="1">NPV($G63,$F48:BI48)</f>
        <v>247.07590749928372</v>
      </c>
      <c r="BJ110" s="616">
        <f ca="1">NPV($G63,$F48:BJ48)</f>
        <v>248.32504690327528</v>
      </c>
      <c r="BK110" s="616">
        <f ca="1">NPV($G63,$F48:BK48)</f>
        <v>249.43671744016021</v>
      </c>
      <c r="BL110" s="616">
        <f ca="1">NPV($G63,$F48:BL48)</f>
        <v>250.32120774747966</v>
      </c>
      <c r="BM110" s="616">
        <f ca="1">NPV($G63,$F48:BM48)</f>
        <v>250.9821680103791</v>
      </c>
      <c r="BN110" s="616">
        <f ca="1">NPV($G63,$F48:BN48)</f>
        <v>251.56362621252416</v>
      </c>
      <c r="BO110" s="616">
        <f ca="1">NPV($G63,$F48:BO48)</f>
        <v>251.9903233633942</v>
      </c>
      <c r="BP110" s="616">
        <f ca="1">NPV($G63,$F48:BP48)</f>
        <v>252.21743392195813</v>
      </c>
      <c r="BQ110" s="616">
        <f ca="1">NPV($G63,$F48:BQ48)</f>
        <v>252.29509018882186</v>
      </c>
      <c r="BR110" s="616">
        <f ca="1">NPV($G63,$F48:BR48)</f>
        <v>252.22949176048238</v>
      </c>
      <c r="BS110" s="616">
        <f ca="1">NPV($G63,$F48:BS48)</f>
        <v>252.02449894827464</v>
      </c>
      <c r="BT110" s="616">
        <f ca="1">NPV($G63,$F48:BT48)</f>
        <v>251.64644520487349</v>
      </c>
      <c r="BU110" s="616">
        <f ca="1">NPV($G63,$F48:BU48)</f>
        <v>251.08067379597011</v>
      </c>
      <c r="BV110" s="616">
        <f ca="1">NPV($G63,$F48:BV48)</f>
        <v>250.39626568222184</v>
      </c>
      <c r="BW110" s="616">
        <f ca="1">NPV($G63,$F48:BW48)</f>
        <v>249.55016695449731</v>
      </c>
      <c r="BX110" s="616">
        <f ca="1">NPV($G63,$F48:BX48)</f>
        <v>248.6090046437678</v>
      </c>
      <c r="BY110" s="616">
        <f ca="1">NPV($G63,$F48:BY48)</f>
        <v>247.53092409841301</v>
      </c>
      <c r="BZ110" s="616">
        <f ca="1">NPV($G63,$F48:BZ48)</f>
        <v>246.35169842492138</v>
      </c>
      <c r="CA110" s="616">
        <f ca="1">NPV($G63,$F48:CA48)</f>
        <v>245.10563685835382</v>
      </c>
      <c r="CB110" s="616">
        <f ca="1">NPV($G63,$F48:CB48)</f>
        <v>243.68720854848158</v>
      </c>
      <c r="CC110" s="616">
        <f ca="1">NPV($G63,$F48:CC48)</f>
        <v>242.18371994426874</v>
      </c>
      <c r="CD110" s="616">
        <f ca="1">NPV($G63,$F48:CD48)</f>
        <v>240.42480795281745</v>
      </c>
      <c r="CE110" s="616">
        <f ca="1">NPV($G63,$F48:CE48)</f>
        <v>238.4312828619571</v>
      </c>
      <c r="CF110" s="616">
        <f ca="1">NPV($G63,$F48:CF48)</f>
        <v>236.34576243159336</v>
      </c>
      <c r="CG110" s="616">
        <f ca="1">NPV($G63,$F48:CG48)</f>
        <v>234.19554160372286</v>
      </c>
      <c r="CH110" s="616">
        <f ca="1">NPV($G63,$F48:CH48)</f>
        <v>231.85068875579114</v>
      </c>
      <c r="CI110" s="616">
        <f ca="1">NPV($G63,$F48:CI48)</f>
        <v>229.34387087260697</v>
      </c>
      <c r="CJ110" s="616">
        <f ca="1">NPV($G63,$F48:CJ48)</f>
        <v>226.6606193840129</v>
      </c>
      <c r="CK110" s="616">
        <f ca="1">NPV($G63,$F48:CK48)</f>
        <v>223.89493352141679</v>
      </c>
      <c r="CL110" s="616">
        <f ca="1">NPV($G63,$F48:CL48)</f>
        <v>220.9429521148821</v>
      </c>
      <c r="CM110" s="616">
        <f ca="1">NPV($G63,$F48:CM48)</f>
        <v>217.90259068292099</v>
      </c>
      <c r="CN110" s="616">
        <f ca="1">NPV($G63,$F48:CN48)</f>
        <v>214.72986789149809</v>
      </c>
      <c r="CO110" s="616">
        <f ca="1">NPV($G63,$F48:CO48)</f>
        <v>211.44818808620758</v>
      </c>
      <c r="CP110" s="616">
        <f ca="1">NPV($G63,$F48:CP48)</f>
        <v>208.08144260634845</v>
      </c>
      <c r="CQ110" s="616">
        <f ca="1">NPV($G63,$F48:CQ48)</f>
        <v>204.65016124330634</v>
      </c>
      <c r="CR110" s="616">
        <f ca="1">NPV($G63,$F48:CR48)</f>
        <v>201.10475784783262</v>
      </c>
      <c r="CS110" s="616">
        <f ca="1">NPV($G63,$F48:CS48)</f>
        <v>197.42168253654748</v>
      </c>
      <c r="CT110" s="616">
        <f ca="1">NPV($G63,$F48:CT48)</f>
        <v>193.60949488388442</v>
      </c>
      <c r="CU110" s="616">
        <f ca="1">NPV($G63,$F48:CU48)</f>
        <v>189.67136767571122</v>
      </c>
      <c r="CV110" s="616">
        <f ca="1">NPV($G63,$F48:CV48)</f>
        <v>185.64446722754008</v>
      </c>
      <c r="CW110" s="616">
        <f ca="1">NPV($G63,$F48:CW48)</f>
        <v>181.62634176061178</v>
      </c>
      <c r="CX110" s="616">
        <f ca="1">NPV($G63,$F48:CX48)</f>
        <v>177.56745217748315</v>
      </c>
      <c r="CY110" s="616">
        <f ca="1">NPV($G63,$F48:CY48)</f>
        <v>173.5005572066913</v>
      </c>
      <c r="CZ110" s="616">
        <f ca="1">NPV($G63,$F48:CZ48)</f>
        <v>169.28151380733271</v>
      </c>
      <c r="DA110" s="616">
        <f ca="1">NPV($G63,$F48:DA48)</f>
        <v>164.99900263074437</v>
      </c>
      <c r="DB110" s="616">
        <f ca="1">NPV($G63,$F48:DB48)</f>
        <v>160.54195585363237</v>
      </c>
      <c r="DC110" s="616">
        <f ca="1">NPV($G63,$F48:DC48)</f>
        <v>156.07669247591923</v>
      </c>
      <c r="DD110" s="616">
        <f ca="1">NPV($G63,$F48:DD48)</f>
        <v>151.38818804443864</v>
      </c>
      <c r="DE110" s="616">
        <f ca="1">NPV($G63,$F48:DE48)</f>
        <v>146.48760306410139</v>
      </c>
      <c r="DF110" s="616">
        <f ca="1">NPV($G63,$F48:DF48)</f>
        <v>141.50230755949397</v>
      </c>
      <c r="DG110" s="616">
        <f ca="1">NPV($G63,$F48:DG48)</f>
        <v>136.3371199106231</v>
      </c>
      <c r="DH110" s="616">
        <f ca="1">NPV($G63,$F48:DH48)</f>
        <v>131.16836857762198</v>
      </c>
      <c r="DI110" s="616">
        <f ca="1">NPV($G63,$F48:DI48)</f>
        <v>125.93383786565963</v>
      </c>
      <c r="DJ110" s="616">
        <f ca="1">NPV($G63,$F48:DJ48)</f>
        <v>120.65711857876283</v>
      </c>
      <c r="DK110" s="616">
        <f ca="1">NPV($G63,$F48:DK48)</f>
        <v>115.37358229729035</v>
      </c>
      <c r="DL110" s="616">
        <f ca="1">NPV($G63,$F48:DL48)</f>
        <v>109.95374624485754</v>
      </c>
      <c r="DM110" s="616">
        <f ca="1">NPV($G63,$F48:DM48)</f>
        <v>104.46028280562047</v>
      </c>
      <c r="DN110" s="616">
        <f ca="1">NPV($G63,$F48:DN48)</f>
        <v>98.961435769534191</v>
      </c>
      <c r="DO110" s="616">
        <f ca="1">NPV($G63,$F48:DO48)</f>
        <v>93.142021269814364</v>
      </c>
      <c r="DP110" s="616">
        <f ca="1">NPV($G63,$F48:DP48)</f>
        <v>87.091258024638009</v>
      </c>
      <c r="DQ110" s="616">
        <f ca="1">NPV($G63,$F48:DQ48)</f>
        <v>80.876917311822581</v>
      </c>
      <c r="DR110" s="616">
        <f ca="1">NPV($G63,$F48:DR48)</f>
        <v>74.662797503082572</v>
      </c>
      <c r="DS110" s="616">
        <f ca="1">NPV($G63,$F48:DS48)</f>
        <v>68.341694676160245</v>
      </c>
      <c r="DT110" s="616">
        <f ca="1">NPV($G63,$F48:DT48)</f>
        <v>61.797785424028234</v>
      </c>
      <c r="DU110" s="616">
        <f ca="1">NPV($G63,$F48:DU48)</f>
        <v>54.940287019726462</v>
      </c>
      <c r="DV110" s="616">
        <f ca="1">NPV($G63,$F48:DV48)</f>
        <v>47.949194888590277</v>
      </c>
      <c r="DW110" s="616">
        <f ca="1">NPV($G63,$F48:DW48)</f>
        <v>40.798600426070671</v>
      </c>
      <c r="DX110" s="616">
        <f ca="1">NPV($G63,$F48:DX48)</f>
        <v>33.366023710243027</v>
      </c>
      <c r="DY110" s="616">
        <f ca="1">NPV($G63,$F48:DY48)</f>
        <v>25.673679358352416</v>
      </c>
      <c r="DZ110" s="616">
        <f ca="1">NPV($G63,$F48:DZ48)</f>
        <v>17.876875761982962</v>
      </c>
      <c r="EA110" s="616">
        <f ca="1">NPV($G63,$F48:EA48)</f>
        <v>9.6982631142594737</v>
      </c>
      <c r="EB110" s="616">
        <f ca="1">NPV($G63,$F48:EB48)</f>
        <v>1.3829021433675677</v>
      </c>
      <c r="EC110" s="616">
        <f ca="1">NPV($G63,$F48:EC48)</f>
        <v>-6.9240156441900265</v>
      </c>
      <c r="ED110" s="616">
        <f ca="1">NPV($G63,$F48:ED48)</f>
        <v>-15.37962204356309</v>
      </c>
      <c r="EE110" s="616">
        <f ca="1">NPV($G63,$F48:EE48)</f>
        <v>-24.068551290472708</v>
      </c>
      <c r="EF110" s="616">
        <f ca="1">NPV($G63,$F48:EF48)</f>
        <v>-32.837186370117223</v>
      </c>
      <c r="EG110" s="616">
        <f ca="1">NPV($G63,$F48:EG48)</f>
        <v>-41.635733919297117</v>
      </c>
      <c r="EH110" s="616">
        <f ca="1">NPV($G63,$F48:EH48)</f>
        <v>-50.631163350944561</v>
      </c>
      <c r="EI110" s="616">
        <f ca="1">NPV($G63,$F48:EI48)</f>
        <v>-59.757726397957022</v>
      </c>
      <c r="EJ110" s="616">
        <f ca="1">NPV($G63,$F48:EJ48)</f>
        <v>-69.351722904280422</v>
      </c>
      <c r="EK110" s="616">
        <f ca="1">NPV($G63,$F48:EK48)</f>
        <v>-79.295210993673777</v>
      </c>
      <c r="EL110" s="616">
        <f ca="1">NPV($G63,$F48:EL48)</f>
        <v>-89.518052785354925</v>
      </c>
      <c r="EM110" s="616">
        <f ca="1">NPV($G63,$F48:EM48)</f>
        <v>-99.803489817186872</v>
      </c>
      <c r="EN110" s="616">
        <f ca="1">NPV($G63,$F48:EN48)</f>
        <v>-110.08233361308608</v>
      </c>
      <c r="EO110" s="616">
        <f ca="1">NPV($G63,$F48:EO48)</f>
        <v>-120.43791458423135</v>
      </c>
      <c r="EP110" s="616">
        <f ca="1">NPV($G63,$F48:EP48)</f>
        <v>-130.93606149990796</v>
      </c>
      <c r="EQ110" s="616">
        <f ca="1">NPV($G63,$F48:EQ48)</f>
        <v>-141.5292696957639</v>
      </c>
      <c r="ER110" s="616">
        <f ca="1">NPV($G63,$F48:ER48)</f>
        <v>-152.30394965381004</v>
      </c>
      <c r="ES110" s="616">
        <f ca="1">NPV($G63,$F48:ES48)</f>
        <v>-163.14134156371384</v>
      </c>
      <c r="ET110" s="616">
        <f ca="1">NPV($G63,$F48:ET48)</f>
        <v>-174.03447153902232</v>
      </c>
      <c r="EU110" s="616">
        <f ca="1">NPV($G63,$F48:EU48)</f>
        <v>-184.94433405130317</v>
      </c>
      <c r="EV110" s="616">
        <f ca="1">NPV($G63,$F48:EV48)</f>
        <v>-196.16903163078101</v>
      </c>
      <c r="EW110" s="616">
        <f ca="1">NPV($G63,$F48:EW48)</f>
        <v>-207.66640055927712</v>
      </c>
      <c r="EX110" s="616">
        <f ca="1">NPV($G63,$F48:EX48)</f>
        <v>-219.09504166641219</v>
      </c>
      <c r="EY110" s="616">
        <f ca="1">NPV($G63,$F48:EY48)</f>
        <v>-231.10682370993976</v>
      </c>
      <c r="EZ110" s="616">
        <f ca="1">NPV($G63,$F48:EZ48)</f>
        <v>-243.66231516621147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workbookViewId="0">
      <selection activeCell="C9" sqref="C8:C9"/>
    </sheetView>
  </sheetViews>
  <sheetFormatPr defaultColWidth="8.85546875" defaultRowHeight="15" x14ac:dyDescent="0.25"/>
  <cols>
    <col min="1" max="1" width="18.85546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5546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5546875" style="440" customWidth="1"/>
    <col min="158" max="16384" width="8.85546875" style="440"/>
  </cols>
  <sheetData>
    <row r="1" spans="1:5" x14ac:dyDescent="0.25">
      <c r="A1" s="435" t="s">
        <v>36</v>
      </c>
      <c r="B1" s="436"/>
      <c r="C1" s="437"/>
      <c r="D1" s="438"/>
      <c r="E1" s="439"/>
    </row>
    <row r="2" spans="1:5" x14ac:dyDescent="0.25">
      <c r="A2" s="435" t="s">
        <v>35</v>
      </c>
      <c r="B2" s="436"/>
      <c r="C2" s="437"/>
      <c r="D2" s="438"/>
      <c r="E2" s="439"/>
    </row>
    <row r="3" spans="1:5" x14ac:dyDescent="0.25">
      <c r="A3" s="435"/>
      <c r="B3" s="436"/>
      <c r="C3" s="437"/>
      <c r="D3" s="438"/>
      <c r="E3" s="439"/>
    </row>
    <row r="4" spans="1:5" ht="15.75" thickBot="1" x14ac:dyDescent="0.3">
      <c r="A4" s="436" t="s">
        <v>2</v>
      </c>
      <c r="B4" s="441"/>
      <c r="C4" s="442"/>
    </row>
    <row r="5" spans="1:5" x14ac:dyDescent="0.25">
      <c r="A5" s="436"/>
      <c r="B5" s="444" t="s">
        <v>128</v>
      </c>
      <c r="C5" s="445">
        <f ca="1">_xll.PsiSenParam(0,100)</f>
        <v>50</v>
      </c>
    </row>
    <row r="6" spans="1:5" ht="15.75" thickBot="1" x14ac:dyDescent="0.3">
      <c r="A6" s="441"/>
      <c r="B6" s="446" t="s">
        <v>22</v>
      </c>
      <c r="C6" s="447">
        <v>100</v>
      </c>
    </row>
    <row r="7" spans="1:5" ht="15.75" thickBot="1" x14ac:dyDescent="0.3">
      <c r="A7" s="436" t="s">
        <v>0</v>
      </c>
      <c r="B7" s="448"/>
      <c r="C7" s="448"/>
    </row>
    <row r="8" spans="1:5" x14ac:dyDescent="0.25">
      <c r="A8" s="436"/>
      <c r="B8" s="444" t="s">
        <v>21</v>
      </c>
      <c r="C8" s="644">
        <v>0.08</v>
      </c>
    </row>
    <row r="9" spans="1:5" x14ac:dyDescent="0.25">
      <c r="A9" s="441"/>
      <c r="B9" s="450" t="s">
        <v>6</v>
      </c>
      <c r="C9" s="647">
        <v>1450</v>
      </c>
    </row>
    <row r="10" spans="1:5" x14ac:dyDescent="0.25">
      <c r="A10" s="441"/>
      <c r="B10" s="450" t="s">
        <v>99</v>
      </c>
      <c r="C10" s="452">
        <v>0.01</v>
      </c>
    </row>
    <row r="11" spans="1:5" x14ac:dyDescent="0.25">
      <c r="A11" s="441"/>
      <c r="B11" s="450" t="s">
        <v>81</v>
      </c>
      <c r="C11" s="451">
        <v>15</v>
      </c>
      <c r="E11" s="453"/>
    </row>
    <row r="12" spans="1:5" x14ac:dyDescent="0.25">
      <c r="A12" s="441"/>
      <c r="B12" s="450" t="s">
        <v>127</v>
      </c>
      <c r="C12" s="451">
        <f>C29</f>
        <v>202.5</v>
      </c>
    </row>
    <row r="13" spans="1:5" x14ac:dyDescent="0.25">
      <c r="A13" s="441"/>
      <c r="B13" s="450" t="s">
        <v>23</v>
      </c>
      <c r="C13" s="454">
        <v>7.0000000000000007E-2</v>
      </c>
    </row>
    <row r="14" spans="1:5" x14ac:dyDescent="0.25">
      <c r="A14" s="441"/>
      <c r="B14" s="450" t="s">
        <v>9</v>
      </c>
      <c r="C14" s="455">
        <v>25</v>
      </c>
    </row>
    <row r="15" spans="1:5" x14ac:dyDescent="0.25">
      <c r="A15" s="441"/>
      <c r="B15" s="450" t="s">
        <v>10</v>
      </c>
      <c r="C15" s="451">
        <v>600</v>
      </c>
    </row>
    <row r="16" spans="1:5" x14ac:dyDescent="0.25">
      <c r="A16" s="441"/>
      <c r="B16" s="450" t="s">
        <v>11</v>
      </c>
      <c r="C16" s="451">
        <v>4</v>
      </c>
    </row>
    <row r="17" spans="1:5" x14ac:dyDescent="0.25">
      <c r="A17" s="441"/>
      <c r="B17" s="450" t="s">
        <v>24</v>
      </c>
      <c r="C17" s="452">
        <v>0.01</v>
      </c>
    </row>
    <row r="18" spans="1:5" x14ac:dyDescent="0.25">
      <c r="A18" s="441"/>
      <c r="B18" s="450" t="s">
        <v>25</v>
      </c>
      <c r="C18" s="452">
        <v>0.03</v>
      </c>
    </row>
    <row r="19" spans="1:5" x14ac:dyDescent="0.25">
      <c r="A19" s="441"/>
      <c r="B19" s="450" t="s">
        <v>26</v>
      </c>
      <c r="C19" s="456">
        <v>2025</v>
      </c>
      <c r="D19" s="457"/>
      <c r="E19" s="458"/>
    </row>
    <row r="20" spans="1:5" ht="15.75" thickBot="1" x14ac:dyDescent="0.3">
      <c r="A20" s="441"/>
      <c r="B20" s="446" t="s">
        <v>4</v>
      </c>
      <c r="C20" s="459">
        <v>0.09</v>
      </c>
    </row>
    <row r="21" spans="1:5" ht="15.75" thickBot="1" x14ac:dyDescent="0.3">
      <c r="A21" s="441"/>
      <c r="B21" s="441"/>
      <c r="C21" s="442"/>
    </row>
    <row r="22" spans="1:5" x14ac:dyDescent="0.25">
      <c r="A22" s="460" t="s">
        <v>1</v>
      </c>
      <c r="B22" s="463" t="s">
        <v>14</v>
      </c>
      <c r="C22" s="622">
        <f ca="1">LOOKUP(C5,ARizona!G43:EZ43,ARizona!G56:EZ56)</f>
        <v>-22.777104744938413</v>
      </c>
    </row>
    <row r="23" spans="1:5" x14ac:dyDescent="0.25">
      <c r="A23" s="441"/>
      <c r="B23" s="466" t="s">
        <v>95</v>
      </c>
      <c r="C23" s="621">
        <f ca="1">LOOKUP(C5,G43:EZ43,G110:EZ110)</f>
        <v>21.93845641276047</v>
      </c>
    </row>
    <row r="24" spans="1:5" ht="15.75" thickBot="1" x14ac:dyDescent="0.3">
      <c r="A24" s="441"/>
      <c r="B24" s="471" t="s">
        <v>125</v>
      </c>
      <c r="C24" s="620">
        <f ca="1">LOOKUP(C5,G43:EZ43,G109:EZ109)</f>
        <v>-3.1777124331938689E-3</v>
      </c>
    </row>
    <row r="25" spans="1:5" x14ac:dyDescent="0.25">
      <c r="A25" s="441"/>
    </row>
    <row r="26" spans="1:5" ht="15.75" thickBot="1" x14ac:dyDescent="0.3">
      <c r="A26" s="460" t="s">
        <v>5</v>
      </c>
      <c r="B26" s="442"/>
      <c r="C26" s="442"/>
    </row>
    <row r="27" spans="1:5" x14ac:dyDescent="0.25">
      <c r="A27" s="442"/>
      <c r="B27" s="463" t="s">
        <v>13</v>
      </c>
      <c r="C27" s="464">
        <f ca="1">LOOKUP(C5,G43:EZ43,G49:EZ49)</f>
        <v>206.88595799562125</v>
      </c>
    </row>
    <row r="28" spans="1:5" x14ac:dyDescent="0.25">
      <c r="A28" s="442"/>
      <c r="B28" s="450" t="s">
        <v>134</v>
      </c>
      <c r="C28" s="465">
        <f ca="1">LOOKUP(C5,G43:EZ43,G73:EZ73)</f>
        <v>578.58127093097585</v>
      </c>
    </row>
    <row r="29" spans="1:5" x14ac:dyDescent="0.25">
      <c r="A29" s="441"/>
      <c r="B29" s="466" t="s">
        <v>135</v>
      </c>
      <c r="C29" s="467">
        <f>C19*C6/(1000)</f>
        <v>202.5</v>
      </c>
    </row>
    <row r="30" spans="1:5" x14ac:dyDescent="0.25">
      <c r="A30" s="441"/>
      <c r="B30" s="466" t="s">
        <v>19</v>
      </c>
      <c r="C30" s="467">
        <f ca="1">LOOKUP(C5,G43:EZ43,G81:EZ81)</f>
        <v>169.19530093535462</v>
      </c>
    </row>
    <row r="31" spans="1:5" x14ac:dyDescent="0.25">
      <c r="A31" s="441"/>
      <c r="B31" s="466" t="s">
        <v>15</v>
      </c>
      <c r="C31" s="467">
        <f ca="1">C16*C6*C15*C5/(10^6)</f>
        <v>12</v>
      </c>
    </row>
    <row r="32" spans="1:5" x14ac:dyDescent="0.25">
      <c r="A32" s="441"/>
      <c r="B32" s="466" t="s">
        <v>16</v>
      </c>
      <c r="C32" s="468">
        <f>SUM(G97:AE97)</f>
        <v>434.4157434296194</v>
      </c>
    </row>
    <row r="33" spans="1:157" x14ac:dyDescent="0.25">
      <c r="A33" s="441"/>
      <c r="B33" s="466" t="s">
        <v>140</v>
      </c>
      <c r="C33" s="467">
        <f ca="1">LOOKUP(C5,G43:EZ43,G87:EZ87)</f>
        <v>383.69530093535457</v>
      </c>
    </row>
    <row r="34" spans="1:157" ht="15.75" thickBot="1" x14ac:dyDescent="0.3">
      <c r="A34" s="441"/>
      <c r="B34" s="471" t="s">
        <v>124</v>
      </c>
      <c r="C34" s="619">
        <f ca="1">LOOKUP(C5,G43:EZ43,G108:EZ108)</f>
        <v>3.6388552117249562E-2</v>
      </c>
    </row>
    <row r="35" spans="1:157" x14ac:dyDescent="0.25">
      <c r="A35" s="436" t="s">
        <v>3</v>
      </c>
      <c r="B35" s="441"/>
      <c r="C35" s="442"/>
    </row>
    <row r="36" spans="1:157" ht="15.75" thickBot="1" x14ac:dyDescent="0.3">
      <c r="A36" s="441"/>
      <c r="C36" s="473" t="s">
        <v>20</v>
      </c>
      <c r="D36" s="474"/>
      <c r="E36" s="475" t="s">
        <v>28</v>
      </c>
    </row>
    <row r="37" spans="1:157" ht="15.75" thickBot="1" x14ac:dyDescent="0.3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25">
      <c r="A38" s="441"/>
      <c r="B38" s="448"/>
      <c r="C38" s="480"/>
      <c r="D38" s="457"/>
      <c r="E38" s="458"/>
    </row>
    <row r="39" spans="1:157" x14ac:dyDescent="0.25">
      <c r="A39" s="441"/>
      <c r="B39" s="448"/>
      <c r="C39" s="480"/>
      <c r="D39" s="457"/>
      <c r="E39" s="458"/>
    </row>
    <row r="40" spans="1:157" x14ac:dyDescent="0.25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.75" thickBot="1" x14ac:dyDescent="0.3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25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.75" thickBot="1" x14ac:dyDescent="0.3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25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.75" thickBot="1" x14ac:dyDescent="0.3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25">
      <c r="A46" s="485"/>
      <c r="B46" s="499" t="s">
        <v>43</v>
      </c>
      <c r="C46" s="500" t="s">
        <v>44</v>
      </c>
      <c r="D46" s="501"/>
      <c r="E46" s="502"/>
      <c r="F46" s="502"/>
      <c r="G46" s="503">
        <f>G72</f>
        <v>11.6</v>
      </c>
      <c r="H46" s="503">
        <f t="shared" ref="H46:BS46" si="1">H72</f>
        <v>11.598839999999999</v>
      </c>
      <c r="I46" s="503">
        <f t="shared" si="1"/>
        <v>11.597680116000001</v>
      </c>
      <c r="J46" s="503">
        <f t="shared" si="1"/>
        <v>11.596520347988399</v>
      </c>
      <c r="K46" s="503">
        <f t="shared" si="1"/>
        <v>11.5953606959536</v>
      </c>
      <c r="L46" s="503">
        <f t="shared" si="1"/>
        <v>11.594201159884005</v>
      </c>
      <c r="M46" s="503">
        <f t="shared" si="1"/>
        <v>11.593041739768019</v>
      </c>
      <c r="N46" s="503">
        <f t="shared" si="1"/>
        <v>11.591882435594041</v>
      </c>
      <c r="O46" s="503">
        <f t="shared" si="1"/>
        <v>11.59072324735048</v>
      </c>
      <c r="P46" s="503">
        <f t="shared" si="1"/>
        <v>11.589564175025748</v>
      </c>
      <c r="Q46" s="503">
        <f t="shared" si="1"/>
        <v>11.588405218608241</v>
      </c>
      <c r="R46" s="503">
        <f t="shared" si="1"/>
        <v>11.587246378086382</v>
      </c>
      <c r="S46" s="503">
        <f t="shared" si="1"/>
        <v>11.586087653448576</v>
      </c>
      <c r="T46" s="503">
        <f t="shared" si="1"/>
        <v>11.58492904468323</v>
      </c>
      <c r="U46" s="503">
        <f t="shared" si="1"/>
        <v>11.583770551778764</v>
      </c>
      <c r="V46" s="503">
        <f t="shared" si="1"/>
        <v>11.582612174723586</v>
      </c>
      <c r="W46" s="503">
        <f t="shared" si="1"/>
        <v>11.581453913506111</v>
      </c>
      <c r="X46" s="503">
        <f t="shared" si="1"/>
        <v>11.580295768114761</v>
      </c>
      <c r="Y46" s="503">
        <f t="shared" si="1"/>
        <v>11.579137738537948</v>
      </c>
      <c r="Z46" s="503">
        <f t="shared" si="1"/>
        <v>11.577979824764094</v>
      </c>
      <c r="AA46" s="503">
        <f t="shared" si="1"/>
        <v>11.576822026781619</v>
      </c>
      <c r="AB46" s="503">
        <f t="shared" si="1"/>
        <v>11.575664344578941</v>
      </c>
      <c r="AC46" s="503">
        <f t="shared" si="1"/>
        <v>11.574506778144485</v>
      </c>
      <c r="AD46" s="503">
        <f t="shared" si="1"/>
        <v>11.573349327466669</v>
      </c>
      <c r="AE46" s="503">
        <f t="shared" si="1"/>
        <v>11.572191992533922</v>
      </c>
      <c r="AF46" s="503">
        <f t="shared" si="1"/>
        <v>11.571034773334668</v>
      </c>
      <c r="AG46" s="503">
        <f t="shared" si="1"/>
        <v>11.569877669857334</v>
      </c>
      <c r="AH46" s="503">
        <f t="shared" si="1"/>
        <v>11.568720682090349</v>
      </c>
      <c r="AI46" s="503">
        <f t="shared" si="1"/>
        <v>11.567563810022138</v>
      </c>
      <c r="AJ46" s="503">
        <f t="shared" si="1"/>
        <v>11.566407053641136</v>
      </c>
      <c r="AK46" s="503">
        <f t="shared" si="1"/>
        <v>11.565250412935772</v>
      </c>
      <c r="AL46" s="503">
        <f t="shared" si="1"/>
        <v>11.564093887894478</v>
      </c>
      <c r="AM46" s="503">
        <f t="shared" si="1"/>
        <v>11.56293747850569</v>
      </c>
      <c r="AN46" s="503">
        <f t="shared" si="1"/>
        <v>11.561781184757841</v>
      </c>
      <c r="AO46" s="503">
        <f t="shared" si="1"/>
        <v>11.560625006639363</v>
      </c>
      <c r="AP46" s="503">
        <f t="shared" si="1"/>
        <v>11.559468944138699</v>
      </c>
      <c r="AQ46" s="503">
        <f t="shared" si="1"/>
        <v>11.558312997244286</v>
      </c>
      <c r="AR46" s="503">
        <f t="shared" si="1"/>
        <v>11.557157165944561</v>
      </c>
      <c r="AS46" s="503">
        <f t="shared" si="1"/>
        <v>11.556001450227967</v>
      </c>
      <c r="AT46" s="503">
        <f t="shared" si="1"/>
        <v>11.554845850082943</v>
      </c>
      <c r="AU46" s="503">
        <f t="shared" si="1"/>
        <v>11.553690365497935</v>
      </c>
      <c r="AV46" s="503">
        <f t="shared" si="1"/>
        <v>11.552534996461386</v>
      </c>
      <c r="AW46" s="503">
        <f t="shared" si="1"/>
        <v>11.551379742961739</v>
      </c>
      <c r="AX46" s="503">
        <f t="shared" si="1"/>
        <v>11.550224604987445</v>
      </c>
      <c r="AY46" s="503">
        <f t="shared" si="1"/>
        <v>11.549069582526943</v>
      </c>
      <c r="AZ46" s="503">
        <f t="shared" si="1"/>
        <v>11.547914675568693</v>
      </c>
      <c r="BA46" s="503">
        <f t="shared" si="1"/>
        <v>11.546759884101137</v>
      </c>
      <c r="BB46" s="503">
        <f t="shared" si="1"/>
        <v>11.545605208112727</v>
      </c>
      <c r="BC46" s="503">
        <f t="shared" si="1"/>
        <v>11.544450647591914</v>
      </c>
      <c r="BD46" s="503">
        <f t="shared" si="1"/>
        <v>11.543296202527156</v>
      </c>
      <c r="BE46" s="503">
        <f t="shared" si="1"/>
        <v>11.542141872906903</v>
      </c>
      <c r="BF46" s="503">
        <f t="shared" si="1"/>
        <v>11.540987658719612</v>
      </c>
      <c r="BG46" s="503">
        <f t="shared" si="1"/>
        <v>11.53983355995374</v>
      </c>
      <c r="BH46" s="503">
        <f t="shared" si="1"/>
        <v>11.538679576597742</v>
      </c>
      <c r="BI46" s="503">
        <f t="shared" si="1"/>
        <v>11.537525708640084</v>
      </c>
      <c r="BJ46" s="503">
        <f t="shared" si="1"/>
        <v>11.536371956069219</v>
      </c>
      <c r="BK46" s="503">
        <f t="shared" si="1"/>
        <v>11.535218318873614</v>
      </c>
      <c r="BL46" s="503">
        <f t="shared" si="1"/>
        <v>11.534064797041726</v>
      </c>
      <c r="BM46" s="503">
        <f t="shared" si="1"/>
        <v>11.532911390562024</v>
      </c>
      <c r="BN46" s="503">
        <f t="shared" si="1"/>
        <v>11.531758099422969</v>
      </c>
      <c r="BO46" s="503">
        <f t="shared" si="1"/>
        <v>11.530604923613026</v>
      </c>
      <c r="BP46" s="503">
        <f t="shared" si="1"/>
        <v>11.529451863120665</v>
      </c>
      <c r="BQ46" s="503">
        <f t="shared" si="1"/>
        <v>11.528298917934352</v>
      </c>
      <c r="BR46" s="503">
        <f t="shared" si="1"/>
        <v>11.527146088042558</v>
      </c>
      <c r="BS46" s="503">
        <f t="shared" si="1"/>
        <v>11.525993373433753</v>
      </c>
      <c r="BT46" s="503">
        <f t="shared" ref="BT46:EE46" si="2">BT72</f>
        <v>11.524840774096411</v>
      </c>
      <c r="BU46" s="503">
        <f t="shared" si="2"/>
        <v>11.523688290019004</v>
      </c>
      <c r="BV46" s="503">
        <f t="shared" si="2"/>
        <v>11.522535921190004</v>
      </c>
      <c r="BW46" s="503">
        <f t="shared" si="2"/>
        <v>11.521383667597886</v>
      </c>
      <c r="BX46" s="503">
        <f t="shared" si="2"/>
        <v>11.520231529231125</v>
      </c>
      <c r="BY46" s="503">
        <f t="shared" si="2"/>
        <v>11.519079506078201</v>
      </c>
      <c r="BZ46" s="503">
        <f t="shared" si="2"/>
        <v>11.517927598127594</v>
      </c>
      <c r="CA46" s="503">
        <f t="shared" si="2"/>
        <v>11.516775805367782</v>
      </c>
      <c r="CB46" s="503">
        <f t="shared" si="2"/>
        <v>11.515624127787243</v>
      </c>
      <c r="CC46" s="503">
        <f t="shared" si="2"/>
        <v>11.514472565374465</v>
      </c>
      <c r="CD46" s="503">
        <f t="shared" si="2"/>
        <v>11.513321118117927</v>
      </c>
      <c r="CE46" s="503">
        <f t="shared" si="2"/>
        <v>11.512169786006117</v>
      </c>
      <c r="CF46" s="503">
        <f t="shared" si="2"/>
        <v>11.511018569027515</v>
      </c>
      <c r="CG46" s="503">
        <f t="shared" si="2"/>
        <v>11.509867467170613</v>
      </c>
      <c r="CH46" s="503">
        <f t="shared" si="2"/>
        <v>11.508716480423896</v>
      </c>
      <c r="CI46" s="503">
        <f t="shared" si="2"/>
        <v>11.507565608775851</v>
      </c>
      <c r="CJ46" s="503">
        <f t="shared" si="2"/>
        <v>11.506414852214977</v>
      </c>
      <c r="CK46" s="503">
        <f t="shared" si="2"/>
        <v>11.505264210729756</v>
      </c>
      <c r="CL46" s="503">
        <f t="shared" si="2"/>
        <v>11.504113684308683</v>
      </c>
      <c r="CM46" s="503">
        <f t="shared" si="2"/>
        <v>11.502963272940251</v>
      </c>
      <c r="CN46" s="503">
        <f t="shared" si="2"/>
        <v>11.501812976612955</v>
      </c>
      <c r="CO46" s="503">
        <f t="shared" si="2"/>
        <v>11.500662795315295</v>
      </c>
      <c r="CP46" s="503">
        <f t="shared" si="2"/>
        <v>11.499512729035764</v>
      </c>
      <c r="CQ46" s="503">
        <f t="shared" si="2"/>
        <v>11.498362777762861</v>
      </c>
      <c r="CR46" s="503">
        <f t="shared" si="2"/>
        <v>11.497212941485085</v>
      </c>
      <c r="CS46" s="503">
        <f t="shared" si="2"/>
        <v>11.496063220190937</v>
      </c>
      <c r="CT46" s="503">
        <f t="shared" si="2"/>
        <v>11.494913613868921</v>
      </c>
      <c r="CU46" s="503">
        <f t="shared" si="2"/>
        <v>11.493764122507532</v>
      </c>
      <c r="CV46" s="503">
        <f t="shared" si="2"/>
        <v>11.492614746095279</v>
      </c>
      <c r="CW46" s="503">
        <f t="shared" si="2"/>
        <v>11.491465484620671</v>
      </c>
      <c r="CX46" s="503">
        <f t="shared" si="2"/>
        <v>11.490316338072208</v>
      </c>
      <c r="CY46" s="503">
        <f t="shared" si="2"/>
        <v>11.489167306438402</v>
      </c>
      <c r="CZ46" s="503">
        <f t="shared" si="2"/>
        <v>11.488018389707756</v>
      </c>
      <c r="DA46" s="503">
        <f t="shared" si="2"/>
        <v>11.486869587868783</v>
      </c>
      <c r="DB46" s="503">
        <f t="shared" si="2"/>
        <v>11.485720900909998</v>
      </c>
      <c r="DC46" s="503">
        <f t="shared" si="2"/>
        <v>11.484572328819906</v>
      </c>
      <c r="DD46" s="503">
        <f t="shared" si="2"/>
        <v>11.483423871587023</v>
      </c>
      <c r="DE46" s="503">
        <f t="shared" si="2"/>
        <v>11.482275529199864</v>
      </c>
      <c r="DF46" s="503">
        <f t="shared" si="2"/>
        <v>11.481127301646946</v>
      </c>
      <c r="DG46" s="503">
        <f t="shared" si="2"/>
        <v>11.479979188916779</v>
      </c>
      <c r="DH46" s="503">
        <f t="shared" si="2"/>
        <v>11.478831190997891</v>
      </c>
      <c r="DI46" s="503">
        <f t="shared" si="2"/>
        <v>11.47768330787879</v>
      </c>
      <c r="DJ46" s="503">
        <f t="shared" si="2"/>
        <v>11.476535539548003</v>
      </c>
      <c r="DK46" s="503">
        <f t="shared" si="2"/>
        <v>11.475387885994049</v>
      </c>
      <c r="DL46" s="503">
        <f t="shared" si="2"/>
        <v>11.474240347205448</v>
      </c>
      <c r="DM46" s="503">
        <f t="shared" si="2"/>
        <v>11.473092923170727</v>
      </c>
      <c r="DN46" s="503">
        <f t="shared" si="2"/>
        <v>11.471945613878413</v>
      </c>
      <c r="DO46" s="503">
        <f t="shared" si="2"/>
        <v>11.470798419317024</v>
      </c>
      <c r="DP46" s="503">
        <f t="shared" si="2"/>
        <v>11.469651339475094</v>
      </c>
      <c r="DQ46" s="503">
        <f t="shared" si="2"/>
        <v>11.468504374341146</v>
      </c>
      <c r="DR46" s="503">
        <f t="shared" si="2"/>
        <v>11.467357523903711</v>
      </c>
      <c r="DS46" s="503">
        <f t="shared" si="2"/>
        <v>11.466210788151322</v>
      </c>
      <c r="DT46" s="503">
        <f t="shared" si="2"/>
        <v>11.465064167072505</v>
      </c>
      <c r="DU46" s="503">
        <f t="shared" si="2"/>
        <v>11.463917660655797</v>
      </c>
      <c r="DV46" s="503">
        <f t="shared" si="2"/>
        <v>11.462771268889734</v>
      </c>
      <c r="DW46" s="503">
        <f t="shared" si="2"/>
        <v>11.461624991762843</v>
      </c>
      <c r="DX46" s="503">
        <f t="shared" si="2"/>
        <v>11.460478829263666</v>
      </c>
      <c r="DY46" s="503">
        <f t="shared" si="2"/>
        <v>11.459332781380743</v>
      </c>
      <c r="DZ46" s="503">
        <f t="shared" si="2"/>
        <v>11.458186848102605</v>
      </c>
      <c r="EA46" s="503">
        <f t="shared" si="2"/>
        <v>11.457041029417793</v>
      </c>
      <c r="EB46" s="503">
        <f t="shared" si="2"/>
        <v>11.455895325314849</v>
      </c>
      <c r="EC46" s="503">
        <f t="shared" si="2"/>
        <v>11.45474973578232</v>
      </c>
      <c r="ED46" s="503">
        <f t="shared" si="2"/>
        <v>11.453604260808742</v>
      </c>
      <c r="EE46" s="503">
        <f t="shared" si="2"/>
        <v>11.452458900382661</v>
      </c>
      <c r="EF46" s="503">
        <f t="shared" ref="EF46:EZ46" si="3">EF72</f>
        <v>11.451313654492623</v>
      </c>
      <c r="EG46" s="503">
        <f t="shared" si="3"/>
        <v>11.450168523127173</v>
      </c>
      <c r="EH46" s="503">
        <f t="shared" si="3"/>
        <v>11.449023506274862</v>
      </c>
      <c r="EI46" s="503">
        <f t="shared" si="3"/>
        <v>11.447878603924236</v>
      </c>
      <c r="EJ46" s="503">
        <f t="shared" si="3"/>
        <v>11.446733816063842</v>
      </c>
      <c r="EK46" s="503">
        <f t="shared" si="3"/>
        <v>11.445589142682238</v>
      </c>
      <c r="EL46" s="503">
        <f t="shared" si="3"/>
        <v>11.444444583767968</v>
      </c>
      <c r="EM46" s="503">
        <f t="shared" si="3"/>
        <v>11.44330013930959</v>
      </c>
      <c r="EN46" s="503">
        <f t="shared" si="3"/>
        <v>11.442155809295659</v>
      </c>
      <c r="EO46" s="503">
        <f t="shared" si="3"/>
        <v>11.44101159371473</v>
      </c>
      <c r="EP46" s="503">
        <f t="shared" si="3"/>
        <v>11.43986749255536</v>
      </c>
      <c r="EQ46" s="503">
        <f t="shared" si="3"/>
        <v>11.438723505806106</v>
      </c>
      <c r="ER46" s="503">
        <f t="shared" si="3"/>
        <v>11.437579633455524</v>
      </c>
      <c r="ES46" s="503">
        <f t="shared" si="3"/>
        <v>11.436435875492178</v>
      </c>
      <c r="ET46" s="503">
        <f t="shared" si="3"/>
        <v>11.435292231904628</v>
      </c>
      <c r="EU46" s="503">
        <f t="shared" si="3"/>
        <v>11.434148702681439</v>
      </c>
      <c r="EV46" s="503">
        <f t="shared" si="3"/>
        <v>11.43300528781117</v>
      </c>
      <c r="EW46" s="503">
        <f t="shared" si="3"/>
        <v>11.431861987282391</v>
      </c>
      <c r="EX46" s="503">
        <f t="shared" si="3"/>
        <v>11.43071880108366</v>
      </c>
      <c r="EY46" s="503">
        <f t="shared" si="3"/>
        <v>11.429575729203552</v>
      </c>
      <c r="EZ46" s="504">
        <f t="shared" si="3"/>
        <v>11.42843277163063</v>
      </c>
    </row>
    <row r="47" spans="1:157" s="470" customFormat="1" x14ac:dyDescent="0.25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1.74</v>
      </c>
      <c r="H47" s="510">
        <f t="shared" ref="H47:BS47" si="4">(H80+(H83))</f>
        <v>1.7849999999999999</v>
      </c>
      <c r="I47" s="510">
        <f t="shared" si="4"/>
        <v>1.83135</v>
      </c>
      <c r="J47" s="510">
        <f t="shared" si="4"/>
        <v>1.8790905</v>
      </c>
      <c r="K47" s="510">
        <f t="shared" si="4"/>
        <v>1.9282632149999999</v>
      </c>
      <c r="L47" s="510">
        <f t="shared" si="4"/>
        <v>1.9789111114500002</v>
      </c>
      <c r="M47" s="510">
        <f t="shared" si="4"/>
        <v>2.0310784447934997</v>
      </c>
      <c r="N47" s="510">
        <f t="shared" si="4"/>
        <v>2.0848107981373052</v>
      </c>
      <c r="O47" s="510">
        <f t="shared" si="4"/>
        <v>2.140155122081425</v>
      </c>
      <c r="P47" s="510">
        <f t="shared" si="4"/>
        <v>2.1971597757438674</v>
      </c>
      <c r="Q47" s="510">
        <f t="shared" si="4"/>
        <v>2.255874569016183</v>
      </c>
      <c r="R47" s="510">
        <f t="shared" si="4"/>
        <v>2.3163508060866684</v>
      </c>
      <c r="S47" s="510">
        <f t="shared" si="4"/>
        <v>2.3786413302692688</v>
      </c>
      <c r="T47" s="510">
        <f t="shared" si="4"/>
        <v>2.4428005701773472</v>
      </c>
      <c r="U47" s="510">
        <f t="shared" si="4"/>
        <v>2.5088845872826679</v>
      </c>
      <c r="V47" s="510">
        <f t="shared" si="4"/>
        <v>2.5769511249011474</v>
      </c>
      <c r="W47" s="510">
        <f t="shared" si="4"/>
        <v>2.6470596586481827</v>
      </c>
      <c r="X47" s="510">
        <f t="shared" si="4"/>
        <v>2.7192714484076275</v>
      </c>
      <c r="Y47" s="510">
        <f t="shared" si="4"/>
        <v>2.7936495918598565</v>
      </c>
      <c r="Z47" s="510">
        <f t="shared" si="4"/>
        <v>2.8702590796156526</v>
      </c>
      <c r="AA47" s="510">
        <f t="shared" si="4"/>
        <v>2.9491668520041223</v>
      </c>
      <c r="AB47" s="510">
        <f t="shared" si="4"/>
        <v>3.030441857564246</v>
      </c>
      <c r="AC47" s="510">
        <f t="shared" si="4"/>
        <v>3.114155113291174</v>
      </c>
      <c r="AD47" s="510">
        <f t="shared" si="4"/>
        <v>3.2003797666899088</v>
      </c>
      <c r="AE47" s="510">
        <f t="shared" si="4"/>
        <v>3.2891911596906063</v>
      </c>
      <c r="AF47" s="510">
        <f t="shared" si="4"/>
        <v>3.3806668944813243</v>
      </c>
      <c r="AG47" s="510">
        <f t="shared" si="4"/>
        <v>3.4748869013157639</v>
      </c>
      <c r="AH47" s="510">
        <f t="shared" si="4"/>
        <v>3.5719335083552366</v>
      </c>
      <c r="AI47" s="510">
        <f t="shared" si="4"/>
        <v>3.6718915136058943</v>
      </c>
      <c r="AJ47" s="510">
        <f t="shared" si="4"/>
        <v>3.7748482590140711</v>
      </c>
      <c r="AK47" s="510">
        <f t="shared" si="4"/>
        <v>3.8808937067844935</v>
      </c>
      <c r="AL47" s="510">
        <f t="shared" si="4"/>
        <v>3.9901205179880277</v>
      </c>
      <c r="AM47" s="510">
        <f t="shared" si="4"/>
        <v>4.1026241335276694</v>
      </c>
      <c r="AN47" s="510">
        <f t="shared" si="4"/>
        <v>4.2185028575334993</v>
      </c>
      <c r="AO47" s="510">
        <f t="shared" si="4"/>
        <v>4.3378579432595048</v>
      </c>
      <c r="AP47" s="510">
        <f t="shared" si="4"/>
        <v>4.4607936815572895</v>
      </c>
      <c r="AQ47" s="510">
        <f t="shared" si="4"/>
        <v>4.5874174920040076</v>
      </c>
      <c r="AR47" s="510">
        <f t="shared" si="4"/>
        <v>4.7178400167641286</v>
      </c>
      <c r="AS47" s="510">
        <f t="shared" si="4"/>
        <v>4.8521752172670523</v>
      </c>
      <c r="AT47" s="510">
        <f t="shared" si="4"/>
        <v>4.9905404737850629</v>
      </c>
      <c r="AU47" s="510">
        <f t="shared" si="4"/>
        <v>5.1330566879986153</v>
      </c>
      <c r="AV47" s="510">
        <f t="shared" si="4"/>
        <v>5.2798483886385741</v>
      </c>
      <c r="AW47" s="510">
        <f t="shared" si="4"/>
        <v>5.4310438402977317</v>
      </c>
      <c r="AX47" s="510">
        <f t="shared" si="4"/>
        <v>5.5867751555066638</v>
      </c>
      <c r="AY47" s="510">
        <f t="shared" si="4"/>
        <v>5.7471784101718635</v>
      </c>
      <c r="AZ47" s="510">
        <f t="shared" si="4"/>
        <v>5.91239376247702</v>
      </c>
      <c r="BA47" s="510">
        <f t="shared" si="4"/>
        <v>6.0825655753513308</v>
      </c>
      <c r="BB47" s="510">
        <f t="shared" si="4"/>
        <v>6.2578425426118711</v>
      </c>
      <c r="BC47" s="510">
        <f t="shared" si="4"/>
        <v>6.4383778188902276</v>
      </c>
      <c r="BD47" s="510">
        <f t="shared" si="4"/>
        <v>6.6243291534569337</v>
      </c>
      <c r="BE47" s="510">
        <f t="shared" si="4"/>
        <v>6.8158590280606424</v>
      </c>
      <c r="BF47" s="510">
        <f t="shared" si="4"/>
        <v>7.0131347989024624</v>
      </c>
      <c r="BG47" s="510">
        <f t="shared" si="4"/>
        <v>7.2163288428695358</v>
      </c>
      <c r="BH47" s="510">
        <f t="shared" si="4"/>
        <v>7.4256187081556231</v>
      </c>
      <c r="BI47" s="510">
        <f t="shared" si="4"/>
        <v>7.6411872694002918</v>
      </c>
      <c r="BJ47" s="510">
        <f t="shared" si="4"/>
        <v>7.8632228874823005</v>
      </c>
      <c r="BK47" s="510">
        <f t="shared" si="4"/>
        <v>8.09191957410677</v>
      </c>
      <c r="BL47" s="510">
        <f t="shared" si="4"/>
        <v>8.3274771613299752</v>
      </c>
      <c r="BM47" s="510">
        <f t="shared" si="4"/>
        <v>8.5701014761698744</v>
      </c>
      <c r="BN47" s="510">
        <f t="shared" si="4"/>
        <v>8.8200045204549706</v>
      </c>
      <c r="BO47" s="510">
        <f t="shared" si="4"/>
        <v>9.0774046560686212</v>
      </c>
      <c r="BP47" s="510">
        <f t="shared" si="4"/>
        <v>9.342526795750679</v>
      </c>
      <c r="BQ47" s="510">
        <f t="shared" si="4"/>
        <v>9.6156025996232</v>
      </c>
      <c r="BR47" s="510">
        <f t="shared" si="4"/>
        <v>9.8968706776118971</v>
      </c>
      <c r="BS47" s="510">
        <f t="shared" si="4"/>
        <v>10.186576797940253</v>
      </c>
      <c r="BT47" s="510">
        <f t="shared" ref="BT47:EE47" si="5">(BT80+(BT83))</f>
        <v>10.484974101878461</v>
      </c>
      <c r="BU47" s="510">
        <f t="shared" si="5"/>
        <v>10.792323324934816</v>
      </c>
      <c r="BV47" s="510">
        <f t="shared" si="5"/>
        <v>11.10889302468286</v>
      </c>
      <c r="BW47" s="510">
        <f t="shared" si="5"/>
        <v>11.434959815423346</v>
      </c>
      <c r="BX47" s="510">
        <f t="shared" si="5"/>
        <v>11.770808609886048</v>
      </c>
      <c r="BY47" s="510">
        <f t="shared" si="5"/>
        <v>12.116732868182629</v>
      </c>
      <c r="BZ47" s="510">
        <f t="shared" si="5"/>
        <v>12.473034854228109</v>
      </c>
      <c r="CA47" s="510">
        <f t="shared" si="5"/>
        <v>12.84002589985495</v>
      </c>
      <c r="CB47" s="510">
        <f t="shared" si="5"/>
        <v>13.218026676850601</v>
      </c>
      <c r="CC47" s="510">
        <f t="shared" si="5"/>
        <v>13.607367477156121</v>
      </c>
      <c r="CD47" s="510">
        <f t="shared" si="5"/>
        <v>14.008388501470803</v>
      </c>
      <c r="CE47" s="510">
        <f t="shared" si="5"/>
        <v>14.421440156514929</v>
      </c>
      <c r="CF47" s="510">
        <f t="shared" si="5"/>
        <v>14.846883361210379</v>
      </c>
      <c r="CG47" s="510">
        <f t="shared" si="5"/>
        <v>15.285089862046693</v>
      </c>
      <c r="CH47" s="510">
        <f t="shared" si="5"/>
        <v>15.736442557908095</v>
      </c>
      <c r="CI47" s="510">
        <f t="shared" si="5"/>
        <v>16.201335834645338</v>
      </c>
      <c r="CJ47" s="510">
        <f t="shared" si="5"/>
        <v>16.680175909684696</v>
      </c>
      <c r="CK47" s="510">
        <f t="shared" si="5"/>
        <v>17.173381186975238</v>
      </c>
      <c r="CL47" s="510">
        <f t="shared" si="5"/>
        <v>17.681382622584497</v>
      </c>
      <c r="CM47" s="510">
        <f t="shared" si="5"/>
        <v>18.204624101262031</v>
      </c>
      <c r="CN47" s="510">
        <f t="shared" si="5"/>
        <v>18.743562824299897</v>
      </c>
      <c r="CO47" s="510">
        <f t="shared" si="5"/>
        <v>19.298669709028893</v>
      </c>
      <c r="CP47" s="510">
        <f t="shared" si="5"/>
        <v>19.87042980029976</v>
      </c>
      <c r="CQ47" s="510">
        <f t="shared" si="5"/>
        <v>20.459342694308752</v>
      </c>
      <c r="CR47" s="510">
        <f t="shared" si="5"/>
        <v>21.065922975138015</v>
      </c>
      <c r="CS47" s="510">
        <f t="shared" si="5"/>
        <v>21.690700664392157</v>
      </c>
      <c r="CT47" s="510">
        <f t="shared" si="5"/>
        <v>22.334221684323921</v>
      </c>
      <c r="CU47" s="510">
        <f t="shared" si="5"/>
        <v>22.997048334853638</v>
      </c>
      <c r="CV47" s="510">
        <f t="shared" si="5"/>
        <v>23.67975978489925</v>
      </c>
      <c r="CW47" s="510">
        <f t="shared" si="5"/>
        <v>24.382952578446229</v>
      </c>
      <c r="CX47" s="510">
        <f t="shared" si="5"/>
        <v>25.107241155799617</v>
      </c>
      <c r="CY47" s="510">
        <f t="shared" si="5"/>
        <v>25.853258390473606</v>
      </c>
      <c r="CZ47" s="510">
        <f t="shared" si="5"/>
        <v>26.621656142187813</v>
      </c>
      <c r="DA47" s="510">
        <f t="shared" si="5"/>
        <v>27.41310582645345</v>
      </c>
      <c r="DB47" s="510">
        <f t="shared" si="5"/>
        <v>28.228299001247052</v>
      </c>
      <c r="DC47" s="510">
        <f t="shared" si="5"/>
        <v>29.067947971284465</v>
      </c>
      <c r="DD47" s="510">
        <f t="shared" si="5"/>
        <v>29.932786410422995</v>
      </c>
      <c r="DE47" s="510">
        <f t="shared" si="5"/>
        <v>30.823570002735689</v>
      </c>
      <c r="DF47" s="510">
        <f t="shared" si="5"/>
        <v>31.741077102817759</v>
      </c>
      <c r="DG47" s="510">
        <f t="shared" si="5"/>
        <v>32.686109415902294</v>
      </c>
      <c r="DH47" s="510">
        <f t="shared" si="5"/>
        <v>33.659492698379367</v>
      </c>
      <c r="DI47" s="510">
        <f t="shared" si="5"/>
        <v>34.662077479330748</v>
      </c>
      <c r="DJ47" s="510">
        <f t="shared" si="5"/>
        <v>35.694739803710668</v>
      </c>
      <c r="DK47" s="510">
        <f t="shared" si="5"/>
        <v>36.758381997821992</v>
      </c>
      <c r="DL47" s="510">
        <f t="shared" si="5"/>
        <v>37.853933457756646</v>
      </c>
      <c r="DM47" s="510">
        <f t="shared" si="5"/>
        <v>38.982351461489351</v>
      </c>
      <c r="DN47" s="510">
        <f t="shared" si="5"/>
        <v>40.144622005334035</v>
      </c>
      <c r="DO47" s="510">
        <f t="shared" si="5"/>
        <v>41.341760665494057</v>
      </c>
      <c r="DP47" s="510">
        <f t="shared" si="5"/>
        <v>42.574813485458876</v>
      </c>
      <c r="DQ47" s="510">
        <f t="shared" si="5"/>
        <v>43.844857890022645</v>
      </c>
      <c r="DR47" s="510">
        <f t="shared" si="5"/>
        <v>45.153003626723326</v>
      </c>
      <c r="DS47" s="510">
        <f t="shared" si="5"/>
        <v>46.500393735525016</v>
      </c>
      <c r="DT47" s="510">
        <f t="shared" si="5"/>
        <v>47.888205547590772</v>
      </c>
      <c r="DU47" s="510">
        <f t="shared" si="5"/>
        <v>49.317651714018496</v>
      </c>
      <c r="DV47" s="510">
        <f t="shared" si="5"/>
        <v>50.78998126543906</v>
      </c>
      <c r="DW47" s="510">
        <f t="shared" si="5"/>
        <v>52.306480703402222</v>
      </c>
      <c r="DX47" s="510">
        <f t="shared" si="5"/>
        <v>53.868475124504293</v>
      </c>
      <c r="DY47" s="510">
        <f t="shared" si="5"/>
        <v>55.477329378239418</v>
      </c>
      <c r="DZ47" s="510">
        <f t="shared" si="5"/>
        <v>57.134449259586603</v>
      </c>
      <c r="EA47" s="510">
        <f t="shared" si="5"/>
        <v>58.8412827373742</v>
      </c>
      <c r="EB47" s="510">
        <f t="shared" si="5"/>
        <v>60.59932121949543</v>
      </c>
      <c r="EC47" s="510">
        <f t="shared" si="5"/>
        <v>62.410100856080298</v>
      </c>
      <c r="ED47" s="510">
        <f t="shared" si="5"/>
        <v>64.275203881762707</v>
      </c>
      <c r="EE47" s="510">
        <f t="shared" si="5"/>
        <v>66.196259998215595</v>
      </c>
      <c r="EF47" s="510">
        <f t="shared" ref="EF47:EZ47" si="6">(EF80+(EF83))</f>
        <v>68.174947798162052</v>
      </c>
      <c r="EG47" s="510">
        <f t="shared" si="6"/>
        <v>70.212996232106931</v>
      </c>
      <c r="EH47" s="510">
        <f t="shared" si="6"/>
        <v>72.31218611907012</v>
      </c>
      <c r="EI47" s="510">
        <f t="shared" si="6"/>
        <v>74.474351702642238</v>
      </c>
      <c r="EJ47" s="510">
        <f t="shared" si="6"/>
        <v>76.701382253721505</v>
      </c>
      <c r="EK47" s="510">
        <f t="shared" si="6"/>
        <v>78.995223721333161</v>
      </c>
      <c r="EL47" s="510">
        <f t="shared" si="6"/>
        <v>81.357880432973161</v>
      </c>
      <c r="EM47" s="510">
        <f t="shared" si="6"/>
        <v>83.79141684596236</v>
      </c>
      <c r="EN47" s="510">
        <f t="shared" si="6"/>
        <v>86.297959351341234</v>
      </c>
      <c r="EO47" s="510">
        <f t="shared" si="6"/>
        <v>88.879698131881469</v>
      </c>
      <c r="EP47" s="510">
        <f t="shared" si="6"/>
        <v>91.538889075837929</v>
      </c>
      <c r="EQ47" s="510">
        <f t="shared" si="6"/>
        <v>94.277855748113069</v>
      </c>
      <c r="ER47" s="510">
        <f t="shared" si="6"/>
        <v>97.098991420556445</v>
      </c>
      <c r="ES47" s="510">
        <f t="shared" si="6"/>
        <v>100.00476116317316</v>
      </c>
      <c r="ET47" s="510">
        <f t="shared" si="6"/>
        <v>102.99770399806836</v>
      </c>
      <c r="EU47" s="510">
        <f t="shared" si="6"/>
        <v>106.08043511801041</v>
      </c>
      <c r="EV47" s="510">
        <f t="shared" si="6"/>
        <v>109.25564817155073</v>
      </c>
      <c r="EW47" s="510">
        <f t="shared" si="6"/>
        <v>112.52611761669726</v>
      </c>
      <c r="EX47" s="510">
        <f t="shared" si="6"/>
        <v>115.8947011451982</v>
      </c>
      <c r="EY47" s="510">
        <f t="shared" si="6"/>
        <v>119.36434217955414</v>
      </c>
      <c r="EZ47" s="511">
        <f t="shared" si="6"/>
        <v>122.93807244494077</v>
      </c>
    </row>
    <row r="48" spans="1:157" x14ac:dyDescent="0.25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BR48" si="7">G46-(G80+(G83/(10^6)))</f>
        <v>10.099999759999999</v>
      </c>
      <c r="H48" s="516">
        <f t="shared" si="7"/>
        <v>10.053839759999999</v>
      </c>
      <c r="I48" s="516">
        <f t="shared" si="7"/>
        <v>10.006329876000001</v>
      </c>
      <c r="J48" s="516">
        <f t="shared" si="7"/>
        <v>9.9574296079883986</v>
      </c>
      <c r="K48" s="516">
        <f t="shared" si="7"/>
        <v>9.9070972409536004</v>
      </c>
      <c r="L48" s="516">
        <f t="shared" si="7"/>
        <v>9.855289808434005</v>
      </c>
      <c r="M48" s="516">
        <f t="shared" si="7"/>
        <v>9.801963054974518</v>
      </c>
      <c r="N48" s="516">
        <f t="shared" si="7"/>
        <v>9.747071397456736</v>
      </c>
      <c r="O48" s="516">
        <f t="shared" si="7"/>
        <v>9.690567885269056</v>
      </c>
      <c r="P48" s="516">
        <f t="shared" si="7"/>
        <v>9.6324041592818794</v>
      </c>
      <c r="Q48" s="516">
        <f t="shared" si="7"/>
        <v>9.5725304095920585</v>
      </c>
      <c r="R48" s="516">
        <f t="shared" si="7"/>
        <v>9.5108953319997127</v>
      </c>
      <c r="S48" s="516">
        <f t="shared" si="7"/>
        <v>9.4474460831793081</v>
      </c>
      <c r="T48" s="516">
        <f t="shared" si="7"/>
        <v>9.382128234505883</v>
      </c>
      <c r="U48" s="516">
        <f t="shared" si="7"/>
        <v>9.3148857244960972</v>
      </c>
      <c r="V48" s="516">
        <f t="shared" si="7"/>
        <v>9.2456608098224393</v>
      </c>
      <c r="W48" s="516">
        <f t="shared" si="7"/>
        <v>9.1743940148579295</v>
      </c>
      <c r="X48" s="516">
        <f t="shared" si="7"/>
        <v>9.101024079707134</v>
      </c>
      <c r="Y48" s="516">
        <f t="shared" si="7"/>
        <v>9.0254879066780909</v>
      </c>
      <c r="Z48" s="516">
        <f t="shared" si="7"/>
        <v>8.9477205051484425</v>
      </c>
      <c r="AA48" s="516">
        <f t="shared" si="7"/>
        <v>8.8676549347774962</v>
      </c>
      <c r="AB48" s="516">
        <f t="shared" si="7"/>
        <v>8.7852222470146959</v>
      </c>
      <c r="AC48" s="516">
        <f t="shared" si="7"/>
        <v>8.7003514248533111</v>
      </c>
      <c r="AD48" s="516">
        <f t="shared" si="7"/>
        <v>8.6129693207767613</v>
      </c>
      <c r="AE48" s="516">
        <f t="shared" si="7"/>
        <v>8.5230005928433155</v>
      </c>
      <c r="AF48" s="516">
        <f t="shared" si="7"/>
        <v>8.4303676388533439</v>
      </c>
      <c r="AG48" s="516">
        <f t="shared" si="7"/>
        <v>8.3349905285415709</v>
      </c>
      <c r="AH48" s="516">
        <f t="shared" si="7"/>
        <v>8.2367869337351127</v>
      </c>
      <c r="AI48" s="516">
        <f t="shared" si="7"/>
        <v>8.1356720564162437</v>
      </c>
      <c r="AJ48" s="516">
        <f t="shared" si="7"/>
        <v>8.0315585546270647</v>
      </c>
      <c r="AK48" s="516">
        <f t="shared" si="7"/>
        <v>7.9243564661512789</v>
      </c>
      <c r="AL48" s="516">
        <f t="shared" si="7"/>
        <v>7.8139731299064499</v>
      </c>
      <c r="AM48" s="516">
        <f t="shared" si="7"/>
        <v>7.7003131049780205</v>
      </c>
      <c r="AN48" s="516">
        <f t="shared" si="7"/>
        <v>7.5832780872243415</v>
      </c>
      <c r="AO48" s="516">
        <f t="shared" si="7"/>
        <v>7.4627668233798579</v>
      </c>
      <c r="AP48" s="516">
        <f t="shared" si="7"/>
        <v>7.338675022581409</v>
      </c>
      <c r="AQ48" s="516">
        <f t="shared" si="7"/>
        <v>7.2108952652402785</v>
      </c>
      <c r="AR48" s="516">
        <f t="shared" si="7"/>
        <v>7.0793169091804327</v>
      </c>
      <c r="AS48" s="516">
        <f t="shared" si="7"/>
        <v>6.9438259929609147</v>
      </c>
      <c r="AT48" s="516">
        <f t="shared" si="7"/>
        <v>6.8043051362978799</v>
      </c>
      <c r="AU48" s="516">
        <f t="shared" si="7"/>
        <v>6.6606334374993201</v>
      </c>
      <c r="AV48" s="516">
        <f t="shared" si="7"/>
        <v>6.5126863678228117</v>
      </c>
      <c r="AW48" s="516">
        <f t="shared" si="7"/>
        <v>6.3603356626640073</v>
      </c>
      <c r="AX48" s="516">
        <f t="shared" si="7"/>
        <v>6.2034492094807812</v>
      </c>
      <c r="AY48" s="516">
        <f t="shared" si="7"/>
        <v>6.0418909323550798</v>
      </c>
      <c r="AZ48" s="516">
        <f t="shared" si="7"/>
        <v>5.8755206730916729</v>
      </c>
      <c r="BA48" s="516">
        <f t="shared" si="7"/>
        <v>5.7041940687498061</v>
      </c>
      <c r="BB48" s="516">
        <f t="shared" si="7"/>
        <v>5.5277624255008559</v>
      </c>
      <c r="BC48" s="516">
        <f t="shared" si="7"/>
        <v>5.346072588701686</v>
      </c>
      <c r="BD48" s="516">
        <f t="shared" si="7"/>
        <v>5.1589668090702219</v>
      </c>
      <c r="BE48" s="516">
        <f t="shared" si="7"/>
        <v>4.9662826048462607</v>
      </c>
      <c r="BF48" s="516">
        <f t="shared" si="7"/>
        <v>4.7678526198171491</v>
      </c>
      <c r="BG48" s="516">
        <f t="shared" si="7"/>
        <v>4.5635044770842041</v>
      </c>
      <c r="BH48" s="516">
        <f t="shared" si="7"/>
        <v>4.3530606284421189</v>
      </c>
      <c r="BI48" s="516">
        <f t="shared" si="7"/>
        <v>4.1363381992397921</v>
      </c>
      <c r="BJ48" s="516">
        <f t="shared" si="7"/>
        <v>3.9131488285869187</v>
      </c>
      <c r="BK48" s="516">
        <f t="shared" si="7"/>
        <v>3.6832985047668432</v>
      </c>
      <c r="BL48" s="516">
        <f t="shared" si="7"/>
        <v>3.4465873957117505</v>
      </c>
      <c r="BM48" s="516">
        <f t="shared" si="7"/>
        <v>3.2028096743921495</v>
      </c>
      <c r="BN48" s="516">
        <f t="shared" si="7"/>
        <v>2.9517533389679986</v>
      </c>
      <c r="BO48" s="516">
        <f t="shared" si="7"/>
        <v>2.693200027544405</v>
      </c>
      <c r="BP48" s="516">
        <f t="shared" si="7"/>
        <v>2.4269248273699855</v>
      </c>
      <c r="BQ48" s="516">
        <f t="shared" si="7"/>
        <v>2.152696078311152</v>
      </c>
      <c r="BR48" s="516">
        <f t="shared" si="7"/>
        <v>1.870275170430661</v>
      </c>
      <c r="BS48" s="516">
        <f t="shared" ref="BS48:ED48" si="8">BS46-(BS80+(BS83/(10^6)))</f>
        <v>1.5794163354934998</v>
      </c>
      <c r="BT48" s="516">
        <f t="shared" si="8"/>
        <v>1.2798664322179505</v>
      </c>
      <c r="BU48" s="516">
        <f t="shared" si="8"/>
        <v>0.9713647250841877</v>
      </c>
      <c r="BV48" s="516">
        <f t="shared" si="8"/>
        <v>0.65364265650714337</v>
      </c>
      <c r="BW48" s="516">
        <f t="shared" si="8"/>
        <v>0.32642361217454052</v>
      </c>
      <c r="BX48" s="516">
        <f t="shared" si="8"/>
        <v>-1.0577320654922673E-2</v>
      </c>
      <c r="BY48" s="516">
        <f t="shared" si="8"/>
        <v>-0.35765360210442765</v>
      </c>
      <c r="BZ48" s="516">
        <f t="shared" si="8"/>
        <v>-0.71510749610051505</v>
      </c>
      <c r="CA48" s="516">
        <f t="shared" si="8"/>
        <v>-1.0832503344871682</v>
      </c>
      <c r="CB48" s="516">
        <f t="shared" si="8"/>
        <v>-1.4624027890633577</v>
      </c>
      <c r="CC48" s="516">
        <f t="shared" si="8"/>
        <v>-1.8528951517816559</v>
      </c>
      <c r="CD48" s="516">
        <f t="shared" si="8"/>
        <v>-2.2550676233528755</v>
      </c>
      <c r="CE48" s="516">
        <f t="shared" si="8"/>
        <v>-2.6692706105088124</v>
      </c>
      <c r="CF48" s="516">
        <f t="shared" si="8"/>
        <v>-3.0958650321828642</v>
      </c>
      <c r="CG48" s="516">
        <f t="shared" si="8"/>
        <v>-3.5352226348760798</v>
      </c>
      <c r="CH48" s="516">
        <f t="shared" si="8"/>
        <v>-3.9877263174841993</v>
      </c>
      <c r="CI48" s="516">
        <f t="shared" si="8"/>
        <v>-4.4537704658694874</v>
      </c>
      <c r="CJ48" s="516">
        <f t="shared" si="8"/>
        <v>-4.9337612974697187</v>
      </c>
      <c r="CK48" s="516">
        <f t="shared" si="8"/>
        <v>-5.4281172162454823</v>
      </c>
      <c r="CL48" s="516">
        <f t="shared" si="8"/>
        <v>-5.9372691782758142</v>
      </c>
      <c r="CM48" s="516">
        <f t="shared" si="8"/>
        <v>-6.4616610683217797</v>
      </c>
      <c r="CN48" s="516">
        <f t="shared" si="8"/>
        <v>-7.0017500876869416</v>
      </c>
      <c r="CO48" s="516">
        <f t="shared" si="8"/>
        <v>-7.5580071537135982</v>
      </c>
      <c r="CP48" s="516">
        <f t="shared" si="8"/>
        <v>-8.1309173112639961</v>
      </c>
      <c r="CQ48" s="516">
        <f t="shared" si="8"/>
        <v>-8.7209801565458918</v>
      </c>
      <c r="CR48" s="516">
        <f t="shared" si="8"/>
        <v>-9.3287102736529306</v>
      </c>
      <c r="CS48" s="516">
        <f t="shared" si="8"/>
        <v>-9.9546376842012201</v>
      </c>
      <c r="CT48" s="516">
        <f t="shared" si="8"/>
        <v>-10.599308310455001</v>
      </c>
      <c r="CU48" s="516">
        <f t="shared" si="8"/>
        <v>-11.263284452346106</v>
      </c>
      <c r="CV48" s="516">
        <f t="shared" si="8"/>
        <v>-11.947145278803971</v>
      </c>
      <c r="CW48" s="516">
        <f t="shared" si="8"/>
        <v>-12.651487333825559</v>
      </c>
      <c r="CX48" s="516">
        <f t="shared" si="8"/>
        <v>-13.376925057727409</v>
      </c>
      <c r="CY48" s="516">
        <f t="shared" si="8"/>
        <v>-14.124091324035204</v>
      </c>
      <c r="CZ48" s="516">
        <f t="shared" si="8"/>
        <v>-14.893637992480057</v>
      </c>
      <c r="DA48" s="516">
        <f t="shared" si="8"/>
        <v>-15.686236478584666</v>
      </c>
      <c r="DB48" s="516">
        <f t="shared" si="8"/>
        <v>-16.502578340337053</v>
      </c>
      <c r="DC48" s="516">
        <f t="shared" si="8"/>
        <v>-17.343375882464557</v>
      </c>
      <c r="DD48" s="516">
        <f t="shared" si="8"/>
        <v>-18.209362778835974</v>
      </c>
      <c r="DE48" s="516">
        <f t="shared" si="8"/>
        <v>-19.101294713535825</v>
      </c>
      <c r="DF48" s="516">
        <f t="shared" si="8"/>
        <v>-20.019950041170812</v>
      </c>
      <c r="DG48" s="516">
        <f t="shared" si="8"/>
        <v>-20.966130466985511</v>
      </c>
      <c r="DH48" s="516">
        <f t="shared" si="8"/>
        <v>-21.940661747381473</v>
      </c>
      <c r="DI48" s="516">
        <f t="shared" si="8"/>
        <v>-22.944394411451952</v>
      </c>
      <c r="DJ48" s="516">
        <f t="shared" si="8"/>
        <v>-23.978204504162662</v>
      </c>
      <c r="DK48" s="516">
        <f t="shared" si="8"/>
        <v>-25.042994351827939</v>
      </c>
      <c r="DL48" s="516">
        <f t="shared" si="8"/>
        <v>-26.139693350551195</v>
      </c>
      <c r="DM48" s="516">
        <f t="shared" si="8"/>
        <v>-27.269258778318623</v>
      </c>
      <c r="DN48" s="516">
        <f t="shared" si="8"/>
        <v>-28.432676631455621</v>
      </c>
      <c r="DO48" s="516">
        <f t="shared" si="8"/>
        <v>-29.63096248617703</v>
      </c>
      <c r="DP48" s="516">
        <f t="shared" si="8"/>
        <v>-30.86516238598378</v>
      </c>
      <c r="DQ48" s="516">
        <f t="shared" si="8"/>
        <v>-32.136353755681498</v>
      </c>
      <c r="DR48" s="516">
        <f t="shared" si="8"/>
        <v>-33.445646342819614</v>
      </c>
      <c r="DS48" s="516">
        <f t="shared" si="8"/>
        <v>-34.79418318737369</v>
      </c>
      <c r="DT48" s="516">
        <f t="shared" si="8"/>
        <v>-36.183141620518263</v>
      </c>
      <c r="DU48" s="516">
        <f t="shared" si="8"/>
        <v>-37.613734293362697</v>
      </c>
      <c r="DV48" s="516">
        <f t="shared" si="8"/>
        <v>-39.087210236549325</v>
      </c>
      <c r="DW48" s="516">
        <f t="shared" si="8"/>
        <v>-40.604855951639379</v>
      </c>
      <c r="DX48" s="516">
        <f t="shared" si="8"/>
        <v>-42.167996535240626</v>
      </c>
      <c r="DY48" s="516">
        <f t="shared" si="8"/>
        <v>-43.777996836858669</v>
      </c>
      <c r="DZ48" s="516">
        <f t="shared" si="8"/>
        <v>-45.436262651483993</v>
      </c>
      <c r="EA48" s="516">
        <f t="shared" si="8"/>
        <v>-47.144241947956402</v>
      </c>
      <c r="EB48" s="516">
        <f t="shared" si="8"/>
        <v>-48.903426134180577</v>
      </c>
      <c r="EC48" s="516">
        <f t="shared" si="8"/>
        <v>-50.715351360297973</v>
      </c>
      <c r="ED48" s="516">
        <f t="shared" si="8"/>
        <v>-52.581599860953972</v>
      </c>
      <c r="EE48" s="516">
        <f t="shared" ref="EE48:EZ48" si="9">EE46-(EE80+(EE83/(10^6)))</f>
        <v>-54.503801337832947</v>
      </c>
      <c r="EF48" s="516">
        <f t="shared" si="9"/>
        <v>-56.48363438366944</v>
      </c>
      <c r="EG48" s="516">
        <f t="shared" si="9"/>
        <v>-58.522827948979767</v>
      </c>
      <c r="EH48" s="516">
        <f t="shared" si="9"/>
        <v>-60.623162852795268</v>
      </c>
      <c r="EI48" s="516">
        <f t="shared" si="9"/>
        <v>-62.786473338718011</v>
      </c>
      <c r="EJ48" s="516">
        <f t="shared" si="9"/>
        <v>-65.014648677657675</v>
      </c>
      <c r="EK48" s="516">
        <f t="shared" si="9"/>
        <v>-67.309634818650935</v>
      </c>
      <c r="EL48" s="516">
        <f t="shared" si="9"/>
        <v>-69.673436089205211</v>
      </c>
      <c r="EM48" s="516">
        <f t="shared" si="9"/>
        <v>-72.108116946652785</v>
      </c>
      <c r="EN48" s="516">
        <f t="shared" si="9"/>
        <v>-74.615803782045589</v>
      </c>
      <c r="EO48" s="516">
        <f t="shared" si="9"/>
        <v>-77.198686778166746</v>
      </c>
      <c r="EP48" s="516">
        <f t="shared" si="9"/>
        <v>-79.859021823282575</v>
      </c>
      <c r="EQ48" s="516">
        <f t="shared" si="9"/>
        <v>-82.59913248230697</v>
      </c>
      <c r="ER48" s="516">
        <f t="shared" si="9"/>
        <v>-85.421412027100928</v>
      </c>
      <c r="ES48" s="516">
        <f t="shared" si="9"/>
        <v>-88.328325527680988</v>
      </c>
      <c r="ET48" s="516">
        <f t="shared" si="9"/>
        <v>-91.322412006163745</v>
      </c>
      <c r="EU48" s="516">
        <f t="shared" si="9"/>
        <v>-94.406286655328984</v>
      </c>
      <c r="EV48" s="516">
        <f t="shared" si="9"/>
        <v>-97.582643123739572</v>
      </c>
      <c r="EW48" s="516">
        <f t="shared" si="9"/>
        <v>-100.85425586941489</v>
      </c>
      <c r="EX48" s="516">
        <f t="shared" si="9"/>
        <v>-104.22398258411455</v>
      </c>
      <c r="EY48" s="516">
        <f t="shared" si="9"/>
        <v>-107.6947666903506</v>
      </c>
      <c r="EZ48" s="517">
        <f t="shared" si="9"/>
        <v>-111.26963991331016</v>
      </c>
    </row>
    <row r="49" spans="1:156" x14ac:dyDescent="0.25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-192.40000024</v>
      </c>
      <c r="H49" s="516">
        <f>G49+H48</f>
        <v>-182.34616048000001</v>
      </c>
      <c r="I49" s="516">
        <f t="shared" ref="I49:BT49" si="10">H49+I48</f>
        <v>-172.33983060400001</v>
      </c>
      <c r="J49" s="516">
        <f t="shared" si="10"/>
        <v>-162.38240099601163</v>
      </c>
      <c r="K49" s="516">
        <f t="shared" si="10"/>
        <v>-152.47530375505804</v>
      </c>
      <c r="L49" s="516">
        <f t="shared" si="10"/>
        <v>-142.62001394662403</v>
      </c>
      <c r="M49" s="516">
        <f t="shared" si="10"/>
        <v>-132.81805089164951</v>
      </c>
      <c r="N49" s="516">
        <f t="shared" si="10"/>
        <v>-123.07097949419277</v>
      </c>
      <c r="O49" s="516">
        <f t="shared" si="10"/>
        <v>-113.38041160892371</v>
      </c>
      <c r="P49" s="516">
        <f t="shared" si="10"/>
        <v>-103.74800744964183</v>
      </c>
      <c r="Q49" s="516">
        <f t="shared" si="10"/>
        <v>-94.17547704004977</v>
      </c>
      <c r="R49" s="516">
        <f t="shared" si="10"/>
        <v>-84.664581708050065</v>
      </c>
      <c r="S49" s="516">
        <f t="shared" si="10"/>
        <v>-75.217135624870764</v>
      </c>
      <c r="T49" s="516">
        <f t="shared" si="10"/>
        <v>-65.835007390364879</v>
      </c>
      <c r="U49" s="516">
        <f t="shared" si="10"/>
        <v>-56.520121665868785</v>
      </c>
      <c r="V49" s="516">
        <f t="shared" si="10"/>
        <v>-47.274460856046346</v>
      </c>
      <c r="W49" s="516">
        <f t="shared" si="10"/>
        <v>-38.100066841188415</v>
      </c>
      <c r="X49" s="516">
        <f t="shared" si="10"/>
        <v>-28.999042761481281</v>
      </c>
      <c r="Y49" s="516">
        <f t="shared" si="10"/>
        <v>-19.97355485480319</v>
      </c>
      <c r="Z49" s="516">
        <f t="shared" si="10"/>
        <v>-11.025834349654748</v>
      </c>
      <c r="AA49" s="516">
        <f t="shared" si="10"/>
        <v>-2.1581794148772513</v>
      </c>
      <c r="AB49" s="516">
        <f t="shared" si="10"/>
        <v>6.6270428321374446</v>
      </c>
      <c r="AC49" s="516">
        <f t="shared" si="10"/>
        <v>15.327394256990756</v>
      </c>
      <c r="AD49" s="516">
        <f t="shared" si="10"/>
        <v>23.940363577767517</v>
      </c>
      <c r="AE49" s="516">
        <f t="shared" si="10"/>
        <v>32.463364170610831</v>
      </c>
      <c r="AF49" s="516">
        <f t="shared" si="10"/>
        <v>40.893731809464171</v>
      </c>
      <c r="AG49" s="516">
        <f t="shared" si="10"/>
        <v>49.228722338005738</v>
      </c>
      <c r="AH49" s="516">
        <f t="shared" si="10"/>
        <v>57.465509271740849</v>
      </c>
      <c r="AI49" s="516">
        <f t="shared" si="10"/>
        <v>65.601181328157097</v>
      </c>
      <c r="AJ49" s="516">
        <f t="shared" si="10"/>
        <v>73.632739882784165</v>
      </c>
      <c r="AK49" s="516">
        <f t="shared" si="10"/>
        <v>81.557096348935445</v>
      </c>
      <c r="AL49" s="516">
        <f t="shared" si="10"/>
        <v>89.371069478841889</v>
      </c>
      <c r="AM49" s="516">
        <f t="shared" si="10"/>
        <v>97.071382583819911</v>
      </c>
      <c r="AN49" s="516">
        <f t="shared" si="10"/>
        <v>104.65466067104425</v>
      </c>
      <c r="AO49" s="516">
        <f t="shared" si="10"/>
        <v>112.11742749442411</v>
      </c>
      <c r="AP49" s="516">
        <f t="shared" si="10"/>
        <v>119.45610251700552</v>
      </c>
      <c r="AQ49" s="516">
        <f t="shared" si="10"/>
        <v>126.6669977822458</v>
      </c>
      <c r="AR49" s="516">
        <f t="shared" si="10"/>
        <v>133.74631469142622</v>
      </c>
      <c r="AS49" s="516">
        <f t="shared" si="10"/>
        <v>140.69014068438713</v>
      </c>
      <c r="AT49" s="516">
        <f t="shared" si="10"/>
        <v>147.494445820685</v>
      </c>
      <c r="AU49" s="516">
        <f t="shared" si="10"/>
        <v>154.15507925818432</v>
      </c>
      <c r="AV49" s="516">
        <f t="shared" si="10"/>
        <v>160.66776562600714</v>
      </c>
      <c r="AW49" s="516">
        <f t="shared" si="10"/>
        <v>167.02810128867114</v>
      </c>
      <c r="AX49" s="516">
        <f t="shared" si="10"/>
        <v>173.23155049815193</v>
      </c>
      <c r="AY49" s="516">
        <f t="shared" si="10"/>
        <v>179.27344143050701</v>
      </c>
      <c r="AZ49" s="516">
        <f t="shared" si="10"/>
        <v>185.14896210359868</v>
      </c>
      <c r="BA49" s="516">
        <f t="shared" si="10"/>
        <v>190.85315617234849</v>
      </c>
      <c r="BB49" s="516">
        <f t="shared" si="10"/>
        <v>196.38091859784936</v>
      </c>
      <c r="BC49" s="516">
        <f t="shared" si="10"/>
        <v>201.72699118655103</v>
      </c>
      <c r="BD49" s="516">
        <f t="shared" si="10"/>
        <v>206.88595799562125</v>
      </c>
      <c r="BE49" s="516">
        <f t="shared" si="10"/>
        <v>211.85224060046752</v>
      </c>
      <c r="BF49" s="516">
        <f t="shared" si="10"/>
        <v>216.62009322028467</v>
      </c>
      <c r="BG49" s="516">
        <f t="shared" si="10"/>
        <v>221.18359769736887</v>
      </c>
      <c r="BH49" s="516">
        <f t="shared" si="10"/>
        <v>225.53665832581098</v>
      </c>
      <c r="BI49" s="516">
        <f t="shared" si="10"/>
        <v>229.67299652505076</v>
      </c>
      <c r="BJ49" s="516">
        <f t="shared" si="10"/>
        <v>233.58614535363768</v>
      </c>
      <c r="BK49" s="516">
        <f t="shared" si="10"/>
        <v>237.26944385840451</v>
      </c>
      <c r="BL49" s="516">
        <f t="shared" si="10"/>
        <v>240.71603125411627</v>
      </c>
      <c r="BM49" s="516">
        <f t="shared" si="10"/>
        <v>243.91884092850842</v>
      </c>
      <c r="BN49" s="516">
        <f t="shared" si="10"/>
        <v>246.87059426747641</v>
      </c>
      <c r="BO49" s="516">
        <f t="shared" si="10"/>
        <v>249.56379429502081</v>
      </c>
      <c r="BP49" s="516">
        <f t="shared" si="10"/>
        <v>251.9907191223908</v>
      </c>
      <c r="BQ49" s="516">
        <f t="shared" si="10"/>
        <v>254.14341520070195</v>
      </c>
      <c r="BR49" s="516">
        <f t="shared" si="10"/>
        <v>256.01369037113261</v>
      </c>
      <c r="BS49" s="516">
        <f t="shared" si="10"/>
        <v>257.59310670662609</v>
      </c>
      <c r="BT49" s="516">
        <f t="shared" si="10"/>
        <v>258.87297313884403</v>
      </c>
      <c r="BU49" s="516">
        <f t="shared" ref="BU49:EF49" si="11">BT49+BU48</f>
        <v>259.84433786392822</v>
      </c>
      <c r="BV49" s="516">
        <f t="shared" si="11"/>
        <v>260.49798052043536</v>
      </c>
      <c r="BW49" s="516">
        <f t="shared" si="11"/>
        <v>260.82440413260991</v>
      </c>
      <c r="BX49" s="516">
        <f t="shared" si="11"/>
        <v>260.81382681195498</v>
      </c>
      <c r="BY49" s="516">
        <f t="shared" si="11"/>
        <v>260.45617320985053</v>
      </c>
      <c r="BZ49" s="516">
        <f t="shared" si="11"/>
        <v>259.74106571375</v>
      </c>
      <c r="CA49" s="516">
        <f t="shared" si="11"/>
        <v>258.65781537926284</v>
      </c>
      <c r="CB49" s="516">
        <f t="shared" si="11"/>
        <v>257.19541259019951</v>
      </c>
      <c r="CC49" s="516">
        <f t="shared" si="11"/>
        <v>255.34251743841784</v>
      </c>
      <c r="CD49" s="516">
        <f t="shared" si="11"/>
        <v>253.08744981506496</v>
      </c>
      <c r="CE49" s="516">
        <f t="shared" si="11"/>
        <v>250.41817920455614</v>
      </c>
      <c r="CF49" s="516">
        <f t="shared" si="11"/>
        <v>247.32231417237327</v>
      </c>
      <c r="CG49" s="516">
        <f t="shared" si="11"/>
        <v>243.78709153749719</v>
      </c>
      <c r="CH49" s="516">
        <f t="shared" si="11"/>
        <v>239.79936522001299</v>
      </c>
      <c r="CI49" s="516">
        <f t="shared" si="11"/>
        <v>235.34559475414349</v>
      </c>
      <c r="CJ49" s="516">
        <f t="shared" si="11"/>
        <v>230.41183345667378</v>
      </c>
      <c r="CK49" s="516">
        <f t="shared" si="11"/>
        <v>224.98371624042829</v>
      </c>
      <c r="CL49" s="516">
        <f t="shared" si="11"/>
        <v>219.04644706215248</v>
      </c>
      <c r="CM49" s="516">
        <f t="shared" si="11"/>
        <v>212.58478599383071</v>
      </c>
      <c r="CN49" s="516">
        <f t="shared" si="11"/>
        <v>205.58303590614378</v>
      </c>
      <c r="CO49" s="516">
        <f t="shared" si="11"/>
        <v>198.02502875243019</v>
      </c>
      <c r="CP49" s="516">
        <f t="shared" si="11"/>
        <v>189.89411144116619</v>
      </c>
      <c r="CQ49" s="516">
        <f t="shared" si="11"/>
        <v>181.1731312846203</v>
      </c>
      <c r="CR49" s="516">
        <f t="shared" si="11"/>
        <v>171.84442101096738</v>
      </c>
      <c r="CS49" s="516">
        <f t="shared" si="11"/>
        <v>161.88978332676615</v>
      </c>
      <c r="CT49" s="516">
        <f t="shared" si="11"/>
        <v>151.29047501631115</v>
      </c>
      <c r="CU49" s="516">
        <f t="shared" si="11"/>
        <v>140.02719056396504</v>
      </c>
      <c r="CV49" s="516">
        <f t="shared" si="11"/>
        <v>128.08004528516108</v>
      </c>
      <c r="CW49" s="516">
        <f t="shared" si="11"/>
        <v>115.42855795133552</v>
      </c>
      <c r="CX49" s="516">
        <f t="shared" si="11"/>
        <v>102.05163289360812</v>
      </c>
      <c r="CY49" s="516">
        <f t="shared" si="11"/>
        <v>87.927541569572909</v>
      </c>
      <c r="CZ49" s="516">
        <f t="shared" si="11"/>
        <v>73.033903577092858</v>
      </c>
      <c r="DA49" s="516">
        <f t="shared" si="11"/>
        <v>57.34766709850819</v>
      </c>
      <c r="DB49" s="516">
        <f t="shared" si="11"/>
        <v>40.845088758171137</v>
      </c>
      <c r="DC49" s="516">
        <f t="shared" si="11"/>
        <v>23.501712875706581</v>
      </c>
      <c r="DD49" s="516">
        <f t="shared" si="11"/>
        <v>5.2923500968706065</v>
      </c>
      <c r="DE49" s="516">
        <f t="shared" si="11"/>
        <v>-13.808944616665219</v>
      </c>
      <c r="DF49" s="516">
        <f t="shared" si="11"/>
        <v>-33.828894657836031</v>
      </c>
      <c r="DG49" s="516">
        <f t="shared" si="11"/>
        <v>-54.795025124821542</v>
      </c>
      <c r="DH49" s="516">
        <f t="shared" si="11"/>
        <v>-76.735686872203019</v>
      </c>
      <c r="DI49" s="516">
        <f t="shared" si="11"/>
        <v>-99.680081283654971</v>
      </c>
      <c r="DJ49" s="516">
        <f t="shared" si="11"/>
        <v>-123.65828578781763</v>
      </c>
      <c r="DK49" s="516">
        <f t="shared" si="11"/>
        <v>-148.70128013964558</v>
      </c>
      <c r="DL49" s="516">
        <f t="shared" si="11"/>
        <v>-174.84097349019677</v>
      </c>
      <c r="DM49" s="516">
        <f t="shared" si="11"/>
        <v>-202.1102322685154</v>
      </c>
      <c r="DN49" s="516">
        <f t="shared" si="11"/>
        <v>-230.54290889997102</v>
      </c>
      <c r="DO49" s="516">
        <f t="shared" si="11"/>
        <v>-260.17387138614805</v>
      </c>
      <c r="DP49" s="516">
        <f t="shared" si="11"/>
        <v>-291.0390337721318</v>
      </c>
      <c r="DQ49" s="516">
        <f t="shared" si="11"/>
        <v>-323.17538752781331</v>
      </c>
      <c r="DR49" s="516">
        <f t="shared" si="11"/>
        <v>-356.62103387063291</v>
      </c>
      <c r="DS49" s="516">
        <f t="shared" si="11"/>
        <v>-391.41521705800659</v>
      </c>
      <c r="DT49" s="516">
        <f t="shared" si="11"/>
        <v>-427.59835867852485</v>
      </c>
      <c r="DU49" s="516">
        <f t="shared" si="11"/>
        <v>-465.21209297188756</v>
      </c>
      <c r="DV49" s="516">
        <f t="shared" si="11"/>
        <v>-504.29930320843687</v>
      </c>
      <c r="DW49" s="516">
        <f t="shared" si="11"/>
        <v>-544.90415916007623</v>
      </c>
      <c r="DX49" s="516">
        <f t="shared" si="11"/>
        <v>-587.07215569531684</v>
      </c>
      <c r="DY49" s="516">
        <f t="shared" si="11"/>
        <v>-630.85015253217546</v>
      </c>
      <c r="DZ49" s="516">
        <f t="shared" si="11"/>
        <v>-676.28641518365941</v>
      </c>
      <c r="EA49" s="516">
        <f t="shared" si="11"/>
        <v>-723.43065713161582</v>
      </c>
      <c r="EB49" s="516">
        <f t="shared" si="11"/>
        <v>-772.33408326579638</v>
      </c>
      <c r="EC49" s="516">
        <f t="shared" si="11"/>
        <v>-823.04943462609435</v>
      </c>
      <c r="ED49" s="516">
        <f t="shared" si="11"/>
        <v>-875.63103448704828</v>
      </c>
      <c r="EE49" s="516">
        <f t="shared" si="11"/>
        <v>-930.13483582488118</v>
      </c>
      <c r="EF49" s="516">
        <f t="shared" si="11"/>
        <v>-986.61847020855066</v>
      </c>
      <c r="EG49" s="516">
        <f t="shared" ref="EG49:EZ49" si="12">EF49+EG48</f>
        <v>-1045.1412981575304</v>
      </c>
      <c r="EH49" s="516">
        <f t="shared" si="12"/>
        <v>-1105.7644610103257</v>
      </c>
      <c r="EI49" s="516">
        <f t="shared" si="12"/>
        <v>-1168.5509343490437</v>
      </c>
      <c r="EJ49" s="516">
        <f t="shared" si="12"/>
        <v>-1233.5655830267015</v>
      </c>
      <c r="EK49" s="516">
        <f t="shared" si="12"/>
        <v>-1300.8752178453524</v>
      </c>
      <c r="EL49" s="516">
        <f t="shared" si="12"/>
        <v>-1370.5486539345575</v>
      </c>
      <c r="EM49" s="516">
        <f t="shared" si="12"/>
        <v>-1442.6567708812104</v>
      </c>
      <c r="EN49" s="516">
        <f t="shared" si="12"/>
        <v>-1517.2725746632559</v>
      </c>
      <c r="EO49" s="516">
        <f t="shared" si="12"/>
        <v>-1594.4712614414227</v>
      </c>
      <c r="EP49" s="516">
        <f t="shared" si="12"/>
        <v>-1674.3302832647053</v>
      </c>
      <c r="EQ49" s="516">
        <f t="shared" si="12"/>
        <v>-1756.9294157470122</v>
      </c>
      <c r="ER49" s="516">
        <f t="shared" si="12"/>
        <v>-1842.350827774113</v>
      </c>
      <c r="ES49" s="516">
        <f t="shared" si="12"/>
        <v>-1930.679153301794</v>
      </c>
      <c r="ET49" s="516">
        <f t="shared" si="12"/>
        <v>-2022.0015653079577</v>
      </c>
      <c r="EU49" s="516">
        <f t="shared" si="12"/>
        <v>-2116.4078519632867</v>
      </c>
      <c r="EV49" s="516">
        <f t="shared" si="12"/>
        <v>-2213.9904950870264</v>
      </c>
      <c r="EW49" s="516">
        <f t="shared" si="12"/>
        <v>-2314.8447509564412</v>
      </c>
      <c r="EX49" s="516">
        <f t="shared" si="12"/>
        <v>-2419.068733540556</v>
      </c>
      <c r="EY49" s="516">
        <f t="shared" si="12"/>
        <v>-2526.7635002309066</v>
      </c>
      <c r="EZ49" s="517">
        <f t="shared" si="12"/>
        <v>-2638.0331401442168</v>
      </c>
    </row>
    <row r="50" spans="1:156" x14ac:dyDescent="0.25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25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si="13">G48-G97</f>
        <v>-7.2766299771847898</v>
      </c>
      <c r="H51" s="516">
        <f t="shared" si="13"/>
        <v>-7.3227899771847902</v>
      </c>
      <c r="I51" s="516">
        <f t="shared" si="13"/>
        <v>-7.3702998611847885</v>
      </c>
      <c r="J51" s="516">
        <f t="shared" si="13"/>
        <v>-7.4192001291963905</v>
      </c>
      <c r="K51" s="516">
        <f t="shared" si="13"/>
        <v>-7.4695324962311851</v>
      </c>
      <c r="L51" s="516">
        <f t="shared" si="13"/>
        <v>-7.5213399287507805</v>
      </c>
      <c r="M51" s="516">
        <f t="shared" si="13"/>
        <v>-7.5746666822102675</v>
      </c>
      <c r="N51" s="516">
        <f t="shared" si="13"/>
        <v>-7.6295583397280495</v>
      </c>
      <c r="O51" s="516">
        <f t="shared" si="13"/>
        <v>-7.6860618519157295</v>
      </c>
      <c r="P51" s="516">
        <f t="shared" si="13"/>
        <v>-7.7442255779029061</v>
      </c>
      <c r="Q51" s="516">
        <f t="shared" si="13"/>
        <v>-7.8040993275927271</v>
      </c>
      <c r="R51" s="516">
        <f t="shared" si="13"/>
        <v>-7.8657344051850728</v>
      </c>
      <c r="S51" s="516">
        <f t="shared" si="13"/>
        <v>-7.9291836540054739</v>
      </c>
      <c r="T51" s="516">
        <f t="shared" si="13"/>
        <v>-7.994501502678899</v>
      </c>
      <c r="U51" s="516">
        <f t="shared" si="13"/>
        <v>-8.0617440126886848</v>
      </c>
      <c r="V51" s="516">
        <f t="shared" si="13"/>
        <v>-8.1309689273623462</v>
      </c>
      <c r="W51" s="516">
        <f t="shared" si="13"/>
        <v>-8.2022357223268525</v>
      </c>
      <c r="X51" s="516">
        <f t="shared" si="13"/>
        <v>-8.275605657477648</v>
      </c>
      <c r="Y51" s="516">
        <f t="shared" si="13"/>
        <v>-8.3511418305066911</v>
      </c>
      <c r="Z51" s="516">
        <f t="shared" si="13"/>
        <v>-8.4289092320363395</v>
      </c>
      <c r="AA51" s="516">
        <f t="shared" si="13"/>
        <v>-8.5089748024072822</v>
      </c>
      <c r="AB51" s="516">
        <f t="shared" si="13"/>
        <v>-8.5914074901700861</v>
      </c>
      <c r="AC51" s="516">
        <f t="shared" si="13"/>
        <v>-8.6762783123314708</v>
      </c>
      <c r="AD51" s="516">
        <f t="shared" si="13"/>
        <v>-8.7636604164080207</v>
      </c>
      <c r="AE51" s="516">
        <f t="shared" si="13"/>
        <v>-8.8536291443414665</v>
      </c>
      <c r="AF51" s="516">
        <f t="shared" si="13"/>
        <v>8.4303676388533439</v>
      </c>
      <c r="AG51" s="516">
        <f t="shared" si="13"/>
        <v>8.3349905285415709</v>
      </c>
      <c r="AH51" s="516">
        <f t="shared" si="13"/>
        <v>8.2367869337351127</v>
      </c>
      <c r="AI51" s="516">
        <f t="shared" si="13"/>
        <v>8.1356720564162437</v>
      </c>
      <c r="AJ51" s="516">
        <f t="shared" si="13"/>
        <v>8.0315585546270647</v>
      </c>
      <c r="AK51" s="516">
        <f t="shared" si="13"/>
        <v>7.9243564661512789</v>
      </c>
      <c r="AL51" s="516">
        <f t="shared" si="13"/>
        <v>7.8139731299064499</v>
      </c>
      <c r="AM51" s="516">
        <f t="shared" si="13"/>
        <v>7.7003131049780205</v>
      </c>
      <c r="AN51" s="516">
        <f t="shared" si="13"/>
        <v>7.5832780872243415</v>
      </c>
      <c r="AO51" s="516">
        <f t="shared" si="13"/>
        <v>7.4627668233798579</v>
      </c>
      <c r="AP51" s="516">
        <f t="shared" si="13"/>
        <v>7.338675022581409</v>
      </c>
      <c r="AQ51" s="516">
        <f t="shared" si="13"/>
        <v>7.2108952652402785</v>
      </c>
      <c r="AR51" s="516">
        <f t="shared" si="13"/>
        <v>7.0793169091804327</v>
      </c>
      <c r="AS51" s="516">
        <f t="shared" si="13"/>
        <v>6.9438259929609147</v>
      </c>
      <c r="AT51" s="516">
        <f t="shared" si="13"/>
        <v>6.8043051362978799</v>
      </c>
      <c r="AU51" s="516">
        <f t="shared" si="13"/>
        <v>6.6606334374993201</v>
      </c>
      <c r="AV51" s="516">
        <f t="shared" si="13"/>
        <v>6.5126863678228117</v>
      </c>
      <c r="AW51" s="516">
        <f t="shared" si="13"/>
        <v>6.3603356626640073</v>
      </c>
      <c r="AX51" s="516">
        <f t="shared" si="13"/>
        <v>6.2034492094807812</v>
      </c>
      <c r="AY51" s="516">
        <f t="shared" si="13"/>
        <v>6.0418909323550798</v>
      </c>
      <c r="AZ51" s="516">
        <f t="shared" si="13"/>
        <v>5.8755206730916729</v>
      </c>
      <c r="BA51" s="516">
        <f t="shared" si="13"/>
        <v>5.7041940687498061</v>
      </c>
      <c r="BB51" s="516">
        <f t="shared" si="13"/>
        <v>5.5277624255008559</v>
      </c>
      <c r="BC51" s="516">
        <f t="shared" si="13"/>
        <v>5.346072588701686</v>
      </c>
      <c r="BD51" s="516">
        <f t="shared" si="13"/>
        <v>5.1589668090702219</v>
      </c>
      <c r="BE51" s="516">
        <f t="shared" si="13"/>
        <v>4.9662826048462607</v>
      </c>
      <c r="BF51" s="516">
        <f t="shared" si="13"/>
        <v>4.7678526198171491</v>
      </c>
      <c r="BG51" s="516">
        <f t="shared" si="13"/>
        <v>4.5635044770842041</v>
      </c>
      <c r="BH51" s="516">
        <f t="shared" si="13"/>
        <v>4.3530606284421189</v>
      </c>
      <c r="BI51" s="516">
        <f t="shared" si="13"/>
        <v>4.1363381992397921</v>
      </c>
      <c r="BJ51" s="516">
        <f t="shared" si="13"/>
        <v>3.9131488285869187</v>
      </c>
      <c r="BK51" s="516">
        <f t="shared" si="13"/>
        <v>3.6832985047668432</v>
      </c>
      <c r="BL51" s="516">
        <f t="shared" si="13"/>
        <v>3.4465873957117505</v>
      </c>
      <c r="BM51" s="516">
        <f t="shared" si="13"/>
        <v>3.2028096743921495</v>
      </c>
      <c r="BN51" s="516">
        <f t="shared" si="13"/>
        <v>2.9517533389679986</v>
      </c>
      <c r="BO51" s="516">
        <f t="shared" si="13"/>
        <v>2.693200027544405</v>
      </c>
      <c r="BP51" s="516">
        <f t="shared" si="13"/>
        <v>2.4269248273699855</v>
      </c>
      <c r="BQ51" s="516">
        <f t="shared" si="13"/>
        <v>2.152696078311152</v>
      </c>
      <c r="BR51" s="516">
        <f t="shared" si="13"/>
        <v>1.870275170430661</v>
      </c>
      <c r="BS51" s="516">
        <f t="shared" ref="BS51:ED51" si="14">BS48-BS97</f>
        <v>1.5794163354934998</v>
      </c>
      <c r="BT51" s="516">
        <f t="shared" si="14"/>
        <v>1.2798664322179505</v>
      </c>
      <c r="BU51" s="516">
        <f t="shared" si="14"/>
        <v>0.9713647250841877</v>
      </c>
      <c r="BV51" s="516">
        <f t="shared" si="14"/>
        <v>0.65364265650714337</v>
      </c>
      <c r="BW51" s="516">
        <f t="shared" si="14"/>
        <v>0.32642361217454052</v>
      </c>
      <c r="BX51" s="516">
        <f t="shared" si="14"/>
        <v>-1.0577320654922673E-2</v>
      </c>
      <c r="BY51" s="516">
        <f t="shared" si="14"/>
        <v>-0.35765360210442765</v>
      </c>
      <c r="BZ51" s="516">
        <f t="shared" si="14"/>
        <v>-0.71510749610051505</v>
      </c>
      <c r="CA51" s="516">
        <f t="shared" si="14"/>
        <v>-1.0832503344871682</v>
      </c>
      <c r="CB51" s="516">
        <f t="shared" si="14"/>
        <v>-1.4624027890633577</v>
      </c>
      <c r="CC51" s="516">
        <f t="shared" si="14"/>
        <v>-1.8528951517816559</v>
      </c>
      <c r="CD51" s="516">
        <f t="shared" si="14"/>
        <v>-2.2550676233528755</v>
      </c>
      <c r="CE51" s="516">
        <f t="shared" si="14"/>
        <v>-2.6692706105088124</v>
      </c>
      <c r="CF51" s="516">
        <f t="shared" si="14"/>
        <v>-3.0958650321828642</v>
      </c>
      <c r="CG51" s="516">
        <f t="shared" si="14"/>
        <v>-3.5352226348760798</v>
      </c>
      <c r="CH51" s="516">
        <f t="shared" si="14"/>
        <v>-3.9877263174841993</v>
      </c>
      <c r="CI51" s="516">
        <f t="shared" si="14"/>
        <v>-4.4537704658694874</v>
      </c>
      <c r="CJ51" s="516">
        <f t="shared" si="14"/>
        <v>-4.9337612974697187</v>
      </c>
      <c r="CK51" s="516">
        <f t="shared" si="14"/>
        <v>-5.4281172162454823</v>
      </c>
      <c r="CL51" s="516">
        <f t="shared" si="14"/>
        <v>-5.9372691782758142</v>
      </c>
      <c r="CM51" s="516">
        <f t="shared" si="14"/>
        <v>-6.4616610683217797</v>
      </c>
      <c r="CN51" s="516">
        <f t="shared" si="14"/>
        <v>-7.0017500876869416</v>
      </c>
      <c r="CO51" s="516">
        <f t="shared" si="14"/>
        <v>-7.5580071537135982</v>
      </c>
      <c r="CP51" s="516">
        <f t="shared" si="14"/>
        <v>-8.1309173112639961</v>
      </c>
      <c r="CQ51" s="516">
        <f t="shared" si="14"/>
        <v>-8.7209801565458918</v>
      </c>
      <c r="CR51" s="516">
        <f t="shared" si="14"/>
        <v>-9.3287102736529306</v>
      </c>
      <c r="CS51" s="516">
        <f t="shared" si="14"/>
        <v>-9.9546376842012201</v>
      </c>
      <c r="CT51" s="516">
        <f t="shared" si="14"/>
        <v>-10.599308310455001</v>
      </c>
      <c r="CU51" s="516">
        <f t="shared" si="14"/>
        <v>-11.263284452346106</v>
      </c>
      <c r="CV51" s="516">
        <f t="shared" si="14"/>
        <v>-11.947145278803971</v>
      </c>
      <c r="CW51" s="516">
        <f t="shared" si="14"/>
        <v>-12.651487333825559</v>
      </c>
      <c r="CX51" s="516">
        <f t="shared" si="14"/>
        <v>-13.376925057727409</v>
      </c>
      <c r="CY51" s="516">
        <f t="shared" si="14"/>
        <v>-14.124091324035204</v>
      </c>
      <c r="CZ51" s="516">
        <f t="shared" si="14"/>
        <v>-14.893637992480057</v>
      </c>
      <c r="DA51" s="516">
        <f t="shared" si="14"/>
        <v>-15.686236478584666</v>
      </c>
      <c r="DB51" s="516">
        <f t="shared" si="14"/>
        <v>-16.502578340337053</v>
      </c>
      <c r="DC51" s="516">
        <f t="shared" si="14"/>
        <v>-17.343375882464557</v>
      </c>
      <c r="DD51" s="516">
        <f t="shared" si="14"/>
        <v>-18.209362778835974</v>
      </c>
      <c r="DE51" s="516">
        <f t="shared" si="14"/>
        <v>-19.101294713535825</v>
      </c>
      <c r="DF51" s="516">
        <f t="shared" si="14"/>
        <v>-20.019950041170812</v>
      </c>
      <c r="DG51" s="516">
        <f t="shared" si="14"/>
        <v>-20.966130466985511</v>
      </c>
      <c r="DH51" s="516">
        <f t="shared" si="14"/>
        <v>-21.940661747381473</v>
      </c>
      <c r="DI51" s="516">
        <f t="shared" si="14"/>
        <v>-22.944394411451952</v>
      </c>
      <c r="DJ51" s="516">
        <f t="shared" si="14"/>
        <v>-23.978204504162662</v>
      </c>
      <c r="DK51" s="516">
        <f t="shared" si="14"/>
        <v>-25.042994351827939</v>
      </c>
      <c r="DL51" s="516">
        <f t="shared" si="14"/>
        <v>-26.139693350551195</v>
      </c>
      <c r="DM51" s="516">
        <f t="shared" si="14"/>
        <v>-27.269258778318623</v>
      </c>
      <c r="DN51" s="516">
        <f t="shared" si="14"/>
        <v>-28.432676631455621</v>
      </c>
      <c r="DO51" s="516">
        <f t="shared" si="14"/>
        <v>-29.63096248617703</v>
      </c>
      <c r="DP51" s="516">
        <f t="shared" si="14"/>
        <v>-30.86516238598378</v>
      </c>
      <c r="DQ51" s="516">
        <f t="shared" si="14"/>
        <v>-32.136353755681498</v>
      </c>
      <c r="DR51" s="516">
        <f t="shared" si="14"/>
        <v>-33.445646342819614</v>
      </c>
      <c r="DS51" s="516">
        <f t="shared" si="14"/>
        <v>-34.79418318737369</v>
      </c>
      <c r="DT51" s="516">
        <f t="shared" si="14"/>
        <v>-36.183141620518263</v>
      </c>
      <c r="DU51" s="516">
        <f t="shared" si="14"/>
        <v>-37.613734293362697</v>
      </c>
      <c r="DV51" s="516">
        <f t="shared" si="14"/>
        <v>-39.087210236549325</v>
      </c>
      <c r="DW51" s="516">
        <f t="shared" si="14"/>
        <v>-40.604855951639379</v>
      </c>
      <c r="DX51" s="516">
        <f t="shared" si="14"/>
        <v>-42.167996535240626</v>
      </c>
      <c r="DY51" s="516">
        <f t="shared" si="14"/>
        <v>-43.777996836858669</v>
      </c>
      <c r="DZ51" s="516">
        <f t="shared" si="14"/>
        <v>-45.436262651483993</v>
      </c>
      <c r="EA51" s="516">
        <f t="shared" si="14"/>
        <v>-47.144241947956402</v>
      </c>
      <c r="EB51" s="516">
        <f t="shared" si="14"/>
        <v>-48.903426134180577</v>
      </c>
      <c r="EC51" s="516">
        <f t="shared" si="14"/>
        <v>-50.715351360297973</v>
      </c>
      <c r="ED51" s="516">
        <f t="shared" si="14"/>
        <v>-52.581599860953972</v>
      </c>
      <c r="EE51" s="516">
        <f t="shared" ref="EE51:EZ51" si="15">EE48-EE97</f>
        <v>-54.503801337832947</v>
      </c>
      <c r="EF51" s="516">
        <f t="shared" si="15"/>
        <v>-56.48363438366944</v>
      </c>
      <c r="EG51" s="516">
        <f t="shared" si="15"/>
        <v>-58.522827948979767</v>
      </c>
      <c r="EH51" s="516">
        <f t="shared" si="15"/>
        <v>-60.623162852795268</v>
      </c>
      <c r="EI51" s="516">
        <f t="shared" si="15"/>
        <v>-62.786473338718011</v>
      </c>
      <c r="EJ51" s="516">
        <f t="shared" si="15"/>
        <v>-65.014648677657675</v>
      </c>
      <c r="EK51" s="516">
        <f t="shared" si="15"/>
        <v>-67.309634818650935</v>
      </c>
      <c r="EL51" s="516">
        <f t="shared" si="15"/>
        <v>-69.673436089205211</v>
      </c>
      <c r="EM51" s="516">
        <f t="shared" si="15"/>
        <v>-72.108116946652785</v>
      </c>
      <c r="EN51" s="516">
        <f t="shared" si="15"/>
        <v>-74.615803782045589</v>
      </c>
      <c r="EO51" s="516">
        <f t="shared" si="15"/>
        <v>-77.198686778166746</v>
      </c>
      <c r="EP51" s="516">
        <f t="shared" si="15"/>
        <v>-79.859021823282575</v>
      </c>
      <c r="EQ51" s="516">
        <f t="shared" si="15"/>
        <v>-82.59913248230697</v>
      </c>
      <c r="ER51" s="516">
        <f t="shared" si="15"/>
        <v>-85.421412027100928</v>
      </c>
      <c r="ES51" s="516">
        <f t="shared" si="15"/>
        <v>-88.328325527680988</v>
      </c>
      <c r="ET51" s="516">
        <f t="shared" si="15"/>
        <v>-91.322412006163745</v>
      </c>
      <c r="EU51" s="516">
        <f t="shared" si="15"/>
        <v>-94.406286655328984</v>
      </c>
      <c r="EV51" s="516">
        <f t="shared" si="15"/>
        <v>-97.582643123739572</v>
      </c>
      <c r="EW51" s="516">
        <f t="shared" si="15"/>
        <v>-100.85425586941489</v>
      </c>
      <c r="EX51" s="516">
        <f t="shared" si="15"/>
        <v>-104.22398258411455</v>
      </c>
      <c r="EY51" s="516">
        <f t="shared" si="15"/>
        <v>-107.6947666903506</v>
      </c>
      <c r="EZ51" s="517">
        <f t="shared" si="15"/>
        <v>-111.26963991331016</v>
      </c>
    </row>
    <row r="52" spans="1:156" x14ac:dyDescent="0.25">
      <c r="A52" s="485"/>
      <c r="B52" s="512" t="s">
        <v>46</v>
      </c>
      <c r="C52" s="513" t="s">
        <v>44</v>
      </c>
      <c r="D52" s="514"/>
      <c r="E52" s="515"/>
      <c r="F52" s="515"/>
      <c r="G52" s="518">
        <f>G51*$C$20</f>
        <v>-0.65489669794663108</v>
      </c>
      <c r="H52" s="518">
        <f t="shared" ref="H52:BS52" si="16">H51*$C$20</f>
        <v>-0.65905109794663108</v>
      </c>
      <c r="I52" s="518">
        <f t="shared" si="16"/>
        <v>-0.66332698750663099</v>
      </c>
      <c r="J52" s="518">
        <f t="shared" si="16"/>
        <v>-0.66772801162767514</v>
      </c>
      <c r="K52" s="518">
        <f t="shared" si="16"/>
        <v>-0.67225792466080658</v>
      </c>
      <c r="L52" s="518">
        <f t="shared" si="16"/>
        <v>-0.67692059358757017</v>
      </c>
      <c r="M52" s="518">
        <f t="shared" si="16"/>
        <v>-0.68172000139892408</v>
      </c>
      <c r="N52" s="518">
        <f t="shared" si="16"/>
        <v>-0.68666025057552438</v>
      </c>
      <c r="O52" s="518">
        <f t="shared" si="16"/>
        <v>-0.6917455666724156</v>
      </c>
      <c r="P52" s="518">
        <f t="shared" si="16"/>
        <v>-0.69698030201126149</v>
      </c>
      <c r="Q52" s="518">
        <f t="shared" si="16"/>
        <v>-0.70236893948334544</v>
      </c>
      <c r="R52" s="518">
        <f t="shared" si="16"/>
        <v>-0.70791609646665654</v>
      </c>
      <c r="S52" s="518">
        <f t="shared" si="16"/>
        <v>-0.7136265288604926</v>
      </c>
      <c r="T52" s="518">
        <f t="shared" si="16"/>
        <v>-0.71950513524110093</v>
      </c>
      <c r="U52" s="518">
        <f t="shared" si="16"/>
        <v>-0.72555696114198165</v>
      </c>
      <c r="V52" s="518">
        <f t="shared" si="16"/>
        <v>-0.73178720346261117</v>
      </c>
      <c r="W52" s="518">
        <f t="shared" si="16"/>
        <v>-0.73820121500941671</v>
      </c>
      <c r="X52" s="518">
        <f t="shared" si="16"/>
        <v>-0.74480450917298824</v>
      </c>
      <c r="Y52" s="518">
        <f t="shared" si="16"/>
        <v>-0.75160276474560217</v>
      </c>
      <c r="Z52" s="518">
        <f t="shared" si="16"/>
        <v>-0.75860183088327049</v>
      </c>
      <c r="AA52" s="518">
        <f t="shared" si="16"/>
        <v>-0.76580773221665532</v>
      </c>
      <c r="AB52" s="518">
        <f t="shared" si="16"/>
        <v>-0.77322667411530777</v>
      </c>
      <c r="AC52" s="518">
        <f t="shared" si="16"/>
        <v>-0.78086504810983237</v>
      </c>
      <c r="AD52" s="518">
        <f t="shared" si="16"/>
        <v>-0.78872943747672186</v>
      </c>
      <c r="AE52" s="518">
        <f t="shared" si="16"/>
        <v>-0.79682662299073193</v>
      </c>
      <c r="AF52" s="518">
        <f t="shared" si="16"/>
        <v>0.75873308749680091</v>
      </c>
      <c r="AG52" s="518">
        <f t="shared" si="16"/>
        <v>0.7501491475687414</v>
      </c>
      <c r="AH52" s="518">
        <f t="shared" si="16"/>
        <v>0.74131082403616011</v>
      </c>
      <c r="AI52" s="518">
        <f t="shared" si="16"/>
        <v>0.73221048507746189</v>
      </c>
      <c r="AJ52" s="518">
        <f t="shared" si="16"/>
        <v>0.7228402699164358</v>
      </c>
      <c r="AK52" s="518">
        <f t="shared" si="16"/>
        <v>0.71319208195361505</v>
      </c>
      <c r="AL52" s="518">
        <f t="shared" si="16"/>
        <v>0.70325758169158048</v>
      </c>
      <c r="AM52" s="518">
        <f t="shared" si="16"/>
        <v>0.69302817944802186</v>
      </c>
      <c r="AN52" s="518">
        <f t="shared" si="16"/>
        <v>0.68249502785019067</v>
      </c>
      <c r="AO52" s="518">
        <f t="shared" si="16"/>
        <v>0.6716490141041872</v>
      </c>
      <c r="AP52" s="518">
        <f t="shared" si="16"/>
        <v>0.66048075203232681</v>
      </c>
      <c r="AQ52" s="518">
        <f t="shared" si="16"/>
        <v>0.648980573871625</v>
      </c>
      <c r="AR52" s="518">
        <f t="shared" si="16"/>
        <v>0.63713852182623887</v>
      </c>
      <c r="AS52" s="518">
        <f t="shared" si="16"/>
        <v>0.6249443393664823</v>
      </c>
      <c r="AT52" s="518">
        <f t="shared" si="16"/>
        <v>0.61238746226680918</v>
      </c>
      <c r="AU52" s="518">
        <f t="shared" si="16"/>
        <v>0.59945700937493884</v>
      </c>
      <c r="AV52" s="518">
        <f t="shared" si="16"/>
        <v>0.58614177310405302</v>
      </c>
      <c r="AW52" s="518">
        <f t="shared" si="16"/>
        <v>0.57243020963976066</v>
      </c>
      <c r="AX52" s="518">
        <f t="shared" si="16"/>
        <v>0.55831042885327031</v>
      </c>
      <c r="AY52" s="518">
        <f t="shared" si="16"/>
        <v>0.54377018391195719</v>
      </c>
      <c r="AZ52" s="518">
        <f t="shared" si="16"/>
        <v>0.52879686057825059</v>
      </c>
      <c r="BA52" s="518">
        <f t="shared" si="16"/>
        <v>0.51337746618748248</v>
      </c>
      <c r="BB52" s="518">
        <f t="shared" si="16"/>
        <v>0.49749861829507702</v>
      </c>
      <c r="BC52" s="518">
        <f t="shared" si="16"/>
        <v>0.48114653298315174</v>
      </c>
      <c r="BD52" s="518">
        <f t="shared" si="16"/>
        <v>0.46430701281631998</v>
      </c>
      <c r="BE52" s="518">
        <f t="shared" si="16"/>
        <v>0.44696543443616343</v>
      </c>
      <c r="BF52" s="518">
        <f t="shared" si="16"/>
        <v>0.42910673578354341</v>
      </c>
      <c r="BG52" s="518">
        <f t="shared" si="16"/>
        <v>0.41071540293757836</v>
      </c>
      <c r="BH52" s="518">
        <f t="shared" si="16"/>
        <v>0.39177545655979068</v>
      </c>
      <c r="BI52" s="518">
        <f t="shared" si="16"/>
        <v>0.37227043793158127</v>
      </c>
      <c r="BJ52" s="518">
        <f t="shared" si="16"/>
        <v>0.35218339457282266</v>
      </c>
      <c r="BK52" s="518">
        <f t="shared" si="16"/>
        <v>0.33149686542901585</v>
      </c>
      <c r="BL52" s="518">
        <f t="shared" si="16"/>
        <v>0.31019286561405751</v>
      </c>
      <c r="BM52" s="518">
        <f t="shared" si="16"/>
        <v>0.28825287069529343</v>
      </c>
      <c r="BN52" s="518">
        <f t="shared" si="16"/>
        <v>0.26565780050711985</v>
      </c>
      <c r="BO52" s="518">
        <f t="shared" si="16"/>
        <v>0.24238800247899644</v>
      </c>
      <c r="BP52" s="518">
        <f t="shared" si="16"/>
        <v>0.2184232344632987</v>
      </c>
      <c r="BQ52" s="518">
        <f t="shared" si="16"/>
        <v>0.19374264704800367</v>
      </c>
      <c r="BR52" s="518">
        <f t="shared" si="16"/>
        <v>0.16832476533875948</v>
      </c>
      <c r="BS52" s="518">
        <f t="shared" si="16"/>
        <v>0.14214747019441498</v>
      </c>
      <c r="BT52" s="518">
        <f t="shared" ref="BT52:EE52" si="17">BT51*$C$20</f>
        <v>0.11518797889961555</v>
      </c>
      <c r="BU52" s="518">
        <f t="shared" si="17"/>
        <v>8.7422825257576886E-2</v>
      </c>
      <c r="BV52" s="518">
        <f t="shared" si="17"/>
        <v>5.8827839085642902E-2</v>
      </c>
      <c r="BW52" s="518">
        <f t="shared" si="17"/>
        <v>2.9378125095708647E-2</v>
      </c>
      <c r="BX52" s="518">
        <f t="shared" si="17"/>
        <v>-9.5195885894304054E-4</v>
      </c>
      <c r="BY52" s="518">
        <f t="shared" si="17"/>
        <v>-3.2188824189398488E-2</v>
      </c>
      <c r="BZ52" s="518">
        <f t="shared" si="17"/>
        <v>-6.435967464904635E-2</v>
      </c>
      <c r="CA52" s="518">
        <f t="shared" si="17"/>
        <v>-9.7492530103845135E-2</v>
      </c>
      <c r="CB52" s="518">
        <f t="shared" si="17"/>
        <v>-0.13161625101570218</v>
      </c>
      <c r="CC52" s="518">
        <f t="shared" si="17"/>
        <v>-0.16676056366034903</v>
      </c>
      <c r="CD52" s="518">
        <f t="shared" si="17"/>
        <v>-0.20295608610175878</v>
      </c>
      <c r="CE52" s="518">
        <f t="shared" si="17"/>
        <v>-0.24023435494579312</v>
      </c>
      <c r="CF52" s="518">
        <f t="shared" si="17"/>
        <v>-0.27862785289645775</v>
      </c>
      <c r="CG52" s="518">
        <f t="shared" si="17"/>
        <v>-0.31817003713884717</v>
      </c>
      <c r="CH52" s="518">
        <f t="shared" si="17"/>
        <v>-0.3588953685735779</v>
      </c>
      <c r="CI52" s="518">
        <f t="shared" si="17"/>
        <v>-0.40083934192825388</v>
      </c>
      <c r="CJ52" s="518">
        <f t="shared" si="17"/>
        <v>-0.44403851677227468</v>
      </c>
      <c r="CK52" s="518">
        <f t="shared" si="17"/>
        <v>-0.4885305494620934</v>
      </c>
      <c r="CL52" s="518">
        <f t="shared" si="17"/>
        <v>-0.5343542260448233</v>
      </c>
      <c r="CM52" s="518">
        <f t="shared" si="17"/>
        <v>-0.58154949614896012</v>
      </c>
      <c r="CN52" s="518">
        <f t="shared" si="17"/>
        <v>-0.63015750789182468</v>
      </c>
      <c r="CO52" s="518">
        <f t="shared" si="17"/>
        <v>-0.68022064383422376</v>
      </c>
      <c r="CP52" s="518">
        <f t="shared" si="17"/>
        <v>-0.73178255801375958</v>
      </c>
      <c r="CQ52" s="518">
        <f t="shared" si="17"/>
        <v>-0.78488821408913023</v>
      </c>
      <c r="CR52" s="518">
        <f t="shared" si="17"/>
        <v>-0.83958392462876374</v>
      </c>
      <c r="CS52" s="518">
        <f t="shared" si="17"/>
        <v>-0.89591739157810979</v>
      </c>
      <c r="CT52" s="518">
        <f t="shared" si="17"/>
        <v>-0.9539377479409501</v>
      </c>
      <c r="CU52" s="518">
        <f t="shared" si="17"/>
        <v>-1.0136956007111495</v>
      </c>
      <c r="CV52" s="518">
        <f t="shared" si="17"/>
        <v>-1.0752430750923574</v>
      </c>
      <c r="CW52" s="518">
        <f t="shared" si="17"/>
        <v>-1.1386338600443002</v>
      </c>
      <c r="CX52" s="518">
        <f t="shared" si="17"/>
        <v>-1.2039232551954668</v>
      </c>
      <c r="CY52" s="518">
        <f t="shared" si="17"/>
        <v>-1.2711682191631684</v>
      </c>
      <c r="CZ52" s="518">
        <f t="shared" si="17"/>
        <v>-1.3404274193232051</v>
      </c>
      <c r="DA52" s="518">
        <f t="shared" si="17"/>
        <v>-1.4117612830726198</v>
      </c>
      <c r="DB52" s="518">
        <f t="shared" si="17"/>
        <v>-1.4852320506303347</v>
      </c>
      <c r="DC52" s="518">
        <f t="shared" si="17"/>
        <v>-1.5609038294218101</v>
      </c>
      <c r="DD52" s="518">
        <f t="shared" si="17"/>
        <v>-1.6388426500952376</v>
      </c>
      <c r="DE52" s="518">
        <f t="shared" si="17"/>
        <v>-1.7191165242182243</v>
      </c>
      <c r="DF52" s="518">
        <f t="shared" si="17"/>
        <v>-1.801795503705373</v>
      </c>
      <c r="DG52" s="518">
        <f t="shared" si="17"/>
        <v>-1.8869517420286959</v>
      </c>
      <c r="DH52" s="518">
        <f t="shared" si="17"/>
        <v>-1.9746595572643324</v>
      </c>
      <c r="DI52" s="518">
        <f t="shared" si="17"/>
        <v>-2.0649954970306759</v>
      </c>
      <c r="DJ52" s="518">
        <f t="shared" si="17"/>
        <v>-2.1580384053746395</v>
      </c>
      <c r="DK52" s="518">
        <f t="shared" si="17"/>
        <v>-2.2538694916645143</v>
      </c>
      <c r="DL52" s="518">
        <f t="shared" si="17"/>
        <v>-2.3525724015496072</v>
      </c>
      <c r="DM52" s="518">
        <f t="shared" si="17"/>
        <v>-2.4542332900486761</v>
      </c>
      <c r="DN52" s="518">
        <f t="shared" si="17"/>
        <v>-2.5589408968310057</v>
      </c>
      <c r="DO52" s="518">
        <f t="shared" si="17"/>
        <v>-2.6667866237559323</v>
      </c>
      <c r="DP52" s="518">
        <f t="shared" si="17"/>
        <v>-2.7778646147385402</v>
      </c>
      <c r="DQ52" s="518">
        <f t="shared" si="17"/>
        <v>-2.8922718380113346</v>
      </c>
      <c r="DR52" s="518">
        <f t="shared" si="17"/>
        <v>-3.0101081708537651</v>
      </c>
      <c r="DS52" s="518">
        <f t="shared" si="17"/>
        <v>-3.1314764868636318</v>
      </c>
      <c r="DT52" s="518">
        <f t="shared" si="17"/>
        <v>-3.2564827458466437</v>
      </c>
      <c r="DU52" s="518">
        <f t="shared" si="17"/>
        <v>-3.3852360864026427</v>
      </c>
      <c r="DV52" s="518">
        <f t="shared" si="17"/>
        <v>-3.5178489212894393</v>
      </c>
      <c r="DW52" s="518">
        <f t="shared" si="17"/>
        <v>-3.6544370356475442</v>
      </c>
      <c r="DX52" s="518">
        <f t="shared" si="17"/>
        <v>-3.7951196881716562</v>
      </c>
      <c r="DY52" s="518">
        <f t="shared" si="17"/>
        <v>-3.94001971531728</v>
      </c>
      <c r="DZ52" s="518">
        <f t="shared" si="17"/>
        <v>-4.0892636386335592</v>
      </c>
      <c r="EA52" s="518">
        <f t="shared" si="17"/>
        <v>-4.2429817753160757</v>
      </c>
      <c r="EB52" s="518">
        <f t="shared" si="17"/>
        <v>-4.4013083520762519</v>
      </c>
      <c r="EC52" s="518">
        <f t="shared" si="17"/>
        <v>-4.5643816224268177</v>
      </c>
      <c r="ED52" s="518">
        <f t="shared" si="17"/>
        <v>-4.7323439874858577</v>
      </c>
      <c r="EE52" s="518">
        <f t="shared" si="17"/>
        <v>-4.9053421204049652</v>
      </c>
      <c r="EF52" s="518">
        <f t="shared" ref="EF52:EZ52" si="18">EF51*$C$20</f>
        <v>-5.0835270945302495</v>
      </c>
      <c r="EG52" s="518">
        <f t="shared" si="18"/>
        <v>-5.2670545154081791</v>
      </c>
      <c r="EH52" s="518">
        <f t="shared" si="18"/>
        <v>-5.4560846567515737</v>
      </c>
      <c r="EI52" s="518">
        <f t="shared" si="18"/>
        <v>-5.6507826004846207</v>
      </c>
      <c r="EJ52" s="518">
        <f t="shared" si="18"/>
        <v>-5.8513183809891904</v>
      </c>
      <c r="EK52" s="518">
        <f t="shared" si="18"/>
        <v>-6.0578671336785836</v>
      </c>
      <c r="EL52" s="518">
        <f t="shared" si="18"/>
        <v>-6.2706092480284683</v>
      </c>
      <c r="EM52" s="518">
        <f t="shared" si="18"/>
        <v>-6.48973052519875</v>
      </c>
      <c r="EN52" s="518">
        <f t="shared" si="18"/>
        <v>-6.7154223403841025</v>
      </c>
      <c r="EO52" s="518">
        <f t="shared" si="18"/>
        <v>-6.9478818100350068</v>
      </c>
      <c r="EP52" s="518">
        <f t="shared" si="18"/>
        <v>-7.1873119640954313</v>
      </c>
      <c r="EQ52" s="518">
        <f t="shared" si="18"/>
        <v>-7.4339219234076275</v>
      </c>
      <c r="ER52" s="518">
        <f t="shared" si="18"/>
        <v>-7.6879270824390833</v>
      </c>
      <c r="ES52" s="518">
        <f t="shared" si="18"/>
        <v>-7.9495492974912887</v>
      </c>
      <c r="ET52" s="518">
        <f t="shared" si="18"/>
        <v>-8.2190170805547371</v>
      </c>
      <c r="EU52" s="518">
        <f t="shared" si="18"/>
        <v>-8.4965657989796082</v>
      </c>
      <c r="EV52" s="518">
        <f t="shared" si="18"/>
        <v>-8.7824378811365609</v>
      </c>
      <c r="EW52" s="518">
        <f t="shared" si="18"/>
        <v>-9.0768830282473392</v>
      </c>
      <c r="EX52" s="518">
        <f t="shared" si="18"/>
        <v>-9.38015843257031</v>
      </c>
      <c r="EY52" s="518">
        <f t="shared" si="18"/>
        <v>-9.692529002131554</v>
      </c>
      <c r="EZ52" s="519">
        <f t="shared" si="18"/>
        <v>-10.014267592197914</v>
      </c>
    </row>
    <row r="53" spans="1:156" x14ac:dyDescent="0.25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25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25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>G48-(G52+G53)</f>
        <v>-3.4201035420533703</v>
      </c>
      <c r="H55" s="516">
        <f t="shared" ref="H55:BS55" si="20">H48-(H52+H53)</f>
        <v>-3.2379950604504373</v>
      </c>
      <c r="I55" s="516">
        <f t="shared" si="20"/>
        <v>-3.0414269875752939</v>
      </c>
      <c r="J55" s="516">
        <f t="shared" si="20"/>
        <v>-2.8293380194386497</v>
      </c>
      <c r="K55" s="516">
        <f t="shared" si="20"/>
        <v>-2.6005910865712103</v>
      </c>
      <c r="L55" s="516">
        <f t="shared" si="20"/>
        <v>-2.3539680062140995</v>
      </c>
      <c r="M55" s="516">
        <f t="shared" si="20"/>
        <v>-2.0881637588357957</v>
      </c>
      <c r="N55" s="516">
        <f t="shared" si="20"/>
        <v>-1.8017803626386897</v>
      </c>
      <c r="O55" s="516">
        <f t="shared" si="20"/>
        <v>-1.4933203178735095</v>
      </c>
      <c r="P55" s="516">
        <f t="shared" si="20"/>
        <v>-1.1611795908059523</v>
      </c>
      <c r="Q55" s="516">
        <f t="shared" si="20"/>
        <v>-0.80364010506768935</v>
      </c>
      <c r="R55" s="516">
        <f t="shared" si="20"/>
        <v>-0.418861705863808</v>
      </c>
      <c r="S55" s="516">
        <f t="shared" si="20"/>
        <v>-4.8735600905516208E-3</v>
      </c>
      <c r="T55" s="516">
        <f t="shared" si="20"/>
        <v>0.44043504717044257</v>
      </c>
      <c r="U55" s="516">
        <f t="shared" si="20"/>
        <v>0.91932456208411395</v>
      </c>
      <c r="V55" s="516">
        <f t="shared" si="20"/>
        <v>1.4342157026852416</v>
      </c>
      <c r="W55" s="516">
        <f t="shared" si="20"/>
        <v>1.9877007391284867</v>
      </c>
      <c r="X55" s="516">
        <f t="shared" si="20"/>
        <v>2.5825555653924779</v>
      </c>
      <c r="Y55" s="516">
        <f t="shared" si="20"/>
        <v>3.2217526178948486</v>
      </c>
      <c r="Z55" s="516">
        <f t="shared" si="20"/>
        <v>3.9084747003587843</v>
      </c>
      <c r="AA55" s="516">
        <f t="shared" si="20"/>
        <v>4.6461297784270519</v>
      </c>
      <c r="AB55" s="516">
        <f t="shared" si="20"/>
        <v>5.4383668119661426</v>
      </c>
      <c r="AC55" s="516">
        <f t="shared" si="20"/>
        <v>6.2890926977607471</v>
      </c>
      <c r="AD55" s="516">
        <f t="shared" si="20"/>
        <v>7.2024904003898538</v>
      </c>
      <c r="AE55" s="516">
        <f t="shared" si="20"/>
        <v>8.183038354522898</v>
      </c>
      <c r="AF55" s="516">
        <f t="shared" si="20"/>
        <v>7.6716345513565427</v>
      </c>
      <c r="AG55" s="516">
        <f t="shared" si="20"/>
        <v>7.5848413809728292</v>
      </c>
      <c r="AH55" s="516">
        <f t="shared" si="20"/>
        <v>7.4954761096989522</v>
      </c>
      <c r="AI55" s="516">
        <f t="shared" si="20"/>
        <v>7.4034615713387817</v>
      </c>
      <c r="AJ55" s="516">
        <f t="shared" si="20"/>
        <v>7.3087182847106291</v>
      </c>
      <c r="AK55" s="516">
        <f t="shared" si="20"/>
        <v>7.211164384197664</v>
      </c>
      <c r="AL55" s="516">
        <f t="shared" si="20"/>
        <v>7.1107155482148698</v>
      </c>
      <c r="AM55" s="516">
        <f t="shared" si="20"/>
        <v>7.0072849255299987</v>
      </c>
      <c r="AN55" s="516">
        <f t="shared" si="20"/>
        <v>6.9007830593741506</v>
      </c>
      <c r="AO55" s="516">
        <f t="shared" si="20"/>
        <v>6.7911178092756703</v>
      </c>
      <c r="AP55" s="516">
        <f t="shared" si="20"/>
        <v>6.6781942705490822</v>
      </c>
      <c r="AQ55" s="516">
        <f t="shared" si="20"/>
        <v>6.5619146913686537</v>
      </c>
      <c r="AR55" s="516">
        <f t="shared" si="20"/>
        <v>6.4421783873541933</v>
      </c>
      <c r="AS55" s="516">
        <f t="shared" si="20"/>
        <v>6.3188816535944321</v>
      </c>
      <c r="AT55" s="516">
        <f t="shared" si="20"/>
        <v>6.1919176740310711</v>
      </c>
      <c r="AU55" s="516">
        <f t="shared" si="20"/>
        <v>6.061176428124381</v>
      </c>
      <c r="AV55" s="516">
        <f t="shared" si="20"/>
        <v>5.9265445947187585</v>
      </c>
      <c r="AW55" s="516">
        <f t="shared" si="20"/>
        <v>5.7879054530242469</v>
      </c>
      <c r="AX55" s="516">
        <f t="shared" si="20"/>
        <v>5.6451387806275104</v>
      </c>
      <c r="AY55" s="516">
        <f t="shared" si="20"/>
        <v>5.4981207484431227</v>
      </c>
      <c r="AZ55" s="516">
        <f t="shared" si="20"/>
        <v>5.3467238125134227</v>
      </c>
      <c r="BA55" s="516">
        <f t="shared" si="20"/>
        <v>5.1908166025623235</v>
      </c>
      <c r="BB55" s="516">
        <f t="shared" si="20"/>
        <v>5.0302638072057793</v>
      </c>
      <c r="BC55" s="516">
        <f t="shared" si="20"/>
        <v>4.8649260557185343</v>
      </c>
      <c r="BD55" s="516">
        <f t="shared" si="20"/>
        <v>4.6946597962539016</v>
      </c>
      <c r="BE55" s="516">
        <f t="shared" si="20"/>
        <v>4.5193171704100976</v>
      </c>
      <c r="BF55" s="516">
        <f t="shared" si="20"/>
        <v>4.3387458840336057</v>
      </c>
      <c r="BG55" s="516">
        <f t="shared" si="20"/>
        <v>4.152789074146626</v>
      </c>
      <c r="BH55" s="516">
        <f t="shared" si="20"/>
        <v>3.9612851718823281</v>
      </c>
      <c r="BI55" s="516">
        <f t="shared" si="20"/>
        <v>3.764067761308211</v>
      </c>
      <c r="BJ55" s="516">
        <f t="shared" si="20"/>
        <v>3.5609654340140962</v>
      </c>
      <c r="BK55" s="516">
        <f t="shared" si="20"/>
        <v>3.3518016393378272</v>
      </c>
      <c r="BL55" s="516">
        <f t="shared" si="20"/>
        <v>3.136394530097693</v>
      </c>
      <c r="BM55" s="516">
        <f t="shared" si="20"/>
        <v>2.9145568036968559</v>
      </c>
      <c r="BN55" s="516">
        <f t="shared" si="20"/>
        <v>2.6860955384608789</v>
      </c>
      <c r="BO55" s="516">
        <f t="shared" si="20"/>
        <v>2.4508120250654084</v>
      </c>
      <c r="BP55" s="516">
        <f t="shared" si="20"/>
        <v>2.2085015929066869</v>
      </c>
      <c r="BQ55" s="516">
        <f t="shared" si="20"/>
        <v>1.9589534312631482</v>
      </c>
      <c r="BR55" s="516">
        <f t="shared" si="20"/>
        <v>1.7019504050919017</v>
      </c>
      <c r="BS55" s="516">
        <f t="shared" si="20"/>
        <v>1.4372688652990848</v>
      </c>
      <c r="BT55" s="516">
        <f t="shared" ref="BT55:EE55" si="21">BT48-(BT52+BT53)</f>
        <v>1.164678453318335</v>
      </c>
      <c r="BU55" s="516">
        <f t="shared" si="21"/>
        <v>0.88394189982661087</v>
      </c>
      <c r="BV55" s="516">
        <f t="shared" si="21"/>
        <v>0.59481481742150044</v>
      </c>
      <c r="BW55" s="516">
        <f t="shared" si="21"/>
        <v>0.29704548707883188</v>
      </c>
      <c r="BX55" s="516">
        <f t="shared" si="21"/>
        <v>-9.6253617959796318E-3</v>
      </c>
      <c r="BY55" s="516">
        <f t="shared" si="21"/>
        <v>-0.32546477791502915</v>
      </c>
      <c r="BZ55" s="516">
        <f t="shared" si="21"/>
        <v>-0.6507478214514687</v>
      </c>
      <c r="CA55" s="516">
        <f t="shared" si="21"/>
        <v>-0.98575780438332306</v>
      </c>
      <c r="CB55" s="516">
        <f t="shared" si="21"/>
        <v>-1.3307865380476556</v>
      </c>
      <c r="CC55" s="516">
        <f t="shared" si="21"/>
        <v>-1.6861345881213068</v>
      </c>
      <c r="CD55" s="516">
        <f t="shared" si="21"/>
        <v>-2.0521115372511165</v>
      </c>
      <c r="CE55" s="516">
        <f t="shared" si="21"/>
        <v>-2.4290362555630192</v>
      </c>
      <c r="CF55" s="516">
        <f t="shared" si="21"/>
        <v>-2.8172371792864066</v>
      </c>
      <c r="CG55" s="516">
        <f t="shared" si="21"/>
        <v>-3.2170525977372328</v>
      </c>
      <c r="CH55" s="516">
        <f t="shared" si="21"/>
        <v>-3.6288309489106214</v>
      </c>
      <c r="CI55" s="516">
        <f t="shared" si="21"/>
        <v>-4.0529311239412333</v>
      </c>
      <c r="CJ55" s="516">
        <f t="shared" si="21"/>
        <v>-4.489722780697444</v>
      </c>
      <c r="CK55" s="516">
        <f t="shared" si="21"/>
        <v>-4.9395866667833888</v>
      </c>
      <c r="CL55" s="516">
        <f t="shared" si="21"/>
        <v>-5.4029149522309909</v>
      </c>
      <c r="CM55" s="516">
        <f t="shared" si="21"/>
        <v>-5.8801115721728197</v>
      </c>
      <c r="CN55" s="516">
        <f t="shared" si="21"/>
        <v>-6.3715925797951165</v>
      </c>
      <c r="CO55" s="516">
        <f t="shared" si="21"/>
        <v>-6.8777865098793747</v>
      </c>
      <c r="CP55" s="516">
        <f t="shared" si="21"/>
        <v>-7.3991347532502365</v>
      </c>
      <c r="CQ55" s="516">
        <f t="shared" si="21"/>
        <v>-7.9360919424567617</v>
      </c>
      <c r="CR55" s="516">
        <f t="shared" si="21"/>
        <v>-8.4891263490241666</v>
      </c>
      <c r="CS55" s="516">
        <f t="shared" si="21"/>
        <v>-9.0587202926231107</v>
      </c>
      <c r="CT55" s="516">
        <f t="shared" si="21"/>
        <v>-9.6453705625140511</v>
      </c>
      <c r="CU55" s="516">
        <f t="shared" si="21"/>
        <v>-10.249588851634957</v>
      </c>
      <c r="CV55" s="516">
        <f t="shared" si="21"/>
        <v>-10.871902203711613</v>
      </c>
      <c r="CW55" s="516">
        <f t="shared" si="21"/>
        <v>-11.512853473781259</v>
      </c>
      <c r="CX55" s="516">
        <f t="shared" si="21"/>
        <v>-12.173001802531942</v>
      </c>
      <c r="CY55" s="516">
        <f t="shared" si="21"/>
        <v>-12.852923104872035</v>
      </c>
      <c r="CZ55" s="516">
        <f t="shared" si="21"/>
        <v>-13.553210573156852</v>
      </c>
      <c r="DA55" s="516">
        <f t="shared" si="21"/>
        <v>-14.274475195512046</v>
      </c>
      <c r="DB55" s="516">
        <f t="shared" si="21"/>
        <v>-15.017346289706717</v>
      </c>
      <c r="DC55" s="516">
        <f t="shared" si="21"/>
        <v>-15.782472053042746</v>
      </c>
      <c r="DD55" s="516">
        <f t="shared" si="21"/>
        <v>-16.570520128740736</v>
      </c>
      <c r="DE55" s="516">
        <f t="shared" si="21"/>
        <v>-17.3821781893176</v>
      </c>
      <c r="DF55" s="516">
        <f t="shared" si="21"/>
        <v>-18.218154537465438</v>
      </c>
      <c r="DG55" s="516">
        <f t="shared" si="21"/>
        <v>-19.079178724956815</v>
      </c>
      <c r="DH55" s="516">
        <f t="shared" si="21"/>
        <v>-19.966002190117141</v>
      </c>
      <c r="DI55" s="516">
        <f t="shared" si="21"/>
        <v>-20.879398914421277</v>
      </c>
      <c r="DJ55" s="516">
        <f t="shared" si="21"/>
        <v>-21.820166098788022</v>
      </c>
      <c r="DK55" s="516">
        <f t="shared" si="21"/>
        <v>-22.789124860163426</v>
      </c>
      <c r="DL55" s="516">
        <f t="shared" si="21"/>
        <v>-23.787120949001586</v>
      </c>
      <c r="DM55" s="516">
        <f t="shared" si="21"/>
        <v>-24.815025488269946</v>
      </c>
      <c r="DN55" s="516">
        <f t="shared" si="21"/>
        <v>-25.873735734624617</v>
      </c>
      <c r="DO55" s="516">
        <f t="shared" si="21"/>
        <v>-26.964175862421097</v>
      </c>
      <c r="DP55" s="516">
        <f t="shared" si="21"/>
        <v>-28.08729777124524</v>
      </c>
      <c r="DQ55" s="516">
        <f t="shared" si="21"/>
        <v>-29.244081917670162</v>
      </c>
      <c r="DR55" s="516">
        <f t="shared" si="21"/>
        <v>-30.435538171965849</v>
      </c>
      <c r="DS55" s="516">
        <f t="shared" si="21"/>
        <v>-31.662706700510057</v>
      </c>
      <c r="DT55" s="516">
        <f t="shared" si="21"/>
        <v>-32.926658874671617</v>
      </c>
      <c r="DU55" s="516">
        <f t="shared" si="21"/>
        <v>-34.228498206960055</v>
      </c>
      <c r="DV55" s="516">
        <f t="shared" si="21"/>
        <v>-35.569361315259883</v>
      </c>
      <c r="DW55" s="516">
        <f t="shared" si="21"/>
        <v>-36.950418915991833</v>
      </c>
      <c r="DX55" s="516">
        <f t="shared" si="21"/>
        <v>-38.372876847068966</v>
      </c>
      <c r="DY55" s="516">
        <f t="shared" si="21"/>
        <v>-39.837977121541392</v>
      </c>
      <c r="DZ55" s="516">
        <f t="shared" si="21"/>
        <v>-41.346999012850432</v>
      </c>
      <c r="EA55" s="516">
        <f t="shared" si="21"/>
        <v>-42.901260172640328</v>
      </c>
      <c r="EB55" s="516">
        <f t="shared" si="21"/>
        <v>-44.502117782104328</v>
      </c>
      <c r="EC55" s="516">
        <f t="shared" si="21"/>
        <v>-46.150969737871158</v>
      </c>
      <c r="ED55" s="516">
        <f t="shared" si="21"/>
        <v>-47.849255873468117</v>
      </c>
      <c r="EE55" s="516">
        <f t="shared" si="21"/>
        <v>-49.59845921742798</v>
      </c>
      <c r="EF55" s="516">
        <f t="shared" ref="EF55:EZ55" si="22">EF48-(EF52+EF53)</f>
        <v>-51.400107289139193</v>
      </c>
      <c r="EG55" s="516">
        <f t="shared" si="22"/>
        <v>-53.255773433571591</v>
      </c>
      <c r="EH55" s="516">
        <f t="shared" si="22"/>
        <v>-55.167078196043697</v>
      </c>
      <c r="EI55" s="516">
        <f t="shared" si="22"/>
        <v>-57.135690738233393</v>
      </c>
      <c r="EJ55" s="516">
        <f t="shared" si="22"/>
        <v>-59.163330296668484</v>
      </c>
      <c r="EK55" s="516">
        <f t="shared" si="22"/>
        <v>-61.25176768497235</v>
      </c>
      <c r="EL55" s="516">
        <f t="shared" si="22"/>
        <v>-63.40282684117674</v>
      </c>
      <c r="EM55" s="516">
        <f t="shared" si="22"/>
        <v>-65.618386421454034</v>
      </c>
      <c r="EN55" s="516">
        <f t="shared" si="22"/>
        <v>-67.90038144166148</v>
      </c>
      <c r="EO55" s="516">
        <f t="shared" si="22"/>
        <v>-70.250804968131746</v>
      </c>
      <c r="EP55" s="516">
        <f t="shared" si="22"/>
        <v>-72.671709859187146</v>
      </c>
      <c r="EQ55" s="516">
        <f t="shared" si="22"/>
        <v>-75.165210558899346</v>
      </c>
      <c r="ER55" s="516">
        <f t="shared" si="22"/>
        <v>-77.733484944661839</v>
      </c>
      <c r="ES55" s="516">
        <f t="shared" si="22"/>
        <v>-80.3787762301897</v>
      </c>
      <c r="ET55" s="516">
        <f t="shared" si="22"/>
        <v>-83.10339492560901</v>
      </c>
      <c r="EU55" s="516">
        <f t="shared" si="22"/>
        <v>-85.909720856349381</v>
      </c>
      <c r="EV55" s="516">
        <f t="shared" si="22"/>
        <v>-88.800205242603013</v>
      </c>
      <c r="EW55" s="516">
        <f t="shared" si="22"/>
        <v>-91.777372841167548</v>
      </c>
      <c r="EX55" s="516">
        <f t="shared" si="22"/>
        <v>-94.84382415154424</v>
      </c>
      <c r="EY55" s="516">
        <f t="shared" si="22"/>
        <v>-98.002237688219054</v>
      </c>
      <c r="EZ55" s="517">
        <f t="shared" si="22"/>
        <v>-101.25537232111225</v>
      </c>
    </row>
    <row r="56" spans="1:156" s="470" customFormat="1" x14ac:dyDescent="0.25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>F56+G55</f>
        <v>-205.92010354205337</v>
      </c>
      <c r="H56" s="523">
        <f t="shared" ref="H56:BS56" si="23">G56+H55</f>
        <v>-209.1580986025038</v>
      </c>
      <c r="I56" s="523">
        <f t="shared" si="23"/>
        <v>-212.19952559007911</v>
      </c>
      <c r="J56" s="523">
        <f t="shared" si="23"/>
        <v>-215.02886360951774</v>
      </c>
      <c r="K56" s="523">
        <f t="shared" si="23"/>
        <v>-217.62945469608894</v>
      </c>
      <c r="L56" s="523">
        <f t="shared" si="23"/>
        <v>-219.98342270230305</v>
      </c>
      <c r="M56" s="523">
        <f t="shared" si="23"/>
        <v>-222.07158646113885</v>
      </c>
      <c r="N56" s="523">
        <f t="shared" si="23"/>
        <v>-223.87336682377753</v>
      </c>
      <c r="O56" s="523">
        <f t="shared" si="23"/>
        <v>-225.36668714165103</v>
      </c>
      <c r="P56" s="523">
        <f t="shared" si="23"/>
        <v>-226.52786673245697</v>
      </c>
      <c r="Q56" s="523">
        <f t="shared" si="23"/>
        <v>-227.33150683752467</v>
      </c>
      <c r="R56" s="523">
        <f t="shared" si="23"/>
        <v>-227.75036854338848</v>
      </c>
      <c r="S56" s="523">
        <f t="shared" si="23"/>
        <v>-227.75524210347902</v>
      </c>
      <c r="T56" s="523">
        <f t="shared" si="23"/>
        <v>-227.31480705630858</v>
      </c>
      <c r="U56" s="523">
        <f t="shared" si="23"/>
        <v>-226.39548249422447</v>
      </c>
      <c r="V56" s="523">
        <f t="shared" si="23"/>
        <v>-224.96126679153923</v>
      </c>
      <c r="W56" s="523">
        <f t="shared" si="23"/>
        <v>-222.97356605241075</v>
      </c>
      <c r="X56" s="523">
        <f t="shared" si="23"/>
        <v>-220.39101048701826</v>
      </c>
      <c r="Y56" s="523">
        <f t="shared" si="23"/>
        <v>-217.16925786912341</v>
      </c>
      <c r="Z56" s="523">
        <f t="shared" si="23"/>
        <v>-213.26078316876462</v>
      </c>
      <c r="AA56" s="523">
        <f t="shared" si="23"/>
        <v>-208.61465339033757</v>
      </c>
      <c r="AB56" s="523">
        <f t="shared" si="23"/>
        <v>-203.17628657837142</v>
      </c>
      <c r="AC56" s="523">
        <f t="shared" si="23"/>
        <v>-196.88719388061068</v>
      </c>
      <c r="AD56" s="523">
        <f t="shared" si="23"/>
        <v>-189.68470348022083</v>
      </c>
      <c r="AE56" s="523">
        <f t="shared" si="23"/>
        <v>-181.50166512569794</v>
      </c>
      <c r="AF56" s="523">
        <f t="shared" si="23"/>
        <v>-173.83003057434141</v>
      </c>
      <c r="AG56" s="523">
        <f t="shared" si="23"/>
        <v>-166.24518919336859</v>
      </c>
      <c r="AH56" s="523">
        <f t="shared" si="23"/>
        <v>-158.74971308366963</v>
      </c>
      <c r="AI56" s="523">
        <f t="shared" si="23"/>
        <v>-151.34625151233084</v>
      </c>
      <c r="AJ56" s="523">
        <f t="shared" si="23"/>
        <v>-144.0375332276202</v>
      </c>
      <c r="AK56" s="523">
        <f t="shared" si="23"/>
        <v>-136.82636884342253</v>
      </c>
      <c r="AL56" s="523">
        <f t="shared" si="23"/>
        <v>-129.71565329520766</v>
      </c>
      <c r="AM56" s="523">
        <f t="shared" si="23"/>
        <v>-122.70836836967766</v>
      </c>
      <c r="AN56" s="523">
        <f t="shared" si="23"/>
        <v>-115.80758531030351</v>
      </c>
      <c r="AO56" s="523">
        <f t="shared" si="23"/>
        <v>-109.01646750102783</v>
      </c>
      <c r="AP56" s="523">
        <f t="shared" si="23"/>
        <v>-102.33827323047875</v>
      </c>
      <c r="AQ56" s="523">
        <f t="shared" si="23"/>
        <v>-95.776358539110092</v>
      </c>
      <c r="AR56" s="523">
        <f t="shared" si="23"/>
        <v>-89.334180151755902</v>
      </c>
      <c r="AS56" s="523">
        <f t="shared" si="23"/>
        <v>-83.015298498161471</v>
      </c>
      <c r="AT56" s="523">
        <f t="shared" si="23"/>
        <v>-76.823380824130396</v>
      </c>
      <c r="AU56" s="523">
        <f t="shared" si="23"/>
        <v>-70.762204396006013</v>
      </c>
      <c r="AV56" s="523">
        <f t="shared" si="23"/>
        <v>-64.83565980128725</v>
      </c>
      <c r="AW56" s="523">
        <f t="shared" si="23"/>
        <v>-59.047754348263005</v>
      </c>
      <c r="AX56" s="523">
        <f t="shared" si="23"/>
        <v>-53.402615567635493</v>
      </c>
      <c r="AY56" s="523">
        <f t="shared" si="23"/>
        <v>-47.904494819192372</v>
      </c>
      <c r="AZ56" s="523">
        <f t="shared" si="23"/>
        <v>-42.557771006678948</v>
      </c>
      <c r="BA56" s="523">
        <f t="shared" si="23"/>
        <v>-37.366954404116626</v>
      </c>
      <c r="BB56" s="523">
        <f t="shared" si="23"/>
        <v>-32.336690596910849</v>
      </c>
      <c r="BC56" s="523">
        <f t="shared" si="23"/>
        <v>-27.471764541192314</v>
      </c>
      <c r="BD56" s="523">
        <f t="shared" si="23"/>
        <v>-22.777104744938413</v>
      </c>
      <c r="BE56" s="523">
        <f t="shared" si="23"/>
        <v>-18.257787574528315</v>
      </c>
      <c r="BF56" s="523">
        <f t="shared" si="23"/>
        <v>-13.919041690494709</v>
      </c>
      <c r="BG56" s="523">
        <f t="shared" si="23"/>
        <v>-9.7662526163480834</v>
      </c>
      <c r="BH56" s="523">
        <f t="shared" si="23"/>
        <v>-5.8049674444657553</v>
      </c>
      <c r="BI56" s="523">
        <f t="shared" si="23"/>
        <v>-2.0408996831575443</v>
      </c>
      <c r="BJ56" s="523">
        <f t="shared" si="23"/>
        <v>1.5200657508565518</v>
      </c>
      <c r="BK56" s="523">
        <f t="shared" si="23"/>
        <v>4.871867390194379</v>
      </c>
      <c r="BL56" s="523">
        <f t="shared" si="23"/>
        <v>8.0082619202920711</v>
      </c>
      <c r="BM56" s="523">
        <f t="shared" si="23"/>
        <v>10.922818723988927</v>
      </c>
      <c r="BN56" s="523">
        <f t="shared" si="23"/>
        <v>13.608914262449806</v>
      </c>
      <c r="BO56" s="523">
        <f t="shared" si="23"/>
        <v>16.059726287515215</v>
      </c>
      <c r="BP56" s="523">
        <f t="shared" si="23"/>
        <v>18.2682278804219</v>
      </c>
      <c r="BQ56" s="523">
        <f t="shared" si="23"/>
        <v>20.227181311685047</v>
      </c>
      <c r="BR56" s="523">
        <f t="shared" si="23"/>
        <v>21.929131716776951</v>
      </c>
      <c r="BS56" s="523">
        <f t="shared" si="23"/>
        <v>23.366400582076036</v>
      </c>
      <c r="BT56" s="523">
        <f t="shared" ref="BT56:EE56" si="24">BS56+BT55</f>
        <v>24.53107903539437</v>
      </c>
      <c r="BU56" s="523">
        <f t="shared" si="24"/>
        <v>25.41502093522098</v>
      </c>
      <c r="BV56" s="523">
        <f t="shared" si="24"/>
        <v>26.009835752642481</v>
      </c>
      <c r="BW56" s="523">
        <f t="shared" si="24"/>
        <v>26.306881239721314</v>
      </c>
      <c r="BX56" s="523">
        <f t="shared" si="24"/>
        <v>26.297255877925334</v>
      </c>
      <c r="BY56" s="523">
        <f t="shared" si="24"/>
        <v>25.971791100010304</v>
      </c>
      <c r="BZ56" s="523">
        <f t="shared" si="24"/>
        <v>25.321043278558836</v>
      </c>
      <c r="CA56" s="523">
        <f t="shared" si="24"/>
        <v>24.335285474175514</v>
      </c>
      <c r="CB56" s="523">
        <f t="shared" si="24"/>
        <v>23.00449893612786</v>
      </c>
      <c r="CC56" s="523">
        <f t="shared" si="24"/>
        <v>21.318364348006554</v>
      </c>
      <c r="CD56" s="523">
        <f t="shared" si="24"/>
        <v>19.266252810755439</v>
      </c>
      <c r="CE56" s="523">
        <f t="shared" si="24"/>
        <v>16.83721655519242</v>
      </c>
      <c r="CF56" s="523">
        <f t="shared" si="24"/>
        <v>14.019979375906013</v>
      </c>
      <c r="CG56" s="523">
        <f t="shared" si="24"/>
        <v>10.80292677816878</v>
      </c>
      <c r="CH56" s="523">
        <f t="shared" si="24"/>
        <v>7.1740958292581585</v>
      </c>
      <c r="CI56" s="523">
        <f t="shared" si="24"/>
        <v>3.1211647053169251</v>
      </c>
      <c r="CJ56" s="523">
        <f t="shared" si="24"/>
        <v>-1.3685580753805189</v>
      </c>
      <c r="CK56" s="523">
        <f t="shared" si="24"/>
        <v>-6.3081447421639076</v>
      </c>
      <c r="CL56" s="523">
        <f t="shared" si="24"/>
        <v>-11.711059694394898</v>
      </c>
      <c r="CM56" s="523">
        <f t="shared" si="24"/>
        <v>-17.591171266567716</v>
      </c>
      <c r="CN56" s="523">
        <f t="shared" si="24"/>
        <v>-23.962763846362833</v>
      </c>
      <c r="CO56" s="523">
        <f t="shared" si="24"/>
        <v>-30.840550356242208</v>
      </c>
      <c r="CP56" s="523">
        <f t="shared" si="24"/>
        <v>-38.239685109492441</v>
      </c>
      <c r="CQ56" s="523">
        <f t="shared" si="24"/>
        <v>-46.175777051949204</v>
      </c>
      <c r="CR56" s="523">
        <f t="shared" si="24"/>
        <v>-54.664903400973373</v>
      </c>
      <c r="CS56" s="523">
        <f t="shared" si="24"/>
        <v>-63.72362369359648</v>
      </c>
      <c r="CT56" s="523">
        <f t="shared" si="24"/>
        <v>-73.368994256110525</v>
      </c>
      <c r="CU56" s="523">
        <f t="shared" si="24"/>
        <v>-83.618583107745479</v>
      </c>
      <c r="CV56" s="523">
        <f t="shared" si="24"/>
        <v>-94.490485311457093</v>
      </c>
      <c r="CW56" s="523">
        <f t="shared" si="24"/>
        <v>-106.00333878523836</v>
      </c>
      <c r="CX56" s="523">
        <f t="shared" si="24"/>
        <v>-118.1763405877703</v>
      </c>
      <c r="CY56" s="523">
        <f t="shared" si="24"/>
        <v>-131.02926369264233</v>
      </c>
      <c r="CZ56" s="523">
        <f t="shared" si="24"/>
        <v>-144.58247426579919</v>
      </c>
      <c r="DA56" s="523">
        <f t="shared" si="24"/>
        <v>-158.85694946131125</v>
      </c>
      <c r="DB56" s="523">
        <f t="shared" si="24"/>
        <v>-173.87429575101797</v>
      </c>
      <c r="DC56" s="523">
        <f t="shared" si="24"/>
        <v>-189.65676780406071</v>
      </c>
      <c r="DD56" s="523">
        <f t="shared" si="24"/>
        <v>-206.22728793280143</v>
      </c>
      <c r="DE56" s="523">
        <f t="shared" si="24"/>
        <v>-223.60946612211904</v>
      </c>
      <c r="DF56" s="523">
        <f t="shared" si="24"/>
        <v>-241.82762065958448</v>
      </c>
      <c r="DG56" s="523">
        <f t="shared" si="24"/>
        <v>-260.90679938454127</v>
      </c>
      <c r="DH56" s="523">
        <f t="shared" si="24"/>
        <v>-280.87280157465841</v>
      </c>
      <c r="DI56" s="523">
        <f t="shared" si="24"/>
        <v>-301.75220048907971</v>
      </c>
      <c r="DJ56" s="523">
        <f t="shared" si="24"/>
        <v>-323.57236658786775</v>
      </c>
      <c r="DK56" s="523">
        <f t="shared" si="24"/>
        <v>-346.36149144803119</v>
      </c>
      <c r="DL56" s="523">
        <f t="shared" si="24"/>
        <v>-370.14861239703276</v>
      </c>
      <c r="DM56" s="523">
        <f t="shared" si="24"/>
        <v>-394.96363788530272</v>
      </c>
      <c r="DN56" s="523">
        <f t="shared" si="24"/>
        <v>-420.83737361992735</v>
      </c>
      <c r="DO56" s="523">
        <f t="shared" si="24"/>
        <v>-447.80154948234843</v>
      </c>
      <c r="DP56" s="523">
        <f t="shared" si="24"/>
        <v>-475.88884725359367</v>
      </c>
      <c r="DQ56" s="523">
        <f t="shared" si="24"/>
        <v>-505.13292917126381</v>
      </c>
      <c r="DR56" s="523">
        <f t="shared" si="24"/>
        <v>-535.56846734322971</v>
      </c>
      <c r="DS56" s="523">
        <f t="shared" si="24"/>
        <v>-567.23117404373977</v>
      </c>
      <c r="DT56" s="523">
        <f t="shared" si="24"/>
        <v>-600.15783291841137</v>
      </c>
      <c r="DU56" s="523">
        <f t="shared" si="24"/>
        <v>-634.38633112537138</v>
      </c>
      <c r="DV56" s="523">
        <f t="shared" si="24"/>
        <v>-669.95569244063131</v>
      </c>
      <c r="DW56" s="523">
        <f t="shared" si="24"/>
        <v>-706.90611135662311</v>
      </c>
      <c r="DX56" s="523">
        <f t="shared" si="24"/>
        <v>-745.27898820369205</v>
      </c>
      <c r="DY56" s="523">
        <f t="shared" si="24"/>
        <v>-785.11696532523342</v>
      </c>
      <c r="DZ56" s="523">
        <f t="shared" si="24"/>
        <v>-826.46396433808388</v>
      </c>
      <c r="EA56" s="523">
        <f t="shared" si="24"/>
        <v>-869.36522451072426</v>
      </c>
      <c r="EB56" s="523">
        <f t="shared" si="24"/>
        <v>-913.86734229282854</v>
      </c>
      <c r="EC56" s="523">
        <f t="shared" si="24"/>
        <v>-960.01831203069969</v>
      </c>
      <c r="ED56" s="523">
        <f t="shared" si="24"/>
        <v>-1007.8675679041678</v>
      </c>
      <c r="EE56" s="523">
        <f t="shared" si="24"/>
        <v>-1057.4660271215957</v>
      </c>
      <c r="EF56" s="523">
        <f t="shared" ref="EF56:EZ56" si="25">EE56+EF55</f>
        <v>-1108.866134410735</v>
      </c>
      <c r="EG56" s="523">
        <f t="shared" si="25"/>
        <v>-1162.1219078443066</v>
      </c>
      <c r="EH56" s="523">
        <f t="shared" si="25"/>
        <v>-1217.2889860403504</v>
      </c>
      <c r="EI56" s="523">
        <f t="shared" si="25"/>
        <v>-1274.4246767785839</v>
      </c>
      <c r="EJ56" s="523">
        <f t="shared" si="25"/>
        <v>-1333.5880070752523</v>
      </c>
      <c r="EK56" s="523">
        <f t="shared" si="25"/>
        <v>-1394.8397747602246</v>
      </c>
      <c r="EL56" s="523">
        <f t="shared" si="25"/>
        <v>-1458.2426016014012</v>
      </c>
      <c r="EM56" s="523">
        <f t="shared" si="25"/>
        <v>-1523.8609880228553</v>
      </c>
      <c r="EN56" s="523">
        <f t="shared" si="25"/>
        <v>-1591.7613694645167</v>
      </c>
      <c r="EO56" s="523">
        <f t="shared" si="25"/>
        <v>-1662.0121744326484</v>
      </c>
      <c r="EP56" s="523">
        <f t="shared" si="25"/>
        <v>-1734.6838842918355</v>
      </c>
      <c r="EQ56" s="523">
        <f t="shared" si="25"/>
        <v>-1809.8490948507349</v>
      </c>
      <c r="ER56" s="523">
        <f t="shared" si="25"/>
        <v>-1887.5825797953967</v>
      </c>
      <c r="ES56" s="523">
        <f t="shared" si="25"/>
        <v>-1967.9613560255864</v>
      </c>
      <c r="ET56" s="523">
        <f t="shared" si="25"/>
        <v>-2051.0647509511955</v>
      </c>
      <c r="EU56" s="523">
        <f t="shared" si="25"/>
        <v>-2136.9744718075449</v>
      </c>
      <c r="EV56" s="523">
        <f t="shared" si="25"/>
        <v>-2225.7746770501481</v>
      </c>
      <c r="EW56" s="523">
        <f t="shared" si="25"/>
        <v>-2317.5520498913156</v>
      </c>
      <c r="EX56" s="523">
        <f t="shared" si="25"/>
        <v>-2412.3958740428598</v>
      </c>
      <c r="EY56" s="523">
        <f t="shared" si="25"/>
        <v>-2510.3981117310786</v>
      </c>
      <c r="EZ56" s="519">
        <f t="shared" si="25"/>
        <v>-2611.6534840521908</v>
      </c>
    </row>
    <row r="57" spans="1:156" x14ac:dyDescent="0.25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25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si="26">G46-G80-(G83/10^6)</f>
        <v>10.099999759999999</v>
      </c>
      <c r="H58" s="516">
        <f t="shared" si="26"/>
        <v>10.053839759999999</v>
      </c>
      <c r="I58" s="516">
        <f t="shared" si="26"/>
        <v>10.006329876000001</v>
      </c>
      <c r="J58" s="516">
        <f t="shared" si="26"/>
        <v>9.9574296079883986</v>
      </c>
      <c r="K58" s="516">
        <f t="shared" si="26"/>
        <v>9.9070972409536004</v>
      </c>
      <c r="L58" s="516">
        <f t="shared" si="26"/>
        <v>9.8552898084340033</v>
      </c>
      <c r="M58" s="516">
        <f t="shared" si="26"/>
        <v>9.801963054974518</v>
      </c>
      <c r="N58" s="516">
        <f t="shared" si="26"/>
        <v>9.747071397456736</v>
      </c>
      <c r="O58" s="516">
        <f t="shared" si="26"/>
        <v>9.690567885269056</v>
      </c>
      <c r="P58" s="516">
        <f t="shared" si="26"/>
        <v>9.6324041592818794</v>
      </c>
      <c r="Q58" s="516">
        <f t="shared" si="26"/>
        <v>9.5725304095920567</v>
      </c>
      <c r="R58" s="516">
        <f t="shared" si="26"/>
        <v>9.5108953319997127</v>
      </c>
      <c r="S58" s="516">
        <f t="shared" si="26"/>
        <v>9.4474460831793063</v>
      </c>
      <c r="T58" s="516">
        <f t="shared" si="26"/>
        <v>9.382128234505883</v>
      </c>
      <c r="U58" s="516">
        <f t="shared" si="26"/>
        <v>9.3148857244960954</v>
      </c>
      <c r="V58" s="516">
        <f t="shared" si="26"/>
        <v>9.2456608098224375</v>
      </c>
      <c r="W58" s="516">
        <f t="shared" si="26"/>
        <v>9.1743940148579295</v>
      </c>
      <c r="X58" s="516">
        <f t="shared" si="26"/>
        <v>9.1010240797071322</v>
      </c>
      <c r="Y58" s="516">
        <f t="shared" si="26"/>
        <v>9.0254879066780909</v>
      </c>
      <c r="Z58" s="516">
        <f t="shared" si="26"/>
        <v>8.9477205051484408</v>
      </c>
      <c r="AA58" s="516">
        <f t="shared" si="26"/>
        <v>8.8676549347774962</v>
      </c>
      <c r="AB58" s="516">
        <f t="shared" si="26"/>
        <v>8.7852222470146959</v>
      </c>
      <c r="AC58" s="516">
        <f t="shared" si="26"/>
        <v>8.7003514248533111</v>
      </c>
      <c r="AD58" s="516">
        <f t="shared" si="26"/>
        <v>8.6129693207767613</v>
      </c>
      <c r="AE58" s="516">
        <f t="shared" si="26"/>
        <v>8.5230005928433155</v>
      </c>
      <c r="AF58" s="516">
        <f t="shared" si="26"/>
        <v>8.4303676388533439</v>
      </c>
      <c r="AG58" s="516">
        <f t="shared" si="26"/>
        <v>8.3349905285415691</v>
      </c>
      <c r="AH58" s="516">
        <f t="shared" si="26"/>
        <v>8.2367869337351127</v>
      </c>
      <c r="AI58" s="516">
        <f t="shared" si="26"/>
        <v>8.1356720564162437</v>
      </c>
      <c r="AJ58" s="516">
        <f t="shared" si="26"/>
        <v>8.0315585546270647</v>
      </c>
      <c r="AK58" s="516">
        <f t="shared" si="26"/>
        <v>7.924356466151278</v>
      </c>
      <c r="AL58" s="516">
        <f t="shared" si="26"/>
        <v>7.813973129906449</v>
      </c>
      <c r="AM58" s="516">
        <f t="shared" si="26"/>
        <v>7.7003131049780205</v>
      </c>
      <c r="AN58" s="516">
        <f t="shared" si="26"/>
        <v>7.5832780872243415</v>
      </c>
      <c r="AO58" s="516">
        <f t="shared" si="26"/>
        <v>7.4627668233798579</v>
      </c>
      <c r="AP58" s="516">
        <f t="shared" si="26"/>
        <v>7.338675022581409</v>
      </c>
      <c r="AQ58" s="516">
        <f t="shared" si="26"/>
        <v>7.2108952652402785</v>
      </c>
      <c r="AR58" s="516">
        <f t="shared" si="26"/>
        <v>7.0793169091804327</v>
      </c>
      <c r="AS58" s="516">
        <f t="shared" si="26"/>
        <v>6.9438259929609147</v>
      </c>
      <c r="AT58" s="516">
        <f t="shared" si="26"/>
        <v>6.8043051362978799</v>
      </c>
      <c r="AU58" s="516">
        <f t="shared" si="26"/>
        <v>6.6606334374993201</v>
      </c>
      <c r="AV58" s="516">
        <f t="shared" si="26"/>
        <v>6.5126863678228117</v>
      </c>
      <c r="AW58" s="516">
        <f t="shared" si="26"/>
        <v>6.3603356626640073</v>
      </c>
      <c r="AX58" s="516">
        <f t="shared" si="26"/>
        <v>6.2034492094807812</v>
      </c>
      <c r="AY58" s="516">
        <f t="shared" si="26"/>
        <v>6.0418909323550798</v>
      </c>
      <c r="AZ58" s="516">
        <f t="shared" si="26"/>
        <v>5.8755206730916729</v>
      </c>
      <c r="BA58" s="516">
        <f t="shared" si="26"/>
        <v>5.7041940687498061</v>
      </c>
      <c r="BB58" s="516">
        <f t="shared" si="26"/>
        <v>5.5277624255008559</v>
      </c>
      <c r="BC58" s="516">
        <f t="shared" si="26"/>
        <v>5.346072588701686</v>
      </c>
      <c r="BD58" s="516">
        <f t="shared" si="26"/>
        <v>5.1589668090702219</v>
      </c>
      <c r="BE58" s="516">
        <f t="shared" si="26"/>
        <v>4.9662826048462607</v>
      </c>
      <c r="BF58" s="516">
        <f t="shared" si="26"/>
        <v>4.7678526198171491</v>
      </c>
      <c r="BG58" s="516">
        <f t="shared" si="26"/>
        <v>4.5635044770842041</v>
      </c>
      <c r="BH58" s="516">
        <f t="shared" si="26"/>
        <v>4.3530606284421189</v>
      </c>
      <c r="BI58" s="516">
        <f t="shared" si="26"/>
        <v>4.1363381992397921</v>
      </c>
      <c r="BJ58" s="516">
        <f t="shared" si="26"/>
        <v>3.9131488285869191</v>
      </c>
      <c r="BK58" s="516">
        <f t="shared" si="26"/>
        <v>3.6832985047668436</v>
      </c>
      <c r="BL58" s="516">
        <f t="shared" si="26"/>
        <v>3.446587395711751</v>
      </c>
      <c r="BM58" s="516">
        <f t="shared" si="26"/>
        <v>3.2028096743921499</v>
      </c>
      <c r="BN58" s="516">
        <f t="shared" si="26"/>
        <v>2.9517533389679991</v>
      </c>
      <c r="BO58" s="516">
        <f t="shared" si="26"/>
        <v>2.6932000275444055</v>
      </c>
      <c r="BP58" s="516">
        <f t="shared" si="26"/>
        <v>2.4269248273699859</v>
      </c>
      <c r="BQ58" s="516">
        <f t="shared" si="26"/>
        <v>2.1526960783111524</v>
      </c>
      <c r="BR58" s="516">
        <f t="shared" si="26"/>
        <v>1.8702751704306613</v>
      </c>
      <c r="BS58" s="516">
        <f t="shared" ref="BS58:ED58" si="27">BS46-BS80-(BS83/10^6)</f>
        <v>1.5794163354935</v>
      </c>
      <c r="BT58" s="516">
        <f t="shared" si="27"/>
        <v>1.2798664322179507</v>
      </c>
      <c r="BU58" s="516">
        <f t="shared" si="27"/>
        <v>0.97136472508418803</v>
      </c>
      <c r="BV58" s="516">
        <f t="shared" si="27"/>
        <v>0.6536426565071437</v>
      </c>
      <c r="BW58" s="516">
        <f t="shared" si="27"/>
        <v>0.32642361217454086</v>
      </c>
      <c r="BX58" s="516">
        <f t="shared" si="27"/>
        <v>-1.0577320654922355E-2</v>
      </c>
      <c r="BY58" s="516">
        <f t="shared" si="27"/>
        <v>-0.35765360210442732</v>
      </c>
      <c r="BZ58" s="516">
        <f t="shared" si="27"/>
        <v>-0.71510749610051472</v>
      </c>
      <c r="CA58" s="516">
        <f t="shared" si="27"/>
        <v>-1.083250334487168</v>
      </c>
      <c r="CB58" s="516">
        <f t="shared" si="27"/>
        <v>-1.4624027890633575</v>
      </c>
      <c r="CC58" s="516">
        <f t="shared" si="27"/>
        <v>-1.8528951517816556</v>
      </c>
      <c r="CD58" s="516">
        <f t="shared" si="27"/>
        <v>-2.255067623352875</v>
      </c>
      <c r="CE58" s="516">
        <f t="shared" si="27"/>
        <v>-2.669270610508812</v>
      </c>
      <c r="CF58" s="516">
        <f t="shared" si="27"/>
        <v>-3.0958650321828638</v>
      </c>
      <c r="CG58" s="516">
        <f t="shared" si="27"/>
        <v>-3.5352226348760794</v>
      </c>
      <c r="CH58" s="516">
        <f t="shared" si="27"/>
        <v>-3.9877263174841988</v>
      </c>
      <c r="CI58" s="516">
        <f t="shared" si="27"/>
        <v>-4.4537704658694874</v>
      </c>
      <c r="CJ58" s="516">
        <f t="shared" si="27"/>
        <v>-4.9337612974697205</v>
      </c>
      <c r="CK58" s="516">
        <f t="shared" si="27"/>
        <v>-5.428117216245484</v>
      </c>
      <c r="CL58" s="516">
        <f t="shared" si="27"/>
        <v>-5.937269178275816</v>
      </c>
      <c r="CM58" s="516">
        <f t="shared" si="27"/>
        <v>-6.4616610683217814</v>
      </c>
      <c r="CN58" s="516">
        <f t="shared" si="27"/>
        <v>-7.0017500876869434</v>
      </c>
      <c r="CO58" s="516">
        <f t="shared" si="27"/>
        <v>-7.5580071537136</v>
      </c>
      <c r="CP58" s="516">
        <f t="shared" si="27"/>
        <v>-8.1309173112639979</v>
      </c>
      <c r="CQ58" s="516">
        <f t="shared" si="27"/>
        <v>-8.7209801565458935</v>
      </c>
      <c r="CR58" s="516">
        <f t="shared" si="27"/>
        <v>-9.3287102736529324</v>
      </c>
      <c r="CS58" s="516">
        <f t="shared" si="27"/>
        <v>-9.9546376842012219</v>
      </c>
      <c r="CT58" s="516">
        <f t="shared" si="27"/>
        <v>-10.599308310455003</v>
      </c>
      <c r="CU58" s="516">
        <f t="shared" si="27"/>
        <v>-11.263284452346108</v>
      </c>
      <c r="CV58" s="516">
        <f t="shared" si="27"/>
        <v>-11.947145278803973</v>
      </c>
      <c r="CW58" s="516">
        <f t="shared" si="27"/>
        <v>-12.65148733382556</v>
      </c>
      <c r="CX58" s="516">
        <f t="shared" si="27"/>
        <v>-13.37692505772741</v>
      </c>
      <c r="CY58" s="516">
        <f t="shared" si="27"/>
        <v>-14.124091324035206</v>
      </c>
      <c r="CZ58" s="516">
        <f t="shared" si="27"/>
        <v>-14.893637992480059</v>
      </c>
      <c r="DA58" s="516">
        <f t="shared" si="27"/>
        <v>-15.686236478584668</v>
      </c>
      <c r="DB58" s="516">
        <f t="shared" si="27"/>
        <v>-16.502578340337053</v>
      </c>
      <c r="DC58" s="516">
        <f t="shared" si="27"/>
        <v>-17.343375882464557</v>
      </c>
      <c r="DD58" s="516">
        <f t="shared" si="27"/>
        <v>-18.209362778835974</v>
      </c>
      <c r="DE58" s="516">
        <f t="shared" si="27"/>
        <v>-19.101294713535825</v>
      </c>
      <c r="DF58" s="516">
        <f t="shared" si="27"/>
        <v>-20.019950041170812</v>
      </c>
      <c r="DG58" s="516">
        <f t="shared" si="27"/>
        <v>-20.966130466985511</v>
      </c>
      <c r="DH58" s="516">
        <f t="shared" si="27"/>
        <v>-21.940661747381473</v>
      </c>
      <c r="DI58" s="516">
        <f t="shared" si="27"/>
        <v>-22.944394411451952</v>
      </c>
      <c r="DJ58" s="516">
        <f t="shared" si="27"/>
        <v>-23.978204504162662</v>
      </c>
      <c r="DK58" s="516">
        <f t="shared" si="27"/>
        <v>-25.042994351827939</v>
      </c>
      <c r="DL58" s="516">
        <f t="shared" si="27"/>
        <v>-26.139693350551195</v>
      </c>
      <c r="DM58" s="516">
        <f t="shared" si="27"/>
        <v>-27.269258778318623</v>
      </c>
      <c r="DN58" s="516">
        <f t="shared" si="27"/>
        <v>-28.432676631455621</v>
      </c>
      <c r="DO58" s="516">
        <f t="shared" si="27"/>
        <v>-29.63096248617703</v>
      </c>
      <c r="DP58" s="516">
        <f t="shared" si="27"/>
        <v>-30.86516238598378</v>
      </c>
      <c r="DQ58" s="516">
        <f t="shared" si="27"/>
        <v>-32.136353755681498</v>
      </c>
      <c r="DR58" s="516">
        <f t="shared" si="27"/>
        <v>-33.445646342819607</v>
      </c>
      <c r="DS58" s="516">
        <f t="shared" si="27"/>
        <v>-34.79418318737369</v>
      </c>
      <c r="DT58" s="516">
        <f t="shared" si="27"/>
        <v>-36.183141620518263</v>
      </c>
      <c r="DU58" s="516">
        <f t="shared" si="27"/>
        <v>-37.613734293362697</v>
      </c>
      <c r="DV58" s="516">
        <f t="shared" si="27"/>
        <v>-39.087210236549325</v>
      </c>
      <c r="DW58" s="516">
        <f t="shared" si="27"/>
        <v>-40.604855951639372</v>
      </c>
      <c r="DX58" s="516">
        <f t="shared" si="27"/>
        <v>-42.167996535240626</v>
      </c>
      <c r="DY58" s="516">
        <f t="shared" si="27"/>
        <v>-43.777996836858669</v>
      </c>
      <c r="DZ58" s="516">
        <f t="shared" si="27"/>
        <v>-45.436262651483993</v>
      </c>
      <c r="EA58" s="516">
        <f t="shared" si="27"/>
        <v>-47.144241947956402</v>
      </c>
      <c r="EB58" s="516">
        <f t="shared" si="27"/>
        <v>-48.903426134180577</v>
      </c>
      <c r="EC58" s="516">
        <f t="shared" si="27"/>
        <v>-50.715351360297973</v>
      </c>
      <c r="ED58" s="516">
        <f t="shared" si="27"/>
        <v>-52.581599860953965</v>
      </c>
      <c r="EE58" s="516">
        <f t="shared" ref="EE58:EZ58" si="28">EE46-EE80-(EE83/10^6)</f>
        <v>-54.50380133783294</v>
      </c>
      <c r="EF58" s="516">
        <f t="shared" si="28"/>
        <v>-56.483634383669433</v>
      </c>
      <c r="EG58" s="516">
        <f t="shared" si="28"/>
        <v>-58.52282794897976</v>
      </c>
      <c r="EH58" s="516">
        <f t="shared" si="28"/>
        <v>-60.623162852795261</v>
      </c>
      <c r="EI58" s="516">
        <f t="shared" si="28"/>
        <v>-62.786473338718004</v>
      </c>
      <c r="EJ58" s="516">
        <f t="shared" si="28"/>
        <v>-65.014648677657675</v>
      </c>
      <c r="EK58" s="516">
        <f t="shared" si="28"/>
        <v>-67.309634818650935</v>
      </c>
      <c r="EL58" s="516">
        <f t="shared" si="28"/>
        <v>-69.673436089205197</v>
      </c>
      <c r="EM58" s="516">
        <f t="shared" si="28"/>
        <v>-72.108116946652785</v>
      </c>
      <c r="EN58" s="516">
        <f t="shared" si="28"/>
        <v>-74.615803782045589</v>
      </c>
      <c r="EO58" s="516">
        <f t="shared" si="28"/>
        <v>-77.198686778166746</v>
      </c>
      <c r="EP58" s="516">
        <f t="shared" si="28"/>
        <v>-79.859021823282575</v>
      </c>
      <c r="EQ58" s="516">
        <f t="shared" si="28"/>
        <v>-82.59913248230697</v>
      </c>
      <c r="ER58" s="516">
        <f t="shared" si="28"/>
        <v>-85.421412027100928</v>
      </c>
      <c r="ES58" s="516">
        <f t="shared" si="28"/>
        <v>-88.328325527680988</v>
      </c>
      <c r="ET58" s="516">
        <f t="shared" si="28"/>
        <v>-91.322412006163745</v>
      </c>
      <c r="EU58" s="516">
        <f t="shared" si="28"/>
        <v>-94.406286655328984</v>
      </c>
      <c r="EV58" s="516">
        <f t="shared" si="28"/>
        <v>-97.582643123739572</v>
      </c>
      <c r="EW58" s="516">
        <f t="shared" si="28"/>
        <v>-100.85425586941489</v>
      </c>
      <c r="EX58" s="516">
        <f t="shared" si="28"/>
        <v>-104.22398258411455</v>
      </c>
      <c r="EY58" s="516">
        <f t="shared" si="28"/>
        <v>-107.6947666903506</v>
      </c>
      <c r="EZ58" s="517">
        <f t="shared" si="28"/>
        <v>-111.26963991331016</v>
      </c>
    </row>
    <row r="59" spans="1:156" ht="15.75" thickBot="1" x14ac:dyDescent="0.3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25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.75" thickBot="1" x14ac:dyDescent="0.3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25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>G63</f>
        <v>0.03</v>
      </c>
      <c r="I63" s="618">
        <f t="shared" ref="I63:X64" si="30">H63</f>
        <v>0.03</v>
      </c>
      <c r="J63" s="618">
        <f t="shared" si="30"/>
        <v>0.03</v>
      </c>
      <c r="K63" s="618">
        <f t="shared" si="30"/>
        <v>0.03</v>
      </c>
      <c r="L63" s="618">
        <f t="shared" si="30"/>
        <v>0.03</v>
      </c>
      <c r="M63" s="618">
        <f t="shared" si="30"/>
        <v>0.03</v>
      </c>
      <c r="N63" s="618">
        <f t="shared" si="30"/>
        <v>0.03</v>
      </c>
      <c r="O63" s="618">
        <f t="shared" si="30"/>
        <v>0.03</v>
      </c>
      <c r="P63" s="618">
        <f t="shared" si="30"/>
        <v>0.03</v>
      </c>
      <c r="Q63" s="618">
        <f t="shared" si="30"/>
        <v>0.03</v>
      </c>
      <c r="R63" s="618">
        <f t="shared" si="30"/>
        <v>0.03</v>
      </c>
      <c r="S63" s="618">
        <f t="shared" si="30"/>
        <v>0.03</v>
      </c>
      <c r="T63" s="618">
        <f t="shared" si="30"/>
        <v>0.03</v>
      </c>
      <c r="U63" s="618">
        <f t="shared" si="30"/>
        <v>0.03</v>
      </c>
      <c r="V63" s="618">
        <f t="shared" si="30"/>
        <v>0.03</v>
      </c>
      <c r="W63" s="618">
        <f t="shared" si="30"/>
        <v>0.03</v>
      </c>
      <c r="X63" s="618">
        <f t="shared" si="30"/>
        <v>0.03</v>
      </c>
      <c r="Y63" s="618">
        <f t="shared" ref="Y63:AN64" si="31">X63</f>
        <v>0.03</v>
      </c>
      <c r="Z63" s="618">
        <f t="shared" si="31"/>
        <v>0.03</v>
      </c>
      <c r="AA63" s="618">
        <f t="shared" si="31"/>
        <v>0.03</v>
      </c>
      <c r="AB63" s="618">
        <f t="shared" si="31"/>
        <v>0.03</v>
      </c>
      <c r="AC63" s="618">
        <f t="shared" si="31"/>
        <v>0.03</v>
      </c>
      <c r="AD63" s="618">
        <f t="shared" si="31"/>
        <v>0.03</v>
      </c>
      <c r="AE63" s="618">
        <f t="shared" si="31"/>
        <v>0.03</v>
      </c>
      <c r="AF63" s="618">
        <f t="shared" si="31"/>
        <v>0.03</v>
      </c>
      <c r="AG63" s="618">
        <f t="shared" si="31"/>
        <v>0.03</v>
      </c>
      <c r="AH63" s="618">
        <f t="shared" si="31"/>
        <v>0.03</v>
      </c>
      <c r="AI63" s="618">
        <f t="shared" si="31"/>
        <v>0.03</v>
      </c>
      <c r="AJ63" s="618">
        <f t="shared" si="31"/>
        <v>0.03</v>
      </c>
      <c r="AK63" s="618">
        <f t="shared" si="31"/>
        <v>0.03</v>
      </c>
      <c r="AL63" s="618">
        <f t="shared" si="31"/>
        <v>0.03</v>
      </c>
      <c r="AM63" s="618">
        <f t="shared" si="31"/>
        <v>0.03</v>
      </c>
      <c r="AN63" s="618">
        <f t="shared" si="31"/>
        <v>0.03</v>
      </c>
      <c r="AO63" s="618">
        <f t="shared" ref="AO63:BD64" si="32">AN63</f>
        <v>0.03</v>
      </c>
      <c r="AP63" s="618">
        <f t="shared" si="32"/>
        <v>0.03</v>
      </c>
      <c r="AQ63" s="618">
        <f t="shared" si="32"/>
        <v>0.03</v>
      </c>
      <c r="AR63" s="618">
        <f t="shared" si="32"/>
        <v>0.03</v>
      </c>
      <c r="AS63" s="618">
        <f t="shared" si="32"/>
        <v>0.03</v>
      </c>
      <c r="AT63" s="618">
        <f t="shared" si="32"/>
        <v>0.03</v>
      </c>
      <c r="AU63" s="618">
        <f t="shared" si="32"/>
        <v>0.03</v>
      </c>
      <c r="AV63" s="618">
        <f t="shared" si="32"/>
        <v>0.03</v>
      </c>
      <c r="AW63" s="618">
        <f t="shared" si="32"/>
        <v>0.03</v>
      </c>
      <c r="AX63" s="618">
        <f t="shared" si="32"/>
        <v>0.03</v>
      </c>
      <c r="AY63" s="618">
        <f t="shared" si="32"/>
        <v>0.03</v>
      </c>
      <c r="AZ63" s="618">
        <f t="shared" si="32"/>
        <v>0.03</v>
      </c>
      <c r="BA63" s="618">
        <f t="shared" si="32"/>
        <v>0.03</v>
      </c>
      <c r="BB63" s="618">
        <f t="shared" si="32"/>
        <v>0.03</v>
      </c>
      <c r="BC63" s="618">
        <f t="shared" si="32"/>
        <v>0.03</v>
      </c>
      <c r="BD63" s="618">
        <f t="shared" si="32"/>
        <v>0.03</v>
      </c>
      <c r="BE63" s="618">
        <f t="shared" ref="BE63:BT64" si="33">BD63</f>
        <v>0.03</v>
      </c>
      <c r="BF63" s="618">
        <f t="shared" si="33"/>
        <v>0.03</v>
      </c>
      <c r="BG63" s="618">
        <f t="shared" si="33"/>
        <v>0.03</v>
      </c>
      <c r="BH63" s="618">
        <f t="shared" si="33"/>
        <v>0.03</v>
      </c>
      <c r="BI63" s="618">
        <f t="shared" si="33"/>
        <v>0.03</v>
      </c>
      <c r="BJ63" s="618">
        <f t="shared" si="33"/>
        <v>0.03</v>
      </c>
      <c r="BK63" s="618">
        <f t="shared" si="33"/>
        <v>0.03</v>
      </c>
      <c r="BL63" s="618">
        <f t="shared" si="33"/>
        <v>0.03</v>
      </c>
      <c r="BM63" s="618">
        <f t="shared" si="33"/>
        <v>0.03</v>
      </c>
      <c r="BN63" s="618">
        <f t="shared" si="33"/>
        <v>0.03</v>
      </c>
      <c r="BO63" s="618">
        <f t="shared" si="33"/>
        <v>0.03</v>
      </c>
      <c r="BP63" s="618">
        <f t="shared" si="33"/>
        <v>0.03</v>
      </c>
      <c r="BQ63" s="618">
        <f t="shared" si="33"/>
        <v>0.03</v>
      </c>
      <c r="BR63" s="618">
        <f t="shared" si="33"/>
        <v>0.03</v>
      </c>
      <c r="BS63" s="618">
        <f t="shared" si="33"/>
        <v>0.03</v>
      </c>
      <c r="BT63" s="618">
        <f t="shared" si="33"/>
        <v>0.03</v>
      </c>
      <c r="BU63" s="618">
        <f t="shared" ref="BU63:CJ64" si="34">BT63</f>
        <v>0.03</v>
      </c>
      <c r="BV63" s="618">
        <f t="shared" si="34"/>
        <v>0.03</v>
      </c>
      <c r="BW63" s="618">
        <f t="shared" si="34"/>
        <v>0.03</v>
      </c>
      <c r="BX63" s="618">
        <f t="shared" si="34"/>
        <v>0.03</v>
      </c>
      <c r="BY63" s="618">
        <f t="shared" si="34"/>
        <v>0.03</v>
      </c>
      <c r="BZ63" s="618">
        <f t="shared" si="34"/>
        <v>0.03</v>
      </c>
      <c r="CA63" s="618">
        <f t="shared" si="34"/>
        <v>0.03</v>
      </c>
      <c r="CB63" s="618">
        <f t="shared" si="34"/>
        <v>0.03</v>
      </c>
      <c r="CC63" s="618">
        <f t="shared" si="34"/>
        <v>0.03</v>
      </c>
      <c r="CD63" s="618">
        <f t="shared" si="34"/>
        <v>0.03</v>
      </c>
      <c r="CE63" s="618">
        <f t="shared" si="34"/>
        <v>0.03</v>
      </c>
      <c r="CF63" s="618">
        <f t="shared" si="34"/>
        <v>0.03</v>
      </c>
      <c r="CG63" s="618">
        <f t="shared" si="34"/>
        <v>0.03</v>
      </c>
      <c r="CH63" s="618">
        <f t="shared" si="34"/>
        <v>0.03</v>
      </c>
      <c r="CI63" s="618">
        <f t="shared" si="34"/>
        <v>0.03</v>
      </c>
      <c r="CJ63" s="618">
        <f t="shared" si="34"/>
        <v>0.03</v>
      </c>
      <c r="CK63" s="618">
        <f t="shared" ref="CK63:CZ64" si="35">CJ63</f>
        <v>0.03</v>
      </c>
      <c r="CL63" s="618">
        <f t="shared" si="35"/>
        <v>0.03</v>
      </c>
      <c r="CM63" s="618">
        <f t="shared" si="35"/>
        <v>0.03</v>
      </c>
      <c r="CN63" s="618">
        <f t="shared" si="35"/>
        <v>0.03</v>
      </c>
      <c r="CO63" s="618">
        <f t="shared" si="35"/>
        <v>0.03</v>
      </c>
      <c r="CP63" s="618">
        <f t="shared" si="35"/>
        <v>0.03</v>
      </c>
      <c r="CQ63" s="618">
        <f t="shared" si="35"/>
        <v>0.03</v>
      </c>
      <c r="CR63" s="618">
        <f t="shared" si="35"/>
        <v>0.03</v>
      </c>
      <c r="CS63" s="618">
        <f t="shared" si="35"/>
        <v>0.03</v>
      </c>
      <c r="CT63" s="618">
        <f t="shared" si="35"/>
        <v>0.03</v>
      </c>
      <c r="CU63" s="618">
        <f t="shared" si="35"/>
        <v>0.03</v>
      </c>
      <c r="CV63" s="618">
        <f t="shared" si="35"/>
        <v>0.03</v>
      </c>
      <c r="CW63" s="618">
        <f t="shared" si="35"/>
        <v>0.03</v>
      </c>
      <c r="CX63" s="618">
        <f t="shared" si="35"/>
        <v>0.03</v>
      </c>
      <c r="CY63" s="618">
        <f t="shared" si="35"/>
        <v>0.03</v>
      </c>
      <c r="CZ63" s="618">
        <f t="shared" si="35"/>
        <v>0.03</v>
      </c>
      <c r="DA63" s="618">
        <f t="shared" ref="DA63:DP64" si="36">CZ63</f>
        <v>0.03</v>
      </c>
      <c r="DB63" s="618">
        <f t="shared" si="36"/>
        <v>0.03</v>
      </c>
      <c r="DC63" s="618">
        <f t="shared" si="36"/>
        <v>0.03</v>
      </c>
      <c r="DD63" s="618">
        <f t="shared" si="36"/>
        <v>0.03</v>
      </c>
      <c r="DE63" s="618">
        <f t="shared" si="36"/>
        <v>0.03</v>
      </c>
      <c r="DF63" s="618">
        <f t="shared" si="36"/>
        <v>0.03</v>
      </c>
      <c r="DG63" s="618">
        <f t="shared" si="36"/>
        <v>0.03</v>
      </c>
      <c r="DH63" s="618">
        <f t="shared" si="36"/>
        <v>0.03</v>
      </c>
      <c r="DI63" s="618">
        <f t="shared" si="36"/>
        <v>0.03</v>
      </c>
      <c r="DJ63" s="618">
        <f t="shared" si="36"/>
        <v>0.03</v>
      </c>
      <c r="DK63" s="618">
        <f t="shared" si="36"/>
        <v>0.03</v>
      </c>
      <c r="DL63" s="618">
        <f t="shared" si="36"/>
        <v>0.03</v>
      </c>
      <c r="DM63" s="618">
        <f t="shared" si="36"/>
        <v>0.03</v>
      </c>
      <c r="DN63" s="618">
        <f t="shared" si="36"/>
        <v>0.03</v>
      </c>
      <c r="DO63" s="618">
        <f t="shared" si="36"/>
        <v>0.03</v>
      </c>
      <c r="DP63" s="618">
        <f t="shared" si="36"/>
        <v>0.03</v>
      </c>
      <c r="DQ63" s="618">
        <f t="shared" ref="DQ63:EF64" si="37">DP63</f>
        <v>0.03</v>
      </c>
      <c r="DR63" s="618">
        <f t="shared" si="37"/>
        <v>0.03</v>
      </c>
      <c r="DS63" s="618">
        <f t="shared" si="37"/>
        <v>0.03</v>
      </c>
      <c r="DT63" s="618">
        <f t="shared" si="37"/>
        <v>0.03</v>
      </c>
      <c r="DU63" s="618">
        <f t="shared" si="37"/>
        <v>0.03</v>
      </c>
      <c r="DV63" s="618">
        <f t="shared" si="37"/>
        <v>0.03</v>
      </c>
      <c r="DW63" s="618">
        <f t="shared" si="37"/>
        <v>0.03</v>
      </c>
      <c r="DX63" s="618">
        <f t="shared" si="37"/>
        <v>0.03</v>
      </c>
      <c r="DY63" s="618">
        <f t="shared" si="37"/>
        <v>0.03</v>
      </c>
      <c r="DZ63" s="618">
        <f t="shared" si="37"/>
        <v>0.03</v>
      </c>
      <c r="EA63" s="618">
        <f t="shared" si="37"/>
        <v>0.03</v>
      </c>
      <c r="EB63" s="618">
        <f t="shared" si="37"/>
        <v>0.03</v>
      </c>
      <c r="EC63" s="618">
        <f t="shared" si="37"/>
        <v>0.03</v>
      </c>
      <c r="ED63" s="618">
        <f t="shared" si="37"/>
        <v>0.03</v>
      </c>
      <c r="EE63" s="618">
        <f t="shared" si="37"/>
        <v>0.03</v>
      </c>
      <c r="EF63" s="618">
        <f t="shared" si="37"/>
        <v>0.03</v>
      </c>
      <c r="EG63" s="618">
        <f t="shared" ref="EG63:EV64" si="38">EF63</f>
        <v>0.03</v>
      </c>
      <c r="EH63" s="618">
        <f t="shared" si="38"/>
        <v>0.03</v>
      </c>
      <c r="EI63" s="618">
        <f t="shared" si="38"/>
        <v>0.03</v>
      </c>
      <c r="EJ63" s="618">
        <f t="shared" si="38"/>
        <v>0.03</v>
      </c>
      <c r="EK63" s="618">
        <f t="shared" si="38"/>
        <v>0.03</v>
      </c>
      <c r="EL63" s="618">
        <f t="shared" si="38"/>
        <v>0.03</v>
      </c>
      <c r="EM63" s="618">
        <f t="shared" si="38"/>
        <v>0.03</v>
      </c>
      <c r="EN63" s="618">
        <f t="shared" si="38"/>
        <v>0.03</v>
      </c>
      <c r="EO63" s="618">
        <f t="shared" si="38"/>
        <v>0.03</v>
      </c>
      <c r="EP63" s="618">
        <f t="shared" si="38"/>
        <v>0.03</v>
      </c>
      <c r="EQ63" s="618">
        <f t="shared" si="38"/>
        <v>0.03</v>
      </c>
      <c r="ER63" s="618">
        <f t="shared" si="38"/>
        <v>0.03</v>
      </c>
      <c r="ES63" s="618">
        <f t="shared" si="38"/>
        <v>0.03</v>
      </c>
      <c r="ET63" s="618">
        <f t="shared" si="38"/>
        <v>0.03</v>
      </c>
      <c r="EU63" s="618">
        <f t="shared" si="38"/>
        <v>0.03</v>
      </c>
      <c r="EV63" s="618">
        <f t="shared" si="38"/>
        <v>0.03</v>
      </c>
      <c r="EW63" s="618">
        <f t="shared" ref="EW63:EZ64" si="39">EV63</f>
        <v>0.03</v>
      </c>
      <c r="EX63" s="618">
        <f t="shared" si="39"/>
        <v>0.03</v>
      </c>
      <c r="EY63" s="618">
        <f t="shared" si="39"/>
        <v>0.03</v>
      </c>
      <c r="EZ63" s="617">
        <f t="shared" si="39"/>
        <v>0.03</v>
      </c>
    </row>
    <row r="64" spans="1:156" s="470" customFormat="1" x14ac:dyDescent="0.25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1"/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si="32"/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si="33"/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si="34"/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si="35"/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si="36"/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si="37"/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si="38"/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 t="shared" si="39"/>
        <v>0.01</v>
      </c>
      <c r="EX64" s="542">
        <f t="shared" si="39"/>
        <v>0.01</v>
      </c>
      <c r="EY64" s="542">
        <f t="shared" si="39"/>
        <v>0.01</v>
      </c>
      <c r="EZ64" s="543">
        <f t="shared" si="39"/>
        <v>0.01</v>
      </c>
    </row>
    <row r="65" spans="1:157" x14ac:dyDescent="0.25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0.08</v>
      </c>
      <c r="H65" s="545">
        <f>G65*(1+H64)</f>
        <v>8.0799999999999997E-2</v>
      </c>
      <c r="I65" s="545">
        <f>H65*(1+I64)</f>
        <v>8.1608E-2</v>
      </c>
      <c r="J65" s="545">
        <f t="shared" ref="J65:BU65" si="40">I65*(1+J64)</f>
        <v>8.2424079999999997E-2</v>
      </c>
      <c r="K65" s="545">
        <f t="shared" si="40"/>
        <v>8.3248320799999997E-2</v>
      </c>
      <c r="L65" s="545">
        <f t="shared" si="40"/>
        <v>8.4080804007999999E-2</v>
      </c>
      <c r="M65" s="545">
        <f t="shared" si="40"/>
        <v>8.4921612048080006E-2</v>
      </c>
      <c r="N65" s="545">
        <f t="shared" si="40"/>
        <v>8.5770828168560811E-2</v>
      </c>
      <c r="O65" s="545">
        <f t="shared" si="40"/>
        <v>8.6628536450246416E-2</v>
      </c>
      <c r="P65" s="545">
        <f t="shared" si="40"/>
        <v>8.749482181474888E-2</v>
      </c>
      <c r="Q65" s="545">
        <f t="shared" si="40"/>
        <v>8.8369770032896366E-2</v>
      </c>
      <c r="R65" s="545">
        <f t="shared" si="40"/>
        <v>8.9253467733225331E-2</v>
      </c>
      <c r="S65" s="545">
        <f t="shared" si="40"/>
        <v>9.0146002410557591E-2</v>
      </c>
      <c r="T65" s="545">
        <f t="shared" si="40"/>
        <v>9.1047462434663162E-2</v>
      </c>
      <c r="U65" s="545">
        <f t="shared" si="40"/>
        <v>9.1957937059009801E-2</v>
      </c>
      <c r="V65" s="545">
        <f t="shared" si="40"/>
        <v>9.2877516429599905E-2</v>
      </c>
      <c r="W65" s="545">
        <f t="shared" si="40"/>
        <v>9.3806291593895905E-2</v>
      </c>
      <c r="X65" s="545">
        <f t="shared" si="40"/>
        <v>9.4744354509834858E-2</v>
      </c>
      <c r="Y65" s="545">
        <f t="shared" si="40"/>
        <v>9.5691798054933205E-2</v>
      </c>
      <c r="Z65" s="545">
        <f t="shared" si="40"/>
        <v>9.6648716035482543E-2</v>
      </c>
      <c r="AA65" s="545">
        <f t="shared" si="40"/>
        <v>9.7615203195837372E-2</v>
      </c>
      <c r="AB65" s="545">
        <f t="shared" si="40"/>
        <v>9.8591355227795746E-2</v>
      </c>
      <c r="AC65" s="545">
        <f t="shared" si="40"/>
        <v>9.9577268780073711E-2</v>
      </c>
      <c r="AD65" s="545">
        <f t="shared" si="40"/>
        <v>0.10057304146787445</v>
      </c>
      <c r="AE65" s="545">
        <f t="shared" si="40"/>
        <v>0.1015787718825532</v>
      </c>
      <c r="AF65" s="545">
        <f t="shared" si="40"/>
        <v>0.10259455960137873</v>
      </c>
      <c r="AG65" s="545">
        <f t="shared" si="40"/>
        <v>0.10362050519739252</v>
      </c>
      <c r="AH65" s="545">
        <f t="shared" si="40"/>
        <v>0.10465671024936644</v>
      </c>
      <c r="AI65" s="545">
        <f t="shared" si="40"/>
        <v>0.10570327735186011</v>
      </c>
      <c r="AJ65" s="545">
        <f t="shared" si="40"/>
        <v>0.1067603101253787</v>
      </c>
      <c r="AK65" s="545">
        <f t="shared" si="40"/>
        <v>0.10782791322663249</v>
      </c>
      <c r="AL65" s="545">
        <f t="shared" si="40"/>
        <v>0.10890619235889881</v>
      </c>
      <c r="AM65" s="545">
        <f t="shared" si="40"/>
        <v>0.1099952542824878</v>
      </c>
      <c r="AN65" s="545">
        <f t="shared" si="40"/>
        <v>0.11109520682531268</v>
      </c>
      <c r="AO65" s="545">
        <f t="shared" si="40"/>
        <v>0.1122061588935658</v>
      </c>
      <c r="AP65" s="545">
        <f t="shared" si="40"/>
        <v>0.11332822048250146</v>
      </c>
      <c r="AQ65" s="545">
        <f t="shared" si="40"/>
        <v>0.11446150268732648</v>
      </c>
      <c r="AR65" s="545">
        <f t="shared" si="40"/>
        <v>0.11560611771419975</v>
      </c>
      <c r="AS65" s="545">
        <f t="shared" si="40"/>
        <v>0.11676217889134174</v>
      </c>
      <c r="AT65" s="545">
        <f t="shared" si="40"/>
        <v>0.11792980068025516</v>
      </c>
      <c r="AU65" s="545">
        <f t="shared" si="40"/>
        <v>0.11910909868705771</v>
      </c>
      <c r="AV65" s="545">
        <f t="shared" si="40"/>
        <v>0.12030018967392829</v>
      </c>
      <c r="AW65" s="545">
        <f t="shared" si="40"/>
        <v>0.12150319157066758</v>
      </c>
      <c r="AX65" s="545">
        <f t="shared" si="40"/>
        <v>0.12271822348637426</v>
      </c>
      <c r="AY65" s="545">
        <f t="shared" si="40"/>
        <v>0.12394540572123801</v>
      </c>
      <c r="AZ65" s="545">
        <f t="shared" si="40"/>
        <v>0.1251848597784504</v>
      </c>
      <c r="BA65" s="545">
        <f t="shared" si="40"/>
        <v>0.12643670837623491</v>
      </c>
      <c r="BB65" s="545">
        <f t="shared" si="40"/>
        <v>0.12770107545999726</v>
      </c>
      <c r="BC65" s="545">
        <f t="shared" si="40"/>
        <v>0.12897808621459722</v>
      </c>
      <c r="BD65" s="545">
        <f t="shared" si="40"/>
        <v>0.1302678670767432</v>
      </c>
      <c r="BE65" s="545">
        <f t="shared" si="40"/>
        <v>0.13157054574751065</v>
      </c>
      <c r="BF65" s="545">
        <f t="shared" si="40"/>
        <v>0.13288625120498576</v>
      </c>
      <c r="BG65" s="545">
        <f t="shared" si="40"/>
        <v>0.13421511371703562</v>
      </c>
      <c r="BH65" s="545">
        <f t="shared" si="40"/>
        <v>0.13555726485420597</v>
      </c>
      <c r="BI65" s="545">
        <f t="shared" si="40"/>
        <v>0.13691283750274802</v>
      </c>
      <c r="BJ65" s="545">
        <f t="shared" si="40"/>
        <v>0.1382819658777755</v>
      </c>
      <c r="BK65" s="545">
        <f t="shared" si="40"/>
        <v>0.13966478553655326</v>
      </c>
      <c r="BL65" s="545">
        <f t="shared" si="40"/>
        <v>0.14106143339191879</v>
      </c>
      <c r="BM65" s="545">
        <f t="shared" si="40"/>
        <v>0.14247204772583799</v>
      </c>
      <c r="BN65" s="545">
        <f t="shared" si="40"/>
        <v>0.14389676820309638</v>
      </c>
      <c r="BO65" s="545">
        <f t="shared" si="40"/>
        <v>0.14533573588512735</v>
      </c>
      <c r="BP65" s="545">
        <f t="shared" si="40"/>
        <v>0.14678909324397862</v>
      </c>
      <c r="BQ65" s="545">
        <f t="shared" si="40"/>
        <v>0.14825698417641842</v>
      </c>
      <c r="BR65" s="545">
        <f t="shared" si="40"/>
        <v>0.14973955401818259</v>
      </c>
      <c r="BS65" s="545">
        <f t="shared" si="40"/>
        <v>0.15123694955836442</v>
      </c>
      <c r="BT65" s="545">
        <f t="shared" si="40"/>
        <v>0.15274931905394806</v>
      </c>
      <c r="BU65" s="545">
        <f t="shared" si="40"/>
        <v>0.15427681224448755</v>
      </c>
      <c r="BV65" s="545">
        <f t="shared" ref="BV65:EG65" si="41">BU65*(1+BV64)</f>
        <v>0.15581958036693244</v>
      </c>
      <c r="BW65" s="545">
        <f t="shared" si="41"/>
        <v>0.15737777617060178</v>
      </c>
      <c r="BX65" s="545">
        <f t="shared" si="41"/>
        <v>0.15895155393230781</v>
      </c>
      <c r="BY65" s="545">
        <f t="shared" si="41"/>
        <v>0.16054106947163088</v>
      </c>
      <c r="BZ65" s="545">
        <f t="shared" si="41"/>
        <v>0.1621464801663472</v>
      </c>
      <c r="CA65" s="545">
        <f t="shared" si="41"/>
        <v>0.16376794496801067</v>
      </c>
      <c r="CB65" s="545">
        <f t="shared" si="41"/>
        <v>0.16540562441769077</v>
      </c>
      <c r="CC65" s="545">
        <f t="shared" si="41"/>
        <v>0.16705968066186769</v>
      </c>
      <c r="CD65" s="545">
        <f t="shared" si="41"/>
        <v>0.16873027746848637</v>
      </c>
      <c r="CE65" s="545">
        <f t="shared" si="41"/>
        <v>0.17041758024317125</v>
      </c>
      <c r="CF65" s="545">
        <f t="shared" si="41"/>
        <v>0.17212175604560295</v>
      </c>
      <c r="CG65" s="545">
        <f t="shared" si="41"/>
        <v>0.17384297360605899</v>
      </c>
      <c r="CH65" s="545">
        <f t="shared" si="41"/>
        <v>0.17558140334211958</v>
      </c>
      <c r="CI65" s="545">
        <f t="shared" si="41"/>
        <v>0.17733721737554078</v>
      </c>
      <c r="CJ65" s="545">
        <f t="shared" si="41"/>
        <v>0.17911058954929621</v>
      </c>
      <c r="CK65" s="545">
        <f t="shared" si="41"/>
        <v>0.18090169544478918</v>
      </c>
      <c r="CL65" s="545">
        <f t="shared" si="41"/>
        <v>0.18271071239923709</v>
      </c>
      <c r="CM65" s="545">
        <f t="shared" si="41"/>
        <v>0.18453781952322945</v>
      </c>
      <c r="CN65" s="545">
        <f t="shared" si="41"/>
        <v>0.18638319771846174</v>
      </c>
      <c r="CO65" s="545">
        <f t="shared" si="41"/>
        <v>0.18824702969564636</v>
      </c>
      <c r="CP65" s="545">
        <f t="shared" si="41"/>
        <v>0.19012949999260281</v>
      </c>
      <c r="CQ65" s="545">
        <f t="shared" si="41"/>
        <v>0.19203079499252884</v>
      </c>
      <c r="CR65" s="545">
        <f t="shared" si="41"/>
        <v>0.19395110294245413</v>
      </c>
      <c r="CS65" s="545">
        <f t="shared" si="41"/>
        <v>0.19589061397187868</v>
      </c>
      <c r="CT65" s="545">
        <f t="shared" si="41"/>
        <v>0.19784952011159748</v>
      </c>
      <c r="CU65" s="545">
        <f t="shared" si="41"/>
        <v>0.19982801531271346</v>
      </c>
      <c r="CV65" s="545">
        <f t="shared" si="41"/>
        <v>0.2018262954658406</v>
      </c>
      <c r="CW65" s="545">
        <f t="shared" si="41"/>
        <v>0.20384455842049901</v>
      </c>
      <c r="CX65" s="545">
        <f t="shared" si="41"/>
        <v>0.205883004004704</v>
      </c>
      <c r="CY65" s="545">
        <f t="shared" si="41"/>
        <v>0.20794183404475103</v>
      </c>
      <c r="CZ65" s="545">
        <f t="shared" si="41"/>
        <v>0.21002125238519853</v>
      </c>
      <c r="DA65" s="545">
        <f t="shared" si="41"/>
        <v>0.21212146490905051</v>
      </c>
      <c r="DB65" s="545">
        <f t="shared" si="41"/>
        <v>0.21424267955814102</v>
      </c>
      <c r="DC65" s="545">
        <f t="shared" si="41"/>
        <v>0.21638510635372243</v>
      </c>
      <c r="DD65" s="545">
        <f t="shared" si="41"/>
        <v>0.21854895741725966</v>
      </c>
      <c r="DE65" s="545">
        <f t="shared" si="41"/>
        <v>0.22073444699143227</v>
      </c>
      <c r="DF65" s="545">
        <f t="shared" si="41"/>
        <v>0.2229417914613466</v>
      </c>
      <c r="DG65" s="545">
        <f t="shared" si="41"/>
        <v>0.22517120937596008</v>
      </c>
      <c r="DH65" s="545">
        <f t="shared" si="41"/>
        <v>0.22742292146971968</v>
      </c>
      <c r="DI65" s="545">
        <f t="shared" si="41"/>
        <v>0.22969715068441687</v>
      </c>
      <c r="DJ65" s="545">
        <f t="shared" si="41"/>
        <v>0.23199412219126103</v>
      </c>
      <c r="DK65" s="545">
        <f t="shared" si="41"/>
        <v>0.23431406341317365</v>
      </c>
      <c r="DL65" s="545">
        <f t="shared" si="41"/>
        <v>0.23665720404730539</v>
      </c>
      <c r="DM65" s="545">
        <f t="shared" si="41"/>
        <v>0.23902377608777844</v>
      </c>
      <c r="DN65" s="545">
        <f t="shared" si="41"/>
        <v>0.24141401384865624</v>
      </c>
      <c r="DO65" s="545">
        <f t="shared" si="41"/>
        <v>0.2438281539871428</v>
      </c>
      <c r="DP65" s="545">
        <f t="shared" si="41"/>
        <v>0.24626643552701424</v>
      </c>
      <c r="DQ65" s="545">
        <f t="shared" si="41"/>
        <v>0.24872909988228439</v>
      </c>
      <c r="DR65" s="545">
        <f t="shared" si="41"/>
        <v>0.25121639088110725</v>
      </c>
      <c r="DS65" s="545">
        <f t="shared" si="41"/>
        <v>0.25372855478991835</v>
      </c>
      <c r="DT65" s="545">
        <f t="shared" si="41"/>
        <v>0.25626584033781752</v>
      </c>
      <c r="DU65" s="545">
        <f t="shared" si="41"/>
        <v>0.25882849874119568</v>
      </c>
      <c r="DV65" s="545">
        <f t="shared" si="41"/>
        <v>0.26141678372860766</v>
      </c>
      <c r="DW65" s="545">
        <f t="shared" si="41"/>
        <v>0.26403095156589373</v>
      </c>
      <c r="DX65" s="545">
        <f t="shared" si="41"/>
        <v>0.2666712610815527</v>
      </c>
      <c r="DY65" s="545">
        <f t="shared" si="41"/>
        <v>0.26933797369236823</v>
      </c>
      <c r="DZ65" s="545">
        <f t="shared" si="41"/>
        <v>0.27203135342929191</v>
      </c>
      <c r="EA65" s="545">
        <f t="shared" si="41"/>
        <v>0.27475166696358483</v>
      </c>
      <c r="EB65" s="545">
        <f t="shared" si="41"/>
        <v>0.27749918363322068</v>
      </c>
      <c r="EC65" s="545">
        <f t="shared" si="41"/>
        <v>0.28027417546955291</v>
      </c>
      <c r="ED65" s="545">
        <f t="shared" si="41"/>
        <v>0.28307691722424844</v>
      </c>
      <c r="EE65" s="545">
        <f t="shared" si="41"/>
        <v>0.28590768639649095</v>
      </c>
      <c r="EF65" s="545">
        <f t="shared" si="41"/>
        <v>0.28876676326045586</v>
      </c>
      <c r="EG65" s="545">
        <f t="shared" si="41"/>
        <v>0.29165443089306042</v>
      </c>
      <c r="EH65" s="545">
        <f t="shared" ref="EH65:EZ65" si="42">EG65*(1+EH64)</f>
        <v>0.29457097520199105</v>
      </c>
      <c r="EI65" s="545">
        <f t="shared" si="42"/>
        <v>0.29751668495401096</v>
      </c>
      <c r="EJ65" s="545">
        <f t="shared" si="42"/>
        <v>0.30049185180355109</v>
      </c>
      <c r="EK65" s="545">
        <f t="shared" si="42"/>
        <v>0.30349677032158662</v>
      </c>
      <c r="EL65" s="545">
        <f t="shared" si="42"/>
        <v>0.30653173802480249</v>
      </c>
      <c r="EM65" s="545">
        <f t="shared" si="42"/>
        <v>0.3095970554050505</v>
      </c>
      <c r="EN65" s="545">
        <f t="shared" si="42"/>
        <v>0.31269302595910103</v>
      </c>
      <c r="EO65" s="545">
        <f t="shared" si="42"/>
        <v>0.31581995621869202</v>
      </c>
      <c r="EP65" s="545">
        <f t="shared" si="42"/>
        <v>0.31897815578087896</v>
      </c>
      <c r="EQ65" s="545">
        <f t="shared" si="42"/>
        <v>0.32216793733868776</v>
      </c>
      <c r="ER65" s="545">
        <f t="shared" si="42"/>
        <v>0.32538961671207461</v>
      </c>
      <c r="ES65" s="545">
        <f t="shared" si="42"/>
        <v>0.32864351287919535</v>
      </c>
      <c r="ET65" s="545">
        <f t="shared" si="42"/>
        <v>0.33192994800798731</v>
      </c>
      <c r="EU65" s="545">
        <f t="shared" si="42"/>
        <v>0.33524924748806717</v>
      </c>
      <c r="EV65" s="545">
        <f t="shared" si="42"/>
        <v>0.33860173996294785</v>
      </c>
      <c r="EW65" s="545">
        <f t="shared" si="42"/>
        <v>0.3419877573625773</v>
      </c>
      <c r="EX65" s="545">
        <f t="shared" si="42"/>
        <v>0.34540763493620308</v>
      </c>
      <c r="EY65" s="545">
        <f t="shared" si="42"/>
        <v>0.34886171128556509</v>
      </c>
      <c r="EZ65" s="546">
        <f t="shared" si="42"/>
        <v>0.35235032839842073</v>
      </c>
    </row>
    <row r="66" spans="1:157" x14ac:dyDescent="0.25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3">H66</f>
        <v>0.01</v>
      </c>
      <c r="J66" s="547">
        <f t="shared" si="43"/>
        <v>0.01</v>
      </c>
      <c r="K66" s="547">
        <f t="shared" si="43"/>
        <v>0.01</v>
      </c>
      <c r="L66" s="547">
        <f t="shared" si="43"/>
        <v>0.01</v>
      </c>
      <c r="M66" s="547">
        <f t="shared" si="43"/>
        <v>0.01</v>
      </c>
      <c r="N66" s="547">
        <f t="shared" si="43"/>
        <v>0.01</v>
      </c>
      <c r="O66" s="547">
        <f t="shared" si="43"/>
        <v>0.01</v>
      </c>
      <c r="P66" s="547">
        <f t="shared" si="43"/>
        <v>0.01</v>
      </c>
      <c r="Q66" s="547">
        <f t="shared" si="43"/>
        <v>0.01</v>
      </c>
      <c r="R66" s="547">
        <f t="shared" si="43"/>
        <v>0.01</v>
      </c>
      <c r="S66" s="547">
        <f t="shared" si="43"/>
        <v>0.01</v>
      </c>
      <c r="T66" s="547">
        <f t="shared" si="43"/>
        <v>0.01</v>
      </c>
      <c r="U66" s="547">
        <f t="shared" si="43"/>
        <v>0.01</v>
      </c>
      <c r="V66" s="547">
        <f t="shared" si="43"/>
        <v>0.01</v>
      </c>
      <c r="W66" s="547">
        <f t="shared" si="43"/>
        <v>0.01</v>
      </c>
      <c r="X66" s="547">
        <f t="shared" si="43"/>
        <v>0.01</v>
      </c>
      <c r="Y66" s="547">
        <f t="shared" si="43"/>
        <v>0.01</v>
      </c>
      <c r="Z66" s="547">
        <f t="shared" si="43"/>
        <v>0.01</v>
      </c>
      <c r="AA66" s="547">
        <f t="shared" si="43"/>
        <v>0.01</v>
      </c>
      <c r="AB66" s="547">
        <f t="shared" si="43"/>
        <v>0.01</v>
      </c>
      <c r="AC66" s="547">
        <f t="shared" si="43"/>
        <v>0.01</v>
      </c>
      <c r="AD66" s="547">
        <f t="shared" si="43"/>
        <v>0.01</v>
      </c>
      <c r="AE66" s="547">
        <f t="shared" si="43"/>
        <v>0.01</v>
      </c>
      <c r="AF66" s="547">
        <f t="shared" si="43"/>
        <v>0.01</v>
      </c>
      <c r="AG66" s="547">
        <f t="shared" si="43"/>
        <v>0.01</v>
      </c>
      <c r="AH66" s="547">
        <f t="shared" si="43"/>
        <v>0.01</v>
      </c>
      <c r="AI66" s="547">
        <f t="shared" si="43"/>
        <v>0.01</v>
      </c>
      <c r="AJ66" s="547">
        <f t="shared" si="43"/>
        <v>0.01</v>
      </c>
      <c r="AK66" s="547">
        <f t="shared" si="43"/>
        <v>0.01</v>
      </c>
      <c r="AL66" s="547">
        <f t="shared" si="43"/>
        <v>0.01</v>
      </c>
      <c r="AM66" s="547">
        <f t="shared" si="43"/>
        <v>0.01</v>
      </c>
      <c r="AN66" s="547">
        <f t="shared" si="43"/>
        <v>0.01</v>
      </c>
      <c r="AO66" s="547">
        <f t="shared" si="43"/>
        <v>0.01</v>
      </c>
      <c r="AP66" s="547">
        <f t="shared" si="43"/>
        <v>0.01</v>
      </c>
      <c r="AQ66" s="547">
        <f t="shared" si="43"/>
        <v>0.01</v>
      </c>
      <c r="AR66" s="547">
        <f t="shared" si="43"/>
        <v>0.01</v>
      </c>
      <c r="AS66" s="547">
        <f t="shared" si="43"/>
        <v>0.01</v>
      </c>
      <c r="AT66" s="547">
        <f t="shared" si="43"/>
        <v>0.01</v>
      </c>
      <c r="AU66" s="547">
        <f t="shared" si="43"/>
        <v>0.01</v>
      </c>
      <c r="AV66" s="547">
        <f t="shared" si="43"/>
        <v>0.01</v>
      </c>
      <c r="AW66" s="547">
        <f t="shared" si="43"/>
        <v>0.01</v>
      </c>
      <c r="AX66" s="547">
        <f t="shared" si="43"/>
        <v>0.01</v>
      </c>
      <c r="AY66" s="547">
        <f t="shared" si="43"/>
        <v>0.01</v>
      </c>
      <c r="AZ66" s="547">
        <f t="shared" si="43"/>
        <v>0.01</v>
      </c>
      <c r="BA66" s="547">
        <f t="shared" si="43"/>
        <v>0.01</v>
      </c>
      <c r="BB66" s="547">
        <f t="shared" si="43"/>
        <v>0.01</v>
      </c>
      <c r="BC66" s="547">
        <f t="shared" si="43"/>
        <v>0.01</v>
      </c>
      <c r="BD66" s="547">
        <f t="shared" si="43"/>
        <v>0.01</v>
      </c>
      <c r="BE66" s="547">
        <f t="shared" si="43"/>
        <v>0.01</v>
      </c>
      <c r="BF66" s="547">
        <f t="shared" si="43"/>
        <v>0.01</v>
      </c>
      <c r="BG66" s="547">
        <f t="shared" si="43"/>
        <v>0.01</v>
      </c>
      <c r="BH66" s="547">
        <f t="shared" si="43"/>
        <v>0.01</v>
      </c>
      <c r="BI66" s="547">
        <f t="shared" si="43"/>
        <v>0.01</v>
      </c>
      <c r="BJ66" s="547">
        <f t="shared" si="43"/>
        <v>0.01</v>
      </c>
      <c r="BK66" s="547">
        <f t="shared" si="43"/>
        <v>0.01</v>
      </c>
      <c r="BL66" s="547">
        <f t="shared" si="43"/>
        <v>0.01</v>
      </c>
      <c r="BM66" s="547">
        <f t="shared" si="43"/>
        <v>0.01</v>
      </c>
      <c r="BN66" s="547">
        <f t="shared" si="43"/>
        <v>0.01</v>
      </c>
      <c r="BO66" s="547">
        <f t="shared" si="43"/>
        <v>0.01</v>
      </c>
      <c r="BP66" s="547">
        <f t="shared" si="43"/>
        <v>0.01</v>
      </c>
      <c r="BQ66" s="547">
        <f t="shared" si="43"/>
        <v>0.01</v>
      </c>
      <c r="BR66" s="547">
        <f t="shared" si="43"/>
        <v>0.01</v>
      </c>
      <c r="BS66" s="547">
        <f t="shared" si="43"/>
        <v>0.01</v>
      </c>
      <c r="BT66" s="547">
        <f t="shared" si="43"/>
        <v>0.01</v>
      </c>
      <c r="BU66" s="547">
        <f t="shared" ref="BU66:EF66" si="44">BT66</f>
        <v>0.01</v>
      </c>
      <c r="BV66" s="547">
        <f t="shared" si="44"/>
        <v>0.01</v>
      </c>
      <c r="BW66" s="547">
        <f t="shared" si="44"/>
        <v>0.01</v>
      </c>
      <c r="BX66" s="547">
        <f t="shared" si="44"/>
        <v>0.01</v>
      </c>
      <c r="BY66" s="547">
        <f t="shared" si="44"/>
        <v>0.01</v>
      </c>
      <c r="BZ66" s="547">
        <f t="shared" si="44"/>
        <v>0.01</v>
      </c>
      <c r="CA66" s="547">
        <f t="shared" si="44"/>
        <v>0.01</v>
      </c>
      <c r="CB66" s="547">
        <f t="shared" si="44"/>
        <v>0.01</v>
      </c>
      <c r="CC66" s="547">
        <f t="shared" si="44"/>
        <v>0.01</v>
      </c>
      <c r="CD66" s="547">
        <f t="shared" si="44"/>
        <v>0.01</v>
      </c>
      <c r="CE66" s="547">
        <f t="shared" si="44"/>
        <v>0.01</v>
      </c>
      <c r="CF66" s="547">
        <f t="shared" si="44"/>
        <v>0.01</v>
      </c>
      <c r="CG66" s="547">
        <f t="shared" si="44"/>
        <v>0.01</v>
      </c>
      <c r="CH66" s="547">
        <f t="shared" si="44"/>
        <v>0.01</v>
      </c>
      <c r="CI66" s="547">
        <f t="shared" si="44"/>
        <v>0.01</v>
      </c>
      <c r="CJ66" s="547">
        <f t="shared" si="44"/>
        <v>0.01</v>
      </c>
      <c r="CK66" s="547">
        <f t="shared" si="44"/>
        <v>0.01</v>
      </c>
      <c r="CL66" s="547">
        <f t="shared" si="44"/>
        <v>0.01</v>
      </c>
      <c r="CM66" s="547">
        <f t="shared" si="44"/>
        <v>0.01</v>
      </c>
      <c r="CN66" s="547">
        <f t="shared" si="44"/>
        <v>0.01</v>
      </c>
      <c r="CO66" s="547">
        <f t="shared" si="44"/>
        <v>0.01</v>
      </c>
      <c r="CP66" s="547">
        <f t="shared" si="44"/>
        <v>0.01</v>
      </c>
      <c r="CQ66" s="547">
        <f t="shared" si="44"/>
        <v>0.01</v>
      </c>
      <c r="CR66" s="547">
        <f t="shared" si="44"/>
        <v>0.01</v>
      </c>
      <c r="CS66" s="547">
        <f t="shared" si="44"/>
        <v>0.01</v>
      </c>
      <c r="CT66" s="547">
        <f t="shared" si="44"/>
        <v>0.01</v>
      </c>
      <c r="CU66" s="547">
        <f t="shared" si="44"/>
        <v>0.01</v>
      </c>
      <c r="CV66" s="547">
        <f t="shared" si="44"/>
        <v>0.01</v>
      </c>
      <c r="CW66" s="547">
        <f t="shared" si="44"/>
        <v>0.01</v>
      </c>
      <c r="CX66" s="547">
        <f t="shared" si="44"/>
        <v>0.01</v>
      </c>
      <c r="CY66" s="547">
        <f t="shared" si="44"/>
        <v>0.01</v>
      </c>
      <c r="CZ66" s="547">
        <f t="shared" si="44"/>
        <v>0.01</v>
      </c>
      <c r="DA66" s="547">
        <f t="shared" si="44"/>
        <v>0.01</v>
      </c>
      <c r="DB66" s="547">
        <f t="shared" si="44"/>
        <v>0.01</v>
      </c>
      <c r="DC66" s="547">
        <f t="shared" si="44"/>
        <v>0.01</v>
      </c>
      <c r="DD66" s="547">
        <f t="shared" si="44"/>
        <v>0.01</v>
      </c>
      <c r="DE66" s="547">
        <f t="shared" si="44"/>
        <v>0.01</v>
      </c>
      <c r="DF66" s="547">
        <f t="shared" si="44"/>
        <v>0.01</v>
      </c>
      <c r="DG66" s="547">
        <f t="shared" si="44"/>
        <v>0.01</v>
      </c>
      <c r="DH66" s="547">
        <f t="shared" si="44"/>
        <v>0.01</v>
      </c>
      <c r="DI66" s="547">
        <f t="shared" si="44"/>
        <v>0.01</v>
      </c>
      <c r="DJ66" s="547">
        <f t="shared" si="44"/>
        <v>0.01</v>
      </c>
      <c r="DK66" s="547">
        <f t="shared" si="44"/>
        <v>0.01</v>
      </c>
      <c r="DL66" s="547">
        <f t="shared" si="44"/>
        <v>0.01</v>
      </c>
      <c r="DM66" s="547">
        <f t="shared" si="44"/>
        <v>0.01</v>
      </c>
      <c r="DN66" s="547">
        <f t="shared" si="44"/>
        <v>0.01</v>
      </c>
      <c r="DO66" s="547">
        <f t="shared" si="44"/>
        <v>0.01</v>
      </c>
      <c r="DP66" s="547">
        <f t="shared" si="44"/>
        <v>0.01</v>
      </c>
      <c r="DQ66" s="547">
        <f t="shared" si="44"/>
        <v>0.01</v>
      </c>
      <c r="DR66" s="547">
        <f t="shared" si="44"/>
        <v>0.01</v>
      </c>
      <c r="DS66" s="547">
        <f t="shared" si="44"/>
        <v>0.01</v>
      </c>
      <c r="DT66" s="547">
        <f t="shared" si="44"/>
        <v>0.01</v>
      </c>
      <c r="DU66" s="547">
        <f t="shared" si="44"/>
        <v>0.01</v>
      </c>
      <c r="DV66" s="547">
        <f t="shared" si="44"/>
        <v>0.01</v>
      </c>
      <c r="DW66" s="547">
        <f t="shared" si="44"/>
        <v>0.01</v>
      </c>
      <c r="DX66" s="547">
        <f t="shared" si="44"/>
        <v>0.01</v>
      </c>
      <c r="DY66" s="547">
        <f t="shared" si="44"/>
        <v>0.01</v>
      </c>
      <c r="DZ66" s="547">
        <f t="shared" si="44"/>
        <v>0.01</v>
      </c>
      <c r="EA66" s="547">
        <f t="shared" si="44"/>
        <v>0.01</v>
      </c>
      <c r="EB66" s="547">
        <f t="shared" si="44"/>
        <v>0.01</v>
      </c>
      <c r="EC66" s="547">
        <f t="shared" si="44"/>
        <v>0.01</v>
      </c>
      <c r="ED66" s="547">
        <f t="shared" si="44"/>
        <v>0.01</v>
      </c>
      <c r="EE66" s="547">
        <f t="shared" si="44"/>
        <v>0.01</v>
      </c>
      <c r="EF66" s="547">
        <f t="shared" si="44"/>
        <v>0.01</v>
      </c>
      <c r="EG66" s="547">
        <f t="shared" ref="EG66:EZ66" si="45">EF66</f>
        <v>0.01</v>
      </c>
      <c r="EH66" s="547">
        <f t="shared" si="45"/>
        <v>0.01</v>
      </c>
      <c r="EI66" s="547">
        <f t="shared" si="45"/>
        <v>0.01</v>
      </c>
      <c r="EJ66" s="547">
        <f t="shared" si="45"/>
        <v>0.01</v>
      </c>
      <c r="EK66" s="547">
        <f t="shared" si="45"/>
        <v>0.01</v>
      </c>
      <c r="EL66" s="547">
        <f t="shared" si="45"/>
        <v>0.01</v>
      </c>
      <c r="EM66" s="547">
        <f t="shared" si="45"/>
        <v>0.01</v>
      </c>
      <c r="EN66" s="547">
        <f t="shared" si="45"/>
        <v>0.01</v>
      </c>
      <c r="EO66" s="547">
        <f t="shared" si="45"/>
        <v>0.01</v>
      </c>
      <c r="EP66" s="547">
        <f t="shared" si="45"/>
        <v>0.01</v>
      </c>
      <c r="EQ66" s="547">
        <f t="shared" si="45"/>
        <v>0.01</v>
      </c>
      <c r="ER66" s="547">
        <f t="shared" si="45"/>
        <v>0.01</v>
      </c>
      <c r="ES66" s="547">
        <f t="shared" si="45"/>
        <v>0.01</v>
      </c>
      <c r="ET66" s="547">
        <f t="shared" si="45"/>
        <v>0.01</v>
      </c>
      <c r="EU66" s="547">
        <f t="shared" si="45"/>
        <v>0.01</v>
      </c>
      <c r="EV66" s="547">
        <f t="shared" si="45"/>
        <v>0.01</v>
      </c>
      <c r="EW66" s="547">
        <f t="shared" si="45"/>
        <v>0.01</v>
      </c>
      <c r="EX66" s="547">
        <f t="shared" si="45"/>
        <v>0.01</v>
      </c>
      <c r="EY66" s="547">
        <f t="shared" si="45"/>
        <v>0.01</v>
      </c>
      <c r="EZ66" s="548">
        <f t="shared" si="45"/>
        <v>0.01</v>
      </c>
    </row>
    <row r="67" spans="1:157" x14ac:dyDescent="0.25">
      <c r="A67" s="485"/>
      <c r="B67" s="512" t="s">
        <v>71</v>
      </c>
      <c r="C67" s="514"/>
      <c r="D67" s="524"/>
      <c r="E67" s="515"/>
      <c r="F67" s="544"/>
      <c r="G67" s="545">
        <f>C9</f>
        <v>1450</v>
      </c>
      <c r="H67" s="545">
        <f>G67*(1-H66)</f>
        <v>1435.5</v>
      </c>
      <c r="I67" s="545">
        <f t="shared" ref="I67:BT67" si="46">H67*(1-I66)</f>
        <v>1421.145</v>
      </c>
      <c r="J67" s="545">
        <f t="shared" si="46"/>
        <v>1406.93355</v>
      </c>
      <c r="K67" s="545">
        <f t="shared" si="46"/>
        <v>1392.8642144999999</v>
      </c>
      <c r="L67" s="545">
        <f t="shared" si="46"/>
        <v>1378.935572355</v>
      </c>
      <c r="M67" s="545">
        <f t="shared" si="46"/>
        <v>1365.14621663145</v>
      </c>
      <c r="N67" s="545">
        <f t="shared" si="46"/>
        <v>1351.4947544651354</v>
      </c>
      <c r="O67" s="545">
        <f t="shared" si="46"/>
        <v>1337.979806920484</v>
      </c>
      <c r="P67" s="545">
        <f t="shared" si="46"/>
        <v>1324.6000088512792</v>
      </c>
      <c r="Q67" s="545">
        <f t="shared" si="46"/>
        <v>1311.3540087627664</v>
      </c>
      <c r="R67" s="545">
        <f t="shared" si="46"/>
        <v>1298.2404686751388</v>
      </c>
      <c r="S67" s="545">
        <f t="shared" si="46"/>
        <v>1285.2580639883874</v>
      </c>
      <c r="T67" s="545">
        <f t="shared" si="46"/>
        <v>1272.4054833485036</v>
      </c>
      <c r="U67" s="545">
        <f t="shared" si="46"/>
        <v>1259.6814285150185</v>
      </c>
      <c r="V67" s="545">
        <f t="shared" si="46"/>
        <v>1247.0846142298683</v>
      </c>
      <c r="W67" s="545">
        <f t="shared" si="46"/>
        <v>1234.6137680875695</v>
      </c>
      <c r="X67" s="545">
        <f t="shared" si="46"/>
        <v>1222.2676304066938</v>
      </c>
      <c r="Y67" s="545">
        <f t="shared" si="46"/>
        <v>1210.0449541026269</v>
      </c>
      <c r="Z67" s="545">
        <f t="shared" si="46"/>
        <v>1197.9445045616005</v>
      </c>
      <c r="AA67" s="545">
        <f t="shared" si="46"/>
        <v>1185.9650595159844</v>
      </c>
      <c r="AB67" s="545">
        <f t="shared" si="46"/>
        <v>1174.1054089208246</v>
      </c>
      <c r="AC67" s="545">
        <f t="shared" si="46"/>
        <v>1162.3643548316163</v>
      </c>
      <c r="AD67" s="545">
        <f t="shared" si="46"/>
        <v>1150.7407112833002</v>
      </c>
      <c r="AE67" s="545">
        <f t="shared" si="46"/>
        <v>1139.2333041704671</v>
      </c>
      <c r="AF67" s="545">
        <f t="shared" si="46"/>
        <v>1127.8409711287625</v>
      </c>
      <c r="AG67" s="545">
        <f t="shared" si="46"/>
        <v>1116.5625614174749</v>
      </c>
      <c r="AH67" s="545">
        <f t="shared" si="46"/>
        <v>1105.3969358033</v>
      </c>
      <c r="AI67" s="545">
        <f t="shared" si="46"/>
        <v>1094.3429664452669</v>
      </c>
      <c r="AJ67" s="545">
        <f t="shared" si="46"/>
        <v>1083.3995367808143</v>
      </c>
      <c r="AK67" s="545">
        <f t="shared" si="46"/>
        <v>1072.565541413006</v>
      </c>
      <c r="AL67" s="545">
        <f t="shared" si="46"/>
        <v>1061.8398859988761</v>
      </c>
      <c r="AM67" s="545">
        <f t="shared" si="46"/>
        <v>1051.2214871388874</v>
      </c>
      <c r="AN67" s="545">
        <f t="shared" si="46"/>
        <v>1040.7092722674986</v>
      </c>
      <c r="AO67" s="545">
        <f t="shared" si="46"/>
        <v>1030.3021795448235</v>
      </c>
      <c r="AP67" s="545">
        <f t="shared" si="46"/>
        <v>1019.9991577493753</v>
      </c>
      <c r="AQ67" s="545">
        <f t="shared" si="46"/>
        <v>1009.7991661718816</v>
      </c>
      <c r="AR67" s="545">
        <f t="shared" si="46"/>
        <v>999.70117451016267</v>
      </c>
      <c r="AS67" s="545">
        <f t="shared" si="46"/>
        <v>989.70416276506103</v>
      </c>
      <c r="AT67" s="545">
        <f t="shared" si="46"/>
        <v>979.80712113741038</v>
      </c>
      <c r="AU67" s="545">
        <f t="shared" si="46"/>
        <v>970.00904992603625</v>
      </c>
      <c r="AV67" s="545">
        <f t="shared" si="46"/>
        <v>960.30895942677591</v>
      </c>
      <c r="AW67" s="545">
        <f t="shared" si="46"/>
        <v>950.70586983250814</v>
      </c>
      <c r="AX67" s="545">
        <f t="shared" si="46"/>
        <v>941.19881113418307</v>
      </c>
      <c r="AY67" s="545">
        <f t="shared" si="46"/>
        <v>931.78682302284119</v>
      </c>
      <c r="AZ67" s="545">
        <f t="shared" si="46"/>
        <v>922.46895479261275</v>
      </c>
      <c r="BA67" s="545">
        <f t="shared" si="46"/>
        <v>913.24426524468663</v>
      </c>
      <c r="BB67" s="545">
        <f t="shared" si="46"/>
        <v>904.11182259223972</v>
      </c>
      <c r="BC67" s="545">
        <f t="shared" si="46"/>
        <v>895.07070436631727</v>
      </c>
      <c r="BD67" s="545">
        <f t="shared" si="46"/>
        <v>886.11999732265406</v>
      </c>
      <c r="BE67" s="545">
        <f t="shared" si="46"/>
        <v>877.25879734942748</v>
      </c>
      <c r="BF67" s="545">
        <f t="shared" si="46"/>
        <v>868.48620937593319</v>
      </c>
      <c r="BG67" s="545">
        <f t="shared" si="46"/>
        <v>859.80134728217388</v>
      </c>
      <c r="BH67" s="545">
        <f t="shared" si="46"/>
        <v>851.2033338093521</v>
      </c>
      <c r="BI67" s="545">
        <f t="shared" si="46"/>
        <v>842.69130047125861</v>
      </c>
      <c r="BJ67" s="545">
        <f t="shared" si="46"/>
        <v>834.26438746654605</v>
      </c>
      <c r="BK67" s="545">
        <f t="shared" si="46"/>
        <v>825.92174359188061</v>
      </c>
      <c r="BL67" s="545">
        <f t="shared" si="46"/>
        <v>817.66252615596181</v>
      </c>
      <c r="BM67" s="545">
        <f t="shared" si="46"/>
        <v>809.48590089440222</v>
      </c>
      <c r="BN67" s="545">
        <f t="shared" si="46"/>
        <v>801.39104188545821</v>
      </c>
      <c r="BO67" s="545">
        <f t="shared" si="46"/>
        <v>793.3771314666036</v>
      </c>
      <c r="BP67" s="545">
        <f t="shared" si="46"/>
        <v>785.44336015193755</v>
      </c>
      <c r="BQ67" s="545">
        <f t="shared" si="46"/>
        <v>777.58892655041814</v>
      </c>
      <c r="BR67" s="545">
        <f t="shared" si="46"/>
        <v>769.813037284914</v>
      </c>
      <c r="BS67" s="545">
        <f t="shared" si="46"/>
        <v>762.11490691206484</v>
      </c>
      <c r="BT67" s="545">
        <f t="shared" si="46"/>
        <v>754.49375784294421</v>
      </c>
      <c r="BU67" s="545">
        <f t="shared" ref="BU67:EF67" si="47">BT67*(1-BU66)</f>
        <v>746.94882026451478</v>
      </c>
      <c r="BV67" s="545">
        <f t="shared" si="47"/>
        <v>739.47933206186963</v>
      </c>
      <c r="BW67" s="545">
        <f t="shared" si="47"/>
        <v>732.08453874125098</v>
      </c>
      <c r="BX67" s="545">
        <f t="shared" si="47"/>
        <v>724.76369335383845</v>
      </c>
      <c r="BY67" s="545">
        <f t="shared" si="47"/>
        <v>717.51605642030006</v>
      </c>
      <c r="BZ67" s="545">
        <f t="shared" si="47"/>
        <v>710.34089585609706</v>
      </c>
      <c r="CA67" s="545">
        <f t="shared" si="47"/>
        <v>703.23748689753609</v>
      </c>
      <c r="CB67" s="545">
        <f t="shared" si="47"/>
        <v>696.20511202856073</v>
      </c>
      <c r="CC67" s="545">
        <f t="shared" si="47"/>
        <v>689.24306090827508</v>
      </c>
      <c r="CD67" s="545">
        <f t="shared" si="47"/>
        <v>682.35063029919229</v>
      </c>
      <c r="CE67" s="545">
        <f t="shared" si="47"/>
        <v>675.52712399620032</v>
      </c>
      <c r="CF67" s="545">
        <f t="shared" si="47"/>
        <v>668.77185275623833</v>
      </c>
      <c r="CG67" s="545">
        <f t="shared" si="47"/>
        <v>662.08413422867591</v>
      </c>
      <c r="CH67" s="545">
        <f t="shared" si="47"/>
        <v>655.46329288638913</v>
      </c>
      <c r="CI67" s="545">
        <f t="shared" si="47"/>
        <v>648.90865995752517</v>
      </c>
      <c r="CJ67" s="545">
        <f t="shared" si="47"/>
        <v>642.41957335794996</v>
      </c>
      <c r="CK67" s="545">
        <f t="shared" si="47"/>
        <v>635.99537762437046</v>
      </c>
      <c r="CL67" s="545">
        <f t="shared" si="47"/>
        <v>629.63542384812672</v>
      </c>
      <c r="CM67" s="545">
        <f t="shared" si="47"/>
        <v>623.33906960964543</v>
      </c>
      <c r="CN67" s="545">
        <f t="shared" si="47"/>
        <v>617.10567891354901</v>
      </c>
      <c r="CO67" s="545">
        <f t="shared" si="47"/>
        <v>610.93462212441352</v>
      </c>
      <c r="CP67" s="545">
        <f t="shared" si="47"/>
        <v>604.82527590316943</v>
      </c>
      <c r="CQ67" s="545">
        <f t="shared" si="47"/>
        <v>598.77702314413773</v>
      </c>
      <c r="CR67" s="545">
        <f t="shared" si="47"/>
        <v>592.78925291269638</v>
      </c>
      <c r="CS67" s="545">
        <f t="shared" si="47"/>
        <v>586.86136038356938</v>
      </c>
      <c r="CT67" s="545">
        <f t="shared" si="47"/>
        <v>580.99274677973369</v>
      </c>
      <c r="CU67" s="545">
        <f t="shared" si="47"/>
        <v>575.18281931193633</v>
      </c>
      <c r="CV67" s="545">
        <f t="shared" si="47"/>
        <v>569.43099111881691</v>
      </c>
      <c r="CW67" s="545">
        <f t="shared" si="47"/>
        <v>563.73668120762875</v>
      </c>
      <c r="CX67" s="545">
        <f t="shared" si="47"/>
        <v>558.09931439555248</v>
      </c>
      <c r="CY67" s="545">
        <f t="shared" si="47"/>
        <v>552.51832125159694</v>
      </c>
      <c r="CZ67" s="545">
        <f t="shared" si="47"/>
        <v>546.99313803908092</v>
      </c>
      <c r="DA67" s="545">
        <f t="shared" si="47"/>
        <v>541.52320665869013</v>
      </c>
      <c r="DB67" s="545">
        <f t="shared" si="47"/>
        <v>536.10797459210323</v>
      </c>
      <c r="DC67" s="545">
        <f t="shared" si="47"/>
        <v>530.74689484618216</v>
      </c>
      <c r="DD67" s="545">
        <f t="shared" si="47"/>
        <v>525.4394258977203</v>
      </c>
      <c r="DE67" s="545">
        <f t="shared" si="47"/>
        <v>520.18503163874311</v>
      </c>
      <c r="DF67" s="545">
        <f t="shared" si="47"/>
        <v>514.98318132235568</v>
      </c>
      <c r="DG67" s="545">
        <f t="shared" si="47"/>
        <v>509.83334950913212</v>
      </c>
      <c r="DH67" s="545">
        <f t="shared" si="47"/>
        <v>504.73501601404081</v>
      </c>
      <c r="DI67" s="545">
        <f t="shared" si="47"/>
        <v>499.6876658539004</v>
      </c>
      <c r="DJ67" s="545">
        <f t="shared" si="47"/>
        <v>494.69078919536139</v>
      </c>
      <c r="DK67" s="545">
        <f t="shared" si="47"/>
        <v>489.74388130340776</v>
      </c>
      <c r="DL67" s="545">
        <f t="shared" si="47"/>
        <v>484.8464424903737</v>
      </c>
      <c r="DM67" s="545">
        <f t="shared" si="47"/>
        <v>479.99797806546997</v>
      </c>
      <c r="DN67" s="545">
        <f t="shared" si="47"/>
        <v>475.19799828481524</v>
      </c>
      <c r="DO67" s="545">
        <f t="shared" si="47"/>
        <v>470.44601830196706</v>
      </c>
      <c r="DP67" s="545">
        <f t="shared" si="47"/>
        <v>465.74155811894741</v>
      </c>
      <c r="DQ67" s="545">
        <f t="shared" si="47"/>
        <v>461.08414253775794</v>
      </c>
      <c r="DR67" s="545">
        <f t="shared" si="47"/>
        <v>456.47330111238034</v>
      </c>
      <c r="DS67" s="545">
        <f t="shared" si="47"/>
        <v>451.90856810125655</v>
      </c>
      <c r="DT67" s="545">
        <f t="shared" si="47"/>
        <v>447.38948242024395</v>
      </c>
      <c r="DU67" s="545">
        <f t="shared" si="47"/>
        <v>442.91558759604152</v>
      </c>
      <c r="DV67" s="545">
        <f t="shared" si="47"/>
        <v>438.4864317200811</v>
      </c>
      <c r="DW67" s="545">
        <f t="shared" si="47"/>
        <v>434.10156740288028</v>
      </c>
      <c r="DX67" s="545">
        <f t="shared" si="47"/>
        <v>429.76055172885145</v>
      </c>
      <c r="DY67" s="545">
        <f t="shared" si="47"/>
        <v>425.46294621156295</v>
      </c>
      <c r="DZ67" s="545">
        <f t="shared" si="47"/>
        <v>421.20831674944731</v>
      </c>
      <c r="EA67" s="545">
        <f t="shared" si="47"/>
        <v>416.99623358195282</v>
      </c>
      <c r="EB67" s="545">
        <f t="shared" si="47"/>
        <v>412.82627124613327</v>
      </c>
      <c r="EC67" s="545">
        <f t="shared" si="47"/>
        <v>408.69800853367195</v>
      </c>
      <c r="ED67" s="545">
        <f t="shared" si="47"/>
        <v>404.61102844833522</v>
      </c>
      <c r="EE67" s="545">
        <f t="shared" si="47"/>
        <v>400.56491816385187</v>
      </c>
      <c r="EF67" s="545">
        <f t="shared" si="47"/>
        <v>396.55926898221333</v>
      </c>
      <c r="EG67" s="545">
        <f t="shared" ref="EG67:EZ67" si="48">EF67*(1-EG66)</f>
        <v>392.59367629239119</v>
      </c>
      <c r="EH67" s="545">
        <f t="shared" si="48"/>
        <v>388.66773952946727</v>
      </c>
      <c r="EI67" s="545">
        <f t="shared" si="48"/>
        <v>384.7810621341726</v>
      </c>
      <c r="EJ67" s="545">
        <f t="shared" si="48"/>
        <v>380.93325151283085</v>
      </c>
      <c r="EK67" s="545">
        <f t="shared" si="48"/>
        <v>377.12391899770256</v>
      </c>
      <c r="EL67" s="545">
        <f t="shared" si="48"/>
        <v>373.35267980772551</v>
      </c>
      <c r="EM67" s="545">
        <f t="shared" si="48"/>
        <v>369.61915300964824</v>
      </c>
      <c r="EN67" s="545">
        <f t="shared" si="48"/>
        <v>365.92296147955176</v>
      </c>
      <c r="EO67" s="545">
        <f t="shared" si="48"/>
        <v>362.26373186475627</v>
      </c>
      <c r="EP67" s="545">
        <f t="shared" si="48"/>
        <v>358.64109454610872</v>
      </c>
      <c r="EQ67" s="545">
        <f t="shared" si="48"/>
        <v>355.05468360064765</v>
      </c>
      <c r="ER67" s="545">
        <f t="shared" si="48"/>
        <v>351.50413676464115</v>
      </c>
      <c r="ES67" s="545">
        <f t="shared" si="48"/>
        <v>347.98909539699474</v>
      </c>
      <c r="ET67" s="545">
        <f t="shared" si="48"/>
        <v>344.50920444302477</v>
      </c>
      <c r="EU67" s="545">
        <f t="shared" si="48"/>
        <v>341.06411239859455</v>
      </c>
      <c r="EV67" s="545">
        <f t="shared" si="48"/>
        <v>337.65347127460859</v>
      </c>
      <c r="EW67" s="545">
        <f t="shared" si="48"/>
        <v>334.2769365618625</v>
      </c>
      <c r="EX67" s="545">
        <f t="shared" si="48"/>
        <v>330.93416719624389</v>
      </c>
      <c r="EY67" s="545">
        <f t="shared" si="48"/>
        <v>327.62482552428145</v>
      </c>
      <c r="EZ67" s="546">
        <f t="shared" si="48"/>
        <v>324.34857726903863</v>
      </c>
    </row>
    <row r="68" spans="1:157" ht="15.75" thickBot="1" x14ac:dyDescent="0.3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145000000</v>
      </c>
      <c r="H68" s="528">
        <f>H67*$C$6*1000</f>
        <v>143550000</v>
      </c>
      <c r="I68" s="528">
        <f t="shared" ref="I68:BT68" si="49">I67*$C$6*1000</f>
        <v>142114500</v>
      </c>
      <c r="J68" s="528">
        <f t="shared" si="49"/>
        <v>140693355</v>
      </c>
      <c r="K68" s="528">
        <f t="shared" si="49"/>
        <v>139286421.44999999</v>
      </c>
      <c r="L68" s="528">
        <f t="shared" si="49"/>
        <v>137893557.23549998</v>
      </c>
      <c r="M68" s="528">
        <f t="shared" si="49"/>
        <v>136514621.66314501</v>
      </c>
      <c r="N68" s="528">
        <f t="shared" si="49"/>
        <v>135149475.44651353</v>
      </c>
      <c r="O68" s="528">
        <f t="shared" si="49"/>
        <v>133797980.69204839</v>
      </c>
      <c r="P68" s="528">
        <f t="shared" si="49"/>
        <v>132460000.88512793</v>
      </c>
      <c r="Q68" s="528">
        <f t="shared" si="49"/>
        <v>131135400.87627663</v>
      </c>
      <c r="R68" s="528">
        <f t="shared" si="49"/>
        <v>129824046.86751388</v>
      </c>
      <c r="S68" s="528">
        <f t="shared" si="49"/>
        <v>128525806.39883874</v>
      </c>
      <c r="T68" s="528">
        <f t="shared" si="49"/>
        <v>127240548.33485036</v>
      </c>
      <c r="U68" s="528">
        <f t="shared" si="49"/>
        <v>125968142.85150185</v>
      </c>
      <c r="V68" s="528">
        <f t="shared" si="49"/>
        <v>124708461.42298684</v>
      </c>
      <c r="W68" s="528">
        <f t="shared" si="49"/>
        <v>123461376.80875695</v>
      </c>
      <c r="X68" s="528">
        <f t="shared" si="49"/>
        <v>122226763.04066938</v>
      </c>
      <c r="Y68" s="528">
        <f t="shared" si="49"/>
        <v>121004495.41026269</v>
      </c>
      <c r="Z68" s="528">
        <f t="shared" si="49"/>
        <v>119794450.45616005</v>
      </c>
      <c r="AA68" s="528">
        <f t="shared" si="49"/>
        <v>118596505.95159845</v>
      </c>
      <c r="AB68" s="528">
        <f t="shared" si="49"/>
        <v>117410540.89208247</v>
      </c>
      <c r="AC68" s="528">
        <f t="shared" si="49"/>
        <v>116236435.48316164</v>
      </c>
      <c r="AD68" s="528">
        <f t="shared" si="49"/>
        <v>115074071.12833002</v>
      </c>
      <c r="AE68" s="528">
        <f t="shared" si="49"/>
        <v>113923330.41704671</v>
      </c>
      <c r="AF68" s="528">
        <f t="shared" si="49"/>
        <v>112784097.11287625</v>
      </c>
      <c r="AG68" s="528">
        <f t="shared" si="49"/>
        <v>111656256.14174747</v>
      </c>
      <c r="AH68" s="528">
        <f t="shared" si="49"/>
        <v>110539693.58033</v>
      </c>
      <c r="AI68" s="528">
        <f t="shared" si="49"/>
        <v>109434296.64452669</v>
      </c>
      <c r="AJ68" s="528">
        <f t="shared" si="49"/>
        <v>108339953.67808142</v>
      </c>
      <c r="AK68" s="528">
        <f t="shared" si="49"/>
        <v>107256554.1413006</v>
      </c>
      <c r="AL68" s="528">
        <f t="shared" si="49"/>
        <v>106183988.59988761</v>
      </c>
      <c r="AM68" s="528">
        <f t="shared" si="49"/>
        <v>105122148.71388873</v>
      </c>
      <c r="AN68" s="528">
        <f t="shared" si="49"/>
        <v>104070927.22674987</v>
      </c>
      <c r="AO68" s="528">
        <f t="shared" si="49"/>
        <v>103030217.95448235</v>
      </c>
      <c r="AP68" s="528">
        <f t="shared" si="49"/>
        <v>101999915.77493753</v>
      </c>
      <c r="AQ68" s="528">
        <f t="shared" si="49"/>
        <v>100979916.61718816</v>
      </c>
      <c r="AR68" s="528">
        <f t="shared" si="49"/>
        <v>99970117.451016262</v>
      </c>
      <c r="AS68" s="528">
        <f t="shared" si="49"/>
        <v>98970416.276506111</v>
      </c>
      <c r="AT68" s="528">
        <f t="shared" si="49"/>
        <v>97980712.11374104</v>
      </c>
      <c r="AU68" s="528">
        <f t="shared" si="49"/>
        <v>97000904.99260363</v>
      </c>
      <c r="AV68" s="528">
        <f t="shared" si="49"/>
        <v>96030895.942677602</v>
      </c>
      <c r="AW68" s="528">
        <f t="shared" si="49"/>
        <v>95070586.983250812</v>
      </c>
      <c r="AX68" s="528">
        <f t="shared" si="49"/>
        <v>94119881.113418311</v>
      </c>
      <c r="AY68" s="528">
        <f t="shared" si="49"/>
        <v>93178682.302284107</v>
      </c>
      <c r="AZ68" s="528">
        <f t="shared" si="49"/>
        <v>92246895.479261279</v>
      </c>
      <c r="BA68" s="528">
        <f t="shared" si="49"/>
        <v>91324426.524468675</v>
      </c>
      <c r="BB68" s="528">
        <f t="shared" si="49"/>
        <v>90411182.259223983</v>
      </c>
      <c r="BC68" s="528">
        <f t="shared" si="49"/>
        <v>89507070.436631724</v>
      </c>
      <c r="BD68" s="528">
        <f t="shared" si="49"/>
        <v>88611999.732265413</v>
      </c>
      <c r="BE68" s="528">
        <f t="shared" si="49"/>
        <v>87725879.734942749</v>
      </c>
      <c r="BF68" s="528">
        <f t="shared" si="49"/>
        <v>86848620.937593326</v>
      </c>
      <c r="BG68" s="528">
        <f t="shared" si="49"/>
        <v>85980134.728217378</v>
      </c>
      <c r="BH68" s="528">
        <f t="shared" si="49"/>
        <v>85120333.380935207</v>
      </c>
      <c r="BI68" s="528">
        <f t="shared" si="49"/>
        <v>84269130.047125861</v>
      </c>
      <c r="BJ68" s="528">
        <f t="shared" si="49"/>
        <v>83426438.7466546</v>
      </c>
      <c r="BK68" s="528">
        <f t="shared" si="49"/>
        <v>82592174.359188065</v>
      </c>
      <c r="BL68" s="528">
        <f t="shared" si="49"/>
        <v>81766252.615596175</v>
      </c>
      <c r="BM68" s="528">
        <f t="shared" si="49"/>
        <v>80948590.089440227</v>
      </c>
      <c r="BN68" s="528">
        <f t="shared" si="49"/>
        <v>80139104.188545823</v>
      </c>
      <c r="BO68" s="528">
        <f t="shared" si="49"/>
        <v>79337713.146660358</v>
      </c>
      <c r="BP68" s="528">
        <f t="shared" si="49"/>
        <v>78544336.015193745</v>
      </c>
      <c r="BQ68" s="528">
        <f t="shared" si="49"/>
        <v>77758892.655041814</v>
      </c>
      <c r="BR68" s="528">
        <f t="shared" si="49"/>
        <v>76981303.728491396</v>
      </c>
      <c r="BS68" s="528">
        <f t="shared" si="49"/>
        <v>76211490.691206485</v>
      </c>
      <c r="BT68" s="528">
        <f t="shared" si="49"/>
        <v>75449375.784294412</v>
      </c>
      <c r="BU68" s="528">
        <f t="shared" ref="BU68:EF68" si="50">BU67*$C$6*1000</f>
        <v>74694882.026451483</v>
      </c>
      <c r="BV68" s="528">
        <f t="shared" si="50"/>
        <v>73947933.206186965</v>
      </c>
      <c r="BW68" s="528">
        <f t="shared" si="50"/>
        <v>73208453.874125108</v>
      </c>
      <c r="BX68" s="528">
        <f t="shared" si="50"/>
        <v>72476369.335383847</v>
      </c>
      <c r="BY68" s="528">
        <f t="shared" si="50"/>
        <v>71751605.642030001</v>
      </c>
      <c r="BZ68" s="528">
        <f t="shared" si="50"/>
        <v>71034089.585609704</v>
      </c>
      <c r="CA68" s="528">
        <f t="shared" si="50"/>
        <v>70323748.689753622</v>
      </c>
      <c r="CB68" s="528">
        <f t="shared" si="50"/>
        <v>69620511.202856064</v>
      </c>
      <c r="CC68" s="528">
        <f t="shared" si="50"/>
        <v>68924306.09082751</v>
      </c>
      <c r="CD68" s="528">
        <f t="shared" si="50"/>
        <v>68235063.029919222</v>
      </c>
      <c r="CE68" s="528">
        <f t="shared" si="50"/>
        <v>67552712.399620041</v>
      </c>
      <c r="CF68" s="528">
        <f t="shared" si="50"/>
        <v>66877185.275623836</v>
      </c>
      <c r="CG68" s="528">
        <f t="shared" si="50"/>
        <v>66208413.422867596</v>
      </c>
      <c r="CH68" s="528">
        <f t="shared" si="50"/>
        <v>65546329.288638912</v>
      </c>
      <c r="CI68" s="528">
        <f t="shared" si="50"/>
        <v>64890865.995752513</v>
      </c>
      <c r="CJ68" s="528">
        <f t="shared" si="50"/>
        <v>64241957.335795</v>
      </c>
      <c r="CK68" s="528">
        <f t="shared" si="50"/>
        <v>63599537.762437046</v>
      </c>
      <c r="CL68" s="528">
        <f t="shared" si="50"/>
        <v>62963542.384812675</v>
      </c>
      <c r="CM68" s="528">
        <f t="shared" si="50"/>
        <v>62333906.960964546</v>
      </c>
      <c r="CN68" s="528">
        <f t="shared" si="50"/>
        <v>61710567.891354896</v>
      </c>
      <c r="CO68" s="528">
        <f t="shared" si="50"/>
        <v>61093462.212441348</v>
      </c>
      <c r="CP68" s="528">
        <f t="shared" si="50"/>
        <v>60482527.590316944</v>
      </c>
      <c r="CQ68" s="528">
        <f t="shared" si="50"/>
        <v>59877702.314413771</v>
      </c>
      <c r="CR68" s="528">
        <f t="shared" si="50"/>
        <v>59278925.291269638</v>
      </c>
      <c r="CS68" s="528">
        <f t="shared" si="50"/>
        <v>58686136.038356937</v>
      </c>
      <c r="CT68" s="528">
        <f t="shared" si="50"/>
        <v>58099274.677973375</v>
      </c>
      <c r="CU68" s="528">
        <f t="shared" si="50"/>
        <v>57518281.931193635</v>
      </c>
      <c r="CV68" s="528">
        <f t="shared" si="50"/>
        <v>56943099.111881688</v>
      </c>
      <c r="CW68" s="528">
        <f t="shared" si="50"/>
        <v>56373668.12076287</v>
      </c>
      <c r="CX68" s="528">
        <f t="shared" si="50"/>
        <v>55809931.43955525</v>
      </c>
      <c r="CY68" s="528">
        <f t="shared" si="50"/>
        <v>55251832.125159696</v>
      </c>
      <c r="CZ68" s="528">
        <f t="shared" si="50"/>
        <v>54699313.803908095</v>
      </c>
      <c r="DA68" s="528">
        <f t="shared" si="50"/>
        <v>54152320.665869012</v>
      </c>
      <c r="DB68" s="528">
        <f t="shared" si="50"/>
        <v>53610797.459210321</v>
      </c>
      <c r="DC68" s="528">
        <f t="shared" si="50"/>
        <v>53074689.484618217</v>
      </c>
      <c r="DD68" s="528">
        <f t="shared" si="50"/>
        <v>52543942.589772031</v>
      </c>
      <c r="DE68" s="528">
        <f t="shared" si="50"/>
        <v>52018503.163874306</v>
      </c>
      <c r="DF68" s="528">
        <f t="shared" si="50"/>
        <v>51498318.132235564</v>
      </c>
      <c r="DG68" s="528">
        <f t="shared" si="50"/>
        <v>50983334.950913206</v>
      </c>
      <c r="DH68" s="528">
        <f t="shared" si="50"/>
        <v>50473501.601404078</v>
      </c>
      <c r="DI68" s="528">
        <f t="shared" si="50"/>
        <v>49968766.585390039</v>
      </c>
      <c r="DJ68" s="528">
        <f t="shared" si="50"/>
        <v>49469078.919536136</v>
      </c>
      <c r="DK68" s="528">
        <f t="shared" si="50"/>
        <v>48974388.130340777</v>
      </c>
      <c r="DL68" s="528">
        <f t="shared" si="50"/>
        <v>48484644.24903737</v>
      </c>
      <c r="DM68" s="528">
        <f t="shared" si="50"/>
        <v>47999797.806546994</v>
      </c>
      <c r="DN68" s="528">
        <f t="shared" si="50"/>
        <v>47519799.828481525</v>
      </c>
      <c r="DO68" s="528">
        <f t="shared" si="50"/>
        <v>47044601.830196708</v>
      </c>
      <c r="DP68" s="528">
        <f t="shared" si="50"/>
        <v>46574155.811894745</v>
      </c>
      <c r="DQ68" s="528">
        <f t="shared" si="50"/>
        <v>46108414.253775798</v>
      </c>
      <c r="DR68" s="528">
        <f t="shared" si="50"/>
        <v>45647330.111238033</v>
      </c>
      <c r="DS68" s="528">
        <f t="shared" si="50"/>
        <v>45190856.810125656</v>
      </c>
      <c r="DT68" s="528">
        <f t="shared" si="50"/>
        <v>44738948.242024392</v>
      </c>
      <c r="DU68" s="528">
        <f t="shared" si="50"/>
        <v>44291558.759604149</v>
      </c>
      <c r="DV68" s="528">
        <f t="shared" si="50"/>
        <v>43848643.172008112</v>
      </c>
      <c r="DW68" s="528">
        <f t="shared" si="50"/>
        <v>43410156.740288027</v>
      </c>
      <c r="DX68" s="528">
        <f t="shared" si="50"/>
        <v>42976055.172885142</v>
      </c>
      <c r="DY68" s="528">
        <f t="shared" si="50"/>
        <v>42546294.621156298</v>
      </c>
      <c r="DZ68" s="528">
        <f t="shared" si="50"/>
        <v>42120831.674944736</v>
      </c>
      <c r="EA68" s="528">
        <f t="shared" si="50"/>
        <v>41699623.358195283</v>
      </c>
      <c r="EB68" s="528">
        <f t="shared" si="50"/>
        <v>41282627.124613322</v>
      </c>
      <c r="EC68" s="528">
        <f t="shared" si="50"/>
        <v>40869800.853367195</v>
      </c>
      <c r="ED68" s="528">
        <f t="shared" si="50"/>
        <v>40461102.844833523</v>
      </c>
      <c r="EE68" s="528">
        <f t="shared" si="50"/>
        <v>40056491.81638518</v>
      </c>
      <c r="EF68" s="528">
        <f t="shared" si="50"/>
        <v>39655926.898221329</v>
      </c>
      <c r="EG68" s="528">
        <f t="shared" ref="EG68:EZ68" si="51">EG67*$C$6*1000</f>
        <v>39259367.62923912</v>
      </c>
      <c r="EH68" s="528">
        <f t="shared" si="51"/>
        <v>38866773.95294673</v>
      </c>
      <c r="EI68" s="528">
        <f t="shared" si="51"/>
        <v>38478106.213417262</v>
      </c>
      <c r="EJ68" s="528">
        <f t="shared" si="51"/>
        <v>38093325.151283085</v>
      </c>
      <c r="EK68" s="528">
        <f t="shared" si="51"/>
        <v>37712391.89977026</v>
      </c>
      <c r="EL68" s="528">
        <f t="shared" si="51"/>
        <v>37335267.980772547</v>
      </c>
      <c r="EM68" s="528">
        <f t="shared" si="51"/>
        <v>36961915.300964825</v>
      </c>
      <c r="EN68" s="528">
        <f t="shared" si="51"/>
        <v>36592296.147955172</v>
      </c>
      <c r="EO68" s="528">
        <f t="shared" si="51"/>
        <v>36226373.186475627</v>
      </c>
      <c r="EP68" s="528">
        <f t="shared" si="51"/>
        <v>35864109.454610869</v>
      </c>
      <c r="EQ68" s="528">
        <f t="shared" si="51"/>
        <v>35505468.36006476</v>
      </c>
      <c r="ER68" s="528">
        <f t="shared" si="51"/>
        <v>35150413.676464118</v>
      </c>
      <c r="ES68" s="528">
        <f t="shared" si="51"/>
        <v>34798909.539699472</v>
      </c>
      <c r="ET68" s="528">
        <f t="shared" si="51"/>
        <v>34450920.444302477</v>
      </c>
      <c r="EU68" s="528">
        <f t="shared" si="51"/>
        <v>34106411.239859454</v>
      </c>
      <c r="EV68" s="528">
        <f t="shared" si="51"/>
        <v>33765347.12746086</v>
      </c>
      <c r="EW68" s="528">
        <f t="shared" si="51"/>
        <v>33427693.656186253</v>
      </c>
      <c r="EX68" s="528">
        <f t="shared" si="51"/>
        <v>33093416.719624385</v>
      </c>
      <c r="EY68" s="528">
        <f t="shared" si="51"/>
        <v>32762482.552428145</v>
      </c>
      <c r="EZ68" s="551">
        <f t="shared" si="51"/>
        <v>32434857.726903863</v>
      </c>
    </row>
    <row r="69" spans="1:157" x14ac:dyDescent="0.25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25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.75" thickBot="1" x14ac:dyDescent="0.3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25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si="52">G68*G65/(10^6)</f>
        <v>11.6</v>
      </c>
      <c r="H72" s="553">
        <f t="shared" si="52"/>
        <v>11.598839999999999</v>
      </c>
      <c r="I72" s="553">
        <f t="shared" si="52"/>
        <v>11.597680116000001</v>
      </c>
      <c r="J72" s="553">
        <f t="shared" si="52"/>
        <v>11.596520347988399</v>
      </c>
      <c r="K72" s="553">
        <f t="shared" si="52"/>
        <v>11.5953606959536</v>
      </c>
      <c r="L72" s="553">
        <f t="shared" si="52"/>
        <v>11.594201159884005</v>
      </c>
      <c r="M72" s="553">
        <f t="shared" si="52"/>
        <v>11.593041739768019</v>
      </c>
      <c r="N72" s="553">
        <f t="shared" si="52"/>
        <v>11.591882435594041</v>
      </c>
      <c r="O72" s="553">
        <f t="shared" si="52"/>
        <v>11.59072324735048</v>
      </c>
      <c r="P72" s="553">
        <f t="shared" si="52"/>
        <v>11.589564175025748</v>
      </c>
      <c r="Q72" s="553">
        <f t="shared" si="52"/>
        <v>11.588405218608241</v>
      </c>
      <c r="R72" s="553">
        <f t="shared" si="52"/>
        <v>11.587246378086382</v>
      </c>
      <c r="S72" s="553">
        <f t="shared" si="52"/>
        <v>11.586087653448576</v>
      </c>
      <c r="T72" s="553">
        <f t="shared" si="52"/>
        <v>11.58492904468323</v>
      </c>
      <c r="U72" s="553">
        <f t="shared" si="52"/>
        <v>11.583770551778764</v>
      </c>
      <c r="V72" s="553">
        <f t="shared" si="52"/>
        <v>11.582612174723586</v>
      </c>
      <c r="W72" s="553">
        <f t="shared" si="52"/>
        <v>11.581453913506111</v>
      </c>
      <c r="X72" s="553">
        <f t="shared" si="52"/>
        <v>11.580295768114761</v>
      </c>
      <c r="Y72" s="553">
        <f t="shared" si="52"/>
        <v>11.579137738537948</v>
      </c>
      <c r="Z72" s="553">
        <f t="shared" si="52"/>
        <v>11.577979824764094</v>
      </c>
      <c r="AA72" s="553">
        <f t="shared" si="52"/>
        <v>11.576822026781619</v>
      </c>
      <c r="AB72" s="553">
        <f t="shared" si="52"/>
        <v>11.575664344578941</v>
      </c>
      <c r="AC72" s="553">
        <f t="shared" si="52"/>
        <v>11.574506778144485</v>
      </c>
      <c r="AD72" s="553">
        <f t="shared" si="52"/>
        <v>11.573349327466669</v>
      </c>
      <c r="AE72" s="553">
        <f t="shared" si="52"/>
        <v>11.572191992533922</v>
      </c>
      <c r="AF72" s="553">
        <f t="shared" si="52"/>
        <v>11.571034773334668</v>
      </c>
      <c r="AG72" s="553">
        <f t="shared" si="52"/>
        <v>11.569877669857334</v>
      </c>
      <c r="AH72" s="553">
        <f t="shared" si="52"/>
        <v>11.568720682090349</v>
      </c>
      <c r="AI72" s="553">
        <f t="shared" si="52"/>
        <v>11.567563810022138</v>
      </c>
      <c r="AJ72" s="553">
        <f t="shared" si="52"/>
        <v>11.566407053641136</v>
      </c>
      <c r="AK72" s="553">
        <f t="shared" si="52"/>
        <v>11.565250412935772</v>
      </c>
      <c r="AL72" s="553">
        <f t="shared" si="52"/>
        <v>11.564093887894478</v>
      </c>
      <c r="AM72" s="553">
        <f t="shared" si="52"/>
        <v>11.56293747850569</v>
      </c>
      <c r="AN72" s="553">
        <f t="shared" si="52"/>
        <v>11.561781184757841</v>
      </c>
      <c r="AO72" s="553">
        <f t="shared" si="52"/>
        <v>11.560625006639363</v>
      </c>
      <c r="AP72" s="553">
        <f t="shared" si="52"/>
        <v>11.559468944138699</v>
      </c>
      <c r="AQ72" s="553">
        <f t="shared" si="52"/>
        <v>11.558312997244286</v>
      </c>
      <c r="AR72" s="553">
        <f t="shared" si="52"/>
        <v>11.557157165944561</v>
      </c>
      <c r="AS72" s="553">
        <f t="shared" si="52"/>
        <v>11.556001450227967</v>
      </c>
      <c r="AT72" s="553">
        <f t="shared" si="52"/>
        <v>11.554845850082943</v>
      </c>
      <c r="AU72" s="553">
        <f t="shared" si="52"/>
        <v>11.553690365497935</v>
      </c>
      <c r="AV72" s="553">
        <f t="shared" si="52"/>
        <v>11.552534996461386</v>
      </c>
      <c r="AW72" s="553">
        <f t="shared" si="52"/>
        <v>11.551379742961739</v>
      </c>
      <c r="AX72" s="553">
        <f t="shared" si="52"/>
        <v>11.550224604987445</v>
      </c>
      <c r="AY72" s="553">
        <f t="shared" si="52"/>
        <v>11.549069582526943</v>
      </c>
      <c r="AZ72" s="553">
        <f t="shared" si="52"/>
        <v>11.547914675568693</v>
      </c>
      <c r="BA72" s="553">
        <f t="shared" si="52"/>
        <v>11.546759884101137</v>
      </c>
      <c r="BB72" s="553">
        <f t="shared" si="52"/>
        <v>11.545605208112727</v>
      </c>
      <c r="BC72" s="553">
        <f t="shared" si="52"/>
        <v>11.544450647591914</v>
      </c>
      <c r="BD72" s="553">
        <f t="shared" si="52"/>
        <v>11.543296202527156</v>
      </c>
      <c r="BE72" s="553">
        <f t="shared" si="52"/>
        <v>11.542141872906903</v>
      </c>
      <c r="BF72" s="553">
        <f t="shared" si="52"/>
        <v>11.540987658719612</v>
      </c>
      <c r="BG72" s="553">
        <f t="shared" si="52"/>
        <v>11.53983355995374</v>
      </c>
      <c r="BH72" s="553">
        <f t="shared" si="52"/>
        <v>11.538679576597742</v>
      </c>
      <c r="BI72" s="553">
        <f t="shared" si="52"/>
        <v>11.537525708640084</v>
      </c>
      <c r="BJ72" s="553">
        <f t="shared" si="52"/>
        <v>11.536371956069219</v>
      </c>
      <c r="BK72" s="553">
        <f t="shared" si="52"/>
        <v>11.535218318873614</v>
      </c>
      <c r="BL72" s="553">
        <f t="shared" si="52"/>
        <v>11.534064797041726</v>
      </c>
      <c r="BM72" s="553">
        <f t="shared" si="52"/>
        <v>11.532911390562024</v>
      </c>
      <c r="BN72" s="553">
        <f t="shared" si="52"/>
        <v>11.531758099422969</v>
      </c>
      <c r="BO72" s="553">
        <f t="shared" si="52"/>
        <v>11.530604923613026</v>
      </c>
      <c r="BP72" s="553">
        <f t="shared" si="52"/>
        <v>11.529451863120665</v>
      </c>
      <c r="BQ72" s="553">
        <f t="shared" si="52"/>
        <v>11.528298917934352</v>
      </c>
      <c r="BR72" s="553">
        <f t="shared" si="52"/>
        <v>11.527146088042558</v>
      </c>
      <c r="BS72" s="553">
        <f t="shared" ref="BS72:ED72" si="53">BS68*BS65/(10^6)</f>
        <v>11.525993373433753</v>
      </c>
      <c r="BT72" s="553">
        <f t="shared" si="53"/>
        <v>11.524840774096411</v>
      </c>
      <c r="BU72" s="553">
        <f t="shared" si="53"/>
        <v>11.523688290019004</v>
      </c>
      <c r="BV72" s="553">
        <f t="shared" si="53"/>
        <v>11.522535921190004</v>
      </c>
      <c r="BW72" s="553">
        <f t="shared" si="53"/>
        <v>11.521383667597886</v>
      </c>
      <c r="BX72" s="553">
        <f t="shared" si="53"/>
        <v>11.520231529231125</v>
      </c>
      <c r="BY72" s="553">
        <f t="shared" si="53"/>
        <v>11.519079506078201</v>
      </c>
      <c r="BZ72" s="553">
        <f t="shared" si="53"/>
        <v>11.517927598127594</v>
      </c>
      <c r="CA72" s="553">
        <f t="shared" si="53"/>
        <v>11.516775805367782</v>
      </c>
      <c r="CB72" s="553">
        <f t="shared" si="53"/>
        <v>11.515624127787243</v>
      </c>
      <c r="CC72" s="553">
        <f t="shared" si="53"/>
        <v>11.514472565374465</v>
      </c>
      <c r="CD72" s="553">
        <f t="shared" si="53"/>
        <v>11.513321118117927</v>
      </c>
      <c r="CE72" s="553">
        <f t="shared" si="53"/>
        <v>11.512169786006117</v>
      </c>
      <c r="CF72" s="553">
        <f t="shared" si="53"/>
        <v>11.511018569027515</v>
      </c>
      <c r="CG72" s="553">
        <f t="shared" si="53"/>
        <v>11.509867467170613</v>
      </c>
      <c r="CH72" s="553">
        <f t="shared" si="53"/>
        <v>11.508716480423896</v>
      </c>
      <c r="CI72" s="553">
        <f t="shared" si="53"/>
        <v>11.507565608775851</v>
      </c>
      <c r="CJ72" s="553">
        <f t="shared" si="53"/>
        <v>11.506414852214977</v>
      </c>
      <c r="CK72" s="553">
        <f t="shared" si="53"/>
        <v>11.505264210729756</v>
      </c>
      <c r="CL72" s="553">
        <f t="shared" si="53"/>
        <v>11.504113684308683</v>
      </c>
      <c r="CM72" s="553">
        <f t="shared" si="53"/>
        <v>11.502963272940251</v>
      </c>
      <c r="CN72" s="553">
        <f t="shared" si="53"/>
        <v>11.501812976612955</v>
      </c>
      <c r="CO72" s="553">
        <f t="shared" si="53"/>
        <v>11.500662795315295</v>
      </c>
      <c r="CP72" s="553">
        <f t="shared" si="53"/>
        <v>11.499512729035764</v>
      </c>
      <c r="CQ72" s="553">
        <f t="shared" si="53"/>
        <v>11.498362777762861</v>
      </c>
      <c r="CR72" s="553">
        <f t="shared" si="53"/>
        <v>11.497212941485085</v>
      </c>
      <c r="CS72" s="553">
        <f t="shared" si="53"/>
        <v>11.496063220190937</v>
      </c>
      <c r="CT72" s="553">
        <f t="shared" si="53"/>
        <v>11.494913613868921</v>
      </c>
      <c r="CU72" s="553">
        <f t="shared" si="53"/>
        <v>11.493764122507532</v>
      </c>
      <c r="CV72" s="553">
        <f t="shared" si="53"/>
        <v>11.492614746095279</v>
      </c>
      <c r="CW72" s="553">
        <f t="shared" si="53"/>
        <v>11.491465484620671</v>
      </c>
      <c r="CX72" s="553">
        <f t="shared" si="53"/>
        <v>11.490316338072208</v>
      </c>
      <c r="CY72" s="553">
        <f t="shared" si="53"/>
        <v>11.489167306438402</v>
      </c>
      <c r="CZ72" s="553">
        <f t="shared" si="53"/>
        <v>11.488018389707756</v>
      </c>
      <c r="DA72" s="553">
        <f t="shared" si="53"/>
        <v>11.486869587868783</v>
      </c>
      <c r="DB72" s="553">
        <f t="shared" si="53"/>
        <v>11.485720900909998</v>
      </c>
      <c r="DC72" s="553">
        <f t="shared" si="53"/>
        <v>11.484572328819906</v>
      </c>
      <c r="DD72" s="553">
        <f t="shared" si="53"/>
        <v>11.483423871587023</v>
      </c>
      <c r="DE72" s="553">
        <f t="shared" si="53"/>
        <v>11.482275529199864</v>
      </c>
      <c r="DF72" s="553">
        <f t="shared" si="53"/>
        <v>11.481127301646946</v>
      </c>
      <c r="DG72" s="553">
        <f t="shared" si="53"/>
        <v>11.479979188916779</v>
      </c>
      <c r="DH72" s="553">
        <f t="shared" si="53"/>
        <v>11.478831190997891</v>
      </c>
      <c r="DI72" s="553">
        <f t="shared" si="53"/>
        <v>11.47768330787879</v>
      </c>
      <c r="DJ72" s="553">
        <f t="shared" si="53"/>
        <v>11.476535539548003</v>
      </c>
      <c r="DK72" s="553">
        <f t="shared" si="53"/>
        <v>11.475387885994049</v>
      </c>
      <c r="DL72" s="553">
        <f t="shared" si="53"/>
        <v>11.474240347205448</v>
      </c>
      <c r="DM72" s="553">
        <f t="shared" si="53"/>
        <v>11.473092923170727</v>
      </c>
      <c r="DN72" s="553">
        <f t="shared" si="53"/>
        <v>11.471945613878413</v>
      </c>
      <c r="DO72" s="553">
        <f t="shared" si="53"/>
        <v>11.470798419317024</v>
      </c>
      <c r="DP72" s="553">
        <f t="shared" si="53"/>
        <v>11.469651339475094</v>
      </c>
      <c r="DQ72" s="553">
        <f t="shared" si="53"/>
        <v>11.468504374341146</v>
      </c>
      <c r="DR72" s="553">
        <f t="shared" si="53"/>
        <v>11.467357523903711</v>
      </c>
      <c r="DS72" s="553">
        <f t="shared" si="53"/>
        <v>11.466210788151322</v>
      </c>
      <c r="DT72" s="553">
        <f t="shared" si="53"/>
        <v>11.465064167072505</v>
      </c>
      <c r="DU72" s="553">
        <f t="shared" si="53"/>
        <v>11.463917660655797</v>
      </c>
      <c r="DV72" s="553">
        <f t="shared" si="53"/>
        <v>11.462771268889734</v>
      </c>
      <c r="DW72" s="553">
        <f t="shared" si="53"/>
        <v>11.461624991762843</v>
      </c>
      <c r="DX72" s="553">
        <f t="shared" si="53"/>
        <v>11.460478829263666</v>
      </c>
      <c r="DY72" s="553">
        <f t="shared" si="53"/>
        <v>11.459332781380743</v>
      </c>
      <c r="DZ72" s="553">
        <f t="shared" si="53"/>
        <v>11.458186848102605</v>
      </c>
      <c r="EA72" s="553">
        <f t="shared" si="53"/>
        <v>11.457041029417793</v>
      </c>
      <c r="EB72" s="553">
        <f t="shared" si="53"/>
        <v>11.455895325314849</v>
      </c>
      <c r="EC72" s="553">
        <f t="shared" si="53"/>
        <v>11.45474973578232</v>
      </c>
      <c r="ED72" s="553">
        <f t="shared" si="53"/>
        <v>11.453604260808742</v>
      </c>
      <c r="EE72" s="553">
        <f t="shared" ref="EE72:EZ72" si="54">EE68*EE65/(10^6)</f>
        <v>11.452458900382661</v>
      </c>
      <c r="EF72" s="553">
        <f t="shared" si="54"/>
        <v>11.451313654492623</v>
      </c>
      <c r="EG72" s="553">
        <f t="shared" si="54"/>
        <v>11.450168523127173</v>
      </c>
      <c r="EH72" s="553">
        <f t="shared" si="54"/>
        <v>11.449023506274862</v>
      </c>
      <c r="EI72" s="553">
        <f t="shared" si="54"/>
        <v>11.447878603924236</v>
      </c>
      <c r="EJ72" s="553">
        <f t="shared" si="54"/>
        <v>11.446733816063842</v>
      </c>
      <c r="EK72" s="553">
        <f t="shared" si="54"/>
        <v>11.445589142682238</v>
      </c>
      <c r="EL72" s="553">
        <f t="shared" si="54"/>
        <v>11.444444583767968</v>
      </c>
      <c r="EM72" s="553">
        <f t="shared" si="54"/>
        <v>11.44330013930959</v>
      </c>
      <c r="EN72" s="553">
        <f t="shared" si="54"/>
        <v>11.442155809295659</v>
      </c>
      <c r="EO72" s="553">
        <f t="shared" si="54"/>
        <v>11.44101159371473</v>
      </c>
      <c r="EP72" s="553">
        <f t="shared" si="54"/>
        <v>11.43986749255536</v>
      </c>
      <c r="EQ72" s="553">
        <f t="shared" si="54"/>
        <v>11.438723505806106</v>
      </c>
      <c r="ER72" s="553">
        <f t="shared" si="54"/>
        <v>11.437579633455524</v>
      </c>
      <c r="ES72" s="553">
        <f t="shared" si="54"/>
        <v>11.436435875492178</v>
      </c>
      <c r="ET72" s="553">
        <f t="shared" si="54"/>
        <v>11.435292231904628</v>
      </c>
      <c r="EU72" s="553">
        <f t="shared" si="54"/>
        <v>11.434148702681439</v>
      </c>
      <c r="EV72" s="553">
        <f t="shared" si="54"/>
        <v>11.43300528781117</v>
      </c>
      <c r="EW72" s="553">
        <f t="shared" si="54"/>
        <v>11.431861987282391</v>
      </c>
      <c r="EX72" s="553">
        <f t="shared" si="54"/>
        <v>11.43071880108366</v>
      </c>
      <c r="EY72" s="553">
        <f t="shared" si="54"/>
        <v>11.429575729203552</v>
      </c>
      <c r="EZ72" s="554">
        <f t="shared" si="54"/>
        <v>11.42843277163063</v>
      </c>
      <c r="FA72" s="555"/>
    </row>
    <row r="73" spans="1:157" s="470" customFormat="1" ht="15.75" thickBot="1" x14ac:dyDescent="0.3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11.6</v>
      </c>
      <c r="H73" s="560">
        <f t="shared" ref="H73:BS73" si="55">G73+H72</f>
        <v>23.198839999999997</v>
      </c>
      <c r="I73" s="560">
        <f t="shared" si="55"/>
        <v>34.796520115999996</v>
      </c>
      <c r="J73" s="560">
        <f t="shared" si="55"/>
        <v>46.393040463988399</v>
      </c>
      <c r="K73" s="560">
        <f t="shared" si="55"/>
        <v>57.988401159942001</v>
      </c>
      <c r="L73" s="560">
        <f t="shared" si="55"/>
        <v>69.582602319826009</v>
      </c>
      <c r="M73" s="560">
        <f t="shared" si="55"/>
        <v>81.175644059594021</v>
      </c>
      <c r="N73" s="560">
        <f t="shared" si="55"/>
        <v>92.767526495188065</v>
      </c>
      <c r="O73" s="560">
        <f t="shared" si="55"/>
        <v>104.35824974253855</v>
      </c>
      <c r="P73" s="560">
        <f t="shared" si="55"/>
        <v>115.94781391756429</v>
      </c>
      <c r="Q73" s="560">
        <f t="shared" si="55"/>
        <v>127.53621913617253</v>
      </c>
      <c r="R73" s="560">
        <f t="shared" si="55"/>
        <v>139.12346551425892</v>
      </c>
      <c r="S73" s="560">
        <f t="shared" si="55"/>
        <v>150.7095531677075</v>
      </c>
      <c r="T73" s="560">
        <f t="shared" si="55"/>
        <v>162.29448221239073</v>
      </c>
      <c r="U73" s="560">
        <f t="shared" si="55"/>
        <v>173.8782527641695</v>
      </c>
      <c r="V73" s="560">
        <f t="shared" si="55"/>
        <v>185.46086493889308</v>
      </c>
      <c r="W73" s="560">
        <f t="shared" si="55"/>
        <v>197.04231885239921</v>
      </c>
      <c r="X73" s="560">
        <f t="shared" si="55"/>
        <v>208.62261462051396</v>
      </c>
      <c r="Y73" s="560">
        <f t="shared" si="55"/>
        <v>220.20175235905191</v>
      </c>
      <c r="Z73" s="560">
        <f t="shared" si="55"/>
        <v>231.77973218381601</v>
      </c>
      <c r="AA73" s="560">
        <f t="shared" si="55"/>
        <v>243.35655421059764</v>
      </c>
      <c r="AB73" s="560">
        <f t="shared" si="55"/>
        <v>254.93221855517658</v>
      </c>
      <c r="AC73" s="560">
        <f t="shared" si="55"/>
        <v>266.50672533332107</v>
      </c>
      <c r="AD73" s="560">
        <f t="shared" si="55"/>
        <v>278.08007466078772</v>
      </c>
      <c r="AE73" s="560">
        <f t="shared" si="55"/>
        <v>289.65226665332165</v>
      </c>
      <c r="AF73" s="560">
        <f t="shared" si="55"/>
        <v>301.22330142665629</v>
      </c>
      <c r="AG73" s="560">
        <f t="shared" si="55"/>
        <v>312.79317909651365</v>
      </c>
      <c r="AH73" s="560">
        <f t="shared" si="55"/>
        <v>324.36189977860403</v>
      </c>
      <c r="AI73" s="560">
        <f t="shared" si="55"/>
        <v>335.92946358862616</v>
      </c>
      <c r="AJ73" s="560">
        <f t="shared" si="55"/>
        <v>347.49587064226728</v>
      </c>
      <c r="AK73" s="560">
        <f t="shared" si="55"/>
        <v>359.06112105520305</v>
      </c>
      <c r="AL73" s="560">
        <f t="shared" si="55"/>
        <v>370.62521494309755</v>
      </c>
      <c r="AM73" s="560">
        <f t="shared" si="55"/>
        <v>382.18815242160326</v>
      </c>
      <c r="AN73" s="560">
        <f t="shared" si="55"/>
        <v>393.74993360636108</v>
      </c>
      <c r="AO73" s="560">
        <f t="shared" si="55"/>
        <v>405.31055861300047</v>
      </c>
      <c r="AP73" s="560">
        <f t="shared" si="55"/>
        <v>416.87002755713917</v>
      </c>
      <c r="AQ73" s="560">
        <f t="shared" si="55"/>
        <v>428.42834055438345</v>
      </c>
      <c r="AR73" s="560">
        <f t="shared" si="55"/>
        <v>439.985497720328</v>
      </c>
      <c r="AS73" s="560">
        <f t="shared" si="55"/>
        <v>451.54149917055599</v>
      </c>
      <c r="AT73" s="560">
        <f t="shared" si="55"/>
        <v>463.09634502063892</v>
      </c>
      <c r="AU73" s="560">
        <f t="shared" si="55"/>
        <v>474.65003538613684</v>
      </c>
      <c r="AV73" s="560">
        <f t="shared" si="55"/>
        <v>486.2025703825982</v>
      </c>
      <c r="AW73" s="560">
        <f t="shared" si="55"/>
        <v>497.75395012555992</v>
      </c>
      <c r="AX73" s="560">
        <f t="shared" si="55"/>
        <v>509.30417473054735</v>
      </c>
      <c r="AY73" s="560">
        <f t="shared" si="55"/>
        <v>520.85324431307424</v>
      </c>
      <c r="AZ73" s="560">
        <f t="shared" si="55"/>
        <v>532.40115898864292</v>
      </c>
      <c r="BA73" s="560">
        <f t="shared" si="55"/>
        <v>543.94791887274403</v>
      </c>
      <c r="BB73" s="560">
        <f t="shared" si="55"/>
        <v>555.49352408085679</v>
      </c>
      <c r="BC73" s="560">
        <f t="shared" si="55"/>
        <v>567.03797472844872</v>
      </c>
      <c r="BD73" s="560">
        <f t="shared" si="55"/>
        <v>578.58127093097585</v>
      </c>
      <c r="BE73" s="560">
        <f t="shared" si="55"/>
        <v>590.12341280388273</v>
      </c>
      <c r="BF73" s="560">
        <f t="shared" si="55"/>
        <v>601.66440046260232</v>
      </c>
      <c r="BG73" s="560">
        <f t="shared" si="55"/>
        <v>613.20423402255608</v>
      </c>
      <c r="BH73" s="560">
        <f t="shared" si="55"/>
        <v>624.74291359915378</v>
      </c>
      <c r="BI73" s="560">
        <f t="shared" si="55"/>
        <v>636.28043930779381</v>
      </c>
      <c r="BJ73" s="560">
        <f t="shared" si="55"/>
        <v>647.81681126386309</v>
      </c>
      <c r="BK73" s="560">
        <f t="shared" si="55"/>
        <v>659.35202958273669</v>
      </c>
      <c r="BL73" s="560">
        <f t="shared" si="55"/>
        <v>670.88609437977846</v>
      </c>
      <c r="BM73" s="560">
        <f t="shared" si="55"/>
        <v>682.4190057703405</v>
      </c>
      <c r="BN73" s="560">
        <f t="shared" si="55"/>
        <v>693.95076386976348</v>
      </c>
      <c r="BO73" s="560">
        <f t="shared" si="55"/>
        <v>705.48136879337653</v>
      </c>
      <c r="BP73" s="560">
        <f t="shared" si="55"/>
        <v>717.01082065649723</v>
      </c>
      <c r="BQ73" s="560">
        <f t="shared" si="55"/>
        <v>728.53911957443154</v>
      </c>
      <c r="BR73" s="560">
        <f t="shared" si="55"/>
        <v>740.06626566247405</v>
      </c>
      <c r="BS73" s="560">
        <f t="shared" si="55"/>
        <v>751.59225903590777</v>
      </c>
      <c r="BT73" s="560">
        <f t="shared" ref="BT73:EE73" si="56">BS73+BT72</f>
        <v>763.11709981000422</v>
      </c>
      <c r="BU73" s="560">
        <f t="shared" si="56"/>
        <v>774.6407881000232</v>
      </c>
      <c r="BV73" s="560">
        <f t="shared" si="56"/>
        <v>786.16332402121316</v>
      </c>
      <c r="BW73" s="560">
        <f t="shared" si="56"/>
        <v>797.68470768881105</v>
      </c>
      <c r="BX73" s="560">
        <f t="shared" si="56"/>
        <v>809.20493921804223</v>
      </c>
      <c r="BY73" s="560">
        <f t="shared" si="56"/>
        <v>820.72401872412047</v>
      </c>
      <c r="BZ73" s="560">
        <f t="shared" si="56"/>
        <v>832.24194632224805</v>
      </c>
      <c r="CA73" s="560">
        <f t="shared" si="56"/>
        <v>843.75872212761578</v>
      </c>
      <c r="CB73" s="560">
        <f t="shared" si="56"/>
        <v>855.27434625540297</v>
      </c>
      <c r="CC73" s="560">
        <f t="shared" si="56"/>
        <v>866.78881882077746</v>
      </c>
      <c r="CD73" s="560">
        <f t="shared" si="56"/>
        <v>878.30213993889538</v>
      </c>
      <c r="CE73" s="560">
        <f t="shared" si="56"/>
        <v>889.81430972490148</v>
      </c>
      <c r="CF73" s="560">
        <f t="shared" si="56"/>
        <v>901.32532829392903</v>
      </c>
      <c r="CG73" s="560">
        <f t="shared" si="56"/>
        <v>912.83519576109961</v>
      </c>
      <c r="CH73" s="560">
        <f t="shared" si="56"/>
        <v>924.34391224152353</v>
      </c>
      <c r="CI73" s="560">
        <f t="shared" si="56"/>
        <v>935.85147785029937</v>
      </c>
      <c r="CJ73" s="560">
        <f t="shared" si="56"/>
        <v>947.35789270251439</v>
      </c>
      <c r="CK73" s="560">
        <f t="shared" si="56"/>
        <v>958.8631569132441</v>
      </c>
      <c r="CL73" s="560">
        <f t="shared" si="56"/>
        <v>970.36727059755276</v>
      </c>
      <c r="CM73" s="560">
        <f t="shared" si="56"/>
        <v>981.87023387049305</v>
      </c>
      <c r="CN73" s="560">
        <f t="shared" si="56"/>
        <v>993.37204684710605</v>
      </c>
      <c r="CO73" s="560">
        <f t="shared" si="56"/>
        <v>1004.8727096424213</v>
      </c>
      <c r="CP73" s="560">
        <f t="shared" si="56"/>
        <v>1016.3722223714572</v>
      </c>
      <c r="CQ73" s="560">
        <f t="shared" si="56"/>
        <v>1027.87058514922</v>
      </c>
      <c r="CR73" s="560">
        <f t="shared" si="56"/>
        <v>1039.367798090705</v>
      </c>
      <c r="CS73" s="560">
        <f t="shared" si="56"/>
        <v>1050.863861310896</v>
      </c>
      <c r="CT73" s="560">
        <f t="shared" si="56"/>
        <v>1062.3587749247649</v>
      </c>
      <c r="CU73" s="560">
        <f t="shared" si="56"/>
        <v>1073.8525390472726</v>
      </c>
      <c r="CV73" s="560">
        <f t="shared" si="56"/>
        <v>1085.3451537933679</v>
      </c>
      <c r="CW73" s="560">
        <f t="shared" si="56"/>
        <v>1096.8366192779886</v>
      </c>
      <c r="CX73" s="560">
        <f t="shared" si="56"/>
        <v>1108.3269356160608</v>
      </c>
      <c r="CY73" s="560">
        <f t="shared" si="56"/>
        <v>1119.8161029224993</v>
      </c>
      <c r="CZ73" s="560">
        <f t="shared" si="56"/>
        <v>1131.3041213122071</v>
      </c>
      <c r="DA73" s="560">
        <f t="shared" si="56"/>
        <v>1142.7909909000759</v>
      </c>
      <c r="DB73" s="560">
        <f t="shared" si="56"/>
        <v>1154.276711800986</v>
      </c>
      <c r="DC73" s="560">
        <f t="shared" si="56"/>
        <v>1165.761284129806</v>
      </c>
      <c r="DD73" s="560">
        <f t="shared" si="56"/>
        <v>1177.2447080013931</v>
      </c>
      <c r="DE73" s="560">
        <f t="shared" si="56"/>
        <v>1188.7269835305929</v>
      </c>
      <c r="DF73" s="560">
        <f t="shared" si="56"/>
        <v>1200.2081108322398</v>
      </c>
      <c r="DG73" s="560">
        <f t="shared" si="56"/>
        <v>1211.6880900211565</v>
      </c>
      <c r="DH73" s="560">
        <f t="shared" si="56"/>
        <v>1223.1669212121544</v>
      </c>
      <c r="DI73" s="560">
        <f t="shared" si="56"/>
        <v>1234.6446045200332</v>
      </c>
      <c r="DJ73" s="560">
        <f t="shared" si="56"/>
        <v>1246.1211400595812</v>
      </c>
      <c r="DK73" s="560">
        <f t="shared" si="56"/>
        <v>1257.5965279455752</v>
      </c>
      <c r="DL73" s="560">
        <f t="shared" si="56"/>
        <v>1269.0707682927807</v>
      </c>
      <c r="DM73" s="560">
        <f t="shared" si="56"/>
        <v>1280.5438612159514</v>
      </c>
      <c r="DN73" s="560">
        <f t="shared" si="56"/>
        <v>1292.0158068298299</v>
      </c>
      <c r="DO73" s="560">
        <f t="shared" si="56"/>
        <v>1303.486605249147</v>
      </c>
      <c r="DP73" s="560">
        <f t="shared" si="56"/>
        <v>1314.9562565886222</v>
      </c>
      <c r="DQ73" s="560">
        <f t="shared" si="56"/>
        <v>1326.4247609629633</v>
      </c>
      <c r="DR73" s="560">
        <f t="shared" si="56"/>
        <v>1337.892118486867</v>
      </c>
      <c r="DS73" s="560">
        <f t="shared" si="56"/>
        <v>1349.3583292750184</v>
      </c>
      <c r="DT73" s="560">
        <f t="shared" si="56"/>
        <v>1360.8233934420909</v>
      </c>
      <c r="DU73" s="560">
        <f t="shared" si="56"/>
        <v>1372.2873111027468</v>
      </c>
      <c r="DV73" s="560">
        <f t="shared" si="56"/>
        <v>1383.7500823716366</v>
      </c>
      <c r="DW73" s="560">
        <f t="shared" si="56"/>
        <v>1395.2117073633995</v>
      </c>
      <c r="DX73" s="560">
        <f t="shared" si="56"/>
        <v>1406.672186192663</v>
      </c>
      <c r="DY73" s="560">
        <f t="shared" si="56"/>
        <v>1418.1315189740437</v>
      </c>
      <c r="DZ73" s="560">
        <f t="shared" si="56"/>
        <v>1429.5897058221462</v>
      </c>
      <c r="EA73" s="560">
        <f t="shared" si="56"/>
        <v>1441.046746851564</v>
      </c>
      <c r="EB73" s="560">
        <f t="shared" si="56"/>
        <v>1452.5026421768789</v>
      </c>
      <c r="EC73" s="560">
        <f t="shared" si="56"/>
        <v>1463.9573919126613</v>
      </c>
      <c r="ED73" s="560">
        <f t="shared" si="56"/>
        <v>1475.41099617347</v>
      </c>
      <c r="EE73" s="560">
        <f t="shared" si="56"/>
        <v>1486.8634550738527</v>
      </c>
      <c r="EF73" s="560">
        <f t="shared" ref="EF73:EZ73" si="57">EE73+EF72</f>
        <v>1498.3147687283454</v>
      </c>
      <c r="EG73" s="560">
        <f t="shared" si="57"/>
        <v>1509.7649372514725</v>
      </c>
      <c r="EH73" s="560">
        <f t="shared" si="57"/>
        <v>1521.2139607577474</v>
      </c>
      <c r="EI73" s="560">
        <f t="shared" si="57"/>
        <v>1532.6618393616716</v>
      </c>
      <c r="EJ73" s="560">
        <f t="shared" si="57"/>
        <v>1544.1085731777355</v>
      </c>
      <c r="EK73" s="560">
        <f t="shared" si="57"/>
        <v>1555.5541623204176</v>
      </c>
      <c r="EL73" s="560">
        <f t="shared" si="57"/>
        <v>1566.9986069041856</v>
      </c>
      <c r="EM73" s="560">
        <f t="shared" si="57"/>
        <v>1578.4419070434951</v>
      </c>
      <c r="EN73" s="560">
        <f t="shared" si="57"/>
        <v>1589.8840628527907</v>
      </c>
      <c r="EO73" s="560">
        <f t="shared" si="57"/>
        <v>1601.3250744465054</v>
      </c>
      <c r="EP73" s="560">
        <f t="shared" si="57"/>
        <v>1612.7649419390607</v>
      </c>
      <c r="EQ73" s="560">
        <f t="shared" si="57"/>
        <v>1624.2036654448668</v>
      </c>
      <c r="ER73" s="560">
        <f t="shared" si="57"/>
        <v>1635.6412450783223</v>
      </c>
      <c r="ES73" s="560">
        <f t="shared" si="57"/>
        <v>1647.0776809538145</v>
      </c>
      <c r="ET73" s="560">
        <f t="shared" si="57"/>
        <v>1658.5129731857191</v>
      </c>
      <c r="EU73" s="560">
        <f t="shared" si="57"/>
        <v>1669.9471218884005</v>
      </c>
      <c r="EV73" s="560">
        <f t="shared" si="57"/>
        <v>1681.3801271762118</v>
      </c>
      <c r="EW73" s="560">
        <f t="shared" si="57"/>
        <v>1692.8119891634942</v>
      </c>
      <c r="EX73" s="560">
        <f t="shared" si="57"/>
        <v>1704.2427079645779</v>
      </c>
      <c r="EY73" s="560">
        <f t="shared" si="57"/>
        <v>1715.6722836937815</v>
      </c>
      <c r="EZ73" s="561">
        <f t="shared" si="57"/>
        <v>1727.1007164654122</v>
      </c>
      <c r="FA73" s="521"/>
    </row>
    <row r="74" spans="1:157" x14ac:dyDescent="0.25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.75" thickBot="1" x14ac:dyDescent="0.3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.75" thickBot="1" x14ac:dyDescent="0.3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25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.75" thickBot="1" x14ac:dyDescent="0.3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25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15</v>
      </c>
      <c r="H79" s="570">
        <f t="shared" ref="H79:BS79" si="58">G79*(1+H63)</f>
        <v>15.450000000000001</v>
      </c>
      <c r="I79" s="570">
        <f t="shared" si="58"/>
        <v>15.913500000000001</v>
      </c>
      <c r="J79" s="570">
        <f t="shared" si="58"/>
        <v>16.390905</v>
      </c>
      <c r="K79" s="570">
        <f t="shared" si="58"/>
        <v>16.882632149999999</v>
      </c>
      <c r="L79" s="570">
        <f t="shared" si="58"/>
        <v>17.3891111145</v>
      </c>
      <c r="M79" s="570">
        <f t="shared" si="58"/>
        <v>17.910784447935001</v>
      </c>
      <c r="N79" s="570">
        <f t="shared" si="58"/>
        <v>18.448107981373052</v>
      </c>
      <c r="O79" s="570">
        <f t="shared" si="58"/>
        <v>19.001551220814246</v>
      </c>
      <c r="P79" s="570">
        <f t="shared" si="58"/>
        <v>19.571597757438674</v>
      </c>
      <c r="Q79" s="570">
        <f t="shared" si="58"/>
        <v>20.158745690161833</v>
      </c>
      <c r="R79" s="570">
        <f t="shared" si="58"/>
        <v>20.763508060866688</v>
      </c>
      <c r="S79" s="570">
        <f t="shared" si="58"/>
        <v>21.386413302692688</v>
      </c>
      <c r="T79" s="570">
        <f t="shared" si="58"/>
        <v>22.02800570177347</v>
      </c>
      <c r="U79" s="570">
        <f t="shared" si="58"/>
        <v>22.688845872826676</v>
      </c>
      <c r="V79" s="570">
        <f t="shared" si="58"/>
        <v>23.369511249011477</v>
      </c>
      <c r="W79" s="570">
        <f t="shared" si="58"/>
        <v>24.070596586481823</v>
      </c>
      <c r="X79" s="570">
        <f t="shared" si="58"/>
        <v>24.792714484076278</v>
      </c>
      <c r="Y79" s="570">
        <f t="shared" si="58"/>
        <v>25.536495918598568</v>
      </c>
      <c r="Z79" s="570">
        <f t="shared" si="58"/>
        <v>26.302590796156526</v>
      </c>
      <c r="AA79" s="570">
        <f t="shared" si="58"/>
        <v>27.091668520041221</v>
      </c>
      <c r="AB79" s="570">
        <f t="shared" si="58"/>
        <v>27.90441857564246</v>
      </c>
      <c r="AC79" s="570">
        <f t="shared" si="58"/>
        <v>28.741551132911734</v>
      </c>
      <c r="AD79" s="570">
        <f t="shared" si="58"/>
        <v>29.603797666899087</v>
      </c>
      <c r="AE79" s="570">
        <f t="shared" si="58"/>
        <v>30.491911596906061</v>
      </c>
      <c r="AF79" s="570">
        <f t="shared" si="58"/>
        <v>31.406668944813244</v>
      </c>
      <c r="AG79" s="570">
        <f t="shared" si="58"/>
        <v>32.348869013157639</v>
      </c>
      <c r="AH79" s="570">
        <f t="shared" si="58"/>
        <v>33.319335083552367</v>
      </c>
      <c r="AI79" s="570">
        <f t="shared" si="58"/>
        <v>34.318915136058941</v>
      </c>
      <c r="AJ79" s="570">
        <f t="shared" si="58"/>
        <v>35.348482590140712</v>
      </c>
      <c r="AK79" s="570">
        <f t="shared" si="58"/>
        <v>36.408937067844931</v>
      </c>
      <c r="AL79" s="570">
        <f t="shared" si="58"/>
        <v>37.50120517988028</v>
      </c>
      <c r="AM79" s="570">
        <f t="shared" si="58"/>
        <v>38.626241335276688</v>
      </c>
      <c r="AN79" s="570">
        <f t="shared" si="58"/>
        <v>39.785028575334991</v>
      </c>
      <c r="AO79" s="570">
        <f t="shared" si="58"/>
        <v>40.978579432595041</v>
      </c>
      <c r="AP79" s="570">
        <f t="shared" si="58"/>
        <v>42.207936815572893</v>
      </c>
      <c r="AQ79" s="570">
        <f t="shared" si="58"/>
        <v>43.474174920040078</v>
      </c>
      <c r="AR79" s="570">
        <f t="shared" si="58"/>
        <v>44.77840016764128</v>
      </c>
      <c r="AS79" s="570">
        <f t="shared" si="58"/>
        <v>46.121752172670519</v>
      </c>
      <c r="AT79" s="570">
        <f t="shared" si="58"/>
        <v>47.505404737850633</v>
      </c>
      <c r="AU79" s="570">
        <f t="shared" si="58"/>
        <v>48.930566879986152</v>
      </c>
      <c r="AV79" s="570">
        <f t="shared" si="58"/>
        <v>50.398483886385741</v>
      </c>
      <c r="AW79" s="570">
        <f t="shared" si="58"/>
        <v>51.910438402977313</v>
      </c>
      <c r="AX79" s="570">
        <f t="shared" si="58"/>
        <v>53.467751555066634</v>
      </c>
      <c r="AY79" s="570">
        <f t="shared" si="58"/>
        <v>55.071784101718634</v>
      </c>
      <c r="AZ79" s="570">
        <f t="shared" si="58"/>
        <v>56.723937624770194</v>
      </c>
      <c r="BA79" s="570">
        <f t="shared" si="58"/>
        <v>58.425655753513304</v>
      </c>
      <c r="BB79" s="570">
        <f t="shared" si="58"/>
        <v>60.178425426118707</v>
      </c>
      <c r="BC79" s="570">
        <f t="shared" si="58"/>
        <v>61.983778188902271</v>
      </c>
      <c r="BD79" s="570">
        <f t="shared" si="58"/>
        <v>63.843291534569339</v>
      </c>
      <c r="BE79" s="570">
        <f t="shared" si="58"/>
        <v>65.758590280606427</v>
      </c>
      <c r="BF79" s="570">
        <f t="shared" si="58"/>
        <v>67.731347989024627</v>
      </c>
      <c r="BG79" s="570">
        <f t="shared" si="58"/>
        <v>69.763288428695361</v>
      </c>
      <c r="BH79" s="570">
        <f t="shared" si="58"/>
        <v>71.856187081556229</v>
      </c>
      <c r="BI79" s="570">
        <f t="shared" si="58"/>
        <v>74.011872694002918</v>
      </c>
      <c r="BJ79" s="570">
        <f t="shared" si="58"/>
        <v>76.232228874823008</v>
      </c>
      <c r="BK79" s="570">
        <f t="shared" si="58"/>
        <v>78.519195741067705</v>
      </c>
      <c r="BL79" s="570">
        <f t="shared" si="58"/>
        <v>80.874771613299743</v>
      </c>
      <c r="BM79" s="570">
        <f t="shared" si="58"/>
        <v>83.301014761698738</v>
      </c>
      <c r="BN79" s="570">
        <f t="shared" si="58"/>
        <v>85.800045204549704</v>
      </c>
      <c r="BO79" s="570">
        <f t="shared" si="58"/>
        <v>88.374046560686196</v>
      </c>
      <c r="BP79" s="570">
        <f t="shared" si="58"/>
        <v>91.025267957506784</v>
      </c>
      <c r="BQ79" s="570">
        <f t="shared" si="58"/>
        <v>93.756025996231998</v>
      </c>
      <c r="BR79" s="570">
        <f t="shared" si="58"/>
        <v>96.568706776118958</v>
      </c>
      <c r="BS79" s="570">
        <f t="shared" si="58"/>
        <v>99.465767979402528</v>
      </c>
      <c r="BT79" s="570">
        <f t="shared" ref="BT79:EE79" si="59">BS79*(1+BT63)</f>
        <v>102.44974101878461</v>
      </c>
      <c r="BU79" s="570">
        <f t="shared" si="59"/>
        <v>105.52323324934815</v>
      </c>
      <c r="BV79" s="570">
        <f t="shared" si="59"/>
        <v>108.6889302468286</v>
      </c>
      <c r="BW79" s="570">
        <f t="shared" si="59"/>
        <v>111.94959815423347</v>
      </c>
      <c r="BX79" s="570">
        <f t="shared" si="59"/>
        <v>115.30808609886047</v>
      </c>
      <c r="BY79" s="570">
        <f t="shared" si="59"/>
        <v>118.76732868182629</v>
      </c>
      <c r="BZ79" s="570">
        <f t="shared" si="59"/>
        <v>122.33034854228107</v>
      </c>
      <c r="CA79" s="570">
        <f t="shared" si="59"/>
        <v>126.00025899854951</v>
      </c>
      <c r="CB79" s="570">
        <f t="shared" si="59"/>
        <v>129.78026676850601</v>
      </c>
      <c r="CC79" s="570">
        <f t="shared" si="59"/>
        <v>133.6736747715612</v>
      </c>
      <c r="CD79" s="570">
        <f t="shared" si="59"/>
        <v>137.68388501470804</v>
      </c>
      <c r="CE79" s="570">
        <f t="shared" si="59"/>
        <v>141.8144015651493</v>
      </c>
      <c r="CF79" s="570">
        <f t="shared" si="59"/>
        <v>146.06883361210379</v>
      </c>
      <c r="CG79" s="570">
        <f t="shared" si="59"/>
        <v>150.45089862046692</v>
      </c>
      <c r="CH79" s="570">
        <f t="shared" si="59"/>
        <v>154.96442557908094</v>
      </c>
      <c r="CI79" s="570">
        <f t="shared" si="59"/>
        <v>159.61335834645337</v>
      </c>
      <c r="CJ79" s="570">
        <f t="shared" si="59"/>
        <v>164.40175909684697</v>
      </c>
      <c r="CK79" s="570">
        <f t="shared" si="59"/>
        <v>169.3338118697524</v>
      </c>
      <c r="CL79" s="570">
        <f t="shared" si="59"/>
        <v>174.41382622584499</v>
      </c>
      <c r="CM79" s="570">
        <f t="shared" si="59"/>
        <v>179.64624101262035</v>
      </c>
      <c r="CN79" s="570">
        <f t="shared" si="59"/>
        <v>185.03562824299897</v>
      </c>
      <c r="CO79" s="570">
        <f t="shared" si="59"/>
        <v>190.58669709028894</v>
      </c>
      <c r="CP79" s="570">
        <f t="shared" si="59"/>
        <v>196.3042980029976</v>
      </c>
      <c r="CQ79" s="570">
        <f t="shared" si="59"/>
        <v>202.19342694308753</v>
      </c>
      <c r="CR79" s="570">
        <f t="shared" si="59"/>
        <v>208.25922975138016</v>
      </c>
      <c r="CS79" s="570">
        <f t="shared" si="59"/>
        <v>214.50700664392159</v>
      </c>
      <c r="CT79" s="570">
        <f t="shared" si="59"/>
        <v>220.94221684323924</v>
      </c>
      <c r="CU79" s="570">
        <f t="shared" si="59"/>
        <v>227.57048334853641</v>
      </c>
      <c r="CV79" s="570">
        <f t="shared" si="59"/>
        <v>234.39759784899252</v>
      </c>
      <c r="CW79" s="570">
        <f t="shared" si="59"/>
        <v>241.4295257844623</v>
      </c>
      <c r="CX79" s="570">
        <f t="shared" si="59"/>
        <v>248.67241155799618</v>
      </c>
      <c r="CY79" s="570">
        <f t="shared" si="59"/>
        <v>256.13258390473607</v>
      </c>
      <c r="CZ79" s="570">
        <f t="shared" si="59"/>
        <v>263.81656142187813</v>
      </c>
      <c r="DA79" s="570">
        <f t="shared" si="59"/>
        <v>271.73105826453451</v>
      </c>
      <c r="DB79" s="570">
        <f t="shared" si="59"/>
        <v>279.88299001247054</v>
      </c>
      <c r="DC79" s="570">
        <f t="shared" si="59"/>
        <v>288.27947971284465</v>
      </c>
      <c r="DD79" s="570">
        <f t="shared" si="59"/>
        <v>296.92786410422997</v>
      </c>
      <c r="DE79" s="570">
        <f t="shared" si="59"/>
        <v>305.83570002735689</v>
      </c>
      <c r="DF79" s="570">
        <f t="shared" si="59"/>
        <v>315.0107710281776</v>
      </c>
      <c r="DG79" s="570">
        <f t="shared" si="59"/>
        <v>324.46109415902293</v>
      </c>
      <c r="DH79" s="570">
        <f t="shared" si="59"/>
        <v>334.19492698379361</v>
      </c>
      <c r="DI79" s="570">
        <f t="shared" si="59"/>
        <v>344.22077479330744</v>
      </c>
      <c r="DJ79" s="570">
        <f t="shared" si="59"/>
        <v>354.54739803710669</v>
      </c>
      <c r="DK79" s="570">
        <f t="shared" si="59"/>
        <v>365.1838199782199</v>
      </c>
      <c r="DL79" s="570">
        <f t="shared" si="59"/>
        <v>376.1393345775665</v>
      </c>
      <c r="DM79" s="570">
        <f t="shared" si="59"/>
        <v>387.42351461489352</v>
      </c>
      <c r="DN79" s="570">
        <f t="shared" si="59"/>
        <v>399.04622005334033</v>
      </c>
      <c r="DO79" s="570">
        <f t="shared" si="59"/>
        <v>411.01760665494055</v>
      </c>
      <c r="DP79" s="570">
        <f t="shared" si="59"/>
        <v>423.34813485458875</v>
      </c>
      <c r="DQ79" s="570">
        <f t="shared" si="59"/>
        <v>436.0485789002264</v>
      </c>
      <c r="DR79" s="570">
        <f t="shared" si="59"/>
        <v>449.13003626723321</v>
      </c>
      <c r="DS79" s="570">
        <f t="shared" si="59"/>
        <v>462.6039373552502</v>
      </c>
      <c r="DT79" s="570">
        <f t="shared" si="59"/>
        <v>476.48205547590771</v>
      </c>
      <c r="DU79" s="570">
        <f t="shared" si="59"/>
        <v>490.77651714018498</v>
      </c>
      <c r="DV79" s="570">
        <f t="shared" si="59"/>
        <v>505.49981265439055</v>
      </c>
      <c r="DW79" s="570">
        <f t="shared" si="59"/>
        <v>520.66480703402226</v>
      </c>
      <c r="DX79" s="570">
        <f t="shared" si="59"/>
        <v>536.28475124504291</v>
      </c>
      <c r="DY79" s="570">
        <f t="shared" si="59"/>
        <v>552.37329378239417</v>
      </c>
      <c r="DZ79" s="570">
        <f t="shared" si="59"/>
        <v>568.944492595866</v>
      </c>
      <c r="EA79" s="570">
        <f t="shared" si="59"/>
        <v>586.01282737374197</v>
      </c>
      <c r="EB79" s="570">
        <f t="shared" si="59"/>
        <v>603.59321219495428</v>
      </c>
      <c r="EC79" s="570">
        <f t="shared" si="59"/>
        <v>621.70100856080296</v>
      </c>
      <c r="ED79" s="570">
        <f t="shared" si="59"/>
        <v>640.35203881762709</v>
      </c>
      <c r="EE79" s="570">
        <f t="shared" si="59"/>
        <v>659.56259998215592</v>
      </c>
      <c r="EF79" s="570">
        <f t="shared" ref="EF79:EZ79" si="60">EE79*(1+EF63)</f>
        <v>679.34947798162057</v>
      </c>
      <c r="EG79" s="570">
        <f t="shared" si="60"/>
        <v>699.72996232106925</v>
      </c>
      <c r="EH79" s="570">
        <f t="shared" si="60"/>
        <v>720.72186119070136</v>
      </c>
      <c r="EI79" s="570">
        <f t="shared" si="60"/>
        <v>742.34351702642243</v>
      </c>
      <c r="EJ79" s="570">
        <f t="shared" si="60"/>
        <v>764.61382253721513</v>
      </c>
      <c r="EK79" s="570">
        <f t="shared" si="60"/>
        <v>787.55223721333164</v>
      </c>
      <c r="EL79" s="570">
        <f t="shared" si="60"/>
        <v>811.17880432973163</v>
      </c>
      <c r="EM79" s="570">
        <f t="shared" si="60"/>
        <v>835.51416845962365</v>
      </c>
      <c r="EN79" s="570">
        <f t="shared" si="60"/>
        <v>860.57959351341242</v>
      </c>
      <c r="EO79" s="570">
        <f t="shared" si="60"/>
        <v>886.39698131881482</v>
      </c>
      <c r="EP79" s="570">
        <f t="shared" si="60"/>
        <v>912.98889075837928</v>
      </c>
      <c r="EQ79" s="570">
        <f t="shared" si="60"/>
        <v>940.37855748113066</v>
      </c>
      <c r="ER79" s="570">
        <f t="shared" si="60"/>
        <v>968.58991420556458</v>
      </c>
      <c r="ES79" s="570">
        <f t="shared" si="60"/>
        <v>997.64761163173159</v>
      </c>
      <c r="ET79" s="570">
        <f t="shared" si="60"/>
        <v>1027.5770399806836</v>
      </c>
      <c r="EU79" s="570">
        <f t="shared" si="60"/>
        <v>1058.4043511801042</v>
      </c>
      <c r="EV79" s="570">
        <f t="shared" si="60"/>
        <v>1090.1564817155074</v>
      </c>
      <c r="EW79" s="570">
        <f t="shared" si="60"/>
        <v>1122.8611761669727</v>
      </c>
      <c r="EX79" s="570">
        <f t="shared" si="60"/>
        <v>1156.5470114519819</v>
      </c>
      <c r="EY79" s="570">
        <f t="shared" si="60"/>
        <v>1191.2434217955415</v>
      </c>
      <c r="EZ79" s="571">
        <f t="shared" si="60"/>
        <v>1226.9807244494077</v>
      </c>
    </row>
    <row r="80" spans="1:157" x14ac:dyDescent="0.25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1.5</v>
      </c>
      <c r="H80" s="573">
        <f>H79*$C$6/(10^3)</f>
        <v>1.5449999999999999</v>
      </c>
      <c r="I80" s="573">
        <f t="shared" ref="I80:BT80" si="61">I79*$C$6/(10^3)</f>
        <v>1.59135</v>
      </c>
      <c r="J80" s="573">
        <f t="shared" si="61"/>
        <v>1.6390905</v>
      </c>
      <c r="K80" s="573">
        <f t="shared" si="61"/>
        <v>1.6882632149999999</v>
      </c>
      <c r="L80" s="573">
        <f t="shared" si="61"/>
        <v>1.7389111114500002</v>
      </c>
      <c r="M80" s="573">
        <f t="shared" si="61"/>
        <v>1.7910784447935</v>
      </c>
      <c r="N80" s="573">
        <f t="shared" si="61"/>
        <v>1.8448107981373052</v>
      </c>
      <c r="O80" s="573">
        <f t="shared" si="61"/>
        <v>1.9001551220814248</v>
      </c>
      <c r="P80" s="573">
        <f t="shared" si="61"/>
        <v>1.9571597757438675</v>
      </c>
      <c r="Q80" s="573">
        <f t="shared" si="61"/>
        <v>2.0158745690161832</v>
      </c>
      <c r="R80" s="573">
        <f t="shared" si="61"/>
        <v>2.0763508060866687</v>
      </c>
      <c r="S80" s="573">
        <f t="shared" si="61"/>
        <v>2.1386413302692691</v>
      </c>
      <c r="T80" s="573">
        <f t="shared" si="61"/>
        <v>2.202800570177347</v>
      </c>
      <c r="U80" s="573">
        <f t="shared" si="61"/>
        <v>2.2688845872826677</v>
      </c>
      <c r="V80" s="573">
        <f t="shared" si="61"/>
        <v>2.3369511249011476</v>
      </c>
      <c r="W80" s="573">
        <f t="shared" si="61"/>
        <v>2.4070596586481825</v>
      </c>
      <c r="X80" s="573">
        <f t="shared" si="61"/>
        <v>2.4792714484076277</v>
      </c>
      <c r="Y80" s="573">
        <f t="shared" si="61"/>
        <v>2.5536495918598567</v>
      </c>
      <c r="Z80" s="573">
        <f t="shared" si="61"/>
        <v>2.6302590796156529</v>
      </c>
      <c r="AA80" s="573">
        <f t="shared" si="61"/>
        <v>2.7091668520041221</v>
      </c>
      <c r="AB80" s="573">
        <f t="shared" si="61"/>
        <v>2.7904418575642458</v>
      </c>
      <c r="AC80" s="573">
        <f t="shared" si="61"/>
        <v>2.8741551132911738</v>
      </c>
      <c r="AD80" s="573">
        <f t="shared" si="61"/>
        <v>2.9603797666899085</v>
      </c>
      <c r="AE80" s="573">
        <f t="shared" si="61"/>
        <v>3.0491911596906061</v>
      </c>
      <c r="AF80" s="573">
        <f t="shared" si="61"/>
        <v>3.1406668944813245</v>
      </c>
      <c r="AG80" s="573">
        <f t="shared" si="61"/>
        <v>3.2348869013157637</v>
      </c>
      <c r="AH80" s="573">
        <f t="shared" si="61"/>
        <v>3.3319335083552368</v>
      </c>
      <c r="AI80" s="573">
        <f t="shared" si="61"/>
        <v>3.4318915136058941</v>
      </c>
      <c r="AJ80" s="573">
        <f t="shared" si="61"/>
        <v>3.5348482590140713</v>
      </c>
      <c r="AK80" s="573">
        <f t="shared" si="61"/>
        <v>3.6408937067844933</v>
      </c>
      <c r="AL80" s="573">
        <f t="shared" si="61"/>
        <v>3.7501205179880279</v>
      </c>
      <c r="AM80" s="573">
        <f t="shared" si="61"/>
        <v>3.8626241335276692</v>
      </c>
      <c r="AN80" s="573">
        <f t="shared" si="61"/>
        <v>3.9785028575334991</v>
      </c>
      <c r="AO80" s="573">
        <f t="shared" si="61"/>
        <v>4.0978579432595046</v>
      </c>
      <c r="AP80" s="573">
        <f t="shared" si="61"/>
        <v>4.2207936815572893</v>
      </c>
      <c r="AQ80" s="573">
        <f t="shared" si="61"/>
        <v>4.3474174920040074</v>
      </c>
      <c r="AR80" s="573">
        <f t="shared" si="61"/>
        <v>4.4778400167641284</v>
      </c>
      <c r="AS80" s="573">
        <f t="shared" si="61"/>
        <v>4.612175217267052</v>
      </c>
      <c r="AT80" s="573">
        <f t="shared" si="61"/>
        <v>4.7505404737850627</v>
      </c>
      <c r="AU80" s="573">
        <f t="shared" si="61"/>
        <v>4.893056687998615</v>
      </c>
      <c r="AV80" s="573">
        <f t="shared" si="61"/>
        <v>5.0398483886385739</v>
      </c>
      <c r="AW80" s="573">
        <f t="shared" si="61"/>
        <v>5.1910438402977315</v>
      </c>
      <c r="AX80" s="573">
        <f t="shared" si="61"/>
        <v>5.3467751555066636</v>
      </c>
      <c r="AY80" s="573">
        <f t="shared" si="61"/>
        <v>5.5071784101718633</v>
      </c>
      <c r="AZ80" s="573">
        <f t="shared" si="61"/>
        <v>5.6723937624770198</v>
      </c>
      <c r="BA80" s="573">
        <f t="shared" si="61"/>
        <v>5.8425655753513306</v>
      </c>
      <c r="BB80" s="573">
        <f t="shared" si="61"/>
        <v>6.0178425426118709</v>
      </c>
      <c r="BC80" s="573">
        <f t="shared" si="61"/>
        <v>6.1983778188902274</v>
      </c>
      <c r="BD80" s="573">
        <f t="shared" si="61"/>
        <v>6.3843291534569335</v>
      </c>
      <c r="BE80" s="573">
        <f t="shared" si="61"/>
        <v>6.5758590280606422</v>
      </c>
      <c r="BF80" s="573">
        <f t="shared" si="61"/>
        <v>6.7731347989024622</v>
      </c>
      <c r="BG80" s="573">
        <f t="shared" si="61"/>
        <v>6.9763288428695356</v>
      </c>
      <c r="BH80" s="573">
        <f t="shared" si="61"/>
        <v>7.1856187081556229</v>
      </c>
      <c r="BI80" s="573">
        <f t="shared" si="61"/>
        <v>7.4011872694002916</v>
      </c>
      <c r="BJ80" s="573">
        <f t="shared" si="61"/>
        <v>7.6232228874823003</v>
      </c>
      <c r="BK80" s="573">
        <f t="shared" si="61"/>
        <v>7.8519195741067707</v>
      </c>
      <c r="BL80" s="573">
        <f t="shared" si="61"/>
        <v>8.087477161329975</v>
      </c>
      <c r="BM80" s="573">
        <f t="shared" si="61"/>
        <v>8.3301014761698742</v>
      </c>
      <c r="BN80" s="573">
        <f t="shared" si="61"/>
        <v>8.5800045204549704</v>
      </c>
      <c r="BO80" s="573">
        <f t="shared" si="61"/>
        <v>8.837404656068621</v>
      </c>
      <c r="BP80" s="573">
        <f t="shared" si="61"/>
        <v>9.1025267957506788</v>
      </c>
      <c r="BQ80" s="573">
        <f t="shared" si="61"/>
        <v>9.3756025996231998</v>
      </c>
      <c r="BR80" s="573">
        <f t="shared" si="61"/>
        <v>9.6568706776118969</v>
      </c>
      <c r="BS80" s="573">
        <f t="shared" si="61"/>
        <v>9.9465767979402528</v>
      </c>
      <c r="BT80" s="573">
        <f t="shared" si="61"/>
        <v>10.24497410187846</v>
      </c>
      <c r="BU80" s="573">
        <f t="shared" ref="BU80:EF80" si="62">BU79*$C$6/(10^3)</f>
        <v>10.552323324934816</v>
      </c>
      <c r="BV80" s="573">
        <f t="shared" si="62"/>
        <v>10.86889302468286</v>
      </c>
      <c r="BW80" s="573">
        <f t="shared" si="62"/>
        <v>11.194959815423346</v>
      </c>
      <c r="BX80" s="573">
        <f t="shared" si="62"/>
        <v>11.530808609886048</v>
      </c>
      <c r="BY80" s="573">
        <f t="shared" si="62"/>
        <v>11.876732868182629</v>
      </c>
      <c r="BZ80" s="573">
        <f t="shared" si="62"/>
        <v>12.233034854228109</v>
      </c>
      <c r="CA80" s="573">
        <f t="shared" si="62"/>
        <v>12.60002589985495</v>
      </c>
      <c r="CB80" s="573">
        <f t="shared" si="62"/>
        <v>12.9780266768506</v>
      </c>
      <c r="CC80" s="573">
        <f t="shared" si="62"/>
        <v>13.367367477156121</v>
      </c>
      <c r="CD80" s="573">
        <f t="shared" si="62"/>
        <v>13.768388501470803</v>
      </c>
      <c r="CE80" s="573">
        <f t="shared" si="62"/>
        <v>14.181440156514929</v>
      </c>
      <c r="CF80" s="573">
        <f t="shared" si="62"/>
        <v>14.606883361210379</v>
      </c>
      <c r="CG80" s="573">
        <f t="shared" si="62"/>
        <v>15.045089862046693</v>
      </c>
      <c r="CH80" s="573">
        <f t="shared" si="62"/>
        <v>15.496442557908095</v>
      </c>
      <c r="CI80" s="573">
        <f t="shared" si="62"/>
        <v>15.961335834645338</v>
      </c>
      <c r="CJ80" s="573">
        <f t="shared" si="62"/>
        <v>16.440175909684697</v>
      </c>
      <c r="CK80" s="573">
        <f t="shared" si="62"/>
        <v>16.93338118697524</v>
      </c>
      <c r="CL80" s="573">
        <f t="shared" si="62"/>
        <v>17.441382622584499</v>
      </c>
      <c r="CM80" s="573">
        <f t="shared" si="62"/>
        <v>17.964624101262032</v>
      </c>
      <c r="CN80" s="573">
        <f t="shared" si="62"/>
        <v>18.503562824299898</v>
      </c>
      <c r="CO80" s="573">
        <f t="shared" si="62"/>
        <v>19.058669709028894</v>
      </c>
      <c r="CP80" s="573">
        <f t="shared" si="62"/>
        <v>19.630429800299762</v>
      </c>
      <c r="CQ80" s="573">
        <f t="shared" si="62"/>
        <v>20.219342694308754</v>
      </c>
      <c r="CR80" s="573">
        <f t="shared" si="62"/>
        <v>20.825922975138017</v>
      </c>
      <c r="CS80" s="573">
        <f t="shared" si="62"/>
        <v>21.450700664392159</v>
      </c>
      <c r="CT80" s="573">
        <f t="shared" si="62"/>
        <v>22.094221684323923</v>
      </c>
      <c r="CU80" s="573">
        <f t="shared" si="62"/>
        <v>22.757048334853639</v>
      </c>
      <c r="CV80" s="573">
        <f t="shared" si="62"/>
        <v>23.439759784899252</v>
      </c>
      <c r="CW80" s="573">
        <f t="shared" si="62"/>
        <v>24.142952578446231</v>
      </c>
      <c r="CX80" s="573">
        <f t="shared" si="62"/>
        <v>24.867241155799618</v>
      </c>
      <c r="CY80" s="573">
        <f t="shared" si="62"/>
        <v>25.613258390473607</v>
      </c>
      <c r="CZ80" s="573">
        <f t="shared" si="62"/>
        <v>26.381656142187815</v>
      </c>
      <c r="DA80" s="573">
        <f t="shared" si="62"/>
        <v>27.173105826453451</v>
      </c>
      <c r="DB80" s="573">
        <f t="shared" si="62"/>
        <v>27.988299001247054</v>
      </c>
      <c r="DC80" s="573">
        <f t="shared" si="62"/>
        <v>28.827947971284466</v>
      </c>
      <c r="DD80" s="573">
        <f t="shared" si="62"/>
        <v>29.692786410422997</v>
      </c>
      <c r="DE80" s="573">
        <f t="shared" si="62"/>
        <v>30.583570002735691</v>
      </c>
      <c r="DF80" s="573">
        <f t="shared" si="62"/>
        <v>31.50107710281776</v>
      </c>
      <c r="DG80" s="573">
        <f t="shared" si="62"/>
        <v>32.446109415902292</v>
      </c>
      <c r="DH80" s="573">
        <f t="shared" si="62"/>
        <v>33.419492698379365</v>
      </c>
      <c r="DI80" s="573">
        <f t="shared" si="62"/>
        <v>34.422077479330746</v>
      </c>
      <c r="DJ80" s="573">
        <f t="shared" si="62"/>
        <v>35.454739803710666</v>
      </c>
      <c r="DK80" s="573">
        <f t="shared" si="62"/>
        <v>36.51838199782199</v>
      </c>
      <c r="DL80" s="573">
        <f t="shared" si="62"/>
        <v>37.613933457756644</v>
      </c>
      <c r="DM80" s="573">
        <f t="shared" si="62"/>
        <v>38.742351461489349</v>
      </c>
      <c r="DN80" s="573">
        <f t="shared" si="62"/>
        <v>39.904622005334033</v>
      </c>
      <c r="DO80" s="573">
        <f t="shared" si="62"/>
        <v>41.101760665494055</v>
      </c>
      <c r="DP80" s="573">
        <f t="shared" si="62"/>
        <v>42.334813485458874</v>
      </c>
      <c r="DQ80" s="573">
        <f t="shared" si="62"/>
        <v>43.604857890022643</v>
      </c>
      <c r="DR80" s="573">
        <f t="shared" si="62"/>
        <v>44.913003626723324</v>
      </c>
      <c r="DS80" s="573">
        <f t="shared" si="62"/>
        <v>46.260393735525014</v>
      </c>
      <c r="DT80" s="573">
        <f t="shared" si="62"/>
        <v>47.64820554759077</v>
      </c>
      <c r="DU80" s="573">
        <f t="shared" si="62"/>
        <v>49.077651714018494</v>
      </c>
      <c r="DV80" s="573">
        <f t="shared" si="62"/>
        <v>50.549981265439058</v>
      </c>
      <c r="DW80" s="573">
        <f t="shared" si="62"/>
        <v>52.06648070340222</v>
      </c>
      <c r="DX80" s="573">
        <f t="shared" si="62"/>
        <v>53.628475124504291</v>
      </c>
      <c r="DY80" s="573">
        <f t="shared" si="62"/>
        <v>55.237329378239416</v>
      </c>
      <c r="DZ80" s="573">
        <f t="shared" si="62"/>
        <v>56.894449259586601</v>
      </c>
      <c r="EA80" s="573">
        <f t="shared" si="62"/>
        <v>58.601282737374198</v>
      </c>
      <c r="EB80" s="573">
        <f t="shared" si="62"/>
        <v>60.359321219495428</v>
      </c>
      <c r="EC80" s="573">
        <f t="shared" si="62"/>
        <v>62.170100856080296</v>
      </c>
      <c r="ED80" s="573">
        <f t="shared" si="62"/>
        <v>64.035203881762712</v>
      </c>
      <c r="EE80" s="573">
        <f t="shared" si="62"/>
        <v>65.9562599982156</v>
      </c>
      <c r="EF80" s="573">
        <f t="shared" si="62"/>
        <v>67.934947798162057</v>
      </c>
      <c r="EG80" s="573">
        <f t="shared" ref="EG80:EZ80" si="63">EG79*$C$6/(10^3)</f>
        <v>69.972996232106937</v>
      </c>
      <c r="EH80" s="573">
        <f t="shared" si="63"/>
        <v>72.072186119070125</v>
      </c>
      <c r="EI80" s="573">
        <f t="shared" si="63"/>
        <v>74.234351702642243</v>
      </c>
      <c r="EJ80" s="573">
        <f t="shared" si="63"/>
        <v>76.46138225372151</v>
      </c>
      <c r="EK80" s="573">
        <f t="shared" si="63"/>
        <v>78.755223721333167</v>
      </c>
      <c r="EL80" s="573">
        <f t="shared" si="63"/>
        <v>81.117880432973166</v>
      </c>
      <c r="EM80" s="573">
        <f t="shared" si="63"/>
        <v>83.551416845962365</v>
      </c>
      <c r="EN80" s="573">
        <f t="shared" si="63"/>
        <v>86.057959351341239</v>
      </c>
      <c r="EO80" s="573">
        <f t="shared" si="63"/>
        <v>88.639698131881474</v>
      </c>
      <c r="EP80" s="573">
        <f t="shared" si="63"/>
        <v>91.298889075837934</v>
      </c>
      <c r="EQ80" s="573">
        <f t="shared" si="63"/>
        <v>94.037855748113074</v>
      </c>
      <c r="ER80" s="573">
        <f t="shared" si="63"/>
        <v>96.85899142055645</v>
      </c>
      <c r="ES80" s="573">
        <f t="shared" si="63"/>
        <v>99.764761163173162</v>
      </c>
      <c r="ET80" s="573">
        <f t="shared" si="63"/>
        <v>102.75770399806837</v>
      </c>
      <c r="EU80" s="573">
        <f t="shared" si="63"/>
        <v>105.84043511801042</v>
      </c>
      <c r="EV80" s="573">
        <f t="shared" si="63"/>
        <v>109.01564817155074</v>
      </c>
      <c r="EW80" s="573">
        <f t="shared" si="63"/>
        <v>112.28611761669727</v>
      </c>
      <c r="EX80" s="573">
        <f t="shared" si="63"/>
        <v>115.6547011451982</v>
      </c>
      <c r="EY80" s="573">
        <f t="shared" si="63"/>
        <v>119.12434217955415</v>
      </c>
      <c r="EZ80" s="574">
        <f t="shared" si="63"/>
        <v>122.69807244494078</v>
      </c>
    </row>
    <row r="81" spans="1:156" x14ac:dyDescent="0.25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1.5</v>
      </c>
      <c r="H81" s="573">
        <f t="shared" ref="H81:BS81" si="64">G81+H80</f>
        <v>3.0449999999999999</v>
      </c>
      <c r="I81" s="573">
        <f t="shared" si="64"/>
        <v>4.6363500000000002</v>
      </c>
      <c r="J81" s="573">
        <f t="shared" si="64"/>
        <v>6.2754405000000002</v>
      </c>
      <c r="K81" s="573">
        <f t="shared" si="64"/>
        <v>7.9637037150000003</v>
      </c>
      <c r="L81" s="573">
        <f t="shared" si="64"/>
        <v>9.7026148264500005</v>
      </c>
      <c r="M81" s="573">
        <f t="shared" si="64"/>
        <v>11.493693271243501</v>
      </c>
      <c r="N81" s="573">
        <f t="shared" si="64"/>
        <v>13.338504069380805</v>
      </c>
      <c r="O81" s="573">
        <f t="shared" si="64"/>
        <v>15.238659191462229</v>
      </c>
      <c r="P81" s="573">
        <f t="shared" si="64"/>
        <v>17.195818967206097</v>
      </c>
      <c r="Q81" s="573">
        <f t="shared" si="64"/>
        <v>19.211693536222281</v>
      </c>
      <c r="R81" s="573">
        <f t="shared" si="64"/>
        <v>21.28804434230895</v>
      </c>
      <c r="S81" s="573">
        <f t="shared" si="64"/>
        <v>23.42668567257822</v>
      </c>
      <c r="T81" s="573">
        <f t="shared" si="64"/>
        <v>25.629486242755569</v>
      </c>
      <c r="U81" s="573">
        <f t="shared" si="64"/>
        <v>27.898370830038235</v>
      </c>
      <c r="V81" s="573">
        <f t="shared" si="64"/>
        <v>30.235321954939383</v>
      </c>
      <c r="W81" s="573">
        <f t="shared" si="64"/>
        <v>32.642381613587567</v>
      </c>
      <c r="X81" s="573">
        <f t="shared" si="64"/>
        <v>35.121653061995197</v>
      </c>
      <c r="Y81" s="573">
        <f t="shared" si="64"/>
        <v>37.675302653855056</v>
      </c>
      <c r="Z81" s="573">
        <f t="shared" si="64"/>
        <v>40.305561733470711</v>
      </c>
      <c r="AA81" s="573">
        <f t="shared" si="64"/>
        <v>43.014728585474835</v>
      </c>
      <c r="AB81" s="573">
        <f t="shared" si="64"/>
        <v>45.805170443039081</v>
      </c>
      <c r="AC81" s="573">
        <f t="shared" si="64"/>
        <v>48.679325556330255</v>
      </c>
      <c r="AD81" s="573">
        <f t="shared" si="64"/>
        <v>51.639705323020166</v>
      </c>
      <c r="AE81" s="573">
        <f t="shared" si="64"/>
        <v>54.688896482710774</v>
      </c>
      <c r="AF81" s="573">
        <f t="shared" si="64"/>
        <v>57.829563377192102</v>
      </c>
      <c r="AG81" s="573">
        <f t="shared" si="64"/>
        <v>61.064450278507863</v>
      </c>
      <c r="AH81" s="573">
        <f t="shared" si="64"/>
        <v>64.396383786863097</v>
      </c>
      <c r="AI81" s="573">
        <f t="shared" si="64"/>
        <v>67.828275300468988</v>
      </c>
      <c r="AJ81" s="573">
        <f t="shared" si="64"/>
        <v>71.363123559483057</v>
      </c>
      <c r="AK81" s="573">
        <f t="shared" si="64"/>
        <v>75.004017266267553</v>
      </c>
      <c r="AL81" s="573">
        <f t="shared" si="64"/>
        <v>78.754137784255576</v>
      </c>
      <c r="AM81" s="573">
        <f t="shared" si="64"/>
        <v>82.616761917783251</v>
      </c>
      <c r="AN81" s="573">
        <f t="shared" si="64"/>
        <v>86.59526477531675</v>
      </c>
      <c r="AO81" s="573">
        <f t="shared" si="64"/>
        <v>90.693122718576248</v>
      </c>
      <c r="AP81" s="573">
        <f t="shared" si="64"/>
        <v>94.91391640013353</v>
      </c>
      <c r="AQ81" s="573">
        <f t="shared" si="64"/>
        <v>99.261333892137543</v>
      </c>
      <c r="AR81" s="573">
        <f t="shared" si="64"/>
        <v>103.73917390890168</v>
      </c>
      <c r="AS81" s="573">
        <f t="shared" si="64"/>
        <v>108.35134912616873</v>
      </c>
      <c r="AT81" s="573">
        <f t="shared" si="64"/>
        <v>113.10188959995379</v>
      </c>
      <c r="AU81" s="573">
        <f t="shared" si="64"/>
        <v>117.9949462879524</v>
      </c>
      <c r="AV81" s="573">
        <f t="shared" si="64"/>
        <v>123.03479467659098</v>
      </c>
      <c r="AW81" s="573">
        <f t="shared" si="64"/>
        <v>128.2258385168887</v>
      </c>
      <c r="AX81" s="573">
        <f t="shared" si="64"/>
        <v>133.57261367239536</v>
      </c>
      <c r="AY81" s="573">
        <f t="shared" si="64"/>
        <v>139.07979208256722</v>
      </c>
      <c r="AZ81" s="573">
        <f t="shared" si="64"/>
        <v>144.75218584504424</v>
      </c>
      <c r="BA81" s="573">
        <f t="shared" si="64"/>
        <v>150.59475142039557</v>
      </c>
      <c r="BB81" s="573">
        <f t="shared" si="64"/>
        <v>156.61259396300744</v>
      </c>
      <c r="BC81" s="573">
        <f t="shared" si="64"/>
        <v>162.81097178189768</v>
      </c>
      <c r="BD81" s="573">
        <f t="shared" si="64"/>
        <v>169.19530093535462</v>
      </c>
      <c r="BE81" s="573">
        <f t="shared" si="64"/>
        <v>175.77115996341527</v>
      </c>
      <c r="BF81" s="573">
        <f t="shared" si="64"/>
        <v>182.54429476231775</v>
      </c>
      <c r="BG81" s="573">
        <f t="shared" si="64"/>
        <v>189.5206236051873</v>
      </c>
      <c r="BH81" s="573">
        <f t="shared" si="64"/>
        <v>196.70624231334293</v>
      </c>
      <c r="BI81" s="573">
        <f t="shared" si="64"/>
        <v>204.10742958274321</v>
      </c>
      <c r="BJ81" s="573">
        <f t="shared" si="64"/>
        <v>211.73065247022552</v>
      </c>
      <c r="BK81" s="573">
        <f t="shared" si="64"/>
        <v>219.5825720443323</v>
      </c>
      <c r="BL81" s="573">
        <f t="shared" si="64"/>
        <v>227.67004920566228</v>
      </c>
      <c r="BM81" s="573">
        <f t="shared" si="64"/>
        <v>236.00015068183217</v>
      </c>
      <c r="BN81" s="573">
        <f t="shared" si="64"/>
        <v>244.58015520228713</v>
      </c>
      <c r="BO81" s="573">
        <f t="shared" si="64"/>
        <v>253.41755985835576</v>
      </c>
      <c r="BP81" s="573">
        <f t="shared" si="64"/>
        <v>262.52008665410642</v>
      </c>
      <c r="BQ81" s="573">
        <f t="shared" si="64"/>
        <v>271.89568925372964</v>
      </c>
      <c r="BR81" s="573">
        <f t="shared" si="64"/>
        <v>281.55255993134153</v>
      </c>
      <c r="BS81" s="573">
        <f t="shared" si="64"/>
        <v>291.49913672928176</v>
      </c>
      <c r="BT81" s="573">
        <f t="shared" ref="BT81:EE81" si="65">BS81+BT80</f>
        <v>301.74411083116024</v>
      </c>
      <c r="BU81" s="573">
        <f t="shared" si="65"/>
        <v>312.29643415609507</v>
      </c>
      <c r="BV81" s="573">
        <f t="shared" si="65"/>
        <v>323.16532718077792</v>
      </c>
      <c r="BW81" s="573">
        <f t="shared" si="65"/>
        <v>334.36028699620124</v>
      </c>
      <c r="BX81" s="573">
        <f t="shared" si="65"/>
        <v>345.89109560608728</v>
      </c>
      <c r="BY81" s="573">
        <f t="shared" si="65"/>
        <v>357.76782847426989</v>
      </c>
      <c r="BZ81" s="573">
        <f t="shared" si="65"/>
        <v>370.00086332849799</v>
      </c>
      <c r="CA81" s="573">
        <f t="shared" si="65"/>
        <v>382.60088922835291</v>
      </c>
      <c r="CB81" s="573">
        <f t="shared" si="65"/>
        <v>395.57891590520353</v>
      </c>
      <c r="CC81" s="573">
        <f t="shared" si="65"/>
        <v>408.94628338235964</v>
      </c>
      <c r="CD81" s="573">
        <f t="shared" si="65"/>
        <v>422.71467188383042</v>
      </c>
      <c r="CE81" s="573">
        <f t="shared" si="65"/>
        <v>436.89611204034537</v>
      </c>
      <c r="CF81" s="573">
        <f t="shared" si="65"/>
        <v>451.50299540155572</v>
      </c>
      <c r="CG81" s="573">
        <f t="shared" si="65"/>
        <v>466.54808526360239</v>
      </c>
      <c r="CH81" s="573">
        <f t="shared" si="65"/>
        <v>482.04452782151048</v>
      </c>
      <c r="CI81" s="573">
        <f t="shared" si="65"/>
        <v>498.00586365615584</v>
      </c>
      <c r="CJ81" s="573">
        <f t="shared" si="65"/>
        <v>514.44603956584058</v>
      </c>
      <c r="CK81" s="573">
        <f t="shared" si="65"/>
        <v>531.3794207528158</v>
      </c>
      <c r="CL81" s="573">
        <f t="shared" si="65"/>
        <v>548.82080337540026</v>
      </c>
      <c r="CM81" s="573">
        <f t="shared" si="65"/>
        <v>566.78542747666233</v>
      </c>
      <c r="CN81" s="573">
        <f t="shared" si="65"/>
        <v>585.28899030096227</v>
      </c>
      <c r="CO81" s="573">
        <f t="shared" si="65"/>
        <v>604.34766000999116</v>
      </c>
      <c r="CP81" s="573">
        <f t="shared" si="65"/>
        <v>623.97808981029095</v>
      </c>
      <c r="CQ81" s="573">
        <f t="shared" si="65"/>
        <v>644.19743250459976</v>
      </c>
      <c r="CR81" s="573">
        <f t="shared" si="65"/>
        <v>665.0233554797378</v>
      </c>
      <c r="CS81" s="573">
        <f t="shared" si="65"/>
        <v>686.47405614412992</v>
      </c>
      <c r="CT81" s="573">
        <f t="shared" si="65"/>
        <v>708.5682778284538</v>
      </c>
      <c r="CU81" s="573">
        <f t="shared" si="65"/>
        <v>731.32532616330741</v>
      </c>
      <c r="CV81" s="573">
        <f t="shared" si="65"/>
        <v>754.76508594820666</v>
      </c>
      <c r="CW81" s="573">
        <f t="shared" si="65"/>
        <v>778.90803852665294</v>
      </c>
      <c r="CX81" s="573">
        <f t="shared" si="65"/>
        <v>803.77527968245261</v>
      </c>
      <c r="CY81" s="573">
        <f t="shared" si="65"/>
        <v>829.38853807292617</v>
      </c>
      <c r="CZ81" s="573">
        <f t="shared" si="65"/>
        <v>855.77019421511397</v>
      </c>
      <c r="DA81" s="573">
        <f t="shared" si="65"/>
        <v>882.94330004156745</v>
      </c>
      <c r="DB81" s="573">
        <f t="shared" si="65"/>
        <v>910.93159904281447</v>
      </c>
      <c r="DC81" s="573">
        <f t="shared" si="65"/>
        <v>939.75954701409898</v>
      </c>
      <c r="DD81" s="573">
        <f t="shared" si="65"/>
        <v>969.45233342452195</v>
      </c>
      <c r="DE81" s="573">
        <f t="shared" si="65"/>
        <v>1000.0359034272576</v>
      </c>
      <c r="DF81" s="573">
        <f t="shared" si="65"/>
        <v>1031.5369805300754</v>
      </c>
      <c r="DG81" s="573">
        <f t="shared" si="65"/>
        <v>1063.9830899459778</v>
      </c>
      <c r="DH81" s="573">
        <f t="shared" si="65"/>
        <v>1097.4025826443572</v>
      </c>
      <c r="DI81" s="573">
        <f t="shared" si="65"/>
        <v>1131.8246601236879</v>
      </c>
      <c r="DJ81" s="573">
        <f t="shared" si="65"/>
        <v>1167.2793999273986</v>
      </c>
      <c r="DK81" s="573">
        <f t="shared" si="65"/>
        <v>1203.7977819252205</v>
      </c>
      <c r="DL81" s="573">
        <f t="shared" si="65"/>
        <v>1241.4117153829773</v>
      </c>
      <c r="DM81" s="573">
        <f t="shared" si="65"/>
        <v>1280.1540668444666</v>
      </c>
      <c r="DN81" s="573">
        <f t="shared" si="65"/>
        <v>1320.0586888498005</v>
      </c>
      <c r="DO81" s="573">
        <f t="shared" si="65"/>
        <v>1361.1604495152947</v>
      </c>
      <c r="DP81" s="573">
        <f t="shared" si="65"/>
        <v>1403.4952630007535</v>
      </c>
      <c r="DQ81" s="573">
        <f t="shared" si="65"/>
        <v>1447.1001208907762</v>
      </c>
      <c r="DR81" s="573">
        <f t="shared" si="65"/>
        <v>1492.0131245174996</v>
      </c>
      <c r="DS81" s="573">
        <f t="shared" si="65"/>
        <v>1538.2735182530246</v>
      </c>
      <c r="DT81" s="573">
        <f t="shared" si="65"/>
        <v>1585.9217238006154</v>
      </c>
      <c r="DU81" s="573">
        <f t="shared" si="65"/>
        <v>1634.9993755146338</v>
      </c>
      <c r="DV81" s="573">
        <f t="shared" si="65"/>
        <v>1685.5493567800729</v>
      </c>
      <c r="DW81" s="573">
        <f t="shared" si="65"/>
        <v>1737.6158374834752</v>
      </c>
      <c r="DX81" s="573">
        <f t="shared" si="65"/>
        <v>1791.2443126079795</v>
      </c>
      <c r="DY81" s="573">
        <f t="shared" si="65"/>
        <v>1846.4816419862188</v>
      </c>
      <c r="DZ81" s="573">
        <f t="shared" si="65"/>
        <v>1903.3760912458054</v>
      </c>
      <c r="EA81" s="573">
        <f t="shared" si="65"/>
        <v>1961.9773739831796</v>
      </c>
      <c r="EB81" s="573">
        <f t="shared" si="65"/>
        <v>2022.3366952026749</v>
      </c>
      <c r="EC81" s="573">
        <f t="shared" si="65"/>
        <v>2084.5067960587553</v>
      </c>
      <c r="ED81" s="573">
        <f t="shared" si="65"/>
        <v>2148.5419999405181</v>
      </c>
      <c r="EE81" s="573">
        <f t="shared" si="65"/>
        <v>2214.4982599387336</v>
      </c>
      <c r="EF81" s="573">
        <f t="shared" ref="EF81:EZ81" si="66">EE81+EF80</f>
        <v>2282.4332077368954</v>
      </c>
      <c r="EG81" s="573">
        <f t="shared" si="66"/>
        <v>2352.4062039690025</v>
      </c>
      <c r="EH81" s="573">
        <f t="shared" si="66"/>
        <v>2424.4783900880725</v>
      </c>
      <c r="EI81" s="573">
        <f t="shared" si="66"/>
        <v>2498.712741790715</v>
      </c>
      <c r="EJ81" s="573">
        <f t="shared" si="66"/>
        <v>2575.1741240444367</v>
      </c>
      <c r="EK81" s="573">
        <f t="shared" si="66"/>
        <v>2653.9293477657698</v>
      </c>
      <c r="EL81" s="573">
        <f t="shared" si="66"/>
        <v>2735.0472281987431</v>
      </c>
      <c r="EM81" s="573">
        <f t="shared" si="66"/>
        <v>2818.5986450447053</v>
      </c>
      <c r="EN81" s="573">
        <f t="shared" si="66"/>
        <v>2904.6566043960465</v>
      </c>
      <c r="EO81" s="573">
        <f t="shared" si="66"/>
        <v>2993.2963025279282</v>
      </c>
      <c r="EP81" s="573">
        <f t="shared" si="66"/>
        <v>3084.5951916037661</v>
      </c>
      <c r="EQ81" s="573">
        <f t="shared" si="66"/>
        <v>3178.6330473518792</v>
      </c>
      <c r="ER81" s="573">
        <f t="shared" si="66"/>
        <v>3275.4920387724355</v>
      </c>
      <c r="ES81" s="573">
        <f t="shared" si="66"/>
        <v>3375.2567999356088</v>
      </c>
      <c r="ET81" s="573">
        <f t="shared" si="66"/>
        <v>3478.0145039336771</v>
      </c>
      <c r="EU81" s="573">
        <f t="shared" si="66"/>
        <v>3583.8549390516873</v>
      </c>
      <c r="EV81" s="573">
        <f t="shared" si="66"/>
        <v>3692.8705872232381</v>
      </c>
      <c r="EW81" s="573">
        <f t="shared" si="66"/>
        <v>3805.1567048399352</v>
      </c>
      <c r="EX81" s="573">
        <f t="shared" si="66"/>
        <v>3920.8114059851332</v>
      </c>
      <c r="EY81" s="573">
        <f t="shared" si="66"/>
        <v>4039.9357481646875</v>
      </c>
      <c r="EZ81" s="574">
        <f t="shared" si="66"/>
        <v>4162.6338206096279</v>
      </c>
    </row>
    <row r="82" spans="1:156" x14ac:dyDescent="0.25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25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7">($C$15*$C$16*$C$6)/10^6</f>
        <v>0.24</v>
      </c>
      <c r="I83" s="576">
        <f t="shared" si="67"/>
        <v>0.24</v>
      </c>
      <c r="J83" s="576">
        <f t="shared" si="67"/>
        <v>0.24</v>
      </c>
      <c r="K83" s="576">
        <f t="shared" si="67"/>
        <v>0.24</v>
      </c>
      <c r="L83" s="576">
        <f t="shared" si="67"/>
        <v>0.24</v>
      </c>
      <c r="M83" s="576">
        <f t="shared" si="67"/>
        <v>0.24</v>
      </c>
      <c r="N83" s="576">
        <f t="shared" si="67"/>
        <v>0.24</v>
      </c>
      <c r="O83" s="576">
        <f t="shared" si="67"/>
        <v>0.24</v>
      </c>
      <c r="P83" s="576">
        <f t="shared" si="67"/>
        <v>0.24</v>
      </c>
      <c r="Q83" s="576">
        <f t="shared" si="67"/>
        <v>0.24</v>
      </c>
      <c r="R83" s="576">
        <f t="shared" si="67"/>
        <v>0.24</v>
      </c>
      <c r="S83" s="576">
        <f t="shared" si="67"/>
        <v>0.24</v>
      </c>
      <c r="T83" s="576">
        <f t="shared" si="67"/>
        <v>0.24</v>
      </c>
      <c r="U83" s="576">
        <f t="shared" si="67"/>
        <v>0.24</v>
      </c>
      <c r="V83" s="576">
        <f t="shared" si="67"/>
        <v>0.24</v>
      </c>
      <c r="W83" s="576">
        <f t="shared" si="67"/>
        <v>0.24</v>
      </c>
      <c r="X83" s="576">
        <f t="shared" si="67"/>
        <v>0.24</v>
      </c>
      <c r="Y83" s="576">
        <f t="shared" si="67"/>
        <v>0.24</v>
      </c>
      <c r="Z83" s="576">
        <f t="shared" si="67"/>
        <v>0.24</v>
      </c>
      <c r="AA83" s="576">
        <f t="shared" si="67"/>
        <v>0.24</v>
      </c>
      <c r="AB83" s="576">
        <f t="shared" si="67"/>
        <v>0.24</v>
      </c>
      <c r="AC83" s="576">
        <f t="shared" si="67"/>
        <v>0.24</v>
      </c>
      <c r="AD83" s="576">
        <f t="shared" si="67"/>
        <v>0.24</v>
      </c>
      <c r="AE83" s="576">
        <f t="shared" si="67"/>
        <v>0.24</v>
      </c>
      <c r="AF83" s="576">
        <f t="shared" si="67"/>
        <v>0.24</v>
      </c>
      <c r="AG83" s="576">
        <f t="shared" si="67"/>
        <v>0.24</v>
      </c>
      <c r="AH83" s="576">
        <f t="shared" si="67"/>
        <v>0.24</v>
      </c>
      <c r="AI83" s="576">
        <f t="shared" si="67"/>
        <v>0.24</v>
      </c>
      <c r="AJ83" s="576">
        <f t="shared" si="67"/>
        <v>0.24</v>
      </c>
      <c r="AK83" s="576">
        <f t="shared" si="67"/>
        <v>0.24</v>
      </c>
      <c r="AL83" s="576">
        <f t="shared" si="67"/>
        <v>0.24</v>
      </c>
      <c r="AM83" s="576">
        <f t="shared" si="67"/>
        <v>0.24</v>
      </c>
      <c r="AN83" s="576">
        <f t="shared" si="67"/>
        <v>0.24</v>
      </c>
      <c r="AO83" s="576">
        <f t="shared" si="67"/>
        <v>0.24</v>
      </c>
      <c r="AP83" s="576">
        <f t="shared" si="67"/>
        <v>0.24</v>
      </c>
      <c r="AQ83" s="576">
        <f t="shared" si="67"/>
        <v>0.24</v>
      </c>
      <c r="AR83" s="576">
        <f t="shared" si="67"/>
        <v>0.24</v>
      </c>
      <c r="AS83" s="576">
        <f t="shared" si="67"/>
        <v>0.24</v>
      </c>
      <c r="AT83" s="576">
        <f t="shared" si="67"/>
        <v>0.24</v>
      </c>
      <c r="AU83" s="576">
        <f t="shared" si="67"/>
        <v>0.24</v>
      </c>
      <c r="AV83" s="576">
        <f t="shared" si="67"/>
        <v>0.24</v>
      </c>
      <c r="AW83" s="576">
        <f t="shared" si="67"/>
        <v>0.24</v>
      </c>
      <c r="AX83" s="576">
        <f t="shared" si="67"/>
        <v>0.24</v>
      </c>
      <c r="AY83" s="576">
        <f t="shared" si="67"/>
        <v>0.24</v>
      </c>
      <c r="AZ83" s="576">
        <f t="shared" si="67"/>
        <v>0.24</v>
      </c>
      <c r="BA83" s="576">
        <f t="shared" si="67"/>
        <v>0.24</v>
      </c>
      <c r="BB83" s="576">
        <f t="shared" si="67"/>
        <v>0.24</v>
      </c>
      <c r="BC83" s="576">
        <f t="shared" si="67"/>
        <v>0.24</v>
      </c>
      <c r="BD83" s="576">
        <f t="shared" si="67"/>
        <v>0.24</v>
      </c>
      <c r="BE83" s="576">
        <f t="shared" si="67"/>
        <v>0.24</v>
      </c>
      <c r="BF83" s="576">
        <f t="shared" si="67"/>
        <v>0.24</v>
      </c>
      <c r="BG83" s="576">
        <f t="shared" si="67"/>
        <v>0.24</v>
      </c>
      <c r="BH83" s="576">
        <f t="shared" si="67"/>
        <v>0.24</v>
      </c>
      <c r="BI83" s="576">
        <f t="shared" si="67"/>
        <v>0.24</v>
      </c>
      <c r="BJ83" s="576">
        <f t="shared" si="67"/>
        <v>0.24</v>
      </c>
      <c r="BK83" s="576">
        <f t="shared" si="67"/>
        <v>0.24</v>
      </c>
      <c r="BL83" s="576">
        <f t="shared" si="67"/>
        <v>0.24</v>
      </c>
      <c r="BM83" s="576">
        <f t="shared" si="67"/>
        <v>0.24</v>
      </c>
      <c r="BN83" s="576">
        <f t="shared" si="67"/>
        <v>0.24</v>
      </c>
      <c r="BO83" s="576">
        <f t="shared" si="67"/>
        <v>0.24</v>
      </c>
      <c r="BP83" s="576">
        <f t="shared" si="67"/>
        <v>0.24</v>
      </c>
      <c r="BQ83" s="576">
        <f t="shared" si="67"/>
        <v>0.24</v>
      </c>
      <c r="BR83" s="576">
        <f t="shared" si="67"/>
        <v>0.24</v>
      </c>
      <c r="BS83" s="576">
        <f t="shared" si="67"/>
        <v>0.24</v>
      </c>
      <c r="BT83" s="576">
        <f t="shared" ref="BT83:EE83" si="68">($C$15*$C$16*$C$6)/10^6</f>
        <v>0.24</v>
      </c>
      <c r="BU83" s="576">
        <f t="shared" si="68"/>
        <v>0.24</v>
      </c>
      <c r="BV83" s="576">
        <f t="shared" si="68"/>
        <v>0.24</v>
      </c>
      <c r="BW83" s="576">
        <f t="shared" si="68"/>
        <v>0.24</v>
      </c>
      <c r="BX83" s="576">
        <f t="shared" si="68"/>
        <v>0.24</v>
      </c>
      <c r="BY83" s="576">
        <f t="shared" si="68"/>
        <v>0.24</v>
      </c>
      <c r="BZ83" s="576">
        <f t="shared" si="68"/>
        <v>0.24</v>
      </c>
      <c r="CA83" s="576">
        <f t="shared" si="68"/>
        <v>0.24</v>
      </c>
      <c r="CB83" s="576">
        <f t="shared" si="68"/>
        <v>0.24</v>
      </c>
      <c r="CC83" s="576">
        <f t="shared" si="68"/>
        <v>0.24</v>
      </c>
      <c r="CD83" s="576">
        <f t="shared" si="68"/>
        <v>0.24</v>
      </c>
      <c r="CE83" s="576">
        <f t="shared" si="68"/>
        <v>0.24</v>
      </c>
      <c r="CF83" s="576">
        <f t="shared" si="68"/>
        <v>0.24</v>
      </c>
      <c r="CG83" s="576">
        <f t="shared" si="68"/>
        <v>0.24</v>
      </c>
      <c r="CH83" s="576">
        <f t="shared" si="68"/>
        <v>0.24</v>
      </c>
      <c r="CI83" s="576">
        <f t="shared" si="68"/>
        <v>0.24</v>
      </c>
      <c r="CJ83" s="576">
        <f t="shared" si="68"/>
        <v>0.24</v>
      </c>
      <c r="CK83" s="576">
        <f t="shared" si="68"/>
        <v>0.24</v>
      </c>
      <c r="CL83" s="576">
        <f t="shared" si="68"/>
        <v>0.24</v>
      </c>
      <c r="CM83" s="576">
        <f t="shared" si="68"/>
        <v>0.24</v>
      </c>
      <c r="CN83" s="576">
        <f t="shared" si="68"/>
        <v>0.24</v>
      </c>
      <c r="CO83" s="576">
        <f t="shared" si="68"/>
        <v>0.24</v>
      </c>
      <c r="CP83" s="576">
        <f t="shared" si="68"/>
        <v>0.24</v>
      </c>
      <c r="CQ83" s="576">
        <f t="shared" si="68"/>
        <v>0.24</v>
      </c>
      <c r="CR83" s="576">
        <f t="shared" si="68"/>
        <v>0.24</v>
      </c>
      <c r="CS83" s="576">
        <f t="shared" si="68"/>
        <v>0.24</v>
      </c>
      <c r="CT83" s="576">
        <f t="shared" si="68"/>
        <v>0.24</v>
      </c>
      <c r="CU83" s="576">
        <f t="shared" si="68"/>
        <v>0.24</v>
      </c>
      <c r="CV83" s="576">
        <f t="shared" si="68"/>
        <v>0.24</v>
      </c>
      <c r="CW83" s="576">
        <f t="shared" si="68"/>
        <v>0.24</v>
      </c>
      <c r="CX83" s="576">
        <f t="shared" si="68"/>
        <v>0.24</v>
      </c>
      <c r="CY83" s="576">
        <f t="shared" si="68"/>
        <v>0.24</v>
      </c>
      <c r="CZ83" s="576">
        <f t="shared" si="68"/>
        <v>0.24</v>
      </c>
      <c r="DA83" s="576">
        <f t="shared" si="68"/>
        <v>0.24</v>
      </c>
      <c r="DB83" s="576">
        <f t="shared" si="68"/>
        <v>0.24</v>
      </c>
      <c r="DC83" s="576">
        <f t="shared" si="68"/>
        <v>0.24</v>
      </c>
      <c r="DD83" s="576">
        <f t="shared" si="68"/>
        <v>0.24</v>
      </c>
      <c r="DE83" s="576">
        <f t="shared" si="68"/>
        <v>0.24</v>
      </c>
      <c r="DF83" s="576">
        <f t="shared" si="68"/>
        <v>0.24</v>
      </c>
      <c r="DG83" s="576">
        <f t="shared" si="68"/>
        <v>0.24</v>
      </c>
      <c r="DH83" s="576">
        <f t="shared" si="68"/>
        <v>0.24</v>
      </c>
      <c r="DI83" s="576">
        <f t="shared" si="68"/>
        <v>0.24</v>
      </c>
      <c r="DJ83" s="576">
        <f t="shared" si="68"/>
        <v>0.24</v>
      </c>
      <c r="DK83" s="576">
        <f t="shared" si="68"/>
        <v>0.24</v>
      </c>
      <c r="DL83" s="576">
        <f t="shared" si="68"/>
        <v>0.24</v>
      </c>
      <c r="DM83" s="576">
        <f t="shared" si="68"/>
        <v>0.24</v>
      </c>
      <c r="DN83" s="576">
        <f t="shared" si="68"/>
        <v>0.24</v>
      </c>
      <c r="DO83" s="576">
        <f t="shared" si="68"/>
        <v>0.24</v>
      </c>
      <c r="DP83" s="576">
        <f t="shared" si="68"/>
        <v>0.24</v>
      </c>
      <c r="DQ83" s="576">
        <f t="shared" si="68"/>
        <v>0.24</v>
      </c>
      <c r="DR83" s="576">
        <f t="shared" si="68"/>
        <v>0.24</v>
      </c>
      <c r="DS83" s="576">
        <f t="shared" si="68"/>
        <v>0.24</v>
      </c>
      <c r="DT83" s="576">
        <f t="shared" si="68"/>
        <v>0.24</v>
      </c>
      <c r="DU83" s="576">
        <f t="shared" si="68"/>
        <v>0.24</v>
      </c>
      <c r="DV83" s="576">
        <f t="shared" si="68"/>
        <v>0.24</v>
      </c>
      <c r="DW83" s="576">
        <f t="shared" si="68"/>
        <v>0.24</v>
      </c>
      <c r="DX83" s="576">
        <f t="shared" si="68"/>
        <v>0.24</v>
      </c>
      <c r="DY83" s="576">
        <f t="shared" si="68"/>
        <v>0.24</v>
      </c>
      <c r="DZ83" s="576">
        <f t="shared" si="68"/>
        <v>0.24</v>
      </c>
      <c r="EA83" s="576">
        <f t="shared" si="68"/>
        <v>0.24</v>
      </c>
      <c r="EB83" s="576">
        <f t="shared" si="68"/>
        <v>0.24</v>
      </c>
      <c r="EC83" s="576">
        <f t="shared" si="68"/>
        <v>0.24</v>
      </c>
      <c r="ED83" s="576">
        <f t="shared" si="68"/>
        <v>0.24</v>
      </c>
      <c r="EE83" s="576">
        <f t="shared" si="68"/>
        <v>0.24</v>
      </c>
      <c r="EF83" s="576">
        <f t="shared" ref="EF83:EZ83" si="69">($C$15*$C$16*$C$6)/10^6</f>
        <v>0.24</v>
      </c>
      <c r="EG83" s="576">
        <f t="shared" si="69"/>
        <v>0.24</v>
      </c>
      <c r="EH83" s="576">
        <f t="shared" si="69"/>
        <v>0.24</v>
      </c>
      <c r="EI83" s="576">
        <f t="shared" si="69"/>
        <v>0.24</v>
      </c>
      <c r="EJ83" s="576">
        <f t="shared" si="69"/>
        <v>0.24</v>
      </c>
      <c r="EK83" s="576">
        <f t="shared" si="69"/>
        <v>0.24</v>
      </c>
      <c r="EL83" s="576">
        <f t="shared" si="69"/>
        <v>0.24</v>
      </c>
      <c r="EM83" s="576">
        <f t="shared" si="69"/>
        <v>0.24</v>
      </c>
      <c r="EN83" s="576">
        <f t="shared" si="69"/>
        <v>0.24</v>
      </c>
      <c r="EO83" s="576">
        <f t="shared" si="69"/>
        <v>0.24</v>
      </c>
      <c r="EP83" s="576">
        <f t="shared" si="69"/>
        <v>0.24</v>
      </c>
      <c r="EQ83" s="576">
        <f t="shared" si="69"/>
        <v>0.24</v>
      </c>
      <c r="ER83" s="576">
        <f t="shared" si="69"/>
        <v>0.24</v>
      </c>
      <c r="ES83" s="576">
        <f t="shared" si="69"/>
        <v>0.24</v>
      </c>
      <c r="ET83" s="576">
        <f t="shared" si="69"/>
        <v>0.24</v>
      </c>
      <c r="EU83" s="576">
        <f t="shared" si="69"/>
        <v>0.24</v>
      </c>
      <c r="EV83" s="576">
        <f t="shared" si="69"/>
        <v>0.24</v>
      </c>
      <c r="EW83" s="576">
        <f t="shared" si="69"/>
        <v>0.24</v>
      </c>
      <c r="EX83" s="576">
        <f t="shared" si="69"/>
        <v>0.24</v>
      </c>
      <c r="EY83" s="576">
        <f t="shared" si="69"/>
        <v>0.24</v>
      </c>
      <c r="EZ83" s="548">
        <f t="shared" si="69"/>
        <v>0.24</v>
      </c>
    </row>
    <row r="84" spans="1:156" x14ac:dyDescent="0.25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25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1.74</v>
      </c>
      <c r="H85" s="576">
        <f t="shared" ref="H85:BS85" si="70">H80+(H83)</f>
        <v>1.7849999999999999</v>
      </c>
      <c r="I85" s="576">
        <f t="shared" si="70"/>
        <v>1.83135</v>
      </c>
      <c r="J85" s="576">
        <f t="shared" si="70"/>
        <v>1.8790905</v>
      </c>
      <c r="K85" s="576">
        <f t="shared" si="70"/>
        <v>1.9282632149999999</v>
      </c>
      <c r="L85" s="576">
        <f t="shared" si="70"/>
        <v>1.9789111114500002</v>
      </c>
      <c r="M85" s="576">
        <f t="shared" si="70"/>
        <v>2.0310784447934997</v>
      </c>
      <c r="N85" s="576">
        <f t="shared" si="70"/>
        <v>2.0848107981373052</v>
      </c>
      <c r="O85" s="576">
        <f t="shared" si="70"/>
        <v>2.140155122081425</v>
      </c>
      <c r="P85" s="576">
        <f t="shared" si="70"/>
        <v>2.1971597757438674</v>
      </c>
      <c r="Q85" s="576">
        <f t="shared" si="70"/>
        <v>2.255874569016183</v>
      </c>
      <c r="R85" s="576">
        <f t="shared" si="70"/>
        <v>2.3163508060866684</v>
      </c>
      <c r="S85" s="576">
        <f t="shared" si="70"/>
        <v>2.3786413302692688</v>
      </c>
      <c r="T85" s="576">
        <f t="shared" si="70"/>
        <v>2.4428005701773472</v>
      </c>
      <c r="U85" s="576">
        <f t="shared" si="70"/>
        <v>2.5088845872826679</v>
      </c>
      <c r="V85" s="576">
        <f t="shared" si="70"/>
        <v>2.5769511249011474</v>
      </c>
      <c r="W85" s="576">
        <f t="shared" si="70"/>
        <v>2.6470596586481827</v>
      </c>
      <c r="X85" s="576">
        <f t="shared" si="70"/>
        <v>2.7192714484076275</v>
      </c>
      <c r="Y85" s="576">
        <f t="shared" si="70"/>
        <v>2.7936495918598565</v>
      </c>
      <c r="Z85" s="576">
        <f t="shared" si="70"/>
        <v>2.8702590796156526</v>
      </c>
      <c r="AA85" s="576">
        <f t="shared" si="70"/>
        <v>2.9491668520041223</v>
      </c>
      <c r="AB85" s="576">
        <f t="shared" si="70"/>
        <v>3.030441857564246</v>
      </c>
      <c r="AC85" s="576">
        <f t="shared" si="70"/>
        <v>3.114155113291174</v>
      </c>
      <c r="AD85" s="576">
        <f t="shared" si="70"/>
        <v>3.2003797666899088</v>
      </c>
      <c r="AE85" s="576">
        <f t="shared" si="70"/>
        <v>3.2891911596906063</v>
      </c>
      <c r="AF85" s="576">
        <f t="shared" si="70"/>
        <v>3.3806668944813243</v>
      </c>
      <c r="AG85" s="576">
        <f t="shared" si="70"/>
        <v>3.4748869013157639</v>
      </c>
      <c r="AH85" s="576">
        <f t="shared" si="70"/>
        <v>3.5719335083552366</v>
      </c>
      <c r="AI85" s="576">
        <f t="shared" si="70"/>
        <v>3.6718915136058943</v>
      </c>
      <c r="AJ85" s="576">
        <f t="shared" si="70"/>
        <v>3.7748482590140711</v>
      </c>
      <c r="AK85" s="576">
        <f t="shared" si="70"/>
        <v>3.8808937067844935</v>
      </c>
      <c r="AL85" s="576">
        <f t="shared" si="70"/>
        <v>3.9901205179880277</v>
      </c>
      <c r="AM85" s="576">
        <f t="shared" si="70"/>
        <v>4.1026241335276694</v>
      </c>
      <c r="AN85" s="576">
        <f t="shared" si="70"/>
        <v>4.2185028575334993</v>
      </c>
      <c r="AO85" s="576">
        <f t="shared" si="70"/>
        <v>4.3378579432595048</v>
      </c>
      <c r="AP85" s="576">
        <f t="shared" si="70"/>
        <v>4.4607936815572895</v>
      </c>
      <c r="AQ85" s="576">
        <f t="shared" si="70"/>
        <v>4.5874174920040076</v>
      </c>
      <c r="AR85" s="576">
        <f t="shared" si="70"/>
        <v>4.7178400167641286</v>
      </c>
      <c r="AS85" s="576">
        <f t="shared" si="70"/>
        <v>4.8521752172670523</v>
      </c>
      <c r="AT85" s="576">
        <f t="shared" si="70"/>
        <v>4.9905404737850629</v>
      </c>
      <c r="AU85" s="576">
        <f t="shared" si="70"/>
        <v>5.1330566879986153</v>
      </c>
      <c r="AV85" s="576">
        <f t="shared" si="70"/>
        <v>5.2798483886385741</v>
      </c>
      <c r="AW85" s="576">
        <f t="shared" si="70"/>
        <v>5.4310438402977317</v>
      </c>
      <c r="AX85" s="576">
        <f t="shared" si="70"/>
        <v>5.5867751555066638</v>
      </c>
      <c r="AY85" s="576">
        <f t="shared" si="70"/>
        <v>5.7471784101718635</v>
      </c>
      <c r="AZ85" s="576">
        <f t="shared" si="70"/>
        <v>5.91239376247702</v>
      </c>
      <c r="BA85" s="576">
        <f t="shared" si="70"/>
        <v>6.0825655753513308</v>
      </c>
      <c r="BB85" s="576">
        <f t="shared" si="70"/>
        <v>6.2578425426118711</v>
      </c>
      <c r="BC85" s="576">
        <f t="shared" si="70"/>
        <v>6.4383778188902276</v>
      </c>
      <c r="BD85" s="576">
        <f t="shared" si="70"/>
        <v>6.6243291534569337</v>
      </c>
      <c r="BE85" s="576">
        <f t="shared" si="70"/>
        <v>6.8158590280606424</v>
      </c>
      <c r="BF85" s="576">
        <f t="shared" si="70"/>
        <v>7.0131347989024624</v>
      </c>
      <c r="BG85" s="576">
        <f t="shared" si="70"/>
        <v>7.2163288428695358</v>
      </c>
      <c r="BH85" s="576">
        <f t="shared" si="70"/>
        <v>7.4256187081556231</v>
      </c>
      <c r="BI85" s="576">
        <f t="shared" si="70"/>
        <v>7.6411872694002918</v>
      </c>
      <c r="BJ85" s="576">
        <f t="shared" si="70"/>
        <v>7.8632228874823005</v>
      </c>
      <c r="BK85" s="576">
        <f t="shared" si="70"/>
        <v>8.09191957410677</v>
      </c>
      <c r="BL85" s="576">
        <f t="shared" si="70"/>
        <v>8.3274771613299752</v>
      </c>
      <c r="BM85" s="576">
        <f t="shared" si="70"/>
        <v>8.5701014761698744</v>
      </c>
      <c r="BN85" s="576">
        <f t="shared" si="70"/>
        <v>8.8200045204549706</v>
      </c>
      <c r="BO85" s="576">
        <f t="shared" si="70"/>
        <v>9.0774046560686212</v>
      </c>
      <c r="BP85" s="576">
        <f t="shared" si="70"/>
        <v>9.342526795750679</v>
      </c>
      <c r="BQ85" s="576">
        <f t="shared" si="70"/>
        <v>9.6156025996232</v>
      </c>
      <c r="BR85" s="576">
        <f t="shared" si="70"/>
        <v>9.8968706776118971</v>
      </c>
      <c r="BS85" s="576">
        <f t="shared" si="70"/>
        <v>10.186576797940253</v>
      </c>
      <c r="BT85" s="576">
        <f t="shared" ref="BT85:EE85" si="71">BT80+(BT83)</f>
        <v>10.484974101878461</v>
      </c>
      <c r="BU85" s="576">
        <f t="shared" si="71"/>
        <v>10.792323324934816</v>
      </c>
      <c r="BV85" s="576">
        <f t="shared" si="71"/>
        <v>11.10889302468286</v>
      </c>
      <c r="BW85" s="576">
        <f t="shared" si="71"/>
        <v>11.434959815423346</v>
      </c>
      <c r="BX85" s="576">
        <f t="shared" si="71"/>
        <v>11.770808609886048</v>
      </c>
      <c r="BY85" s="576">
        <f t="shared" si="71"/>
        <v>12.116732868182629</v>
      </c>
      <c r="BZ85" s="576">
        <f t="shared" si="71"/>
        <v>12.473034854228109</v>
      </c>
      <c r="CA85" s="576">
        <f t="shared" si="71"/>
        <v>12.84002589985495</v>
      </c>
      <c r="CB85" s="576">
        <f t="shared" si="71"/>
        <v>13.218026676850601</v>
      </c>
      <c r="CC85" s="576">
        <f t="shared" si="71"/>
        <v>13.607367477156121</v>
      </c>
      <c r="CD85" s="576">
        <f t="shared" si="71"/>
        <v>14.008388501470803</v>
      </c>
      <c r="CE85" s="576">
        <f t="shared" si="71"/>
        <v>14.421440156514929</v>
      </c>
      <c r="CF85" s="576">
        <f t="shared" si="71"/>
        <v>14.846883361210379</v>
      </c>
      <c r="CG85" s="576">
        <f t="shared" si="71"/>
        <v>15.285089862046693</v>
      </c>
      <c r="CH85" s="576">
        <f t="shared" si="71"/>
        <v>15.736442557908095</v>
      </c>
      <c r="CI85" s="576">
        <f t="shared" si="71"/>
        <v>16.201335834645338</v>
      </c>
      <c r="CJ85" s="576">
        <f t="shared" si="71"/>
        <v>16.680175909684696</v>
      </c>
      <c r="CK85" s="576">
        <f t="shared" si="71"/>
        <v>17.173381186975238</v>
      </c>
      <c r="CL85" s="576">
        <f t="shared" si="71"/>
        <v>17.681382622584497</v>
      </c>
      <c r="CM85" s="576">
        <f t="shared" si="71"/>
        <v>18.204624101262031</v>
      </c>
      <c r="CN85" s="576">
        <f t="shared" si="71"/>
        <v>18.743562824299897</v>
      </c>
      <c r="CO85" s="576">
        <f t="shared" si="71"/>
        <v>19.298669709028893</v>
      </c>
      <c r="CP85" s="576">
        <f t="shared" si="71"/>
        <v>19.87042980029976</v>
      </c>
      <c r="CQ85" s="576">
        <f t="shared" si="71"/>
        <v>20.459342694308752</v>
      </c>
      <c r="CR85" s="576">
        <f t="shared" si="71"/>
        <v>21.065922975138015</v>
      </c>
      <c r="CS85" s="576">
        <f t="shared" si="71"/>
        <v>21.690700664392157</v>
      </c>
      <c r="CT85" s="576">
        <f t="shared" si="71"/>
        <v>22.334221684323921</v>
      </c>
      <c r="CU85" s="576">
        <f t="shared" si="71"/>
        <v>22.997048334853638</v>
      </c>
      <c r="CV85" s="576">
        <f t="shared" si="71"/>
        <v>23.67975978489925</v>
      </c>
      <c r="CW85" s="576">
        <f t="shared" si="71"/>
        <v>24.382952578446229</v>
      </c>
      <c r="CX85" s="576">
        <f t="shared" si="71"/>
        <v>25.107241155799617</v>
      </c>
      <c r="CY85" s="576">
        <f t="shared" si="71"/>
        <v>25.853258390473606</v>
      </c>
      <c r="CZ85" s="576">
        <f t="shared" si="71"/>
        <v>26.621656142187813</v>
      </c>
      <c r="DA85" s="576">
        <f t="shared" si="71"/>
        <v>27.41310582645345</v>
      </c>
      <c r="DB85" s="576">
        <f t="shared" si="71"/>
        <v>28.228299001247052</v>
      </c>
      <c r="DC85" s="576">
        <f t="shared" si="71"/>
        <v>29.067947971284465</v>
      </c>
      <c r="DD85" s="576">
        <f t="shared" si="71"/>
        <v>29.932786410422995</v>
      </c>
      <c r="DE85" s="576">
        <f t="shared" si="71"/>
        <v>30.823570002735689</v>
      </c>
      <c r="DF85" s="576">
        <f t="shared" si="71"/>
        <v>31.741077102817759</v>
      </c>
      <c r="DG85" s="576">
        <f t="shared" si="71"/>
        <v>32.686109415902294</v>
      </c>
      <c r="DH85" s="576">
        <f t="shared" si="71"/>
        <v>33.659492698379367</v>
      </c>
      <c r="DI85" s="576">
        <f t="shared" si="71"/>
        <v>34.662077479330748</v>
      </c>
      <c r="DJ85" s="576">
        <f t="shared" si="71"/>
        <v>35.694739803710668</v>
      </c>
      <c r="DK85" s="576">
        <f t="shared" si="71"/>
        <v>36.758381997821992</v>
      </c>
      <c r="DL85" s="576">
        <f t="shared" si="71"/>
        <v>37.853933457756646</v>
      </c>
      <c r="DM85" s="576">
        <f t="shared" si="71"/>
        <v>38.982351461489351</v>
      </c>
      <c r="DN85" s="576">
        <f t="shared" si="71"/>
        <v>40.144622005334035</v>
      </c>
      <c r="DO85" s="576">
        <f t="shared" si="71"/>
        <v>41.341760665494057</v>
      </c>
      <c r="DP85" s="576">
        <f t="shared" si="71"/>
        <v>42.574813485458876</v>
      </c>
      <c r="DQ85" s="576">
        <f t="shared" si="71"/>
        <v>43.844857890022645</v>
      </c>
      <c r="DR85" s="576">
        <f t="shared" si="71"/>
        <v>45.153003626723326</v>
      </c>
      <c r="DS85" s="576">
        <f t="shared" si="71"/>
        <v>46.500393735525016</v>
      </c>
      <c r="DT85" s="576">
        <f t="shared" si="71"/>
        <v>47.888205547590772</v>
      </c>
      <c r="DU85" s="576">
        <f t="shared" si="71"/>
        <v>49.317651714018496</v>
      </c>
      <c r="DV85" s="576">
        <f t="shared" si="71"/>
        <v>50.78998126543906</v>
      </c>
      <c r="DW85" s="576">
        <f t="shared" si="71"/>
        <v>52.306480703402222</v>
      </c>
      <c r="DX85" s="576">
        <f t="shared" si="71"/>
        <v>53.868475124504293</v>
      </c>
      <c r="DY85" s="576">
        <f t="shared" si="71"/>
        <v>55.477329378239418</v>
      </c>
      <c r="DZ85" s="576">
        <f t="shared" si="71"/>
        <v>57.134449259586603</v>
      </c>
      <c r="EA85" s="576">
        <f t="shared" si="71"/>
        <v>58.8412827373742</v>
      </c>
      <c r="EB85" s="576">
        <f t="shared" si="71"/>
        <v>60.59932121949543</v>
      </c>
      <c r="EC85" s="576">
        <f t="shared" si="71"/>
        <v>62.410100856080298</v>
      </c>
      <c r="ED85" s="576">
        <f t="shared" si="71"/>
        <v>64.275203881762707</v>
      </c>
      <c r="EE85" s="576">
        <f t="shared" si="71"/>
        <v>66.196259998215595</v>
      </c>
      <c r="EF85" s="576">
        <f t="shared" ref="EF85:EZ85" si="72">EF80+(EF83)</f>
        <v>68.174947798162052</v>
      </c>
      <c r="EG85" s="576">
        <f t="shared" si="72"/>
        <v>70.212996232106931</v>
      </c>
      <c r="EH85" s="576">
        <f t="shared" si="72"/>
        <v>72.31218611907012</v>
      </c>
      <c r="EI85" s="576">
        <f t="shared" si="72"/>
        <v>74.474351702642238</v>
      </c>
      <c r="EJ85" s="576">
        <f t="shared" si="72"/>
        <v>76.701382253721505</v>
      </c>
      <c r="EK85" s="576">
        <f t="shared" si="72"/>
        <v>78.995223721333161</v>
      </c>
      <c r="EL85" s="576">
        <f t="shared" si="72"/>
        <v>81.357880432973161</v>
      </c>
      <c r="EM85" s="576">
        <f t="shared" si="72"/>
        <v>83.79141684596236</v>
      </c>
      <c r="EN85" s="576">
        <f t="shared" si="72"/>
        <v>86.297959351341234</v>
      </c>
      <c r="EO85" s="576">
        <f t="shared" si="72"/>
        <v>88.879698131881469</v>
      </c>
      <c r="EP85" s="576">
        <f t="shared" si="72"/>
        <v>91.538889075837929</v>
      </c>
      <c r="EQ85" s="576">
        <f t="shared" si="72"/>
        <v>94.277855748113069</v>
      </c>
      <c r="ER85" s="576">
        <f t="shared" si="72"/>
        <v>97.098991420556445</v>
      </c>
      <c r="ES85" s="576">
        <f t="shared" si="72"/>
        <v>100.00476116317316</v>
      </c>
      <c r="ET85" s="576">
        <f t="shared" si="72"/>
        <v>102.99770399806836</v>
      </c>
      <c r="EU85" s="576">
        <f t="shared" si="72"/>
        <v>106.08043511801041</v>
      </c>
      <c r="EV85" s="576">
        <f t="shared" si="72"/>
        <v>109.25564817155073</v>
      </c>
      <c r="EW85" s="576">
        <f t="shared" si="72"/>
        <v>112.52611761669726</v>
      </c>
      <c r="EX85" s="576">
        <f t="shared" si="72"/>
        <v>115.8947011451982</v>
      </c>
      <c r="EY85" s="576">
        <f t="shared" si="72"/>
        <v>119.36434217955414</v>
      </c>
      <c r="EZ85" s="548">
        <f t="shared" si="72"/>
        <v>122.93807244494077</v>
      </c>
    </row>
    <row r="86" spans="1:156" x14ac:dyDescent="0.25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25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204.24</v>
      </c>
      <c r="H87" s="523">
        <f>G87+H85</f>
        <v>206.02500000000001</v>
      </c>
      <c r="I87" s="523">
        <f>H87+I85</f>
        <v>207.85634999999999</v>
      </c>
      <c r="J87" s="523">
        <f t="shared" ref="J87:BU87" si="73">I87+J85</f>
        <v>209.73544049999998</v>
      </c>
      <c r="K87" s="523">
        <f t="shared" si="73"/>
        <v>211.66370371499997</v>
      </c>
      <c r="L87" s="523">
        <f t="shared" si="73"/>
        <v>213.64261482644997</v>
      </c>
      <c r="M87" s="523">
        <f t="shared" si="73"/>
        <v>215.67369327124348</v>
      </c>
      <c r="N87" s="523">
        <f t="shared" si="73"/>
        <v>217.75850406938079</v>
      </c>
      <c r="O87" s="523">
        <f t="shared" si="73"/>
        <v>219.89865919146223</v>
      </c>
      <c r="P87" s="523">
        <f t="shared" si="73"/>
        <v>222.0958189672061</v>
      </c>
      <c r="Q87" s="523">
        <f t="shared" si="73"/>
        <v>224.35169353622229</v>
      </c>
      <c r="R87" s="523">
        <f t="shared" si="73"/>
        <v>226.66804434230895</v>
      </c>
      <c r="S87" s="523">
        <f t="shared" si="73"/>
        <v>229.04668567257821</v>
      </c>
      <c r="T87" s="523">
        <f t="shared" si="73"/>
        <v>231.48948624275556</v>
      </c>
      <c r="U87" s="523">
        <f t="shared" si="73"/>
        <v>233.99837083003823</v>
      </c>
      <c r="V87" s="523">
        <f t="shared" si="73"/>
        <v>236.57532195493937</v>
      </c>
      <c r="W87" s="523">
        <f t="shared" si="73"/>
        <v>239.22238161358754</v>
      </c>
      <c r="X87" s="523">
        <f t="shared" si="73"/>
        <v>241.94165306199517</v>
      </c>
      <c r="Y87" s="523">
        <f t="shared" si="73"/>
        <v>244.73530265385503</v>
      </c>
      <c r="Z87" s="523">
        <f t="shared" si="73"/>
        <v>247.60556173347069</v>
      </c>
      <c r="AA87" s="523">
        <f t="shared" si="73"/>
        <v>250.55472858547481</v>
      </c>
      <c r="AB87" s="523">
        <f t="shared" si="73"/>
        <v>253.58517044303906</v>
      </c>
      <c r="AC87" s="523">
        <f t="shared" si="73"/>
        <v>256.69932555633022</v>
      </c>
      <c r="AD87" s="523">
        <f t="shared" si="73"/>
        <v>259.89970532302016</v>
      </c>
      <c r="AE87" s="523">
        <f t="shared" si="73"/>
        <v>263.18889648271079</v>
      </c>
      <c r="AF87" s="523">
        <f>AE87+AF85</f>
        <v>266.56956337719214</v>
      </c>
      <c r="AG87" s="523">
        <f t="shared" si="73"/>
        <v>270.0444502785079</v>
      </c>
      <c r="AH87" s="523">
        <f t="shared" si="73"/>
        <v>273.61638378686314</v>
      </c>
      <c r="AI87" s="523">
        <f t="shared" si="73"/>
        <v>277.28827530046902</v>
      </c>
      <c r="AJ87" s="523">
        <f t="shared" si="73"/>
        <v>281.06312355948307</v>
      </c>
      <c r="AK87" s="523">
        <f t="shared" si="73"/>
        <v>284.94401726626756</v>
      </c>
      <c r="AL87" s="523">
        <f t="shared" si="73"/>
        <v>288.9341377842556</v>
      </c>
      <c r="AM87" s="523">
        <f t="shared" si="73"/>
        <v>293.03676191778328</v>
      </c>
      <c r="AN87" s="523">
        <f t="shared" si="73"/>
        <v>297.25526477531679</v>
      </c>
      <c r="AO87" s="523">
        <f t="shared" si="73"/>
        <v>301.5931227185763</v>
      </c>
      <c r="AP87" s="523">
        <f t="shared" si="73"/>
        <v>306.05391640013357</v>
      </c>
      <c r="AQ87" s="523">
        <f t="shared" si="73"/>
        <v>310.6413338921376</v>
      </c>
      <c r="AR87" s="523">
        <f t="shared" si="73"/>
        <v>315.35917390890171</v>
      </c>
      <c r="AS87" s="523">
        <f t="shared" si="73"/>
        <v>320.21134912616878</v>
      </c>
      <c r="AT87" s="523">
        <f t="shared" si="73"/>
        <v>325.20188959995386</v>
      </c>
      <c r="AU87" s="523">
        <f t="shared" si="73"/>
        <v>330.33494628795245</v>
      </c>
      <c r="AV87" s="523">
        <f t="shared" si="73"/>
        <v>335.61479467659103</v>
      </c>
      <c r="AW87" s="523">
        <f t="shared" si="73"/>
        <v>341.04583851688875</v>
      </c>
      <c r="AX87" s="523">
        <f t="shared" si="73"/>
        <v>346.63261367239539</v>
      </c>
      <c r="AY87" s="523">
        <f t="shared" si="73"/>
        <v>352.37979208256723</v>
      </c>
      <c r="AZ87" s="523">
        <f t="shared" si="73"/>
        <v>358.29218584504423</v>
      </c>
      <c r="BA87" s="523">
        <f t="shared" si="73"/>
        <v>364.37475142039557</v>
      </c>
      <c r="BB87" s="523">
        <f t="shared" si="73"/>
        <v>370.63259396300742</v>
      </c>
      <c r="BC87" s="523">
        <f t="shared" si="73"/>
        <v>377.07097178189764</v>
      </c>
      <c r="BD87" s="523">
        <f t="shared" si="73"/>
        <v>383.69530093535457</v>
      </c>
      <c r="BE87" s="523">
        <f t="shared" si="73"/>
        <v>390.5111599634152</v>
      </c>
      <c r="BF87" s="523">
        <f t="shared" si="73"/>
        <v>397.52429476231765</v>
      </c>
      <c r="BG87" s="523">
        <f t="shared" si="73"/>
        <v>404.74062360518718</v>
      </c>
      <c r="BH87" s="523">
        <f t="shared" si="73"/>
        <v>412.16624231334282</v>
      </c>
      <c r="BI87" s="523">
        <f t="shared" si="73"/>
        <v>419.80742958274311</v>
      </c>
      <c r="BJ87" s="523">
        <f t="shared" si="73"/>
        <v>427.67065247022543</v>
      </c>
      <c r="BK87" s="523">
        <f t="shared" si="73"/>
        <v>435.76257204433222</v>
      </c>
      <c r="BL87" s="523">
        <f t="shared" si="73"/>
        <v>444.09004920566218</v>
      </c>
      <c r="BM87" s="523">
        <f t="shared" si="73"/>
        <v>452.66015068183208</v>
      </c>
      <c r="BN87" s="523">
        <f t="shared" si="73"/>
        <v>461.48015520228705</v>
      </c>
      <c r="BO87" s="523">
        <f t="shared" si="73"/>
        <v>470.55755985835566</v>
      </c>
      <c r="BP87" s="523">
        <f t="shared" si="73"/>
        <v>479.90008665410636</v>
      </c>
      <c r="BQ87" s="523">
        <f t="shared" si="73"/>
        <v>489.51568925372953</v>
      </c>
      <c r="BR87" s="523">
        <f t="shared" si="73"/>
        <v>499.41255993134143</v>
      </c>
      <c r="BS87" s="523">
        <f t="shared" si="73"/>
        <v>509.59913672928167</v>
      </c>
      <c r="BT87" s="523">
        <f t="shared" si="73"/>
        <v>520.08411083116016</v>
      </c>
      <c r="BU87" s="523">
        <f t="shared" si="73"/>
        <v>530.876434156095</v>
      </c>
      <c r="BV87" s="523">
        <f t="shared" ref="BV87:EG87" si="74">BU87+BV85</f>
        <v>541.98532718077786</v>
      </c>
      <c r="BW87" s="523">
        <f t="shared" si="74"/>
        <v>553.42028699620118</v>
      </c>
      <c r="BX87" s="523">
        <f t="shared" si="74"/>
        <v>565.19109560608729</v>
      </c>
      <c r="BY87" s="523">
        <f t="shared" si="74"/>
        <v>577.30782847426997</v>
      </c>
      <c r="BZ87" s="523">
        <f t="shared" si="74"/>
        <v>589.78086332849807</v>
      </c>
      <c r="CA87" s="523">
        <f t="shared" si="74"/>
        <v>602.62088922835301</v>
      </c>
      <c r="CB87" s="523">
        <f t="shared" si="74"/>
        <v>615.83891590520363</v>
      </c>
      <c r="CC87" s="523">
        <f t="shared" si="74"/>
        <v>629.44628338235975</v>
      </c>
      <c r="CD87" s="523">
        <f t="shared" si="74"/>
        <v>643.45467188383054</v>
      </c>
      <c r="CE87" s="523">
        <f t="shared" si="74"/>
        <v>657.87611204034545</v>
      </c>
      <c r="CF87" s="523">
        <f t="shared" si="74"/>
        <v>672.72299540155586</v>
      </c>
      <c r="CG87" s="523">
        <f t="shared" si="74"/>
        <v>688.00808526360254</v>
      </c>
      <c r="CH87" s="523">
        <f t="shared" si="74"/>
        <v>703.74452782151059</v>
      </c>
      <c r="CI87" s="523">
        <f t="shared" si="74"/>
        <v>719.94586365615589</v>
      </c>
      <c r="CJ87" s="523">
        <f t="shared" si="74"/>
        <v>736.62603956584064</v>
      </c>
      <c r="CK87" s="523">
        <f t="shared" si="74"/>
        <v>753.79942075281588</v>
      </c>
      <c r="CL87" s="523">
        <f t="shared" si="74"/>
        <v>771.48080337540034</v>
      </c>
      <c r="CM87" s="523">
        <f t="shared" si="74"/>
        <v>789.68542747666243</v>
      </c>
      <c r="CN87" s="523">
        <f t="shared" si="74"/>
        <v>808.42899030096237</v>
      </c>
      <c r="CO87" s="523">
        <f t="shared" si="74"/>
        <v>827.72766000999127</v>
      </c>
      <c r="CP87" s="523">
        <f t="shared" si="74"/>
        <v>847.59808981029107</v>
      </c>
      <c r="CQ87" s="523">
        <f t="shared" si="74"/>
        <v>868.05743250459977</v>
      </c>
      <c r="CR87" s="523">
        <f t="shared" si="74"/>
        <v>889.12335547973782</v>
      </c>
      <c r="CS87" s="523">
        <f t="shared" si="74"/>
        <v>910.81405614412995</v>
      </c>
      <c r="CT87" s="523">
        <f t="shared" si="74"/>
        <v>933.14827782845384</v>
      </c>
      <c r="CU87" s="523">
        <f t="shared" si="74"/>
        <v>956.14532616330746</v>
      </c>
      <c r="CV87" s="523">
        <f t="shared" si="74"/>
        <v>979.82508594820672</v>
      </c>
      <c r="CW87" s="523">
        <f t="shared" si="74"/>
        <v>1004.2080385266529</v>
      </c>
      <c r="CX87" s="523">
        <f t="shared" si="74"/>
        <v>1029.3152796824525</v>
      </c>
      <c r="CY87" s="523">
        <f t="shared" si="74"/>
        <v>1055.1685380729261</v>
      </c>
      <c r="CZ87" s="523">
        <f t="shared" si="74"/>
        <v>1081.7901942151138</v>
      </c>
      <c r="DA87" s="523">
        <f t="shared" si="74"/>
        <v>1109.2033000415672</v>
      </c>
      <c r="DB87" s="523">
        <f t="shared" si="74"/>
        <v>1137.4315990428142</v>
      </c>
      <c r="DC87" s="523">
        <f t="shared" si="74"/>
        <v>1166.4995470140987</v>
      </c>
      <c r="DD87" s="523">
        <f t="shared" si="74"/>
        <v>1196.4323334245216</v>
      </c>
      <c r="DE87" s="523">
        <f t="shared" si="74"/>
        <v>1227.2559034272574</v>
      </c>
      <c r="DF87" s="523">
        <f t="shared" si="74"/>
        <v>1258.9969805300752</v>
      </c>
      <c r="DG87" s="523">
        <f t="shared" si="74"/>
        <v>1291.6830899459776</v>
      </c>
      <c r="DH87" s="523">
        <f t="shared" si="74"/>
        <v>1325.342582644357</v>
      </c>
      <c r="DI87" s="523">
        <f t="shared" si="74"/>
        <v>1360.0046601236877</v>
      </c>
      <c r="DJ87" s="523">
        <f t="shared" si="74"/>
        <v>1395.6993999273984</v>
      </c>
      <c r="DK87" s="523">
        <f t="shared" si="74"/>
        <v>1432.4577819252204</v>
      </c>
      <c r="DL87" s="523">
        <f t="shared" si="74"/>
        <v>1470.3117153829771</v>
      </c>
      <c r="DM87" s="523">
        <f t="shared" si="74"/>
        <v>1509.2940668444664</v>
      </c>
      <c r="DN87" s="523">
        <f t="shared" si="74"/>
        <v>1549.4386888498004</v>
      </c>
      <c r="DO87" s="523">
        <f t="shared" si="74"/>
        <v>1590.7804495152945</v>
      </c>
      <c r="DP87" s="523">
        <f t="shared" si="74"/>
        <v>1633.3552630007534</v>
      </c>
      <c r="DQ87" s="523">
        <f t="shared" si="74"/>
        <v>1677.2001208907761</v>
      </c>
      <c r="DR87" s="523">
        <f t="shared" si="74"/>
        <v>1722.3531245174995</v>
      </c>
      <c r="DS87" s="523">
        <f t="shared" si="74"/>
        <v>1768.8535182530245</v>
      </c>
      <c r="DT87" s="523">
        <f t="shared" si="74"/>
        <v>1816.7417238006153</v>
      </c>
      <c r="DU87" s="523">
        <f t="shared" si="74"/>
        <v>1866.0593755146338</v>
      </c>
      <c r="DV87" s="523">
        <f t="shared" si="74"/>
        <v>1916.8493567800729</v>
      </c>
      <c r="DW87" s="523">
        <f t="shared" si="74"/>
        <v>1969.1558374834751</v>
      </c>
      <c r="DX87" s="523">
        <f t="shared" si="74"/>
        <v>2023.0243126079795</v>
      </c>
      <c r="DY87" s="523">
        <f t="shared" si="74"/>
        <v>2078.5016419862191</v>
      </c>
      <c r="DZ87" s="523">
        <f t="shared" si="74"/>
        <v>2135.6360912458058</v>
      </c>
      <c r="EA87" s="523">
        <f t="shared" si="74"/>
        <v>2194.4773739831799</v>
      </c>
      <c r="EB87" s="523">
        <f t="shared" si="74"/>
        <v>2255.0766952026752</v>
      </c>
      <c r="EC87" s="523">
        <f t="shared" si="74"/>
        <v>2317.4867960587553</v>
      </c>
      <c r="ED87" s="523">
        <f t="shared" si="74"/>
        <v>2381.7619999405179</v>
      </c>
      <c r="EE87" s="523">
        <f t="shared" si="74"/>
        <v>2447.9582599387336</v>
      </c>
      <c r="EF87" s="523">
        <f t="shared" si="74"/>
        <v>2516.1332077368957</v>
      </c>
      <c r="EG87" s="523">
        <f t="shared" si="74"/>
        <v>2586.3462039690025</v>
      </c>
      <c r="EH87" s="523">
        <f t="shared" ref="EH87:EZ87" si="75">EG87+EH85</f>
        <v>2658.6583900880728</v>
      </c>
      <c r="EI87" s="523">
        <f t="shared" si="75"/>
        <v>2733.132741790715</v>
      </c>
      <c r="EJ87" s="523">
        <f t="shared" si="75"/>
        <v>2809.8341240444365</v>
      </c>
      <c r="EK87" s="523">
        <f t="shared" si="75"/>
        <v>2888.8293477657699</v>
      </c>
      <c r="EL87" s="523">
        <f t="shared" si="75"/>
        <v>2970.187228198743</v>
      </c>
      <c r="EM87" s="523">
        <f t="shared" si="75"/>
        <v>3053.9786450447054</v>
      </c>
      <c r="EN87" s="523">
        <f t="shared" si="75"/>
        <v>3140.2766043960469</v>
      </c>
      <c r="EO87" s="523">
        <f t="shared" si="75"/>
        <v>3229.1563025279283</v>
      </c>
      <c r="EP87" s="523">
        <f t="shared" si="75"/>
        <v>3320.6951916037665</v>
      </c>
      <c r="EQ87" s="523">
        <f t="shared" si="75"/>
        <v>3414.9730473518794</v>
      </c>
      <c r="ER87" s="523">
        <f t="shared" si="75"/>
        <v>3512.0720387724359</v>
      </c>
      <c r="ES87" s="523">
        <f t="shared" si="75"/>
        <v>3612.076799935609</v>
      </c>
      <c r="ET87" s="523">
        <f t="shared" si="75"/>
        <v>3715.0745039336775</v>
      </c>
      <c r="EU87" s="523">
        <f t="shared" si="75"/>
        <v>3821.154939051688</v>
      </c>
      <c r="EV87" s="523">
        <f t="shared" si="75"/>
        <v>3930.4105872232385</v>
      </c>
      <c r="EW87" s="523">
        <f t="shared" si="75"/>
        <v>4042.9367048399358</v>
      </c>
      <c r="EX87" s="523">
        <f t="shared" si="75"/>
        <v>4158.8314059851336</v>
      </c>
      <c r="EY87" s="523">
        <f t="shared" si="75"/>
        <v>4278.1957481646878</v>
      </c>
      <c r="EZ87" s="519">
        <f t="shared" si="75"/>
        <v>4401.1338206096289</v>
      </c>
    </row>
    <row r="88" spans="1:156" ht="15.75" thickBot="1" x14ac:dyDescent="0.3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" customHeight="1" x14ac:dyDescent="0.25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25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.75" thickBot="1" x14ac:dyDescent="0.3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25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76">G94</f>
        <v>-199.29837026281521</v>
      </c>
      <c r="I92" s="587">
        <f t="shared" si="76"/>
        <v>-195.87262644402747</v>
      </c>
      <c r="J92" s="587">
        <f t="shared" si="76"/>
        <v>-192.2070805579246</v>
      </c>
      <c r="K92" s="587">
        <f t="shared" si="76"/>
        <v>-188.28494645979453</v>
      </c>
      <c r="L92" s="587">
        <f t="shared" si="76"/>
        <v>-184.08826297479536</v>
      </c>
      <c r="M92" s="587">
        <f t="shared" si="76"/>
        <v>-179.59781164584624</v>
      </c>
      <c r="N92" s="587">
        <f t="shared" si="76"/>
        <v>-174.79302872387069</v>
      </c>
      <c r="O92" s="587">
        <f t="shared" si="76"/>
        <v>-169.65191099735685</v>
      </c>
      <c r="P92" s="587">
        <f t="shared" si="76"/>
        <v>-164.15091502998703</v>
      </c>
      <c r="Q92" s="587">
        <f t="shared" si="76"/>
        <v>-158.26484934490134</v>
      </c>
      <c r="R92" s="587">
        <f t="shared" si="76"/>
        <v>-151.96675906185965</v>
      </c>
      <c r="S92" s="587">
        <f t="shared" si="76"/>
        <v>-145.22780245900503</v>
      </c>
      <c r="T92" s="587">
        <f t="shared" si="76"/>
        <v>-138.0171188939506</v>
      </c>
      <c r="U92" s="587">
        <f t="shared" si="76"/>
        <v>-130.30168747934235</v>
      </c>
      <c r="V92" s="587">
        <f t="shared" si="76"/>
        <v>-122.04617586571153</v>
      </c>
      <c r="W92" s="587">
        <f t="shared" si="76"/>
        <v>-113.21277843912655</v>
      </c>
      <c r="X92" s="587">
        <f t="shared" si="76"/>
        <v>-103.76104319268063</v>
      </c>
      <c r="Y92" s="587">
        <f t="shared" si="76"/>
        <v>-93.647686478983488</v>
      </c>
      <c r="Z92" s="587">
        <f t="shared" si="76"/>
        <v>-82.826394795327545</v>
      </c>
      <c r="AA92" s="587">
        <f t="shared" si="76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25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7">K100</f>
        <v>4.1966834849991681</v>
      </c>
      <c r="L93" s="518">
        <f t="shared" si="77"/>
        <v>4.4904513289491108</v>
      </c>
      <c r="M93" s="518">
        <f t="shared" si="77"/>
        <v>4.8047829219755478</v>
      </c>
      <c r="N93" s="518">
        <f t="shared" si="77"/>
        <v>5.1411177265138361</v>
      </c>
      <c r="O93" s="518">
        <f t="shared" si="77"/>
        <v>5.5009959673698043</v>
      </c>
      <c r="P93" s="518">
        <f t="shared" si="77"/>
        <v>5.8860656850856916</v>
      </c>
      <c r="Q93" s="518">
        <f t="shared" si="77"/>
        <v>6.2980902830416898</v>
      </c>
      <c r="R93" s="518">
        <f t="shared" si="77"/>
        <v>6.7389566028546071</v>
      </c>
      <c r="S93" s="518">
        <f t="shared" si="77"/>
        <v>7.2106835650544303</v>
      </c>
      <c r="T93" s="518">
        <f t="shared" si="77"/>
        <v>7.7154314146082399</v>
      </c>
      <c r="U93" s="518">
        <f t="shared" si="77"/>
        <v>8.2555116136308175</v>
      </c>
      <c r="V93" s="518">
        <f t="shared" si="77"/>
        <v>8.8333974265849751</v>
      </c>
      <c r="W93" s="518">
        <f t="shared" si="77"/>
        <v>9.4517352464459226</v>
      </c>
      <c r="X93" s="518">
        <f t="shared" si="77"/>
        <v>10.113356713697138</v>
      </c>
      <c r="Y93" s="518">
        <f t="shared" si="77"/>
        <v>10.821291683655938</v>
      </c>
      <c r="Z93" s="518">
        <f t="shared" si="77"/>
        <v>11.578782101511853</v>
      </c>
      <c r="AA93" s="518">
        <f t="shared" si="77"/>
        <v>12.389296848617681</v>
      </c>
      <c r="AB93" s="518">
        <f t="shared" si="77"/>
        <v>13.256547628020922</v>
      </c>
      <c r="AC93" s="518">
        <f t="shared" si="77"/>
        <v>14.184505961982385</v>
      </c>
      <c r="AD93" s="518">
        <f t="shared" si="77"/>
        <v>15.177421379321153</v>
      </c>
      <c r="AE93" s="591">
        <f t="shared" si="77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25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8">I92+I93</f>
        <v>-192.2070805579246</v>
      </c>
      <c r="J94" s="518">
        <f t="shared" si="78"/>
        <v>-188.28494645979453</v>
      </c>
      <c r="K94" s="518">
        <f t="shared" si="78"/>
        <v>-184.08826297479536</v>
      </c>
      <c r="L94" s="518">
        <f t="shared" si="78"/>
        <v>-179.59781164584624</v>
      </c>
      <c r="M94" s="518">
        <f t="shared" si="78"/>
        <v>-174.79302872387069</v>
      </c>
      <c r="N94" s="518">
        <f t="shared" si="78"/>
        <v>-169.65191099735685</v>
      </c>
      <c r="O94" s="518">
        <f t="shared" si="78"/>
        <v>-164.15091502998703</v>
      </c>
      <c r="P94" s="518">
        <f t="shared" si="78"/>
        <v>-158.26484934490134</v>
      </c>
      <c r="Q94" s="518">
        <f t="shared" si="78"/>
        <v>-151.96675906185965</v>
      </c>
      <c r="R94" s="518">
        <f t="shared" si="78"/>
        <v>-145.22780245900503</v>
      </c>
      <c r="S94" s="518">
        <f t="shared" si="78"/>
        <v>-138.0171188939506</v>
      </c>
      <c r="T94" s="518">
        <f t="shared" si="78"/>
        <v>-130.30168747934235</v>
      </c>
      <c r="U94" s="518">
        <f t="shared" si="78"/>
        <v>-122.04617586571153</v>
      </c>
      <c r="V94" s="518">
        <f t="shared" si="78"/>
        <v>-113.21277843912655</v>
      </c>
      <c r="W94" s="518">
        <f t="shared" si="78"/>
        <v>-103.76104319268063</v>
      </c>
      <c r="X94" s="518">
        <f t="shared" si="78"/>
        <v>-93.647686478983488</v>
      </c>
      <c r="Y94" s="518">
        <f t="shared" si="78"/>
        <v>-82.826394795327545</v>
      </c>
      <c r="Z94" s="518">
        <f t="shared" si="78"/>
        <v>-71.247612693815697</v>
      </c>
      <c r="AA94" s="518">
        <f t="shared" si="78"/>
        <v>-58.858315845198014</v>
      </c>
      <c r="AB94" s="518">
        <f t="shared" si="78"/>
        <v>-45.601768217177096</v>
      </c>
      <c r="AC94" s="518">
        <f t="shared" si="78"/>
        <v>-31.417262255194711</v>
      </c>
      <c r="AD94" s="518">
        <f t="shared" si="78"/>
        <v>-16.239840875873558</v>
      </c>
      <c r="AE94" s="591">
        <f t="shared" si="78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25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25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9">H92*$C$13*-1</f>
        <v>13.950885918397066</v>
      </c>
      <c r="I96" s="518">
        <f t="shared" si="79"/>
        <v>13.711083851081925</v>
      </c>
      <c r="J96" s="518">
        <f t="shared" si="79"/>
        <v>13.454495639054723</v>
      </c>
      <c r="K96" s="518">
        <f t="shared" si="79"/>
        <v>13.179946252185617</v>
      </c>
      <c r="L96" s="518">
        <f t="shared" si="79"/>
        <v>12.886178408235676</v>
      </c>
      <c r="M96" s="518">
        <f t="shared" si="79"/>
        <v>12.571846815209238</v>
      </c>
      <c r="N96" s="518">
        <f t="shared" si="79"/>
        <v>12.23551201067095</v>
      </c>
      <c r="O96" s="518">
        <f t="shared" si="79"/>
        <v>11.87563376981498</v>
      </c>
      <c r="P96" s="518">
        <f t="shared" si="79"/>
        <v>11.490564052099094</v>
      </c>
      <c r="Q96" s="518">
        <f t="shared" si="79"/>
        <v>11.078539454143094</v>
      </c>
      <c r="R96" s="518">
        <f t="shared" si="79"/>
        <v>10.637673134330177</v>
      </c>
      <c r="S96" s="518">
        <f t="shared" si="79"/>
        <v>10.165946172130353</v>
      </c>
      <c r="T96" s="518">
        <f t="shared" si="79"/>
        <v>9.6611983225765421</v>
      </c>
      <c r="U96" s="518">
        <f t="shared" si="79"/>
        <v>9.1211181235539645</v>
      </c>
      <c r="V96" s="518">
        <f t="shared" si="79"/>
        <v>8.5432323105998087</v>
      </c>
      <c r="W96" s="518">
        <f t="shared" si="79"/>
        <v>7.9248944907388594</v>
      </c>
      <c r="X96" s="518">
        <f t="shared" si="79"/>
        <v>7.2632730234876446</v>
      </c>
      <c r="Y96" s="518">
        <f t="shared" si="79"/>
        <v>6.5553380535288444</v>
      </c>
      <c r="Z96" s="518">
        <f t="shared" si="79"/>
        <v>5.7978476356729285</v>
      </c>
      <c r="AA96" s="518">
        <f t="shared" si="79"/>
        <v>4.9873328885670993</v>
      </c>
      <c r="AB96" s="518">
        <f t="shared" si="79"/>
        <v>4.1200821091638611</v>
      </c>
      <c r="AC96" s="518">
        <f t="shared" si="79"/>
        <v>3.192123775202397</v>
      </c>
      <c r="AD96" s="518">
        <f t="shared" si="79"/>
        <v>2.1992083578636299</v>
      </c>
      <c r="AE96" s="591">
        <f t="shared" si="79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25">
      <c r="A97" s="485"/>
      <c r="B97" s="520" t="s">
        <v>30</v>
      </c>
      <c r="C97" s="577"/>
      <c r="D97" s="514"/>
      <c r="E97" s="515"/>
      <c r="F97" s="515"/>
      <c r="G97" s="518">
        <f t="shared" ref="G97:AE97" si="80">G93+G96</f>
        <v>17.376629737184789</v>
      </c>
      <c r="H97" s="518">
        <f t="shared" si="80"/>
        <v>17.376629737184789</v>
      </c>
      <c r="I97" s="518">
        <f t="shared" si="80"/>
        <v>17.376629737184789</v>
      </c>
      <c r="J97" s="518">
        <f t="shared" si="80"/>
        <v>17.376629737184789</v>
      </c>
      <c r="K97" s="518">
        <f t="shared" si="80"/>
        <v>17.376629737184786</v>
      </c>
      <c r="L97" s="518">
        <f t="shared" si="80"/>
        <v>17.376629737184786</v>
      </c>
      <c r="M97" s="518">
        <f t="shared" si="80"/>
        <v>17.376629737184786</v>
      </c>
      <c r="N97" s="518">
        <f t="shared" si="80"/>
        <v>17.376629737184786</v>
      </c>
      <c r="O97" s="518">
        <f t="shared" si="80"/>
        <v>17.376629737184786</v>
      </c>
      <c r="P97" s="518">
        <f t="shared" si="80"/>
        <v>17.376629737184786</v>
      </c>
      <c r="Q97" s="518">
        <f t="shared" si="80"/>
        <v>17.376629737184786</v>
      </c>
      <c r="R97" s="518">
        <f t="shared" si="80"/>
        <v>17.376629737184786</v>
      </c>
      <c r="S97" s="518">
        <f t="shared" si="80"/>
        <v>17.376629737184782</v>
      </c>
      <c r="T97" s="518">
        <f t="shared" si="80"/>
        <v>17.376629737184782</v>
      </c>
      <c r="U97" s="518">
        <f t="shared" si="80"/>
        <v>17.376629737184782</v>
      </c>
      <c r="V97" s="518">
        <f t="shared" si="80"/>
        <v>17.376629737184786</v>
      </c>
      <c r="W97" s="518">
        <f t="shared" si="80"/>
        <v>17.376629737184782</v>
      </c>
      <c r="X97" s="518">
        <f t="shared" si="80"/>
        <v>17.376629737184782</v>
      </c>
      <c r="Y97" s="518">
        <f t="shared" si="80"/>
        <v>17.376629737184782</v>
      </c>
      <c r="Z97" s="518">
        <f t="shared" si="80"/>
        <v>17.376629737184782</v>
      </c>
      <c r="AA97" s="518">
        <f t="shared" si="80"/>
        <v>17.376629737184778</v>
      </c>
      <c r="AB97" s="518">
        <f t="shared" si="80"/>
        <v>17.376629737184782</v>
      </c>
      <c r="AC97" s="518">
        <f t="shared" si="80"/>
        <v>17.376629737184782</v>
      </c>
      <c r="AD97" s="518">
        <f t="shared" si="80"/>
        <v>17.376629737184782</v>
      </c>
      <c r="AE97" s="591">
        <f t="shared" si="80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25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81">H98+I97</f>
        <v>52.129889211554371</v>
      </c>
      <c r="J98" s="518">
        <f t="shared" si="81"/>
        <v>69.506518948739156</v>
      </c>
      <c r="K98" s="518">
        <f t="shared" si="81"/>
        <v>86.883148685923942</v>
      </c>
      <c r="L98" s="518">
        <f t="shared" si="81"/>
        <v>104.25977842310873</v>
      </c>
      <c r="M98" s="518">
        <f t="shared" si="81"/>
        <v>121.63640816029351</v>
      </c>
      <c r="N98" s="518">
        <f t="shared" si="81"/>
        <v>139.01303789747828</v>
      </c>
      <c r="O98" s="518">
        <f t="shared" si="81"/>
        <v>156.38966763466306</v>
      </c>
      <c r="P98" s="518">
        <f t="shared" si="81"/>
        <v>173.76629737184783</v>
      </c>
      <c r="Q98" s="518">
        <f t="shared" si="81"/>
        <v>191.1429271090326</v>
      </c>
      <c r="R98" s="518">
        <f t="shared" si="81"/>
        <v>208.51955684621737</v>
      </c>
      <c r="S98" s="518">
        <f t="shared" si="81"/>
        <v>225.89618658340214</v>
      </c>
      <c r="T98" s="518">
        <f t="shared" si="81"/>
        <v>243.27281632058691</v>
      </c>
      <c r="U98" s="518">
        <f t="shared" si="81"/>
        <v>260.64944605777168</v>
      </c>
      <c r="V98" s="518">
        <f t="shared" si="81"/>
        <v>278.02607579495645</v>
      </c>
      <c r="W98" s="518">
        <f t="shared" si="81"/>
        <v>295.40270553214123</v>
      </c>
      <c r="X98" s="518">
        <f t="shared" si="81"/>
        <v>312.779335269326</v>
      </c>
      <c r="Y98" s="518">
        <f t="shared" si="81"/>
        <v>330.15596500651077</v>
      </c>
      <c r="Z98" s="518">
        <f t="shared" si="81"/>
        <v>347.53259474369554</v>
      </c>
      <c r="AA98" s="518">
        <f t="shared" si="81"/>
        <v>364.90922448088031</v>
      </c>
      <c r="AB98" s="518">
        <f t="shared" si="81"/>
        <v>382.28585421806508</v>
      </c>
      <c r="AC98" s="518">
        <f t="shared" si="81"/>
        <v>399.66248395524985</v>
      </c>
      <c r="AD98" s="518">
        <f t="shared" si="81"/>
        <v>417.03911369243463</v>
      </c>
      <c r="AE98" s="591">
        <f t="shared" si="81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25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.75" thickBot="1" x14ac:dyDescent="0.3">
      <c r="A100" s="485"/>
      <c r="B100" s="525" t="s">
        <v>31</v>
      </c>
      <c r="C100" s="597"/>
      <c r="D100" s="527"/>
      <c r="E100" s="528"/>
      <c r="F100" s="528"/>
      <c r="G100" s="529">
        <f t="shared" ref="G100:AE100" si="82">PPMT($C$13,G43:AS43,$C$14,$F$94)</f>
        <v>3.2016297371847875</v>
      </c>
      <c r="H100" s="529">
        <f t="shared" si="82"/>
        <v>3.4257438187877232</v>
      </c>
      <c r="I100" s="529">
        <f t="shared" si="82"/>
        <v>3.6655458861028638</v>
      </c>
      <c r="J100" s="529">
        <f t="shared" si="82"/>
        <v>3.9221340981300647</v>
      </c>
      <c r="K100" s="529">
        <f t="shared" si="82"/>
        <v>4.1966834849991681</v>
      </c>
      <c r="L100" s="529">
        <f t="shared" si="82"/>
        <v>4.4904513289491108</v>
      </c>
      <c r="M100" s="529">
        <f t="shared" si="82"/>
        <v>4.8047829219755478</v>
      </c>
      <c r="N100" s="529">
        <f t="shared" si="82"/>
        <v>5.1411177265138361</v>
      </c>
      <c r="O100" s="529">
        <f t="shared" si="82"/>
        <v>5.5009959673698043</v>
      </c>
      <c r="P100" s="529">
        <f t="shared" si="82"/>
        <v>5.8860656850856916</v>
      </c>
      <c r="Q100" s="529">
        <f t="shared" si="82"/>
        <v>6.2980902830416898</v>
      </c>
      <c r="R100" s="529">
        <f t="shared" si="82"/>
        <v>6.7389566028546071</v>
      </c>
      <c r="S100" s="529">
        <f t="shared" si="82"/>
        <v>7.2106835650544303</v>
      </c>
      <c r="T100" s="529">
        <f t="shared" si="82"/>
        <v>7.7154314146082399</v>
      </c>
      <c r="U100" s="529">
        <f t="shared" si="82"/>
        <v>8.2555116136308175</v>
      </c>
      <c r="V100" s="529">
        <f t="shared" si="82"/>
        <v>8.8333974265849751</v>
      </c>
      <c r="W100" s="529">
        <f t="shared" si="82"/>
        <v>9.4517352464459226</v>
      </c>
      <c r="X100" s="529">
        <f t="shared" si="82"/>
        <v>10.113356713697138</v>
      </c>
      <c r="Y100" s="529">
        <f t="shared" si="82"/>
        <v>10.821291683655938</v>
      </c>
      <c r="Z100" s="529">
        <f t="shared" si="82"/>
        <v>11.578782101511853</v>
      </c>
      <c r="AA100" s="529">
        <f t="shared" si="82"/>
        <v>12.389296848617681</v>
      </c>
      <c r="AB100" s="529">
        <f t="shared" si="82"/>
        <v>13.256547628020922</v>
      </c>
      <c r="AC100" s="529">
        <f t="shared" si="82"/>
        <v>14.184505961982385</v>
      </c>
      <c r="AD100" s="529">
        <f t="shared" si="82"/>
        <v>15.177421379321153</v>
      </c>
      <c r="AE100" s="598">
        <f t="shared" si="82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25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25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.75" thickBot="1" x14ac:dyDescent="0.3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25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83">G58</f>
        <v>10.099999759999999</v>
      </c>
      <c r="H104" s="587">
        <f t="shared" si="83"/>
        <v>10.053839759999999</v>
      </c>
      <c r="I104" s="587">
        <f t="shared" si="83"/>
        <v>10.006329876000001</v>
      </c>
      <c r="J104" s="587">
        <f t="shared" si="83"/>
        <v>9.9574296079883986</v>
      </c>
      <c r="K104" s="587">
        <f t="shared" si="83"/>
        <v>9.9070972409536004</v>
      </c>
      <c r="L104" s="587">
        <f t="shared" si="83"/>
        <v>9.8552898084340033</v>
      </c>
      <c r="M104" s="587">
        <f t="shared" si="83"/>
        <v>9.801963054974518</v>
      </c>
      <c r="N104" s="587">
        <f t="shared" si="83"/>
        <v>9.747071397456736</v>
      </c>
      <c r="O104" s="587">
        <f t="shared" si="83"/>
        <v>9.690567885269056</v>
      </c>
      <c r="P104" s="587">
        <f t="shared" si="83"/>
        <v>9.6324041592818794</v>
      </c>
      <c r="Q104" s="587">
        <f t="shared" si="83"/>
        <v>9.5725304095920567</v>
      </c>
      <c r="R104" s="587">
        <f t="shared" si="83"/>
        <v>9.5108953319997127</v>
      </c>
      <c r="S104" s="587">
        <f t="shared" si="83"/>
        <v>9.4474460831793063</v>
      </c>
      <c r="T104" s="587">
        <f t="shared" si="83"/>
        <v>9.382128234505883</v>
      </c>
      <c r="U104" s="587">
        <f t="shared" si="83"/>
        <v>9.3148857244960954</v>
      </c>
      <c r="V104" s="587">
        <f t="shared" si="83"/>
        <v>9.2456608098224375</v>
      </c>
      <c r="W104" s="587">
        <f t="shared" si="83"/>
        <v>9.1743940148579295</v>
      </c>
      <c r="X104" s="587">
        <f t="shared" si="83"/>
        <v>9.1010240797071322</v>
      </c>
      <c r="Y104" s="587">
        <f t="shared" si="83"/>
        <v>9.0254879066780909</v>
      </c>
      <c r="Z104" s="587">
        <f t="shared" si="83"/>
        <v>8.9477205051484408</v>
      </c>
      <c r="AA104" s="587">
        <f t="shared" si="83"/>
        <v>8.8676549347774962</v>
      </c>
      <c r="AB104" s="587">
        <f t="shared" si="83"/>
        <v>8.7852222470146959</v>
      </c>
      <c r="AC104" s="587">
        <f t="shared" si="83"/>
        <v>8.7003514248533111</v>
      </c>
      <c r="AD104" s="588">
        <f t="shared" si="83"/>
        <v>8.6129693207767613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25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84">G97</f>
        <v>17.376629737184789</v>
      </c>
      <c r="H105" s="518">
        <f t="shared" si="84"/>
        <v>17.376629737184789</v>
      </c>
      <c r="I105" s="518">
        <f t="shared" si="84"/>
        <v>17.376629737184789</v>
      </c>
      <c r="J105" s="518">
        <f t="shared" si="84"/>
        <v>17.376629737184789</v>
      </c>
      <c r="K105" s="518">
        <f t="shared" si="84"/>
        <v>17.376629737184786</v>
      </c>
      <c r="L105" s="518">
        <f t="shared" si="84"/>
        <v>17.376629737184786</v>
      </c>
      <c r="M105" s="518">
        <f t="shared" si="84"/>
        <v>17.376629737184786</v>
      </c>
      <c r="N105" s="518">
        <f t="shared" si="84"/>
        <v>17.376629737184786</v>
      </c>
      <c r="O105" s="518">
        <f t="shared" si="84"/>
        <v>17.376629737184786</v>
      </c>
      <c r="P105" s="518">
        <f t="shared" si="84"/>
        <v>17.376629737184786</v>
      </c>
      <c r="Q105" s="518">
        <f t="shared" si="84"/>
        <v>17.376629737184786</v>
      </c>
      <c r="R105" s="518">
        <f t="shared" si="84"/>
        <v>17.376629737184786</v>
      </c>
      <c r="S105" s="518">
        <f t="shared" si="84"/>
        <v>17.376629737184782</v>
      </c>
      <c r="T105" s="518">
        <f t="shared" si="84"/>
        <v>17.376629737184782</v>
      </c>
      <c r="U105" s="518">
        <f t="shared" si="84"/>
        <v>17.376629737184782</v>
      </c>
      <c r="V105" s="518">
        <f t="shared" si="84"/>
        <v>17.376629737184786</v>
      </c>
      <c r="W105" s="518">
        <f t="shared" si="84"/>
        <v>17.376629737184782</v>
      </c>
      <c r="X105" s="518">
        <f t="shared" si="84"/>
        <v>17.376629737184782</v>
      </c>
      <c r="Y105" s="518">
        <f t="shared" si="84"/>
        <v>17.376629737184782</v>
      </c>
      <c r="Z105" s="518">
        <f t="shared" si="84"/>
        <v>17.376629737184782</v>
      </c>
      <c r="AA105" s="518">
        <f t="shared" si="84"/>
        <v>17.376629737184778</v>
      </c>
      <c r="AB105" s="518">
        <f t="shared" si="84"/>
        <v>17.376629737184782</v>
      </c>
      <c r="AC105" s="518">
        <f t="shared" si="84"/>
        <v>17.376629737184782</v>
      </c>
      <c r="AD105" s="591">
        <f t="shared" si="84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25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>G104/G105</f>
        <v>0.58124043112840784</v>
      </c>
      <c r="H106" s="545">
        <f t="shared" ref="H106:AD106" si="85">H104/H105</f>
        <v>0.57858398964935498</v>
      </c>
      <c r="I106" s="545">
        <f t="shared" si="85"/>
        <v>0.57584986429141349</v>
      </c>
      <c r="J106" s="545">
        <f t="shared" si="85"/>
        <v>0.57303572433727967</v>
      </c>
      <c r="K106" s="545">
        <f t="shared" si="85"/>
        <v>0.57013916914815177</v>
      </c>
      <c r="L106" s="545">
        <f t="shared" si="85"/>
        <v>0.56715772606608317</v>
      </c>
      <c r="M106" s="545">
        <f t="shared" si="85"/>
        <v>0.56408884825340988</v>
      </c>
      <c r="N106" s="545">
        <f t="shared" si="85"/>
        <v>0.56092991246735713</v>
      </c>
      <c r="O106" s="545">
        <f t="shared" si="85"/>
        <v>0.55767821676788742</v>
      </c>
      <c r="P106" s="545">
        <f t="shared" si="85"/>
        <v>0.55433097815678267</v>
      </c>
      <c r="Q106" s="545">
        <f t="shared" si="85"/>
        <v>0.55088533014589725</v>
      </c>
      <c r="R106" s="545">
        <f t="shared" si="85"/>
        <v>0.54733832025246265</v>
      </c>
      <c r="S106" s="545">
        <f t="shared" si="85"/>
        <v>0.54368690741924641</v>
      </c>
      <c r="T106" s="545">
        <f t="shared" si="85"/>
        <v>0.53992795935731885</v>
      </c>
      <c r="U106" s="545">
        <f t="shared" si="85"/>
        <v>0.53605824980910344</v>
      </c>
      <c r="V106" s="545">
        <f t="shared" si="85"/>
        <v>0.53207445572931578</v>
      </c>
      <c r="W106" s="545">
        <f t="shared" si="85"/>
        <v>0.52797315438133341</v>
      </c>
      <c r="X106" s="545">
        <f t="shared" si="85"/>
        <v>0.52375082034645493</v>
      </c>
      <c r="Y106" s="545">
        <f t="shared" si="85"/>
        <v>0.51940382244343808</v>
      </c>
      <c r="Z106" s="545">
        <f t="shared" si="85"/>
        <v>0.5149284205556236</v>
      </c>
      <c r="AA106" s="545">
        <f t="shared" si="85"/>
        <v>0.51032076236287249</v>
      </c>
      <c r="AB106" s="545">
        <f t="shared" si="85"/>
        <v>0.50557687997546097</v>
      </c>
      <c r="AC106" s="545">
        <f t="shared" si="85"/>
        <v>0.50069268646699439</v>
      </c>
      <c r="AD106" s="603">
        <f t="shared" si="85"/>
        <v>0.495663972303306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25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25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-0.95012345797530862</v>
      </c>
      <c r="H108" s="606">
        <f>IRR($F48:H48)</f>
        <v>-0.75085087115848337</v>
      </c>
      <c r="I108" s="606">
        <f>IRR($F48:I48)</f>
        <v>-0.56896848817286383</v>
      </c>
      <c r="J108" s="606">
        <f>IRR($F48:J48)</f>
        <v>-0.43494422031384117</v>
      </c>
      <c r="K108" s="606">
        <f>IRR($F48:K48)</f>
        <v>-0.33803828107346157</v>
      </c>
      <c r="L108" s="606">
        <f>IRR($F48:L48)</f>
        <v>-0.26679094838838791</v>
      </c>
      <c r="M108" s="606">
        <f>IRR($F48:M48)</f>
        <v>-0.21318795831208082</v>
      </c>
      <c r="N108" s="606">
        <f>IRR($F48:N48)</f>
        <v>-0.17194660978211085</v>
      </c>
      <c r="O108" s="606">
        <f>IRR($F48:O48)</f>
        <v>-0.13957238555763785</v>
      </c>
      <c r="P108" s="606">
        <f>IRR($F48:P48)</f>
        <v>-0.1137078768462817</v>
      </c>
      <c r="Q108" s="606">
        <f>IRR($F48:Q48)</f>
        <v>-9.2725315306105394E-2</v>
      </c>
      <c r="R108" s="606">
        <f>IRR($F48:R48)</f>
        <v>-7.5474588665939923E-2</v>
      </c>
      <c r="S108" s="606">
        <f>IRR($F48:S48)</f>
        <v>-6.1125462751201343E-2</v>
      </c>
      <c r="T108" s="606">
        <f>IRR($F48:T48)</f>
        <v>-4.906678363046435E-2</v>
      </c>
      <c r="U108" s="606">
        <f>IRR($F48:U48)</f>
        <v>-3.884064719547875E-2</v>
      </c>
      <c r="V108" s="606">
        <f>IRR($F48:V48)</f>
        <v>-3.0098460139864613E-2</v>
      </c>
      <c r="W108" s="606">
        <f>IRR($F48:W48)</f>
        <v>-2.2571001564954174E-2</v>
      </c>
      <c r="X108" s="606">
        <f>IRR($F48:X48)</f>
        <v>-1.6047628892112531E-2</v>
      </c>
      <c r="Y108" s="606">
        <f>IRR($F48:Y48)</f>
        <v>-1.0361576998729305E-2</v>
      </c>
      <c r="Z108" s="606">
        <f>IRR($F48:Z48)</f>
        <v>-5.3793943842029845E-3</v>
      </c>
      <c r="AA108" s="606">
        <f>IRR($F48:AA48)</f>
        <v>-9.9323760587644028E-4</v>
      </c>
      <c r="AB108" s="606">
        <f>IRR($F48:AB48)</f>
        <v>2.8848273438619731E-3</v>
      </c>
      <c r="AC108" s="606">
        <f>IRR($F48:AC48)</f>
        <v>6.3270932511134692E-3</v>
      </c>
      <c r="AD108" s="607">
        <f>IRR($F48:AD48)</f>
        <v>9.3934461854792151E-3</v>
      </c>
      <c r="AE108" s="608">
        <f>IRR($F48:AE48)</f>
        <v>1.2133843334293903E-2</v>
      </c>
      <c r="AF108" s="608">
        <f>IRR($F48:AF48)</f>
        <v>1.4590230323787479E-2</v>
      </c>
      <c r="AG108" s="608">
        <f>IRR($F48:AG48)</f>
        <v>1.6798038713454977E-2</v>
      </c>
      <c r="AH108" s="608">
        <f>IRR($F48:AH48)</f>
        <v>1.878736578133422E-2</v>
      </c>
      <c r="AI108" s="608">
        <f>IRR($F48:AI48)</f>
        <v>2.0583911556552259E-2</v>
      </c>
      <c r="AJ108" s="608">
        <f>IRR($F48:AJ48)</f>
        <v>2.2209728697146547E-2</v>
      </c>
      <c r="AK108" s="608">
        <f>IRR($F48:AK48)</f>
        <v>2.3683826858334811E-2</v>
      </c>
      <c r="AL108" s="608">
        <f>IRR($F48:AL48)</f>
        <v>2.502266303324463E-2</v>
      </c>
      <c r="AM108" s="608">
        <f>IRR($F48:AM48)</f>
        <v>2.6240541871581202E-2</v>
      </c>
      <c r="AN108" s="608">
        <f>IRR($F48:AN48)</f>
        <v>2.7349944430151485E-2</v>
      </c>
      <c r="AO108" s="608">
        <f>IRR($F48:AO48)</f>
        <v>2.8361799650554742E-2</v>
      </c>
      <c r="AP108" s="608">
        <f>IRR($F48:AP48)</f>
        <v>2.9285709718241071E-2</v>
      </c>
      <c r="AQ108" s="608">
        <f>IRR($F48:AQ48)</f>
        <v>3.0130138065941114E-2</v>
      </c>
      <c r="AR108" s="608">
        <f>IRR($F48:AR48)</f>
        <v>3.0902566950557819E-2</v>
      </c>
      <c r="AS108" s="608">
        <f>IRR($F48:AS48)</f>
        <v>3.1609630116222531E-2</v>
      </c>
      <c r="AT108" s="608">
        <f>IRR($F48:AT48)</f>
        <v>3.2257224954937103E-2</v>
      </c>
      <c r="AU108" s="608">
        <f>IRR($F48:AU48)</f>
        <v>3.2850607714544511E-2</v>
      </c>
      <c r="AV108" s="608">
        <f>IRR($F48:AV48)</f>
        <v>3.3394474625458193E-2</v>
      </c>
      <c r="AW108" s="608">
        <f>IRR($F48:AW48)</f>
        <v>3.3893031280560315E-2</v>
      </c>
      <c r="AX108" s="608">
        <f>IRR($F48:AX48)</f>
        <v>3.4350052175174284E-2</v>
      </c>
      <c r="AY108" s="608">
        <f>IRR($F48:AY48)</f>
        <v>3.476893197192843E-2</v>
      </c>
      <c r="AZ108" s="608">
        <f>IRR($F48:AZ48)</f>
        <v>3.5152729780201009E-2</v>
      </c>
      <c r="BA108" s="608">
        <f>IRR($F48:BA48)</f>
        <v>3.550420751752803E-2</v>
      </c>
      <c r="BB108" s="608">
        <f>IRR($F48:BB48)</f>
        <v>3.5825863239883349E-2</v>
      </c>
      <c r="BC108" s="608">
        <f>IRR($F48:BC48)</f>
        <v>3.6119960180601485E-2</v>
      </c>
      <c r="BD108" s="608">
        <f>IRR($F48:BD48)</f>
        <v>3.6388552117249562E-2</v>
      </c>
      <c r="BE108" s="608">
        <f>IRR($F48:BE48)</f>
        <v>3.6633505586708415E-2</v>
      </c>
      <c r="BF108" s="608">
        <f>IRR($F48:BF48)</f>
        <v>3.685651938701251E-2</v>
      </c>
      <c r="BG108" s="608">
        <f>IRR($F48:BG48)</f>
        <v>3.7059141736781154E-2</v>
      </c>
      <c r="BH108" s="608">
        <f>IRR($F48:BH48)</f>
        <v>3.7242785381041976E-2</v>
      </c>
      <c r="BI108" s="608">
        <f>IRR($F48:BI48)</f>
        <v>3.7408741054853145E-2</v>
      </c>
      <c r="BJ108" s="608">
        <f>IRR($F48:BJ48)</f>
        <v>3.7558189197016256E-2</v>
      </c>
      <c r="BK108" s="608">
        <f>IRR($F48:BK48)</f>
        <v>3.7692210530062109E-2</v>
      </c>
      <c r="BL108" s="608">
        <f>IRR($F48:BL48)</f>
        <v>3.7811795376356372E-2</v>
      </c>
      <c r="BM108" s="608">
        <f>IRR($F48:BM48)</f>
        <v>3.7917851967097072E-2</v>
      </c>
      <c r="BN108" s="608">
        <f>IRR($F48:BN48)</f>
        <v>3.8011213850517089E-2</v>
      </c>
      <c r="BO108" s="608">
        <f>IRR($F48:BO48)</f>
        <v>3.8092646506533212E-2</v>
      </c>
      <c r="BP108" s="608">
        <f>IRR($F48:BP48)</f>
        <v>3.8162853260657492E-2</v>
      </c>
      <c r="BQ108" s="608">
        <f>IRR($F48:BQ48)</f>
        <v>3.822248057766231E-2</v>
      </c>
      <c r="BR108" s="608">
        <f>IRR($F48:BR48)</f>
        <v>3.827212280491632E-2</v>
      </c>
      <c r="BS108" s="608">
        <f>IRR($F48:BS48)</f>
        <v>3.8312326426215515E-2</v>
      </c>
      <c r="BT108" s="608">
        <f>IRR($F48:BT48)</f>
        <v>3.8343593879099691E-2</v>
      </c>
      <c r="BU108" s="608">
        <f>IRR($F48:BU48)</f>
        <v>3.8366386981852907E-2</v>
      </c>
      <c r="BV108" s="608">
        <f>IRR($F48:BV48)</f>
        <v>3.8381130010485265E-2</v>
      </c>
      <c r="BW108" s="608">
        <f>IRR($F48:BW48)</f>
        <v>3.8388212460879645E-2</v>
      </c>
      <c r="BX108" s="608">
        <f>IRR($F48:BX48)</f>
        <v>3.8387991526757315E-2</v>
      </c>
      <c r="BY108" s="608">
        <f>IRR($F48:BY48)</f>
        <v>3.8380794320189482E-2</v>
      </c>
      <c r="BZ108" s="608">
        <f>IRR($F48:BZ48)</f>
        <v>3.8366919857860671E-2</v>
      </c>
      <c r="CA108" s="608">
        <f>IRR($F48:CA48)</f>
        <v>3.8346640833182732E-2</v>
      </c>
      <c r="CB108" s="608">
        <f>IRR($F48:CB48)</f>
        <v>3.8320205191550549E-2</v>
      </c>
      <c r="CC108" s="608">
        <f>IRR($F48:CC48)</f>
        <v>3.8287837523498069E-2</v>
      </c>
      <c r="CD108" s="608">
        <f>IRR($F48:CD48)</f>
        <v>3.8249740288172296E-2</v>
      </c>
      <c r="CE108" s="608">
        <f>IRR($F48:CE48)</f>
        <v>3.8206094877382135E-2</v>
      </c>
      <c r="CF108" s="608">
        <f>IRR($F48:CF48)</f>
        <v>3.8157062528415775E-2</v>
      </c>
      <c r="CG108" s="608">
        <f>IRR($F48:CG48)</f>
        <v>3.8102785091839841E-2</v>
      </c>
      <c r="CH108" s="608">
        <f>IRR($F48:CH48)</f>
        <v>3.8043385658537376E-2</v>
      </c>
      <c r="CI108" s="608">
        <f>IRR($F48:CI48)</f>
        <v>3.7978969067023138E-2</v>
      </c>
      <c r="CJ108" s="608">
        <f>IRR($F48:CJ48)</f>
        <v>3.7909622167788593E-2</v>
      </c>
      <c r="CK108" s="608">
        <f>IRR($F48:CK48)</f>
        <v>3.7835414184096861E-2</v>
      </c>
      <c r="CL108" s="608">
        <f>IRR($F48:CL48)</f>
        <v>3.7756396655925561E-2</v>
      </c>
      <c r="CM108" s="608">
        <f>IRR($F48:CM48)</f>
        <v>3.7672603392323367E-2</v>
      </c>
      <c r="CN108" s="608">
        <f>IRR($F48:CN48)</f>
        <v>3.7584050223335552E-2</v>
      </c>
      <c r="CO108" s="608">
        <f>IRR($F48:CO48)</f>
        <v>3.7490734576203E-2</v>
      </c>
      <c r="CP108" s="608">
        <f>IRR($F48:CP48)</f>
        <v>3.7392634858086193E-2</v>
      </c>
      <c r="CQ108" s="608">
        <f>IRR($F48:CQ48)</f>
        <v>3.7289709623670619E-2</v>
      </c>
      <c r="CR108" s="608">
        <f>IRR($F48:CR48)</f>
        <v>3.7181896488952315E-2</v>
      </c>
      <c r="CS108" s="608">
        <f>IRR($F48:CS48)</f>
        <v>3.7069110781253523E-2</v>
      </c>
      <c r="CT108" s="608">
        <f>IRR($F48:CT48)</f>
        <v>3.6951243835256387E-2</v>
      </c>
      <c r="CU108" s="608">
        <f>IRR($F48:CU48)</f>
        <v>3.6828160913572328E-2</v>
      </c>
      <c r="CV108" s="608">
        <f>IRR($F48:CV48)</f>
        <v>3.6699698654925506E-2</v>
      </c>
      <c r="CW108" s="608">
        <f>IRR($F48:CW48)</f>
        <v>-1.3776952609578896E-2</v>
      </c>
      <c r="CX108" s="608">
        <f>IRR($F48:CX48)</f>
        <v>-1.1595819848283395E-2</v>
      </c>
      <c r="CY108" s="608">
        <f>IRR($F48:CY48)</f>
        <v>-9.5229040965860712E-3</v>
      </c>
      <c r="CZ108" s="608">
        <f>IRR($F48:CZ48)</f>
        <v>-7.5479048119807546E-3</v>
      </c>
      <c r="DA108" s="608">
        <f>IRR($F48:DA48)</f>
        <v>-5.6617001176791915E-3</v>
      </c>
      <c r="DB108" s="608">
        <f>IRR($F48:DB48)</f>
        <v>-3.8561434232478042E-3</v>
      </c>
      <c r="DC108" s="608">
        <f>IRR($F48:DC48)</f>
        <v>-2.1238946137273063E-3</v>
      </c>
      <c r="DD108" s="608">
        <f>IRR($F48:DD48)</f>
        <v>-4.5827731822256634E-4</v>
      </c>
      <c r="DE108" s="608">
        <f>IRR($F48:DE48)</f>
        <v>1.146844881154907E-3</v>
      </c>
      <c r="DF108" s="608">
        <f>IRR($F48:DF48)</f>
        <v>2.6971792312091569E-3</v>
      </c>
      <c r="DG108" s="608">
        <f>IRR($F48:DG48)</f>
        <v>4.1981070801624387E-3</v>
      </c>
      <c r="DH108" s="608">
        <f>IRR($F48:DH48)</f>
        <v>5.6547852704018631E-3</v>
      </c>
      <c r="DI108" s="608">
        <f>IRR($F48:DI48)</f>
        <v>7.07225208484763E-3</v>
      </c>
      <c r="DJ108" s="608">
        <f>IRR($F48:DJ48)</f>
        <v>8.4555460685065142E-3</v>
      </c>
      <c r="DK108" s="608">
        <f>IRR($F48:DK48)</f>
        <v>9.8098497095588932E-3</v>
      </c>
      <c r="DL108" s="608">
        <f>IRR($F48:DL48)</f>
        <v>1.1140676633007551E-2</v>
      </c>
      <c r="DM108" s="608">
        <f>IRR($F48:DM48)</f>
        <v>1.2454133672975765E-2</v>
      </c>
      <c r="DN108" s="608">
        <f>IRR($F48:DN48)</f>
        <v>1.3757314444498236E-2</v>
      </c>
      <c r="DO108" s="608">
        <f>IRR($F48:DO48)</f>
        <v>1.5058933892025506E-2</v>
      </c>
      <c r="DP108" s="608">
        <f>IRR($F48:DP48)</f>
        <v>1.637043433385843E-2</v>
      </c>
      <c r="DQ108" s="608">
        <f>IRR($F48:DQ48)</f>
        <v>1.7708103869165104E-2</v>
      </c>
      <c r="DR108" s="608">
        <f>IRR($F48:DR48)</f>
        <v>1.9097666493985477E-2</v>
      </c>
      <c r="DS108" s="608">
        <f>IRR($F48:DS48)</f>
        <v>2.0586196527600409E-2</v>
      </c>
      <c r="DT108" s="608">
        <f>IRR($F48:DT48)</f>
        <v>2.2284197392102634E-2</v>
      </c>
      <c r="DU108" s="608">
        <f>IRR($F48:DU48)</f>
        <v>2.4696957692501131E-2</v>
      </c>
      <c r="DV108" s="608" t="e">
        <f>IRR($F48:DV48)</f>
        <v>#NUM!</v>
      </c>
      <c r="DW108" s="608" t="e">
        <f>IRR($F48:DW48)</f>
        <v>#NUM!</v>
      </c>
      <c r="DX108" s="608" t="e">
        <f>IRR($F48:DX48)</f>
        <v>#NUM!</v>
      </c>
      <c r="DY108" s="608" t="e">
        <f>IRR($F48:DY48)</f>
        <v>#NUM!</v>
      </c>
      <c r="DZ108" s="608" t="e">
        <f>IRR($F48:DZ48)</f>
        <v>#NUM!</v>
      </c>
      <c r="EA108" s="608" t="e">
        <f>IRR($F48:EA48)</f>
        <v>#NUM!</v>
      </c>
      <c r="EB108" s="608" t="e">
        <f>IRR($F48:EB48)</f>
        <v>#DIV/0!</v>
      </c>
      <c r="EC108" s="608" t="e">
        <f>IRR($F48:EC48)</f>
        <v>#NUM!</v>
      </c>
      <c r="ED108" s="608" t="e">
        <f>IRR($F48:ED48)</f>
        <v>#NUM!</v>
      </c>
      <c r="EE108" s="608" t="e">
        <f>IRR($F48:EE48)</f>
        <v>#NUM!</v>
      </c>
      <c r="EF108" s="608" t="e">
        <f>IRR($F48:EF48)</f>
        <v>#NUM!</v>
      </c>
      <c r="EG108" s="608" t="e">
        <f>IRR($F48:EG48)</f>
        <v>#NUM!</v>
      </c>
      <c r="EH108" s="608" t="e">
        <f>IRR($F48:EH48)</f>
        <v>#NUM!</v>
      </c>
      <c r="EI108" s="608" t="e">
        <f>IRR($F48:EI48)</f>
        <v>#NUM!</v>
      </c>
      <c r="EJ108" s="608" t="e">
        <f>IRR($F48:EJ48)</f>
        <v>#NUM!</v>
      </c>
      <c r="EK108" s="608" t="e">
        <f>IRR($F48:EK48)</f>
        <v>#NUM!</v>
      </c>
      <c r="EL108" s="608" t="e">
        <f>IRR($F48:EL48)</f>
        <v>#NUM!</v>
      </c>
      <c r="EM108" s="608" t="e">
        <f>IRR($F48:EM48)</f>
        <v>#NUM!</v>
      </c>
      <c r="EN108" s="608" t="e">
        <f>IRR($F48:EN48)</f>
        <v>#NUM!</v>
      </c>
      <c r="EO108" s="608" t="e">
        <f>IRR($F48:EO48)</f>
        <v>#NUM!</v>
      </c>
      <c r="EP108" s="608" t="e">
        <f>IRR($F48:EP48)</f>
        <v>#DIV/0!</v>
      </c>
      <c r="EQ108" s="608" t="e">
        <f>IRR($F48:EQ48)</f>
        <v>#NUM!</v>
      </c>
      <c r="ER108" s="608" t="e">
        <f>IRR($F48:ER48)</f>
        <v>#NUM!</v>
      </c>
      <c r="ES108" s="608" t="e">
        <f>IRR($F48:ES48)</f>
        <v>#NUM!</v>
      </c>
      <c r="ET108" s="608" t="e">
        <f>IRR($F48:ET48)</f>
        <v>#NUM!</v>
      </c>
      <c r="EU108" s="608" t="e">
        <f>IRR($F48:EU48)</f>
        <v>#NUM!</v>
      </c>
      <c r="EV108" s="608" t="e">
        <f>IRR($F48:EV48)</f>
        <v>#NUM!</v>
      </c>
      <c r="EW108" s="608" t="e">
        <f>IRR($F48:EW48)</f>
        <v>#NUM!</v>
      </c>
      <c r="EX108" s="608" t="e">
        <f>IRR($F48:EX48)</f>
        <v>#NUM!</v>
      </c>
      <c r="EY108" s="608" t="e">
        <f>IRR($F48:EY48)</f>
        <v>#NUM!</v>
      </c>
      <c r="EZ108" s="608" t="e">
        <f>IRR($F48:EZ48)</f>
        <v>#NUM!</v>
      </c>
    </row>
    <row r="109" spans="1:156" x14ac:dyDescent="0.25">
      <c r="B109" s="602" t="s">
        <v>94</v>
      </c>
      <c r="C109" s="514" t="s">
        <v>51</v>
      </c>
      <c r="D109" s="604" t="s">
        <v>67</v>
      </c>
      <c r="E109" s="515"/>
      <c r="F109" s="458"/>
      <c r="G109" s="609" t="e">
        <f>IRR($F55:G55)</f>
        <v>#NUM!</v>
      </c>
      <c r="H109" s="609" t="e">
        <f>IRR($F55:H55)</f>
        <v>#NUM!</v>
      </c>
      <c r="I109" s="609" t="e">
        <f>IRR($F55:I55)</f>
        <v>#NUM!</v>
      </c>
      <c r="J109" s="609" t="e">
        <f>IRR($F55:J55)</f>
        <v>#NUM!</v>
      </c>
      <c r="K109" s="609" t="e">
        <f>IRR($F55:K55)</f>
        <v>#NUM!</v>
      </c>
      <c r="L109" s="609" t="e">
        <f>IRR($F55:L55)</f>
        <v>#NUM!</v>
      </c>
      <c r="M109" s="609" t="e">
        <f>IRR($F55:M55)</f>
        <v>#NUM!</v>
      </c>
      <c r="N109" s="609" t="e">
        <f>IRR($F55:N55)</f>
        <v>#NUM!</v>
      </c>
      <c r="O109" s="609" t="e">
        <f>IRR($F55:O55)</f>
        <v>#NUM!</v>
      </c>
      <c r="P109" s="609" t="e">
        <f>IRR($F55:P55)</f>
        <v>#NUM!</v>
      </c>
      <c r="Q109" s="609" t="e">
        <f>IRR($F55:Q55)</f>
        <v>#NUM!</v>
      </c>
      <c r="R109" s="609" t="e">
        <f>IRR($F55:R55)</f>
        <v>#NUM!</v>
      </c>
      <c r="S109" s="609" t="e">
        <f>IRR($F55:S55)</f>
        <v>#NUM!</v>
      </c>
      <c r="T109" s="609" t="e">
        <f>IRR($F55:T55)</f>
        <v>#NUM!</v>
      </c>
      <c r="U109" s="609" t="e">
        <f>IRR($F55:U55)</f>
        <v>#NUM!</v>
      </c>
      <c r="V109" s="609" t="e">
        <f>IRR($F55:V55)</f>
        <v>#NUM!</v>
      </c>
      <c r="W109" s="609" t="e">
        <f>IRR($F55:W55)</f>
        <v>#NUM!</v>
      </c>
      <c r="X109" s="609">
        <f>IRR($F55:X55)</f>
        <v>-0.19666600503680565</v>
      </c>
      <c r="Y109" s="609">
        <f>IRR($F55:Y55)</f>
        <v>-0.16931238630679057</v>
      </c>
      <c r="Z109" s="609">
        <f>IRR($F55:Z55)</f>
        <v>-0.14663372756441639</v>
      </c>
      <c r="AA109" s="609">
        <f>IRR($F55:AA55)</f>
        <v>-0.12739879154132594</v>
      </c>
      <c r="AB109" s="609">
        <f>IRR($F55:AB55)</f>
        <v>-0.11082026766281539</v>
      </c>
      <c r="AC109" s="609">
        <f>IRR($F55:AC55)</f>
        <v>-9.6357273205086802E-2</v>
      </c>
      <c r="AD109" s="610">
        <f>IRR($F55:AD55)</f>
        <v>-8.3618768138949862E-2</v>
      </c>
      <c r="AE109" s="611">
        <f>IRR($F55:AE55)</f>
        <v>-7.2311190005492687E-2</v>
      </c>
      <c r="AF109" s="611">
        <f>IRR($F55:AF55)</f>
        <v>-6.3721640415303593E-2</v>
      </c>
      <c r="AG109" s="611">
        <f>IRR($F55:AG55)</f>
        <v>-5.6558920637995502E-2</v>
      </c>
      <c r="AH109" s="611">
        <f>IRR($F55:AH55)</f>
        <v>-5.0460103656552957E-2</v>
      </c>
      <c r="AI109" s="611">
        <f>IRR($F55:AI55)</f>
        <v>-4.518731659945896E-2</v>
      </c>
      <c r="AJ109" s="611">
        <f>IRR($F55:AJ55)</f>
        <v>-4.0575194490479527E-2</v>
      </c>
      <c r="AK109" s="611">
        <f>IRR($F55:AK55)</f>
        <v>-3.6503603089536152E-2</v>
      </c>
      <c r="AL109" s="611">
        <f>IRR($F55:AL55)</f>
        <v>-3.2882241625309949E-2</v>
      </c>
      <c r="AM109" s="611">
        <f>IRR($F55:AM55)</f>
        <v>-2.9641370857401594E-2</v>
      </c>
      <c r="AN109" s="611">
        <f>IRR($F55:AN55)</f>
        <v>-2.6725934390050221E-2</v>
      </c>
      <c r="AO109" s="611">
        <f>IRR($F55:AO55)</f>
        <v>-2.4091671229775957E-2</v>
      </c>
      <c r="AP109" s="611">
        <f>IRR($F55:AP55)</f>
        <v>-2.1702453754652851E-2</v>
      </c>
      <c r="AQ109" s="611">
        <f>IRR($F55:AQ55)</f>
        <v>-1.952840994487326E-2</v>
      </c>
      <c r="AR109" s="611">
        <f>IRR($F55:AR55)</f>
        <v>-1.7544565249692612E-2</v>
      </c>
      <c r="AS109" s="611">
        <f>IRR($F55:AS55)</f>
        <v>-1.5729838545213037E-2</v>
      </c>
      <c r="AT109" s="611">
        <f>IRR($F55:AT55)</f>
        <v>-1.4066285712544646E-2</v>
      </c>
      <c r="AU109" s="611">
        <f>IRR($F55:AU55)</f>
        <v>-1.2538520267809328E-2</v>
      </c>
      <c r="AV109" s="611">
        <f>IRR($F55:AV55)</f>
        <v>-1.113326299080819E-2</v>
      </c>
      <c r="AW109" s="611">
        <f>IRR($F55:AW55)</f>
        <v>-9.8389873288459162E-3</v>
      </c>
      <c r="AX109" s="611">
        <f>IRR($F55:AX55)</f>
        <v>-8.6456369244575226E-3</v>
      </c>
      <c r="AY109" s="611">
        <f>IRR($F55:AY55)</f>
        <v>-7.5443982778597984E-3</v>
      </c>
      <c r="AZ109" s="611">
        <f>IRR($F55:AZ55)</f>
        <v>-6.5275160852632519E-3</v>
      </c>
      <c r="BA109" s="611">
        <f>IRR($F55:BA55)</f>
        <v>-5.588141982427075E-3</v>
      </c>
      <c r="BB109" s="611">
        <f>IRR($F55:BB55)</f>
        <v>-4.7202097908217722E-3</v>
      </c>
      <c r="BC109" s="611">
        <f>IRR($F55:BC55)</f>
        <v>-3.9183318428559488E-3</v>
      </c>
      <c r="BD109" s="611">
        <f>IRR($F55:BD55)</f>
        <v>-3.1777124331938689E-3</v>
      </c>
      <c r="BE109" s="611">
        <f>IRR($F55:BE55)</f>
        <v>-2.4940751429938235E-3</v>
      </c>
      <c r="BF109" s="611">
        <f>IRR($F55:BF55)</f>
        <v>-1.8636015808283224E-3</v>
      </c>
      <c r="BG109" s="611">
        <f>IRR($F55:BG55)</f>
        <v>-1.2828795757861E-3</v>
      </c>
      <c r="BH109" s="611">
        <f>IRR($F55:BH55)</f>
        <v>-7.4885926720924534E-4</v>
      </c>
      <c r="BI109" s="611">
        <f>IRR($F55:BI55)</f>
        <v>-2.5881583737719094E-4</v>
      </c>
      <c r="BJ109" s="611">
        <f>IRR($F55:BJ55)</f>
        <v>1.8968204453617687E-4</v>
      </c>
      <c r="BK109" s="611">
        <f>IRR($F55:BK55)</f>
        <v>5.9879897201975396E-4</v>
      </c>
      <c r="BL109" s="611">
        <f>IRR($F55:BL55)</f>
        <v>9.7045524287042717E-4</v>
      </c>
      <c r="BM109" s="611">
        <f>IRR($F55:BM55)</f>
        <v>1.3063455649506839E-3</v>
      </c>
      <c r="BN109" s="611">
        <f>IRR($F55:BN55)</f>
        <v>1.6079543707403499E-3</v>
      </c>
      <c r="BO109" s="611">
        <f>IRR($F55:BO55)</f>
        <v>1.876568015193314E-3</v>
      </c>
      <c r="BP109" s="611">
        <f>IRR($F55:BP55)</f>
        <v>2.1132840316415713E-3</v>
      </c>
      <c r="BQ109" s="611">
        <f>IRR($F55:BQ55)</f>
        <v>2.319017527381062E-3</v>
      </c>
      <c r="BR109" s="611">
        <f>IRR($F55:BR55)</f>
        <v>2.4945047043007929E-3</v>
      </c>
      <c r="BS109" s="611">
        <f>IRR($F55:BS55)</f>
        <v>2.6403033841366774E-3</v>
      </c>
      <c r="BT109" s="611">
        <f>IRR($F55:BT55)</f>
        <v>2.7567902947496226E-3</v>
      </c>
      <c r="BU109" s="611">
        <f>IRR($F55:BU55)</f>
        <v>2.8441547368842635E-3</v>
      </c>
      <c r="BV109" s="611">
        <f>IRR($F55:BV55)</f>
        <v>2.9023879644882733E-3</v>
      </c>
      <c r="BW109" s="611">
        <f>IRR($F55:BW55)</f>
        <v>2.9312676147055239E-3</v>
      </c>
      <c r="BX109" s="611">
        <f>IRR($F55:BX55)</f>
        <v>2.9303357725027901E-3</v>
      </c>
      <c r="BY109" s="611">
        <f>IRR($F55:BY55)</f>
        <v>2.8988691355025242E-3</v>
      </c>
      <c r="BZ109" s="611">
        <f>IRR($F55:BZ55)</f>
        <v>2.8358388193261419E-3</v>
      </c>
      <c r="CA109" s="611">
        <f>IRR($F55:CA55)</f>
        <v>2.739856447039557E-3</v>
      </c>
      <c r="CB109" s="611">
        <f>IRR($F55:CB55)</f>
        <v>2.6091013298685795E-3</v>
      </c>
      <c r="CC109" s="611">
        <f>IRR($F55:CC55)</f>
        <v>2.4412216023677047E-3</v>
      </c>
      <c r="CD109" s="611">
        <f>IRR($F55:CD55)</f>
        <v>2.2331977732994446E-3</v>
      </c>
      <c r="CE109" s="611">
        <f>IRR($F55:CE55)</f>
        <v>1.9811512268841369E-3</v>
      </c>
      <c r="CF109" s="611">
        <f>IRR($F55:CF55)</f>
        <v>-9.6868310012669379E-2</v>
      </c>
      <c r="CG109" s="611">
        <f>IRR($F55:CG55)</f>
        <v>-8.4962673009954637E-2</v>
      </c>
      <c r="CH109" s="611">
        <f>IRR($F55:CH55)</f>
        <v>-7.4889977616182435E-2</v>
      </c>
      <c r="CI109" s="611">
        <f>IRR($F55:CI55)</f>
        <v>-6.6153092092405608E-2</v>
      </c>
      <c r="CJ109" s="611">
        <f>IRR($F55:CJ55)</f>
        <v>-5.8406243647328715E-2</v>
      </c>
      <c r="CK109" s="611">
        <f>IRR($F55:CK55)</f>
        <v>-5.1394236446413499E-2</v>
      </c>
      <c r="CL109" s="611">
        <f>IRR($F55:CL55)</f>
        <v>-4.4912442998643276E-2</v>
      </c>
      <c r="CM109" s="612">
        <f>IRR($F55:CM55)</f>
        <v>-3.8773034636256476E-2</v>
      </c>
      <c r="CN109" s="612">
        <f>IRR($F55:CN55)</f>
        <v>-3.2757811407388426E-2</v>
      </c>
      <c r="CO109" s="612">
        <f>IRR($F55:CO55)</f>
        <v>-2.6486158147572048E-2</v>
      </c>
      <c r="CP109" s="612">
        <f>IRR($F55:CP55)</f>
        <v>-1.833133096257189E-2</v>
      </c>
      <c r="CQ109" s="612" t="e">
        <f>IRR($F55:CQ55)</f>
        <v>#NUM!</v>
      </c>
      <c r="CR109" s="611" t="e">
        <f>IRR($F55:CR55)</f>
        <v>#NUM!</v>
      </c>
      <c r="CS109" s="611" t="e">
        <f>IRR($F55:CS55)</f>
        <v>#NUM!</v>
      </c>
      <c r="CT109" s="611" t="e">
        <f>IRR($F55:CT55)</f>
        <v>#NUM!</v>
      </c>
      <c r="CU109" s="611" t="e">
        <f>IRR($F55:CU55)</f>
        <v>#NUM!</v>
      </c>
      <c r="CV109" s="611" t="e">
        <f>IRR($F55:CV55)</f>
        <v>#NUM!</v>
      </c>
      <c r="CW109" s="611" t="e">
        <f>IRR($F55:CW55)</f>
        <v>#NUM!</v>
      </c>
      <c r="CX109" s="611" t="e">
        <f>IRR($F55:CX55)</f>
        <v>#NUM!</v>
      </c>
      <c r="CY109" s="611" t="e">
        <f>IRR($F55:CY55)</f>
        <v>#NUM!</v>
      </c>
      <c r="CZ109" s="611" t="e">
        <f>IRR($F55:CZ55)</f>
        <v>#NUM!</v>
      </c>
      <c r="DA109" s="611" t="e">
        <f>IRR($F55:DA55)</f>
        <v>#NUM!</v>
      </c>
      <c r="DB109" s="611" t="e">
        <f>IRR($F55:DB55)</f>
        <v>#NUM!</v>
      </c>
      <c r="DC109" s="611" t="e">
        <f>IRR($F55:DC55)</f>
        <v>#NUM!</v>
      </c>
      <c r="DD109" s="611" t="e">
        <f>IRR($F55:DD55)</f>
        <v>#NUM!</v>
      </c>
      <c r="DE109" s="611" t="e">
        <f>IRR($F55:DE55)</f>
        <v>#NUM!</v>
      </c>
      <c r="DF109" s="611" t="e">
        <f>IRR($F55:DF55)</f>
        <v>#NUM!</v>
      </c>
      <c r="DG109" s="611" t="e">
        <f>IRR($F55:DG55)</f>
        <v>#NUM!</v>
      </c>
      <c r="DH109" s="611" t="e">
        <f>IRR($F55:DH55)</f>
        <v>#NUM!</v>
      </c>
      <c r="DI109" s="611" t="e">
        <f>IRR($F55:DI55)</f>
        <v>#NUM!</v>
      </c>
      <c r="DJ109" s="611" t="e">
        <f>IRR($F55:DJ55)</f>
        <v>#NUM!</v>
      </c>
      <c r="DK109" s="611" t="e">
        <f>IRR($F55:DK55)</f>
        <v>#DIV/0!</v>
      </c>
      <c r="DL109" s="611" t="e">
        <f>IRR($F55:DL55)</f>
        <v>#NUM!</v>
      </c>
      <c r="DM109" s="611" t="e">
        <f>IRR($F55:DM55)</f>
        <v>#NUM!</v>
      </c>
      <c r="DN109" s="611" t="e">
        <f>IRR($F55:DN55)</f>
        <v>#NUM!</v>
      </c>
      <c r="DO109" s="611" t="e">
        <f>IRR($F55:DO55)</f>
        <v>#NUM!</v>
      </c>
      <c r="DP109" s="611" t="e">
        <f>IRR($F55:DP55)</f>
        <v>#NUM!</v>
      </c>
      <c r="DQ109" s="611" t="e">
        <f>IRR($F55:DQ55)</f>
        <v>#NUM!</v>
      </c>
      <c r="DR109" s="611" t="e">
        <f>IRR($F55:DR55)</f>
        <v>#NUM!</v>
      </c>
      <c r="DS109" s="611" t="e">
        <f>IRR($F55:DS55)</f>
        <v>#NUM!</v>
      </c>
      <c r="DT109" s="611" t="e">
        <f>IRR($F55:DT55)</f>
        <v>#NUM!</v>
      </c>
      <c r="DU109" s="611" t="e">
        <f>IRR($F55:DU55)</f>
        <v>#NUM!</v>
      </c>
      <c r="DV109" s="611" t="e">
        <f>IRR($F55:DV55)</f>
        <v>#NUM!</v>
      </c>
      <c r="DW109" s="611" t="e">
        <f>IRR($F55:DW55)</f>
        <v>#NUM!</v>
      </c>
      <c r="DX109" s="611" t="e">
        <f>IRR($F55:DX55)</f>
        <v>#NUM!</v>
      </c>
      <c r="DY109" s="611" t="e">
        <f>IRR($F55:DY55)</f>
        <v>#NUM!</v>
      </c>
      <c r="DZ109" s="611" t="e">
        <f>IRR($F55:DZ55)</f>
        <v>#NUM!</v>
      </c>
      <c r="EA109" s="611" t="e">
        <f>IRR($F55:EA55)</f>
        <v>#NUM!</v>
      </c>
      <c r="EB109" s="611" t="e">
        <f>IRR($F55:EB55)</f>
        <v>#NUM!</v>
      </c>
      <c r="EC109" s="611" t="e">
        <f>IRR($F55:EC55)</f>
        <v>#NUM!</v>
      </c>
      <c r="ED109" s="611" t="e">
        <f>IRR($F55:ED55)</f>
        <v>#NUM!</v>
      </c>
      <c r="EE109" s="611" t="e">
        <f>IRR($F55:EE55)</f>
        <v>#NUM!</v>
      </c>
      <c r="EF109" s="611" t="e">
        <f>IRR($F55:EF55)</f>
        <v>#NUM!</v>
      </c>
      <c r="EG109" s="611" t="e">
        <f>IRR($F55:EG55)</f>
        <v>#NUM!</v>
      </c>
      <c r="EH109" s="611" t="e">
        <f>IRR($F55:EH55)</f>
        <v>#NUM!</v>
      </c>
      <c r="EI109" s="611" t="e">
        <f>IRR($F55:EI55)</f>
        <v>#NUM!</v>
      </c>
      <c r="EJ109" s="611" t="e">
        <f>IRR($F55:EJ55)</f>
        <v>#NUM!</v>
      </c>
      <c r="EK109" s="611" t="e">
        <f>IRR($F55:EK55)</f>
        <v>#NUM!</v>
      </c>
      <c r="EL109" s="611" t="e">
        <f>IRR($F55:EL55)</f>
        <v>#NUM!</v>
      </c>
      <c r="EM109" s="611" t="e">
        <f>IRR($F55:EM55)</f>
        <v>#NUM!</v>
      </c>
      <c r="EN109" s="611" t="e">
        <f>IRR($F55:EN55)</f>
        <v>#NUM!</v>
      </c>
      <c r="EO109" s="611" t="e">
        <f>IRR($F55:EO55)</f>
        <v>#NUM!</v>
      </c>
      <c r="EP109" s="611" t="e">
        <f>IRR($F55:EP55)</f>
        <v>#NUM!</v>
      </c>
      <c r="EQ109" s="611" t="e">
        <f>IRR($F55:EQ55)</f>
        <v>#NUM!</v>
      </c>
      <c r="ER109" s="611" t="e">
        <f>IRR($F55:ER55)</f>
        <v>#NUM!</v>
      </c>
      <c r="ES109" s="611" t="e">
        <f>IRR($F55:ES55)</f>
        <v>#NUM!</v>
      </c>
      <c r="ET109" s="611" t="e">
        <f>IRR($F55:ET55)</f>
        <v>#NUM!</v>
      </c>
      <c r="EU109" s="611" t="e">
        <f>IRR($F55:EU55)</f>
        <v>#NUM!</v>
      </c>
      <c r="EV109" s="611" t="e">
        <f>IRR($F55:EV55)</f>
        <v>#NUM!</v>
      </c>
      <c r="EW109" s="611" t="e">
        <f>IRR($F55:EW55)</f>
        <v>#NUM!</v>
      </c>
      <c r="EX109" s="611" t="e">
        <f>IRR($F55:EX55)</f>
        <v>#NUM!</v>
      </c>
      <c r="EY109" s="611" t="e">
        <f>IRR($F55:EY55)</f>
        <v>#NUM!</v>
      </c>
      <c r="EZ109" s="611" t="e">
        <f>IRR($F55:EZ55)</f>
        <v>#NUM!</v>
      </c>
    </row>
    <row r="110" spans="1:156" ht="15.75" thickBot="1" x14ac:dyDescent="0.3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>NPV($C18,$F48:G48)</f>
        <v>-187.0817232915449</v>
      </c>
      <c r="H110" s="614">
        <f>NPV($C18,$F48:H48)</f>
        <v>-177.88103569070773</v>
      </c>
      <c r="I110" s="614">
        <f>NPV($C18,$F48:I48)</f>
        <v>-168.99054119870993</v>
      </c>
      <c r="J110" s="614">
        <f>NPV($C18,$F48:J48)</f>
        <v>-160.4011749489722</v>
      </c>
      <c r="K110" s="614">
        <f>NPV($C18,$F48:K48)</f>
        <v>-152.10413698023947</v>
      </c>
      <c r="L110" s="614">
        <f>NPV($C18,$F48:L48)</f>
        <v>-144.09088449517313</v>
      </c>
      <c r="M110" s="614">
        <f>NPV($C18,$F48:M48)</f>
        <v>-136.3531243451722</v>
      </c>
      <c r="N110" s="614">
        <f>NPV($C18,$F48:N48)</f>
        <v>-128.88280573481339</v>
      </c>
      <c r="O110" s="614">
        <f>NPV($C18,$F48:O48)</f>
        <v>-121.67211313949107</v>
      </c>
      <c r="P110" s="614">
        <f>NPV($C18,$F48:P48)</f>
        <v>-114.71345943002743</v>
      </c>
      <c r="Q110" s="614">
        <f>NPV($C18,$F48:Q48)</f>
        <v>-107.99947919820416</v>
      </c>
      <c r="R110" s="614">
        <f>NPV($C18,$F48:R48)</f>
        <v>-101.5230222773441</v>
      </c>
      <c r="S110" s="614">
        <f>NPV($C18,$F48:S48)</f>
        <v>-95.277147452242872</v>
      </c>
      <c r="T110" s="614">
        <f>NPV($C18,$F48:T48)</f>
        <v>-89.255116352917213</v>
      </c>
      <c r="U110" s="614">
        <f>NPV($C18,$F48:U48)</f>
        <v>-83.45038752679784</v>
      </c>
      <c r="V110" s="614">
        <f>NPV($C18,$F48:V48)</f>
        <v>-77.856610684152784</v>
      </c>
      <c r="W110" s="614">
        <f>NPV($C18,$F48:W48)</f>
        <v>-72.467621111678142</v>
      </c>
      <c r="X110" s="614">
        <f>NPV($C18,$F48:X48)</f>
        <v>-67.277434249342306</v>
      </c>
      <c r="Y110" s="614">
        <f>NPV($C18,$F48:Y48)</f>
        <v>-62.280240425712684</v>
      </c>
      <c r="Z110" s="614">
        <f>NPV($C18,$F48:Z48)</f>
        <v>-57.47039974713347</v>
      </c>
      <c r="AA110" s="614">
        <f>NPV($C18,$F48:AA48)</f>
        <v>-52.842437136258646</v>
      </c>
      <c r="AB110" s="614">
        <f>NPV($C18,$F48:AB48)</f>
        <v>-48.39103751557532</v>
      </c>
      <c r="AC110" s="614">
        <f>NPV($C18,$F48:AC48)</f>
        <v>-44.111041131680466</v>
      </c>
      <c r="AD110" s="615">
        <f>NPV($C18,$F48:AD48)</f>
        <v>-39.997439016197674</v>
      </c>
      <c r="AE110" s="616">
        <f>NPV($C18,$F48:AE48)</f>
        <v>-36.045368579340987</v>
      </c>
      <c r="AF110" s="616">
        <f>NPV($C18,$F48:AF48)</f>
        <v>-32.250109332249252</v>
      </c>
      <c r="AG110" s="616">
        <f>NPV($C18,$F48:AG48)</f>
        <v>-28.607078734328059</v>
      </c>
      <c r="AH110" s="616">
        <f>NPV($C18,$F48:AH48)</f>
        <v>-25.111828161945997</v>
      </c>
      <c r="AI110" s="616">
        <f>NPV($C18,$F48:AI48)</f>
        <v>-21.760038994938963</v>
      </c>
      <c r="AJ110" s="616">
        <f>NPV($C18,$F48:AJ48)</f>
        <v>-18.547518817479677</v>
      </c>
      <c r="AK110" s="616">
        <f>NPV($C18,$F48:AK48)</f>
        <v>-15.470197729970408</v>
      </c>
      <c r="AL110" s="616">
        <f>NPV($C18,$F48:AL48)</f>
        <v>-12.524124768714284</v>
      </c>
      <c r="AM110" s="616">
        <f>NPV($C18,$F48:AM48)</f>
        <v>-9.7054644302156774</v>
      </c>
      <c r="AN110" s="616">
        <f>NPV($C18,$F48:AN48)</f>
        <v>-7.0104932970520073</v>
      </c>
      <c r="AO110" s="616">
        <f>NPV($C18,$F48:AO48)</f>
        <v>-4.4355967623486716</v>
      </c>
      <c r="AP110" s="616">
        <f>NPV($C18,$F48:AP48)</f>
        <v>-1.977265849975667</v>
      </c>
      <c r="AQ110" s="616">
        <f>NPV($C18,$F48:AQ48)</f>
        <v>0.36790587233145916</v>
      </c>
      <c r="AR110" s="616">
        <f>NPV($C18,$F48:AR48)</f>
        <v>2.6032252896418484</v>
      </c>
      <c r="AS110" s="616">
        <f>NPV($C18,$F48:AS48)</f>
        <v>4.7319026489269849</v>
      </c>
      <c r="AT110" s="616">
        <f>NPV($C18,$F48:AT48)</f>
        <v>6.7570543831449088</v>
      </c>
      <c r="AU110" s="616">
        <f>NPV($C18,$F48:AU48)</f>
        <v>8.6817058527953641</v>
      </c>
      <c r="AV110" s="616">
        <f>NPV($C18,$F48:AV48)</f>
        <v>10.508794007357663</v>
      </c>
      <c r="AW110" s="616">
        <f>NPV($C18,$F48:AW48)</f>
        <v>12.241169968952537</v>
      </c>
      <c r="AX110" s="616">
        <f>NPV($C18,$F48:AX48)</f>
        <v>13.881601540500874</v>
      </c>
      <c r="AY110" s="616">
        <f>NPV($C18,$F48:AY48)</f>
        <v>15.432775640585774</v>
      </c>
      <c r="AZ110" s="616">
        <f>NPV($C18,$F48:AZ48)</f>
        <v>16.89730066715989</v>
      </c>
      <c r="BA110" s="616">
        <f>NPV($C18,$F48:BA48)</f>
        <v>18.277708792177453</v>
      </c>
      <c r="BB110" s="616">
        <f>NPV($C18,$F48:BB48)</f>
        <v>19.576458189169553</v>
      </c>
      <c r="BC110" s="616">
        <f>NPV($C18,$F48:BC48)</f>
        <v>20.795935195722343</v>
      </c>
      <c r="BD110" s="616">
        <f>NPV($C18,$F48:BD48)</f>
        <v>21.93845641276047</v>
      </c>
      <c r="BE110" s="616">
        <f>NPV($C18,$F48:BE48)</f>
        <v>23.006270742482528</v>
      </c>
      <c r="BF110" s="616">
        <f>NPV($C18,$F48:BF48)</f>
        <v>24.001561366741299</v>
      </c>
      <c r="BG110" s="616">
        <f>NPV($C18,$F48:BG48)</f>
        <v>24.92644766760921</v>
      </c>
      <c r="BH110" s="616">
        <f>NPV($C18,$F48:BH48)</f>
        <v>25.782987091818502</v>
      </c>
      <c r="BI110" s="616">
        <f>NPV($C18,$F48:BI48)</f>
        <v>26.573176960716328</v>
      </c>
      <c r="BJ110" s="616">
        <f>NPV($C18,$F48:BJ48)</f>
        <v>27.298956227326968</v>
      </c>
      <c r="BK110" s="616">
        <f>NPV($C18,$F48:BK48)</f>
        <v>27.962207182066908</v>
      </c>
      <c r="BL110" s="616">
        <f>NPV($C18,$F48:BL48)</f>
        <v>28.564757108613275</v>
      </c>
      <c r="BM110" s="616">
        <f>NPV($C18,$F48:BM48)</f>
        <v>29.108379891382331</v>
      </c>
      <c r="BN110" s="616">
        <f>NPV($C18,$F48:BN48)</f>
        <v>29.59479757603215</v>
      </c>
      <c r="BO110" s="616">
        <f>NPV($C18,$F48:BO48)</f>
        <v>30.025681884362257</v>
      </c>
      <c r="BP110" s="616">
        <f>NPV($C18,$F48:BP48)</f>
        <v>30.402655684942882</v>
      </c>
      <c r="BQ110" s="616">
        <f>NPV($C18,$F48:BQ48)</f>
        <v>30.727294420767596</v>
      </c>
      <c r="BR110" s="616">
        <f>NPV($C18,$F48:BR48)</f>
        <v>31.001127495185187</v>
      </c>
      <c r="BS110" s="616">
        <f>NPV($C18,$F48:BS48)</f>
        <v>31.225639617330089</v>
      </c>
      <c r="BT110" s="616">
        <f>NPV($C18,$F48:BT48)</f>
        <v>31.402272108234829</v>
      </c>
      <c r="BU110" s="616">
        <f>NPV($C18,$F48:BU48)</f>
        <v>31.53242416877362</v>
      </c>
      <c r="BV110" s="616">
        <f>NPV($C18,$F48:BV48)</f>
        <v>31.617454110552391</v>
      </c>
      <c r="BW110" s="616">
        <f>NPV($C18,$F48:BW48)</f>
        <v>31.658680550828194</v>
      </c>
      <c r="BX110" s="616">
        <f>NPV($C18,$F48:BX48)</f>
        <v>31.657383572509122</v>
      </c>
      <c r="BY110" s="616">
        <f>NPV($C18,$F48:BY48)</f>
        <v>31.61480585025517</v>
      </c>
      <c r="BZ110" s="616">
        <f>NPV($C18,$F48:BZ48)</f>
        <v>31.53215374367073</v>
      </c>
      <c r="CA110" s="616">
        <f>NPV($C18,$F48:CA48)</f>
        <v>31.410598358550395</v>
      </c>
      <c r="CB110" s="616">
        <f>NPV($C18,$F48:CB48)</f>
        <v>31.25127657711165</v>
      </c>
      <c r="CC110" s="616">
        <f>NPV($C18,$F48:CC48)</f>
        <v>31.055292058120774</v>
      </c>
      <c r="CD110" s="616">
        <f>NPV($C18,$F48:CD48)</f>
        <v>30.823716207791737</v>
      </c>
      <c r="CE110" s="616">
        <f>NPV($C18,$F48:CE48)</f>
        <v>30.557589122312269</v>
      </c>
      <c r="CF110" s="616">
        <f>NPV($C18,$F48:CF48)</f>
        <v>30.257920502826146</v>
      </c>
      <c r="CG110" s="616">
        <f>NPV($C18,$F48:CG48)</f>
        <v>29.92569054367674</v>
      </c>
      <c r="CH110" s="616">
        <f>NPV($C18,$F48:CH48)</f>
        <v>29.561850794693118</v>
      </c>
      <c r="CI110" s="616">
        <f>NPV($C18,$F48:CI48)</f>
        <v>29.167324998277287</v>
      </c>
      <c r="CJ110" s="616">
        <f>NPV($C18,$F48:CJ48)</f>
        <v>28.74300990202903</v>
      </c>
      <c r="CK110" s="616">
        <f>NPV($C18,$F48:CK48)</f>
        <v>28.289776047623125</v>
      </c>
      <c r="CL110" s="616">
        <f>NPV($C18,$F48:CL48)</f>
        <v>27.808468536632972</v>
      </c>
      <c r="CM110" s="616">
        <f>NPV($C18,$F48:CM48)</f>
        <v>27.29990777397434</v>
      </c>
      <c r="CN110" s="616">
        <f>NPV($C18,$F48:CN48)</f>
        <v>26.76489018962323</v>
      </c>
      <c r="CO110" s="616">
        <f>NPV($C18,$F48:CO48)</f>
        <v>26.204188939242744</v>
      </c>
      <c r="CP110" s="616">
        <f>NPV($C18,$F48:CP48)</f>
        <v>25.618554584335353</v>
      </c>
      <c r="CQ110" s="616">
        <f>NPV($C18,$F48:CQ48)</f>
        <v>25.008715752518828</v>
      </c>
      <c r="CR110" s="616">
        <f>NPV($C18,$F48:CR48)</f>
        <v>24.37537977850678</v>
      </c>
      <c r="CS110" s="616">
        <f>NPV($C18,$F48:CS48)</f>
        <v>23.719233326357589</v>
      </c>
      <c r="CT110" s="616">
        <f>NPV($C18,$F48:CT48)</f>
        <v>23.040942993539197</v>
      </c>
      <c r="CU110" s="616">
        <f>NPV($C18,$F48:CU48)</f>
        <v>22.341155897341103</v>
      </c>
      <c r="CV110" s="616">
        <f>NPV($C18,$F48:CV48)</f>
        <v>21.620500244149497</v>
      </c>
      <c r="CW110" s="616">
        <f>NPV($C18,$F48:CW48)</f>
        <v>20.879585882086271</v>
      </c>
      <c r="CX110" s="616">
        <f>NPV($C18,$F48:CX48)</f>
        <v>20.1190048374981</v>
      </c>
      <c r="CY110" s="616">
        <f>NPV($C18,$F48:CY48)</f>
        <v>19.339331835767553</v>
      </c>
      <c r="CZ110" s="616">
        <f>NPV($C18,$F48:CZ48)</f>
        <v>18.54112480690436</v>
      </c>
      <c r="DA110" s="616">
        <f>NPV($C18,$F48:DA48)</f>
        <v>17.724925376361657</v>
      </c>
      <c r="DB110" s="616">
        <f>NPV($C18,$F48:DB48)</f>
        <v>16.891259341508952</v>
      </c>
      <c r="DC110" s="616">
        <f>NPV($C18,$F48:DC48)</f>
        <v>16.040637134180976</v>
      </c>
      <c r="DD110" s="616">
        <f>NPV($C18,$F48:DD48)</f>
        <v>15.173554269709312</v>
      </c>
      <c r="DE110" s="616">
        <f>NPV($C18,$F48:DE48)</f>
        <v>14.290491782831884</v>
      </c>
      <c r="DF110" s="616">
        <f>NPV($C18,$F48:DF48)</f>
        <v>13.391916650863694</v>
      </c>
      <c r="DG110" s="616">
        <f>NPV($C18,$F48:DG48)</f>
        <v>12.478282204501109</v>
      </c>
      <c r="DH110" s="616">
        <f>NPV($C18,$F48:DH48)</f>
        <v>11.550028526621126</v>
      </c>
      <c r="DI110" s="616">
        <f>NPV($C18,$F48:DI48)</f>
        <v>10.607582839426371</v>
      </c>
      <c r="DJ110" s="616">
        <f>NPV($C18,$F48:DJ48)</f>
        <v>9.6513598802764573</v>
      </c>
      <c r="DK110" s="616">
        <f>NPV($C18,$F48:DK48)</f>
        <v>8.6817622665363174</v>
      </c>
      <c r="DL110" s="616">
        <f>NPV($C18,$F48:DL48)</f>
        <v>7.699180849762449</v>
      </c>
      <c r="DM110" s="616">
        <f>NPV($C18,$F48:DM48)</f>
        <v>6.7039950595386788</v>
      </c>
      <c r="DN110" s="616">
        <f>NPV($C18,$F48:DN48)</f>
        <v>5.6965732372639097</v>
      </c>
      <c r="DO110" s="616">
        <f>NPV($C18,$F48:DO48)</f>
        <v>4.6772729601854817</v>
      </c>
      <c r="DP110" s="616">
        <f>NPV($C18,$F48:DP48)</f>
        <v>3.6464413559632147</v>
      </c>
      <c r="DQ110" s="616">
        <f>NPV($C18,$F48:DQ48)</f>
        <v>2.6044154080408508</v>
      </c>
      <c r="DR110" s="616">
        <f>NPV($C18,$F48:DR48)</f>
        <v>1.5515222520935306</v>
      </c>
      <c r="DS110" s="616">
        <f>NPV($C18,$F48:DS48)</f>
        <v>0.4880794638121041</v>
      </c>
      <c r="DT110" s="616">
        <f>NPV($C18,$F48:DT48)</f>
        <v>-0.58560466172257686</v>
      </c>
      <c r="DU110" s="616">
        <f>NPV($C18,$F48:DU48)</f>
        <v>-1.6692308388295951</v>
      </c>
      <c r="DV110" s="616">
        <f>NPV($C18,$F48:DV48)</f>
        <v>-2.7625085279435639</v>
      </c>
      <c r="DW110" s="616">
        <f>NPV($C18,$F48:DW48)</f>
        <v>-3.865155680024261</v>
      </c>
      <c r="DX110" s="616">
        <f>NPV($C18,$F48:DX48)</f>
        <v>-4.976898488435455</v>
      </c>
      <c r="DY110" s="616">
        <f>NPV($C18,$F48:DY48)</f>
        <v>-6.0974711480746526</v>
      </c>
      <c r="DZ110" s="616">
        <f>NPV($C18,$F48:DZ48)</f>
        <v>-7.2266156215418729</v>
      </c>
      <c r="EA110" s="616">
        <f>NPV($C18,$F48:EA48)</f>
        <v>-8.3640814121417364</v>
      </c>
      <c r="EB110" s="616">
        <f>NPV($C18,$F48:EB48)</f>
        <v>-9.5096253435191844</v>
      </c>
      <c r="EC110" s="616">
        <f>NPV($C18,$F48:EC48)</f>
        <v>-10.663011345734974</v>
      </c>
      <c r="ED110" s="616">
        <f>NPV($C18,$F48:ED48)</f>
        <v>-11.824010247592742</v>
      </c>
      <c r="EE110" s="616">
        <f>NPV($C18,$F48:EE48)</f>
        <v>-12.992399575034977</v>
      </c>
      <c r="EF110" s="616">
        <f>NPV($C18,$F48:EF48)</f>
        <v>-14.167963355430505</v>
      </c>
      <c r="EG110" s="616">
        <f>NPV($C18,$F48:EG48)</f>
        <v>-15.350491927581357</v>
      </c>
      <c r="EH110" s="616">
        <f>NPV($C18,$F48:EH48)</f>
        <v>-16.539781757281855</v>
      </c>
      <c r="EI110" s="616">
        <f>NPV($C18,$F48:EI48)</f>
        <v>-17.735635258267664</v>
      </c>
      <c r="EJ110" s="616">
        <f>NPV($C18,$F48:EJ48)</f>
        <v>-18.937860618397334</v>
      </c>
      <c r="EK110" s="616">
        <f>NPV($C18,$F48:EK48)</f>
        <v>-20.14627163091334</v>
      </c>
      <c r="EL110" s="616">
        <f>NPV($C18,$F48:EL48)</f>
        <v>-21.360687530634291</v>
      </c>
      <c r="EM110" s="616">
        <f>NPV($C18,$F48:EM48)</f>
        <v>-22.580932834934082</v>
      </c>
      <c r="EN110" s="616">
        <f>NPV($C18,$F48:EN48)</f>
        <v>-23.806837189368213</v>
      </c>
      <c r="EO110" s="616">
        <f>NPV($C18,$F48:EO48)</f>
        <v>-25.038235217811387</v>
      </c>
      <c r="EP110" s="616">
        <f>NPV($C18,$F48:EP48)</f>
        <v>-26.274966376974596</v>
      </c>
      <c r="EQ110" s="616">
        <f>NPV($C18,$F48:EQ48)</f>
        <v>-27.516874815173676</v>
      </c>
      <c r="ER110" s="616">
        <f>NPV($C18,$F48:ER48)</f>
        <v>-28.763809235225143</v>
      </c>
      <c r="ES110" s="616">
        <f>NPV($C18,$F48:ES48)</f>
        <v>-30.015622761348638</v>
      </c>
      <c r="ET110" s="616">
        <f>NPV($C18,$F48:ET48)</f>
        <v>-31.272172809958946</v>
      </c>
      <c r="EU110" s="616">
        <f>NPV($C18,$F48:EU48)</f>
        <v>-32.533320964233859</v>
      </c>
      <c r="EV110" s="616">
        <f>NPV($C18,$F48:EV48)</f>
        <v>-33.798932852347633</v>
      </c>
      <c r="EW110" s="616">
        <f>NPV($C18,$F48:EW48)</f>
        <v>-35.068878029262848</v>
      </c>
      <c r="EX110" s="616">
        <f>NPV($C18,$F48:EX48)</f>
        <v>-36.343029861976653</v>
      </c>
      <c r="EY110" s="616">
        <f>NPV($C18,$F48:EY48)</f>
        <v>-37.621265418120551</v>
      </c>
      <c r="EZ110" s="616">
        <f>NPV($C18,$F48:EZ48)</f>
        <v>-38.903465357815648</v>
      </c>
    </row>
    <row r="65534" spans="255:255" x14ac:dyDescent="0.25">
      <c r="IU65534" s="440">
        <v>0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topLeftCell="B1" workbookViewId="0">
      <selection activeCell="C8" sqref="C8:C9"/>
    </sheetView>
  </sheetViews>
  <sheetFormatPr defaultColWidth="8.85546875" defaultRowHeight="15" x14ac:dyDescent="0.25"/>
  <cols>
    <col min="1" max="1" width="18.85546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5546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5546875" style="440" customWidth="1"/>
    <col min="158" max="16384" width="8.85546875" style="440"/>
  </cols>
  <sheetData>
    <row r="1" spans="1:5" x14ac:dyDescent="0.25">
      <c r="A1" s="435" t="s">
        <v>36</v>
      </c>
      <c r="B1" s="436"/>
      <c r="C1" s="437"/>
      <c r="D1" s="438"/>
      <c r="E1" s="439"/>
    </row>
    <row r="2" spans="1:5" x14ac:dyDescent="0.25">
      <c r="A2" s="435" t="s">
        <v>35</v>
      </c>
      <c r="B2" s="436"/>
      <c r="C2" s="437"/>
      <c r="D2" s="438"/>
      <c r="E2" s="439"/>
    </row>
    <row r="3" spans="1:5" x14ac:dyDescent="0.25">
      <c r="A3" s="435"/>
      <c r="B3" s="436"/>
      <c r="C3" s="437"/>
      <c r="D3" s="438"/>
      <c r="E3" s="439"/>
    </row>
    <row r="4" spans="1:5" ht="15.75" thickBot="1" x14ac:dyDescent="0.3">
      <c r="A4" s="436" t="s">
        <v>2</v>
      </c>
      <c r="B4" s="441"/>
      <c r="C4" s="442"/>
    </row>
    <row r="5" spans="1:5" x14ac:dyDescent="0.25">
      <c r="A5" s="436"/>
      <c r="B5" s="444" t="s">
        <v>128</v>
      </c>
      <c r="C5" s="445">
        <f ca="1">_xll.PsiSenParam(0,100)</f>
        <v>50</v>
      </c>
    </row>
    <row r="6" spans="1:5" ht="15.75" thickBot="1" x14ac:dyDescent="0.3">
      <c r="A6" s="441"/>
      <c r="B6" s="446" t="s">
        <v>22</v>
      </c>
      <c r="C6" s="447">
        <v>100</v>
      </c>
    </row>
    <row r="7" spans="1:5" ht="15.75" thickBot="1" x14ac:dyDescent="0.3">
      <c r="A7" s="436" t="s">
        <v>0</v>
      </c>
      <c r="B7" s="448"/>
      <c r="C7" s="448"/>
    </row>
    <row r="8" spans="1:5" x14ac:dyDescent="0.25">
      <c r="A8" s="436"/>
      <c r="B8" s="444" t="s">
        <v>21</v>
      </c>
      <c r="C8" s="644">
        <f>0.0853*0.9</f>
        <v>7.6770000000000005E-2</v>
      </c>
    </row>
    <row r="9" spans="1:5" x14ac:dyDescent="0.25">
      <c r="A9" s="441"/>
      <c r="B9" s="450" t="s">
        <v>6</v>
      </c>
      <c r="C9" s="647">
        <v>1300</v>
      </c>
    </row>
    <row r="10" spans="1:5" x14ac:dyDescent="0.25">
      <c r="A10" s="441"/>
      <c r="B10" s="450" t="s">
        <v>99</v>
      </c>
      <c r="C10" s="452">
        <v>0.01</v>
      </c>
    </row>
    <row r="11" spans="1:5" x14ac:dyDescent="0.25">
      <c r="A11" s="441"/>
      <c r="B11" s="450" t="s">
        <v>81</v>
      </c>
      <c r="C11" s="451">
        <v>16.100000000000001</v>
      </c>
      <c r="E11" s="453"/>
    </row>
    <row r="12" spans="1:5" x14ac:dyDescent="0.25">
      <c r="A12" s="441"/>
      <c r="B12" s="450" t="s">
        <v>127</v>
      </c>
      <c r="C12" s="451">
        <f>C29</f>
        <v>202.5</v>
      </c>
    </row>
    <row r="13" spans="1:5" x14ac:dyDescent="0.25">
      <c r="A13" s="441"/>
      <c r="B13" s="450" t="s">
        <v>23</v>
      </c>
      <c r="C13" s="454">
        <v>7.0000000000000007E-2</v>
      </c>
    </row>
    <row r="14" spans="1:5" x14ac:dyDescent="0.25">
      <c r="A14" s="441"/>
      <c r="B14" s="450" t="s">
        <v>9</v>
      </c>
      <c r="C14" s="455">
        <v>25</v>
      </c>
    </row>
    <row r="15" spans="1:5" x14ac:dyDescent="0.25">
      <c r="A15" s="441"/>
      <c r="B15" s="450" t="s">
        <v>10</v>
      </c>
      <c r="C15" s="451">
        <v>600</v>
      </c>
    </row>
    <row r="16" spans="1:5" x14ac:dyDescent="0.25">
      <c r="A16" s="441"/>
      <c r="B16" s="450" t="s">
        <v>11</v>
      </c>
      <c r="C16" s="451">
        <v>4</v>
      </c>
    </row>
    <row r="17" spans="1:5" x14ac:dyDescent="0.25">
      <c r="A17" s="441"/>
      <c r="B17" s="450" t="s">
        <v>24</v>
      </c>
      <c r="C17" s="452">
        <v>0.01</v>
      </c>
    </row>
    <row r="18" spans="1:5" x14ac:dyDescent="0.25">
      <c r="A18" s="441"/>
      <c r="B18" s="450" t="s">
        <v>25</v>
      </c>
      <c r="C18" s="452">
        <v>0.03</v>
      </c>
    </row>
    <row r="19" spans="1:5" x14ac:dyDescent="0.25">
      <c r="A19" s="441"/>
      <c r="B19" s="450" t="s">
        <v>26</v>
      </c>
      <c r="C19" s="456">
        <v>2025</v>
      </c>
      <c r="D19" s="457"/>
      <c r="E19" s="458"/>
    </row>
    <row r="20" spans="1:5" ht="15.75" thickBot="1" x14ac:dyDescent="0.3">
      <c r="A20" s="441"/>
      <c r="B20" s="446" t="s">
        <v>4</v>
      </c>
      <c r="C20" s="459">
        <v>0.09</v>
      </c>
    </row>
    <row r="21" spans="1:5" ht="15.75" thickBot="1" x14ac:dyDescent="0.3">
      <c r="A21" s="441"/>
      <c r="B21" s="441"/>
      <c r="C21" s="442"/>
    </row>
    <row r="22" spans="1:5" x14ac:dyDescent="0.25">
      <c r="A22" s="460" t="s">
        <v>1</v>
      </c>
      <c r="B22" s="463" t="s">
        <v>14</v>
      </c>
      <c r="C22" s="622">
        <f ca="1">LOOKUP(C5,Washington!G43:EZ43,Washington!G56:EZ56)</f>
        <v>-107.59323139438</v>
      </c>
    </row>
    <row r="23" spans="1:5" x14ac:dyDescent="0.25">
      <c r="A23" s="441"/>
      <c r="B23" s="466" t="s">
        <v>95</v>
      </c>
      <c r="C23" s="621">
        <f ca="1">LOOKUP(C5,G43:EZ43,G110:EZ110)</f>
        <v>-23.636505068692287</v>
      </c>
    </row>
    <row r="24" spans="1:5" ht="15.75" thickBot="1" x14ac:dyDescent="0.3">
      <c r="A24" s="441"/>
      <c r="B24" s="471" t="s">
        <v>125</v>
      </c>
      <c r="C24" s="620">
        <f ca="1">LOOKUP(C5,G43:EZ43,G109:EZ109)</f>
        <v>-1.683704716801937E-2</v>
      </c>
    </row>
    <row r="25" spans="1:5" x14ac:dyDescent="0.25">
      <c r="A25" s="441"/>
    </row>
    <row r="26" spans="1:5" ht="15.75" thickBot="1" x14ac:dyDescent="0.3">
      <c r="A26" s="460" t="s">
        <v>5</v>
      </c>
      <c r="B26" s="442"/>
      <c r="C26" s="442"/>
    </row>
    <row r="27" spans="1:5" x14ac:dyDescent="0.25">
      <c r="A27" s="442"/>
      <c r="B27" s="463" t="s">
        <v>13</v>
      </c>
      <c r="C27" s="464">
        <f ca="1">LOOKUP(C5,G43:EZ43,G49:EZ49)</f>
        <v>113.68142321601526</v>
      </c>
    </row>
    <row r="28" spans="1:5" x14ac:dyDescent="0.25">
      <c r="A28" s="442"/>
      <c r="B28" s="450" t="s">
        <v>134</v>
      </c>
      <c r="C28" s="465">
        <f ca="1">LOOKUP(C5,G43:EZ43,G73:EZ73)</f>
        <v>497.78439155329608</v>
      </c>
    </row>
    <row r="29" spans="1:5" x14ac:dyDescent="0.25">
      <c r="A29" s="441"/>
      <c r="B29" s="466" t="s">
        <v>135</v>
      </c>
      <c r="C29" s="467">
        <f>C19*C6/(1000)</f>
        <v>202.5</v>
      </c>
    </row>
    <row r="30" spans="1:5" x14ac:dyDescent="0.25">
      <c r="A30" s="441"/>
      <c r="B30" s="466" t="s">
        <v>19</v>
      </c>
      <c r="C30" s="467">
        <f ca="1">LOOKUP(C5,G43:EZ43,G81:EZ81)</f>
        <v>181.60295633728066</v>
      </c>
    </row>
    <row r="31" spans="1:5" x14ac:dyDescent="0.25">
      <c r="A31" s="441"/>
      <c r="B31" s="466" t="s">
        <v>15</v>
      </c>
      <c r="C31" s="467">
        <f ca="1">C16*C6*C15*C5/(10^6)</f>
        <v>12</v>
      </c>
    </row>
    <row r="32" spans="1:5" x14ac:dyDescent="0.25">
      <c r="A32" s="441"/>
      <c r="B32" s="466" t="s">
        <v>16</v>
      </c>
      <c r="C32" s="468">
        <f>SUM(G97:AE97)</f>
        <v>434.4157434296194</v>
      </c>
    </row>
    <row r="33" spans="1:157" x14ac:dyDescent="0.25">
      <c r="A33" s="441"/>
      <c r="B33" s="466" t="s">
        <v>140</v>
      </c>
      <c r="C33" s="467">
        <f ca="1">LOOKUP(C5,G43:EZ43,G87:EZ87)</f>
        <v>396.1029563372806</v>
      </c>
    </row>
    <row r="34" spans="1:157" ht="15.75" thickBot="1" x14ac:dyDescent="0.3">
      <c r="A34" s="441"/>
      <c r="B34" s="471" t="s">
        <v>124</v>
      </c>
      <c r="C34" s="619">
        <f ca="1">LOOKUP(C5,G43:EZ43,G108:EZ108)</f>
        <v>2.2490635276332327E-2</v>
      </c>
    </row>
    <row r="35" spans="1:157" x14ac:dyDescent="0.25">
      <c r="A35" s="436" t="s">
        <v>3</v>
      </c>
      <c r="B35" s="441"/>
      <c r="C35" s="442"/>
    </row>
    <row r="36" spans="1:157" ht="15.75" thickBot="1" x14ac:dyDescent="0.3">
      <c r="A36" s="441"/>
      <c r="C36" s="473" t="s">
        <v>20</v>
      </c>
      <c r="D36" s="474"/>
      <c r="E36" s="475" t="s">
        <v>28</v>
      </c>
    </row>
    <row r="37" spans="1:157" ht="15.75" thickBot="1" x14ac:dyDescent="0.3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25">
      <c r="A38" s="441"/>
      <c r="B38" s="448"/>
      <c r="C38" s="480"/>
      <c r="D38" s="457"/>
      <c r="E38" s="458"/>
    </row>
    <row r="39" spans="1:157" x14ac:dyDescent="0.25">
      <c r="A39" s="441"/>
      <c r="B39" s="448"/>
      <c r="C39" s="480"/>
      <c r="D39" s="457"/>
      <c r="E39" s="458"/>
    </row>
    <row r="40" spans="1:157" x14ac:dyDescent="0.25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.75" thickBot="1" x14ac:dyDescent="0.3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25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.75" thickBot="1" x14ac:dyDescent="0.3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25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.75" thickBot="1" x14ac:dyDescent="0.3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25">
      <c r="A46" s="485"/>
      <c r="B46" s="499" t="s">
        <v>43</v>
      </c>
      <c r="C46" s="500" t="s">
        <v>44</v>
      </c>
      <c r="D46" s="501"/>
      <c r="E46" s="502"/>
      <c r="F46" s="502"/>
      <c r="G46" s="503">
        <f>G72</f>
        <v>9.9801000000000002</v>
      </c>
      <c r="H46" s="503">
        <f t="shared" ref="H46:BS46" si="1">H72</f>
        <v>9.9791019900000002</v>
      </c>
      <c r="I46" s="503">
        <f t="shared" si="1"/>
        <v>9.9781040798009997</v>
      </c>
      <c r="J46" s="503">
        <f t="shared" si="1"/>
        <v>9.977106269393019</v>
      </c>
      <c r="K46" s="503">
        <f t="shared" si="1"/>
        <v>9.9761085587660805</v>
      </c>
      <c r="L46" s="503">
        <f t="shared" si="1"/>
        <v>9.9751109479102045</v>
      </c>
      <c r="M46" s="503">
        <f t="shared" si="1"/>
        <v>9.974113436815415</v>
      </c>
      <c r="N46" s="503">
        <f t="shared" si="1"/>
        <v>9.9731160254717306</v>
      </c>
      <c r="O46" s="503">
        <f t="shared" si="1"/>
        <v>9.9721187138691842</v>
      </c>
      <c r="P46" s="503">
        <f t="shared" si="1"/>
        <v>9.9711215019977963</v>
      </c>
      <c r="Q46" s="503">
        <f t="shared" si="1"/>
        <v>9.970124389847598</v>
      </c>
      <c r="R46" s="503">
        <f t="shared" si="1"/>
        <v>9.9691273774086131</v>
      </c>
      <c r="S46" s="503">
        <f t="shared" si="1"/>
        <v>9.9681304646708728</v>
      </c>
      <c r="T46" s="503">
        <f t="shared" si="1"/>
        <v>9.9671336516244082</v>
      </c>
      <c r="U46" s="503">
        <f t="shared" si="1"/>
        <v>9.9661369382592451</v>
      </c>
      <c r="V46" s="503">
        <f t="shared" si="1"/>
        <v>9.9651403245654198</v>
      </c>
      <c r="W46" s="503">
        <f t="shared" si="1"/>
        <v>9.9641438105329616</v>
      </c>
      <c r="X46" s="503">
        <f t="shared" si="1"/>
        <v>9.963147396151907</v>
      </c>
      <c r="Y46" s="503">
        <f t="shared" si="1"/>
        <v>9.9621510814122907</v>
      </c>
      <c r="Z46" s="503">
        <f t="shared" si="1"/>
        <v>9.9611548663041471</v>
      </c>
      <c r="AA46" s="503">
        <f t="shared" si="1"/>
        <v>9.96015875081752</v>
      </c>
      <c r="AB46" s="503">
        <f t="shared" si="1"/>
        <v>9.9591627349424403</v>
      </c>
      <c r="AC46" s="503">
        <f t="shared" si="1"/>
        <v>9.9581668186689445</v>
      </c>
      <c r="AD46" s="503">
        <f t="shared" si="1"/>
        <v>9.9571710019870796</v>
      </c>
      <c r="AE46" s="503">
        <f t="shared" si="1"/>
        <v>9.9561752848868821</v>
      </c>
      <c r="AF46" s="503">
        <f t="shared" si="1"/>
        <v>9.9551796673583901</v>
      </c>
      <c r="AG46" s="503">
        <f t="shared" si="1"/>
        <v>9.9541841493916579</v>
      </c>
      <c r="AH46" s="503">
        <f t="shared" si="1"/>
        <v>9.9531887309767182</v>
      </c>
      <c r="AI46" s="503">
        <f t="shared" si="1"/>
        <v>9.95219341210362</v>
      </c>
      <c r="AJ46" s="503">
        <f t="shared" si="1"/>
        <v>9.9511981927624085</v>
      </c>
      <c r="AK46" s="503">
        <f t="shared" si="1"/>
        <v>9.9502030729431308</v>
      </c>
      <c r="AL46" s="503">
        <f t="shared" si="1"/>
        <v>9.9492080526358393</v>
      </c>
      <c r="AM46" s="503">
        <f t="shared" si="1"/>
        <v>9.9482131318305758</v>
      </c>
      <c r="AN46" s="503">
        <f t="shared" si="1"/>
        <v>9.947218310517389</v>
      </c>
      <c r="AO46" s="503">
        <f t="shared" si="1"/>
        <v>9.9462235886863368</v>
      </c>
      <c r="AP46" s="503">
        <f t="shared" si="1"/>
        <v>9.9452289663274716</v>
      </c>
      <c r="AQ46" s="503">
        <f t="shared" si="1"/>
        <v>9.9442344434308385</v>
      </c>
      <c r="AR46" s="503">
        <f t="shared" si="1"/>
        <v>9.9432400199864954</v>
      </c>
      <c r="AS46" s="503">
        <f t="shared" si="1"/>
        <v>9.9422456959844947</v>
      </c>
      <c r="AT46" s="503">
        <f t="shared" si="1"/>
        <v>9.9412514714148958</v>
      </c>
      <c r="AU46" s="503">
        <f t="shared" si="1"/>
        <v>9.9402573462677566</v>
      </c>
      <c r="AV46" s="503">
        <f t="shared" si="1"/>
        <v>9.9392633205331293</v>
      </c>
      <c r="AW46" s="503">
        <f t="shared" si="1"/>
        <v>9.9382693942010754</v>
      </c>
      <c r="AX46" s="503">
        <f t="shared" si="1"/>
        <v>9.9372755672616524</v>
      </c>
      <c r="AY46" s="503">
        <f t="shared" si="1"/>
        <v>9.9362818397049288</v>
      </c>
      <c r="AZ46" s="503">
        <f t="shared" si="1"/>
        <v>9.9352882115209571</v>
      </c>
      <c r="BA46" s="503">
        <f t="shared" si="1"/>
        <v>9.9342946826998038</v>
      </c>
      <c r="BB46" s="503">
        <f t="shared" si="1"/>
        <v>9.9333012532315372</v>
      </c>
      <c r="BC46" s="503">
        <f t="shared" si="1"/>
        <v>9.9323079231062099</v>
      </c>
      <c r="BD46" s="503">
        <f t="shared" si="1"/>
        <v>9.9313146923139008</v>
      </c>
      <c r="BE46" s="503">
        <f t="shared" si="1"/>
        <v>9.9303215608446678</v>
      </c>
      <c r="BF46" s="503">
        <f t="shared" si="1"/>
        <v>9.9293285286885808</v>
      </c>
      <c r="BG46" s="503">
        <f t="shared" si="1"/>
        <v>9.9283355958357138</v>
      </c>
      <c r="BH46" s="503">
        <f t="shared" si="1"/>
        <v>9.9273427622761297</v>
      </c>
      <c r="BI46" s="503">
        <f t="shared" si="1"/>
        <v>9.9263500279999022</v>
      </c>
      <c r="BJ46" s="503">
        <f t="shared" si="1"/>
        <v>9.9253573929971033</v>
      </c>
      <c r="BK46" s="503">
        <f t="shared" si="1"/>
        <v>9.9243648572577996</v>
      </c>
      <c r="BL46" s="503">
        <f t="shared" si="1"/>
        <v>9.9233724207720755</v>
      </c>
      <c r="BM46" s="503">
        <f t="shared" si="1"/>
        <v>9.9223800835299993</v>
      </c>
      <c r="BN46" s="503">
        <f t="shared" si="1"/>
        <v>9.9213878455216449</v>
      </c>
      <c r="BO46" s="503">
        <f t="shared" si="1"/>
        <v>9.9203957067370947</v>
      </c>
      <c r="BP46" s="503">
        <f t="shared" si="1"/>
        <v>9.9194036671664207</v>
      </c>
      <c r="BQ46" s="503">
        <f t="shared" si="1"/>
        <v>9.9184117267997038</v>
      </c>
      <c r="BR46" s="503">
        <f t="shared" si="1"/>
        <v>9.917419885627023</v>
      </c>
      <c r="BS46" s="503">
        <f t="shared" si="1"/>
        <v>9.9164281436384591</v>
      </c>
      <c r="BT46" s="503">
        <f t="shared" ref="BT46:EE46" si="2">BT72</f>
        <v>9.9154365008241001</v>
      </c>
      <c r="BU46" s="503">
        <f t="shared" si="2"/>
        <v>9.9144449571740161</v>
      </c>
      <c r="BV46" s="503">
        <f t="shared" si="2"/>
        <v>9.9134535126783003</v>
      </c>
      <c r="BW46" s="503">
        <f t="shared" si="2"/>
        <v>9.9124621673270337</v>
      </c>
      <c r="BX46" s="503">
        <f t="shared" si="2"/>
        <v>9.9114709211103005</v>
      </c>
      <c r="BY46" s="503">
        <f t="shared" si="2"/>
        <v>9.9104797740181887</v>
      </c>
      <c r="BZ46" s="503">
        <f t="shared" si="2"/>
        <v>9.9094887260407862</v>
      </c>
      <c r="CA46" s="503">
        <f t="shared" si="2"/>
        <v>9.9084977771681828</v>
      </c>
      <c r="CB46" s="503">
        <f t="shared" si="2"/>
        <v>9.9075069273904628</v>
      </c>
      <c r="CC46" s="503">
        <f t="shared" si="2"/>
        <v>9.9065161766977266</v>
      </c>
      <c r="CD46" s="503">
        <f t="shared" si="2"/>
        <v>9.9055255250800549</v>
      </c>
      <c r="CE46" s="503">
        <f t="shared" si="2"/>
        <v>9.9045349725275464</v>
      </c>
      <c r="CF46" s="503">
        <f t="shared" si="2"/>
        <v>9.9035445190302962</v>
      </c>
      <c r="CG46" s="503">
        <f t="shared" si="2"/>
        <v>9.9025541645783921</v>
      </c>
      <c r="CH46" s="503">
        <f t="shared" si="2"/>
        <v>9.9015639091619345</v>
      </c>
      <c r="CI46" s="503">
        <f t="shared" si="2"/>
        <v>9.9005737527710185</v>
      </c>
      <c r="CJ46" s="503">
        <f t="shared" si="2"/>
        <v>9.8995836953957408</v>
      </c>
      <c r="CK46" s="503">
        <f t="shared" si="2"/>
        <v>9.8985937370262036</v>
      </c>
      <c r="CL46" s="503">
        <f t="shared" si="2"/>
        <v>9.8976038776525019</v>
      </c>
      <c r="CM46" s="503">
        <f t="shared" si="2"/>
        <v>9.8966141172647344</v>
      </c>
      <c r="CN46" s="503">
        <f t="shared" si="2"/>
        <v>9.8956244558530102</v>
      </c>
      <c r="CO46" s="503">
        <f t="shared" si="2"/>
        <v>9.8946348934074226</v>
      </c>
      <c r="CP46" s="503">
        <f t="shared" si="2"/>
        <v>9.8936454299180827</v>
      </c>
      <c r="CQ46" s="503">
        <f t="shared" si="2"/>
        <v>9.8926560653750908</v>
      </c>
      <c r="CR46" s="503">
        <f t="shared" si="2"/>
        <v>9.8916667997685526</v>
      </c>
      <c r="CS46" s="503">
        <f t="shared" si="2"/>
        <v>9.8906776330885737</v>
      </c>
      <c r="CT46" s="503">
        <f t="shared" si="2"/>
        <v>9.8896885653252635</v>
      </c>
      <c r="CU46" s="503">
        <f t="shared" si="2"/>
        <v>9.888699596468733</v>
      </c>
      <c r="CV46" s="503">
        <f t="shared" si="2"/>
        <v>9.887710726509086</v>
      </c>
      <c r="CW46" s="503">
        <f t="shared" si="2"/>
        <v>9.8867219554364354</v>
      </c>
      <c r="CX46" s="503">
        <f t="shared" si="2"/>
        <v>9.8857332832408922</v>
      </c>
      <c r="CY46" s="503">
        <f t="shared" si="2"/>
        <v>9.8847447099125691</v>
      </c>
      <c r="CZ46" s="503">
        <f t="shared" si="2"/>
        <v>9.8837562354415773</v>
      </c>
      <c r="DA46" s="503">
        <f t="shared" si="2"/>
        <v>9.8827678598180313</v>
      </c>
      <c r="DB46" s="503">
        <f t="shared" si="2"/>
        <v>9.8817795830320527</v>
      </c>
      <c r="DC46" s="503">
        <f t="shared" si="2"/>
        <v>9.8807914050737491</v>
      </c>
      <c r="DD46" s="503">
        <f t="shared" si="2"/>
        <v>9.8798033259332421</v>
      </c>
      <c r="DE46" s="503">
        <f t="shared" si="2"/>
        <v>9.8788153456006498</v>
      </c>
      <c r="DF46" s="503">
        <f t="shared" si="2"/>
        <v>9.8778274640660886</v>
      </c>
      <c r="DG46" s="503">
        <f t="shared" si="2"/>
        <v>9.8768396813196819</v>
      </c>
      <c r="DH46" s="503">
        <f t="shared" si="2"/>
        <v>9.8758519973515497</v>
      </c>
      <c r="DI46" s="503">
        <f t="shared" si="2"/>
        <v>9.8748644121518154</v>
      </c>
      <c r="DJ46" s="503">
        <f t="shared" si="2"/>
        <v>9.8738769257106007</v>
      </c>
      <c r="DK46" s="503">
        <f t="shared" si="2"/>
        <v>9.872889538018029</v>
      </c>
      <c r="DL46" s="503">
        <f t="shared" si="2"/>
        <v>9.8719022490642274</v>
      </c>
      <c r="DM46" s="503">
        <f t="shared" si="2"/>
        <v>9.8709150588393211</v>
      </c>
      <c r="DN46" s="503">
        <f t="shared" si="2"/>
        <v>9.869927967333437</v>
      </c>
      <c r="DO46" s="503">
        <f t="shared" si="2"/>
        <v>9.8689409745367058</v>
      </c>
      <c r="DP46" s="503">
        <f t="shared" si="2"/>
        <v>9.8679540804392509</v>
      </c>
      <c r="DQ46" s="503">
        <f t="shared" si="2"/>
        <v>9.8669672850312065</v>
      </c>
      <c r="DR46" s="503">
        <f t="shared" si="2"/>
        <v>9.8659805883027047</v>
      </c>
      <c r="DS46" s="503">
        <f t="shared" si="2"/>
        <v>9.8649939902438746</v>
      </c>
      <c r="DT46" s="503">
        <f t="shared" si="2"/>
        <v>9.8640074908448501</v>
      </c>
      <c r="DU46" s="503">
        <f t="shared" si="2"/>
        <v>9.8630210900957653</v>
      </c>
      <c r="DV46" s="503">
        <f t="shared" si="2"/>
        <v>9.8620347879867563</v>
      </c>
      <c r="DW46" s="503">
        <f t="shared" si="2"/>
        <v>9.861048584507957</v>
      </c>
      <c r="DX46" s="503">
        <f t="shared" si="2"/>
        <v>9.8600624796495069</v>
      </c>
      <c r="DY46" s="503">
        <f t="shared" si="2"/>
        <v>9.8590764734015419</v>
      </c>
      <c r="DZ46" s="503">
        <f t="shared" si="2"/>
        <v>9.8580905657542015</v>
      </c>
      <c r="EA46" s="503">
        <f t="shared" si="2"/>
        <v>9.8571047566976251</v>
      </c>
      <c r="EB46" s="503">
        <f t="shared" si="2"/>
        <v>9.8561190462219574</v>
      </c>
      <c r="EC46" s="503">
        <f t="shared" si="2"/>
        <v>9.8551334343173345</v>
      </c>
      <c r="ED46" s="503">
        <f t="shared" si="2"/>
        <v>9.8541479209739027</v>
      </c>
      <c r="EE46" s="503">
        <f t="shared" si="2"/>
        <v>9.8531625061818051</v>
      </c>
      <c r="EF46" s="503">
        <f t="shared" ref="EF46:EZ46" si="3">EF72</f>
        <v>9.8521771899311865</v>
      </c>
      <c r="EG46" s="503">
        <f t="shared" si="3"/>
        <v>9.8511919722121934</v>
      </c>
      <c r="EH46" s="503">
        <f t="shared" si="3"/>
        <v>9.8502068530149742</v>
      </c>
      <c r="EI46" s="503">
        <f t="shared" si="3"/>
        <v>9.8492218323296719</v>
      </c>
      <c r="EJ46" s="503">
        <f t="shared" si="3"/>
        <v>9.84823691014644</v>
      </c>
      <c r="EK46" s="503">
        <f t="shared" si="3"/>
        <v>9.8472520864554269</v>
      </c>
      <c r="EL46" s="503">
        <f t="shared" si="3"/>
        <v>9.8462673612467775</v>
      </c>
      <c r="EM46" s="503">
        <f t="shared" si="3"/>
        <v>9.8452827345106506</v>
      </c>
      <c r="EN46" s="503">
        <f t="shared" si="3"/>
        <v>9.8442982062372018</v>
      </c>
      <c r="EO46" s="503">
        <f t="shared" si="3"/>
        <v>9.8433137764165775</v>
      </c>
      <c r="EP46" s="503">
        <f t="shared" si="3"/>
        <v>9.8423294450389349</v>
      </c>
      <c r="EQ46" s="503">
        <f t="shared" si="3"/>
        <v>9.8413452120944314</v>
      </c>
      <c r="ER46" s="503">
        <f t="shared" si="3"/>
        <v>9.8403610775732204</v>
      </c>
      <c r="ES46" s="503">
        <f t="shared" si="3"/>
        <v>9.8393770414654629</v>
      </c>
      <c r="ET46" s="503">
        <f t="shared" si="3"/>
        <v>9.8383931037613177</v>
      </c>
      <c r="EU46" s="503">
        <f t="shared" si="3"/>
        <v>9.8374092644509421</v>
      </c>
      <c r="EV46" s="503">
        <f t="shared" si="3"/>
        <v>9.8364255235244968</v>
      </c>
      <c r="EW46" s="503">
        <f t="shared" si="3"/>
        <v>9.8354418809721444</v>
      </c>
      <c r="EX46" s="503">
        <f t="shared" si="3"/>
        <v>9.8344583367840475</v>
      </c>
      <c r="EY46" s="503">
        <f t="shared" si="3"/>
        <v>9.8334748909503666</v>
      </c>
      <c r="EZ46" s="504">
        <f t="shared" si="3"/>
        <v>9.8324915434612716</v>
      </c>
    </row>
    <row r="47" spans="1:157" s="470" customFormat="1" x14ac:dyDescent="0.25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>
        <f t="shared" ref="H47:BS47" si="4">(H80+(H83))</f>
        <v>1.8983000000000001</v>
      </c>
      <c r="I47" s="510">
        <f t="shared" si="4"/>
        <v>1.9480490000000001</v>
      </c>
      <c r="J47" s="510">
        <f t="shared" si="4"/>
        <v>1.99929047</v>
      </c>
      <c r="K47" s="510">
        <f t="shared" si="4"/>
        <v>2.0520691841000005</v>
      </c>
      <c r="L47" s="510">
        <f t="shared" si="4"/>
        <v>2.1064312596230002</v>
      </c>
      <c r="M47" s="510">
        <f t="shared" si="4"/>
        <v>2.1624241974116902</v>
      </c>
      <c r="N47" s="510">
        <f t="shared" si="4"/>
        <v>2.2200969233340411</v>
      </c>
      <c r="O47" s="510">
        <f t="shared" si="4"/>
        <v>2.2794998310340624</v>
      </c>
      <c r="P47" s="510">
        <f t="shared" si="4"/>
        <v>2.3406848259650843</v>
      </c>
      <c r="Q47" s="510">
        <f t="shared" si="4"/>
        <v>2.4037053707440368</v>
      </c>
      <c r="R47" s="510">
        <f t="shared" si="4"/>
        <v>2.468616531866358</v>
      </c>
      <c r="S47" s="510">
        <f t="shared" si="4"/>
        <v>2.5354750278223488</v>
      </c>
      <c r="T47" s="510">
        <f t="shared" si="4"/>
        <v>2.6043392786570196</v>
      </c>
      <c r="U47" s="510">
        <f t="shared" si="4"/>
        <v>2.6752694570167295</v>
      </c>
      <c r="V47" s="510">
        <f t="shared" si="4"/>
        <v>2.7483275407272316</v>
      </c>
      <c r="W47" s="510">
        <f t="shared" si="4"/>
        <v>2.8235773669490491</v>
      </c>
      <c r="X47" s="510">
        <f t="shared" si="4"/>
        <v>2.9010846879575203</v>
      </c>
      <c r="Y47" s="510">
        <f t="shared" si="4"/>
        <v>2.9809172285962466</v>
      </c>
      <c r="Z47" s="510">
        <f t="shared" si="4"/>
        <v>3.0631447454541334</v>
      </c>
      <c r="AA47" s="510">
        <f t="shared" si="4"/>
        <v>3.1478390878177578</v>
      </c>
      <c r="AB47" s="510">
        <f t="shared" si="4"/>
        <v>3.2350742604522909</v>
      </c>
      <c r="AC47" s="510">
        <f t="shared" si="4"/>
        <v>3.3249264882658593</v>
      </c>
      <c r="AD47" s="510">
        <f t="shared" si="4"/>
        <v>3.4174742829138349</v>
      </c>
      <c r="AE47" s="510">
        <f t="shared" si="4"/>
        <v>3.5127985114012503</v>
      </c>
      <c r="AF47" s="510">
        <f t="shared" si="4"/>
        <v>3.6109824667432884</v>
      </c>
      <c r="AG47" s="510">
        <f t="shared" si="4"/>
        <v>3.7121119407455874</v>
      </c>
      <c r="AH47" s="510">
        <f t="shared" si="4"/>
        <v>3.8162752989679545</v>
      </c>
      <c r="AI47" s="510">
        <f t="shared" si="4"/>
        <v>3.9235635579369941</v>
      </c>
      <c r="AJ47" s="510">
        <f t="shared" si="4"/>
        <v>4.0340704646751036</v>
      </c>
      <c r="AK47" s="510">
        <f t="shared" si="4"/>
        <v>4.1478925786153571</v>
      </c>
      <c r="AL47" s="510">
        <f t="shared" si="4"/>
        <v>4.2651293559738184</v>
      </c>
      <c r="AM47" s="510">
        <f t="shared" si="4"/>
        <v>4.3858832366530329</v>
      </c>
      <c r="AN47" s="510">
        <f t="shared" si="4"/>
        <v>4.5102597337526236</v>
      </c>
      <c r="AO47" s="510">
        <f t="shared" si="4"/>
        <v>4.6383675257652026</v>
      </c>
      <c r="AP47" s="510">
        <f t="shared" si="4"/>
        <v>4.7703185515381588</v>
      </c>
      <c r="AQ47" s="510">
        <f t="shared" si="4"/>
        <v>4.9062281080843047</v>
      </c>
      <c r="AR47" s="510">
        <f t="shared" si="4"/>
        <v>5.0462149513268333</v>
      </c>
      <c r="AS47" s="510">
        <f t="shared" si="4"/>
        <v>5.1904013998666381</v>
      </c>
      <c r="AT47" s="510">
        <f t="shared" si="4"/>
        <v>5.3389134418626378</v>
      </c>
      <c r="AU47" s="510">
        <f t="shared" si="4"/>
        <v>5.4918808451185175</v>
      </c>
      <c r="AV47" s="510">
        <f t="shared" si="4"/>
        <v>5.6494372704720721</v>
      </c>
      <c r="AW47" s="510">
        <f t="shared" si="4"/>
        <v>5.8117203885862336</v>
      </c>
      <c r="AX47" s="510">
        <f t="shared" si="4"/>
        <v>5.9788720002438218</v>
      </c>
      <c r="AY47" s="510">
        <f t="shared" si="4"/>
        <v>6.1510381602511366</v>
      </c>
      <c r="AZ47" s="510">
        <f t="shared" si="4"/>
        <v>6.3283693050586702</v>
      </c>
      <c r="BA47" s="510">
        <f t="shared" si="4"/>
        <v>6.5110203842104317</v>
      </c>
      <c r="BB47" s="510">
        <f t="shared" si="4"/>
        <v>6.6991509957367432</v>
      </c>
      <c r="BC47" s="510">
        <f t="shared" si="4"/>
        <v>6.8929255256088462</v>
      </c>
      <c r="BD47" s="510">
        <f t="shared" si="4"/>
        <v>7.0925132913771112</v>
      </c>
      <c r="BE47" s="510">
        <f t="shared" si="4"/>
        <v>7.2980886901184263</v>
      </c>
      <c r="BF47" s="510">
        <f t="shared" si="4"/>
        <v>7.5098313508219778</v>
      </c>
      <c r="BG47" s="510">
        <f t="shared" si="4"/>
        <v>7.7279262913466376</v>
      </c>
      <c r="BH47" s="510">
        <f t="shared" si="4"/>
        <v>7.9525640800870372</v>
      </c>
      <c r="BI47" s="510">
        <f t="shared" si="4"/>
        <v>8.1839410024896484</v>
      </c>
      <c r="BJ47" s="510">
        <f t="shared" si="4"/>
        <v>8.4222592325643379</v>
      </c>
      <c r="BK47" s="510">
        <f t="shared" si="4"/>
        <v>8.6677270095412702</v>
      </c>
      <c r="BL47" s="510">
        <f t="shared" si="4"/>
        <v>8.920558819827507</v>
      </c>
      <c r="BM47" s="510">
        <f t="shared" si="4"/>
        <v>9.1809755844223329</v>
      </c>
      <c r="BN47" s="510">
        <f t="shared" si="4"/>
        <v>9.4492048519550025</v>
      </c>
      <c r="BO47" s="510">
        <f t="shared" si="4"/>
        <v>9.7254809975136549</v>
      </c>
      <c r="BP47" s="510">
        <f t="shared" si="4"/>
        <v>10.010045427439064</v>
      </c>
      <c r="BQ47" s="510">
        <f t="shared" si="4"/>
        <v>10.303146790262236</v>
      </c>
      <c r="BR47" s="510">
        <f t="shared" si="4"/>
        <v>10.605041193970102</v>
      </c>
      <c r="BS47" s="510">
        <f t="shared" si="4"/>
        <v>10.915992429789206</v>
      </c>
      <c r="BT47" s="510">
        <f t="shared" ref="BT47:EE47" si="5">(BT80+(BT83))</f>
        <v>11.236272202682883</v>
      </c>
      <c r="BU47" s="510">
        <f t="shared" si="5"/>
        <v>11.566160368763368</v>
      </c>
      <c r="BV47" s="510">
        <f t="shared" si="5"/>
        <v>11.90594517982627</v>
      </c>
      <c r="BW47" s="510">
        <f t="shared" si="5"/>
        <v>12.255923535221058</v>
      </c>
      <c r="BX47" s="510">
        <f t="shared" si="5"/>
        <v>12.616401241277691</v>
      </c>
      <c r="BY47" s="510">
        <f t="shared" si="5"/>
        <v>12.987693278516021</v>
      </c>
      <c r="BZ47" s="510">
        <f t="shared" si="5"/>
        <v>13.370124076871502</v>
      </c>
      <c r="CA47" s="510">
        <f t="shared" si="5"/>
        <v>13.764027799177647</v>
      </c>
      <c r="CB47" s="510">
        <f t="shared" si="5"/>
        <v>14.169748633152976</v>
      </c>
      <c r="CC47" s="510">
        <f t="shared" si="5"/>
        <v>14.587641092147566</v>
      </c>
      <c r="CD47" s="510">
        <f t="shared" si="5"/>
        <v>15.018070324911994</v>
      </c>
      <c r="CE47" s="510">
        <f t="shared" si="5"/>
        <v>15.461412434659355</v>
      </c>
      <c r="CF47" s="510">
        <f t="shared" si="5"/>
        <v>15.918054807699134</v>
      </c>
      <c r="CG47" s="510">
        <f t="shared" si="5"/>
        <v>16.388396451930106</v>
      </c>
      <c r="CH47" s="510">
        <f t="shared" si="5"/>
        <v>16.872848345488009</v>
      </c>
      <c r="CI47" s="510">
        <f t="shared" si="5"/>
        <v>17.371833795852648</v>
      </c>
      <c r="CJ47" s="510">
        <f t="shared" si="5"/>
        <v>17.885788809728229</v>
      </c>
      <c r="CK47" s="510">
        <f t="shared" si="5"/>
        <v>18.415162474020079</v>
      </c>
      <c r="CL47" s="510">
        <f t="shared" si="5"/>
        <v>18.960417348240679</v>
      </c>
      <c r="CM47" s="510">
        <f t="shared" si="5"/>
        <v>19.522029868687902</v>
      </c>
      <c r="CN47" s="510">
        <f t="shared" si="5"/>
        <v>20.100490764748535</v>
      </c>
      <c r="CO47" s="510">
        <f t="shared" si="5"/>
        <v>20.696305487690992</v>
      </c>
      <c r="CP47" s="510">
        <f t="shared" si="5"/>
        <v>21.309994652321723</v>
      </c>
      <c r="CQ47" s="510">
        <f t="shared" si="5"/>
        <v>21.942094491891375</v>
      </c>
      <c r="CR47" s="510">
        <f t="shared" si="5"/>
        <v>22.593157326648118</v>
      </c>
      <c r="CS47" s="510">
        <f t="shared" si="5"/>
        <v>23.263752046447564</v>
      </c>
      <c r="CT47" s="510">
        <f t="shared" si="5"/>
        <v>23.954464607840993</v>
      </c>
      <c r="CU47" s="510">
        <f t="shared" si="5"/>
        <v>24.665898546076225</v>
      </c>
      <c r="CV47" s="510">
        <f t="shared" si="5"/>
        <v>25.398675502458513</v>
      </c>
      <c r="CW47" s="510">
        <f t="shared" si="5"/>
        <v>26.153435767532265</v>
      </c>
      <c r="CX47" s="510">
        <f t="shared" si="5"/>
        <v>26.930838840558238</v>
      </c>
      <c r="CY47" s="510">
        <f t="shared" si="5"/>
        <v>27.731564005774992</v>
      </c>
      <c r="CZ47" s="510">
        <f t="shared" si="5"/>
        <v>28.556310925948235</v>
      </c>
      <c r="DA47" s="510">
        <f t="shared" si="5"/>
        <v>29.405800253726682</v>
      </c>
      <c r="DB47" s="510">
        <f t="shared" si="5"/>
        <v>30.280774261338486</v>
      </c>
      <c r="DC47" s="510">
        <f t="shared" si="5"/>
        <v>31.181997489178638</v>
      </c>
      <c r="DD47" s="510">
        <f t="shared" si="5"/>
        <v>32.110257413854001</v>
      </c>
      <c r="DE47" s="510">
        <f t="shared" si="5"/>
        <v>33.066365136269624</v>
      </c>
      <c r="DF47" s="510">
        <f t="shared" si="5"/>
        <v>34.051156090357715</v>
      </c>
      <c r="DG47" s="510">
        <f t="shared" si="5"/>
        <v>35.065490773068454</v>
      </c>
      <c r="DH47" s="510">
        <f t="shared" si="5"/>
        <v>36.1102554962605</v>
      </c>
      <c r="DI47" s="510">
        <f t="shared" si="5"/>
        <v>37.186363161148314</v>
      </c>
      <c r="DJ47" s="510">
        <f t="shared" si="5"/>
        <v>38.294754055982771</v>
      </c>
      <c r="DK47" s="510">
        <f t="shared" si="5"/>
        <v>39.436396677662252</v>
      </c>
      <c r="DL47" s="510">
        <f t="shared" si="5"/>
        <v>40.612288577992125</v>
      </c>
      <c r="DM47" s="510">
        <f t="shared" si="5"/>
        <v>41.82345723533188</v>
      </c>
      <c r="DN47" s="510">
        <f t="shared" si="5"/>
        <v>43.070960952391843</v>
      </c>
      <c r="DO47" s="510">
        <f t="shared" si="5"/>
        <v>44.355889780963608</v>
      </c>
      <c r="DP47" s="510">
        <f t="shared" si="5"/>
        <v>45.679366474392516</v>
      </c>
      <c r="DQ47" s="510">
        <f t="shared" si="5"/>
        <v>47.042547468624292</v>
      </c>
      <c r="DR47" s="510">
        <f t="shared" si="5"/>
        <v>48.446623892683021</v>
      </c>
      <c r="DS47" s="510">
        <f t="shared" si="5"/>
        <v>49.892822609463515</v>
      </c>
      <c r="DT47" s="510">
        <f t="shared" si="5"/>
        <v>51.382407287747419</v>
      </c>
      <c r="DU47" s="510">
        <f t="shared" si="5"/>
        <v>52.916679506379836</v>
      </c>
      <c r="DV47" s="510">
        <f t="shared" si="5"/>
        <v>54.496979891571236</v>
      </c>
      <c r="DW47" s="510">
        <f t="shared" si="5"/>
        <v>56.124689288318379</v>
      </c>
      <c r="DX47" s="510">
        <f t="shared" si="5"/>
        <v>57.801229966967931</v>
      </c>
      <c r="DY47" s="510">
        <f t="shared" si="5"/>
        <v>59.528066865976967</v>
      </c>
      <c r="DZ47" s="510">
        <f t="shared" si="5"/>
        <v>61.306708871956282</v>
      </c>
      <c r="EA47" s="510">
        <f t="shared" si="5"/>
        <v>63.138710138114973</v>
      </c>
      <c r="EB47" s="510">
        <f t="shared" si="5"/>
        <v>65.025671442258414</v>
      </c>
      <c r="EC47" s="510">
        <f t="shared" si="5"/>
        <v>66.969241585526177</v>
      </c>
      <c r="ED47" s="510">
        <f t="shared" si="5"/>
        <v>68.971118833091964</v>
      </c>
      <c r="EE47" s="510">
        <f t="shared" si="5"/>
        <v>71.03305239808472</v>
      </c>
      <c r="EF47" s="510">
        <f t="shared" ref="EF47:EZ47" si="6">(EF80+(EF83))</f>
        <v>73.156843970027268</v>
      </c>
      <c r="EG47" s="510">
        <f t="shared" si="6"/>
        <v>75.34434928912809</v>
      </c>
      <c r="EH47" s="510">
        <f t="shared" si="6"/>
        <v>77.597479767801929</v>
      </c>
      <c r="EI47" s="510">
        <f t="shared" si="6"/>
        <v>79.918204160835998</v>
      </c>
      <c r="EJ47" s="510">
        <f t="shared" si="6"/>
        <v>82.308550285661084</v>
      </c>
      <c r="EK47" s="510">
        <f t="shared" si="6"/>
        <v>84.770606794230915</v>
      </c>
      <c r="EL47" s="510">
        <f t="shared" si="6"/>
        <v>87.306524998057839</v>
      </c>
      <c r="EM47" s="510">
        <f t="shared" si="6"/>
        <v>89.91852074799958</v>
      </c>
      <c r="EN47" s="510">
        <f t="shared" si="6"/>
        <v>92.608876370439575</v>
      </c>
      <c r="EO47" s="510">
        <f t="shared" si="6"/>
        <v>95.379942661552761</v>
      </c>
      <c r="EP47" s="510">
        <f t="shared" si="6"/>
        <v>98.234140941399346</v>
      </c>
      <c r="EQ47" s="510">
        <f t="shared" si="6"/>
        <v>101.17396516964133</v>
      </c>
      <c r="ER47" s="510">
        <f t="shared" si="6"/>
        <v>104.20198412473056</v>
      </c>
      <c r="ES47" s="510">
        <f t="shared" si="6"/>
        <v>107.32084364847248</v>
      </c>
      <c r="ET47" s="510">
        <f t="shared" si="6"/>
        <v>110.53326895792664</v>
      </c>
      <c r="EU47" s="510">
        <f t="shared" si="6"/>
        <v>113.84206702666444</v>
      </c>
      <c r="EV47" s="510">
        <f t="shared" si="6"/>
        <v>117.25012903746436</v>
      </c>
      <c r="EW47" s="510">
        <f t="shared" si="6"/>
        <v>120.7604329085883</v>
      </c>
      <c r="EX47" s="510">
        <f t="shared" si="6"/>
        <v>124.37604589584595</v>
      </c>
      <c r="EY47" s="510">
        <f t="shared" si="6"/>
        <v>128.10012727272135</v>
      </c>
      <c r="EZ47" s="511">
        <f t="shared" si="6"/>
        <v>131.93593109090301</v>
      </c>
    </row>
    <row r="48" spans="1:157" x14ac:dyDescent="0.25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BR48" si="7">G46-(G80+(G83/(10^6)))</f>
        <v>8.3700997600000004</v>
      </c>
      <c r="H48" s="516">
        <f t="shared" si="7"/>
        <v>8.3208017499999993</v>
      </c>
      <c r="I48" s="516">
        <f t="shared" si="7"/>
        <v>8.2700548398009985</v>
      </c>
      <c r="J48" s="516">
        <f t="shared" si="7"/>
        <v>8.2178155593930189</v>
      </c>
      <c r="K48" s="516">
        <f t="shared" si="7"/>
        <v>8.1640391346660799</v>
      </c>
      <c r="L48" s="516">
        <f t="shared" si="7"/>
        <v>8.1086794482872033</v>
      </c>
      <c r="M48" s="516">
        <f t="shared" si="7"/>
        <v>8.0516889994037246</v>
      </c>
      <c r="N48" s="516">
        <f t="shared" si="7"/>
        <v>7.9930188621376894</v>
      </c>
      <c r="O48" s="516">
        <f t="shared" si="7"/>
        <v>7.9326186428351217</v>
      </c>
      <c r="P48" s="516">
        <f t="shared" si="7"/>
        <v>7.8704364360327119</v>
      </c>
      <c r="Q48" s="516">
        <f t="shared" si="7"/>
        <v>7.8064187791035611</v>
      </c>
      <c r="R48" s="516">
        <f t="shared" si="7"/>
        <v>7.740510605542255</v>
      </c>
      <c r="S48" s="516">
        <f t="shared" si="7"/>
        <v>7.6726551968485239</v>
      </c>
      <c r="T48" s="516">
        <f t="shared" si="7"/>
        <v>7.6027941329673894</v>
      </c>
      <c r="U48" s="516">
        <f t="shared" si="7"/>
        <v>7.5308672412425155</v>
      </c>
      <c r="V48" s="516">
        <f t="shared" si="7"/>
        <v>7.456812543838188</v>
      </c>
      <c r="W48" s="516">
        <f t="shared" si="7"/>
        <v>7.3805662035839124</v>
      </c>
      <c r="X48" s="516">
        <f t="shared" si="7"/>
        <v>7.3020624681943866</v>
      </c>
      <c r="Y48" s="516">
        <f t="shared" si="7"/>
        <v>7.2212336128160448</v>
      </c>
      <c r="Z48" s="516">
        <f t="shared" si="7"/>
        <v>7.1380098808500136</v>
      </c>
      <c r="AA48" s="516">
        <f t="shared" si="7"/>
        <v>7.0523194229997621</v>
      </c>
      <c r="AB48" s="516">
        <f t="shared" si="7"/>
        <v>6.9640882344901502</v>
      </c>
      <c r="AC48" s="516">
        <f t="shared" si="7"/>
        <v>6.873240090403085</v>
      </c>
      <c r="AD48" s="516">
        <f t="shared" si="7"/>
        <v>6.7796964790732446</v>
      </c>
      <c r="AE48" s="516">
        <f t="shared" si="7"/>
        <v>6.6833765334856317</v>
      </c>
      <c r="AF48" s="516">
        <f t="shared" si="7"/>
        <v>6.5841969606151016</v>
      </c>
      <c r="AG48" s="516">
        <f t="shared" si="7"/>
        <v>6.4820719686460713</v>
      </c>
      <c r="AH48" s="516">
        <f t="shared" si="7"/>
        <v>6.3769131920087636</v>
      </c>
      <c r="AI48" s="516">
        <f t="shared" si="7"/>
        <v>6.2686296141666258</v>
      </c>
      <c r="AJ48" s="516">
        <f t="shared" si="7"/>
        <v>6.1571274880873048</v>
      </c>
      <c r="AK48" s="516">
        <f t="shared" si="7"/>
        <v>6.0423102543277736</v>
      </c>
      <c r="AL48" s="516">
        <f t="shared" si="7"/>
        <v>5.9240784566620208</v>
      </c>
      <c r="AM48" s="516">
        <f t="shared" si="7"/>
        <v>5.8023296551775427</v>
      </c>
      <c r="AN48" s="516">
        <f t="shared" si="7"/>
        <v>5.6769583367647654</v>
      </c>
      <c r="AO48" s="516">
        <f t="shared" si="7"/>
        <v>5.5478558229211341</v>
      </c>
      <c r="AP48" s="516">
        <f t="shared" si="7"/>
        <v>5.4149101747893127</v>
      </c>
      <c r="AQ48" s="516">
        <f t="shared" si="7"/>
        <v>5.2780060953465338</v>
      </c>
      <c r="AR48" s="516">
        <f t="shared" si="7"/>
        <v>5.137024828659662</v>
      </c>
      <c r="AS48" s="516">
        <f t="shared" si="7"/>
        <v>4.9918440561178565</v>
      </c>
      <c r="AT48" s="516">
        <f t="shared" si="7"/>
        <v>4.8423377895522579</v>
      </c>
      <c r="AU48" s="516">
        <f t="shared" si="7"/>
        <v>4.688376261149239</v>
      </c>
      <c r="AV48" s="516">
        <f t="shared" si="7"/>
        <v>4.5298258100610571</v>
      </c>
      <c r="AW48" s="516">
        <f t="shared" si="7"/>
        <v>4.3665487656148416</v>
      </c>
      <c r="AX48" s="516">
        <f t="shared" si="7"/>
        <v>4.1984033270178305</v>
      </c>
      <c r="AY48" s="516">
        <f t="shared" si="7"/>
        <v>4.0252434394537921</v>
      </c>
      <c r="AZ48" s="516">
        <f t="shared" si="7"/>
        <v>3.8469186664622868</v>
      </c>
      <c r="BA48" s="516">
        <f t="shared" si="7"/>
        <v>3.6632740584893719</v>
      </c>
      <c r="BB48" s="516">
        <f t="shared" si="7"/>
        <v>3.4741500174947939</v>
      </c>
      <c r="BC48" s="516">
        <f t="shared" si="7"/>
        <v>3.2793821574973636</v>
      </c>
      <c r="BD48" s="516">
        <f t="shared" si="7"/>
        <v>3.0788011609367896</v>
      </c>
      <c r="BE48" s="516">
        <f t="shared" si="7"/>
        <v>2.8722326307262414</v>
      </c>
      <c r="BF48" s="516">
        <f t="shared" si="7"/>
        <v>2.6594969378666029</v>
      </c>
      <c r="BG48" s="516">
        <f t="shared" si="7"/>
        <v>2.4404090644890761</v>
      </c>
      <c r="BH48" s="516">
        <f t="shared" si="7"/>
        <v>2.2147784421890924</v>
      </c>
      <c r="BI48" s="516">
        <f t="shared" si="7"/>
        <v>1.9824087855102528</v>
      </c>
      <c r="BJ48" s="516">
        <f t="shared" si="7"/>
        <v>1.7430979204327652</v>
      </c>
      <c r="BK48" s="516">
        <f t="shared" si="7"/>
        <v>1.4966376077165293</v>
      </c>
      <c r="BL48" s="516">
        <f t="shared" si="7"/>
        <v>1.2428133609445684</v>
      </c>
      <c r="BM48" s="516">
        <f t="shared" si="7"/>
        <v>0.98140425910766638</v>
      </c>
      <c r="BN48" s="516">
        <f t="shared" si="7"/>
        <v>0.71218275356664229</v>
      </c>
      <c r="BO48" s="516">
        <f t="shared" si="7"/>
        <v>0.43491446922343968</v>
      </c>
      <c r="BP48" s="516">
        <f t="shared" si="7"/>
        <v>0.14935799972735708</v>
      </c>
      <c r="BQ48" s="516">
        <f t="shared" si="7"/>
        <v>-0.14473530346253227</v>
      </c>
      <c r="BR48" s="516">
        <f t="shared" si="7"/>
        <v>-0.44762154834307921</v>
      </c>
      <c r="BS48" s="516">
        <f t="shared" ref="BS48:ED48" si="8">BS46-(BS80+(BS83/(10^6)))</f>
        <v>-0.7595645261507471</v>
      </c>
      <c r="BT48" s="516">
        <f t="shared" si="8"/>
        <v>-1.0808359418587834</v>
      </c>
      <c r="BU48" s="516">
        <f t="shared" si="8"/>
        <v>-1.4117156515893523</v>
      </c>
      <c r="BV48" s="516">
        <f t="shared" si="8"/>
        <v>-1.7524919071479701</v>
      </c>
      <c r="BW48" s="516">
        <f t="shared" si="8"/>
        <v>-2.1034616078940243</v>
      </c>
      <c r="BX48" s="516">
        <f t="shared" si="8"/>
        <v>-2.4649305601673905</v>
      </c>
      <c r="BY48" s="516">
        <f t="shared" si="8"/>
        <v>-2.8372137444978325</v>
      </c>
      <c r="BZ48" s="516">
        <f t="shared" si="8"/>
        <v>-3.2206355908307156</v>
      </c>
      <c r="CA48" s="516">
        <f t="shared" si="8"/>
        <v>-3.6155302620094645</v>
      </c>
      <c r="CB48" s="516">
        <f t="shared" si="8"/>
        <v>-4.0222419457625129</v>
      </c>
      <c r="CC48" s="516">
        <f t="shared" si="8"/>
        <v>-4.4411251554498392</v>
      </c>
      <c r="CD48" s="516">
        <f t="shared" si="8"/>
        <v>-4.8725450398319392</v>
      </c>
      <c r="CE48" s="516">
        <f t="shared" si="8"/>
        <v>-5.3168777021318085</v>
      </c>
      <c r="CF48" s="516">
        <f t="shared" si="8"/>
        <v>-5.7745105286688378</v>
      </c>
      <c r="CG48" s="516">
        <f t="shared" si="8"/>
        <v>-6.245842527351714</v>
      </c>
      <c r="CH48" s="516">
        <f t="shared" si="8"/>
        <v>-6.7312846763260747</v>
      </c>
      <c r="CI48" s="516">
        <f t="shared" si="8"/>
        <v>-7.2312602830816299</v>
      </c>
      <c r="CJ48" s="516">
        <f t="shared" si="8"/>
        <v>-7.7462053543324885</v>
      </c>
      <c r="CK48" s="516">
        <f t="shared" si="8"/>
        <v>-8.2765689769938753</v>
      </c>
      <c r="CL48" s="516">
        <f t="shared" si="8"/>
        <v>-8.8228137105881768</v>
      </c>
      <c r="CM48" s="516">
        <f t="shared" si="8"/>
        <v>-9.3854159914231676</v>
      </c>
      <c r="CN48" s="516">
        <f t="shared" si="8"/>
        <v>-9.9648665488955253</v>
      </c>
      <c r="CO48" s="516">
        <f t="shared" si="8"/>
        <v>-10.56167083428357</v>
      </c>
      <c r="CP48" s="516">
        <f t="shared" si="8"/>
        <v>-11.176349462403641</v>
      </c>
      <c r="CQ48" s="516">
        <f t="shared" si="8"/>
        <v>-11.809438666516284</v>
      </c>
      <c r="CR48" s="516">
        <f t="shared" si="8"/>
        <v>-12.461490766879566</v>
      </c>
      <c r="CS48" s="516">
        <f t="shared" si="8"/>
        <v>-13.133074653358991</v>
      </c>
      <c r="CT48" s="516">
        <f t="shared" si="8"/>
        <v>-13.82477628251573</v>
      </c>
      <c r="CU48" s="516">
        <f t="shared" si="8"/>
        <v>-14.537199189607492</v>
      </c>
      <c r="CV48" s="516">
        <f t="shared" si="8"/>
        <v>-15.270965015949427</v>
      </c>
      <c r="CW48" s="516">
        <f t="shared" si="8"/>
        <v>-16.02671405209583</v>
      </c>
      <c r="CX48" s="516">
        <f t="shared" si="8"/>
        <v>-16.805105797317346</v>
      </c>
      <c r="CY48" s="516">
        <f t="shared" si="8"/>
        <v>-17.606819535862421</v>
      </c>
      <c r="CZ48" s="516">
        <f t="shared" si="8"/>
        <v>-18.432554930506658</v>
      </c>
      <c r="DA48" s="516">
        <f t="shared" si="8"/>
        <v>-19.28303263390865</v>
      </c>
      <c r="DB48" s="516">
        <f t="shared" si="8"/>
        <v>-20.158994918306433</v>
      </c>
      <c r="DC48" s="516">
        <f t="shared" si="8"/>
        <v>-21.061206324104887</v>
      </c>
      <c r="DD48" s="516">
        <f t="shared" si="8"/>
        <v>-21.990454327920755</v>
      </c>
      <c r="DE48" s="516">
        <f t="shared" si="8"/>
        <v>-22.947550030668971</v>
      </c>
      <c r="DF48" s="516">
        <f t="shared" si="8"/>
        <v>-23.933328866291625</v>
      </c>
      <c r="DG48" s="516">
        <f t="shared" si="8"/>
        <v>-24.948651331748771</v>
      </c>
      <c r="DH48" s="516">
        <f t="shared" si="8"/>
        <v>-25.994403738908947</v>
      </c>
      <c r="DI48" s="516">
        <f t="shared" si="8"/>
        <v>-27.071498988996495</v>
      </c>
      <c r="DJ48" s="516">
        <f t="shared" si="8"/>
        <v>-28.180877370272167</v>
      </c>
      <c r="DK48" s="516">
        <f t="shared" si="8"/>
        <v>-29.323507379644219</v>
      </c>
      <c r="DL48" s="516">
        <f t="shared" si="8"/>
        <v>-30.500386568927894</v>
      </c>
      <c r="DM48" s="516">
        <f t="shared" si="8"/>
        <v>-31.712542416492553</v>
      </c>
      <c r="DN48" s="516">
        <f t="shared" si="8"/>
        <v>-32.961033225058401</v>
      </c>
      <c r="DO48" s="516">
        <f t="shared" si="8"/>
        <v>-34.246949046426899</v>
      </c>
      <c r="DP48" s="516">
        <f t="shared" si="8"/>
        <v>-35.571412633953258</v>
      </c>
      <c r="DQ48" s="516">
        <f t="shared" si="8"/>
        <v>-36.93558042359308</v>
      </c>
      <c r="DR48" s="516">
        <f t="shared" si="8"/>
        <v>-38.340643544380313</v>
      </c>
      <c r="DS48" s="516">
        <f t="shared" si="8"/>
        <v>-39.787828859219637</v>
      </c>
      <c r="DT48" s="516">
        <f t="shared" si="8"/>
        <v>-41.278400036902568</v>
      </c>
      <c r="DU48" s="516">
        <f t="shared" si="8"/>
        <v>-42.813658656284069</v>
      </c>
      <c r="DV48" s="516">
        <f t="shared" si="8"/>
        <v>-44.394945343584475</v>
      </c>
      <c r="DW48" s="516">
        <f t="shared" si="8"/>
        <v>-46.02364094381042</v>
      </c>
      <c r="DX48" s="516">
        <f t="shared" si="8"/>
        <v>-47.70116772731842</v>
      </c>
      <c r="DY48" s="516">
        <f t="shared" si="8"/>
        <v>-49.42899063257542</v>
      </c>
      <c r="DZ48" s="516">
        <f t="shared" si="8"/>
        <v>-51.208618546202075</v>
      </c>
      <c r="EA48" s="516">
        <f t="shared" si="8"/>
        <v>-53.041605621417347</v>
      </c>
      <c r="EB48" s="516">
        <f t="shared" si="8"/>
        <v>-54.929552636036469</v>
      </c>
      <c r="EC48" s="516">
        <f t="shared" si="8"/>
        <v>-56.87410839120885</v>
      </c>
      <c r="ED48" s="516">
        <f t="shared" si="8"/>
        <v>-58.876971152118074</v>
      </c>
      <c r="EE48" s="516">
        <f t="shared" ref="EE48:EZ48" si="9">EE46-(EE80+(EE83/(10^6)))</f>
        <v>-60.939890131902928</v>
      </c>
      <c r="EF48" s="516">
        <f t="shared" si="9"/>
        <v>-63.064667020096095</v>
      </c>
      <c r="EG48" s="516">
        <f t="shared" si="9"/>
        <v>-65.253157556915909</v>
      </c>
      <c r="EH48" s="516">
        <f t="shared" si="9"/>
        <v>-67.507273154786958</v>
      </c>
      <c r="EI48" s="516">
        <f t="shared" si="9"/>
        <v>-69.828982568506333</v>
      </c>
      <c r="EJ48" s="516">
        <f t="shared" si="9"/>
        <v>-72.220313615514655</v>
      </c>
      <c r="EK48" s="516">
        <f t="shared" si="9"/>
        <v>-74.683354947775499</v>
      </c>
      <c r="EL48" s="516">
        <f t="shared" si="9"/>
        <v>-77.220257876811075</v>
      </c>
      <c r="EM48" s="516">
        <f t="shared" si="9"/>
        <v>-79.833238253488943</v>
      </c>
      <c r="EN48" s="516">
        <f t="shared" si="9"/>
        <v>-82.524578404202387</v>
      </c>
      <c r="EO48" s="516">
        <f t="shared" si="9"/>
        <v>-85.296629125136192</v>
      </c>
      <c r="EP48" s="516">
        <f t="shared" si="9"/>
        <v>-88.151811736360429</v>
      </c>
      <c r="EQ48" s="516">
        <f t="shared" si="9"/>
        <v>-91.092620197546921</v>
      </c>
      <c r="ER48" s="516">
        <f t="shared" si="9"/>
        <v>-94.121623287157348</v>
      </c>
      <c r="ES48" s="516">
        <f t="shared" si="9"/>
        <v>-97.241466847007018</v>
      </c>
      <c r="ET48" s="516">
        <f t="shared" si="9"/>
        <v>-100.45487609416533</v>
      </c>
      <c r="EU48" s="516">
        <f t="shared" si="9"/>
        <v>-103.76465800221351</v>
      </c>
      <c r="EV48" s="516">
        <f t="shared" si="9"/>
        <v>-107.17370375393988</v>
      </c>
      <c r="EW48" s="516">
        <f t="shared" si="9"/>
        <v>-110.68499126761617</v>
      </c>
      <c r="EX48" s="516">
        <f t="shared" si="9"/>
        <v>-114.30158779906191</v>
      </c>
      <c r="EY48" s="516">
        <f t="shared" si="9"/>
        <v>-118.02665262177098</v>
      </c>
      <c r="EZ48" s="517">
        <f t="shared" si="9"/>
        <v>-121.86343978744172</v>
      </c>
    </row>
    <row r="49" spans="1:156" x14ac:dyDescent="0.25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-194.12990024000001</v>
      </c>
      <c r="H49" s="516">
        <f>G49+H48</f>
        <v>-185.80909849000003</v>
      </c>
      <c r="I49" s="516">
        <f t="shared" ref="I49:BT49" si="10">H49+I48</f>
        <v>-177.53904365019903</v>
      </c>
      <c r="J49" s="516">
        <f t="shared" si="10"/>
        <v>-169.32122809080602</v>
      </c>
      <c r="K49" s="516">
        <f t="shared" si="10"/>
        <v>-161.15718895613995</v>
      </c>
      <c r="L49" s="516">
        <f t="shared" si="10"/>
        <v>-153.04850950785274</v>
      </c>
      <c r="M49" s="516">
        <f t="shared" si="10"/>
        <v>-144.99682050844902</v>
      </c>
      <c r="N49" s="516">
        <f t="shared" si="10"/>
        <v>-137.00380164631133</v>
      </c>
      <c r="O49" s="516">
        <f t="shared" si="10"/>
        <v>-129.07118300347622</v>
      </c>
      <c r="P49" s="516">
        <f t="shared" si="10"/>
        <v>-121.2007465674435</v>
      </c>
      <c r="Q49" s="516">
        <f t="shared" si="10"/>
        <v>-113.39432778833994</v>
      </c>
      <c r="R49" s="516">
        <f t="shared" si="10"/>
        <v>-105.65381718279768</v>
      </c>
      <c r="S49" s="516">
        <f t="shared" si="10"/>
        <v>-97.981161985949157</v>
      </c>
      <c r="T49" s="516">
        <f t="shared" si="10"/>
        <v>-90.378367852981768</v>
      </c>
      <c r="U49" s="516">
        <f t="shared" si="10"/>
        <v>-82.84750061173925</v>
      </c>
      <c r="V49" s="516">
        <f t="shared" si="10"/>
        <v>-75.390688067901067</v>
      </c>
      <c r="W49" s="516">
        <f t="shared" si="10"/>
        <v>-68.010121864317156</v>
      </c>
      <c r="X49" s="516">
        <f t="shared" si="10"/>
        <v>-60.708059396122771</v>
      </c>
      <c r="Y49" s="516">
        <f t="shared" si="10"/>
        <v>-53.486825783306728</v>
      </c>
      <c r="Z49" s="516">
        <f t="shared" si="10"/>
        <v>-46.348815902456714</v>
      </c>
      <c r="AA49" s="516">
        <f t="shared" si="10"/>
        <v>-39.296496479456948</v>
      </c>
      <c r="AB49" s="516">
        <f t="shared" si="10"/>
        <v>-32.3324082449668</v>
      </c>
      <c r="AC49" s="516">
        <f t="shared" si="10"/>
        <v>-25.459168154563713</v>
      </c>
      <c r="AD49" s="516">
        <f t="shared" si="10"/>
        <v>-18.679471675490468</v>
      </c>
      <c r="AE49" s="516">
        <f t="shared" si="10"/>
        <v>-11.996095142004837</v>
      </c>
      <c r="AF49" s="516">
        <f t="shared" si="10"/>
        <v>-5.4118981813897351</v>
      </c>
      <c r="AG49" s="516">
        <f t="shared" si="10"/>
        <v>1.0701737872563362</v>
      </c>
      <c r="AH49" s="516">
        <f t="shared" si="10"/>
        <v>7.4470869792650998</v>
      </c>
      <c r="AI49" s="516">
        <f t="shared" si="10"/>
        <v>13.715716593431726</v>
      </c>
      <c r="AJ49" s="516">
        <f t="shared" si="10"/>
        <v>19.87284408151903</v>
      </c>
      <c r="AK49" s="516">
        <f t="shared" si="10"/>
        <v>25.915154335846804</v>
      </c>
      <c r="AL49" s="516">
        <f t="shared" si="10"/>
        <v>31.839232792508824</v>
      </c>
      <c r="AM49" s="516">
        <f t="shared" si="10"/>
        <v>37.641562447686368</v>
      </c>
      <c r="AN49" s="516">
        <f t="shared" si="10"/>
        <v>43.318520784451131</v>
      </c>
      <c r="AO49" s="516">
        <f t="shared" si="10"/>
        <v>48.866376607372267</v>
      </c>
      <c r="AP49" s="516">
        <f t="shared" si="10"/>
        <v>54.28128678216158</v>
      </c>
      <c r="AQ49" s="516">
        <f t="shared" si="10"/>
        <v>59.559292877508113</v>
      </c>
      <c r="AR49" s="516">
        <f t="shared" si="10"/>
        <v>64.696317706167775</v>
      </c>
      <c r="AS49" s="516">
        <f t="shared" si="10"/>
        <v>69.688161762285631</v>
      </c>
      <c r="AT49" s="516">
        <f t="shared" si="10"/>
        <v>74.530499551837892</v>
      </c>
      <c r="AU49" s="516">
        <f t="shared" si="10"/>
        <v>79.218875812987136</v>
      </c>
      <c r="AV49" s="516">
        <f t="shared" si="10"/>
        <v>83.748701623048191</v>
      </c>
      <c r="AW49" s="516">
        <f t="shared" si="10"/>
        <v>88.115250388663029</v>
      </c>
      <c r="AX49" s="516">
        <f t="shared" si="10"/>
        <v>92.313653715680857</v>
      </c>
      <c r="AY49" s="516">
        <f t="shared" si="10"/>
        <v>96.338897155134646</v>
      </c>
      <c r="AZ49" s="516">
        <f t="shared" si="10"/>
        <v>100.18581582159693</v>
      </c>
      <c r="BA49" s="516">
        <f t="shared" si="10"/>
        <v>103.84908988008631</v>
      </c>
      <c r="BB49" s="516">
        <f t="shared" si="10"/>
        <v>107.3232398975811</v>
      </c>
      <c r="BC49" s="516">
        <f t="shared" si="10"/>
        <v>110.60262205507847</v>
      </c>
      <c r="BD49" s="516">
        <f t="shared" si="10"/>
        <v>113.68142321601526</v>
      </c>
      <c r="BE49" s="516">
        <f t="shared" si="10"/>
        <v>116.55365584674151</v>
      </c>
      <c r="BF49" s="516">
        <f t="shared" si="10"/>
        <v>119.21315278460811</v>
      </c>
      <c r="BG49" s="516">
        <f t="shared" si="10"/>
        <v>121.65356184909719</v>
      </c>
      <c r="BH49" s="516">
        <f t="shared" si="10"/>
        <v>123.86834029128627</v>
      </c>
      <c r="BI49" s="516">
        <f t="shared" si="10"/>
        <v>125.85074907679653</v>
      </c>
      <c r="BJ49" s="516">
        <f t="shared" si="10"/>
        <v>127.59384699722929</v>
      </c>
      <c r="BK49" s="516">
        <f t="shared" si="10"/>
        <v>129.09048460494583</v>
      </c>
      <c r="BL49" s="516">
        <f t="shared" si="10"/>
        <v>130.33329796589041</v>
      </c>
      <c r="BM49" s="516">
        <f t="shared" si="10"/>
        <v>131.31470222499809</v>
      </c>
      <c r="BN49" s="516">
        <f t="shared" si="10"/>
        <v>132.02688497856474</v>
      </c>
      <c r="BO49" s="516">
        <f t="shared" si="10"/>
        <v>132.46179944778817</v>
      </c>
      <c r="BP49" s="516">
        <f t="shared" si="10"/>
        <v>132.61115744751552</v>
      </c>
      <c r="BQ49" s="516">
        <f t="shared" si="10"/>
        <v>132.46642214405298</v>
      </c>
      <c r="BR49" s="516">
        <f t="shared" si="10"/>
        <v>132.01880059570991</v>
      </c>
      <c r="BS49" s="516">
        <f t="shared" si="10"/>
        <v>131.25923606955917</v>
      </c>
      <c r="BT49" s="516">
        <f t="shared" si="10"/>
        <v>130.17840012770037</v>
      </c>
      <c r="BU49" s="516">
        <f t="shared" ref="BU49:EF49" si="11">BT49+BU48</f>
        <v>128.76668447611101</v>
      </c>
      <c r="BV49" s="516">
        <f t="shared" si="11"/>
        <v>127.01419256896304</v>
      </c>
      <c r="BW49" s="516">
        <f t="shared" si="11"/>
        <v>124.91073096106902</v>
      </c>
      <c r="BX49" s="516">
        <f t="shared" si="11"/>
        <v>122.44580040090163</v>
      </c>
      <c r="BY49" s="516">
        <f t="shared" si="11"/>
        <v>119.6085866564038</v>
      </c>
      <c r="BZ49" s="516">
        <f t="shared" si="11"/>
        <v>116.38795106557309</v>
      </c>
      <c r="CA49" s="516">
        <f t="shared" si="11"/>
        <v>112.77242080356362</v>
      </c>
      <c r="CB49" s="516">
        <f t="shared" si="11"/>
        <v>108.7501788578011</v>
      </c>
      <c r="CC49" s="516">
        <f t="shared" si="11"/>
        <v>104.30905370235126</v>
      </c>
      <c r="CD49" s="516">
        <f t="shared" si="11"/>
        <v>99.43650866251933</v>
      </c>
      <c r="CE49" s="516">
        <f t="shared" si="11"/>
        <v>94.119630960387525</v>
      </c>
      <c r="CF49" s="516">
        <f t="shared" si="11"/>
        <v>88.345120431718684</v>
      </c>
      <c r="CG49" s="516">
        <f t="shared" si="11"/>
        <v>82.099277904366971</v>
      </c>
      <c r="CH49" s="516">
        <f t="shared" si="11"/>
        <v>75.367993228040902</v>
      </c>
      <c r="CI49" s="516">
        <f t="shared" si="11"/>
        <v>68.136732944959277</v>
      </c>
      <c r="CJ49" s="516">
        <f t="shared" si="11"/>
        <v>60.390527590626789</v>
      </c>
      <c r="CK49" s="516">
        <f t="shared" si="11"/>
        <v>52.113958613632917</v>
      </c>
      <c r="CL49" s="516">
        <f t="shared" si="11"/>
        <v>43.291144903044739</v>
      </c>
      <c r="CM49" s="516">
        <f t="shared" si="11"/>
        <v>33.905728911621573</v>
      </c>
      <c r="CN49" s="516">
        <f t="shared" si="11"/>
        <v>23.940862362726048</v>
      </c>
      <c r="CO49" s="516">
        <f t="shared" si="11"/>
        <v>13.379191528442478</v>
      </c>
      <c r="CP49" s="516">
        <f t="shared" si="11"/>
        <v>2.202842066038837</v>
      </c>
      <c r="CQ49" s="516">
        <f t="shared" si="11"/>
        <v>-9.606596600477447</v>
      </c>
      <c r="CR49" s="516">
        <f t="shared" si="11"/>
        <v>-22.068087367357013</v>
      </c>
      <c r="CS49" s="516">
        <f t="shared" si="11"/>
        <v>-35.201162020716005</v>
      </c>
      <c r="CT49" s="516">
        <f t="shared" si="11"/>
        <v>-49.025938303231733</v>
      </c>
      <c r="CU49" s="516">
        <f t="shared" si="11"/>
        <v>-63.563137492839225</v>
      </c>
      <c r="CV49" s="516">
        <f t="shared" si="11"/>
        <v>-78.834102508788646</v>
      </c>
      <c r="CW49" s="516">
        <f t="shared" si="11"/>
        <v>-94.860816560884473</v>
      </c>
      <c r="CX49" s="516">
        <f t="shared" si="11"/>
        <v>-111.66592235820181</v>
      </c>
      <c r="CY49" s="516">
        <f t="shared" si="11"/>
        <v>-129.27274189406424</v>
      </c>
      <c r="CZ49" s="516">
        <f t="shared" si="11"/>
        <v>-147.70529682457089</v>
      </c>
      <c r="DA49" s="516">
        <f t="shared" si="11"/>
        <v>-166.98832945847954</v>
      </c>
      <c r="DB49" s="516">
        <f t="shared" si="11"/>
        <v>-187.14732437678597</v>
      </c>
      <c r="DC49" s="516">
        <f t="shared" si="11"/>
        <v>-208.20853070089086</v>
      </c>
      <c r="DD49" s="516">
        <f t="shared" si="11"/>
        <v>-230.19898502881162</v>
      </c>
      <c r="DE49" s="516">
        <f t="shared" si="11"/>
        <v>-253.14653505948058</v>
      </c>
      <c r="DF49" s="516">
        <f t="shared" si="11"/>
        <v>-277.0798639257722</v>
      </c>
      <c r="DG49" s="516">
        <f t="shared" si="11"/>
        <v>-302.02851525752095</v>
      </c>
      <c r="DH49" s="516">
        <f t="shared" si="11"/>
        <v>-328.02291899642989</v>
      </c>
      <c r="DI49" s="516">
        <f t="shared" si="11"/>
        <v>-355.09441798542639</v>
      </c>
      <c r="DJ49" s="516">
        <f t="shared" si="11"/>
        <v>-383.27529535569857</v>
      </c>
      <c r="DK49" s="516">
        <f t="shared" si="11"/>
        <v>-412.59880273534282</v>
      </c>
      <c r="DL49" s="516">
        <f t="shared" si="11"/>
        <v>-443.09918930427068</v>
      </c>
      <c r="DM49" s="516">
        <f t="shared" si="11"/>
        <v>-474.81173172076325</v>
      </c>
      <c r="DN49" s="516">
        <f t="shared" si="11"/>
        <v>-507.77276494582168</v>
      </c>
      <c r="DO49" s="516">
        <f t="shared" si="11"/>
        <v>-542.01971399224863</v>
      </c>
      <c r="DP49" s="516">
        <f t="shared" si="11"/>
        <v>-577.59112662620191</v>
      </c>
      <c r="DQ49" s="516">
        <f t="shared" si="11"/>
        <v>-614.52670704979505</v>
      </c>
      <c r="DR49" s="516">
        <f t="shared" si="11"/>
        <v>-652.86735059417538</v>
      </c>
      <c r="DS49" s="516">
        <f t="shared" si="11"/>
        <v>-692.65517945339502</v>
      </c>
      <c r="DT49" s="516">
        <f t="shared" si="11"/>
        <v>-733.93357949029757</v>
      </c>
      <c r="DU49" s="516">
        <f t="shared" si="11"/>
        <v>-776.74723814658159</v>
      </c>
      <c r="DV49" s="516">
        <f t="shared" si="11"/>
        <v>-821.14218349016608</v>
      </c>
      <c r="DW49" s="516">
        <f t="shared" si="11"/>
        <v>-867.16582443397647</v>
      </c>
      <c r="DX49" s="516">
        <f t="shared" si="11"/>
        <v>-914.86699216129489</v>
      </c>
      <c r="DY49" s="516">
        <f t="shared" si="11"/>
        <v>-964.29598279387028</v>
      </c>
      <c r="DZ49" s="516">
        <f t="shared" si="11"/>
        <v>-1015.5046013400723</v>
      </c>
      <c r="EA49" s="516">
        <f t="shared" si="11"/>
        <v>-1068.5462069614896</v>
      </c>
      <c r="EB49" s="516">
        <f t="shared" si="11"/>
        <v>-1123.4757595975261</v>
      </c>
      <c r="EC49" s="516">
        <f t="shared" si="11"/>
        <v>-1180.349867988735</v>
      </c>
      <c r="ED49" s="516">
        <f t="shared" si="11"/>
        <v>-1239.2268391408531</v>
      </c>
      <c r="EE49" s="516">
        <f t="shared" si="11"/>
        <v>-1300.1667292727561</v>
      </c>
      <c r="EF49" s="516">
        <f t="shared" si="11"/>
        <v>-1363.2313962928522</v>
      </c>
      <c r="EG49" s="516">
        <f t="shared" ref="EG49:EZ49" si="12">EF49+EG48</f>
        <v>-1428.4845538497682</v>
      </c>
      <c r="EH49" s="516">
        <f t="shared" si="12"/>
        <v>-1495.991827004555</v>
      </c>
      <c r="EI49" s="516">
        <f t="shared" si="12"/>
        <v>-1565.8208095730613</v>
      </c>
      <c r="EJ49" s="516">
        <f t="shared" si="12"/>
        <v>-1638.041123188576</v>
      </c>
      <c r="EK49" s="516">
        <f t="shared" si="12"/>
        <v>-1712.7244781363515</v>
      </c>
      <c r="EL49" s="516">
        <f t="shared" si="12"/>
        <v>-1789.9447360131626</v>
      </c>
      <c r="EM49" s="516">
        <f t="shared" si="12"/>
        <v>-1869.7779742666514</v>
      </c>
      <c r="EN49" s="516">
        <f t="shared" si="12"/>
        <v>-1952.3025526708539</v>
      </c>
      <c r="EO49" s="516">
        <f t="shared" si="12"/>
        <v>-2037.59918179599</v>
      </c>
      <c r="EP49" s="516">
        <f t="shared" si="12"/>
        <v>-2125.7509935323505</v>
      </c>
      <c r="EQ49" s="516">
        <f t="shared" si="12"/>
        <v>-2216.8436137298977</v>
      </c>
      <c r="ER49" s="516">
        <f t="shared" si="12"/>
        <v>-2310.9652370170552</v>
      </c>
      <c r="ES49" s="516">
        <f t="shared" si="12"/>
        <v>-2408.2067038640621</v>
      </c>
      <c r="ET49" s="516">
        <f t="shared" si="12"/>
        <v>-2508.6615799582273</v>
      </c>
      <c r="EU49" s="516">
        <f t="shared" si="12"/>
        <v>-2612.4262379604406</v>
      </c>
      <c r="EV49" s="516">
        <f t="shared" si="12"/>
        <v>-2719.5999417143803</v>
      </c>
      <c r="EW49" s="516">
        <f t="shared" si="12"/>
        <v>-2830.2849329819965</v>
      </c>
      <c r="EX49" s="516">
        <f t="shared" si="12"/>
        <v>-2944.5865207810584</v>
      </c>
      <c r="EY49" s="516">
        <f t="shared" si="12"/>
        <v>-3062.6131734028295</v>
      </c>
      <c r="EZ49" s="517">
        <f t="shared" si="12"/>
        <v>-3184.4766131902711</v>
      </c>
    </row>
    <row r="50" spans="1:156" x14ac:dyDescent="0.25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25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si="13">G48-G97</f>
        <v>-9.0065299771847886</v>
      </c>
      <c r="H51" s="516">
        <f t="shared" si="13"/>
        <v>-9.0558279871847898</v>
      </c>
      <c r="I51" s="516">
        <f t="shared" si="13"/>
        <v>-9.1065748973837906</v>
      </c>
      <c r="J51" s="516">
        <f t="shared" si="13"/>
        <v>-9.1588141777917702</v>
      </c>
      <c r="K51" s="516">
        <f t="shared" si="13"/>
        <v>-9.2125906025187057</v>
      </c>
      <c r="L51" s="516">
        <f t="shared" si="13"/>
        <v>-9.2679502888975822</v>
      </c>
      <c r="M51" s="516">
        <f t="shared" si="13"/>
        <v>-9.3249407377810609</v>
      </c>
      <c r="N51" s="516">
        <f t="shared" si="13"/>
        <v>-9.383610875047097</v>
      </c>
      <c r="O51" s="516">
        <f t="shared" si="13"/>
        <v>-9.4440110943496638</v>
      </c>
      <c r="P51" s="516">
        <f t="shared" si="13"/>
        <v>-9.5061933011520736</v>
      </c>
      <c r="Q51" s="516">
        <f t="shared" si="13"/>
        <v>-9.5702109580812245</v>
      </c>
      <c r="R51" s="516">
        <f t="shared" si="13"/>
        <v>-9.6361191316425305</v>
      </c>
      <c r="S51" s="516">
        <f t="shared" si="13"/>
        <v>-9.7039745403362581</v>
      </c>
      <c r="T51" s="516">
        <f t="shared" si="13"/>
        <v>-9.7738356042173926</v>
      </c>
      <c r="U51" s="516">
        <f t="shared" si="13"/>
        <v>-9.8457624959422674</v>
      </c>
      <c r="V51" s="516">
        <f t="shared" si="13"/>
        <v>-9.9198171933465975</v>
      </c>
      <c r="W51" s="516">
        <f t="shared" si="13"/>
        <v>-9.9960635336008696</v>
      </c>
      <c r="X51" s="516">
        <f t="shared" si="13"/>
        <v>-10.074567268990396</v>
      </c>
      <c r="Y51" s="516">
        <f t="shared" si="13"/>
        <v>-10.155396124368737</v>
      </c>
      <c r="Z51" s="516">
        <f t="shared" si="13"/>
        <v>-10.238619856334768</v>
      </c>
      <c r="AA51" s="516">
        <f t="shared" si="13"/>
        <v>-10.324310314185016</v>
      </c>
      <c r="AB51" s="516">
        <f t="shared" si="13"/>
        <v>-10.412541502694632</v>
      </c>
      <c r="AC51" s="516">
        <f t="shared" si="13"/>
        <v>-10.503389646781697</v>
      </c>
      <c r="AD51" s="516">
        <f t="shared" si="13"/>
        <v>-10.596933258111537</v>
      </c>
      <c r="AE51" s="516">
        <f t="shared" si="13"/>
        <v>-10.69325320369915</v>
      </c>
      <c r="AF51" s="516">
        <f t="shared" si="13"/>
        <v>6.5841969606151016</v>
      </c>
      <c r="AG51" s="516">
        <f t="shared" si="13"/>
        <v>6.4820719686460713</v>
      </c>
      <c r="AH51" s="516">
        <f t="shared" si="13"/>
        <v>6.3769131920087636</v>
      </c>
      <c r="AI51" s="516">
        <f t="shared" si="13"/>
        <v>6.2686296141666258</v>
      </c>
      <c r="AJ51" s="516">
        <f t="shared" si="13"/>
        <v>6.1571274880873048</v>
      </c>
      <c r="AK51" s="516">
        <f t="shared" si="13"/>
        <v>6.0423102543277736</v>
      </c>
      <c r="AL51" s="516">
        <f t="shared" si="13"/>
        <v>5.9240784566620208</v>
      </c>
      <c r="AM51" s="516">
        <f t="shared" si="13"/>
        <v>5.8023296551775427</v>
      </c>
      <c r="AN51" s="516">
        <f t="shared" si="13"/>
        <v>5.6769583367647654</v>
      </c>
      <c r="AO51" s="516">
        <f t="shared" si="13"/>
        <v>5.5478558229211341</v>
      </c>
      <c r="AP51" s="516">
        <f t="shared" si="13"/>
        <v>5.4149101747893127</v>
      </c>
      <c r="AQ51" s="516">
        <f t="shared" si="13"/>
        <v>5.2780060953465338</v>
      </c>
      <c r="AR51" s="516">
        <f t="shared" si="13"/>
        <v>5.137024828659662</v>
      </c>
      <c r="AS51" s="516">
        <f t="shared" si="13"/>
        <v>4.9918440561178565</v>
      </c>
      <c r="AT51" s="516">
        <f t="shared" si="13"/>
        <v>4.8423377895522579</v>
      </c>
      <c r="AU51" s="516">
        <f t="shared" si="13"/>
        <v>4.688376261149239</v>
      </c>
      <c r="AV51" s="516">
        <f t="shared" si="13"/>
        <v>4.5298258100610571</v>
      </c>
      <c r="AW51" s="516">
        <f t="shared" si="13"/>
        <v>4.3665487656148416</v>
      </c>
      <c r="AX51" s="516">
        <f t="shared" si="13"/>
        <v>4.1984033270178305</v>
      </c>
      <c r="AY51" s="516">
        <f t="shared" si="13"/>
        <v>4.0252434394537921</v>
      </c>
      <c r="AZ51" s="516">
        <f t="shared" si="13"/>
        <v>3.8469186664622868</v>
      </c>
      <c r="BA51" s="516">
        <f t="shared" si="13"/>
        <v>3.6632740584893719</v>
      </c>
      <c r="BB51" s="516">
        <f t="shared" si="13"/>
        <v>3.4741500174947939</v>
      </c>
      <c r="BC51" s="516">
        <f t="shared" si="13"/>
        <v>3.2793821574973636</v>
      </c>
      <c r="BD51" s="516">
        <f t="shared" si="13"/>
        <v>3.0788011609367896</v>
      </c>
      <c r="BE51" s="516">
        <f t="shared" si="13"/>
        <v>2.8722326307262414</v>
      </c>
      <c r="BF51" s="516">
        <f t="shared" si="13"/>
        <v>2.6594969378666029</v>
      </c>
      <c r="BG51" s="516">
        <f t="shared" si="13"/>
        <v>2.4404090644890761</v>
      </c>
      <c r="BH51" s="516">
        <f t="shared" si="13"/>
        <v>2.2147784421890924</v>
      </c>
      <c r="BI51" s="516">
        <f t="shared" si="13"/>
        <v>1.9824087855102528</v>
      </c>
      <c r="BJ51" s="516">
        <f t="shared" si="13"/>
        <v>1.7430979204327652</v>
      </c>
      <c r="BK51" s="516">
        <f t="shared" si="13"/>
        <v>1.4966376077165293</v>
      </c>
      <c r="BL51" s="516">
        <f t="shared" si="13"/>
        <v>1.2428133609445684</v>
      </c>
      <c r="BM51" s="516">
        <f t="shared" si="13"/>
        <v>0.98140425910766638</v>
      </c>
      <c r="BN51" s="516">
        <f t="shared" si="13"/>
        <v>0.71218275356664229</v>
      </c>
      <c r="BO51" s="516">
        <f t="shared" si="13"/>
        <v>0.43491446922343968</v>
      </c>
      <c r="BP51" s="516">
        <f t="shared" si="13"/>
        <v>0.14935799972735708</v>
      </c>
      <c r="BQ51" s="516">
        <f t="shared" si="13"/>
        <v>-0.14473530346253227</v>
      </c>
      <c r="BR51" s="516">
        <f t="shared" si="13"/>
        <v>-0.44762154834307921</v>
      </c>
      <c r="BS51" s="516">
        <f t="shared" ref="BS51:ED51" si="14">BS48-BS97</f>
        <v>-0.7595645261507471</v>
      </c>
      <c r="BT51" s="516">
        <f t="shared" si="14"/>
        <v>-1.0808359418587834</v>
      </c>
      <c r="BU51" s="516">
        <f t="shared" si="14"/>
        <v>-1.4117156515893523</v>
      </c>
      <c r="BV51" s="516">
        <f t="shared" si="14"/>
        <v>-1.7524919071479701</v>
      </c>
      <c r="BW51" s="516">
        <f t="shared" si="14"/>
        <v>-2.1034616078940243</v>
      </c>
      <c r="BX51" s="516">
        <f t="shared" si="14"/>
        <v>-2.4649305601673905</v>
      </c>
      <c r="BY51" s="516">
        <f t="shared" si="14"/>
        <v>-2.8372137444978325</v>
      </c>
      <c r="BZ51" s="516">
        <f t="shared" si="14"/>
        <v>-3.2206355908307156</v>
      </c>
      <c r="CA51" s="516">
        <f t="shared" si="14"/>
        <v>-3.6155302620094645</v>
      </c>
      <c r="CB51" s="516">
        <f t="shared" si="14"/>
        <v>-4.0222419457625129</v>
      </c>
      <c r="CC51" s="516">
        <f t="shared" si="14"/>
        <v>-4.4411251554498392</v>
      </c>
      <c r="CD51" s="516">
        <f t="shared" si="14"/>
        <v>-4.8725450398319392</v>
      </c>
      <c r="CE51" s="516">
        <f t="shared" si="14"/>
        <v>-5.3168777021318085</v>
      </c>
      <c r="CF51" s="516">
        <f t="shared" si="14"/>
        <v>-5.7745105286688378</v>
      </c>
      <c r="CG51" s="516">
        <f t="shared" si="14"/>
        <v>-6.245842527351714</v>
      </c>
      <c r="CH51" s="516">
        <f t="shared" si="14"/>
        <v>-6.7312846763260747</v>
      </c>
      <c r="CI51" s="516">
        <f t="shared" si="14"/>
        <v>-7.2312602830816299</v>
      </c>
      <c r="CJ51" s="516">
        <f t="shared" si="14"/>
        <v>-7.7462053543324885</v>
      </c>
      <c r="CK51" s="516">
        <f t="shared" si="14"/>
        <v>-8.2765689769938753</v>
      </c>
      <c r="CL51" s="516">
        <f t="shared" si="14"/>
        <v>-8.8228137105881768</v>
      </c>
      <c r="CM51" s="516">
        <f t="shared" si="14"/>
        <v>-9.3854159914231676</v>
      </c>
      <c r="CN51" s="516">
        <f t="shared" si="14"/>
        <v>-9.9648665488955253</v>
      </c>
      <c r="CO51" s="516">
        <f t="shared" si="14"/>
        <v>-10.56167083428357</v>
      </c>
      <c r="CP51" s="516">
        <f t="shared" si="14"/>
        <v>-11.176349462403641</v>
      </c>
      <c r="CQ51" s="516">
        <f t="shared" si="14"/>
        <v>-11.809438666516284</v>
      </c>
      <c r="CR51" s="516">
        <f t="shared" si="14"/>
        <v>-12.461490766879566</v>
      </c>
      <c r="CS51" s="516">
        <f t="shared" si="14"/>
        <v>-13.133074653358991</v>
      </c>
      <c r="CT51" s="516">
        <f t="shared" si="14"/>
        <v>-13.82477628251573</v>
      </c>
      <c r="CU51" s="516">
        <f t="shared" si="14"/>
        <v>-14.537199189607492</v>
      </c>
      <c r="CV51" s="516">
        <f t="shared" si="14"/>
        <v>-15.270965015949427</v>
      </c>
      <c r="CW51" s="516">
        <f t="shared" si="14"/>
        <v>-16.02671405209583</v>
      </c>
      <c r="CX51" s="516">
        <f t="shared" si="14"/>
        <v>-16.805105797317346</v>
      </c>
      <c r="CY51" s="516">
        <f t="shared" si="14"/>
        <v>-17.606819535862421</v>
      </c>
      <c r="CZ51" s="516">
        <f t="shared" si="14"/>
        <v>-18.432554930506658</v>
      </c>
      <c r="DA51" s="516">
        <f t="shared" si="14"/>
        <v>-19.28303263390865</v>
      </c>
      <c r="DB51" s="516">
        <f t="shared" si="14"/>
        <v>-20.158994918306433</v>
      </c>
      <c r="DC51" s="516">
        <f t="shared" si="14"/>
        <v>-21.061206324104887</v>
      </c>
      <c r="DD51" s="516">
        <f t="shared" si="14"/>
        <v>-21.990454327920755</v>
      </c>
      <c r="DE51" s="516">
        <f t="shared" si="14"/>
        <v>-22.947550030668971</v>
      </c>
      <c r="DF51" s="516">
        <f t="shared" si="14"/>
        <v>-23.933328866291625</v>
      </c>
      <c r="DG51" s="516">
        <f t="shared" si="14"/>
        <v>-24.948651331748771</v>
      </c>
      <c r="DH51" s="516">
        <f t="shared" si="14"/>
        <v>-25.994403738908947</v>
      </c>
      <c r="DI51" s="516">
        <f t="shared" si="14"/>
        <v>-27.071498988996495</v>
      </c>
      <c r="DJ51" s="516">
        <f t="shared" si="14"/>
        <v>-28.180877370272167</v>
      </c>
      <c r="DK51" s="516">
        <f t="shared" si="14"/>
        <v>-29.323507379644219</v>
      </c>
      <c r="DL51" s="516">
        <f t="shared" si="14"/>
        <v>-30.500386568927894</v>
      </c>
      <c r="DM51" s="516">
        <f t="shared" si="14"/>
        <v>-31.712542416492553</v>
      </c>
      <c r="DN51" s="516">
        <f t="shared" si="14"/>
        <v>-32.961033225058401</v>
      </c>
      <c r="DO51" s="516">
        <f t="shared" si="14"/>
        <v>-34.246949046426899</v>
      </c>
      <c r="DP51" s="516">
        <f t="shared" si="14"/>
        <v>-35.571412633953258</v>
      </c>
      <c r="DQ51" s="516">
        <f t="shared" si="14"/>
        <v>-36.93558042359308</v>
      </c>
      <c r="DR51" s="516">
        <f t="shared" si="14"/>
        <v>-38.340643544380313</v>
      </c>
      <c r="DS51" s="516">
        <f t="shared" si="14"/>
        <v>-39.787828859219637</v>
      </c>
      <c r="DT51" s="516">
        <f t="shared" si="14"/>
        <v>-41.278400036902568</v>
      </c>
      <c r="DU51" s="516">
        <f t="shared" si="14"/>
        <v>-42.813658656284069</v>
      </c>
      <c r="DV51" s="516">
        <f t="shared" si="14"/>
        <v>-44.394945343584475</v>
      </c>
      <c r="DW51" s="516">
        <f t="shared" si="14"/>
        <v>-46.02364094381042</v>
      </c>
      <c r="DX51" s="516">
        <f t="shared" si="14"/>
        <v>-47.70116772731842</v>
      </c>
      <c r="DY51" s="516">
        <f t="shared" si="14"/>
        <v>-49.42899063257542</v>
      </c>
      <c r="DZ51" s="516">
        <f t="shared" si="14"/>
        <v>-51.208618546202075</v>
      </c>
      <c r="EA51" s="516">
        <f t="shared" si="14"/>
        <v>-53.041605621417347</v>
      </c>
      <c r="EB51" s="516">
        <f t="shared" si="14"/>
        <v>-54.929552636036469</v>
      </c>
      <c r="EC51" s="516">
        <f t="shared" si="14"/>
        <v>-56.87410839120885</v>
      </c>
      <c r="ED51" s="516">
        <f t="shared" si="14"/>
        <v>-58.876971152118074</v>
      </c>
      <c r="EE51" s="516">
        <f t="shared" ref="EE51:EZ51" si="15">EE48-EE97</f>
        <v>-60.939890131902928</v>
      </c>
      <c r="EF51" s="516">
        <f t="shared" si="15"/>
        <v>-63.064667020096095</v>
      </c>
      <c r="EG51" s="516">
        <f t="shared" si="15"/>
        <v>-65.253157556915909</v>
      </c>
      <c r="EH51" s="516">
        <f t="shared" si="15"/>
        <v>-67.507273154786958</v>
      </c>
      <c r="EI51" s="516">
        <f t="shared" si="15"/>
        <v>-69.828982568506333</v>
      </c>
      <c r="EJ51" s="516">
        <f t="shared" si="15"/>
        <v>-72.220313615514655</v>
      </c>
      <c r="EK51" s="516">
        <f t="shared" si="15"/>
        <v>-74.683354947775499</v>
      </c>
      <c r="EL51" s="516">
        <f t="shared" si="15"/>
        <v>-77.220257876811075</v>
      </c>
      <c r="EM51" s="516">
        <f t="shared" si="15"/>
        <v>-79.833238253488943</v>
      </c>
      <c r="EN51" s="516">
        <f t="shared" si="15"/>
        <v>-82.524578404202387</v>
      </c>
      <c r="EO51" s="516">
        <f t="shared" si="15"/>
        <v>-85.296629125136192</v>
      </c>
      <c r="EP51" s="516">
        <f t="shared" si="15"/>
        <v>-88.151811736360429</v>
      </c>
      <c r="EQ51" s="516">
        <f t="shared" si="15"/>
        <v>-91.092620197546921</v>
      </c>
      <c r="ER51" s="516">
        <f t="shared" si="15"/>
        <v>-94.121623287157348</v>
      </c>
      <c r="ES51" s="516">
        <f t="shared" si="15"/>
        <v>-97.241466847007018</v>
      </c>
      <c r="ET51" s="516">
        <f t="shared" si="15"/>
        <v>-100.45487609416533</v>
      </c>
      <c r="EU51" s="516">
        <f t="shared" si="15"/>
        <v>-103.76465800221351</v>
      </c>
      <c r="EV51" s="516">
        <f t="shared" si="15"/>
        <v>-107.17370375393988</v>
      </c>
      <c r="EW51" s="516">
        <f t="shared" si="15"/>
        <v>-110.68499126761617</v>
      </c>
      <c r="EX51" s="516">
        <f t="shared" si="15"/>
        <v>-114.30158779906191</v>
      </c>
      <c r="EY51" s="516">
        <f t="shared" si="15"/>
        <v>-118.02665262177098</v>
      </c>
      <c r="EZ51" s="517">
        <f t="shared" si="15"/>
        <v>-121.86343978744172</v>
      </c>
    </row>
    <row r="52" spans="1:156" x14ac:dyDescent="0.25">
      <c r="A52" s="485"/>
      <c r="B52" s="512" t="s">
        <v>46</v>
      </c>
      <c r="C52" s="513" t="s">
        <v>44</v>
      </c>
      <c r="D52" s="514"/>
      <c r="E52" s="515"/>
      <c r="F52" s="515"/>
      <c r="G52" s="518">
        <f>G51*$C$20</f>
        <v>-0.81058769794663099</v>
      </c>
      <c r="H52" s="518">
        <f t="shared" ref="H52:BS52" si="16">H51*$C$20</f>
        <v>-0.81502451884663107</v>
      </c>
      <c r="I52" s="518">
        <f t="shared" si="16"/>
        <v>-0.81959174076454111</v>
      </c>
      <c r="J52" s="518">
        <f t="shared" si="16"/>
        <v>-0.82429327600125923</v>
      </c>
      <c r="K52" s="518">
        <f t="shared" si="16"/>
        <v>-0.82913315422668343</v>
      </c>
      <c r="L52" s="518">
        <f t="shared" si="16"/>
        <v>-0.83411552600078231</v>
      </c>
      <c r="M52" s="518">
        <f t="shared" si="16"/>
        <v>-0.83924466640029549</v>
      </c>
      <c r="N52" s="518">
        <f t="shared" si="16"/>
        <v>-0.84452497875423871</v>
      </c>
      <c r="O52" s="518">
        <f t="shared" si="16"/>
        <v>-0.84996099849146967</v>
      </c>
      <c r="P52" s="518">
        <f t="shared" si="16"/>
        <v>-0.85555739710368661</v>
      </c>
      <c r="Q52" s="518">
        <f t="shared" si="16"/>
        <v>-0.86131898622731018</v>
      </c>
      <c r="R52" s="518">
        <f t="shared" si="16"/>
        <v>-0.8672507218478277</v>
      </c>
      <c r="S52" s="518">
        <f t="shared" si="16"/>
        <v>-0.87335770863026319</v>
      </c>
      <c r="T52" s="518">
        <f t="shared" si="16"/>
        <v>-0.87964520437956528</v>
      </c>
      <c r="U52" s="518">
        <f t="shared" si="16"/>
        <v>-0.88611862463480406</v>
      </c>
      <c r="V52" s="518">
        <f t="shared" si="16"/>
        <v>-0.8927835474011937</v>
      </c>
      <c r="W52" s="518">
        <f t="shared" si="16"/>
        <v>-0.89964571802407822</v>
      </c>
      <c r="X52" s="518">
        <f t="shared" si="16"/>
        <v>-0.90671105420913567</v>
      </c>
      <c r="Y52" s="518">
        <f t="shared" si="16"/>
        <v>-0.91398565119318631</v>
      </c>
      <c r="Z52" s="518">
        <f t="shared" si="16"/>
        <v>-0.92147578707012912</v>
      </c>
      <c r="AA52" s="518">
        <f t="shared" si="16"/>
        <v>-0.92918792827665142</v>
      </c>
      <c r="AB52" s="518">
        <f t="shared" si="16"/>
        <v>-0.93712873524251683</v>
      </c>
      <c r="AC52" s="518">
        <f t="shared" si="16"/>
        <v>-0.94530506821035265</v>
      </c>
      <c r="AD52" s="518">
        <f t="shared" si="16"/>
        <v>-0.95372399323003831</v>
      </c>
      <c r="AE52" s="518">
        <f t="shared" si="16"/>
        <v>-0.96239278833292352</v>
      </c>
      <c r="AF52" s="518">
        <f t="shared" si="16"/>
        <v>0.59257772645535911</v>
      </c>
      <c r="AG52" s="518">
        <f t="shared" si="16"/>
        <v>0.5833864771781464</v>
      </c>
      <c r="AH52" s="518">
        <f t="shared" si="16"/>
        <v>0.5739221872807887</v>
      </c>
      <c r="AI52" s="518">
        <f t="shared" si="16"/>
        <v>0.56417666527499633</v>
      </c>
      <c r="AJ52" s="518">
        <f t="shared" si="16"/>
        <v>0.5541414739278574</v>
      </c>
      <c r="AK52" s="518">
        <f t="shared" si="16"/>
        <v>0.54380792288949964</v>
      </c>
      <c r="AL52" s="518">
        <f t="shared" si="16"/>
        <v>0.5331670610995819</v>
      </c>
      <c r="AM52" s="518">
        <f t="shared" si="16"/>
        <v>0.52220966896597887</v>
      </c>
      <c r="AN52" s="518">
        <f t="shared" si="16"/>
        <v>0.51092625030882888</v>
      </c>
      <c r="AO52" s="518">
        <f t="shared" si="16"/>
        <v>0.49930702406290206</v>
      </c>
      <c r="AP52" s="518">
        <f t="shared" si="16"/>
        <v>0.48734191573103813</v>
      </c>
      <c r="AQ52" s="518">
        <f t="shared" si="16"/>
        <v>0.47502054858118803</v>
      </c>
      <c r="AR52" s="518">
        <f t="shared" si="16"/>
        <v>0.46233223457936956</v>
      </c>
      <c r="AS52" s="518">
        <f t="shared" si="16"/>
        <v>0.44926596505060706</v>
      </c>
      <c r="AT52" s="518">
        <f t="shared" si="16"/>
        <v>0.4358104010597032</v>
      </c>
      <c r="AU52" s="518">
        <f t="shared" si="16"/>
        <v>0.4219538635034315</v>
      </c>
      <c r="AV52" s="518">
        <f t="shared" si="16"/>
        <v>0.40768432290549511</v>
      </c>
      <c r="AW52" s="518">
        <f t="shared" si="16"/>
        <v>0.39298938890533575</v>
      </c>
      <c r="AX52" s="518">
        <f t="shared" si="16"/>
        <v>0.3778562994316047</v>
      </c>
      <c r="AY52" s="518">
        <f t="shared" si="16"/>
        <v>0.36227190955084126</v>
      </c>
      <c r="AZ52" s="518">
        <f t="shared" si="16"/>
        <v>0.34622267998160577</v>
      </c>
      <c r="BA52" s="518">
        <f t="shared" si="16"/>
        <v>0.32969466526404345</v>
      </c>
      <c r="BB52" s="518">
        <f t="shared" si="16"/>
        <v>0.31267350157453144</v>
      </c>
      <c r="BC52" s="518">
        <f t="shared" si="16"/>
        <v>0.29514439417476274</v>
      </c>
      <c r="BD52" s="518">
        <f t="shared" si="16"/>
        <v>0.27709210448431104</v>
      </c>
      <c r="BE52" s="518">
        <f t="shared" si="16"/>
        <v>0.25850093676536173</v>
      </c>
      <c r="BF52" s="518">
        <f t="shared" si="16"/>
        <v>0.23935472440799424</v>
      </c>
      <c r="BG52" s="518">
        <f t="shared" si="16"/>
        <v>0.21963681580401684</v>
      </c>
      <c r="BH52" s="518">
        <f t="shared" si="16"/>
        <v>0.19933005979701832</v>
      </c>
      <c r="BI52" s="518">
        <f t="shared" si="16"/>
        <v>0.17841679069592276</v>
      </c>
      <c r="BJ52" s="518">
        <f t="shared" si="16"/>
        <v>0.15687881283894886</v>
      </c>
      <c r="BK52" s="518">
        <f t="shared" si="16"/>
        <v>0.13469738469448764</v>
      </c>
      <c r="BL52" s="518">
        <f t="shared" si="16"/>
        <v>0.11185320248501116</v>
      </c>
      <c r="BM52" s="518">
        <f t="shared" si="16"/>
        <v>8.8326383319689977E-2</v>
      </c>
      <c r="BN52" s="518">
        <f t="shared" si="16"/>
        <v>6.4096447820997798E-2</v>
      </c>
      <c r="BO52" s="518">
        <f t="shared" si="16"/>
        <v>3.9142302230109567E-2</v>
      </c>
      <c r="BP52" s="518">
        <f t="shared" si="16"/>
        <v>1.3442219975462136E-2</v>
      </c>
      <c r="BQ52" s="518">
        <f t="shared" si="16"/>
        <v>-1.3026177311627904E-2</v>
      </c>
      <c r="BR52" s="518">
        <f t="shared" si="16"/>
        <v>-4.0285939350877126E-2</v>
      </c>
      <c r="BS52" s="518">
        <f t="shared" si="16"/>
        <v>-6.8360807353567241E-2</v>
      </c>
      <c r="BT52" s="518">
        <f t="shared" ref="BT52:EE52" si="17">BT51*$C$20</f>
        <v>-9.7275234767290497E-2</v>
      </c>
      <c r="BU52" s="518">
        <f t="shared" si="17"/>
        <v>-0.12705440864304171</v>
      </c>
      <c r="BV52" s="518">
        <f t="shared" si="17"/>
        <v>-0.15772427164331732</v>
      </c>
      <c r="BW52" s="518">
        <f t="shared" si="17"/>
        <v>-0.18931154471046219</v>
      </c>
      <c r="BX52" s="518">
        <f t="shared" si="17"/>
        <v>-0.22184375041506513</v>
      </c>
      <c r="BY52" s="518">
        <f t="shared" si="17"/>
        <v>-0.25534923700480494</v>
      </c>
      <c r="BZ52" s="518">
        <f t="shared" si="17"/>
        <v>-0.28985720317476438</v>
      </c>
      <c r="CA52" s="518">
        <f t="shared" si="17"/>
        <v>-0.32539772358085178</v>
      </c>
      <c r="CB52" s="518">
        <f t="shared" si="17"/>
        <v>-0.36200177511862613</v>
      </c>
      <c r="CC52" s="518">
        <f t="shared" si="17"/>
        <v>-0.3997012639904855</v>
      </c>
      <c r="CD52" s="518">
        <f t="shared" si="17"/>
        <v>-0.43852905358487454</v>
      </c>
      <c r="CE52" s="518">
        <f t="shared" si="17"/>
        <v>-0.47851899319186275</v>
      </c>
      <c r="CF52" s="518">
        <f t="shared" si="17"/>
        <v>-0.51970594758019539</v>
      </c>
      <c r="CG52" s="518">
        <f t="shared" si="17"/>
        <v>-0.56212582746165418</v>
      </c>
      <c r="CH52" s="518">
        <f t="shared" si="17"/>
        <v>-0.6058156208693467</v>
      </c>
      <c r="CI52" s="518">
        <f t="shared" si="17"/>
        <v>-0.65081342547734666</v>
      </c>
      <c r="CJ52" s="518">
        <f t="shared" si="17"/>
        <v>-0.69715848188992391</v>
      </c>
      <c r="CK52" s="518">
        <f t="shared" si="17"/>
        <v>-0.74489120792944874</v>
      </c>
      <c r="CL52" s="518">
        <f t="shared" si="17"/>
        <v>-0.79405323395293592</v>
      </c>
      <c r="CM52" s="518">
        <f t="shared" si="17"/>
        <v>-0.84468743922808509</v>
      </c>
      <c r="CN52" s="518">
        <f t="shared" si="17"/>
        <v>-0.89683798940059722</v>
      </c>
      <c r="CO52" s="518">
        <f t="shared" si="17"/>
        <v>-0.9505503750855212</v>
      </c>
      <c r="CP52" s="518">
        <f t="shared" si="17"/>
        <v>-1.0058714516163276</v>
      </c>
      <c r="CQ52" s="518">
        <f t="shared" si="17"/>
        <v>-1.0628494799864656</v>
      </c>
      <c r="CR52" s="518">
        <f t="shared" si="17"/>
        <v>-1.1215341690191609</v>
      </c>
      <c r="CS52" s="518">
        <f t="shared" si="17"/>
        <v>-1.1819767188023091</v>
      </c>
      <c r="CT52" s="518">
        <f t="shared" si="17"/>
        <v>-1.2442298654264157</v>
      </c>
      <c r="CU52" s="518">
        <f t="shared" si="17"/>
        <v>-1.3083479270646743</v>
      </c>
      <c r="CV52" s="518">
        <f t="shared" si="17"/>
        <v>-1.3743868514354485</v>
      </c>
      <c r="CW52" s="518">
        <f t="shared" si="17"/>
        <v>-1.4424042646886246</v>
      </c>
      <c r="CX52" s="518">
        <f t="shared" si="17"/>
        <v>-1.512459521758561</v>
      </c>
      <c r="CY52" s="518">
        <f t="shared" si="17"/>
        <v>-1.5846137582276179</v>
      </c>
      <c r="CZ52" s="518">
        <f t="shared" si="17"/>
        <v>-1.6589299437455991</v>
      </c>
      <c r="DA52" s="518">
        <f t="shared" si="17"/>
        <v>-1.7354729370517785</v>
      </c>
      <c r="DB52" s="518">
        <f t="shared" si="17"/>
        <v>-1.814309542647579</v>
      </c>
      <c r="DC52" s="518">
        <f t="shared" si="17"/>
        <v>-1.8955085691694398</v>
      </c>
      <c r="DD52" s="518">
        <f t="shared" si="17"/>
        <v>-1.9791408895128679</v>
      </c>
      <c r="DE52" s="518">
        <f t="shared" si="17"/>
        <v>-2.0652795027602071</v>
      </c>
      <c r="DF52" s="518">
        <f t="shared" si="17"/>
        <v>-2.1539995979662461</v>
      </c>
      <c r="DG52" s="518">
        <f t="shared" si="17"/>
        <v>-2.2453786198573891</v>
      </c>
      <c r="DH52" s="518">
        <f t="shared" si="17"/>
        <v>-2.3394963365018051</v>
      </c>
      <c r="DI52" s="518">
        <f t="shared" si="17"/>
        <v>-2.4364349090096846</v>
      </c>
      <c r="DJ52" s="518">
        <f t="shared" si="17"/>
        <v>-2.5362789633244951</v>
      </c>
      <c r="DK52" s="518">
        <f t="shared" si="17"/>
        <v>-2.6391156641679796</v>
      </c>
      <c r="DL52" s="518">
        <f t="shared" si="17"/>
        <v>-2.7450347912035102</v>
      </c>
      <c r="DM52" s="518">
        <f t="shared" si="17"/>
        <v>-2.8541288174843298</v>
      </c>
      <c r="DN52" s="518">
        <f t="shared" si="17"/>
        <v>-2.9664929902552561</v>
      </c>
      <c r="DO52" s="518">
        <f t="shared" si="17"/>
        <v>-3.0822254141784207</v>
      </c>
      <c r="DP52" s="518">
        <f t="shared" si="17"/>
        <v>-3.2014271370557932</v>
      </c>
      <c r="DQ52" s="518">
        <f t="shared" si="17"/>
        <v>-3.3242022381233771</v>
      </c>
      <c r="DR52" s="518">
        <f t="shared" si="17"/>
        <v>-3.4506579189942279</v>
      </c>
      <c r="DS52" s="518">
        <f t="shared" si="17"/>
        <v>-3.5809045973297673</v>
      </c>
      <c r="DT52" s="518">
        <f t="shared" si="17"/>
        <v>-3.715056003321231</v>
      </c>
      <c r="DU52" s="518">
        <f t="shared" si="17"/>
        <v>-3.853229279065566</v>
      </c>
      <c r="DV52" s="518">
        <f t="shared" si="17"/>
        <v>-3.9955450809226027</v>
      </c>
      <c r="DW52" s="518">
        <f t="shared" si="17"/>
        <v>-4.1421276849429374</v>
      </c>
      <c r="DX52" s="518">
        <f t="shared" si="17"/>
        <v>-4.2931050954586576</v>
      </c>
      <c r="DY52" s="518">
        <f t="shared" si="17"/>
        <v>-4.4486091569317878</v>
      </c>
      <c r="DZ52" s="518">
        <f t="shared" si="17"/>
        <v>-4.6087756691581863</v>
      </c>
      <c r="EA52" s="518">
        <f t="shared" si="17"/>
        <v>-4.7737445059275609</v>
      </c>
      <c r="EB52" s="518">
        <f t="shared" si="17"/>
        <v>-4.9436597372432818</v>
      </c>
      <c r="EC52" s="518">
        <f t="shared" si="17"/>
        <v>-5.1186697552087965</v>
      </c>
      <c r="ED52" s="518">
        <f t="shared" si="17"/>
        <v>-5.2989274036906266</v>
      </c>
      <c r="EE52" s="518">
        <f t="shared" si="17"/>
        <v>-5.4845901118712632</v>
      </c>
      <c r="EF52" s="518">
        <f t="shared" ref="EF52:EZ52" si="18">EF51*$C$20</f>
        <v>-5.675820031808648</v>
      </c>
      <c r="EG52" s="518">
        <f t="shared" si="18"/>
        <v>-5.8727841801224319</v>
      </c>
      <c r="EH52" s="518">
        <f t="shared" si="18"/>
        <v>-6.0756545839308256</v>
      </c>
      <c r="EI52" s="518">
        <f t="shared" si="18"/>
        <v>-6.2846084311655694</v>
      </c>
      <c r="EJ52" s="518">
        <f t="shared" si="18"/>
        <v>-6.4998282253963184</v>
      </c>
      <c r="EK52" s="518">
        <f t="shared" si="18"/>
        <v>-6.7215019452997948</v>
      </c>
      <c r="EL52" s="518">
        <f t="shared" si="18"/>
        <v>-6.9498232089129965</v>
      </c>
      <c r="EM52" s="518">
        <f t="shared" si="18"/>
        <v>-7.1849914428140043</v>
      </c>
      <c r="EN52" s="518">
        <f t="shared" si="18"/>
        <v>-7.4272120563782149</v>
      </c>
      <c r="EO52" s="518">
        <f t="shared" si="18"/>
        <v>-7.6766966212622574</v>
      </c>
      <c r="EP52" s="518">
        <f t="shared" si="18"/>
        <v>-7.9336630562724384</v>
      </c>
      <c r="EQ52" s="518">
        <f t="shared" si="18"/>
        <v>-8.1983358177792223</v>
      </c>
      <c r="ER52" s="518">
        <f t="shared" si="18"/>
        <v>-8.4709460958441607</v>
      </c>
      <c r="ES52" s="518">
        <f t="shared" si="18"/>
        <v>-8.7517320162306316</v>
      </c>
      <c r="ET52" s="518">
        <f t="shared" si="18"/>
        <v>-9.0409388484748785</v>
      </c>
      <c r="EU52" s="518">
        <f t="shared" si="18"/>
        <v>-9.3388192201992162</v>
      </c>
      <c r="EV52" s="518">
        <f t="shared" si="18"/>
        <v>-9.6456333378545889</v>
      </c>
      <c r="EW52" s="518">
        <f t="shared" si="18"/>
        <v>-9.9616492140854547</v>
      </c>
      <c r="EX52" s="518">
        <f t="shared" si="18"/>
        <v>-10.287142901915571</v>
      </c>
      <c r="EY52" s="518">
        <f t="shared" si="18"/>
        <v>-10.622398735959388</v>
      </c>
      <c r="EZ52" s="519">
        <f t="shared" si="18"/>
        <v>-10.967709580869755</v>
      </c>
    </row>
    <row r="53" spans="1:156" x14ac:dyDescent="0.25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25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25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>G48-(G52+G53)</f>
        <v>-4.9943125420533701</v>
      </c>
      <c r="H55" s="516">
        <f t="shared" ref="H55:BS55" si="20">H48-(H52+H53)</f>
        <v>-4.8150596495504363</v>
      </c>
      <c r="I55" s="516">
        <f t="shared" si="20"/>
        <v>-4.6214372705163864</v>
      </c>
      <c r="J55" s="516">
        <f t="shared" si="20"/>
        <v>-4.4123868036604446</v>
      </c>
      <c r="K55" s="516">
        <f t="shared" si="20"/>
        <v>-4.186773963292854</v>
      </c>
      <c r="L55" s="516">
        <f t="shared" si="20"/>
        <v>-3.9433834339476892</v>
      </c>
      <c r="M55" s="516">
        <f t="shared" si="20"/>
        <v>-3.6809131494052174</v>
      </c>
      <c r="N55" s="516">
        <f t="shared" si="20"/>
        <v>-3.3979681697790225</v>
      </c>
      <c r="O55" s="516">
        <f t="shared" si="20"/>
        <v>-3.0930541284883883</v>
      </c>
      <c r="P55" s="516">
        <f t="shared" si="20"/>
        <v>-2.7645702189626959</v>
      </c>
      <c r="Q55" s="516">
        <f t="shared" si="20"/>
        <v>-2.4108016888122226</v>
      </c>
      <c r="R55" s="516">
        <f t="shared" si="20"/>
        <v>-2.0299118069400937</v>
      </c>
      <c r="S55" s="516">
        <f t="shared" si="20"/>
        <v>-1.6199332666515662</v>
      </c>
      <c r="T55" s="516">
        <f t="shared" si="20"/>
        <v>-1.178758985229587</v>
      </c>
      <c r="U55" s="516">
        <f t="shared" si="20"/>
        <v>-0.70413225767664489</v>
      </c>
      <c r="V55" s="516">
        <f t="shared" si="20"/>
        <v>-0.1936362193604273</v>
      </c>
      <c r="W55" s="516">
        <f t="shared" si="20"/>
        <v>0.35531743086913092</v>
      </c>
      <c r="X55" s="516">
        <f t="shared" si="20"/>
        <v>0.94550049891587751</v>
      </c>
      <c r="Y55" s="516">
        <f t="shared" si="20"/>
        <v>1.5798812104803872</v>
      </c>
      <c r="Z55" s="516">
        <f t="shared" si="20"/>
        <v>2.2616380322472143</v>
      </c>
      <c r="AA55" s="516">
        <f t="shared" si="20"/>
        <v>2.9941744627093145</v>
      </c>
      <c r="AB55" s="516">
        <f t="shared" si="20"/>
        <v>3.7811348605688062</v>
      </c>
      <c r="AC55" s="516">
        <f t="shared" si="20"/>
        <v>4.6264213834110404</v>
      </c>
      <c r="AD55" s="516">
        <f t="shared" si="20"/>
        <v>5.5342121144396526</v>
      </c>
      <c r="AE55" s="516">
        <f t="shared" si="20"/>
        <v>6.5089804605074058</v>
      </c>
      <c r="AF55" s="516">
        <f t="shared" si="20"/>
        <v>5.9916192341597423</v>
      </c>
      <c r="AG55" s="516">
        <f t="shared" si="20"/>
        <v>5.8986854914679245</v>
      </c>
      <c r="AH55" s="516">
        <f t="shared" si="20"/>
        <v>5.8029910047279749</v>
      </c>
      <c r="AI55" s="516">
        <f t="shared" si="20"/>
        <v>5.7044529488916291</v>
      </c>
      <c r="AJ55" s="516">
        <f t="shared" si="20"/>
        <v>5.6029860141594474</v>
      </c>
      <c r="AK55" s="516">
        <f t="shared" si="20"/>
        <v>5.4985023314382744</v>
      </c>
      <c r="AL55" s="516">
        <f t="shared" si="20"/>
        <v>5.3909113955624388</v>
      </c>
      <c r="AM55" s="516">
        <f t="shared" si="20"/>
        <v>5.280119986211564</v>
      </c>
      <c r="AN55" s="516">
        <f t="shared" si="20"/>
        <v>5.1660320864559361</v>
      </c>
      <c r="AO55" s="516">
        <f t="shared" si="20"/>
        <v>5.0485487988582323</v>
      </c>
      <c r="AP55" s="516">
        <f t="shared" si="20"/>
        <v>4.9275682590582743</v>
      </c>
      <c r="AQ55" s="516">
        <f t="shared" si="20"/>
        <v>4.8029855467653455</v>
      </c>
      <c r="AR55" s="516">
        <f t="shared" si="20"/>
        <v>4.6746925940802928</v>
      </c>
      <c r="AS55" s="516">
        <f t="shared" si="20"/>
        <v>4.5425780910672495</v>
      </c>
      <c r="AT55" s="516">
        <f t="shared" si="20"/>
        <v>4.4065273884925551</v>
      </c>
      <c r="AU55" s="516">
        <f t="shared" si="20"/>
        <v>4.2664223976458073</v>
      </c>
      <c r="AV55" s="516">
        <f t="shared" si="20"/>
        <v>4.1221414871555622</v>
      </c>
      <c r="AW55" s="516">
        <f t="shared" si="20"/>
        <v>3.9735593767095061</v>
      </c>
      <c r="AX55" s="516">
        <f t="shared" si="20"/>
        <v>3.8205470275862257</v>
      </c>
      <c r="AY55" s="516">
        <f t="shared" si="20"/>
        <v>3.6629715299029511</v>
      </c>
      <c r="AZ55" s="516">
        <f t="shared" si="20"/>
        <v>3.500695986480681</v>
      </c>
      <c r="BA55" s="516">
        <f t="shared" si="20"/>
        <v>3.3335793932253286</v>
      </c>
      <c r="BB55" s="516">
        <f t="shared" si="20"/>
        <v>3.1614765159202625</v>
      </c>
      <c r="BC55" s="516">
        <f t="shared" si="20"/>
        <v>2.9842377633226009</v>
      </c>
      <c r="BD55" s="516">
        <f t="shared" si="20"/>
        <v>2.8017090564524785</v>
      </c>
      <c r="BE55" s="516">
        <f t="shared" si="20"/>
        <v>2.6137316939608795</v>
      </c>
      <c r="BF55" s="516">
        <f t="shared" si="20"/>
        <v>2.4201422134586088</v>
      </c>
      <c r="BG55" s="516">
        <f t="shared" si="20"/>
        <v>2.2207722486850594</v>
      </c>
      <c r="BH55" s="516">
        <f t="shared" si="20"/>
        <v>2.0154483823920741</v>
      </c>
      <c r="BI55" s="516">
        <f t="shared" si="20"/>
        <v>1.8039919948143299</v>
      </c>
      <c r="BJ55" s="516">
        <f t="shared" si="20"/>
        <v>1.5862191075938163</v>
      </c>
      <c r="BK55" s="516">
        <f t="shared" si="20"/>
        <v>1.3619402230220417</v>
      </c>
      <c r="BL55" s="516">
        <f t="shared" si="20"/>
        <v>1.1309601584595572</v>
      </c>
      <c r="BM55" s="516">
        <f t="shared" si="20"/>
        <v>0.89307787578797637</v>
      </c>
      <c r="BN55" s="516">
        <f t="shared" si="20"/>
        <v>0.64808630574564452</v>
      </c>
      <c r="BO55" s="516">
        <f t="shared" si="20"/>
        <v>0.39577216699333012</v>
      </c>
      <c r="BP55" s="516">
        <f t="shared" si="20"/>
        <v>0.13591577975189495</v>
      </c>
      <c r="BQ55" s="516">
        <f t="shared" si="20"/>
        <v>-0.13170912615090435</v>
      </c>
      <c r="BR55" s="516">
        <f t="shared" si="20"/>
        <v>-0.40733560899220211</v>
      </c>
      <c r="BS55" s="516">
        <f t="shared" si="20"/>
        <v>-0.6912037187971799</v>
      </c>
      <c r="BT55" s="516">
        <f t="shared" ref="BT55:EE55" si="21">BT48-(BT52+BT53)</f>
        <v>-0.9835607070914929</v>
      </c>
      <c r="BU55" s="516">
        <f t="shared" si="21"/>
        <v>-1.2846612429463107</v>
      </c>
      <c r="BV55" s="516">
        <f t="shared" si="21"/>
        <v>-1.5947676355046527</v>
      </c>
      <c r="BW55" s="516">
        <f t="shared" si="21"/>
        <v>-1.9141500631835622</v>
      </c>
      <c r="BX55" s="516">
        <f t="shared" si="21"/>
        <v>-2.2430868097523255</v>
      </c>
      <c r="BY55" s="516">
        <f t="shared" si="21"/>
        <v>-2.5818645074930275</v>
      </c>
      <c r="BZ55" s="516">
        <f t="shared" si="21"/>
        <v>-2.930778387655951</v>
      </c>
      <c r="CA55" s="516">
        <f t="shared" si="21"/>
        <v>-3.2901325384286126</v>
      </c>
      <c r="CB55" s="516">
        <f t="shared" si="21"/>
        <v>-3.660240170643887</v>
      </c>
      <c r="CC55" s="516">
        <f t="shared" si="21"/>
        <v>-4.0414238914593534</v>
      </c>
      <c r="CD55" s="516">
        <f t="shared" si="21"/>
        <v>-4.4340159862470649</v>
      </c>
      <c r="CE55" s="516">
        <f t="shared" si="21"/>
        <v>-4.8383587089399462</v>
      </c>
      <c r="CF55" s="516">
        <f t="shared" si="21"/>
        <v>-5.2548045810886421</v>
      </c>
      <c r="CG55" s="516">
        <f t="shared" si="21"/>
        <v>-5.6837166998900601</v>
      </c>
      <c r="CH55" s="516">
        <f t="shared" si="21"/>
        <v>-6.1254690554567279</v>
      </c>
      <c r="CI55" s="516">
        <f t="shared" si="21"/>
        <v>-6.5804468576042829</v>
      </c>
      <c r="CJ55" s="516">
        <f t="shared" si="21"/>
        <v>-7.049046872442565</v>
      </c>
      <c r="CK55" s="516">
        <f t="shared" si="21"/>
        <v>-7.5316777690644265</v>
      </c>
      <c r="CL55" s="516">
        <f t="shared" si="21"/>
        <v>-8.0287604766352416</v>
      </c>
      <c r="CM55" s="516">
        <f t="shared" si="21"/>
        <v>-8.5407285521950822</v>
      </c>
      <c r="CN55" s="516">
        <f t="shared" si="21"/>
        <v>-9.0680285594949286</v>
      </c>
      <c r="CO55" s="516">
        <f t="shared" si="21"/>
        <v>-9.6111204591980481</v>
      </c>
      <c r="CP55" s="516">
        <f t="shared" si="21"/>
        <v>-10.170478010787313</v>
      </c>
      <c r="CQ55" s="516">
        <f t="shared" si="21"/>
        <v>-10.746589186529818</v>
      </c>
      <c r="CR55" s="516">
        <f t="shared" si="21"/>
        <v>-11.339956597860404</v>
      </c>
      <c r="CS55" s="516">
        <f t="shared" si="21"/>
        <v>-11.951097934556682</v>
      </c>
      <c r="CT55" s="516">
        <f t="shared" si="21"/>
        <v>-12.580546417089314</v>
      </c>
      <c r="CU55" s="516">
        <f t="shared" si="21"/>
        <v>-13.228851262542818</v>
      </c>
      <c r="CV55" s="516">
        <f t="shared" si="21"/>
        <v>-13.896578164513979</v>
      </c>
      <c r="CW55" s="516">
        <f t="shared" si="21"/>
        <v>-14.584309787407205</v>
      </c>
      <c r="CX55" s="516">
        <f t="shared" si="21"/>
        <v>-15.292646275558784</v>
      </c>
      <c r="CY55" s="516">
        <f t="shared" si="21"/>
        <v>-16.022205777634802</v>
      </c>
      <c r="CZ55" s="516">
        <f t="shared" si="21"/>
        <v>-16.77362498676106</v>
      </c>
      <c r="DA55" s="516">
        <f t="shared" si="21"/>
        <v>-17.547559696856872</v>
      </c>
      <c r="DB55" s="516">
        <f t="shared" si="21"/>
        <v>-18.344685375658855</v>
      </c>
      <c r="DC55" s="516">
        <f t="shared" si="21"/>
        <v>-19.165697754935447</v>
      </c>
      <c r="DD55" s="516">
        <f t="shared" si="21"/>
        <v>-20.011313438407889</v>
      </c>
      <c r="DE55" s="516">
        <f t="shared" si="21"/>
        <v>-20.882270527908766</v>
      </c>
      <c r="DF55" s="516">
        <f t="shared" si="21"/>
        <v>-21.779329268325377</v>
      </c>
      <c r="DG55" s="516">
        <f t="shared" si="21"/>
        <v>-22.70327271189138</v>
      </c>
      <c r="DH55" s="516">
        <f t="shared" si="21"/>
        <v>-23.65490740240714</v>
      </c>
      <c r="DI55" s="516">
        <f t="shared" si="21"/>
        <v>-24.635064079986812</v>
      </c>
      <c r="DJ55" s="516">
        <f t="shared" si="21"/>
        <v>-25.644598406947672</v>
      </c>
      <c r="DK55" s="516">
        <f t="shared" si="21"/>
        <v>-26.684391715476238</v>
      </c>
      <c r="DL55" s="516">
        <f t="shared" si="21"/>
        <v>-27.755351777724385</v>
      </c>
      <c r="DM55" s="516">
        <f t="shared" si="21"/>
        <v>-28.858413599008223</v>
      </c>
      <c r="DN55" s="516">
        <f t="shared" si="21"/>
        <v>-29.994540234803146</v>
      </c>
      <c r="DO55" s="516">
        <f t="shared" si="21"/>
        <v>-31.164723632248478</v>
      </c>
      <c r="DP55" s="516">
        <f t="shared" si="21"/>
        <v>-32.369985496897463</v>
      </c>
      <c r="DQ55" s="516">
        <f t="shared" si="21"/>
        <v>-33.611378185469704</v>
      </c>
      <c r="DR55" s="516">
        <f t="shared" si="21"/>
        <v>-34.889985625386089</v>
      </c>
      <c r="DS55" s="516">
        <f t="shared" si="21"/>
        <v>-36.206924261889867</v>
      </c>
      <c r="DT55" s="516">
        <f t="shared" si="21"/>
        <v>-37.563344033581338</v>
      </c>
      <c r="DU55" s="516">
        <f t="shared" si="21"/>
        <v>-38.960429377218503</v>
      </c>
      <c r="DV55" s="516">
        <f t="shared" si="21"/>
        <v>-40.399400262661871</v>
      </c>
      <c r="DW55" s="516">
        <f t="shared" si="21"/>
        <v>-41.881513258867486</v>
      </c>
      <c r="DX55" s="516">
        <f t="shared" si="21"/>
        <v>-43.408062631859764</v>
      </c>
      <c r="DY55" s="516">
        <f t="shared" si="21"/>
        <v>-44.980381475643632</v>
      </c>
      <c r="DZ55" s="516">
        <f t="shared" si="21"/>
        <v>-46.599842877043891</v>
      </c>
      <c r="EA55" s="516">
        <f t="shared" si="21"/>
        <v>-48.267861115489787</v>
      </c>
      <c r="EB55" s="516">
        <f t="shared" si="21"/>
        <v>-49.985892898793189</v>
      </c>
      <c r="EC55" s="516">
        <f t="shared" si="21"/>
        <v>-51.755438636000051</v>
      </c>
      <c r="ED55" s="516">
        <f t="shared" si="21"/>
        <v>-53.578043748427447</v>
      </c>
      <c r="EE55" s="516">
        <f t="shared" si="21"/>
        <v>-55.455300020031665</v>
      </c>
      <c r="EF55" s="516">
        <f t="shared" ref="EF55:EZ55" si="22">EF48-(EF52+EF53)</f>
        <v>-57.388846988287447</v>
      </c>
      <c r="EG55" s="516">
        <f t="shared" si="22"/>
        <v>-59.380373376793479</v>
      </c>
      <c r="EH55" s="516">
        <f t="shared" si="22"/>
        <v>-61.431618570856131</v>
      </c>
      <c r="EI55" s="516">
        <f t="shared" si="22"/>
        <v>-63.544374137340768</v>
      </c>
      <c r="EJ55" s="516">
        <f t="shared" si="22"/>
        <v>-65.720485390118341</v>
      </c>
      <c r="EK55" s="516">
        <f t="shared" si="22"/>
        <v>-67.961853002475706</v>
      </c>
      <c r="EL55" s="516">
        <f t="shared" si="22"/>
        <v>-70.270434667898073</v>
      </c>
      <c r="EM55" s="516">
        <f t="shared" si="22"/>
        <v>-72.648246810674934</v>
      </c>
      <c r="EN55" s="516">
        <f t="shared" si="22"/>
        <v>-75.097366347824178</v>
      </c>
      <c r="EO55" s="516">
        <f t="shared" si="22"/>
        <v>-77.61993250387394</v>
      </c>
      <c r="EP55" s="516">
        <f t="shared" si="22"/>
        <v>-80.218148680087992</v>
      </c>
      <c r="EQ55" s="516">
        <f t="shared" si="22"/>
        <v>-82.894284379767697</v>
      </c>
      <c r="ER55" s="516">
        <f t="shared" si="22"/>
        <v>-85.650677191313193</v>
      </c>
      <c r="ES55" s="516">
        <f t="shared" si="22"/>
        <v>-88.489734830776385</v>
      </c>
      <c r="ET55" s="516">
        <f t="shared" si="22"/>
        <v>-91.413937245690448</v>
      </c>
      <c r="EU55" s="516">
        <f t="shared" si="22"/>
        <v>-94.425838782014296</v>
      </c>
      <c r="EV55" s="516">
        <f t="shared" si="22"/>
        <v>-97.528070416085285</v>
      </c>
      <c r="EW55" s="516">
        <f t="shared" si="22"/>
        <v>-100.72334205353071</v>
      </c>
      <c r="EX55" s="516">
        <f t="shared" si="22"/>
        <v>-104.01444489714633</v>
      </c>
      <c r="EY55" s="516">
        <f t="shared" si="22"/>
        <v>-107.40425388581158</v>
      </c>
      <c r="EZ55" s="517">
        <f t="shared" si="22"/>
        <v>-110.89573020657197</v>
      </c>
    </row>
    <row r="56" spans="1:156" s="470" customFormat="1" x14ac:dyDescent="0.25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>F56+G55</f>
        <v>-207.49431254205336</v>
      </c>
      <c r="H56" s="523">
        <f t="shared" ref="H56:BS56" si="23">G56+H55</f>
        <v>-212.30937219160381</v>
      </c>
      <c r="I56" s="523">
        <f t="shared" si="23"/>
        <v>-216.93080946212021</v>
      </c>
      <c r="J56" s="523">
        <f t="shared" si="23"/>
        <v>-221.34319626578065</v>
      </c>
      <c r="K56" s="523">
        <f t="shared" si="23"/>
        <v>-225.52997022907351</v>
      </c>
      <c r="L56" s="523">
        <f t="shared" si="23"/>
        <v>-229.47335366302121</v>
      </c>
      <c r="M56" s="523">
        <f t="shared" si="23"/>
        <v>-233.15426681242644</v>
      </c>
      <c r="N56" s="523">
        <f t="shared" si="23"/>
        <v>-236.55223498220548</v>
      </c>
      <c r="O56" s="523">
        <f t="shared" si="23"/>
        <v>-239.64528911069385</v>
      </c>
      <c r="P56" s="523">
        <f t="shared" si="23"/>
        <v>-242.40985932965654</v>
      </c>
      <c r="Q56" s="523">
        <f t="shared" si="23"/>
        <v>-244.82066101846877</v>
      </c>
      <c r="R56" s="523">
        <f t="shared" si="23"/>
        <v>-246.85057282540888</v>
      </c>
      <c r="S56" s="523">
        <f t="shared" si="23"/>
        <v>-248.47050609206045</v>
      </c>
      <c r="T56" s="523">
        <f t="shared" si="23"/>
        <v>-249.64926507729004</v>
      </c>
      <c r="U56" s="523">
        <f t="shared" si="23"/>
        <v>-250.35339733496667</v>
      </c>
      <c r="V56" s="523">
        <f t="shared" si="23"/>
        <v>-250.5470335543271</v>
      </c>
      <c r="W56" s="523">
        <f t="shared" si="23"/>
        <v>-250.19171612345798</v>
      </c>
      <c r="X56" s="523">
        <f t="shared" si="23"/>
        <v>-249.24621562454209</v>
      </c>
      <c r="Y56" s="523">
        <f t="shared" si="23"/>
        <v>-247.66633441406171</v>
      </c>
      <c r="Z56" s="523">
        <f t="shared" si="23"/>
        <v>-245.40469638181449</v>
      </c>
      <c r="AA56" s="523">
        <f t="shared" si="23"/>
        <v>-242.41052191910518</v>
      </c>
      <c r="AB56" s="523">
        <f t="shared" si="23"/>
        <v>-238.62938705853637</v>
      </c>
      <c r="AC56" s="523">
        <f t="shared" si="23"/>
        <v>-234.00296567512532</v>
      </c>
      <c r="AD56" s="523">
        <f t="shared" si="23"/>
        <v>-228.46875356068568</v>
      </c>
      <c r="AE56" s="523">
        <f t="shared" si="23"/>
        <v>-221.95977310017827</v>
      </c>
      <c r="AF56" s="523">
        <f t="shared" si="23"/>
        <v>-215.96815386601853</v>
      </c>
      <c r="AG56" s="523">
        <f t="shared" si="23"/>
        <v>-210.06946837455061</v>
      </c>
      <c r="AH56" s="523">
        <f t="shared" si="23"/>
        <v>-204.26647736982264</v>
      </c>
      <c r="AI56" s="523">
        <f t="shared" si="23"/>
        <v>-198.56202442093101</v>
      </c>
      <c r="AJ56" s="523">
        <f t="shared" si="23"/>
        <v>-192.95903840677155</v>
      </c>
      <c r="AK56" s="523">
        <f t="shared" si="23"/>
        <v>-187.46053607533327</v>
      </c>
      <c r="AL56" s="523">
        <f t="shared" si="23"/>
        <v>-182.06962467977084</v>
      </c>
      <c r="AM56" s="523">
        <f t="shared" si="23"/>
        <v>-176.78950469355928</v>
      </c>
      <c r="AN56" s="523">
        <f t="shared" si="23"/>
        <v>-171.62347260710334</v>
      </c>
      <c r="AO56" s="523">
        <f t="shared" si="23"/>
        <v>-166.5749238082451</v>
      </c>
      <c r="AP56" s="523">
        <f t="shared" si="23"/>
        <v>-161.64735554918684</v>
      </c>
      <c r="AQ56" s="523">
        <f t="shared" si="23"/>
        <v>-156.8443700024215</v>
      </c>
      <c r="AR56" s="523">
        <f t="shared" si="23"/>
        <v>-152.16967740834122</v>
      </c>
      <c r="AS56" s="523">
        <f t="shared" si="23"/>
        <v>-147.62709931727397</v>
      </c>
      <c r="AT56" s="523">
        <f t="shared" si="23"/>
        <v>-143.22057192878142</v>
      </c>
      <c r="AU56" s="523">
        <f t="shared" si="23"/>
        <v>-138.95414953113561</v>
      </c>
      <c r="AV56" s="523">
        <f t="shared" si="23"/>
        <v>-134.83200804398004</v>
      </c>
      <c r="AW56" s="523">
        <f t="shared" si="23"/>
        <v>-130.85844866727052</v>
      </c>
      <c r="AX56" s="523">
        <f t="shared" si="23"/>
        <v>-127.03790163968429</v>
      </c>
      <c r="AY56" s="523">
        <f t="shared" si="23"/>
        <v>-123.37493010978135</v>
      </c>
      <c r="AZ56" s="523">
        <f t="shared" si="23"/>
        <v>-119.87423412330067</v>
      </c>
      <c r="BA56" s="523">
        <f t="shared" si="23"/>
        <v>-116.54065473007533</v>
      </c>
      <c r="BB56" s="523">
        <f t="shared" si="23"/>
        <v>-113.37917821415508</v>
      </c>
      <c r="BC56" s="523">
        <f t="shared" si="23"/>
        <v>-110.39494045083248</v>
      </c>
      <c r="BD56" s="523">
        <f t="shared" si="23"/>
        <v>-107.59323139438</v>
      </c>
      <c r="BE56" s="523">
        <f t="shared" si="23"/>
        <v>-104.97949970041913</v>
      </c>
      <c r="BF56" s="523">
        <f t="shared" si="23"/>
        <v>-102.55935748696052</v>
      </c>
      <c r="BG56" s="523">
        <f t="shared" si="23"/>
        <v>-100.33858523827546</v>
      </c>
      <c r="BH56" s="523">
        <f t="shared" si="23"/>
        <v>-98.323136855883376</v>
      </c>
      <c r="BI56" s="523">
        <f t="shared" si="23"/>
        <v>-96.519144861069051</v>
      </c>
      <c r="BJ56" s="523">
        <f t="shared" si="23"/>
        <v>-94.932925753475232</v>
      </c>
      <c r="BK56" s="523">
        <f t="shared" si="23"/>
        <v>-93.570985530453186</v>
      </c>
      <c r="BL56" s="523">
        <f t="shared" si="23"/>
        <v>-92.440025371993627</v>
      </c>
      <c r="BM56" s="523">
        <f t="shared" si="23"/>
        <v>-91.546947496205647</v>
      </c>
      <c r="BN56" s="523">
        <f t="shared" si="23"/>
        <v>-90.898861190459996</v>
      </c>
      <c r="BO56" s="523">
        <f t="shared" si="23"/>
        <v>-90.503089023466671</v>
      </c>
      <c r="BP56" s="523">
        <f t="shared" si="23"/>
        <v>-90.367173243714774</v>
      </c>
      <c r="BQ56" s="523">
        <f t="shared" si="23"/>
        <v>-90.498882369865683</v>
      </c>
      <c r="BR56" s="523">
        <f t="shared" si="23"/>
        <v>-90.906217978857882</v>
      </c>
      <c r="BS56" s="523">
        <f t="shared" si="23"/>
        <v>-91.597421697655065</v>
      </c>
      <c r="BT56" s="523">
        <f t="shared" ref="BT56:EE56" si="24">BS56+BT55</f>
        <v>-92.580982404746564</v>
      </c>
      <c r="BU56" s="523">
        <f t="shared" si="24"/>
        <v>-93.865643647692877</v>
      </c>
      <c r="BV56" s="523">
        <f t="shared" si="24"/>
        <v>-95.46041128319753</v>
      </c>
      <c r="BW56" s="523">
        <f t="shared" si="24"/>
        <v>-97.374561346381086</v>
      </c>
      <c r="BX56" s="523">
        <f t="shared" si="24"/>
        <v>-99.617648156133413</v>
      </c>
      <c r="BY56" s="523">
        <f t="shared" si="24"/>
        <v>-102.19951266362644</v>
      </c>
      <c r="BZ56" s="523">
        <f t="shared" si="24"/>
        <v>-105.13029105128238</v>
      </c>
      <c r="CA56" s="523">
        <f t="shared" si="24"/>
        <v>-108.42042358971099</v>
      </c>
      <c r="CB56" s="523">
        <f t="shared" si="24"/>
        <v>-112.08066376035488</v>
      </c>
      <c r="CC56" s="523">
        <f t="shared" si="24"/>
        <v>-116.12208765181424</v>
      </c>
      <c r="CD56" s="523">
        <f t="shared" si="24"/>
        <v>-120.5561036380613</v>
      </c>
      <c r="CE56" s="523">
        <f t="shared" si="24"/>
        <v>-125.39446234700125</v>
      </c>
      <c r="CF56" s="523">
        <f t="shared" si="24"/>
        <v>-130.6492669280899</v>
      </c>
      <c r="CG56" s="523">
        <f t="shared" si="24"/>
        <v>-136.33298362797996</v>
      </c>
      <c r="CH56" s="523">
        <f t="shared" si="24"/>
        <v>-142.45845268343669</v>
      </c>
      <c r="CI56" s="523">
        <f t="shared" si="24"/>
        <v>-149.03889954104096</v>
      </c>
      <c r="CJ56" s="523">
        <f t="shared" si="24"/>
        <v>-156.08794641348354</v>
      </c>
      <c r="CK56" s="523">
        <f t="shared" si="24"/>
        <v>-163.61962418254797</v>
      </c>
      <c r="CL56" s="523">
        <f t="shared" si="24"/>
        <v>-171.64838465918319</v>
      </c>
      <c r="CM56" s="523">
        <f t="shared" si="24"/>
        <v>-180.18911321137827</v>
      </c>
      <c r="CN56" s="523">
        <f t="shared" si="24"/>
        <v>-189.2571417708732</v>
      </c>
      <c r="CO56" s="523">
        <f t="shared" si="24"/>
        <v>-198.86826223007125</v>
      </c>
      <c r="CP56" s="523">
        <f t="shared" si="24"/>
        <v>-209.03874024085857</v>
      </c>
      <c r="CQ56" s="523">
        <f t="shared" si="24"/>
        <v>-219.78532942738838</v>
      </c>
      <c r="CR56" s="523">
        <f t="shared" si="24"/>
        <v>-231.12528602524878</v>
      </c>
      <c r="CS56" s="523">
        <f t="shared" si="24"/>
        <v>-243.07638395980547</v>
      </c>
      <c r="CT56" s="523">
        <f t="shared" si="24"/>
        <v>-255.65693037689479</v>
      </c>
      <c r="CU56" s="523">
        <f t="shared" si="24"/>
        <v>-268.8857816394376</v>
      </c>
      <c r="CV56" s="523">
        <f t="shared" si="24"/>
        <v>-282.78235980395158</v>
      </c>
      <c r="CW56" s="523">
        <f t="shared" si="24"/>
        <v>-297.3666695913588</v>
      </c>
      <c r="CX56" s="523">
        <f t="shared" si="24"/>
        <v>-312.65931586691761</v>
      </c>
      <c r="CY56" s="523">
        <f t="shared" si="24"/>
        <v>-328.68152164455239</v>
      </c>
      <c r="CZ56" s="523">
        <f t="shared" si="24"/>
        <v>-345.45514663131343</v>
      </c>
      <c r="DA56" s="523">
        <f t="shared" si="24"/>
        <v>-363.00270632817029</v>
      </c>
      <c r="DB56" s="523">
        <f t="shared" si="24"/>
        <v>-381.34739170382915</v>
      </c>
      <c r="DC56" s="523">
        <f t="shared" si="24"/>
        <v>-400.51308945876457</v>
      </c>
      <c r="DD56" s="523">
        <f t="shared" si="24"/>
        <v>-420.52440289717248</v>
      </c>
      <c r="DE56" s="523">
        <f t="shared" si="24"/>
        <v>-441.40667342508124</v>
      </c>
      <c r="DF56" s="523">
        <f t="shared" si="24"/>
        <v>-463.18600269340664</v>
      </c>
      <c r="DG56" s="523">
        <f t="shared" si="24"/>
        <v>-485.88927540529801</v>
      </c>
      <c r="DH56" s="523">
        <f t="shared" si="24"/>
        <v>-509.54418280770517</v>
      </c>
      <c r="DI56" s="523">
        <f t="shared" si="24"/>
        <v>-534.17924688769199</v>
      </c>
      <c r="DJ56" s="523">
        <f t="shared" si="24"/>
        <v>-559.82384529463968</v>
      </c>
      <c r="DK56" s="523">
        <f t="shared" si="24"/>
        <v>-586.50823701011586</v>
      </c>
      <c r="DL56" s="523">
        <f t="shared" si="24"/>
        <v>-614.26358878784026</v>
      </c>
      <c r="DM56" s="523">
        <f t="shared" si="24"/>
        <v>-643.12200238684852</v>
      </c>
      <c r="DN56" s="523">
        <f t="shared" si="24"/>
        <v>-673.11654262165166</v>
      </c>
      <c r="DO56" s="523">
        <f t="shared" si="24"/>
        <v>-704.28126625390018</v>
      </c>
      <c r="DP56" s="523">
        <f t="shared" si="24"/>
        <v>-736.65125175079766</v>
      </c>
      <c r="DQ56" s="523">
        <f t="shared" si="24"/>
        <v>-770.26262993626733</v>
      </c>
      <c r="DR56" s="523">
        <f t="shared" si="24"/>
        <v>-805.15261556165342</v>
      </c>
      <c r="DS56" s="523">
        <f t="shared" si="24"/>
        <v>-841.35953982354329</v>
      </c>
      <c r="DT56" s="523">
        <f t="shared" si="24"/>
        <v>-878.92288385712459</v>
      </c>
      <c r="DU56" s="523">
        <f t="shared" si="24"/>
        <v>-917.88331323434306</v>
      </c>
      <c r="DV56" s="523">
        <f t="shared" si="24"/>
        <v>-958.28271349700492</v>
      </c>
      <c r="DW56" s="523">
        <f t="shared" si="24"/>
        <v>-1000.1642267558724</v>
      </c>
      <c r="DX56" s="523">
        <f t="shared" si="24"/>
        <v>-1043.5722893877321</v>
      </c>
      <c r="DY56" s="523">
        <f t="shared" si="24"/>
        <v>-1088.5526708633756</v>
      </c>
      <c r="DZ56" s="523">
        <f t="shared" si="24"/>
        <v>-1135.1525137404194</v>
      </c>
      <c r="EA56" s="523">
        <f t="shared" si="24"/>
        <v>-1183.4203748559091</v>
      </c>
      <c r="EB56" s="523">
        <f t="shared" si="24"/>
        <v>-1233.4062677547024</v>
      </c>
      <c r="EC56" s="523">
        <f t="shared" si="24"/>
        <v>-1285.1617063907024</v>
      </c>
      <c r="ED56" s="523">
        <f t="shared" si="24"/>
        <v>-1338.7397501391299</v>
      </c>
      <c r="EE56" s="523">
        <f t="shared" si="24"/>
        <v>-1394.1950501591616</v>
      </c>
      <c r="EF56" s="523">
        <f t="shared" ref="EF56:EZ56" si="25">EE56+EF55</f>
        <v>-1451.5838971474491</v>
      </c>
      <c r="EG56" s="523">
        <f t="shared" si="25"/>
        <v>-1510.9642705242425</v>
      </c>
      <c r="EH56" s="523">
        <f t="shared" si="25"/>
        <v>-1572.3958890950985</v>
      </c>
      <c r="EI56" s="523">
        <f t="shared" si="25"/>
        <v>-1635.9402632324393</v>
      </c>
      <c r="EJ56" s="523">
        <f t="shared" si="25"/>
        <v>-1701.6607486225575</v>
      </c>
      <c r="EK56" s="523">
        <f t="shared" si="25"/>
        <v>-1769.6226016250332</v>
      </c>
      <c r="EL56" s="523">
        <f t="shared" si="25"/>
        <v>-1839.8930362929314</v>
      </c>
      <c r="EM56" s="523">
        <f t="shared" si="25"/>
        <v>-1912.5412831036062</v>
      </c>
      <c r="EN56" s="523">
        <f t="shared" si="25"/>
        <v>-1987.6386494514304</v>
      </c>
      <c r="EO56" s="523">
        <f t="shared" si="25"/>
        <v>-2065.2585819553042</v>
      </c>
      <c r="EP56" s="523">
        <f t="shared" si="25"/>
        <v>-2145.476730635392</v>
      </c>
      <c r="EQ56" s="523">
        <f t="shared" si="25"/>
        <v>-2228.3710150151596</v>
      </c>
      <c r="ER56" s="523">
        <f t="shared" si="25"/>
        <v>-2314.0216922064728</v>
      </c>
      <c r="ES56" s="523">
        <f t="shared" si="25"/>
        <v>-2402.5114270372492</v>
      </c>
      <c r="ET56" s="523">
        <f t="shared" si="25"/>
        <v>-2493.9253642829394</v>
      </c>
      <c r="EU56" s="523">
        <f t="shared" si="25"/>
        <v>-2588.3512030649536</v>
      </c>
      <c r="EV56" s="523">
        <f t="shared" si="25"/>
        <v>-2685.879273481039</v>
      </c>
      <c r="EW56" s="523">
        <f t="shared" si="25"/>
        <v>-2786.6026155345698</v>
      </c>
      <c r="EX56" s="523">
        <f t="shared" si="25"/>
        <v>-2890.6170604317163</v>
      </c>
      <c r="EY56" s="523">
        <f t="shared" si="25"/>
        <v>-2998.0213143175279</v>
      </c>
      <c r="EZ56" s="519">
        <f t="shared" si="25"/>
        <v>-3108.9170445240998</v>
      </c>
    </row>
    <row r="57" spans="1:156" x14ac:dyDescent="0.25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25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si="26">G46-G80-(G83/10^6)</f>
        <v>8.3700997600000004</v>
      </c>
      <c r="H58" s="516">
        <f t="shared" si="26"/>
        <v>8.3208017499999993</v>
      </c>
      <c r="I58" s="516">
        <f t="shared" si="26"/>
        <v>8.2700548398009985</v>
      </c>
      <c r="J58" s="516">
        <f t="shared" si="26"/>
        <v>8.2178155593930189</v>
      </c>
      <c r="K58" s="516">
        <f t="shared" si="26"/>
        <v>8.1640391346660799</v>
      </c>
      <c r="L58" s="516">
        <f t="shared" si="26"/>
        <v>8.1086794482872033</v>
      </c>
      <c r="M58" s="516">
        <f t="shared" si="26"/>
        <v>8.0516889994037246</v>
      </c>
      <c r="N58" s="516">
        <f t="shared" si="26"/>
        <v>7.9930188621376894</v>
      </c>
      <c r="O58" s="516">
        <f t="shared" si="26"/>
        <v>7.9326186428351217</v>
      </c>
      <c r="P58" s="516">
        <f t="shared" si="26"/>
        <v>7.8704364360327119</v>
      </c>
      <c r="Q58" s="516">
        <f t="shared" si="26"/>
        <v>7.8064187791035611</v>
      </c>
      <c r="R58" s="516">
        <f t="shared" si="26"/>
        <v>7.740510605542255</v>
      </c>
      <c r="S58" s="516">
        <f t="shared" si="26"/>
        <v>7.6726551968485239</v>
      </c>
      <c r="T58" s="516">
        <f t="shared" si="26"/>
        <v>7.6027941329673885</v>
      </c>
      <c r="U58" s="516">
        <f t="shared" si="26"/>
        <v>7.5308672412425146</v>
      </c>
      <c r="V58" s="516">
        <f t="shared" si="26"/>
        <v>7.456812543838188</v>
      </c>
      <c r="W58" s="516">
        <f t="shared" si="26"/>
        <v>7.3805662035839124</v>
      </c>
      <c r="X58" s="516">
        <f t="shared" si="26"/>
        <v>7.3020624681943858</v>
      </c>
      <c r="Y58" s="516">
        <f t="shared" si="26"/>
        <v>7.2212336128160439</v>
      </c>
      <c r="Z58" s="516">
        <f t="shared" si="26"/>
        <v>7.1380098808500136</v>
      </c>
      <c r="AA58" s="516">
        <f t="shared" si="26"/>
        <v>7.0523194229997621</v>
      </c>
      <c r="AB58" s="516">
        <f t="shared" si="26"/>
        <v>6.9640882344901494</v>
      </c>
      <c r="AC58" s="516">
        <f t="shared" si="26"/>
        <v>6.873240090403085</v>
      </c>
      <c r="AD58" s="516">
        <f t="shared" si="26"/>
        <v>6.7796964790732446</v>
      </c>
      <c r="AE58" s="516">
        <f t="shared" si="26"/>
        <v>6.6833765334856317</v>
      </c>
      <c r="AF58" s="516">
        <f t="shared" si="26"/>
        <v>6.5841969606151007</v>
      </c>
      <c r="AG58" s="516">
        <f t="shared" si="26"/>
        <v>6.4820719686460704</v>
      </c>
      <c r="AH58" s="516">
        <f t="shared" si="26"/>
        <v>6.3769131920087627</v>
      </c>
      <c r="AI58" s="516">
        <f t="shared" si="26"/>
        <v>6.2686296141666258</v>
      </c>
      <c r="AJ58" s="516">
        <f t="shared" si="26"/>
        <v>6.1571274880873048</v>
      </c>
      <c r="AK58" s="516">
        <f t="shared" si="26"/>
        <v>6.0423102543277736</v>
      </c>
      <c r="AL58" s="516">
        <f t="shared" si="26"/>
        <v>5.9240784566620208</v>
      </c>
      <c r="AM58" s="516">
        <f t="shared" si="26"/>
        <v>5.8023296551775427</v>
      </c>
      <c r="AN58" s="516">
        <f t="shared" si="26"/>
        <v>5.6769583367647654</v>
      </c>
      <c r="AO58" s="516">
        <f t="shared" si="26"/>
        <v>5.5478558229211341</v>
      </c>
      <c r="AP58" s="516">
        <f t="shared" si="26"/>
        <v>5.4149101747893127</v>
      </c>
      <c r="AQ58" s="516">
        <f t="shared" si="26"/>
        <v>5.2780060953465338</v>
      </c>
      <c r="AR58" s="516">
        <f t="shared" si="26"/>
        <v>5.137024828659662</v>
      </c>
      <c r="AS58" s="516">
        <f t="shared" si="26"/>
        <v>4.9918440561178565</v>
      </c>
      <c r="AT58" s="516">
        <f t="shared" si="26"/>
        <v>4.8423377895522579</v>
      </c>
      <c r="AU58" s="516">
        <f t="shared" si="26"/>
        <v>4.688376261149239</v>
      </c>
      <c r="AV58" s="516">
        <f t="shared" si="26"/>
        <v>4.5298258100610571</v>
      </c>
      <c r="AW58" s="516">
        <f t="shared" si="26"/>
        <v>4.3665487656148416</v>
      </c>
      <c r="AX58" s="516">
        <f t="shared" si="26"/>
        <v>4.1984033270178305</v>
      </c>
      <c r="AY58" s="516">
        <f t="shared" si="26"/>
        <v>4.0252434394537921</v>
      </c>
      <c r="AZ58" s="516">
        <f t="shared" si="26"/>
        <v>3.8469186664622872</v>
      </c>
      <c r="BA58" s="516">
        <f t="shared" si="26"/>
        <v>3.6632740584893724</v>
      </c>
      <c r="BB58" s="516">
        <f t="shared" si="26"/>
        <v>3.4741500174947944</v>
      </c>
      <c r="BC58" s="516">
        <f t="shared" si="26"/>
        <v>3.2793821574973641</v>
      </c>
      <c r="BD58" s="516">
        <f t="shared" si="26"/>
        <v>3.07880116093679</v>
      </c>
      <c r="BE58" s="516">
        <f t="shared" si="26"/>
        <v>2.8722326307262418</v>
      </c>
      <c r="BF58" s="516">
        <f t="shared" si="26"/>
        <v>2.6594969378666033</v>
      </c>
      <c r="BG58" s="516">
        <f t="shared" si="26"/>
        <v>2.4404090644890766</v>
      </c>
      <c r="BH58" s="516">
        <f t="shared" si="26"/>
        <v>2.2147784421890928</v>
      </c>
      <c r="BI58" s="516">
        <f t="shared" si="26"/>
        <v>1.982408785510253</v>
      </c>
      <c r="BJ58" s="516">
        <f t="shared" si="26"/>
        <v>1.7430979204327655</v>
      </c>
      <c r="BK58" s="516">
        <f t="shared" si="26"/>
        <v>1.4966376077165295</v>
      </c>
      <c r="BL58" s="516">
        <f t="shared" si="26"/>
        <v>1.2428133609445686</v>
      </c>
      <c r="BM58" s="516">
        <f t="shared" si="26"/>
        <v>0.98140425910766671</v>
      </c>
      <c r="BN58" s="516">
        <f t="shared" si="26"/>
        <v>0.71218275356664262</v>
      </c>
      <c r="BO58" s="516">
        <f t="shared" si="26"/>
        <v>0.43491446922344001</v>
      </c>
      <c r="BP58" s="516">
        <f t="shared" si="26"/>
        <v>0.14935799972735739</v>
      </c>
      <c r="BQ58" s="516">
        <f t="shared" si="26"/>
        <v>-0.14473530346253197</v>
      </c>
      <c r="BR58" s="516">
        <f t="shared" si="26"/>
        <v>-0.44762154834307888</v>
      </c>
      <c r="BS58" s="516">
        <f t="shared" ref="BS58:ED58" si="27">BS46-BS80-(BS83/10^6)</f>
        <v>-0.75956452615074677</v>
      </c>
      <c r="BT58" s="516">
        <f t="shared" si="27"/>
        <v>-1.0808359418587832</v>
      </c>
      <c r="BU58" s="516">
        <f t="shared" si="27"/>
        <v>-1.4117156515893521</v>
      </c>
      <c r="BV58" s="516">
        <f t="shared" si="27"/>
        <v>-1.7524919071479699</v>
      </c>
      <c r="BW58" s="516">
        <f t="shared" si="27"/>
        <v>-2.1034616078940238</v>
      </c>
      <c r="BX58" s="516">
        <f t="shared" si="27"/>
        <v>-2.4649305601673901</v>
      </c>
      <c r="BY58" s="516">
        <f t="shared" si="27"/>
        <v>-2.837213744497832</v>
      </c>
      <c r="BZ58" s="516">
        <f t="shared" si="27"/>
        <v>-3.2206355908307152</v>
      </c>
      <c r="CA58" s="516">
        <f t="shared" si="27"/>
        <v>-3.615530262009464</v>
      </c>
      <c r="CB58" s="516">
        <f t="shared" si="27"/>
        <v>-4.0222419457625129</v>
      </c>
      <c r="CC58" s="516">
        <f t="shared" si="27"/>
        <v>-4.4411251554498392</v>
      </c>
      <c r="CD58" s="516">
        <f t="shared" si="27"/>
        <v>-4.8725450398319392</v>
      </c>
      <c r="CE58" s="516">
        <f t="shared" si="27"/>
        <v>-5.3168777021318085</v>
      </c>
      <c r="CF58" s="516">
        <f t="shared" si="27"/>
        <v>-5.7745105286688378</v>
      </c>
      <c r="CG58" s="516">
        <f t="shared" si="27"/>
        <v>-6.2458425273517157</v>
      </c>
      <c r="CH58" s="516">
        <f t="shared" si="27"/>
        <v>-6.7312846763260765</v>
      </c>
      <c r="CI58" s="516">
        <f t="shared" si="27"/>
        <v>-7.2312602830816317</v>
      </c>
      <c r="CJ58" s="516">
        <f t="shared" si="27"/>
        <v>-7.7462053543324902</v>
      </c>
      <c r="CK58" s="516">
        <f t="shared" si="27"/>
        <v>-8.2765689769938771</v>
      </c>
      <c r="CL58" s="516">
        <f t="shared" si="27"/>
        <v>-8.8228137105881785</v>
      </c>
      <c r="CM58" s="516">
        <f t="shared" si="27"/>
        <v>-9.3854159914231694</v>
      </c>
      <c r="CN58" s="516">
        <f t="shared" si="27"/>
        <v>-9.964866548895527</v>
      </c>
      <c r="CO58" s="516">
        <f t="shared" si="27"/>
        <v>-10.561670834283571</v>
      </c>
      <c r="CP58" s="516">
        <f t="shared" si="27"/>
        <v>-11.176349462403643</v>
      </c>
      <c r="CQ58" s="516">
        <f t="shared" si="27"/>
        <v>-11.809438666516286</v>
      </c>
      <c r="CR58" s="516">
        <f t="shared" si="27"/>
        <v>-12.461490766879567</v>
      </c>
      <c r="CS58" s="516">
        <f t="shared" si="27"/>
        <v>-13.133074653358992</v>
      </c>
      <c r="CT58" s="516">
        <f t="shared" si="27"/>
        <v>-13.824776282515732</v>
      </c>
      <c r="CU58" s="516">
        <f t="shared" si="27"/>
        <v>-14.537199189607493</v>
      </c>
      <c r="CV58" s="516">
        <f t="shared" si="27"/>
        <v>-15.270965015949429</v>
      </c>
      <c r="CW58" s="516">
        <f t="shared" si="27"/>
        <v>-16.02671405209583</v>
      </c>
      <c r="CX58" s="516">
        <f t="shared" si="27"/>
        <v>-16.805105797317346</v>
      </c>
      <c r="CY58" s="516">
        <f t="shared" si="27"/>
        <v>-17.606819535862421</v>
      </c>
      <c r="CZ58" s="516">
        <f t="shared" si="27"/>
        <v>-18.432554930506658</v>
      </c>
      <c r="DA58" s="516">
        <f t="shared" si="27"/>
        <v>-19.28303263390865</v>
      </c>
      <c r="DB58" s="516">
        <f t="shared" si="27"/>
        <v>-20.158994918306433</v>
      </c>
      <c r="DC58" s="516">
        <f t="shared" si="27"/>
        <v>-21.061206324104887</v>
      </c>
      <c r="DD58" s="516">
        <f t="shared" si="27"/>
        <v>-21.990454327920755</v>
      </c>
      <c r="DE58" s="516">
        <f t="shared" si="27"/>
        <v>-22.947550030668971</v>
      </c>
      <c r="DF58" s="516">
        <f t="shared" si="27"/>
        <v>-23.933328866291625</v>
      </c>
      <c r="DG58" s="516">
        <f t="shared" si="27"/>
        <v>-24.948651331748771</v>
      </c>
      <c r="DH58" s="516">
        <f t="shared" si="27"/>
        <v>-25.994403738908947</v>
      </c>
      <c r="DI58" s="516">
        <f t="shared" si="27"/>
        <v>-27.071498988996495</v>
      </c>
      <c r="DJ58" s="516">
        <f t="shared" si="27"/>
        <v>-28.180877370272167</v>
      </c>
      <c r="DK58" s="516">
        <f t="shared" si="27"/>
        <v>-29.323507379644219</v>
      </c>
      <c r="DL58" s="516">
        <f t="shared" si="27"/>
        <v>-30.500386568927894</v>
      </c>
      <c r="DM58" s="516">
        <f t="shared" si="27"/>
        <v>-31.712542416492553</v>
      </c>
      <c r="DN58" s="516">
        <f t="shared" si="27"/>
        <v>-32.961033225058401</v>
      </c>
      <c r="DO58" s="516">
        <f t="shared" si="27"/>
        <v>-34.246949046426899</v>
      </c>
      <c r="DP58" s="516">
        <f t="shared" si="27"/>
        <v>-35.571412633953265</v>
      </c>
      <c r="DQ58" s="516">
        <f t="shared" si="27"/>
        <v>-36.93558042359308</v>
      </c>
      <c r="DR58" s="516">
        <f t="shared" si="27"/>
        <v>-38.340643544380313</v>
      </c>
      <c r="DS58" s="516">
        <f t="shared" si="27"/>
        <v>-39.787828859219637</v>
      </c>
      <c r="DT58" s="516">
        <f t="shared" si="27"/>
        <v>-41.278400036902568</v>
      </c>
      <c r="DU58" s="516">
        <f t="shared" si="27"/>
        <v>-42.813658656284069</v>
      </c>
      <c r="DV58" s="516">
        <f t="shared" si="27"/>
        <v>-44.394945343584475</v>
      </c>
      <c r="DW58" s="516">
        <f t="shared" si="27"/>
        <v>-46.02364094381042</v>
      </c>
      <c r="DX58" s="516">
        <f t="shared" si="27"/>
        <v>-47.70116772731842</v>
      </c>
      <c r="DY58" s="516">
        <f t="shared" si="27"/>
        <v>-49.42899063257542</v>
      </c>
      <c r="DZ58" s="516">
        <f t="shared" si="27"/>
        <v>-51.208618546202075</v>
      </c>
      <c r="EA58" s="516">
        <f t="shared" si="27"/>
        <v>-53.041605621417347</v>
      </c>
      <c r="EB58" s="516">
        <f t="shared" si="27"/>
        <v>-54.929552636036462</v>
      </c>
      <c r="EC58" s="516">
        <f t="shared" si="27"/>
        <v>-56.874108391208843</v>
      </c>
      <c r="ED58" s="516">
        <f t="shared" si="27"/>
        <v>-58.876971152118067</v>
      </c>
      <c r="EE58" s="516">
        <f t="shared" ref="EE58:EZ58" si="28">EE46-EE80-(EE83/10^6)</f>
        <v>-60.939890131902921</v>
      </c>
      <c r="EF58" s="516">
        <f t="shared" si="28"/>
        <v>-63.064667020096088</v>
      </c>
      <c r="EG58" s="516">
        <f t="shared" si="28"/>
        <v>-65.253157556915909</v>
      </c>
      <c r="EH58" s="516">
        <f t="shared" si="28"/>
        <v>-67.507273154786972</v>
      </c>
      <c r="EI58" s="516">
        <f t="shared" si="28"/>
        <v>-69.828982568506333</v>
      </c>
      <c r="EJ58" s="516">
        <f t="shared" si="28"/>
        <v>-72.220313615514655</v>
      </c>
      <c r="EK58" s="516">
        <f t="shared" si="28"/>
        <v>-74.683354947775499</v>
      </c>
      <c r="EL58" s="516">
        <f t="shared" si="28"/>
        <v>-77.220257876811075</v>
      </c>
      <c r="EM58" s="516">
        <f t="shared" si="28"/>
        <v>-79.833238253488943</v>
      </c>
      <c r="EN58" s="516">
        <f t="shared" si="28"/>
        <v>-82.524578404202387</v>
      </c>
      <c r="EO58" s="516">
        <f t="shared" si="28"/>
        <v>-85.296629125136192</v>
      </c>
      <c r="EP58" s="516">
        <f t="shared" si="28"/>
        <v>-88.151811736360415</v>
      </c>
      <c r="EQ58" s="516">
        <f t="shared" si="28"/>
        <v>-91.092620197546907</v>
      </c>
      <c r="ER58" s="516">
        <f t="shared" si="28"/>
        <v>-94.121623287157348</v>
      </c>
      <c r="ES58" s="516">
        <f t="shared" si="28"/>
        <v>-97.241466847007018</v>
      </c>
      <c r="ET58" s="516">
        <f t="shared" si="28"/>
        <v>-100.45487609416533</v>
      </c>
      <c r="EU58" s="516">
        <f t="shared" si="28"/>
        <v>-103.76465800221351</v>
      </c>
      <c r="EV58" s="516">
        <f t="shared" si="28"/>
        <v>-107.17370375393988</v>
      </c>
      <c r="EW58" s="516">
        <f t="shared" si="28"/>
        <v>-110.68499126761617</v>
      </c>
      <c r="EX58" s="516">
        <f t="shared" si="28"/>
        <v>-114.30158779906191</v>
      </c>
      <c r="EY58" s="516">
        <f t="shared" si="28"/>
        <v>-118.02665262177098</v>
      </c>
      <c r="EZ58" s="517">
        <f t="shared" si="28"/>
        <v>-121.86343978744173</v>
      </c>
    </row>
    <row r="59" spans="1:156" ht="15.75" thickBot="1" x14ac:dyDescent="0.3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25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.75" thickBot="1" x14ac:dyDescent="0.3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25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>G63</f>
        <v>0.03</v>
      </c>
      <c r="I63" s="618">
        <f t="shared" ref="I63:X64" si="30">H63</f>
        <v>0.03</v>
      </c>
      <c r="J63" s="618">
        <f t="shared" si="30"/>
        <v>0.03</v>
      </c>
      <c r="K63" s="618">
        <f t="shared" si="30"/>
        <v>0.03</v>
      </c>
      <c r="L63" s="618">
        <f t="shared" si="30"/>
        <v>0.03</v>
      </c>
      <c r="M63" s="618">
        <f t="shared" si="30"/>
        <v>0.03</v>
      </c>
      <c r="N63" s="618">
        <f t="shared" si="30"/>
        <v>0.03</v>
      </c>
      <c r="O63" s="618">
        <f t="shared" si="30"/>
        <v>0.03</v>
      </c>
      <c r="P63" s="618">
        <f t="shared" si="30"/>
        <v>0.03</v>
      </c>
      <c r="Q63" s="618">
        <f t="shared" si="30"/>
        <v>0.03</v>
      </c>
      <c r="R63" s="618">
        <f t="shared" si="30"/>
        <v>0.03</v>
      </c>
      <c r="S63" s="618">
        <f t="shared" si="30"/>
        <v>0.03</v>
      </c>
      <c r="T63" s="618">
        <f t="shared" si="30"/>
        <v>0.03</v>
      </c>
      <c r="U63" s="618">
        <f t="shared" si="30"/>
        <v>0.03</v>
      </c>
      <c r="V63" s="618">
        <f t="shared" si="30"/>
        <v>0.03</v>
      </c>
      <c r="W63" s="618">
        <f t="shared" si="30"/>
        <v>0.03</v>
      </c>
      <c r="X63" s="618">
        <f t="shared" si="30"/>
        <v>0.03</v>
      </c>
      <c r="Y63" s="618">
        <f t="shared" ref="Y63:AN64" si="31">X63</f>
        <v>0.03</v>
      </c>
      <c r="Z63" s="618">
        <f t="shared" si="31"/>
        <v>0.03</v>
      </c>
      <c r="AA63" s="618">
        <f t="shared" si="31"/>
        <v>0.03</v>
      </c>
      <c r="AB63" s="618">
        <f t="shared" si="31"/>
        <v>0.03</v>
      </c>
      <c r="AC63" s="618">
        <f t="shared" si="31"/>
        <v>0.03</v>
      </c>
      <c r="AD63" s="618">
        <f t="shared" si="31"/>
        <v>0.03</v>
      </c>
      <c r="AE63" s="618">
        <f t="shared" si="31"/>
        <v>0.03</v>
      </c>
      <c r="AF63" s="618">
        <f t="shared" si="31"/>
        <v>0.03</v>
      </c>
      <c r="AG63" s="618">
        <f t="shared" si="31"/>
        <v>0.03</v>
      </c>
      <c r="AH63" s="618">
        <f t="shared" si="31"/>
        <v>0.03</v>
      </c>
      <c r="AI63" s="618">
        <f t="shared" si="31"/>
        <v>0.03</v>
      </c>
      <c r="AJ63" s="618">
        <f t="shared" si="31"/>
        <v>0.03</v>
      </c>
      <c r="AK63" s="618">
        <f t="shared" si="31"/>
        <v>0.03</v>
      </c>
      <c r="AL63" s="618">
        <f t="shared" si="31"/>
        <v>0.03</v>
      </c>
      <c r="AM63" s="618">
        <f t="shared" si="31"/>
        <v>0.03</v>
      </c>
      <c r="AN63" s="618">
        <f t="shared" si="31"/>
        <v>0.03</v>
      </c>
      <c r="AO63" s="618">
        <f t="shared" ref="AO63:BD64" si="32">AN63</f>
        <v>0.03</v>
      </c>
      <c r="AP63" s="618">
        <f t="shared" si="32"/>
        <v>0.03</v>
      </c>
      <c r="AQ63" s="618">
        <f t="shared" si="32"/>
        <v>0.03</v>
      </c>
      <c r="AR63" s="618">
        <f t="shared" si="32"/>
        <v>0.03</v>
      </c>
      <c r="AS63" s="618">
        <f t="shared" si="32"/>
        <v>0.03</v>
      </c>
      <c r="AT63" s="618">
        <f t="shared" si="32"/>
        <v>0.03</v>
      </c>
      <c r="AU63" s="618">
        <f t="shared" si="32"/>
        <v>0.03</v>
      </c>
      <c r="AV63" s="618">
        <f t="shared" si="32"/>
        <v>0.03</v>
      </c>
      <c r="AW63" s="618">
        <f t="shared" si="32"/>
        <v>0.03</v>
      </c>
      <c r="AX63" s="618">
        <f t="shared" si="32"/>
        <v>0.03</v>
      </c>
      <c r="AY63" s="618">
        <f t="shared" si="32"/>
        <v>0.03</v>
      </c>
      <c r="AZ63" s="618">
        <f t="shared" si="32"/>
        <v>0.03</v>
      </c>
      <c r="BA63" s="618">
        <f t="shared" si="32"/>
        <v>0.03</v>
      </c>
      <c r="BB63" s="618">
        <f t="shared" si="32"/>
        <v>0.03</v>
      </c>
      <c r="BC63" s="618">
        <f t="shared" si="32"/>
        <v>0.03</v>
      </c>
      <c r="BD63" s="618">
        <f t="shared" si="32"/>
        <v>0.03</v>
      </c>
      <c r="BE63" s="618">
        <f t="shared" ref="BE63:BT64" si="33">BD63</f>
        <v>0.03</v>
      </c>
      <c r="BF63" s="618">
        <f t="shared" si="33"/>
        <v>0.03</v>
      </c>
      <c r="BG63" s="618">
        <f t="shared" si="33"/>
        <v>0.03</v>
      </c>
      <c r="BH63" s="618">
        <f t="shared" si="33"/>
        <v>0.03</v>
      </c>
      <c r="BI63" s="618">
        <f t="shared" si="33"/>
        <v>0.03</v>
      </c>
      <c r="BJ63" s="618">
        <f t="shared" si="33"/>
        <v>0.03</v>
      </c>
      <c r="BK63" s="618">
        <f t="shared" si="33"/>
        <v>0.03</v>
      </c>
      <c r="BL63" s="618">
        <f t="shared" si="33"/>
        <v>0.03</v>
      </c>
      <c r="BM63" s="618">
        <f t="shared" si="33"/>
        <v>0.03</v>
      </c>
      <c r="BN63" s="618">
        <f t="shared" si="33"/>
        <v>0.03</v>
      </c>
      <c r="BO63" s="618">
        <f t="shared" si="33"/>
        <v>0.03</v>
      </c>
      <c r="BP63" s="618">
        <f t="shared" si="33"/>
        <v>0.03</v>
      </c>
      <c r="BQ63" s="618">
        <f t="shared" si="33"/>
        <v>0.03</v>
      </c>
      <c r="BR63" s="618">
        <f t="shared" si="33"/>
        <v>0.03</v>
      </c>
      <c r="BS63" s="618">
        <f t="shared" si="33"/>
        <v>0.03</v>
      </c>
      <c r="BT63" s="618">
        <f t="shared" si="33"/>
        <v>0.03</v>
      </c>
      <c r="BU63" s="618">
        <f t="shared" ref="BU63:CJ64" si="34">BT63</f>
        <v>0.03</v>
      </c>
      <c r="BV63" s="618">
        <f t="shared" si="34"/>
        <v>0.03</v>
      </c>
      <c r="BW63" s="618">
        <f t="shared" si="34"/>
        <v>0.03</v>
      </c>
      <c r="BX63" s="618">
        <f t="shared" si="34"/>
        <v>0.03</v>
      </c>
      <c r="BY63" s="618">
        <f t="shared" si="34"/>
        <v>0.03</v>
      </c>
      <c r="BZ63" s="618">
        <f t="shared" si="34"/>
        <v>0.03</v>
      </c>
      <c r="CA63" s="618">
        <f t="shared" si="34"/>
        <v>0.03</v>
      </c>
      <c r="CB63" s="618">
        <f t="shared" si="34"/>
        <v>0.03</v>
      </c>
      <c r="CC63" s="618">
        <f t="shared" si="34"/>
        <v>0.03</v>
      </c>
      <c r="CD63" s="618">
        <f t="shared" si="34"/>
        <v>0.03</v>
      </c>
      <c r="CE63" s="618">
        <f t="shared" si="34"/>
        <v>0.03</v>
      </c>
      <c r="CF63" s="618">
        <f t="shared" si="34"/>
        <v>0.03</v>
      </c>
      <c r="CG63" s="618">
        <f t="shared" si="34"/>
        <v>0.03</v>
      </c>
      <c r="CH63" s="618">
        <f t="shared" si="34"/>
        <v>0.03</v>
      </c>
      <c r="CI63" s="618">
        <f t="shared" si="34"/>
        <v>0.03</v>
      </c>
      <c r="CJ63" s="618">
        <f t="shared" si="34"/>
        <v>0.03</v>
      </c>
      <c r="CK63" s="618">
        <f t="shared" ref="CK63:CZ64" si="35">CJ63</f>
        <v>0.03</v>
      </c>
      <c r="CL63" s="618">
        <f t="shared" si="35"/>
        <v>0.03</v>
      </c>
      <c r="CM63" s="618">
        <f t="shared" si="35"/>
        <v>0.03</v>
      </c>
      <c r="CN63" s="618">
        <f t="shared" si="35"/>
        <v>0.03</v>
      </c>
      <c r="CO63" s="618">
        <f t="shared" si="35"/>
        <v>0.03</v>
      </c>
      <c r="CP63" s="618">
        <f t="shared" si="35"/>
        <v>0.03</v>
      </c>
      <c r="CQ63" s="618">
        <f t="shared" si="35"/>
        <v>0.03</v>
      </c>
      <c r="CR63" s="618">
        <f t="shared" si="35"/>
        <v>0.03</v>
      </c>
      <c r="CS63" s="618">
        <f t="shared" si="35"/>
        <v>0.03</v>
      </c>
      <c r="CT63" s="618">
        <f t="shared" si="35"/>
        <v>0.03</v>
      </c>
      <c r="CU63" s="618">
        <f t="shared" si="35"/>
        <v>0.03</v>
      </c>
      <c r="CV63" s="618">
        <f t="shared" si="35"/>
        <v>0.03</v>
      </c>
      <c r="CW63" s="618">
        <f t="shared" si="35"/>
        <v>0.03</v>
      </c>
      <c r="CX63" s="618">
        <f t="shared" si="35"/>
        <v>0.03</v>
      </c>
      <c r="CY63" s="618">
        <f t="shared" si="35"/>
        <v>0.03</v>
      </c>
      <c r="CZ63" s="618">
        <f t="shared" si="35"/>
        <v>0.03</v>
      </c>
      <c r="DA63" s="618">
        <f t="shared" ref="DA63:DP64" si="36">CZ63</f>
        <v>0.03</v>
      </c>
      <c r="DB63" s="618">
        <f t="shared" si="36"/>
        <v>0.03</v>
      </c>
      <c r="DC63" s="618">
        <f t="shared" si="36"/>
        <v>0.03</v>
      </c>
      <c r="DD63" s="618">
        <f t="shared" si="36"/>
        <v>0.03</v>
      </c>
      <c r="DE63" s="618">
        <f t="shared" si="36"/>
        <v>0.03</v>
      </c>
      <c r="DF63" s="618">
        <f t="shared" si="36"/>
        <v>0.03</v>
      </c>
      <c r="DG63" s="618">
        <f t="shared" si="36"/>
        <v>0.03</v>
      </c>
      <c r="DH63" s="618">
        <f t="shared" si="36"/>
        <v>0.03</v>
      </c>
      <c r="DI63" s="618">
        <f t="shared" si="36"/>
        <v>0.03</v>
      </c>
      <c r="DJ63" s="618">
        <f t="shared" si="36"/>
        <v>0.03</v>
      </c>
      <c r="DK63" s="618">
        <f t="shared" si="36"/>
        <v>0.03</v>
      </c>
      <c r="DL63" s="618">
        <f t="shared" si="36"/>
        <v>0.03</v>
      </c>
      <c r="DM63" s="618">
        <f t="shared" si="36"/>
        <v>0.03</v>
      </c>
      <c r="DN63" s="618">
        <f t="shared" si="36"/>
        <v>0.03</v>
      </c>
      <c r="DO63" s="618">
        <f t="shared" si="36"/>
        <v>0.03</v>
      </c>
      <c r="DP63" s="618">
        <f t="shared" si="36"/>
        <v>0.03</v>
      </c>
      <c r="DQ63" s="618">
        <f t="shared" ref="DQ63:EF64" si="37">DP63</f>
        <v>0.03</v>
      </c>
      <c r="DR63" s="618">
        <f t="shared" si="37"/>
        <v>0.03</v>
      </c>
      <c r="DS63" s="618">
        <f t="shared" si="37"/>
        <v>0.03</v>
      </c>
      <c r="DT63" s="618">
        <f t="shared" si="37"/>
        <v>0.03</v>
      </c>
      <c r="DU63" s="618">
        <f t="shared" si="37"/>
        <v>0.03</v>
      </c>
      <c r="DV63" s="618">
        <f t="shared" si="37"/>
        <v>0.03</v>
      </c>
      <c r="DW63" s="618">
        <f t="shared" si="37"/>
        <v>0.03</v>
      </c>
      <c r="DX63" s="618">
        <f t="shared" si="37"/>
        <v>0.03</v>
      </c>
      <c r="DY63" s="618">
        <f t="shared" si="37"/>
        <v>0.03</v>
      </c>
      <c r="DZ63" s="618">
        <f t="shared" si="37"/>
        <v>0.03</v>
      </c>
      <c r="EA63" s="618">
        <f t="shared" si="37"/>
        <v>0.03</v>
      </c>
      <c r="EB63" s="618">
        <f t="shared" si="37"/>
        <v>0.03</v>
      </c>
      <c r="EC63" s="618">
        <f t="shared" si="37"/>
        <v>0.03</v>
      </c>
      <c r="ED63" s="618">
        <f t="shared" si="37"/>
        <v>0.03</v>
      </c>
      <c r="EE63" s="618">
        <f t="shared" si="37"/>
        <v>0.03</v>
      </c>
      <c r="EF63" s="618">
        <f t="shared" si="37"/>
        <v>0.03</v>
      </c>
      <c r="EG63" s="618">
        <f t="shared" ref="EG63:EV64" si="38">EF63</f>
        <v>0.03</v>
      </c>
      <c r="EH63" s="618">
        <f t="shared" si="38"/>
        <v>0.03</v>
      </c>
      <c r="EI63" s="618">
        <f t="shared" si="38"/>
        <v>0.03</v>
      </c>
      <c r="EJ63" s="618">
        <f t="shared" si="38"/>
        <v>0.03</v>
      </c>
      <c r="EK63" s="618">
        <f t="shared" si="38"/>
        <v>0.03</v>
      </c>
      <c r="EL63" s="618">
        <f t="shared" si="38"/>
        <v>0.03</v>
      </c>
      <c r="EM63" s="618">
        <f t="shared" si="38"/>
        <v>0.03</v>
      </c>
      <c r="EN63" s="618">
        <f t="shared" si="38"/>
        <v>0.03</v>
      </c>
      <c r="EO63" s="618">
        <f t="shared" si="38"/>
        <v>0.03</v>
      </c>
      <c r="EP63" s="618">
        <f t="shared" si="38"/>
        <v>0.03</v>
      </c>
      <c r="EQ63" s="618">
        <f t="shared" si="38"/>
        <v>0.03</v>
      </c>
      <c r="ER63" s="618">
        <f t="shared" si="38"/>
        <v>0.03</v>
      </c>
      <c r="ES63" s="618">
        <f t="shared" si="38"/>
        <v>0.03</v>
      </c>
      <c r="ET63" s="618">
        <f t="shared" si="38"/>
        <v>0.03</v>
      </c>
      <c r="EU63" s="618">
        <f t="shared" si="38"/>
        <v>0.03</v>
      </c>
      <c r="EV63" s="618">
        <f t="shared" si="38"/>
        <v>0.03</v>
      </c>
      <c r="EW63" s="618">
        <f t="shared" ref="EW63:EZ64" si="39">EV63</f>
        <v>0.03</v>
      </c>
      <c r="EX63" s="618">
        <f t="shared" si="39"/>
        <v>0.03</v>
      </c>
      <c r="EY63" s="618">
        <f t="shared" si="39"/>
        <v>0.03</v>
      </c>
      <c r="EZ63" s="617">
        <f t="shared" si="39"/>
        <v>0.03</v>
      </c>
    </row>
    <row r="64" spans="1:156" s="470" customFormat="1" x14ac:dyDescent="0.25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1"/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si="32"/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si="33"/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si="34"/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si="35"/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si="36"/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si="37"/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si="38"/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 t="shared" si="39"/>
        <v>0.01</v>
      </c>
      <c r="EX64" s="542">
        <f t="shared" si="39"/>
        <v>0.01</v>
      </c>
      <c r="EY64" s="542">
        <f t="shared" si="39"/>
        <v>0.01</v>
      </c>
      <c r="EZ64" s="543">
        <f t="shared" si="39"/>
        <v>0.01</v>
      </c>
    </row>
    <row r="65" spans="1:157" x14ac:dyDescent="0.25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7.6770000000000005E-2</v>
      </c>
      <c r="H65" s="545">
        <f>G65*(1+H64)</f>
        <v>7.7537700000000001E-2</v>
      </c>
      <c r="I65" s="545">
        <f>H65*(1+I64)</f>
        <v>7.8313076999999995E-2</v>
      </c>
      <c r="J65" s="545">
        <f t="shared" ref="J65:BU65" si="40">I65*(1+J64)</f>
        <v>7.9096207769999996E-2</v>
      </c>
      <c r="K65" s="545">
        <f t="shared" si="40"/>
        <v>7.9887169847700001E-2</v>
      </c>
      <c r="L65" s="545">
        <f t="shared" si="40"/>
        <v>8.0686041546177006E-2</v>
      </c>
      <c r="M65" s="545">
        <f t="shared" si="40"/>
        <v>8.1492901961638775E-2</v>
      </c>
      <c r="N65" s="545">
        <f t="shared" si="40"/>
        <v>8.2307830981255159E-2</v>
      </c>
      <c r="O65" s="545">
        <f t="shared" si="40"/>
        <v>8.3130909291067714E-2</v>
      </c>
      <c r="P65" s="545">
        <f t="shared" si="40"/>
        <v>8.3962218383978396E-2</v>
      </c>
      <c r="Q65" s="545">
        <f t="shared" si="40"/>
        <v>8.4801840567818185E-2</v>
      </c>
      <c r="R65" s="545">
        <f t="shared" si="40"/>
        <v>8.5649858973496362E-2</v>
      </c>
      <c r="S65" s="545">
        <f t="shared" si="40"/>
        <v>8.6506357563231329E-2</v>
      </c>
      <c r="T65" s="545">
        <f t="shared" si="40"/>
        <v>8.7371421138863647E-2</v>
      </c>
      <c r="U65" s="545">
        <f t="shared" si="40"/>
        <v>8.8245135350252288E-2</v>
      </c>
      <c r="V65" s="545">
        <f t="shared" si="40"/>
        <v>8.9127586703754813E-2</v>
      </c>
      <c r="W65" s="545">
        <f t="shared" si="40"/>
        <v>9.0018862570792363E-2</v>
      </c>
      <c r="X65" s="545">
        <f t="shared" si="40"/>
        <v>9.0919051196500289E-2</v>
      </c>
      <c r="Y65" s="545">
        <f t="shared" si="40"/>
        <v>9.1828241708465291E-2</v>
      </c>
      <c r="Z65" s="545">
        <f t="shared" si="40"/>
        <v>9.2746524125549942E-2</v>
      </c>
      <c r="AA65" s="545">
        <f t="shared" si="40"/>
        <v>9.3673989366805446E-2</v>
      </c>
      <c r="AB65" s="545">
        <f t="shared" si="40"/>
        <v>9.4610729260473508E-2</v>
      </c>
      <c r="AC65" s="545">
        <f t="shared" si="40"/>
        <v>9.5556836553078242E-2</v>
      </c>
      <c r="AD65" s="545">
        <f t="shared" si="40"/>
        <v>9.6512404918609032E-2</v>
      </c>
      <c r="AE65" s="545">
        <f t="shared" si="40"/>
        <v>9.747752896779513E-2</v>
      </c>
      <c r="AF65" s="545">
        <f t="shared" si="40"/>
        <v>9.8452304257473075E-2</v>
      </c>
      <c r="AG65" s="545">
        <f t="shared" si="40"/>
        <v>9.9436827300047811E-2</v>
      </c>
      <c r="AH65" s="545">
        <f t="shared" si="40"/>
        <v>0.10043119557304829</v>
      </c>
      <c r="AI65" s="545">
        <f t="shared" si="40"/>
        <v>0.10143550752877878</v>
      </c>
      <c r="AJ65" s="545">
        <f t="shared" si="40"/>
        <v>0.10244986260406656</v>
      </c>
      <c r="AK65" s="545">
        <f t="shared" si="40"/>
        <v>0.10347436123010723</v>
      </c>
      <c r="AL65" s="545">
        <f t="shared" si="40"/>
        <v>0.1045091048424083</v>
      </c>
      <c r="AM65" s="545">
        <f t="shared" si="40"/>
        <v>0.10555419589083238</v>
      </c>
      <c r="AN65" s="545">
        <f t="shared" si="40"/>
        <v>0.1066097378497407</v>
      </c>
      <c r="AO65" s="545">
        <f t="shared" si="40"/>
        <v>0.10767583522823811</v>
      </c>
      <c r="AP65" s="545">
        <f t="shared" si="40"/>
        <v>0.10875259358052049</v>
      </c>
      <c r="AQ65" s="545">
        <f t="shared" si="40"/>
        <v>0.10984011951632569</v>
      </c>
      <c r="AR65" s="545">
        <f t="shared" si="40"/>
        <v>0.11093852071148895</v>
      </c>
      <c r="AS65" s="545">
        <f t="shared" si="40"/>
        <v>0.11204790591860384</v>
      </c>
      <c r="AT65" s="545">
        <f t="shared" si="40"/>
        <v>0.11316838497778987</v>
      </c>
      <c r="AU65" s="545">
        <f t="shared" si="40"/>
        <v>0.11430006882756777</v>
      </c>
      <c r="AV65" s="545">
        <f t="shared" si="40"/>
        <v>0.11544306951584345</v>
      </c>
      <c r="AW65" s="545">
        <f t="shared" si="40"/>
        <v>0.11659750021100188</v>
      </c>
      <c r="AX65" s="545">
        <f t="shared" si="40"/>
        <v>0.1177634752131119</v>
      </c>
      <c r="AY65" s="545">
        <f t="shared" si="40"/>
        <v>0.11894110996524301</v>
      </c>
      <c r="AZ65" s="545">
        <f t="shared" si="40"/>
        <v>0.12013052106489544</v>
      </c>
      <c r="BA65" s="545">
        <f t="shared" si="40"/>
        <v>0.1213318262755444</v>
      </c>
      <c r="BB65" s="545">
        <f t="shared" si="40"/>
        <v>0.12254514453829984</v>
      </c>
      <c r="BC65" s="545">
        <f t="shared" si="40"/>
        <v>0.12377059598368284</v>
      </c>
      <c r="BD65" s="545">
        <f t="shared" si="40"/>
        <v>0.12500830194351967</v>
      </c>
      <c r="BE65" s="545">
        <f t="shared" si="40"/>
        <v>0.12625838496295486</v>
      </c>
      <c r="BF65" s="545">
        <f t="shared" si="40"/>
        <v>0.1275209688125844</v>
      </c>
      <c r="BG65" s="545">
        <f t="shared" si="40"/>
        <v>0.12879617850071023</v>
      </c>
      <c r="BH65" s="545">
        <f t="shared" si="40"/>
        <v>0.13008414028571733</v>
      </c>
      <c r="BI65" s="545">
        <f t="shared" si="40"/>
        <v>0.13138498168857449</v>
      </c>
      <c r="BJ65" s="545">
        <f t="shared" si="40"/>
        <v>0.13269883150546025</v>
      </c>
      <c r="BK65" s="545">
        <f t="shared" si="40"/>
        <v>0.13402581982051484</v>
      </c>
      <c r="BL65" s="545">
        <f t="shared" si="40"/>
        <v>0.13536607801872</v>
      </c>
      <c r="BM65" s="545">
        <f t="shared" si="40"/>
        <v>0.1367197387989072</v>
      </c>
      <c r="BN65" s="545">
        <f t="shared" si="40"/>
        <v>0.13808693618689627</v>
      </c>
      <c r="BO65" s="545">
        <f t="shared" si="40"/>
        <v>0.13946780554876523</v>
      </c>
      <c r="BP65" s="545">
        <f t="shared" si="40"/>
        <v>0.14086248360425288</v>
      </c>
      <c r="BQ65" s="545">
        <f t="shared" si="40"/>
        <v>0.14227110844029542</v>
      </c>
      <c r="BR65" s="545">
        <f t="shared" si="40"/>
        <v>0.14369381952469837</v>
      </c>
      <c r="BS65" s="545">
        <f t="shared" si="40"/>
        <v>0.14513075771994535</v>
      </c>
      <c r="BT65" s="545">
        <f t="shared" si="40"/>
        <v>0.14658206529714482</v>
      </c>
      <c r="BU65" s="545">
        <f t="shared" si="40"/>
        <v>0.14804788595011628</v>
      </c>
      <c r="BV65" s="545">
        <f t="shared" ref="BV65:EG65" si="41">BU65*(1+BV64)</f>
        <v>0.14952836480961745</v>
      </c>
      <c r="BW65" s="545">
        <f t="shared" si="41"/>
        <v>0.15102364845771363</v>
      </c>
      <c r="BX65" s="545">
        <f t="shared" si="41"/>
        <v>0.15253388494229075</v>
      </c>
      <c r="BY65" s="545">
        <f t="shared" si="41"/>
        <v>0.15405922379171366</v>
      </c>
      <c r="BZ65" s="545">
        <f t="shared" si="41"/>
        <v>0.1555998160296308</v>
      </c>
      <c r="CA65" s="545">
        <f t="shared" si="41"/>
        <v>0.15715581418992711</v>
      </c>
      <c r="CB65" s="545">
        <f t="shared" si="41"/>
        <v>0.15872737233182638</v>
      </c>
      <c r="CC65" s="545">
        <f t="shared" si="41"/>
        <v>0.16031464605514464</v>
      </c>
      <c r="CD65" s="545">
        <f t="shared" si="41"/>
        <v>0.1619177925156961</v>
      </c>
      <c r="CE65" s="545">
        <f t="shared" si="41"/>
        <v>0.16353697044085305</v>
      </c>
      <c r="CF65" s="545">
        <f t="shared" si="41"/>
        <v>0.16517234014526158</v>
      </c>
      <c r="CG65" s="545">
        <f t="shared" si="41"/>
        <v>0.1668240635467142</v>
      </c>
      <c r="CH65" s="545">
        <f t="shared" si="41"/>
        <v>0.16849230418218133</v>
      </c>
      <c r="CI65" s="545">
        <f t="shared" si="41"/>
        <v>0.17017722722400316</v>
      </c>
      <c r="CJ65" s="545">
        <f t="shared" si="41"/>
        <v>0.17187899949624319</v>
      </c>
      <c r="CK65" s="545">
        <f t="shared" si="41"/>
        <v>0.17359778949120563</v>
      </c>
      <c r="CL65" s="545">
        <f t="shared" si="41"/>
        <v>0.17533376738611769</v>
      </c>
      <c r="CM65" s="545">
        <f t="shared" si="41"/>
        <v>0.17708710505997888</v>
      </c>
      <c r="CN65" s="545">
        <f t="shared" si="41"/>
        <v>0.17885797611057866</v>
      </c>
      <c r="CO65" s="545">
        <f t="shared" si="41"/>
        <v>0.18064655587168446</v>
      </c>
      <c r="CP65" s="545">
        <f t="shared" si="41"/>
        <v>0.18245302143040132</v>
      </c>
      <c r="CQ65" s="545">
        <f t="shared" si="41"/>
        <v>0.18427755164470533</v>
      </c>
      <c r="CR65" s="545">
        <f t="shared" si="41"/>
        <v>0.18612032716115237</v>
      </c>
      <c r="CS65" s="545">
        <f t="shared" si="41"/>
        <v>0.18798153043276389</v>
      </c>
      <c r="CT65" s="545">
        <f t="shared" si="41"/>
        <v>0.18986134573709154</v>
      </c>
      <c r="CU65" s="545">
        <f t="shared" si="41"/>
        <v>0.19175995919446245</v>
      </c>
      <c r="CV65" s="545">
        <f t="shared" si="41"/>
        <v>0.19367755878640708</v>
      </c>
      <c r="CW65" s="545">
        <f t="shared" si="41"/>
        <v>0.19561433437427114</v>
      </c>
      <c r="CX65" s="545">
        <f t="shared" si="41"/>
        <v>0.19757047771801386</v>
      </c>
      <c r="CY65" s="545">
        <f t="shared" si="41"/>
        <v>0.19954618249519401</v>
      </c>
      <c r="CZ65" s="545">
        <f t="shared" si="41"/>
        <v>0.20154164432014596</v>
      </c>
      <c r="DA65" s="545">
        <f t="shared" si="41"/>
        <v>0.20355706076334742</v>
      </c>
      <c r="DB65" s="545">
        <f t="shared" si="41"/>
        <v>0.20559263137098091</v>
      </c>
      <c r="DC65" s="545">
        <f t="shared" si="41"/>
        <v>0.20764855768469073</v>
      </c>
      <c r="DD65" s="545">
        <f t="shared" si="41"/>
        <v>0.20972504326153765</v>
      </c>
      <c r="DE65" s="545">
        <f t="shared" si="41"/>
        <v>0.21182229369415304</v>
      </c>
      <c r="DF65" s="545">
        <f t="shared" si="41"/>
        <v>0.21394051663109456</v>
      </c>
      <c r="DG65" s="545">
        <f t="shared" si="41"/>
        <v>0.21607992179740551</v>
      </c>
      <c r="DH65" s="545">
        <f t="shared" si="41"/>
        <v>0.21824072101537956</v>
      </c>
      <c r="DI65" s="545">
        <f t="shared" si="41"/>
        <v>0.22042312822553337</v>
      </c>
      <c r="DJ65" s="545">
        <f t="shared" si="41"/>
        <v>0.2226273595077887</v>
      </c>
      <c r="DK65" s="545">
        <f t="shared" si="41"/>
        <v>0.22485363310286657</v>
      </c>
      <c r="DL65" s="545">
        <f t="shared" si="41"/>
        <v>0.22710216943389525</v>
      </c>
      <c r="DM65" s="545">
        <f t="shared" si="41"/>
        <v>0.22937319112823421</v>
      </c>
      <c r="DN65" s="545">
        <f t="shared" si="41"/>
        <v>0.23166692303951655</v>
      </c>
      <c r="DO65" s="545">
        <f t="shared" si="41"/>
        <v>0.23398359226991172</v>
      </c>
      <c r="DP65" s="545">
        <f t="shared" si="41"/>
        <v>0.23632342819261085</v>
      </c>
      <c r="DQ65" s="545">
        <f t="shared" si="41"/>
        <v>0.23868666247453696</v>
      </c>
      <c r="DR65" s="545">
        <f t="shared" si="41"/>
        <v>0.24107352909928234</v>
      </c>
      <c r="DS65" s="545">
        <f t="shared" si="41"/>
        <v>0.24348426439027518</v>
      </c>
      <c r="DT65" s="545">
        <f t="shared" si="41"/>
        <v>0.24591910703417794</v>
      </c>
      <c r="DU65" s="545">
        <f t="shared" si="41"/>
        <v>0.24837829810451972</v>
      </c>
      <c r="DV65" s="545">
        <f t="shared" si="41"/>
        <v>0.2508620810855649</v>
      </c>
      <c r="DW65" s="545">
        <f t="shared" si="41"/>
        <v>0.25337070189642058</v>
      </c>
      <c r="DX65" s="545">
        <f t="shared" si="41"/>
        <v>0.2559044089153848</v>
      </c>
      <c r="DY65" s="545">
        <f t="shared" si="41"/>
        <v>0.25846345300453866</v>
      </c>
      <c r="DZ65" s="545">
        <f t="shared" si="41"/>
        <v>0.26104808753458403</v>
      </c>
      <c r="EA65" s="545">
        <f t="shared" si="41"/>
        <v>0.26365856840992985</v>
      </c>
      <c r="EB65" s="545">
        <f t="shared" si="41"/>
        <v>0.26629515409402915</v>
      </c>
      <c r="EC65" s="545">
        <f t="shared" si="41"/>
        <v>0.26895810563496947</v>
      </c>
      <c r="ED65" s="545">
        <f t="shared" si="41"/>
        <v>0.27164768669131917</v>
      </c>
      <c r="EE65" s="545">
        <f t="shared" si="41"/>
        <v>0.27436416355823234</v>
      </c>
      <c r="EF65" s="545">
        <f t="shared" si="41"/>
        <v>0.27710780519381467</v>
      </c>
      <c r="EG65" s="545">
        <f t="shared" si="41"/>
        <v>0.27987888324575283</v>
      </c>
      <c r="EH65" s="545">
        <f t="shared" ref="EH65:EZ65" si="42">EG65*(1+EH64)</f>
        <v>0.28267767207821037</v>
      </c>
      <c r="EI65" s="545">
        <f t="shared" si="42"/>
        <v>0.28550444879899251</v>
      </c>
      <c r="EJ65" s="545">
        <f t="shared" si="42"/>
        <v>0.28835949328698246</v>
      </c>
      <c r="EK65" s="545">
        <f t="shared" si="42"/>
        <v>0.29124308821985229</v>
      </c>
      <c r="EL65" s="545">
        <f t="shared" si="42"/>
        <v>0.29415551910205079</v>
      </c>
      <c r="EM65" s="545">
        <f t="shared" si="42"/>
        <v>0.29709707429307131</v>
      </c>
      <c r="EN65" s="545">
        <f t="shared" si="42"/>
        <v>0.30006804503600204</v>
      </c>
      <c r="EO65" s="545">
        <f t="shared" si="42"/>
        <v>0.30306872548636205</v>
      </c>
      <c r="EP65" s="545">
        <f t="shared" si="42"/>
        <v>0.30609941274122565</v>
      </c>
      <c r="EQ65" s="545">
        <f t="shared" si="42"/>
        <v>0.30916040686863794</v>
      </c>
      <c r="ER65" s="545">
        <f t="shared" si="42"/>
        <v>0.3122520109373243</v>
      </c>
      <c r="ES65" s="545">
        <f t="shared" si="42"/>
        <v>0.31537453104669755</v>
      </c>
      <c r="ET65" s="545">
        <f t="shared" si="42"/>
        <v>0.31852827635716452</v>
      </c>
      <c r="EU65" s="545">
        <f t="shared" si="42"/>
        <v>0.32171355912073618</v>
      </c>
      <c r="EV65" s="545">
        <f t="shared" si="42"/>
        <v>0.32493069471194352</v>
      </c>
      <c r="EW65" s="545">
        <f t="shared" si="42"/>
        <v>0.32818000165906297</v>
      </c>
      <c r="EX65" s="545">
        <f t="shared" si="42"/>
        <v>0.33146180167565359</v>
      </c>
      <c r="EY65" s="545">
        <f t="shared" si="42"/>
        <v>0.33477641969241012</v>
      </c>
      <c r="EZ65" s="546">
        <f t="shared" si="42"/>
        <v>0.33812418388933424</v>
      </c>
    </row>
    <row r="66" spans="1:157" x14ac:dyDescent="0.25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3">H66</f>
        <v>0.01</v>
      </c>
      <c r="J66" s="547">
        <f t="shared" si="43"/>
        <v>0.01</v>
      </c>
      <c r="K66" s="547">
        <f t="shared" si="43"/>
        <v>0.01</v>
      </c>
      <c r="L66" s="547">
        <f t="shared" si="43"/>
        <v>0.01</v>
      </c>
      <c r="M66" s="547">
        <f t="shared" si="43"/>
        <v>0.01</v>
      </c>
      <c r="N66" s="547">
        <f t="shared" si="43"/>
        <v>0.01</v>
      </c>
      <c r="O66" s="547">
        <f t="shared" si="43"/>
        <v>0.01</v>
      </c>
      <c r="P66" s="547">
        <f t="shared" si="43"/>
        <v>0.01</v>
      </c>
      <c r="Q66" s="547">
        <f t="shared" si="43"/>
        <v>0.01</v>
      </c>
      <c r="R66" s="547">
        <f t="shared" si="43"/>
        <v>0.01</v>
      </c>
      <c r="S66" s="547">
        <f t="shared" si="43"/>
        <v>0.01</v>
      </c>
      <c r="T66" s="547">
        <f t="shared" si="43"/>
        <v>0.01</v>
      </c>
      <c r="U66" s="547">
        <f t="shared" si="43"/>
        <v>0.01</v>
      </c>
      <c r="V66" s="547">
        <f t="shared" si="43"/>
        <v>0.01</v>
      </c>
      <c r="W66" s="547">
        <f t="shared" si="43"/>
        <v>0.01</v>
      </c>
      <c r="X66" s="547">
        <f t="shared" si="43"/>
        <v>0.01</v>
      </c>
      <c r="Y66" s="547">
        <f t="shared" si="43"/>
        <v>0.01</v>
      </c>
      <c r="Z66" s="547">
        <f t="shared" si="43"/>
        <v>0.01</v>
      </c>
      <c r="AA66" s="547">
        <f t="shared" si="43"/>
        <v>0.01</v>
      </c>
      <c r="AB66" s="547">
        <f t="shared" si="43"/>
        <v>0.01</v>
      </c>
      <c r="AC66" s="547">
        <f t="shared" si="43"/>
        <v>0.01</v>
      </c>
      <c r="AD66" s="547">
        <f t="shared" si="43"/>
        <v>0.01</v>
      </c>
      <c r="AE66" s="547">
        <f t="shared" si="43"/>
        <v>0.01</v>
      </c>
      <c r="AF66" s="547">
        <f t="shared" si="43"/>
        <v>0.01</v>
      </c>
      <c r="AG66" s="547">
        <f t="shared" si="43"/>
        <v>0.01</v>
      </c>
      <c r="AH66" s="547">
        <f t="shared" si="43"/>
        <v>0.01</v>
      </c>
      <c r="AI66" s="547">
        <f t="shared" si="43"/>
        <v>0.01</v>
      </c>
      <c r="AJ66" s="547">
        <f t="shared" si="43"/>
        <v>0.01</v>
      </c>
      <c r="AK66" s="547">
        <f t="shared" si="43"/>
        <v>0.01</v>
      </c>
      <c r="AL66" s="547">
        <f t="shared" si="43"/>
        <v>0.01</v>
      </c>
      <c r="AM66" s="547">
        <f t="shared" si="43"/>
        <v>0.01</v>
      </c>
      <c r="AN66" s="547">
        <f t="shared" si="43"/>
        <v>0.01</v>
      </c>
      <c r="AO66" s="547">
        <f t="shared" si="43"/>
        <v>0.01</v>
      </c>
      <c r="AP66" s="547">
        <f t="shared" si="43"/>
        <v>0.01</v>
      </c>
      <c r="AQ66" s="547">
        <f t="shared" si="43"/>
        <v>0.01</v>
      </c>
      <c r="AR66" s="547">
        <f t="shared" si="43"/>
        <v>0.01</v>
      </c>
      <c r="AS66" s="547">
        <f t="shared" si="43"/>
        <v>0.01</v>
      </c>
      <c r="AT66" s="547">
        <f t="shared" si="43"/>
        <v>0.01</v>
      </c>
      <c r="AU66" s="547">
        <f t="shared" si="43"/>
        <v>0.01</v>
      </c>
      <c r="AV66" s="547">
        <f t="shared" si="43"/>
        <v>0.01</v>
      </c>
      <c r="AW66" s="547">
        <f t="shared" si="43"/>
        <v>0.01</v>
      </c>
      <c r="AX66" s="547">
        <f t="shared" si="43"/>
        <v>0.01</v>
      </c>
      <c r="AY66" s="547">
        <f t="shared" si="43"/>
        <v>0.01</v>
      </c>
      <c r="AZ66" s="547">
        <f t="shared" si="43"/>
        <v>0.01</v>
      </c>
      <c r="BA66" s="547">
        <f t="shared" si="43"/>
        <v>0.01</v>
      </c>
      <c r="BB66" s="547">
        <f t="shared" si="43"/>
        <v>0.01</v>
      </c>
      <c r="BC66" s="547">
        <f t="shared" si="43"/>
        <v>0.01</v>
      </c>
      <c r="BD66" s="547">
        <f t="shared" si="43"/>
        <v>0.01</v>
      </c>
      <c r="BE66" s="547">
        <f t="shared" si="43"/>
        <v>0.01</v>
      </c>
      <c r="BF66" s="547">
        <f t="shared" si="43"/>
        <v>0.01</v>
      </c>
      <c r="BG66" s="547">
        <f t="shared" si="43"/>
        <v>0.01</v>
      </c>
      <c r="BH66" s="547">
        <f t="shared" si="43"/>
        <v>0.01</v>
      </c>
      <c r="BI66" s="547">
        <f t="shared" si="43"/>
        <v>0.01</v>
      </c>
      <c r="BJ66" s="547">
        <f t="shared" si="43"/>
        <v>0.01</v>
      </c>
      <c r="BK66" s="547">
        <f t="shared" si="43"/>
        <v>0.01</v>
      </c>
      <c r="BL66" s="547">
        <f t="shared" si="43"/>
        <v>0.01</v>
      </c>
      <c r="BM66" s="547">
        <f t="shared" si="43"/>
        <v>0.01</v>
      </c>
      <c r="BN66" s="547">
        <f t="shared" si="43"/>
        <v>0.01</v>
      </c>
      <c r="BO66" s="547">
        <f t="shared" si="43"/>
        <v>0.01</v>
      </c>
      <c r="BP66" s="547">
        <f t="shared" si="43"/>
        <v>0.01</v>
      </c>
      <c r="BQ66" s="547">
        <f t="shared" si="43"/>
        <v>0.01</v>
      </c>
      <c r="BR66" s="547">
        <f t="shared" si="43"/>
        <v>0.01</v>
      </c>
      <c r="BS66" s="547">
        <f t="shared" si="43"/>
        <v>0.01</v>
      </c>
      <c r="BT66" s="547">
        <f t="shared" si="43"/>
        <v>0.01</v>
      </c>
      <c r="BU66" s="547">
        <f t="shared" ref="BU66:EF66" si="44">BT66</f>
        <v>0.01</v>
      </c>
      <c r="BV66" s="547">
        <f t="shared" si="44"/>
        <v>0.01</v>
      </c>
      <c r="BW66" s="547">
        <f t="shared" si="44"/>
        <v>0.01</v>
      </c>
      <c r="BX66" s="547">
        <f t="shared" si="44"/>
        <v>0.01</v>
      </c>
      <c r="BY66" s="547">
        <f t="shared" si="44"/>
        <v>0.01</v>
      </c>
      <c r="BZ66" s="547">
        <f t="shared" si="44"/>
        <v>0.01</v>
      </c>
      <c r="CA66" s="547">
        <f t="shared" si="44"/>
        <v>0.01</v>
      </c>
      <c r="CB66" s="547">
        <f t="shared" si="44"/>
        <v>0.01</v>
      </c>
      <c r="CC66" s="547">
        <f t="shared" si="44"/>
        <v>0.01</v>
      </c>
      <c r="CD66" s="547">
        <f t="shared" si="44"/>
        <v>0.01</v>
      </c>
      <c r="CE66" s="547">
        <f t="shared" si="44"/>
        <v>0.01</v>
      </c>
      <c r="CF66" s="547">
        <f t="shared" si="44"/>
        <v>0.01</v>
      </c>
      <c r="CG66" s="547">
        <f t="shared" si="44"/>
        <v>0.01</v>
      </c>
      <c r="CH66" s="547">
        <f t="shared" si="44"/>
        <v>0.01</v>
      </c>
      <c r="CI66" s="547">
        <f t="shared" si="44"/>
        <v>0.01</v>
      </c>
      <c r="CJ66" s="547">
        <f t="shared" si="44"/>
        <v>0.01</v>
      </c>
      <c r="CK66" s="547">
        <f t="shared" si="44"/>
        <v>0.01</v>
      </c>
      <c r="CL66" s="547">
        <f t="shared" si="44"/>
        <v>0.01</v>
      </c>
      <c r="CM66" s="547">
        <f t="shared" si="44"/>
        <v>0.01</v>
      </c>
      <c r="CN66" s="547">
        <f t="shared" si="44"/>
        <v>0.01</v>
      </c>
      <c r="CO66" s="547">
        <f t="shared" si="44"/>
        <v>0.01</v>
      </c>
      <c r="CP66" s="547">
        <f t="shared" si="44"/>
        <v>0.01</v>
      </c>
      <c r="CQ66" s="547">
        <f t="shared" si="44"/>
        <v>0.01</v>
      </c>
      <c r="CR66" s="547">
        <f t="shared" si="44"/>
        <v>0.01</v>
      </c>
      <c r="CS66" s="547">
        <f t="shared" si="44"/>
        <v>0.01</v>
      </c>
      <c r="CT66" s="547">
        <f t="shared" si="44"/>
        <v>0.01</v>
      </c>
      <c r="CU66" s="547">
        <f t="shared" si="44"/>
        <v>0.01</v>
      </c>
      <c r="CV66" s="547">
        <f t="shared" si="44"/>
        <v>0.01</v>
      </c>
      <c r="CW66" s="547">
        <f t="shared" si="44"/>
        <v>0.01</v>
      </c>
      <c r="CX66" s="547">
        <f t="shared" si="44"/>
        <v>0.01</v>
      </c>
      <c r="CY66" s="547">
        <f t="shared" si="44"/>
        <v>0.01</v>
      </c>
      <c r="CZ66" s="547">
        <f t="shared" si="44"/>
        <v>0.01</v>
      </c>
      <c r="DA66" s="547">
        <f t="shared" si="44"/>
        <v>0.01</v>
      </c>
      <c r="DB66" s="547">
        <f t="shared" si="44"/>
        <v>0.01</v>
      </c>
      <c r="DC66" s="547">
        <f t="shared" si="44"/>
        <v>0.01</v>
      </c>
      <c r="DD66" s="547">
        <f t="shared" si="44"/>
        <v>0.01</v>
      </c>
      <c r="DE66" s="547">
        <f t="shared" si="44"/>
        <v>0.01</v>
      </c>
      <c r="DF66" s="547">
        <f t="shared" si="44"/>
        <v>0.01</v>
      </c>
      <c r="DG66" s="547">
        <f t="shared" si="44"/>
        <v>0.01</v>
      </c>
      <c r="DH66" s="547">
        <f t="shared" si="44"/>
        <v>0.01</v>
      </c>
      <c r="DI66" s="547">
        <f t="shared" si="44"/>
        <v>0.01</v>
      </c>
      <c r="DJ66" s="547">
        <f t="shared" si="44"/>
        <v>0.01</v>
      </c>
      <c r="DK66" s="547">
        <f t="shared" si="44"/>
        <v>0.01</v>
      </c>
      <c r="DL66" s="547">
        <f t="shared" si="44"/>
        <v>0.01</v>
      </c>
      <c r="DM66" s="547">
        <f t="shared" si="44"/>
        <v>0.01</v>
      </c>
      <c r="DN66" s="547">
        <f t="shared" si="44"/>
        <v>0.01</v>
      </c>
      <c r="DO66" s="547">
        <f t="shared" si="44"/>
        <v>0.01</v>
      </c>
      <c r="DP66" s="547">
        <f t="shared" si="44"/>
        <v>0.01</v>
      </c>
      <c r="DQ66" s="547">
        <f t="shared" si="44"/>
        <v>0.01</v>
      </c>
      <c r="DR66" s="547">
        <f t="shared" si="44"/>
        <v>0.01</v>
      </c>
      <c r="DS66" s="547">
        <f t="shared" si="44"/>
        <v>0.01</v>
      </c>
      <c r="DT66" s="547">
        <f t="shared" si="44"/>
        <v>0.01</v>
      </c>
      <c r="DU66" s="547">
        <f t="shared" si="44"/>
        <v>0.01</v>
      </c>
      <c r="DV66" s="547">
        <f t="shared" si="44"/>
        <v>0.01</v>
      </c>
      <c r="DW66" s="547">
        <f t="shared" si="44"/>
        <v>0.01</v>
      </c>
      <c r="DX66" s="547">
        <f t="shared" si="44"/>
        <v>0.01</v>
      </c>
      <c r="DY66" s="547">
        <f t="shared" si="44"/>
        <v>0.01</v>
      </c>
      <c r="DZ66" s="547">
        <f t="shared" si="44"/>
        <v>0.01</v>
      </c>
      <c r="EA66" s="547">
        <f t="shared" si="44"/>
        <v>0.01</v>
      </c>
      <c r="EB66" s="547">
        <f t="shared" si="44"/>
        <v>0.01</v>
      </c>
      <c r="EC66" s="547">
        <f t="shared" si="44"/>
        <v>0.01</v>
      </c>
      <c r="ED66" s="547">
        <f t="shared" si="44"/>
        <v>0.01</v>
      </c>
      <c r="EE66" s="547">
        <f t="shared" si="44"/>
        <v>0.01</v>
      </c>
      <c r="EF66" s="547">
        <f t="shared" si="44"/>
        <v>0.01</v>
      </c>
      <c r="EG66" s="547">
        <f t="shared" ref="EG66:EZ66" si="45">EF66</f>
        <v>0.01</v>
      </c>
      <c r="EH66" s="547">
        <f t="shared" si="45"/>
        <v>0.01</v>
      </c>
      <c r="EI66" s="547">
        <f t="shared" si="45"/>
        <v>0.01</v>
      </c>
      <c r="EJ66" s="547">
        <f t="shared" si="45"/>
        <v>0.01</v>
      </c>
      <c r="EK66" s="547">
        <f t="shared" si="45"/>
        <v>0.01</v>
      </c>
      <c r="EL66" s="547">
        <f t="shared" si="45"/>
        <v>0.01</v>
      </c>
      <c r="EM66" s="547">
        <f t="shared" si="45"/>
        <v>0.01</v>
      </c>
      <c r="EN66" s="547">
        <f t="shared" si="45"/>
        <v>0.01</v>
      </c>
      <c r="EO66" s="547">
        <f t="shared" si="45"/>
        <v>0.01</v>
      </c>
      <c r="EP66" s="547">
        <f t="shared" si="45"/>
        <v>0.01</v>
      </c>
      <c r="EQ66" s="547">
        <f t="shared" si="45"/>
        <v>0.01</v>
      </c>
      <c r="ER66" s="547">
        <f t="shared" si="45"/>
        <v>0.01</v>
      </c>
      <c r="ES66" s="547">
        <f t="shared" si="45"/>
        <v>0.01</v>
      </c>
      <c r="ET66" s="547">
        <f t="shared" si="45"/>
        <v>0.01</v>
      </c>
      <c r="EU66" s="547">
        <f t="shared" si="45"/>
        <v>0.01</v>
      </c>
      <c r="EV66" s="547">
        <f t="shared" si="45"/>
        <v>0.01</v>
      </c>
      <c r="EW66" s="547">
        <f t="shared" si="45"/>
        <v>0.01</v>
      </c>
      <c r="EX66" s="547">
        <f t="shared" si="45"/>
        <v>0.01</v>
      </c>
      <c r="EY66" s="547">
        <f t="shared" si="45"/>
        <v>0.01</v>
      </c>
      <c r="EZ66" s="548">
        <f t="shared" si="45"/>
        <v>0.01</v>
      </c>
    </row>
    <row r="67" spans="1:157" x14ac:dyDescent="0.25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>G67*(1-H66)</f>
        <v>1287</v>
      </c>
      <c r="I67" s="545">
        <f t="shared" ref="I67:BT67" si="46">H67*(1-I66)</f>
        <v>1274.1299999999999</v>
      </c>
      <c r="J67" s="545">
        <f t="shared" si="46"/>
        <v>1261.3887</v>
      </c>
      <c r="K67" s="545">
        <f t="shared" si="46"/>
        <v>1248.774813</v>
      </c>
      <c r="L67" s="545">
        <f t="shared" si="46"/>
        <v>1236.28706487</v>
      </c>
      <c r="M67" s="545">
        <f t="shared" si="46"/>
        <v>1223.9241942213</v>
      </c>
      <c r="N67" s="545">
        <f t="shared" si="46"/>
        <v>1211.6849522790869</v>
      </c>
      <c r="O67" s="545">
        <f t="shared" si="46"/>
        <v>1199.568102756296</v>
      </c>
      <c r="P67" s="545">
        <f t="shared" si="46"/>
        <v>1187.5724217287329</v>
      </c>
      <c r="Q67" s="545">
        <f t="shared" si="46"/>
        <v>1175.6966975114456</v>
      </c>
      <c r="R67" s="545">
        <f t="shared" si="46"/>
        <v>1163.9397305363311</v>
      </c>
      <c r="S67" s="545">
        <f t="shared" si="46"/>
        <v>1152.3003332309679</v>
      </c>
      <c r="T67" s="545">
        <f t="shared" si="46"/>
        <v>1140.7773298986583</v>
      </c>
      <c r="U67" s="545">
        <f t="shared" si="46"/>
        <v>1129.3695565996718</v>
      </c>
      <c r="V67" s="545">
        <f t="shared" si="46"/>
        <v>1118.075861033675</v>
      </c>
      <c r="W67" s="545">
        <f t="shared" si="46"/>
        <v>1106.8951024233381</v>
      </c>
      <c r="X67" s="545">
        <f t="shared" si="46"/>
        <v>1095.8261513991047</v>
      </c>
      <c r="Y67" s="545">
        <f t="shared" si="46"/>
        <v>1084.8678898851135</v>
      </c>
      <c r="Z67" s="545">
        <f t="shared" si="46"/>
        <v>1074.0192109862624</v>
      </c>
      <c r="AA67" s="545">
        <f t="shared" si="46"/>
        <v>1063.2790188763997</v>
      </c>
      <c r="AB67" s="545">
        <f t="shared" si="46"/>
        <v>1052.6462286876358</v>
      </c>
      <c r="AC67" s="545">
        <f t="shared" si="46"/>
        <v>1042.1197664007595</v>
      </c>
      <c r="AD67" s="545">
        <f t="shared" si="46"/>
        <v>1031.6985687367519</v>
      </c>
      <c r="AE67" s="545">
        <f t="shared" si="46"/>
        <v>1021.3815830493844</v>
      </c>
      <c r="AF67" s="545">
        <f t="shared" si="46"/>
        <v>1011.1677672188905</v>
      </c>
      <c r="AG67" s="545">
        <f t="shared" si="46"/>
        <v>1001.0560895467016</v>
      </c>
      <c r="AH67" s="545">
        <f t="shared" si="46"/>
        <v>991.04552865123458</v>
      </c>
      <c r="AI67" s="545">
        <f t="shared" si="46"/>
        <v>981.13507336472219</v>
      </c>
      <c r="AJ67" s="545">
        <f t="shared" si="46"/>
        <v>971.32372263107493</v>
      </c>
      <c r="AK67" s="545">
        <f t="shared" si="46"/>
        <v>961.61048540476418</v>
      </c>
      <c r="AL67" s="545">
        <f t="shared" si="46"/>
        <v>951.99438055071653</v>
      </c>
      <c r="AM67" s="545">
        <f t="shared" si="46"/>
        <v>942.47443674520935</v>
      </c>
      <c r="AN67" s="545">
        <f t="shared" si="46"/>
        <v>933.0496923777572</v>
      </c>
      <c r="AO67" s="545">
        <f t="shared" si="46"/>
        <v>923.71919545397964</v>
      </c>
      <c r="AP67" s="545">
        <f t="shared" si="46"/>
        <v>914.48200349943988</v>
      </c>
      <c r="AQ67" s="545">
        <f t="shared" si="46"/>
        <v>905.3371834644455</v>
      </c>
      <c r="AR67" s="545">
        <f t="shared" si="46"/>
        <v>896.28381162980099</v>
      </c>
      <c r="AS67" s="545">
        <f t="shared" si="46"/>
        <v>887.32097351350296</v>
      </c>
      <c r="AT67" s="545">
        <f t="shared" si="46"/>
        <v>878.44776377836797</v>
      </c>
      <c r="AU67" s="545">
        <f t="shared" si="46"/>
        <v>869.66328614058432</v>
      </c>
      <c r="AV67" s="545">
        <f t="shared" si="46"/>
        <v>860.96665327917844</v>
      </c>
      <c r="AW67" s="545">
        <f t="shared" si="46"/>
        <v>852.35698674638661</v>
      </c>
      <c r="AX67" s="545">
        <f t="shared" si="46"/>
        <v>843.83341687892278</v>
      </c>
      <c r="AY67" s="545">
        <f t="shared" si="46"/>
        <v>835.39508271013358</v>
      </c>
      <c r="AZ67" s="545">
        <f t="shared" si="46"/>
        <v>827.04113188303222</v>
      </c>
      <c r="BA67" s="545">
        <f t="shared" si="46"/>
        <v>818.77072056420184</v>
      </c>
      <c r="BB67" s="545">
        <f t="shared" si="46"/>
        <v>810.58301335855981</v>
      </c>
      <c r="BC67" s="545">
        <f t="shared" si="46"/>
        <v>802.47718322497417</v>
      </c>
      <c r="BD67" s="545">
        <f t="shared" si="46"/>
        <v>794.45241139272446</v>
      </c>
      <c r="BE67" s="545">
        <f t="shared" si="46"/>
        <v>786.50788727879717</v>
      </c>
      <c r="BF67" s="545">
        <f t="shared" si="46"/>
        <v>778.64280840600918</v>
      </c>
      <c r="BG67" s="545">
        <f t="shared" si="46"/>
        <v>770.85638032194913</v>
      </c>
      <c r="BH67" s="545">
        <f t="shared" si="46"/>
        <v>763.14781651872966</v>
      </c>
      <c r="BI67" s="545">
        <f t="shared" si="46"/>
        <v>755.51633835354232</v>
      </c>
      <c r="BJ67" s="545">
        <f t="shared" si="46"/>
        <v>747.96117497000694</v>
      </c>
      <c r="BK67" s="545">
        <f t="shared" si="46"/>
        <v>740.48156322030684</v>
      </c>
      <c r="BL67" s="545">
        <f t="shared" si="46"/>
        <v>733.07674758810379</v>
      </c>
      <c r="BM67" s="545">
        <f t="shared" si="46"/>
        <v>725.7459801122227</v>
      </c>
      <c r="BN67" s="545">
        <f t="shared" si="46"/>
        <v>718.4885203111005</v>
      </c>
      <c r="BO67" s="545">
        <f t="shared" si="46"/>
        <v>711.30363510798952</v>
      </c>
      <c r="BP67" s="545">
        <f t="shared" si="46"/>
        <v>704.19059875690959</v>
      </c>
      <c r="BQ67" s="545">
        <f t="shared" si="46"/>
        <v>697.14869276934053</v>
      </c>
      <c r="BR67" s="545">
        <f t="shared" si="46"/>
        <v>690.17720584164715</v>
      </c>
      <c r="BS67" s="545">
        <f t="shared" si="46"/>
        <v>683.27543378323071</v>
      </c>
      <c r="BT67" s="545">
        <f t="shared" si="46"/>
        <v>676.44267944539843</v>
      </c>
      <c r="BU67" s="545">
        <f t="shared" ref="BU67:EF67" si="47">BT67*(1-BU66)</f>
        <v>669.67825265094439</v>
      </c>
      <c r="BV67" s="545">
        <f t="shared" si="47"/>
        <v>662.98147012443496</v>
      </c>
      <c r="BW67" s="545">
        <f t="shared" si="47"/>
        <v>656.35165542319066</v>
      </c>
      <c r="BX67" s="545">
        <f t="shared" si="47"/>
        <v>649.78813886895875</v>
      </c>
      <c r="BY67" s="545">
        <f t="shared" si="47"/>
        <v>643.29025748026913</v>
      </c>
      <c r="BZ67" s="545">
        <f t="shared" si="47"/>
        <v>636.85735490546642</v>
      </c>
      <c r="CA67" s="545">
        <f t="shared" si="47"/>
        <v>630.48878135641178</v>
      </c>
      <c r="CB67" s="545">
        <f t="shared" si="47"/>
        <v>624.18389354284761</v>
      </c>
      <c r="CC67" s="545">
        <f t="shared" si="47"/>
        <v>617.9420546074191</v>
      </c>
      <c r="CD67" s="545">
        <f t="shared" si="47"/>
        <v>611.7626340613449</v>
      </c>
      <c r="CE67" s="545">
        <f t="shared" si="47"/>
        <v>605.64500772073143</v>
      </c>
      <c r="CF67" s="545">
        <f t="shared" si="47"/>
        <v>599.58855764352415</v>
      </c>
      <c r="CG67" s="545">
        <f t="shared" si="47"/>
        <v>593.59267206708887</v>
      </c>
      <c r="CH67" s="545">
        <f t="shared" si="47"/>
        <v>587.65674534641801</v>
      </c>
      <c r="CI67" s="545">
        <f t="shared" si="47"/>
        <v>581.78017789295382</v>
      </c>
      <c r="CJ67" s="545">
        <f t="shared" si="47"/>
        <v>575.96237611402432</v>
      </c>
      <c r="CK67" s="545">
        <f t="shared" si="47"/>
        <v>570.20275235288409</v>
      </c>
      <c r="CL67" s="545">
        <f t="shared" si="47"/>
        <v>564.50072482935525</v>
      </c>
      <c r="CM67" s="545">
        <f t="shared" si="47"/>
        <v>558.85571758106164</v>
      </c>
      <c r="CN67" s="545">
        <f t="shared" si="47"/>
        <v>553.26716040525105</v>
      </c>
      <c r="CO67" s="545">
        <f t="shared" si="47"/>
        <v>547.73448880119849</v>
      </c>
      <c r="CP67" s="545">
        <f t="shared" si="47"/>
        <v>542.2571439131865</v>
      </c>
      <c r="CQ67" s="545">
        <f t="shared" si="47"/>
        <v>536.83457247405465</v>
      </c>
      <c r="CR67" s="545">
        <f t="shared" si="47"/>
        <v>531.46622674931405</v>
      </c>
      <c r="CS67" s="545">
        <f t="shared" si="47"/>
        <v>526.15156448182086</v>
      </c>
      <c r="CT67" s="545">
        <f t="shared" si="47"/>
        <v>520.89004883700261</v>
      </c>
      <c r="CU67" s="545">
        <f t="shared" si="47"/>
        <v>515.68114834863263</v>
      </c>
      <c r="CV67" s="545">
        <f t="shared" si="47"/>
        <v>510.52433686514632</v>
      </c>
      <c r="CW67" s="545">
        <f t="shared" si="47"/>
        <v>505.41909349649484</v>
      </c>
      <c r="CX67" s="545">
        <f t="shared" si="47"/>
        <v>500.3649025615299</v>
      </c>
      <c r="CY67" s="545">
        <f t="shared" si="47"/>
        <v>495.36125353591461</v>
      </c>
      <c r="CZ67" s="545">
        <f t="shared" si="47"/>
        <v>490.40764100055549</v>
      </c>
      <c r="DA67" s="545">
        <f t="shared" si="47"/>
        <v>485.5035645905499</v>
      </c>
      <c r="DB67" s="545">
        <f t="shared" si="47"/>
        <v>480.6485289446444</v>
      </c>
      <c r="DC67" s="545">
        <f t="shared" si="47"/>
        <v>475.84204365519793</v>
      </c>
      <c r="DD67" s="545">
        <f t="shared" si="47"/>
        <v>471.08362321864593</v>
      </c>
      <c r="DE67" s="545">
        <f t="shared" si="47"/>
        <v>466.37278698645946</v>
      </c>
      <c r="DF67" s="545">
        <f t="shared" si="47"/>
        <v>461.70905911659486</v>
      </c>
      <c r="DG67" s="545">
        <f t="shared" si="47"/>
        <v>457.09196852542891</v>
      </c>
      <c r="DH67" s="545">
        <f t="shared" si="47"/>
        <v>452.52104884017461</v>
      </c>
      <c r="DI67" s="545">
        <f t="shared" si="47"/>
        <v>447.99583835177287</v>
      </c>
      <c r="DJ67" s="545">
        <f t="shared" si="47"/>
        <v>443.51587996825515</v>
      </c>
      <c r="DK67" s="545">
        <f t="shared" si="47"/>
        <v>439.08072116857261</v>
      </c>
      <c r="DL67" s="545">
        <f t="shared" si="47"/>
        <v>434.68991395688687</v>
      </c>
      <c r="DM67" s="545">
        <f t="shared" si="47"/>
        <v>430.34301481731802</v>
      </c>
      <c r="DN67" s="545">
        <f t="shared" si="47"/>
        <v>426.03958466914486</v>
      </c>
      <c r="DO67" s="545">
        <f t="shared" si="47"/>
        <v>421.77918882245342</v>
      </c>
      <c r="DP67" s="545">
        <f t="shared" si="47"/>
        <v>417.56139693422887</v>
      </c>
      <c r="DQ67" s="545">
        <f t="shared" si="47"/>
        <v>413.38578296488657</v>
      </c>
      <c r="DR67" s="545">
        <f t="shared" si="47"/>
        <v>409.25192513523768</v>
      </c>
      <c r="DS67" s="545">
        <f t="shared" si="47"/>
        <v>405.15940588388531</v>
      </c>
      <c r="DT67" s="545">
        <f t="shared" si="47"/>
        <v>401.10781182504644</v>
      </c>
      <c r="DU67" s="545">
        <f t="shared" si="47"/>
        <v>397.09673370679599</v>
      </c>
      <c r="DV67" s="545">
        <f t="shared" si="47"/>
        <v>393.12576636972801</v>
      </c>
      <c r="DW67" s="545">
        <f t="shared" si="47"/>
        <v>389.19450870603072</v>
      </c>
      <c r="DX67" s="545">
        <f t="shared" si="47"/>
        <v>385.3025636189704</v>
      </c>
      <c r="DY67" s="545">
        <f t="shared" si="47"/>
        <v>381.44953798278067</v>
      </c>
      <c r="DZ67" s="545">
        <f t="shared" si="47"/>
        <v>377.63504260295286</v>
      </c>
      <c r="EA67" s="545">
        <f t="shared" si="47"/>
        <v>373.85869217692334</v>
      </c>
      <c r="EB67" s="545">
        <f t="shared" si="47"/>
        <v>370.1201052551541</v>
      </c>
      <c r="EC67" s="545">
        <f t="shared" si="47"/>
        <v>366.41890420260256</v>
      </c>
      <c r="ED67" s="545">
        <f t="shared" si="47"/>
        <v>362.75471516057655</v>
      </c>
      <c r="EE67" s="545">
        <f t="shared" si="47"/>
        <v>359.12716800897078</v>
      </c>
      <c r="EF67" s="545">
        <f t="shared" si="47"/>
        <v>355.53589632888105</v>
      </c>
      <c r="EG67" s="545">
        <f t="shared" ref="EG67:EZ67" si="48">EF67*(1-EG66)</f>
        <v>351.98053736559223</v>
      </c>
      <c r="EH67" s="545">
        <f t="shared" si="48"/>
        <v>348.46073199193631</v>
      </c>
      <c r="EI67" s="545">
        <f t="shared" si="48"/>
        <v>344.97612467201697</v>
      </c>
      <c r="EJ67" s="545">
        <f t="shared" si="48"/>
        <v>341.52636342529678</v>
      </c>
      <c r="EK67" s="545">
        <f t="shared" si="48"/>
        <v>338.11109979104378</v>
      </c>
      <c r="EL67" s="545">
        <f t="shared" si="48"/>
        <v>334.72998879313332</v>
      </c>
      <c r="EM67" s="545">
        <f t="shared" si="48"/>
        <v>331.38268890520197</v>
      </c>
      <c r="EN67" s="545">
        <f t="shared" si="48"/>
        <v>328.06886201614998</v>
      </c>
      <c r="EO67" s="545">
        <f t="shared" si="48"/>
        <v>324.78817339598845</v>
      </c>
      <c r="EP67" s="545">
        <f t="shared" si="48"/>
        <v>321.54029166202855</v>
      </c>
      <c r="EQ67" s="545">
        <f t="shared" si="48"/>
        <v>318.32488874540826</v>
      </c>
      <c r="ER67" s="545">
        <f t="shared" si="48"/>
        <v>315.14163985795415</v>
      </c>
      <c r="ES67" s="545">
        <f t="shared" si="48"/>
        <v>311.99022345937459</v>
      </c>
      <c r="ET67" s="545">
        <f t="shared" si="48"/>
        <v>308.87032122478087</v>
      </c>
      <c r="EU67" s="545">
        <f t="shared" si="48"/>
        <v>305.78161801253304</v>
      </c>
      <c r="EV67" s="545">
        <f t="shared" si="48"/>
        <v>302.72380183240773</v>
      </c>
      <c r="EW67" s="545">
        <f t="shared" si="48"/>
        <v>299.69656381408367</v>
      </c>
      <c r="EX67" s="545">
        <f t="shared" si="48"/>
        <v>296.69959817594281</v>
      </c>
      <c r="EY67" s="545">
        <f t="shared" si="48"/>
        <v>293.73260219418336</v>
      </c>
      <c r="EZ67" s="546">
        <f t="shared" si="48"/>
        <v>290.79527617224153</v>
      </c>
    </row>
    <row r="68" spans="1:157" ht="15.75" thickBot="1" x14ac:dyDescent="0.3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130000000</v>
      </c>
      <c r="H68" s="528">
        <f>H67*$C$6*1000</f>
        <v>128700000</v>
      </c>
      <c r="I68" s="528">
        <f t="shared" ref="I68:BT68" si="49">I67*$C$6*1000</f>
        <v>127412999.99999999</v>
      </c>
      <c r="J68" s="528">
        <f t="shared" si="49"/>
        <v>126138870</v>
      </c>
      <c r="K68" s="528">
        <f t="shared" si="49"/>
        <v>124877481.3</v>
      </c>
      <c r="L68" s="528">
        <f t="shared" si="49"/>
        <v>123628706.487</v>
      </c>
      <c r="M68" s="528">
        <f t="shared" si="49"/>
        <v>122392419.42213</v>
      </c>
      <c r="N68" s="528">
        <f t="shared" si="49"/>
        <v>121168495.22790869</v>
      </c>
      <c r="O68" s="528">
        <f t="shared" si="49"/>
        <v>119956810.27562959</v>
      </c>
      <c r="P68" s="528">
        <f t="shared" si="49"/>
        <v>118757242.17287329</v>
      </c>
      <c r="Q68" s="528">
        <f t="shared" si="49"/>
        <v>117569669.75114456</v>
      </c>
      <c r="R68" s="528">
        <f t="shared" si="49"/>
        <v>116393973.05363312</v>
      </c>
      <c r="S68" s="528">
        <f t="shared" si="49"/>
        <v>115230033.3230968</v>
      </c>
      <c r="T68" s="528">
        <f t="shared" si="49"/>
        <v>114077732.98986584</v>
      </c>
      <c r="U68" s="528">
        <f t="shared" si="49"/>
        <v>112936955.65996718</v>
      </c>
      <c r="V68" s="528">
        <f t="shared" si="49"/>
        <v>111807586.10336751</v>
      </c>
      <c r="W68" s="528">
        <f t="shared" si="49"/>
        <v>110689510.24233381</v>
      </c>
      <c r="X68" s="528">
        <f t="shared" si="49"/>
        <v>109582615.13991047</v>
      </c>
      <c r="Y68" s="528">
        <f t="shared" si="49"/>
        <v>108486788.98851135</v>
      </c>
      <c r="Z68" s="528">
        <f t="shared" si="49"/>
        <v>107401921.09862623</v>
      </c>
      <c r="AA68" s="528">
        <f t="shared" si="49"/>
        <v>106327901.88763998</v>
      </c>
      <c r="AB68" s="528">
        <f t="shared" si="49"/>
        <v>105264622.86876358</v>
      </c>
      <c r="AC68" s="528">
        <f t="shared" si="49"/>
        <v>104211976.64007595</v>
      </c>
      <c r="AD68" s="528">
        <f t="shared" si="49"/>
        <v>103169856.8736752</v>
      </c>
      <c r="AE68" s="528">
        <f t="shared" si="49"/>
        <v>102138158.30493844</v>
      </c>
      <c r="AF68" s="528">
        <f t="shared" si="49"/>
        <v>101116776.72188905</v>
      </c>
      <c r="AG68" s="528">
        <f t="shared" si="49"/>
        <v>100105608.95467018</v>
      </c>
      <c r="AH68" s="528">
        <f t="shared" si="49"/>
        <v>99104552.865123466</v>
      </c>
      <c r="AI68" s="528">
        <f t="shared" si="49"/>
        <v>98113507.336472213</v>
      </c>
      <c r="AJ68" s="528">
        <f t="shared" si="49"/>
        <v>97132372.263107494</v>
      </c>
      <c r="AK68" s="528">
        <f t="shared" si="49"/>
        <v>96161048.540476412</v>
      </c>
      <c r="AL68" s="528">
        <f t="shared" si="49"/>
        <v>95199438.055071667</v>
      </c>
      <c r="AM68" s="528">
        <f t="shared" si="49"/>
        <v>94247443.67452094</v>
      </c>
      <c r="AN68" s="528">
        <f t="shared" si="49"/>
        <v>93304969.237775713</v>
      </c>
      <c r="AO68" s="528">
        <f t="shared" si="49"/>
        <v>92371919.545397967</v>
      </c>
      <c r="AP68" s="528">
        <f t="shared" si="49"/>
        <v>91448200.349943995</v>
      </c>
      <c r="AQ68" s="528">
        <f t="shared" si="49"/>
        <v>90533718.346444562</v>
      </c>
      <c r="AR68" s="528">
        <f t="shared" si="49"/>
        <v>89628381.162980109</v>
      </c>
      <c r="AS68" s="528">
        <f t="shared" si="49"/>
        <v>88732097.351350293</v>
      </c>
      <c r="AT68" s="528">
        <f t="shared" si="49"/>
        <v>87844776.377836794</v>
      </c>
      <c r="AU68" s="528">
        <f t="shared" si="49"/>
        <v>86966328.614058435</v>
      </c>
      <c r="AV68" s="528">
        <f t="shared" si="49"/>
        <v>86096665.327917844</v>
      </c>
      <c r="AW68" s="528">
        <f t="shared" si="49"/>
        <v>85235698.674638674</v>
      </c>
      <c r="AX68" s="528">
        <f t="shared" si="49"/>
        <v>84383341.687892273</v>
      </c>
      <c r="AY68" s="528">
        <f t="shared" si="49"/>
        <v>83539508.271013364</v>
      </c>
      <c r="AZ68" s="528">
        <f t="shared" si="49"/>
        <v>82704113.188303217</v>
      </c>
      <c r="BA68" s="528">
        <f t="shared" si="49"/>
        <v>81877072.056420177</v>
      </c>
      <c r="BB68" s="528">
        <f t="shared" si="49"/>
        <v>81058301.335855991</v>
      </c>
      <c r="BC68" s="528">
        <f t="shared" si="49"/>
        <v>80247718.322497413</v>
      </c>
      <c r="BD68" s="528">
        <f t="shared" si="49"/>
        <v>79445241.139272451</v>
      </c>
      <c r="BE68" s="528">
        <f t="shared" si="49"/>
        <v>78650788.727879718</v>
      </c>
      <c r="BF68" s="528">
        <f t="shared" si="49"/>
        <v>77864280.840600908</v>
      </c>
      <c r="BG68" s="528">
        <f t="shared" si="49"/>
        <v>77085638.032194912</v>
      </c>
      <c r="BH68" s="528">
        <f t="shared" si="49"/>
        <v>76314781.651872963</v>
      </c>
      <c r="BI68" s="528">
        <f t="shared" si="49"/>
        <v>75551633.835354239</v>
      </c>
      <c r="BJ68" s="528">
        <f t="shared" si="49"/>
        <v>74796117.497000694</v>
      </c>
      <c r="BK68" s="528">
        <f t="shared" si="49"/>
        <v>74048156.322030678</v>
      </c>
      <c r="BL68" s="528">
        <f t="shared" si="49"/>
        <v>73307674.758810371</v>
      </c>
      <c r="BM68" s="528">
        <f t="shared" si="49"/>
        <v>72574598.011222273</v>
      </c>
      <c r="BN68" s="528">
        <f t="shared" si="49"/>
        <v>71848852.031110048</v>
      </c>
      <c r="BO68" s="528">
        <f t="shared" si="49"/>
        <v>71130363.510798961</v>
      </c>
      <c r="BP68" s="528">
        <f t="shared" si="49"/>
        <v>70419059.875690967</v>
      </c>
      <c r="BQ68" s="528">
        <f t="shared" si="49"/>
        <v>69714869.276934057</v>
      </c>
      <c r="BR68" s="528">
        <f t="shared" si="49"/>
        <v>69017720.584164709</v>
      </c>
      <c r="BS68" s="528">
        <f t="shared" si="49"/>
        <v>68327543.378323063</v>
      </c>
      <c r="BT68" s="528">
        <f t="shared" si="49"/>
        <v>67644267.944539845</v>
      </c>
      <c r="BU68" s="528">
        <f t="shared" ref="BU68:EF68" si="50">BU67*$C$6*1000</f>
        <v>66967825.265094437</v>
      </c>
      <c r="BV68" s="528">
        <f t="shared" si="50"/>
        <v>66298147.012443498</v>
      </c>
      <c r="BW68" s="528">
        <f t="shared" si="50"/>
        <v>65635165.542319067</v>
      </c>
      <c r="BX68" s="528">
        <f t="shared" si="50"/>
        <v>64978813.88689588</v>
      </c>
      <c r="BY68" s="528">
        <f t="shared" si="50"/>
        <v>64329025.748026915</v>
      </c>
      <c r="BZ68" s="528">
        <f t="shared" si="50"/>
        <v>63685735.490546644</v>
      </c>
      <c r="CA68" s="528">
        <f t="shared" si="50"/>
        <v>63048878.13564118</v>
      </c>
      <c r="CB68" s="528">
        <f t="shared" si="50"/>
        <v>62418389.354284756</v>
      </c>
      <c r="CC68" s="528">
        <f t="shared" si="50"/>
        <v>61794205.460741915</v>
      </c>
      <c r="CD68" s="528">
        <f t="shared" si="50"/>
        <v>61176263.406134486</v>
      </c>
      <c r="CE68" s="528">
        <f t="shared" si="50"/>
        <v>60564500.772073142</v>
      </c>
      <c r="CF68" s="528">
        <f t="shared" si="50"/>
        <v>59958855.764352418</v>
      </c>
      <c r="CG68" s="528">
        <f t="shared" si="50"/>
        <v>59359267.206708886</v>
      </c>
      <c r="CH68" s="528">
        <f t="shared" si="50"/>
        <v>58765674.534641802</v>
      </c>
      <c r="CI68" s="528">
        <f t="shared" si="50"/>
        <v>58178017.789295383</v>
      </c>
      <c r="CJ68" s="528">
        <f t="shared" si="50"/>
        <v>57596237.61140243</v>
      </c>
      <c r="CK68" s="528">
        <f t="shared" si="50"/>
        <v>57020275.235288411</v>
      </c>
      <c r="CL68" s="528">
        <f t="shared" si="50"/>
        <v>56450072.482935525</v>
      </c>
      <c r="CM68" s="528">
        <f t="shared" si="50"/>
        <v>55885571.758106165</v>
      </c>
      <c r="CN68" s="528">
        <f t="shared" si="50"/>
        <v>55326716.040525109</v>
      </c>
      <c r="CO68" s="528">
        <f t="shared" si="50"/>
        <v>54773448.880119845</v>
      </c>
      <c r="CP68" s="528">
        <f t="shared" si="50"/>
        <v>54225714.391318649</v>
      </c>
      <c r="CQ68" s="528">
        <f t="shared" si="50"/>
        <v>53683457.247405469</v>
      </c>
      <c r="CR68" s="528">
        <f t="shared" si="50"/>
        <v>53146622.674931407</v>
      </c>
      <c r="CS68" s="528">
        <f t="shared" si="50"/>
        <v>52615156.448182084</v>
      </c>
      <c r="CT68" s="528">
        <f t="shared" si="50"/>
        <v>52089004.883700259</v>
      </c>
      <c r="CU68" s="528">
        <f t="shared" si="50"/>
        <v>51568114.83486326</v>
      </c>
      <c r="CV68" s="528">
        <f t="shared" si="50"/>
        <v>51052433.686514631</v>
      </c>
      <c r="CW68" s="528">
        <f t="shared" si="50"/>
        <v>50541909.349649481</v>
      </c>
      <c r="CX68" s="528">
        <f t="shared" si="50"/>
        <v>50036490.256152987</v>
      </c>
      <c r="CY68" s="528">
        <f t="shared" si="50"/>
        <v>49536125.353591457</v>
      </c>
      <c r="CZ68" s="528">
        <f t="shared" si="50"/>
        <v>49040764.100055546</v>
      </c>
      <c r="DA68" s="528">
        <f t="shared" si="50"/>
        <v>48550356.459054984</v>
      </c>
      <c r="DB68" s="528">
        <f t="shared" si="50"/>
        <v>48064852.894464441</v>
      </c>
      <c r="DC68" s="528">
        <f t="shared" si="50"/>
        <v>47584204.365519792</v>
      </c>
      <c r="DD68" s="528">
        <f t="shared" si="50"/>
        <v>47108362.321864597</v>
      </c>
      <c r="DE68" s="528">
        <f t="shared" si="50"/>
        <v>46637278.698645949</v>
      </c>
      <c r="DF68" s="528">
        <f t="shared" si="50"/>
        <v>46170905.911659487</v>
      </c>
      <c r="DG68" s="528">
        <f t="shared" si="50"/>
        <v>45709196.852542892</v>
      </c>
      <c r="DH68" s="528">
        <f t="shared" si="50"/>
        <v>45252104.88401746</v>
      </c>
      <c r="DI68" s="528">
        <f t="shared" si="50"/>
        <v>44799583.835177287</v>
      </c>
      <c r="DJ68" s="528">
        <f t="shared" si="50"/>
        <v>44351587.996825516</v>
      </c>
      <c r="DK68" s="528">
        <f t="shared" si="50"/>
        <v>43908072.11685726</v>
      </c>
      <c r="DL68" s="528">
        <f t="shared" si="50"/>
        <v>43468991.39568869</v>
      </c>
      <c r="DM68" s="528">
        <f t="shared" si="50"/>
        <v>43034301.481731802</v>
      </c>
      <c r="DN68" s="528">
        <f t="shared" si="50"/>
        <v>42603958.466914482</v>
      </c>
      <c r="DO68" s="528">
        <f t="shared" si="50"/>
        <v>42177918.882245347</v>
      </c>
      <c r="DP68" s="528">
        <f t="shared" si="50"/>
        <v>41756139.693422884</v>
      </c>
      <c r="DQ68" s="528">
        <f t="shared" si="50"/>
        <v>41338578.296488658</v>
      </c>
      <c r="DR68" s="528">
        <f t="shared" si="50"/>
        <v>40925192.513523772</v>
      </c>
      <c r="DS68" s="528">
        <f t="shared" si="50"/>
        <v>40515940.588388532</v>
      </c>
      <c r="DT68" s="528">
        <f t="shared" si="50"/>
        <v>40110781.182504646</v>
      </c>
      <c r="DU68" s="528">
        <f t="shared" si="50"/>
        <v>39709673.370679602</v>
      </c>
      <c r="DV68" s="528">
        <f t="shared" si="50"/>
        <v>39312576.6369728</v>
      </c>
      <c r="DW68" s="528">
        <f t="shared" si="50"/>
        <v>38919450.87060307</v>
      </c>
      <c r="DX68" s="528">
        <f t="shared" si="50"/>
        <v>38530256.361897036</v>
      </c>
      <c r="DY68" s="528">
        <f t="shared" si="50"/>
        <v>38144953.798278071</v>
      </c>
      <c r="DZ68" s="528">
        <f t="shared" si="50"/>
        <v>37763504.260295287</v>
      </c>
      <c r="EA68" s="528">
        <f t="shared" si="50"/>
        <v>37385869.217692338</v>
      </c>
      <c r="EB68" s="528">
        <f t="shared" si="50"/>
        <v>37012010.525515415</v>
      </c>
      <c r="EC68" s="528">
        <f t="shared" si="50"/>
        <v>36641890.420260258</v>
      </c>
      <c r="ED68" s="528">
        <f t="shared" si="50"/>
        <v>36275471.516057655</v>
      </c>
      <c r="EE68" s="528">
        <f t="shared" si="50"/>
        <v>35912716.800897077</v>
      </c>
      <c r="EF68" s="528">
        <f t="shared" si="50"/>
        <v>35553589.632888108</v>
      </c>
      <c r="EG68" s="528">
        <f t="shared" ref="EG68:EZ68" si="51">EG67*$C$6*1000</f>
        <v>35198053.736559227</v>
      </c>
      <c r="EH68" s="528">
        <f t="shared" si="51"/>
        <v>34846073.199193634</v>
      </c>
      <c r="EI68" s="528">
        <f t="shared" si="51"/>
        <v>34497612.467201695</v>
      </c>
      <c r="EJ68" s="528">
        <f t="shared" si="51"/>
        <v>34152636.342529677</v>
      </c>
      <c r="EK68" s="528">
        <f t="shared" si="51"/>
        <v>33811109.979104385</v>
      </c>
      <c r="EL68" s="528">
        <f t="shared" si="51"/>
        <v>33472998.879313331</v>
      </c>
      <c r="EM68" s="528">
        <f t="shared" si="51"/>
        <v>33138268.890520193</v>
      </c>
      <c r="EN68" s="528">
        <f t="shared" si="51"/>
        <v>32806886.201614995</v>
      </c>
      <c r="EO68" s="528">
        <f t="shared" si="51"/>
        <v>32478817.339598846</v>
      </c>
      <c r="EP68" s="528">
        <f t="shared" si="51"/>
        <v>32154029.166202854</v>
      </c>
      <c r="EQ68" s="528">
        <f t="shared" si="51"/>
        <v>31832488.874540824</v>
      </c>
      <c r="ER68" s="528">
        <f t="shared" si="51"/>
        <v>31514163.985795416</v>
      </c>
      <c r="ES68" s="528">
        <f t="shared" si="51"/>
        <v>31199022.345937457</v>
      </c>
      <c r="ET68" s="528">
        <f t="shared" si="51"/>
        <v>30887032.122478087</v>
      </c>
      <c r="EU68" s="528">
        <f t="shared" si="51"/>
        <v>30578161.801253304</v>
      </c>
      <c r="EV68" s="528">
        <f t="shared" si="51"/>
        <v>30272380.183240775</v>
      </c>
      <c r="EW68" s="528">
        <f t="shared" si="51"/>
        <v>29969656.381408367</v>
      </c>
      <c r="EX68" s="528">
        <f t="shared" si="51"/>
        <v>29669959.817594282</v>
      </c>
      <c r="EY68" s="528">
        <f t="shared" si="51"/>
        <v>29373260.219418336</v>
      </c>
      <c r="EZ68" s="551">
        <f t="shared" si="51"/>
        <v>29079527.617224153</v>
      </c>
    </row>
    <row r="69" spans="1:157" x14ac:dyDescent="0.25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25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.75" thickBot="1" x14ac:dyDescent="0.3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25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si="52">G68*G65/(10^6)</f>
        <v>9.9801000000000002</v>
      </c>
      <c r="H72" s="553">
        <f t="shared" si="52"/>
        <v>9.9791019900000002</v>
      </c>
      <c r="I72" s="553">
        <f t="shared" si="52"/>
        <v>9.9781040798009997</v>
      </c>
      <c r="J72" s="553">
        <f t="shared" si="52"/>
        <v>9.977106269393019</v>
      </c>
      <c r="K72" s="553">
        <f t="shared" si="52"/>
        <v>9.9761085587660805</v>
      </c>
      <c r="L72" s="553">
        <f t="shared" si="52"/>
        <v>9.9751109479102045</v>
      </c>
      <c r="M72" s="553">
        <f t="shared" si="52"/>
        <v>9.974113436815415</v>
      </c>
      <c r="N72" s="553">
        <f t="shared" si="52"/>
        <v>9.9731160254717306</v>
      </c>
      <c r="O72" s="553">
        <f t="shared" si="52"/>
        <v>9.9721187138691842</v>
      </c>
      <c r="P72" s="553">
        <f t="shared" si="52"/>
        <v>9.9711215019977963</v>
      </c>
      <c r="Q72" s="553">
        <f t="shared" si="52"/>
        <v>9.970124389847598</v>
      </c>
      <c r="R72" s="553">
        <f t="shared" si="52"/>
        <v>9.9691273774086131</v>
      </c>
      <c r="S72" s="553">
        <f t="shared" si="52"/>
        <v>9.9681304646708728</v>
      </c>
      <c r="T72" s="553">
        <f t="shared" si="52"/>
        <v>9.9671336516244082</v>
      </c>
      <c r="U72" s="553">
        <f t="shared" si="52"/>
        <v>9.9661369382592451</v>
      </c>
      <c r="V72" s="553">
        <f t="shared" si="52"/>
        <v>9.9651403245654198</v>
      </c>
      <c r="W72" s="553">
        <f t="shared" si="52"/>
        <v>9.9641438105329616</v>
      </c>
      <c r="X72" s="553">
        <f t="shared" si="52"/>
        <v>9.963147396151907</v>
      </c>
      <c r="Y72" s="553">
        <f t="shared" si="52"/>
        <v>9.9621510814122907</v>
      </c>
      <c r="Z72" s="553">
        <f t="shared" si="52"/>
        <v>9.9611548663041471</v>
      </c>
      <c r="AA72" s="553">
        <f t="shared" si="52"/>
        <v>9.96015875081752</v>
      </c>
      <c r="AB72" s="553">
        <f t="shared" si="52"/>
        <v>9.9591627349424403</v>
      </c>
      <c r="AC72" s="553">
        <f t="shared" si="52"/>
        <v>9.9581668186689445</v>
      </c>
      <c r="AD72" s="553">
        <f t="shared" si="52"/>
        <v>9.9571710019870796</v>
      </c>
      <c r="AE72" s="553">
        <f t="shared" si="52"/>
        <v>9.9561752848868821</v>
      </c>
      <c r="AF72" s="553">
        <f t="shared" si="52"/>
        <v>9.9551796673583901</v>
      </c>
      <c r="AG72" s="553">
        <f t="shared" si="52"/>
        <v>9.9541841493916579</v>
      </c>
      <c r="AH72" s="553">
        <f t="shared" si="52"/>
        <v>9.9531887309767182</v>
      </c>
      <c r="AI72" s="553">
        <f t="shared" si="52"/>
        <v>9.95219341210362</v>
      </c>
      <c r="AJ72" s="553">
        <f t="shared" si="52"/>
        <v>9.9511981927624085</v>
      </c>
      <c r="AK72" s="553">
        <f t="shared" si="52"/>
        <v>9.9502030729431308</v>
      </c>
      <c r="AL72" s="553">
        <f t="shared" si="52"/>
        <v>9.9492080526358393</v>
      </c>
      <c r="AM72" s="553">
        <f t="shared" si="52"/>
        <v>9.9482131318305758</v>
      </c>
      <c r="AN72" s="553">
        <f t="shared" si="52"/>
        <v>9.947218310517389</v>
      </c>
      <c r="AO72" s="553">
        <f t="shared" si="52"/>
        <v>9.9462235886863368</v>
      </c>
      <c r="AP72" s="553">
        <f t="shared" si="52"/>
        <v>9.9452289663274716</v>
      </c>
      <c r="AQ72" s="553">
        <f t="shared" si="52"/>
        <v>9.9442344434308385</v>
      </c>
      <c r="AR72" s="553">
        <f t="shared" si="52"/>
        <v>9.9432400199864954</v>
      </c>
      <c r="AS72" s="553">
        <f t="shared" si="52"/>
        <v>9.9422456959844947</v>
      </c>
      <c r="AT72" s="553">
        <f t="shared" si="52"/>
        <v>9.9412514714148958</v>
      </c>
      <c r="AU72" s="553">
        <f t="shared" si="52"/>
        <v>9.9402573462677566</v>
      </c>
      <c r="AV72" s="553">
        <f t="shared" si="52"/>
        <v>9.9392633205331293</v>
      </c>
      <c r="AW72" s="553">
        <f t="shared" si="52"/>
        <v>9.9382693942010754</v>
      </c>
      <c r="AX72" s="553">
        <f t="shared" si="52"/>
        <v>9.9372755672616524</v>
      </c>
      <c r="AY72" s="553">
        <f t="shared" si="52"/>
        <v>9.9362818397049288</v>
      </c>
      <c r="AZ72" s="553">
        <f t="shared" si="52"/>
        <v>9.9352882115209571</v>
      </c>
      <c r="BA72" s="553">
        <f t="shared" si="52"/>
        <v>9.9342946826998038</v>
      </c>
      <c r="BB72" s="553">
        <f t="shared" si="52"/>
        <v>9.9333012532315372</v>
      </c>
      <c r="BC72" s="553">
        <f t="shared" si="52"/>
        <v>9.9323079231062099</v>
      </c>
      <c r="BD72" s="553">
        <f t="shared" si="52"/>
        <v>9.9313146923139008</v>
      </c>
      <c r="BE72" s="553">
        <f t="shared" si="52"/>
        <v>9.9303215608446678</v>
      </c>
      <c r="BF72" s="553">
        <f t="shared" si="52"/>
        <v>9.9293285286885808</v>
      </c>
      <c r="BG72" s="553">
        <f t="shared" si="52"/>
        <v>9.9283355958357138</v>
      </c>
      <c r="BH72" s="553">
        <f t="shared" si="52"/>
        <v>9.9273427622761297</v>
      </c>
      <c r="BI72" s="553">
        <f t="shared" si="52"/>
        <v>9.9263500279999022</v>
      </c>
      <c r="BJ72" s="553">
        <f t="shared" si="52"/>
        <v>9.9253573929971033</v>
      </c>
      <c r="BK72" s="553">
        <f t="shared" si="52"/>
        <v>9.9243648572577996</v>
      </c>
      <c r="BL72" s="553">
        <f t="shared" si="52"/>
        <v>9.9233724207720755</v>
      </c>
      <c r="BM72" s="553">
        <f t="shared" si="52"/>
        <v>9.9223800835299993</v>
      </c>
      <c r="BN72" s="553">
        <f t="shared" si="52"/>
        <v>9.9213878455216449</v>
      </c>
      <c r="BO72" s="553">
        <f t="shared" si="52"/>
        <v>9.9203957067370947</v>
      </c>
      <c r="BP72" s="553">
        <f t="shared" si="52"/>
        <v>9.9194036671664207</v>
      </c>
      <c r="BQ72" s="553">
        <f t="shared" si="52"/>
        <v>9.9184117267997038</v>
      </c>
      <c r="BR72" s="553">
        <f t="shared" si="52"/>
        <v>9.917419885627023</v>
      </c>
      <c r="BS72" s="553">
        <f t="shared" ref="BS72:ED72" si="53">BS68*BS65/(10^6)</f>
        <v>9.9164281436384591</v>
      </c>
      <c r="BT72" s="553">
        <f t="shared" si="53"/>
        <v>9.9154365008241001</v>
      </c>
      <c r="BU72" s="553">
        <f t="shared" si="53"/>
        <v>9.9144449571740161</v>
      </c>
      <c r="BV72" s="553">
        <f t="shared" si="53"/>
        <v>9.9134535126783003</v>
      </c>
      <c r="BW72" s="553">
        <f t="shared" si="53"/>
        <v>9.9124621673270337</v>
      </c>
      <c r="BX72" s="553">
        <f t="shared" si="53"/>
        <v>9.9114709211103005</v>
      </c>
      <c r="BY72" s="553">
        <f t="shared" si="53"/>
        <v>9.9104797740181887</v>
      </c>
      <c r="BZ72" s="553">
        <f t="shared" si="53"/>
        <v>9.9094887260407862</v>
      </c>
      <c r="CA72" s="553">
        <f t="shared" si="53"/>
        <v>9.9084977771681828</v>
      </c>
      <c r="CB72" s="553">
        <f t="shared" si="53"/>
        <v>9.9075069273904628</v>
      </c>
      <c r="CC72" s="553">
        <f t="shared" si="53"/>
        <v>9.9065161766977266</v>
      </c>
      <c r="CD72" s="553">
        <f t="shared" si="53"/>
        <v>9.9055255250800549</v>
      </c>
      <c r="CE72" s="553">
        <f t="shared" si="53"/>
        <v>9.9045349725275464</v>
      </c>
      <c r="CF72" s="553">
        <f t="shared" si="53"/>
        <v>9.9035445190302962</v>
      </c>
      <c r="CG72" s="553">
        <f t="shared" si="53"/>
        <v>9.9025541645783921</v>
      </c>
      <c r="CH72" s="553">
        <f t="shared" si="53"/>
        <v>9.9015639091619345</v>
      </c>
      <c r="CI72" s="553">
        <f t="shared" si="53"/>
        <v>9.9005737527710185</v>
      </c>
      <c r="CJ72" s="553">
        <f t="shared" si="53"/>
        <v>9.8995836953957408</v>
      </c>
      <c r="CK72" s="553">
        <f t="shared" si="53"/>
        <v>9.8985937370262036</v>
      </c>
      <c r="CL72" s="553">
        <f t="shared" si="53"/>
        <v>9.8976038776525019</v>
      </c>
      <c r="CM72" s="553">
        <f t="shared" si="53"/>
        <v>9.8966141172647344</v>
      </c>
      <c r="CN72" s="553">
        <f t="shared" si="53"/>
        <v>9.8956244558530102</v>
      </c>
      <c r="CO72" s="553">
        <f t="shared" si="53"/>
        <v>9.8946348934074226</v>
      </c>
      <c r="CP72" s="553">
        <f t="shared" si="53"/>
        <v>9.8936454299180827</v>
      </c>
      <c r="CQ72" s="553">
        <f t="shared" si="53"/>
        <v>9.8926560653750908</v>
      </c>
      <c r="CR72" s="553">
        <f t="shared" si="53"/>
        <v>9.8916667997685526</v>
      </c>
      <c r="CS72" s="553">
        <f t="shared" si="53"/>
        <v>9.8906776330885737</v>
      </c>
      <c r="CT72" s="553">
        <f t="shared" si="53"/>
        <v>9.8896885653252635</v>
      </c>
      <c r="CU72" s="553">
        <f t="shared" si="53"/>
        <v>9.888699596468733</v>
      </c>
      <c r="CV72" s="553">
        <f t="shared" si="53"/>
        <v>9.887710726509086</v>
      </c>
      <c r="CW72" s="553">
        <f t="shared" si="53"/>
        <v>9.8867219554364354</v>
      </c>
      <c r="CX72" s="553">
        <f t="shared" si="53"/>
        <v>9.8857332832408922</v>
      </c>
      <c r="CY72" s="553">
        <f t="shared" si="53"/>
        <v>9.8847447099125691</v>
      </c>
      <c r="CZ72" s="553">
        <f t="shared" si="53"/>
        <v>9.8837562354415773</v>
      </c>
      <c r="DA72" s="553">
        <f t="shared" si="53"/>
        <v>9.8827678598180313</v>
      </c>
      <c r="DB72" s="553">
        <f t="shared" si="53"/>
        <v>9.8817795830320527</v>
      </c>
      <c r="DC72" s="553">
        <f t="shared" si="53"/>
        <v>9.8807914050737491</v>
      </c>
      <c r="DD72" s="553">
        <f t="shared" si="53"/>
        <v>9.8798033259332421</v>
      </c>
      <c r="DE72" s="553">
        <f t="shared" si="53"/>
        <v>9.8788153456006498</v>
      </c>
      <c r="DF72" s="553">
        <f t="shared" si="53"/>
        <v>9.8778274640660886</v>
      </c>
      <c r="DG72" s="553">
        <f t="shared" si="53"/>
        <v>9.8768396813196819</v>
      </c>
      <c r="DH72" s="553">
        <f t="shared" si="53"/>
        <v>9.8758519973515497</v>
      </c>
      <c r="DI72" s="553">
        <f t="shared" si="53"/>
        <v>9.8748644121518154</v>
      </c>
      <c r="DJ72" s="553">
        <f t="shared" si="53"/>
        <v>9.8738769257106007</v>
      </c>
      <c r="DK72" s="553">
        <f t="shared" si="53"/>
        <v>9.872889538018029</v>
      </c>
      <c r="DL72" s="553">
        <f t="shared" si="53"/>
        <v>9.8719022490642274</v>
      </c>
      <c r="DM72" s="553">
        <f t="shared" si="53"/>
        <v>9.8709150588393211</v>
      </c>
      <c r="DN72" s="553">
        <f t="shared" si="53"/>
        <v>9.869927967333437</v>
      </c>
      <c r="DO72" s="553">
        <f t="shared" si="53"/>
        <v>9.8689409745367058</v>
      </c>
      <c r="DP72" s="553">
        <f t="shared" si="53"/>
        <v>9.8679540804392509</v>
      </c>
      <c r="DQ72" s="553">
        <f t="shared" si="53"/>
        <v>9.8669672850312065</v>
      </c>
      <c r="DR72" s="553">
        <f t="shared" si="53"/>
        <v>9.8659805883027047</v>
      </c>
      <c r="DS72" s="553">
        <f t="shared" si="53"/>
        <v>9.8649939902438746</v>
      </c>
      <c r="DT72" s="553">
        <f t="shared" si="53"/>
        <v>9.8640074908448501</v>
      </c>
      <c r="DU72" s="553">
        <f t="shared" si="53"/>
        <v>9.8630210900957653</v>
      </c>
      <c r="DV72" s="553">
        <f t="shared" si="53"/>
        <v>9.8620347879867563</v>
      </c>
      <c r="DW72" s="553">
        <f t="shared" si="53"/>
        <v>9.861048584507957</v>
      </c>
      <c r="DX72" s="553">
        <f t="shared" si="53"/>
        <v>9.8600624796495069</v>
      </c>
      <c r="DY72" s="553">
        <f t="shared" si="53"/>
        <v>9.8590764734015419</v>
      </c>
      <c r="DZ72" s="553">
        <f t="shared" si="53"/>
        <v>9.8580905657542015</v>
      </c>
      <c r="EA72" s="553">
        <f t="shared" si="53"/>
        <v>9.8571047566976251</v>
      </c>
      <c r="EB72" s="553">
        <f t="shared" si="53"/>
        <v>9.8561190462219574</v>
      </c>
      <c r="EC72" s="553">
        <f t="shared" si="53"/>
        <v>9.8551334343173345</v>
      </c>
      <c r="ED72" s="553">
        <f t="shared" si="53"/>
        <v>9.8541479209739027</v>
      </c>
      <c r="EE72" s="553">
        <f t="shared" ref="EE72:EZ72" si="54">EE68*EE65/(10^6)</f>
        <v>9.8531625061818051</v>
      </c>
      <c r="EF72" s="553">
        <f t="shared" si="54"/>
        <v>9.8521771899311865</v>
      </c>
      <c r="EG72" s="553">
        <f t="shared" si="54"/>
        <v>9.8511919722121934</v>
      </c>
      <c r="EH72" s="553">
        <f t="shared" si="54"/>
        <v>9.8502068530149742</v>
      </c>
      <c r="EI72" s="553">
        <f t="shared" si="54"/>
        <v>9.8492218323296719</v>
      </c>
      <c r="EJ72" s="553">
        <f t="shared" si="54"/>
        <v>9.84823691014644</v>
      </c>
      <c r="EK72" s="553">
        <f t="shared" si="54"/>
        <v>9.8472520864554269</v>
      </c>
      <c r="EL72" s="553">
        <f t="shared" si="54"/>
        <v>9.8462673612467775</v>
      </c>
      <c r="EM72" s="553">
        <f t="shared" si="54"/>
        <v>9.8452827345106506</v>
      </c>
      <c r="EN72" s="553">
        <f t="shared" si="54"/>
        <v>9.8442982062372018</v>
      </c>
      <c r="EO72" s="553">
        <f t="shared" si="54"/>
        <v>9.8433137764165775</v>
      </c>
      <c r="EP72" s="553">
        <f t="shared" si="54"/>
        <v>9.8423294450389349</v>
      </c>
      <c r="EQ72" s="553">
        <f t="shared" si="54"/>
        <v>9.8413452120944314</v>
      </c>
      <c r="ER72" s="553">
        <f t="shared" si="54"/>
        <v>9.8403610775732204</v>
      </c>
      <c r="ES72" s="553">
        <f t="shared" si="54"/>
        <v>9.8393770414654629</v>
      </c>
      <c r="ET72" s="553">
        <f t="shared" si="54"/>
        <v>9.8383931037613177</v>
      </c>
      <c r="EU72" s="553">
        <f t="shared" si="54"/>
        <v>9.8374092644509421</v>
      </c>
      <c r="EV72" s="553">
        <f t="shared" si="54"/>
        <v>9.8364255235244968</v>
      </c>
      <c r="EW72" s="553">
        <f t="shared" si="54"/>
        <v>9.8354418809721444</v>
      </c>
      <c r="EX72" s="553">
        <f t="shared" si="54"/>
        <v>9.8344583367840475</v>
      </c>
      <c r="EY72" s="553">
        <f t="shared" si="54"/>
        <v>9.8334748909503666</v>
      </c>
      <c r="EZ72" s="554">
        <f t="shared" si="54"/>
        <v>9.8324915434612716</v>
      </c>
      <c r="FA72" s="555"/>
    </row>
    <row r="73" spans="1:157" s="470" customFormat="1" ht="15.75" thickBot="1" x14ac:dyDescent="0.3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9.9801000000000002</v>
      </c>
      <c r="H73" s="560">
        <f t="shared" ref="H73:BS73" si="55">G73+H72</f>
        <v>19.95920199</v>
      </c>
      <c r="I73" s="560">
        <f t="shared" si="55"/>
        <v>29.937306069801</v>
      </c>
      <c r="J73" s="560">
        <f t="shared" si="55"/>
        <v>39.914412339194016</v>
      </c>
      <c r="K73" s="560">
        <f t="shared" si="55"/>
        <v>49.890520897960094</v>
      </c>
      <c r="L73" s="560">
        <f t="shared" si="55"/>
        <v>59.865631845870297</v>
      </c>
      <c r="M73" s="560">
        <f t="shared" si="55"/>
        <v>69.839745282685712</v>
      </c>
      <c r="N73" s="560">
        <f t="shared" si="55"/>
        <v>79.812861308157437</v>
      </c>
      <c r="O73" s="560">
        <f t="shared" si="55"/>
        <v>89.784980022026616</v>
      </c>
      <c r="P73" s="560">
        <f t="shared" si="55"/>
        <v>99.756101524024416</v>
      </c>
      <c r="Q73" s="560">
        <f t="shared" si="55"/>
        <v>109.72622591387201</v>
      </c>
      <c r="R73" s="560">
        <f t="shared" si="55"/>
        <v>119.69535329128063</v>
      </c>
      <c r="S73" s="560">
        <f t="shared" si="55"/>
        <v>129.66348375595149</v>
      </c>
      <c r="T73" s="560">
        <f t="shared" si="55"/>
        <v>139.6306174075759</v>
      </c>
      <c r="U73" s="560">
        <f t="shared" si="55"/>
        <v>149.59675434583514</v>
      </c>
      <c r="V73" s="560">
        <f t="shared" si="55"/>
        <v>159.56189467040056</v>
      </c>
      <c r="W73" s="560">
        <f t="shared" si="55"/>
        <v>169.52603848093352</v>
      </c>
      <c r="X73" s="560">
        <f t="shared" si="55"/>
        <v>179.48918587708542</v>
      </c>
      <c r="Y73" s="560">
        <f t="shared" si="55"/>
        <v>189.45133695849771</v>
      </c>
      <c r="Z73" s="560">
        <f t="shared" si="55"/>
        <v>199.41249182480186</v>
      </c>
      <c r="AA73" s="560">
        <f t="shared" si="55"/>
        <v>209.37265057561939</v>
      </c>
      <c r="AB73" s="560">
        <f t="shared" si="55"/>
        <v>219.33181331056184</v>
      </c>
      <c r="AC73" s="560">
        <f t="shared" si="55"/>
        <v>229.2899801292308</v>
      </c>
      <c r="AD73" s="560">
        <f t="shared" si="55"/>
        <v>239.24715113121789</v>
      </c>
      <c r="AE73" s="560">
        <f t="shared" si="55"/>
        <v>249.20332641610477</v>
      </c>
      <c r="AF73" s="560">
        <f t="shared" si="55"/>
        <v>259.15850608346318</v>
      </c>
      <c r="AG73" s="560">
        <f t="shared" si="55"/>
        <v>269.11269023285485</v>
      </c>
      <c r="AH73" s="560">
        <f t="shared" si="55"/>
        <v>279.06587896383155</v>
      </c>
      <c r="AI73" s="560">
        <f t="shared" si="55"/>
        <v>289.01807237593516</v>
      </c>
      <c r="AJ73" s="560">
        <f t="shared" si="55"/>
        <v>298.9692705686976</v>
      </c>
      <c r="AK73" s="560">
        <f t="shared" si="55"/>
        <v>308.91947364164071</v>
      </c>
      <c r="AL73" s="560">
        <f t="shared" si="55"/>
        <v>318.86868169427657</v>
      </c>
      <c r="AM73" s="560">
        <f t="shared" si="55"/>
        <v>328.81689482610716</v>
      </c>
      <c r="AN73" s="560">
        <f t="shared" si="55"/>
        <v>338.76411313662453</v>
      </c>
      <c r="AO73" s="560">
        <f t="shared" si="55"/>
        <v>348.71033672531087</v>
      </c>
      <c r="AP73" s="560">
        <f t="shared" si="55"/>
        <v>358.65556569163834</v>
      </c>
      <c r="AQ73" s="560">
        <f t="shared" si="55"/>
        <v>368.59980013506919</v>
      </c>
      <c r="AR73" s="560">
        <f t="shared" si="55"/>
        <v>378.54304015505568</v>
      </c>
      <c r="AS73" s="560">
        <f t="shared" si="55"/>
        <v>388.48528585104015</v>
      </c>
      <c r="AT73" s="560">
        <f t="shared" si="55"/>
        <v>398.42653732245503</v>
      </c>
      <c r="AU73" s="560">
        <f t="shared" si="55"/>
        <v>408.36679466872278</v>
      </c>
      <c r="AV73" s="560">
        <f t="shared" si="55"/>
        <v>418.30605798925592</v>
      </c>
      <c r="AW73" s="560">
        <f t="shared" si="55"/>
        <v>428.244327383457</v>
      </c>
      <c r="AX73" s="560">
        <f t="shared" si="55"/>
        <v>438.18160295071868</v>
      </c>
      <c r="AY73" s="560">
        <f t="shared" si="55"/>
        <v>448.1178847904236</v>
      </c>
      <c r="AZ73" s="560">
        <f t="shared" si="55"/>
        <v>458.05317300194457</v>
      </c>
      <c r="BA73" s="560">
        <f t="shared" si="55"/>
        <v>467.9874676846444</v>
      </c>
      <c r="BB73" s="560">
        <f t="shared" si="55"/>
        <v>477.92076893787595</v>
      </c>
      <c r="BC73" s="560">
        <f t="shared" si="55"/>
        <v>487.85307686098218</v>
      </c>
      <c r="BD73" s="560">
        <f t="shared" si="55"/>
        <v>497.78439155329608</v>
      </c>
      <c r="BE73" s="560">
        <f t="shared" si="55"/>
        <v>507.71471311414075</v>
      </c>
      <c r="BF73" s="560">
        <f t="shared" si="55"/>
        <v>517.64404164282928</v>
      </c>
      <c r="BG73" s="560">
        <f t="shared" si="55"/>
        <v>527.57237723866501</v>
      </c>
      <c r="BH73" s="560">
        <f t="shared" si="55"/>
        <v>537.49972000094112</v>
      </c>
      <c r="BI73" s="560">
        <f t="shared" si="55"/>
        <v>547.42607002894101</v>
      </c>
      <c r="BJ73" s="560">
        <f t="shared" si="55"/>
        <v>557.35142742193807</v>
      </c>
      <c r="BK73" s="560">
        <f t="shared" si="55"/>
        <v>567.27579227919591</v>
      </c>
      <c r="BL73" s="560">
        <f t="shared" si="55"/>
        <v>577.19916469996804</v>
      </c>
      <c r="BM73" s="560">
        <f t="shared" si="55"/>
        <v>587.12154478349805</v>
      </c>
      <c r="BN73" s="560">
        <f t="shared" si="55"/>
        <v>597.04293262901967</v>
      </c>
      <c r="BO73" s="560">
        <f t="shared" si="55"/>
        <v>606.96332833575673</v>
      </c>
      <c r="BP73" s="560">
        <f t="shared" si="55"/>
        <v>616.88273200292315</v>
      </c>
      <c r="BQ73" s="560">
        <f t="shared" si="55"/>
        <v>626.80114372972287</v>
      </c>
      <c r="BR73" s="560">
        <f t="shared" si="55"/>
        <v>636.71856361534992</v>
      </c>
      <c r="BS73" s="560">
        <f t="shared" si="55"/>
        <v>646.63499175898835</v>
      </c>
      <c r="BT73" s="560">
        <f t="shared" ref="BT73:EE73" si="56">BS73+BT72</f>
        <v>656.55042825981241</v>
      </c>
      <c r="BU73" s="560">
        <f t="shared" si="56"/>
        <v>666.46487321698646</v>
      </c>
      <c r="BV73" s="560">
        <f t="shared" si="56"/>
        <v>676.37832672966476</v>
      </c>
      <c r="BW73" s="560">
        <f t="shared" si="56"/>
        <v>686.29078889699178</v>
      </c>
      <c r="BX73" s="560">
        <f t="shared" si="56"/>
        <v>696.20225981810211</v>
      </c>
      <c r="BY73" s="560">
        <f t="shared" si="56"/>
        <v>706.11273959212031</v>
      </c>
      <c r="BZ73" s="560">
        <f t="shared" si="56"/>
        <v>716.02222831816107</v>
      </c>
      <c r="CA73" s="560">
        <f t="shared" si="56"/>
        <v>725.93072609532931</v>
      </c>
      <c r="CB73" s="560">
        <f t="shared" si="56"/>
        <v>735.83823302271981</v>
      </c>
      <c r="CC73" s="560">
        <f t="shared" si="56"/>
        <v>745.74474919941758</v>
      </c>
      <c r="CD73" s="560">
        <f t="shared" si="56"/>
        <v>755.65027472449765</v>
      </c>
      <c r="CE73" s="560">
        <f t="shared" si="56"/>
        <v>765.55480969702523</v>
      </c>
      <c r="CF73" s="560">
        <f t="shared" si="56"/>
        <v>775.45835421605557</v>
      </c>
      <c r="CG73" s="560">
        <f t="shared" si="56"/>
        <v>785.36090838063399</v>
      </c>
      <c r="CH73" s="560">
        <f t="shared" si="56"/>
        <v>795.26247228979594</v>
      </c>
      <c r="CI73" s="560">
        <f t="shared" si="56"/>
        <v>805.16304604256698</v>
      </c>
      <c r="CJ73" s="560">
        <f t="shared" si="56"/>
        <v>815.06262973796277</v>
      </c>
      <c r="CK73" s="560">
        <f t="shared" si="56"/>
        <v>824.96122347498897</v>
      </c>
      <c r="CL73" s="560">
        <f t="shared" si="56"/>
        <v>834.85882735264147</v>
      </c>
      <c r="CM73" s="560">
        <f t="shared" si="56"/>
        <v>844.75544146990626</v>
      </c>
      <c r="CN73" s="560">
        <f t="shared" si="56"/>
        <v>854.65106592575921</v>
      </c>
      <c r="CO73" s="560">
        <f t="shared" si="56"/>
        <v>864.54570081916665</v>
      </c>
      <c r="CP73" s="560">
        <f t="shared" si="56"/>
        <v>874.43934624908479</v>
      </c>
      <c r="CQ73" s="560">
        <f t="shared" si="56"/>
        <v>884.33200231445983</v>
      </c>
      <c r="CR73" s="560">
        <f t="shared" si="56"/>
        <v>894.22366911422841</v>
      </c>
      <c r="CS73" s="560">
        <f t="shared" si="56"/>
        <v>904.11434674731697</v>
      </c>
      <c r="CT73" s="560">
        <f t="shared" si="56"/>
        <v>914.00403531264226</v>
      </c>
      <c r="CU73" s="560">
        <f t="shared" si="56"/>
        <v>923.89273490911103</v>
      </c>
      <c r="CV73" s="560">
        <f t="shared" si="56"/>
        <v>933.78044563562014</v>
      </c>
      <c r="CW73" s="560">
        <f t="shared" si="56"/>
        <v>943.66716759105657</v>
      </c>
      <c r="CX73" s="560">
        <f t="shared" si="56"/>
        <v>953.55290087429751</v>
      </c>
      <c r="CY73" s="560">
        <f t="shared" si="56"/>
        <v>963.43764558421003</v>
      </c>
      <c r="CZ73" s="560">
        <f t="shared" si="56"/>
        <v>973.32140181965156</v>
      </c>
      <c r="DA73" s="560">
        <f t="shared" si="56"/>
        <v>983.2041696794696</v>
      </c>
      <c r="DB73" s="560">
        <f t="shared" si="56"/>
        <v>993.08594926250169</v>
      </c>
      <c r="DC73" s="560">
        <f t="shared" si="56"/>
        <v>1002.9667406675754</v>
      </c>
      <c r="DD73" s="560">
        <f t="shared" si="56"/>
        <v>1012.8465439935087</v>
      </c>
      <c r="DE73" s="560">
        <f t="shared" si="56"/>
        <v>1022.7253593391093</v>
      </c>
      <c r="DF73" s="560">
        <f t="shared" si="56"/>
        <v>1032.6031868031755</v>
      </c>
      <c r="DG73" s="560">
        <f t="shared" si="56"/>
        <v>1042.4800264844953</v>
      </c>
      <c r="DH73" s="560">
        <f t="shared" si="56"/>
        <v>1052.3558784818467</v>
      </c>
      <c r="DI73" s="560">
        <f t="shared" si="56"/>
        <v>1062.2307428939985</v>
      </c>
      <c r="DJ73" s="560">
        <f t="shared" si="56"/>
        <v>1072.1046198197091</v>
      </c>
      <c r="DK73" s="560">
        <f t="shared" si="56"/>
        <v>1081.9775093577271</v>
      </c>
      <c r="DL73" s="560">
        <f t="shared" si="56"/>
        <v>1091.8494116067914</v>
      </c>
      <c r="DM73" s="560">
        <f t="shared" si="56"/>
        <v>1101.7203266656306</v>
      </c>
      <c r="DN73" s="560">
        <f t="shared" si="56"/>
        <v>1111.5902546329642</v>
      </c>
      <c r="DO73" s="560">
        <f t="shared" si="56"/>
        <v>1121.4591956075008</v>
      </c>
      <c r="DP73" s="560">
        <f t="shared" si="56"/>
        <v>1131.3271496879399</v>
      </c>
      <c r="DQ73" s="560">
        <f t="shared" si="56"/>
        <v>1141.1941169729712</v>
      </c>
      <c r="DR73" s="560">
        <f t="shared" si="56"/>
        <v>1151.0600975612738</v>
      </c>
      <c r="DS73" s="560">
        <f t="shared" si="56"/>
        <v>1160.9250915515177</v>
      </c>
      <c r="DT73" s="560">
        <f t="shared" si="56"/>
        <v>1170.7890990423625</v>
      </c>
      <c r="DU73" s="560">
        <f t="shared" si="56"/>
        <v>1180.6521201324583</v>
      </c>
      <c r="DV73" s="560">
        <f t="shared" si="56"/>
        <v>1190.514154920445</v>
      </c>
      <c r="DW73" s="560">
        <f t="shared" si="56"/>
        <v>1200.3752035049529</v>
      </c>
      <c r="DX73" s="560">
        <f t="shared" si="56"/>
        <v>1210.2352659846024</v>
      </c>
      <c r="DY73" s="560">
        <f t="shared" si="56"/>
        <v>1220.0943424580039</v>
      </c>
      <c r="DZ73" s="560">
        <f t="shared" si="56"/>
        <v>1229.9524330237582</v>
      </c>
      <c r="EA73" s="560">
        <f t="shared" si="56"/>
        <v>1239.8095377804559</v>
      </c>
      <c r="EB73" s="560">
        <f t="shared" si="56"/>
        <v>1249.6656568266778</v>
      </c>
      <c r="EC73" s="560">
        <f t="shared" si="56"/>
        <v>1259.5207902609952</v>
      </c>
      <c r="ED73" s="560">
        <f t="shared" si="56"/>
        <v>1269.3749381819691</v>
      </c>
      <c r="EE73" s="560">
        <f t="shared" si="56"/>
        <v>1279.228100688151</v>
      </c>
      <c r="EF73" s="560">
        <f t="shared" ref="EF73:EZ73" si="57">EE73+EF72</f>
        <v>1289.0802778780821</v>
      </c>
      <c r="EG73" s="560">
        <f t="shared" si="57"/>
        <v>1298.9314698502944</v>
      </c>
      <c r="EH73" s="560">
        <f t="shared" si="57"/>
        <v>1308.7816767033094</v>
      </c>
      <c r="EI73" s="560">
        <f t="shared" si="57"/>
        <v>1318.6308985356391</v>
      </c>
      <c r="EJ73" s="560">
        <f t="shared" si="57"/>
        <v>1328.4791354457855</v>
      </c>
      <c r="EK73" s="560">
        <f t="shared" si="57"/>
        <v>1338.3263875322409</v>
      </c>
      <c r="EL73" s="560">
        <f t="shared" si="57"/>
        <v>1348.1726548934878</v>
      </c>
      <c r="EM73" s="560">
        <f t="shared" si="57"/>
        <v>1358.0179376279984</v>
      </c>
      <c r="EN73" s="560">
        <f t="shared" si="57"/>
        <v>1367.8622358342357</v>
      </c>
      <c r="EO73" s="560">
        <f t="shared" si="57"/>
        <v>1377.7055496106523</v>
      </c>
      <c r="EP73" s="560">
        <f t="shared" si="57"/>
        <v>1387.5478790556913</v>
      </c>
      <c r="EQ73" s="560">
        <f t="shared" si="57"/>
        <v>1397.3892242677857</v>
      </c>
      <c r="ER73" s="560">
        <f t="shared" si="57"/>
        <v>1407.2295853453588</v>
      </c>
      <c r="ES73" s="560">
        <f t="shared" si="57"/>
        <v>1417.0689623868243</v>
      </c>
      <c r="ET73" s="560">
        <f t="shared" si="57"/>
        <v>1426.9073554905856</v>
      </c>
      <c r="EU73" s="560">
        <f t="shared" si="57"/>
        <v>1436.7447647550366</v>
      </c>
      <c r="EV73" s="560">
        <f t="shared" si="57"/>
        <v>1446.5811902785611</v>
      </c>
      <c r="EW73" s="560">
        <f t="shared" si="57"/>
        <v>1456.4166321595333</v>
      </c>
      <c r="EX73" s="560">
        <f t="shared" si="57"/>
        <v>1466.2510904963174</v>
      </c>
      <c r="EY73" s="560">
        <f t="shared" si="57"/>
        <v>1476.0845653872677</v>
      </c>
      <c r="EZ73" s="561">
        <f t="shared" si="57"/>
        <v>1485.9170569307289</v>
      </c>
      <c r="FA73" s="521"/>
    </row>
    <row r="74" spans="1:157" x14ac:dyDescent="0.25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.75" thickBot="1" x14ac:dyDescent="0.3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.75" thickBot="1" x14ac:dyDescent="0.3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25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.75" thickBot="1" x14ac:dyDescent="0.3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25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BS79" si="58">G79*(1+H63)</f>
        <v>16.583000000000002</v>
      </c>
      <c r="I79" s="570">
        <f t="shared" si="58"/>
        <v>17.080490000000001</v>
      </c>
      <c r="J79" s="570">
        <f t="shared" si="58"/>
        <v>17.592904700000002</v>
      </c>
      <c r="K79" s="570">
        <f t="shared" si="58"/>
        <v>18.120691841000003</v>
      </c>
      <c r="L79" s="570">
        <f t="shared" si="58"/>
        <v>18.664312596230005</v>
      </c>
      <c r="M79" s="570">
        <f t="shared" si="58"/>
        <v>19.224241974116904</v>
      </c>
      <c r="N79" s="570">
        <f t="shared" si="58"/>
        <v>19.80096923334041</v>
      </c>
      <c r="O79" s="570">
        <f t="shared" si="58"/>
        <v>20.394998310340622</v>
      </c>
      <c r="P79" s="570">
        <f t="shared" si="58"/>
        <v>21.006848259650841</v>
      </c>
      <c r="Q79" s="570">
        <f t="shared" si="58"/>
        <v>21.637053707440366</v>
      </c>
      <c r="R79" s="570">
        <f t="shared" si="58"/>
        <v>22.286165318663578</v>
      </c>
      <c r="S79" s="570">
        <f t="shared" si="58"/>
        <v>22.954750278223486</v>
      </c>
      <c r="T79" s="570">
        <f t="shared" si="58"/>
        <v>23.643392786570192</v>
      </c>
      <c r="U79" s="570">
        <f t="shared" si="58"/>
        <v>24.352694570167298</v>
      </c>
      <c r="V79" s="570">
        <f t="shared" si="58"/>
        <v>25.083275407272318</v>
      </c>
      <c r="W79" s="570">
        <f t="shared" si="58"/>
        <v>25.835773669490489</v>
      </c>
      <c r="X79" s="570">
        <f t="shared" si="58"/>
        <v>26.610846879575206</v>
      </c>
      <c r="Y79" s="570">
        <f t="shared" si="58"/>
        <v>27.409172285962462</v>
      </c>
      <c r="Z79" s="570">
        <f t="shared" si="58"/>
        <v>28.231447454541335</v>
      </c>
      <c r="AA79" s="570">
        <f t="shared" si="58"/>
        <v>29.078390878177576</v>
      </c>
      <c r="AB79" s="570">
        <f t="shared" si="58"/>
        <v>29.950742604522905</v>
      </c>
      <c r="AC79" s="570">
        <f t="shared" si="58"/>
        <v>30.849264882658591</v>
      </c>
      <c r="AD79" s="570">
        <f t="shared" si="58"/>
        <v>31.774742829138351</v>
      </c>
      <c r="AE79" s="570">
        <f t="shared" si="58"/>
        <v>32.727985114012505</v>
      </c>
      <c r="AF79" s="570">
        <f t="shared" si="58"/>
        <v>33.709824667432883</v>
      </c>
      <c r="AG79" s="570">
        <f t="shared" si="58"/>
        <v>34.721119407455873</v>
      </c>
      <c r="AH79" s="570">
        <f t="shared" si="58"/>
        <v>35.762752989679548</v>
      </c>
      <c r="AI79" s="570">
        <f t="shared" si="58"/>
        <v>36.835635579369935</v>
      </c>
      <c r="AJ79" s="570">
        <f t="shared" si="58"/>
        <v>37.940704646751037</v>
      </c>
      <c r="AK79" s="570">
        <f t="shared" si="58"/>
        <v>39.078925786153569</v>
      </c>
      <c r="AL79" s="570">
        <f t="shared" si="58"/>
        <v>40.25129355973818</v>
      </c>
      <c r="AM79" s="570">
        <f t="shared" si="58"/>
        <v>41.458832366530324</v>
      </c>
      <c r="AN79" s="570">
        <f t="shared" si="58"/>
        <v>42.702597337526235</v>
      </c>
      <c r="AO79" s="570">
        <f t="shared" si="58"/>
        <v>43.983675257652024</v>
      </c>
      <c r="AP79" s="570">
        <f t="shared" si="58"/>
        <v>45.303185515381585</v>
      </c>
      <c r="AQ79" s="570">
        <f t="shared" si="58"/>
        <v>46.662281080843037</v>
      </c>
      <c r="AR79" s="570">
        <f t="shared" si="58"/>
        <v>48.062149513268331</v>
      </c>
      <c r="AS79" s="570">
        <f t="shared" si="58"/>
        <v>49.50401399866638</v>
      </c>
      <c r="AT79" s="570">
        <f t="shared" si="58"/>
        <v>50.989134418626371</v>
      </c>
      <c r="AU79" s="570">
        <f t="shared" si="58"/>
        <v>52.518808451185166</v>
      </c>
      <c r="AV79" s="570">
        <f t="shared" si="58"/>
        <v>54.094372704720719</v>
      </c>
      <c r="AW79" s="570">
        <f t="shared" si="58"/>
        <v>55.71720388586234</v>
      </c>
      <c r="AX79" s="570">
        <f t="shared" si="58"/>
        <v>57.388720002438212</v>
      </c>
      <c r="AY79" s="570">
        <f t="shared" si="58"/>
        <v>59.11038160251136</v>
      </c>
      <c r="AZ79" s="570">
        <f t="shared" si="58"/>
        <v>60.8836930505867</v>
      </c>
      <c r="BA79" s="570">
        <f t="shared" si="58"/>
        <v>62.710203842104306</v>
      </c>
      <c r="BB79" s="570">
        <f t="shared" si="58"/>
        <v>64.591509957367435</v>
      </c>
      <c r="BC79" s="570">
        <f t="shared" si="58"/>
        <v>66.529255256088462</v>
      </c>
      <c r="BD79" s="570">
        <f t="shared" si="58"/>
        <v>68.525132913771117</v>
      </c>
      <c r="BE79" s="570">
        <f t="shared" si="58"/>
        <v>70.580886901184257</v>
      </c>
      <c r="BF79" s="570">
        <f t="shared" si="58"/>
        <v>72.698313508219783</v>
      </c>
      <c r="BG79" s="570">
        <f t="shared" si="58"/>
        <v>74.879262913466377</v>
      </c>
      <c r="BH79" s="570">
        <f t="shared" si="58"/>
        <v>77.125640800870372</v>
      </c>
      <c r="BI79" s="570">
        <f t="shared" si="58"/>
        <v>79.439410024896489</v>
      </c>
      <c r="BJ79" s="570">
        <f t="shared" si="58"/>
        <v>81.822592325643384</v>
      </c>
      <c r="BK79" s="570">
        <f t="shared" si="58"/>
        <v>84.277270095412689</v>
      </c>
      <c r="BL79" s="570">
        <f t="shared" si="58"/>
        <v>86.805588198275075</v>
      </c>
      <c r="BM79" s="570">
        <f t="shared" si="58"/>
        <v>89.409755844223326</v>
      </c>
      <c r="BN79" s="570">
        <f t="shared" si="58"/>
        <v>92.092048519550033</v>
      </c>
      <c r="BO79" s="570">
        <f t="shared" si="58"/>
        <v>94.854809975136533</v>
      </c>
      <c r="BP79" s="570">
        <f t="shared" si="58"/>
        <v>97.700454274390637</v>
      </c>
      <c r="BQ79" s="570">
        <f t="shared" si="58"/>
        <v>100.63146790262236</v>
      </c>
      <c r="BR79" s="570">
        <f t="shared" si="58"/>
        <v>103.65041193970103</v>
      </c>
      <c r="BS79" s="570">
        <f t="shared" si="58"/>
        <v>106.75992429789207</v>
      </c>
      <c r="BT79" s="570">
        <f t="shared" ref="BT79:EE79" si="59">BS79*(1+BT63)</f>
        <v>109.96272202682883</v>
      </c>
      <c r="BU79" s="570">
        <f t="shared" si="59"/>
        <v>113.26160368763369</v>
      </c>
      <c r="BV79" s="570">
        <f t="shared" si="59"/>
        <v>116.65945179826271</v>
      </c>
      <c r="BW79" s="570">
        <f t="shared" si="59"/>
        <v>120.15923535221059</v>
      </c>
      <c r="BX79" s="570">
        <f t="shared" si="59"/>
        <v>123.76401241277691</v>
      </c>
      <c r="BY79" s="570">
        <f t="shared" si="59"/>
        <v>127.47693278516022</v>
      </c>
      <c r="BZ79" s="570">
        <f t="shared" si="59"/>
        <v>131.30124076871502</v>
      </c>
      <c r="CA79" s="570">
        <f t="shared" si="59"/>
        <v>135.24027799177648</v>
      </c>
      <c r="CB79" s="570">
        <f t="shared" si="59"/>
        <v>139.29748633152977</v>
      </c>
      <c r="CC79" s="570">
        <f t="shared" si="59"/>
        <v>143.47641092147566</v>
      </c>
      <c r="CD79" s="570">
        <f t="shared" si="59"/>
        <v>147.78070324911994</v>
      </c>
      <c r="CE79" s="570">
        <f t="shared" si="59"/>
        <v>152.21412434659354</v>
      </c>
      <c r="CF79" s="570">
        <f t="shared" si="59"/>
        <v>156.78054807699135</v>
      </c>
      <c r="CG79" s="570">
        <f t="shared" si="59"/>
        <v>161.48396451930108</v>
      </c>
      <c r="CH79" s="570">
        <f t="shared" si="59"/>
        <v>166.32848345488011</v>
      </c>
      <c r="CI79" s="570">
        <f t="shared" si="59"/>
        <v>171.31833795852651</v>
      </c>
      <c r="CJ79" s="570">
        <f t="shared" si="59"/>
        <v>176.45788809728231</v>
      </c>
      <c r="CK79" s="570">
        <f t="shared" si="59"/>
        <v>181.75162474020078</v>
      </c>
      <c r="CL79" s="570">
        <f t="shared" si="59"/>
        <v>187.20417348240682</v>
      </c>
      <c r="CM79" s="570">
        <f t="shared" si="59"/>
        <v>192.82029868687903</v>
      </c>
      <c r="CN79" s="570">
        <f t="shared" si="59"/>
        <v>198.60490764748539</v>
      </c>
      <c r="CO79" s="570">
        <f t="shared" si="59"/>
        <v>204.56305487690994</v>
      </c>
      <c r="CP79" s="570">
        <f t="shared" si="59"/>
        <v>210.69994652321725</v>
      </c>
      <c r="CQ79" s="570">
        <f t="shared" si="59"/>
        <v>217.02094491891378</v>
      </c>
      <c r="CR79" s="570">
        <f t="shared" si="59"/>
        <v>223.53157326648122</v>
      </c>
      <c r="CS79" s="570">
        <f t="shared" si="59"/>
        <v>230.23752046447566</v>
      </c>
      <c r="CT79" s="570">
        <f t="shared" si="59"/>
        <v>237.14464607840995</v>
      </c>
      <c r="CU79" s="570">
        <f t="shared" si="59"/>
        <v>244.25898546076226</v>
      </c>
      <c r="CV79" s="570">
        <f t="shared" si="59"/>
        <v>251.58675502458513</v>
      </c>
      <c r="CW79" s="570">
        <f t="shared" si="59"/>
        <v>259.13435767532269</v>
      </c>
      <c r="CX79" s="570">
        <f t="shared" si="59"/>
        <v>266.9083884055824</v>
      </c>
      <c r="CY79" s="570">
        <f t="shared" si="59"/>
        <v>274.9156400577499</v>
      </c>
      <c r="CZ79" s="570">
        <f t="shared" si="59"/>
        <v>283.16310925948238</v>
      </c>
      <c r="DA79" s="570">
        <f t="shared" si="59"/>
        <v>291.65800253726684</v>
      </c>
      <c r="DB79" s="570">
        <f t="shared" si="59"/>
        <v>300.40774261338487</v>
      </c>
      <c r="DC79" s="570">
        <f t="shared" si="59"/>
        <v>309.41997489178641</v>
      </c>
      <c r="DD79" s="570">
        <f t="shared" si="59"/>
        <v>318.70257413854</v>
      </c>
      <c r="DE79" s="570">
        <f t="shared" si="59"/>
        <v>328.26365136269624</v>
      </c>
      <c r="DF79" s="570">
        <f t="shared" si="59"/>
        <v>338.11156090357713</v>
      </c>
      <c r="DG79" s="570">
        <f t="shared" si="59"/>
        <v>348.25490773068447</v>
      </c>
      <c r="DH79" s="570">
        <f t="shared" si="59"/>
        <v>358.70255496260501</v>
      </c>
      <c r="DI79" s="570">
        <f t="shared" si="59"/>
        <v>369.46363161148315</v>
      </c>
      <c r="DJ79" s="570">
        <f t="shared" si="59"/>
        <v>380.54754055982767</v>
      </c>
      <c r="DK79" s="570">
        <f t="shared" si="59"/>
        <v>391.9639667766225</v>
      </c>
      <c r="DL79" s="570">
        <f t="shared" si="59"/>
        <v>403.72288577992117</v>
      </c>
      <c r="DM79" s="570">
        <f t="shared" si="59"/>
        <v>415.83457235331883</v>
      </c>
      <c r="DN79" s="570">
        <f t="shared" si="59"/>
        <v>428.30960952391843</v>
      </c>
      <c r="DO79" s="570">
        <f t="shared" si="59"/>
        <v>441.15889780963602</v>
      </c>
      <c r="DP79" s="570">
        <f t="shared" si="59"/>
        <v>454.39366474392511</v>
      </c>
      <c r="DQ79" s="570">
        <f t="shared" si="59"/>
        <v>468.02547468624289</v>
      </c>
      <c r="DR79" s="570">
        <f t="shared" si="59"/>
        <v>482.06623892683018</v>
      </c>
      <c r="DS79" s="570">
        <f t="shared" si="59"/>
        <v>496.5282260946351</v>
      </c>
      <c r="DT79" s="570">
        <f t="shared" si="59"/>
        <v>511.42407287747415</v>
      </c>
      <c r="DU79" s="570">
        <f t="shared" si="59"/>
        <v>526.76679506379833</v>
      </c>
      <c r="DV79" s="570">
        <f t="shared" si="59"/>
        <v>542.56979891571234</v>
      </c>
      <c r="DW79" s="570">
        <f t="shared" si="59"/>
        <v>558.84689288318373</v>
      </c>
      <c r="DX79" s="570">
        <f t="shared" si="59"/>
        <v>575.61229966967926</v>
      </c>
      <c r="DY79" s="570">
        <f t="shared" si="59"/>
        <v>592.88066865976964</v>
      </c>
      <c r="DZ79" s="570">
        <f t="shared" si="59"/>
        <v>610.6670887195628</v>
      </c>
      <c r="EA79" s="570">
        <f t="shared" si="59"/>
        <v>628.98710138114973</v>
      </c>
      <c r="EB79" s="570">
        <f t="shared" si="59"/>
        <v>647.85671442258422</v>
      </c>
      <c r="EC79" s="570">
        <f t="shared" si="59"/>
        <v>667.29241585526177</v>
      </c>
      <c r="ED79" s="570">
        <f t="shared" si="59"/>
        <v>687.31118833091966</v>
      </c>
      <c r="EE79" s="570">
        <f t="shared" si="59"/>
        <v>707.93052398084728</v>
      </c>
      <c r="EF79" s="570">
        <f t="shared" ref="EF79:EZ79" si="60">EE79*(1+EF63)</f>
        <v>729.16843970027276</v>
      </c>
      <c r="EG79" s="570">
        <f t="shared" si="60"/>
        <v>751.04349289128095</v>
      </c>
      <c r="EH79" s="570">
        <f t="shared" si="60"/>
        <v>773.57479767801942</v>
      </c>
      <c r="EI79" s="570">
        <f t="shared" si="60"/>
        <v>796.78204160836003</v>
      </c>
      <c r="EJ79" s="570">
        <f t="shared" si="60"/>
        <v>820.68550285661081</v>
      </c>
      <c r="EK79" s="570">
        <f t="shared" si="60"/>
        <v>845.30606794230914</v>
      </c>
      <c r="EL79" s="570">
        <f t="shared" si="60"/>
        <v>870.66524998057844</v>
      </c>
      <c r="EM79" s="570">
        <f t="shared" si="60"/>
        <v>896.78520747999585</v>
      </c>
      <c r="EN79" s="570">
        <f t="shared" si="60"/>
        <v>923.6887637043958</v>
      </c>
      <c r="EO79" s="570">
        <f t="shared" si="60"/>
        <v>951.39942661552766</v>
      </c>
      <c r="EP79" s="570">
        <f t="shared" si="60"/>
        <v>979.94140941399348</v>
      </c>
      <c r="EQ79" s="570">
        <f t="shared" si="60"/>
        <v>1009.3396516964133</v>
      </c>
      <c r="ER79" s="570">
        <f t="shared" si="60"/>
        <v>1039.6198412473057</v>
      </c>
      <c r="ES79" s="570">
        <f t="shared" si="60"/>
        <v>1070.8084364847248</v>
      </c>
      <c r="ET79" s="570">
        <f t="shared" si="60"/>
        <v>1102.9326895792665</v>
      </c>
      <c r="EU79" s="570">
        <f t="shared" si="60"/>
        <v>1136.0206702666444</v>
      </c>
      <c r="EV79" s="570">
        <f t="shared" si="60"/>
        <v>1170.1012903746437</v>
      </c>
      <c r="EW79" s="570">
        <f t="shared" si="60"/>
        <v>1205.204329085883</v>
      </c>
      <c r="EX79" s="570">
        <f t="shared" si="60"/>
        <v>1241.3604589584595</v>
      </c>
      <c r="EY79" s="570">
        <f t="shared" si="60"/>
        <v>1278.6012727272134</v>
      </c>
      <c r="EZ79" s="571">
        <f t="shared" si="60"/>
        <v>1316.9593109090299</v>
      </c>
    </row>
    <row r="80" spans="1:157" x14ac:dyDescent="0.25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>
        <f>H79*$C$6/(10^3)</f>
        <v>1.6583000000000001</v>
      </c>
      <c r="I80" s="573">
        <f t="shared" ref="I80:BT80" si="61">I79*$C$6/(10^3)</f>
        <v>1.7080490000000002</v>
      </c>
      <c r="J80" s="573">
        <f t="shared" si="61"/>
        <v>1.7592904700000001</v>
      </c>
      <c r="K80" s="573">
        <f t="shared" si="61"/>
        <v>1.8120691841000003</v>
      </c>
      <c r="L80" s="573">
        <f t="shared" si="61"/>
        <v>1.8664312596230004</v>
      </c>
      <c r="M80" s="573">
        <f t="shared" si="61"/>
        <v>1.9224241974116902</v>
      </c>
      <c r="N80" s="573">
        <f t="shared" si="61"/>
        <v>1.9800969233340411</v>
      </c>
      <c r="O80" s="573">
        <f t="shared" si="61"/>
        <v>2.0394998310340622</v>
      </c>
      <c r="P80" s="573">
        <f t="shared" si="61"/>
        <v>2.1006848259650841</v>
      </c>
      <c r="Q80" s="573">
        <f t="shared" si="61"/>
        <v>2.1637053707440366</v>
      </c>
      <c r="R80" s="573">
        <f t="shared" si="61"/>
        <v>2.2286165318663578</v>
      </c>
      <c r="S80" s="573">
        <f t="shared" si="61"/>
        <v>2.2954750278223486</v>
      </c>
      <c r="T80" s="573">
        <f t="shared" si="61"/>
        <v>2.3643392786570194</v>
      </c>
      <c r="U80" s="573">
        <f t="shared" si="61"/>
        <v>2.4352694570167297</v>
      </c>
      <c r="V80" s="573">
        <f t="shared" si="61"/>
        <v>2.5083275407272319</v>
      </c>
      <c r="W80" s="573">
        <f t="shared" si="61"/>
        <v>2.5835773669490489</v>
      </c>
      <c r="X80" s="573">
        <f t="shared" si="61"/>
        <v>2.6610846879575205</v>
      </c>
      <c r="Y80" s="573">
        <f t="shared" si="61"/>
        <v>2.7409172285962464</v>
      </c>
      <c r="Z80" s="573">
        <f t="shared" si="61"/>
        <v>2.8231447454541336</v>
      </c>
      <c r="AA80" s="573">
        <f t="shared" si="61"/>
        <v>2.9078390878177576</v>
      </c>
      <c r="AB80" s="573">
        <f t="shared" si="61"/>
        <v>2.9950742604522906</v>
      </c>
      <c r="AC80" s="573">
        <f t="shared" si="61"/>
        <v>3.0849264882658591</v>
      </c>
      <c r="AD80" s="573">
        <f t="shared" si="61"/>
        <v>3.1774742829138352</v>
      </c>
      <c r="AE80" s="573">
        <f t="shared" si="61"/>
        <v>3.2727985114012506</v>
      </c>
      <c r="AF80" s="573">
        <f t="shared" si="61"/>
        <v>3.3709824667432886</v>
      </c>
      <c r="AG80" s="573">
        <f t="shared" si="61"/>
        <v>3.4721119407455872</v>
      </c>
      <c r="AH80" s="573">
        <f t="shared" si="61"/>
        <v>3.5762752989679547</v>
      </c>
      <c r="AI80" s="573">
        <f t="shared" si="61"/>
        <v>3.6835635579369939</v>
      </c>
      <c r="AJ80" s="573">
        <f t="shared" si="61"/>
        <v>3.7940704646751038</v>
      </c>
      <c r="AK80" s="573">
        <f t="shared" si="61"/>
        <v>3.9078925786153569</v>
      </c>
      <c r="AL80" s="573">
        <f t="shared" si="61"/>
        <v>4.0251293559738182</v>
      </c>
      <c r="AM80" s="573">
        <f t="shared" si="61"/>
        <v>4.1458832366530327</v>
      </c>
      <c r="AN80" s="573">
        <f t="shared" si="61"/>
        <v>4.2702597337526234</v>
      </c>
      <c r="AO80" s="573">
        <f t="shared" si="61"/>
        <v>4.3983675257652024</v>
      </c>
      <c r="AP80" s="573">
        <f t="shared" si="61"/>
        <v>4.5303185515381585</v>
      </c>
      <c r="AQ80" s="573">
        <f t="shared" si="61"/>
        <v>4.6662281080843044</v>
      </c>
      <c r="AR80" s="573">
        <f t="shared" si="61"/>
        <v>4.8062149513268331</v>
      </c>
      <c r="AS80" s="573">
        <f t="shared" si="61"/>
        <v>4.9504013998666379</v>
      </c>
      <c r="AT80" s="573">
        <f t="shared" si="61"/>
        <v>5.0989134418626376</v>
      </c>
      <c r="AU80" s="573">
        <f t="shared" si="61"/>
        <v>5.2518808451185173</v>
      </c>
      <c r="AV80" s="573">
        <f t="shared" si="61"/>
        <v>5.4094372704720719</v>
      </c>
      <c r="AW80" s="573">
        <f t="shared" si="61"/>
        <v>5.5717203885862334</v>
      </c>
      <c r="AX80" s="573">
        <f t="shared" si="61"/>
        <v>5.7388720002438216</v>
      </c>
      <c r="AY80" s="573">
        <f t="shared" si="61"/>
        <v>5.9110381602511364</v>
      </c>
      <c r="AZ80" s="573">
        <f t="shared" si="61"/>
        <v>6.08836930505867</v>
      </c>
      <c r="BA80" s="573">
        <f t="shared" si="61"/>
        <v>6.2710203842104315</v>
      </c>
      <c r="BB80" s="573">
        <f t="shared" si="61"/>
        <v>6.459150995736743</v>
      </c>
      <c r="BC80" s="573">
        <f t="shared" si="61"/>
        <v>6.652925525608846</v>
      </c>
      <c r="BD80" s="573">
        <f t="shared" si="61"/>
        <v>6.852513291377111</v>
      </c>
      <c r="BE80" s="573">
        <f t="shared" si="61"/>
        <v>7.0580886901184261</v>
      </c>
      <c r="BF80" s="573">
        <f t="shared" si="61"/>
        <v>7.2698313508219776</v>
      </c>
      <c r="BG80" s="573">
        <f t="shared" si="61"/>
        <v>7.4879262913466373</v>
      </c>
      <c r="BH80" s="573">
        <f t="shared" si="61"/>
        <v>7.712564080087037</v>
      </c>
      <c r="BI80" s="573">
        <f t="shared" si="61"/>
        <v>7.9439410024896491</v>
      </c>
      <c r="BJ80" s="573">
        <f t="shared" si="61"/>
        <v>8.1822592325643377</v>
      </c>
      <c r="BK80" s="573">
        <f t="shared" si="61"/>
        <v>8.42772700954127</v>
      </c>
      <c r="BL80" s="573">
        <f t="shared" si="61"/>
        <v>8.6805588198275068</v>
      </c>
      <c r="BM80" s="573">
        <f t="shared" si="61"/>
        <v>8.9409755844223326</v>
      </c>
      <c r="BN80" s="573">
        <f t="shared" si="61"/>
        <v>9.2092048519550023</v>
      </c>
      <c r="BO80" s="573">
        <f t="shared" si="61"/>
        <v>9.4854809975136547</v>
      </c>
      <c r="BP80" s="573">
        <f t="shared" si="61"/>
        <v>9.7700454274390633</v>
      </c>
      <c r="BQ80" s="573">
        <f t="shared" si="61"/>
        <v>10.063146790262236</v>
      </c>
      <c r="BR80" s="573">
        <f t="shared" si="61"/>
        <v>10.365041193970102</v>
      </c>
      <c r="BS80" s="573">
        <f t="shared" si="61"/>
        <v>10.675992429789206</v>
      </c>
      <c r="BT80" s="573">
        <f t="shared" si="61"/>
        <v>10.996272202682883</v>
      </c>
      <c r="BU80" s="573">
        <f t="shared" ref="BU80:EF80" si="62">BU79*$C$6/(10^3)</f>
        <v>11.326160368763368</v>
      </c>
      <c r="BV80" s="573">
        <f t="shared" si="62"/>
        <v>11.66594517982627</v>
      </c>
      <c r="BW80" s="573">
        <f t="shared" si="62"/>
        <v>12.015923535221058</v>
      </c>
      <c r="BX80" s="573">
        <f t="shared" si="62"/>
        <v>12.376401241277691</v>
      </c>
      <c r="BY80" s="573">
        <f t="shared" si="62"/>
        <v>12.747693278516021</v>
      </c>
      <c r="BZ80" s="573">
        <f t="shared" si="62"/>
        <v>13.130124076871502</v>
      </c>
      <c r="CA80" s="573">
        <f t="shared" si="62"/>
        <v>13.524027799177647</v>
      </c>
      <c r="CB80" s="573">
        <f t="shared" si="62"/>
        <v>13.929748633152975</v>
      </c>
      <c r="CC80" s="573">
        <f t="shared" si="62"/>
        <v>14.347641092147565</v>
      </c>
      <c r="CD80" s="573">
        <f t="shared" si="62"/>
        <v>14.778070324911994</v>
      </c>
      <c r="CE80" s="573">
        <f t="shared" si="62"/>
        <v>15.221412434659355</v>
      </c>
      <c r="CF80" s="573">
        <f t="shared" si="62"/>
        <v>15.678054807699134</v>
      </c>
      <c r="CG80" s="573">
        <f t="shared" si="62"/>
        <v>16.148396451930108</v>
      </c>
      <c r="CH80" s="573">
        <f t="shared" si="62"/>
        <v>16.632848345488011</v>
      </c>
      <c r="CI80" s="573">
        <f t="shared" si="62"/>
        <v>17.13183379585265</v>
      </c>
      <c r="CJ80" s="573">
        <f t="shared" si="62"/>
        <v>17.645788809728231</v>
      </c>
      <c r="CK80" s="573">
        <f t="shared" si="62"/>
        <v>18.17516247402008</v>
      </c>
      <c r="CL80" s="573">
        <f t="shared" si="62"/>
        <v>18.72041734824068</v>
      </c>
      <c r="CM80" s="573">
        <f t="shared" si="62"/>
        <v>19.282029868687903</v>
      </c>
      <c r="CN80" s="573">
        <f t="shared" si="62"/>
        <v>19.860490764748537</v>
      </c>
      <c r="CO80" s="573">
        <f t="shared" si="62"/>
        <v>20.456305487690994</v>
      </c>
      <c r="CP80" s="573">
        <f t="shared" si="62"/>
        <v>21.069994652321725</v>
      </c>
      <c r="CQ80" s="573">
        <f t="shared" si="62"/>
        <v>21.702094491891376</v>
      </c>
      <c r="CR80" s="573">
        <f t="shared" si="62"/>
        <v>22.35315732664812</v>
      </c>
      <c r="CS80" s="573">
        <f t="shared" si="62"/>
        <v>23.023752046447566</v>
      </c>
      <c r="CT80" s="573">
        <f t="shared" si="62"/>
        <v>23.714464607840995</v>
      </c>
      <c r="CU80" s="573">
        <f t="shared" si="62"/>
        <v>24.425898546076226</v>
      </c>
      <c r="CV80" s="573">
        <f t="shared" si="62"/>
        <v>25.158675502458514</v>
      </c>
      <c r="CW80" s="573">
        <f t="shared" si="62"/>
        <v>25.913435767532267</v>
      </c>
      <c r="CX80" s="573">
        <f t="shared" si="62"/>
        <v>26.690838840558239</v>
      </c>
      <c r="CY80" s="573">
        <f t="shared" si="62"/>
        <v>27.491564005774993</v>
      </c>
      <c r="CZ80" s="573">
        <f t="shared" si="62"/>
        <v>28.316310925948237</v>
      </c>
      <c r="DA80" s="573">
        <f t="shared" si="62"/>
        <v>29.165800253726683</v>
      </c>
      <c r="DB80" s="573">
        <f t="shared" si="62"/>
        <v>30.040774261338488</v>
      </c>
      <c r="DC80" s="573">
        <f t="shared" si="62"/>
        <v>30.94199748917864</v>
      </c>
      <c r="DD80" s="573">
        <f t="shared" si="62"/>
        <v>31.870257413853999</v>
      </c>
      <c r="DE80" s="573">
        <f t="shared" si="62"/>
        <v>32.826365136269622</v>
      </c>
      <c r="DF80" s="573">
        <f t="shared" si="62"/>
        <v>33.811156090357713</v>
      </c>
      <c r="DG80" s="573">
        <f t="shared" si="62"/>
        <v>34.825490773068452</v>
      </c>
      <c r="DH80" s="573">
        <f t="shared" si="62"/>
        <v>35.870255496260498</v>
      </c>
      <c r="DI80" s="573">
        <f t="shared" si="62"/>
        <v>36.946363161148312</v>
      </c>
      <c r="DJ80" s="573">
        <f t="shared" si="62"/>
        <v>38.05475405598277</v>
      </c>
      <c r="DK80" s="573">
        <f t="shared" si="62"/>
        <v>39.19639667766225</v>
      </c>
      <c r="DL80" s="573">
        <f t="shared" si="62"/>
        <v>40.372288577992123</v>
      </c>
      <c r="DM80" s="573">
        <f t="shared" si="62"/>
        <v>41.583457235331878</v>
      </c>
      <c r="DN80" s="573">
        <f t="shared" si="62"/>
        <v>42.830960952391841</v>
      </c>
      <c r="DO80" s="573">
        <f t="shared" si="62"/>
        <v>44.115889780963606</v>
      </c>
      <c r="DP80" s="573">
        <f t="shared" si="62"/>
        <v>45.439366474392514</v>
      </c>
      <c r="DQ80" s="573">
        <f t="shared" si="62"/>
        <v>46.80254746862429</v>
      </c>
      <c r="DR80" s="573">
        <f t="shared" si="62"/>
        <v>48.20662389268302</v>
      </c>
      <c r="DS80" s="573">
        <f t="shared" si="62"/>
        <v>49.652822609463513</v>
      </c>
      <c r="DT80" s="573">
        <f t="shared" si="62"/>
        <v>51.142407287747417</v>
      </c>
      <c r="DU80" s="573">
        <f t="shared" si="62"/>
        <v>52.676679506379834</v>
      </c>
      <c r="DV80" s="573">
        <f t="shared" si="62"/>
        <v>54.256979891571234</v>
      </c>
      <c r="DW80" s="573">
        <f t="shared" si="62"/>
        <v>55.884689288318377</v>
      </c>
      <c r="DX80" s="573">
        <f t="shared" si="62"/>
        <v>57.561229966967929</v>
      </c>
      <c r="DY80" s="573">
        <f t="shared" si="62"/>
        <v>59.288066865976965</v>
      </c>
      <c r="DZ80" s="573">
        <f t="shared" si="62"/>
        <v>61.06670887195628</v>
      </c>
      <c r="EA80" s="573">
        <f t="shared" si="62"/>
        <v>62.898710138114971</v>
      </c>
      <c r="EB80" s="573">
        <f t="shared" si="62"/>
        <v>64.785671442258419</v>
      </c>
      <c r="EC80" s="573">
        <f t="shared" si="62"/>
        <v>66.729241585526182</v>
      </c>
      <c r="ED80" s="573">
        <f t="shared" si="62"/>
        <v>68.731118833091969</v>
      </c>
      <c r="EE80" s="573">
        <f t="shared" si="62"/>
        <v>70.793052398084725</v>
      </c>
      <c r="EF80" s="573">
        <f t="shared" si="62"/>
        <v>72.916843970027273</v>
      </c>
      <c r="EG80" s="573">
        <f t="shared" ref="EG80:EZ80" si="63">EG79*$C$6/(10^3)</f>
        <v>75.104349289128095</v>
      </c>
      <c r="EH80" s="573">
        <f t="shared" si="63"/>
        <v>77.357479767801934</v>
      </c>
      <c r="EI80" s="573">
        <f t="shared" si="63"/>
        <v>79.678204160836003</v>
      </c>
      <c r="EJ80" s="573">
        <f t="shared" si="63"/>
        <v>82.06855028566109</v>
      </c>
      <c r="EK80" s="573">
        <f t="shared" si="63"/>
        <v>84.53060679423092</v>
      </c>
      <c r="EL80" s="573">
        <f t="shared" si="63"/>
        <v>87.066524998057844</v>
      </c>
      <c r="EM80" s="573">
        <f t="shared" si="63"/>
        <v>89.678520747999585</v>
      </c>
      <c r="EN80" s="573">
        <f t="shared" si="63"/>
        <v>92.36887637043958</v>
      </c>
      <c r="EO80" s="573">
        <f t="shared" si="63"/>
        <v>95.139942661552766</v>
      </c>
      <c r="EP80" s="573">
        <f t="shared" si="63"/>
        <v>97.994140941399351</v>
      </c>
      <c r="EQ80" s="573">
        <f t="shared" si="63"/>
        <v>100.93396516964134</v>
      </c>
      <c r="ER80" s="573">
        <f t="shared" si="63"/>
        <v>103.96198412473056</v>
      </c>
      <c r="ES80" s="573">
        <f t="shared" si="63"/>
        <v>107.08084364847248</v>
      </c>
      <c r="ET80" s="573">
        <f t="shared" si="63"/>
        <v>110.29326895792664</v>
      </c>
      <c r="EU80" s="573">
        <f t="shared" si="63"/>
        <v>113.60206702666444</v>
      </c>
      <c r="EV80" s="573">
        <f t="shared" si="63"/>
        <v>117.01012903746437</v>
      </c>
      <c r="EW80" s="573">
        <f t="shared" si="63"/>
        <v>120.5204329085883</v>
      </c>
      <c r="EX80" s="573">
        <f t="shared" si="63"/>
        <v>124.13604589584595</v>
      </c>
      <c r="EY80" s="573">
        <f t="shared" si="63"/>
        <v>127.86012727272134</v>
      </c>
      <c r="EZ80" s="574">
        <f t="shared" si="63"/>
        <v>131.695931090903</v>
      </c>
    </row>
    <row r="81" spans="1:156" x14ac:dyDescent="0.25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BS81" si="64">G81+H80</f>
        <v>3.2683000000000004</v>
      </c>
      <c r="I81" s="573">
        <f t="shared" si="64"/>
        <v>4.9763490000000008</v>
      </c>
      <c r="J81" s="573">
        <f t="shared" si="64"/>
        <v>6.7356394700000006</v>
      </c>
      <c r="K81" s="573">
        <f t="shared" si="64"/>
        <v>8.5477086541000009</v>
      </c>
      <c r="L81" s="573">
        <f t="shared" si="64"/>
        <v>10.414139913723002</v>
      </c>
      <c r="M81" s="573">
        <f t="shared" si="64"/>
        <v>12.336564111134692</v>
      </c>
      <c r="N81" s="573">
        <f t="shared" si="64"/>
        <v>14.316661034468734</v>
      </c>
      <c r="O81" s="573">
        <f t="shared" si="64"/>
        <v>16.356160865502794</v>
      </c>
      <c r="P81" s="573">
        <f t="shared" si="64"/>
        <v>18.456845691467876</v>
      </c>
      <c r="Q81" s="573">
        <f t="shared" si="64"/>
        <v>20.620551062211913</v>
      </c>
      <c r="R81" s="573">
        <f t="shared" si="64"/>
        <v>22.849167594078271</v>
      </c>
      <c r="S81" s="573">
        <f t="shared" si="64"/>
        <v>25.144642621900619</v>
      </c>
      <c r="T81" s="573">
        <f t="shared" si="64"/>
        <v>27.508981900557639</v>
      </c>
      <c r="U81" s="573">
        <f t="shared" si="64"/>
        <v>29.94425135757437</v>
      </c>
      <c r="V81" s="573">
        <f t="shared" si="64"/>
        <v>32.452578898301603</v>
      </c>
      <c r="W81" s="573">
        <f t="shared" si="64"/>
        <v>35.036156265250654</v>
      </c>
      <c r="X81" s="573">
        <f t="shared" si="64"/>
        <v>37.697240953208173</v>
      </c>
      <c r="Y81" s="573">
        <f t="shared" si="64"/>
        <v>40.438158181804418</v>
      </c>
      <c r="Z81" s="573">
        <f t="shared" si="64"/>
        <v>43.261302927258555</v>
      </c>
      <c r="AA81" s="573">
        <f t="shared" si="64"/>
        <v>46.169142015076311</v>
      </c>
      <c r="AB81" s="573">
        <f t="shared" si="64"/>
        <v>49.164216275528602</v>
      </c>
      <c r="AC81" s="573">
        <f t="shared" si="64"/>
        <v>52.24914276379446</v>
      </c>
      <c r="AD81" s="573">
        <f t="shared" si="64"/>
        <v>55.426617046708294</v>
      </c>
      <c r="AE81" s="573">
        <f t="shared" si="64"/>
        <v>58.699415558109543</v>
      </c>
      <c r="AF81" s="573">
        <f t="shared" si="64"/>
        <v>62.070398024852828</v>
      </c>
      <c r="AG81" s="573">
        <f t="shared" si="64"/>
        <v>65.542509965598413</v>
      </c>
      <c r="AH81" s="573">
        <f t="shared" si="64"/>
        <v>69.11878526456637</v>
      </c>
      <c r="AI81" s="573">
        <f t="shared" si="64"/>
        <v>72.802348822503362</v>
      </c>
      <c r="AJ81" s="573">
        <f t="shared" si="64"/>
        <v>76.596419287178463</v>
      </c>
      <c r="AK81" s="573">
        <f t="shared" si="64"/>
        <v>80.504311865793824</v>
      </c>
      <c r="AL81" s="573">
        <f t="shared" si="64"/>
        <v>84.529441221767641</v>
      </c>
      <c r="AM81" s="573">
        <f t="shared" si="64"/>
        <v>88.675324458420675</v>
      </c>
      <c r="AN81" s="573">
        <f t="shared" si="64"/>
        <v>92.9455841921733</v>
      </c>
      <c r="AO81" s="573">
        <f t="shared" si="64"/>
        <v>97.343951717938495</v>
      </c>
      <c r="AP81" s="573">
        <f t="shared" si="64"/>
        <v>101.87427026947665</v>
      </c>
      <c r="AQ81" s="573">
        <f t="shared" si="64"/>
        <v>106.54049837756097</v>
      </c>
      <c r="AR81" s="573">
        <f t="shared" si="64"/>
        <v>111.3467133288878</v>
      </c>
      <c r="AS81" s="573">
        <f t="shared" si="64"/>
        <v>116.29711472875444</v>
      </c>
      <c r="AT81" s="573">
        <f t="shared" si="64"/>
        <v>121.39602817061707</v>
      </c>
      <c r="AU81" s="573">
        <f t="shared" si="64"/>
        <v>126.64790901573559</v>
      </c>
      <c r="AV81" s="573">
        <f t="shared" si="64"/>
        <v>132.05734628620766</v>
      </c>
      <c r="AW81" s="573">
        <f t="shared" si="64"/>
        <v>137.6290666747939</v>
      </c>
      <c r="AX81" s="573">
        <f t="shared" si="64"/>
        <v>143.36793867503772</v>
      </c>
      <c r="AY81" s="573">
        <f t="shared" si="64"/>
        <v>149.27897683528886</v>
      </c>
      <c r="AZ81" s="573">
        <f t="shared" si="64"/>
        <v>155.36734614034754</v>
      </c>
      <c r="BA81" s="573">
        <f t="shared" si="64"/>
        <v>161.63836652455797</v>
      </c>
      <c r="BB81" s="573">
        <f t="shared" si="64"/>
        <v>168.0975175202947</v>
      </c>
      <c r="BC81" s="573">
        <f t="shared" si="64"/>
        <v>174.75044304590355</v>
      </c>
      <c r="BD81" s="573">
        <f t="shared" si="64"/>
        <v>181.60295633728066</v>
      </c>
      <c r="BE81" s="573">
        <f t="shared" si="64"/>
        <v>188.6610450273991</v>
      </c>
      <c r="BF81" s="573">
        <f t="shared" si="64"/>
        <v>195.93087637822109</v>
      </c>
      <c r="BG81" s="573">
        <f t="shared" si="64"/>
        <v>203.41880266956773</v>
      </c>
      <c r="BH81" s="573">
        <f t="shared" si="64"/>
        <v>211.13136674965477</v>
      </c>
      <c r="BI81" s="573">
        <f t="shared" si="64"/>
        <v>219.07530775214443</v>
      </c>
      <c r="BJ81" s="573">
        <f t="shared" si="64"/>
        <v>227.25756698470877</v>
      </c>
      <c r="BK81" s="573">
        <f t="shared" si="64"/>
        <v>235.68529399425003</v>
      </c>
      <c r="BL81" s="573">
        <f t="shared" si="64"/>
        <v>244.36585281407753</v>
      </c>
      <c r="BM81" s="573">
        <f t="shared" si="64"/>
        <v>253.30682839849987</v>
      </c>
      <c r="BN81" s="573">
        <f t="shared" si="64"/>
        <v>262.51603325045488</v>
      </c>
      <c r="BO81" s="573">
        <f t="shared" si="64"/>
        <v>272.00151424796854</v>
      </c>
      <c r="BP81" s="573">
        <f t="shared" si="64"/>
        <v>281.77155967540762</v>
      </c>
      <c r="BQ81" s="573">
        <f t="shared" si="64"/>
        <v>291.83470646566985</v>
      </c>
      <c r="BR81" s="573">
        <f t="shared" si="64"/>
        <v>302.19974765963997</v>
      </c>
      <c r="BS81" s="573">
        <f t="shared" si="64"/>
        <v>312.8757400894292</v>
      </c>
      <c r="BT81" s="573">
        <f t="shared" ref="BT81:EE81" si="65">BS81+BT80</f>
        <v>323.87201229211206</v>
      </c>
      <c r="BU81" s="573">
        <f t="shared" si="65"/>
        <v>335.19817266087546</v>
      </c>
      <c r="BV81" s="573">
        <f t="shared" si="65"/>
        <v>346.86411784070174</v>
      </c>
      <c r="BW81" s="573">
        <f t="shared" si="65"/>
        <v>358.88004137592281</v>
      </c>
      <c r="BX81" s="573">
        <f t="shared" si="65"/>
        <v>371.25644261720049</v>
      </c>
      <c r="BY81" s="573">
        <f t="shared" si="65"/>
        <v>384.0041358957165</v>
      </c>
      <c r="BZ81" s="573">
        <f t="shared" si="65"/>
        <v>397.13425997258798</v>
      </c>
      <c r="CA81" s="573">
        <f t="shared" si="65"/>
        <v>410.65828777176563</v>
      </c>
      <c r="CB81" s="573">
        <f t="shared" si="65"/>
        <v>424.58803640491863</v>
      </c>
      <c r="CC81" s="573">
        <f t="shared" si="65"/>
        <v>438.93567749706619</v>
      </c>
      <c r="CD81" s="573">
        <f t="shared" si="65"/>
        <v>453.71374782197819</v>
      </c>
      <c r="CE81" s="573">
        <f t="shared" si="65"/>
        <v>468.93516025663752</v>
      </c>
      <c r="CF81" s="573">
        <f t="shared" si="65"/>
        <v>484.61321506433666</v>
      </c>
      <c r="CG81" s="573">
        <f t="shared" si="65"/>
        <v>500.76161151626678</v>
      </c>
      <c r="CH81" s="573">
        <f t="shared" si="65"/>
        <v>517.39445986175474</v>
      </c>
      <c r="CI81" s="573">
        <f t="shared" si="65"/>
        <v>534.52629365760743</v>
      </c>
      <c r="CJ81" s="573">
        <f t="shared" si="65"/>
        <v>552.17208246733571</v>
      </c>
      <c r="CK81" s="573">
        <f t="shared" si="65"/>
        <v>570.34724494135583</v>
      </c>
      <c r="CL81" s="573">
        <f t="shared" si="65"/>
        <v>589.06766228959646</v>
      </c>
      <c r="CM81" s="573">
        <f t="shared" si="65"/>
        <v>608.34969215828437</v>
      </c>
      <c r="CN81" s="573">
        <f t="shared" si="65"/>
        <v>628.2101829230329</v>
      </c>
      <c r="CO81" s="573">
        <f t="shared" si="65"/>
        <v>648.6664884107239</v>
      </c>
      <c r="CP81" s="573">
        <f t="shared" si="65"/>
        <v>669.73648306304563</v>
      </c>
      <c r="CQ81" s="573">
        <f t="shared" si="65"/>
        <v>691.43857755493696</v>
      </c>
      <c r="CR81" s="573">
        <f t="shared" si="65"/>
        <v>713.79173488158506</v>
      </c>
      <c r="CS81" s="573">
        <f t="shared" si="65"/>
        <v>736.81548692803267</v>
      </c>
      <c r="CT81" s="573">
        <f t="shared" si="65"/>
        <v>760.52995153587369</v>
      </c>
      <c r="CU81" s="573">
        <f t="shared" si="65"/>
        <v>784.95585008194996</v>
      </c>
      <c r="CV81" s="573">
        <f t="shared" si="65"/>
        <v>810.11452558440851</v>
      </c>
      <c r="CW81" s="573">
        <f t="shared" si="65"/>
        <v>836.0279613519408</v>
      </c>
      <c r="CX81" s="573">
        <f t="shared" si="65"/>
        <v>862.71880019249909</v>
      </c>
      <c r="CY81" s="573">
        <f t="shared" si="65"/>
        <v>890.21036419827408</v>
      </c>
      <c r="CZ81" s="573">
        <f t="shared" si="65"/>
        <v>918.52667512422227</v>
      </c>
      <c r="DA81" s="573">
        <f t="shared" si="65"/>
        <v>947.69247537794899</v>
      </c>
      <c r="DB81" s="573">
        <f t="shared" si="65"/>
        <v>977.73324963928746</v>
      </c>
      <c r="DC81" s="573">
        <f t="shared" si="65"/>
        <v>1008.6752471284661</v>
      </c>
      <c r="DD81" s="573">
        <f t="shared" si="65"/>
        <v>1040.54550454232</v>
      </c>
      <c r="DE81" s="573">
        <f t="shared" si="65"/>
        <v>1073.3718696785897</v>
      </c>
      <c r="DF81" s="573">
        <f t="shared" si="65"/>
        <v>1107.1830257689476</v>
      </c>
      <c r="DG81" s="573">
        <f t="shared" si="65"/>
        <v>1142.008516542016</v>
      </c>
      <c r="DH81" s="573">
        <f t="shared" si="65"/>
        <v>1177.8787720382766</v>
      </c>
      <c r="DI81" s="573">
        <f t="shared" si="65"/>
        <v>1214.8251351994249</v>
      </c>
      <c r="DJ81" s="573">
        <f t="shared" si="65"/>
        <v>1252.8798892554078</v>
      </c>
      <c r="DK81" s="573">
        <f t="shared" si="65"/>
        <v>1292.07628593307</v>
      </c>
      <c r="DL81" s="573">
        <f t="shared" si="65"/>
        <v>1332.4485745110621</v>
      </c>
      <c r="DM81" s="573">
        <f t="shared" si="65"/>
        <v>1374.0320317463941</v>
      </c>
      <c r="DN81" s="573">
        <f t="shared" si="65"/>
        <v>1416.862992698786</v>
      </c>
      <c r="DO81" s="573">
        <f t="shared" si="65"/>
        <v>1460.9788824797497</v>
      </c>
      <c r="DP81" s="573">
        <f t="shared" si="65"/>
        <v>1506.4182489541422</v>
      </c>
      <c r="DQ81" s="573">
        <f t="shared" si="65"/>
        <v>1553.2207964227664</v>
      </c>
      <c r="DR81" s="573">
        <f t="shared" si="65"/>
        <v>1601.4274203154494</v>
      </c>
      <c r="DS81" s="573">
        <f t="shared" si="65"/>
        <v>1651.0802429249129</v>
      </c>
      <c r="DT81" s="573">
        <f t="shared" si="65"/>
        <v>1702.2226502126603</v>
      </c>
      <c r="DU81" s="573">
        <f t="shared" si="65"/>
        <v>1754.89932971904</v>
      </c>
      <c r="DV81" s="573">
        <f t="shared" si="65"/>
        <v>1809.1563096106113</v>
      </c>
      <c r="DW81" s="573">
        <f t="shared" si="65"/>
        <v>1865.0409988989297</v>
      </c>
      <c r="DX81" s="573">
        <f t="shared" si="65"/>
        <v>1922.6022288658976</v>
      </c>
      <c r="DY81" s="573">
        <f t="shared" si="65"/>
        <v>1981.8902957318746</v>
      </c>
      <c r="DZ81" s="573">
        <f t="shared" si="65"/>
        <v>2042.9570046038309</v>
      </c>
      <c r="EA81" s="573">
        <f t="shared" si="65"/>
        <v>2105.855714741946</v>
      </c>
      <c r="EB81" s="573">
        <f t="shared" si="65"/>
        <v>2170.6413861842043</v>
      </c>
      <c r="EC81" s="573">
        <f t="shared" si="65"/>
        <v>2237.3706277697306</v>
      </c>
      <c r="ED81" s="573">
        <f t="shared" si="65"/>
        <v>2306.1017466028225</v>
      </c>
      <c r="EE81" s="573">
        <f t="shared" si="65"/>
        <v>2376.8947990009074</v>
      </c>
      <c r="EF81" s="573">
        <f t="shared" ref="EF81:EZ81" si="66">EE81+EF80</f>
        <v>2449.8116429709348</v>
      </c>
      <c r="EG81" s="573">
        <f t="shared" si="66"/>
        <v>2524.9159922600629</v>
      </c>
      <c r="EH81" s="573">
        <f t="shared" si="66"/>
        <v>2602.273472027865</v>
      </c>
      <c r="EI81" s="573">
        <f t="shared" si="66"/>
        <v>2681.9516761887007</v>
      </c>
      <c r="EJ81" s="573">
        <f t="shared" si="66"/>
        <v>2764.0202264743616</v>
      </c>
      <c r="EK81" s="573">
        <f t="shared" si="66"/>
        <v>2848.5508332685927</v>
      </c>
      <c r="EL81" s="573">
        <f t="shared" si="66"/>
        <v>2935.6173582666506</v>
      </c>
      <c r="EM81" s="573">
        <f t="shared" si="66"/>
        <v>3025.2958790146504</v>
      </c>
      <c r="EN81" s="573">
        <f t="shared" si="66"/>
        <v>3117.6647553850898</v>
      </c>
      <c r="EO81" s="573">
        <f t="shared" si="66"/>
        <v>3212.8046980466424</v>
      </c>
      <c r="EP81" s="573">
        <f t="shared" si="66"/>
        <v>3310.798838988042</v>
      </c>
      <c r="EQ81" s="573">
        <f t="shared" si="66"/>
        <v>3411.7328041576834</v>
      </c>
      <c r="ER81" s="573">
        <f t="shared" si="66"/>
        <v>3515.6947882824138</v>
      </c>
      <c r="ES81" s="573">
        <f t="shared" si="66"/>
        <v>3622.7756319308864</v>
      </c>
      <c r="ET81" s="573">
        <f t="shared" si="66"/>
        <v>3733.068900888813</v>
      </c>
      <c r="EU81" s="573">
        <f t="shared" si="66"/>
        <v>3846.6709679154774</v>
      </c>
      <c r="EV81" s="573">
        <f t="shared" si="66"/>
        <v>3963.6810969529415</v>
      </c>
      <c r="EW81" s="573">
        <f t="shared" si="66"/>
        <v>4084.2015298615297</v>
      </c>
      <c r="EX81" s="573">
        <f t="shared" si="66"/>
        <v>4208.3375757573758</v>
      </c>
      <c r="EY81" s="573">
        <f t="shared" si="66"/>
        <v>4336.1977030300968</v>
      </c>
      <c r="EZ81" s="574">
        <f t="shared" si="66"/>
        <v>4467.8936341210001</v>
      </c>
    </row>
    <row r="82" spans="1:156" x14ac:dyDescent="0.25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25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7">($C$15*$C$16*$C$6)/10^6</f>
        <v>0.24</v>
      </c>
      <c r="I83" s="576">
        <f t="shared" si="67"/>
        <v>0.24</v>
      </c>
      <c r="J83" s="576">
        <f t="shared" si="67"/>
        <v>0.24</v>
      </c>
      <c r="K83" s="576">
        <f t="shared" si="67"/>
        <v>0.24</v>
      </c>
      <c r="L83" s="576">
        <f t="shared" si="67"/>
        <v>0.24</v>
      </c>
      <c r="M83" s="576">
        <f t="shared" si="67"/>
        <v>0.24</v>
      </c>
      <c r="N83" s="576">
        <f t="shared" si="67"/>
        <v>0.24</v>
      </c>
      <c r="O83" s="576">
        <f t="shared" si="67"/>
        <v>0.24</v>
      </c>
      <c r="P83" s="576">
        <f t="shared" si="67"/>
        <v>0.24</v>
      </c>
      <c r="Q83" s="576">
        <f t="shared" si="67"/>
        <v>0.24</v>
      </c>
      <c r="R83" s="576">
        <f t="shared" si="67"/>
        <v>0.24</v>
      </c>
      <c r="S83" s="576">
        <f t="shared" si="67"/>
        <v>0.24</v>
      </c>
      <c r="T83" s="576">
        <f t="shared" si="67"/>
        <v>0.24</v>
      </c>
      <c r="U83" s="576">
        <f t="shared" si="67"/>
        <v>0.24</v>
      </c>
      <c r="V83" s="576">
        <f t="shared" si="67"/>
        <v>0.24</v>
      </c>
      <c r="W83" s="576">
        <f t="shared" si="67"/>
        <v>0.24</v>
      </c>
      <c r="X83" s="576">
        <f t="shared" si="67"/>
        <v>0.24</v>
      </c>
      <c r="Y83" s="576">
        <f t="shared" si="67"/>
        <v>0.24</v>
      </c>
      <c r="Z83" s="576">
        <f t="shared" si="67"/>
        <v>0.24</v>
      </c>
      <c r="AA83" s="576">
        <f t="shared" si="67"/>
        <v>0.24</v>
      </c>
      <c r="AB83" s="576">
        <f t="shared" si="67"/>
        <v>0.24</v>
      </c>
      <c r="AC83" s="576">
        <f t="shared" si="67"/>
        <v>0.24</v>
      </c>
      <c r="AD83" s="576">
        <f t="shared" si="67"/>
        <v>0.24</v>
      </c>
      <c r="AE83" s="576">
        <f t="shared" si="67"/>
        <v>0.24</v>
      </c>
      <c r="AF83" s="576">
        <f t="shared" si="67"/>
        <v>0.24</v>
      </c>
      <c r="AG83" s="576">
        <f t="shared" si="67"/>
        <v>0.24</v>
      </c>
      <c r="AH83" s="576">
        <f t="shared" si="67"/>
        <v>0.24</v>
      </c>
      <c r="AI83" s="576">
        <f t="shared" si="67"/>
        <v>0.24</v>
      </c>
      <c r="AJ83" s="576">
        <f t="shared" si="67"/>
        <v>0.24</v>
      </c>
      <c r="AK83" s="576">
        <f t="shared" si="67"/>
        <v>0.24</v>
      </c>
      <c r="AL83" s="576">
        <f t="shared" si="67"/>
        <v>0.24</v>
      </c>
      <c r="AM83" s="576">
        <f t="shared" si="67"/>
        <v>0.24</v>
      </c>
      <c r="AN83" s="576">
        <f t="shared" si="67"/>
        <v>0.24</v>
      </c>
      <c r="AO83" s="576">
        <f t="shared" si="67"/>
        <v>0.24</v>
      </c>
      <c r="AP83" s="576">
        <f t="shared" si="67"/>
        <v>0.24</v>
      </c>
      <c r="AQ83" s="576">
        <f t="shared" si="67"/>
        <v>0.24</v>
      </c>
      <c r="AR83" s="576">
        <f t="shared" si="67"/>
        <v>0.24</v>
      </c>
      <c r="AS83" s="576">
        <f t="shared" si="67"/>
        <v>0.24</v>
      </c>
      <c r="AT83" s="576">
        <f t="shared" si="67"/>
        <v>0.24</v>
      </c>
      <c r="AU83" s="576">
        <f t="shared" si="67"/>
        <v>0.24</v>
      </c>
      <c r="AV83" s="576">
        <f t="shared" si="67"/>
        <v>0.24</v>
      </c>
      <c r="AW83" s="576">
        <f t="shared" si="67"/>
        <v>0.24</v>
      </c>
      <c r="AX83" s="576">
        <f t="shared" si="67"/>
        <v>0.24</v>
      </c>
      <c r="AY83" s="576">
        <f t="shared" si="67"/>
        <v>0.24</v>
      </c>
      <c r="AZ83" s="576">
        <f t="shared" si="67"/>
        <v>0.24</v>
      </c>
      <c r="BA83" s="576">
        <f t="shared" si="67"/>
        <v>0.24</v>
      </c>
      <c r="BB83" s="576">
        <f t="shared" si="67"/>
        <v>0.24</v>
      </c>
      <c r="BC83" s="576">
        <f t="shared" si="67"/>
        <v>0.24</v>
      </c>
      <c r="BD83" s="576">
        <f t="shared" si="67"/>
        <v>0.24</v>
      </c>
      <c r="BE83" s="576">
        <f t="shared" si="67"/>
        <v>0.24</v>
      </c>
      <c r="BF83" s="576">
        <f t="shared" si="67"/>
        <v>0.24</v>
      </c>
      <c r="BG83" s="576">
        <f t="shared" si="67"/>
        <v>0.24</v>
      </c>
      <c r="BH83" s="576">
        <f t="shared" si="67"/>
        <v>0.24</v>
      </c>
      <c r="BI83" s="576">
        <f t="shared" si="67"/>
        <v>0.24</v>
      </c>
      <c r="BJ83" s="576">
        <f t="shared" si="67"/>
        <v>0.24</v>
      </c>
      <c r="BK83" s="576">
        <f t="shared" si="67"/>
        <v>0.24</v>
      </c>
      <c r="BL83" s="576">
        <f t="shared" si="67"/>
        <v>0.24</v>
      </c>
      <c r="BM83" s="576">
        <f t="shared" si="67"/>
        <v>0.24</v>
      </c>
      <c r="BN83" s="576">
        <f t="shared" si="67"/>
        <v>0.24</v>
      </c>
      <c r="BO83" s="576">
        <f t="shared" si="67"/>
        <v>0.24</v>
      </c>
      <c r="BP83" s="576">
        <f t="shared" si="67"/>
        <v>0.24</v>
      </c>
      <c r="BQ83" s="576">
        <f t="shared" si="67"/>
        <v>0.24</v>
      </c>
      <c r="BR83" s="576">
        <f t="shared" si="67"/>
        <v>0.24</v>
      </c>
      <c r="BS83" s="576">
        <f t="shared" si="67"/>
        <v>0.24</v>
      </c>
      <c r="BT83" s="576">
        <f t="shared" ref="BT83:EE83" si="68">($C$15*$C$16*$C$6)/10^6</f>
        <v>0.24</v>
      </c>
      <c r="BU83" s="576">
        <f t="shared" si="68"/>
        <v>0.24</v>
      </c>
      <c r="BV83" s="576">
        <f t="shared" si="68"/>
        <v>0.24</v>
      </c>
      <c r="BW83" s="576">
        <f t="shared" si="68"/>
        <v>0.24</v>
      </c>
      <c r="BX83" s="576">
        <f t="shared" si="68"/>
        <v>0.24</v>
      </c>
      <c r="BY83" s="576">
        <f t="shared" si="68"/>
        <v>0.24</v>
      </c>
      <c r="BZ83" s="576">
        <f t="shared" si="68"/>
        <v>0.24</v>
      </c>
      <c r="CA83" s="576">
        <f t="shared" si="68"/>
        <v>0.24</v>
      </c>
      <c r="CB83" s="576">
        <f t="shared" si="68"/>
        <v>0.24</v>
      </c>
      <c r="CC83" s="576">
        <f t="shared" si="68"/>
        <v>0.24</v>
      </c>
      <c r="CD83" s="576">
        <f t="shared" si="68"/>
        <v>0.24</v>
      </c>
      <c r="CE83" s="576">
        <f t="shared" si="68"/>
        <v>0.24</v>
      </c>
      <c r="CF83" s="576">
        <f t="shared" si="68"/>
        <v>0.24</v>
      </c>
      <c r="CG83" s="576">
        <f t="shared" si="68"/>
        <v>0.24</v>
      </c>
      <c r="CH83" s="576">
        <f t="shared" si="68"/>
        <v>0.24</v>
      </c>
      <c r="CI83" s="576">
        <f t="shared" si="68"/>
        <v>0.24</v>
      </c>
      <c r="CJ83" s="576">
        <f t="shared" si="68"/>
        <v>0.24</v>
      </c>
      <c r="CK83" s="576">
        <f t="shared" si="68"/>
        <v>0.24</v>
      </c>
      <c r="CL83" s="576">
        <f t="shared" si="68"/>
        <v>0.24</v>
      </c>
      <c r="CM83" s="576">
        <f t="shared" si="68"/>
        <v>0.24</v>
      </c>
      <c r="CN83" s="576">
        <f t="shared" si="68"/>
        <v>0.24</v>
      </c>
      <c r="CO83" s="576">
        <f t="shared" si="68"/>
        <v>0.24</v>
      </c>
      <c r="CP83" s="576">
        <f t="shared" si="68"/>
        <v>0.24</v>
      </c>
      <c r="CQ83" s="576">
        <f t="shared" si="68"/>
        <v>0.24</v>
      </c>
      <c r="CR83" s="576">
        <f t="shared" si="68"/>
        <v>0.24</v>
      </c>
      <c r="CS83" s="576">
        <f t="shared" si="68"/>
        <v>0.24</v>
      </c>
      <c r="CT83" s="576">
        <f t="shared" si="68"/>
        <v>0.24</v>
      </c>
      <c r="CU83" s="576">
        <f t="shared" si="68"/>
        <v>0.24</v>
      </c>
      <c r="CV83" s="576">
        <f t="shared" si="68"/>
        <v>0.24</v>
      </c>
      <c r="CW83" s="576">
        <f t="shared" si="68"/>
        <v>0.24</v>
      </c>
      <c r="CX83" s="576">
        <f t="shared" si="68"/>
        <v>0.24</v>
      </c>
      <c r="CY83" s="576">
        <f t="shared" si="68"/>
        <v>0.24</v>
      </c>
      <c r="CZ83" s="576">
        <f t="shared" si="68"/>
        <v>0.24</v>
      </c>
      <c r="DA83" s="576">
        <f t="shared" si="68"/>
        <v>0.24</v>
      </c>
      <c r="DB83" s="576">
        <f t="shared" si="68"/>
        <v>0.24</v>
      </c>
      <c r="DC83" s="576">
        <f t="shared" si="68"/>
        <v>0.24</v>
      </c>
      <c r="DD83" s="576">
        <f t="shared" si="68"/>
        <v>0.24</v>
      </c>
      <c r="DE83" s="576">
        <f t="shared" si="68"/>
        <v>0.24</v>
      </c>
      <c r="DF83" s="576">
        <f t="shared" si="68"/>
        <v>0.24</v>
      </c>
      <c r="DG83" s="576">
        <f t="shared" si="68"/>
        <v>0.24</v>
      </c>
      <c r="DH83" s="576">
        <f t="shared" si="68"/>
        <v>0.24</v>
      </c>
      <c r="DI83" s="576">
        <f t="shared" si="68"/>
        <v>0.24</v>
      </c>
      <c r="DJ83" s="576">
        <f t="shared" si="68"/>
        <v>0.24</v>
      </c>
      <c r="DK83" s="576">
        <f t="shared" si="68"/>
        <v>0.24</v>
      </c>
      <c r="DL83" s="576">
        <f t="shared" si="68"/>
        <v>0.24</v>
      </c>
      <c r="DM83" s="576">
        <f t="shared" si="68"/>
        <v>0.24</v>
      </c>
      <c r="DN83" s="576">
        <f t="shared" si="68"/>
        <v>0.24</v>
      </c>
      <c r="DO83" s="576">
        <f t="shared" si="68"/>
        <v>0.24</v>
      </c>
      <c r="DP83" s="576">
        <f t="shared" si="68"/>
        <v>0.24</v>
      </c>
      <c r="DQ83" s="576">
        <f t="shared" si="68"/>
        <v>0.24</v>
      </c>
      <c r="DR83" s="576">
        <f t="shared" si="68"/>
        <v>0.24</v>
      </c>
      <c r="DS83" s="576">
        <f t="shared" si="68"/>
        <v>0.24</v>
      </c>
      <c r="DT83" s="576">
        <f t="shared" si="68"/>
        <v>0.24</v>
      </c>
      <c r="DU83" s="576">
        <f t="shared" si="68"/>
        <v>0.24</v>
      </c>
      <c r="DV83" s="576">
        <f t="shared" si="68"/>
        <v>0.24</v>
      </c>
      <c r="DW83" s="576">
        <f t="shared" si="68"/>
        <v>0.24</v>
      </c>
      <c r="DX83" s="576">
        <f t="shared" si="68"/>
        <v>0.24</v>
      </c>
      <c r="DY83" s="576">
        <f t="shared" si="68"/>
        <v>0.24</v>
      </c>
      <c r="DZ83" s="576">
        <f t="shared" si="68"/>
        <v>0.24</v>
      </c>
      <c r="EA83" s="576">
        <f t="shared" si="68"/>
        <v>0.24</v>
      </c>
      <c r="EB83" s="576">
        <f t="shared" si="68"/>
        <v>0.24</v>
      </c>
      <c r="EC83" s="576">
        <f t="shared" si="68"/>
        <v>0.24</v>
      </c>
      <c r="ED83" s="576">
        <f t="shared" si="68"/>
        <v>0.24</v>
      </c>
      <c r="EE83" s="576">
        <f t="shared" si="68"/>
        <v>0.24</v>
      </c>
      <c r="EF83" s="576">
        <f t="shared" ref="EF83:EZ83" si="69">($C$15*$C$16*$C$6)/10^6</f>
        <v>0.24</v>
      </c>
      <c r="EG83" s="576">
        <f t="shared" si="69"/>
        <v>0.24</v>
      </c>
      <c r="EH83" s="576">
        <f t="shared" si="69"/>
        <v>0.24</v>
      </c>
      <c r="EI83" s="576">
        <f t="shared" si="69"/>
        <v>0.24</v>
      </c>
      <c r="EJ83" s="576">
        <f t="shared" si="69"/>
        <v>0.24</v>
      </c>
      <c r="EK83" s="576">
        <f t="shared" si="69"/>
        <v>0.24</v>
      </c>
      <c r="EL83" s="576">
        <f t="shared" si="69"/>
        <v>0.24</v>
      </c>
      <c r="EM83" s="576">
        <f t="shared" si="69"/>
        <v>0.24</v>
      </c>
      <c r="EN83" s="576">
        <f t="shared" si="69"/>
        <v>0.24</v>
      </c>
      <c r="EO83" s="576">
        <f t="shared" si="69"/>
        <v>0.24</v>
      </c>
      <c r="EP83" s="576">
        <f t="shared" si="69"/>
        <v>0.24</v>
      </c>
      <c r="EQ83" s="576">
        <f t="shared" si="69"/>
        <v>0.24</v>
      </c>
      <c r="ER83" s="576">
        <f t="shared" si="69"/>
        <v>0.24</v>
      </c>
      <c r="ES83" s="576">
        <f t="shared" si="69"/>
        <v>0.24</v>
      </c>
      <c r="ET83" s="576">
        <f t="shared" si="69"/>
        <v>0.24</v>
      </c>
      <c r="EU83" s="576">
        <f t="shared" si="69"/>
        <v>0.24</v>
      </c>
      <c r="EV83" s="576">
        <f t="shared" si="69"/>
        <v>0.24</v>
      </c>
      <c r="EW83" s="576">
        <f t="shared" si="69"/>
        <v>0.24</v>
      </c>
      <c r="EX83" s="576">
        <f t="shared" si="69"/>
        <v>0.24</v>
      </c>
      <c r="EY83" s="576">
        <f t="shared" si="69"/>
        <v>0.24</v>
      </c>
      <c r="EZ83" s="548">
        <f t="shared" si="69"/>
        <v>0.24</v>
      </c>
    </row>
    <row r="84" spans="1:156" x14ac:dyDescent="0.25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25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1.8500000000000003</v>
      </c>
      <c r="H85" s="576">
        <f t="shared" ref="H85:BS85" si="70">H80+(H83)</f>
        <v>1.8983000000000001</v>
      </c>
      <c r="I85" s="576">
        <f t="shared" si="70"/>
        <v>1.9480490000000001</v>
      </c>
      <c r="J85" s="576">
        <f t="shared" si="70"/>
        <v>1.99929047</v>
      </c>
      <c r="K85" s="576">
        <f t="shared" si="70"/>
        <v>2.0520691841000005</v>
      </c>
      <c r="L85" s="576">
        <f t="shared" si="70"/>
        <v>2.1064312596230002</v>
      </c>
      <c r="M85" s="576">
        <f t="shared" si="70"/>
        <v>2.1624241974116902</v>
      </c>
      <c r="N85" s="576">
        <f t="shared" si="70"/>
        <v>2.2200969233340411</v>
      </c>
      <c r="O85" s="576">
        <f t="shared" si="70"/>
        <v>2.2794998310340624</v>
      </c>
      <c r="P85" s="576">
        <f t="shared" si="70"/>
        <v>2.3406848259650843</v>
      </c>
      <c r="Q85" s="576">
        <f t="shared" si="70"/>
        <v>2.4037053707440368</v>
      </c>
      <c r="R85" s="576">
        <f t="shared" si="70"/>
        <v>2.468616531866358</v>
      </c>
      <c r="S85" s="576">
        <f t="shared" si="70"/>
        <v>2.5354750278223488</v>
      </c>
      <c r="T85" s="576">
        <f t="shared" si="70"/>
        <v>2.6043392786570196</v>
      </c>
      <c r="U85" s="576">
        <f t="shared" si="70"/>
        <v>2.6752694570167295</v>
      </c>
      <c r="V85" s="576">
        <f t="shared" si="70"/>
        <v>2.7483275407272316</v>
      </c>
      <c r="W85" s="576">
        <f t="shared" si="70"/>
        <v>2.8235773669490491</v>
      </c>
      <c r="X85" s="576">
        <f t="shared" si="70"/>
        <v>2.9010846879575203</v>
      </c>
      <c r="Y85" s="576">
        <f t="shared" si="70"/>
        <v>2.9809172285962466</v>
      </c>
      <c r="Z85" s="576">
        <f t="shared" si="70"/>
        <v>3.0631447454541334</v>
      </c>
      <c r="AA85" s="576">
        <f t="shared" si="70"/>
        <v>3.1478390878177578</v>
      </c>
      <c r="AB85" s="576">
        <f t="shared" si="70"/>
        <v>3.2350742604522909</v>
      </c>
      <c r="AC85" s="576">
        <f t="shared" si="70"/>
        <v>3.3249264882658593</v>
      </c>
      <c r="AD85" s="576">
        <f t="shared" si="70"/>
        <v>3.4174742829138349</v>
      </c>
      <c r="AE85" s="576">
        <f t="shared" si="70"/>
        <v>3.5127985114012503</v>
      </c>
      <c r="AF85" s="576">
        <f t="shared" si="70"/>
        <v>3.6109824667432884</v>
      </c>
      <c r="AG85" s="576">
        <f t="shared" si="70"/>
        <v>3.7121119407455874</v>
      </c>
      <c r="AH85" s="576">
        <f t="shared" si="70"/>
        <v>3.8162752989679545</v>
      </c>
      <c r="AI85" s="576">
        <f t="shared" si="70"/>
        <v>3.9235635579369941</v>
      </c>
      <c r="AJ85" s="576">
        <f t="shared" si="70"/>
        <v>4.0340704646751036</v>
      </c>
      <c r="AK85" s="576">
        <f t="shared" si="70"/>
        <v>4.1478925786153571</v>
      </c>
      <c r="AL85" s="576">
        <f t="shared" si="70"/>
        <v>4.2651293559738184</v>
      </c>
      <c r="AM85" s="576">
        <f t="shared" si="70"/>
        <v>4.3858832366530329</v>
      </c>
      <c r="AN85" s="576">
        <f t="shared" si="70"/>
        <v>4.5102597337526236</v>
      </c>
      <c r="AO85" s="576">
        <f t="shared" si="70"/>
        <v>4.6383675257652026</v>
      </c>
      <c r="AP85" s="576">
        <f t="shared" si="70"/>
        <v>4.7703185515381588</v>
      </c>
      <c r="AQ85" s="576">
        <f t="shared" si="70"/>
        <v>4.9062281080843047</v>
      </c>
      <c r="AR85" s="576">
        <f t="shared" si="70"/>
        <v>5.0462149513268333</v>
      </c>
      <c r="AS85" s="576">
        <f t="shared" si="70"/>
        <v>5.1904013998666381</v>
      </c>
      <c r="AT85" s="576">
        <f t="shared" si="70"/>
        <v>5.3389134418626378</v>
      </c>
      <c r="AU85" s="576">
        <f t="shared" si="70"/>
        <v>5.4918808451185175</v>
      </c>
      <c r="AV85" s="576">
        <f t="shared" si="70"/>
        <v>5.6494372704720721</v>
      </c>
      <c r="AW85" s="576">
        <f t="shared" si="70"/>
        <v>5.8117203885862336</v>
      </c>
      <c r="AX85" s="576">
        <f t="shared" si="70"/>
        <v>5.9788720002438218</v>
      </c>
      <c r="AY85" s="576">
        <f t="shared" si="70"/>
        <v>6.1510381602511366</v>
      </c>
      <c r="AZ85" s="576">
        <f t="shared" si="70"/>
        <v>6.3283693050586702</v>
      </c>
      <c r="BA85" s="576">
        <f t="shared" si="70"/>
        <v>6.5110203842104317</v>
      </c>
      <c r="BB85" s="576">
        <f t="shared" si="70"/>
        <v>6.6991509957367432</v>
      </c>
      <c r="BC85" s="576">
        <f t="shared" si="70"/>
        <v>6.8929255256088462</v>
      </c>
      <c r="BD85" s="576">
        <f t="shared" si="70"/>
        <v>7.0925132913771112</v>
      </c>
      <c r="BE85" s="576">
        <f t="shared" si="70"/>
        <v>7.2980886901184263</v>
      </c>
      <c r="BF85" s="576">
        <f t="shared" si="70"/>
        <v>7.5098313508219778</v>
      </c>
      <c r="BG85" s="576">
        <f t="shared" si="70"/>
        <v>7.7279262913466376</v>
      </c>
      <c r="BH85" s="576">
        <f t="shared" si="70"/>
        <v>7.9525640800870372</v>
      </c>
      <c r="BI85" s="576">
        <f t="shared" si="70"/>
        <v>8.1839410024896484</v>
      </c>
      <c r="BJ85" s="576">
        <f t="shared" si="70"/>
        <v>8.4222592325643379</v>
      </c>
      <c r="BK85" s="576">
        <f t="shared" si="70"/>
        <v>8.6677270095412702</v>
      </c>
      <c r="BL85" s="576">
        <f t="shared" si="70"/>
        <v>8.920558819827507</v>
      </c>
      <c r="BM85" s="576">
        <f t="shared" si="70"/>
        <v>9.1809755844223329</v>
      </c>
      <c r="BN85" s="576">
        <f t="shared" si="70"/>
        <v>9.4492048519550025</v>
      </c>
      <c r="BO85" s="576">
        <f t="shared" si="70"/>
        <v>9.7254809975136549</v>
      </c>
      <c r="BP85" s="576">
        <f t="shared" si="70"/>
        <v>10.010045427439064</v>
      </c>
      <c r="BQ85" s="576">
        <f t="shared" si="70"/>
        <v>10.303146790262236</v>
      </c>
      <c r="BR85" s="576">
        <f t="shared" si="70"/>
        <v>10.605041193970102</v>
      </c>
      <c r="BS85" s="576">
        <f t="shared" si="70"/>
        <v>10.915992429789206</v>
      </c>
      <c r="BT85" s="576">
        <f t="shared" ref="BT85:EE85" si="71">BT80+(BT83)</f>
        <v>11.236272202682883</v>
      </c>
      <c r="BU85" s="576">
        <f t="shared" si="71"/>
        <v>11.566160368763368</v>
      </c>
      <c r="BV85" s="576">
        <f t="shared" si="71"/>
        <v>11.90594517982627</v>
      </c>
      <c r="BW85" s="576">
        <f t="shared" si="71"/>
        <v>12.255923535221058</v>
      </c>
      <c r="BX85" s="576">
        <f t="shared" si="71"/>
        <v>12.616401241277691</v>
      </c>
      <c r="BY85" s="576">
        <f t="shared" si="71"/>
        <v>12.987693278516021</v>
      </c>
      <c r="BZ85" s="576">
        <f t="shared" si="71"/>
        <v>13.370124076871502</v>
      </c>
      <c r="CA85" s="576">
        <f t="shared" si="71"/>
        <v>13.764027799177647</v>
      </c>
      <c r="CB85" s="576">
        <f t="shared" si="71"/>
        <v>14.169748633152976</v>
      </c>
      <c r="CC85" s="576">
        <f t="shared" si="71"/>
        <v>14.587641092147566</v>
      </c>
      <c r="CD85" s="576">
        <f t="shared" si="71"/>
        <v>15.018070324911994</v>
      </c>
      <c r="CE85" s="576">
        <f t="shared" si="71"/>
        <v>15.461412434659355</v>
      </c>
      <c r="CF85" s="576">
        <f t="shared" si="71"/>
        <v>15.918054807699134</v>
      </c>
      <c r="CG85" s="576">
        <f t="shared" si="71"/>
        <v>16.388396451930106</v>
      </c>
      <c r="CH85" s="576">
        <f t="shared" si="71"/>
        <v>16.872848345488009</v>
      </c>
      <c r="CI85" s="576">
        <f t="shared" si="71"/>
        <v>17.371833795852648</v>
      </c>
      <c r="CJ85" s="576">
        <f t="shared" si="71"/>
        <v>17.885788809728229</v>
      </c>
      <c r="CK85" s="576">
        <f t="shared" si="71"/>
        <v>18.415162474020079</v>
      </c>
      <c r="CL85" s="576">
        <f t="shared" si="71"/>
        <v>18.960417348240679</v>
      </c>
      <c r="CM85" s="576">
        <f t="shared" si="71"/>
        <v>19.522029868687902</v>
      </c>
      <c r="CN85" s="576">
        <f t="shared" si="71"/>
        <v>20.100490764748535</v>
      </c>
      <c r="CO85" s="576">
        <f t="shared" si="71"/>
        <v>20.696305487690992</v>
      </c>
      <c r="CP85" s="576">
        <f t="shared" si="71"/>
        <v>21.309994652321723</v>
      </c>
      <c r="CQ85" s="576">
        <f t="shared" si="71"/>
        <v>21.942094491891375</v>
      </c>
      <c r="CR85" s="576">
        <f t="shared" si="71"/>
        <v>22.593157326648118</v>
      </c>
      <c r="CS85" s="576">
        <f t="shared" si="71"/>
        <v>23.263752046447564</v>
      </c>
      <c r="CT85" s="576">
        <f t="shared" si="71"/>
        <v>23.954464607840993</v>
      </c>
      <c r="CU85" s="576">
        <f t="shared" si="71"/>
        <v>24.665898546076225</v>
      </c>
      <c r="CV85" s="576">
        <f t="shared" si="71"/>
        <v>25.398675502458513</v>
      </c>
      <c r="CW85" s="576">
        <f t="shared" si="71"/>
        <v>26.153435767532265</v>
      </c>
      <c r="CX85" s="576">
        <f t="shared" si="71"/>
        <v>26.930838840558238</v>
      </c>
      <c r="CY85" s="576">
        <f t="shared" si="71"/>
        <v>27.731564005774992</v>
      </c>
      <c r="CZ85" s="576">
        <f t="shared" si="71"/>
        <v>28.556310925948235</v>
      </c>
      <c r="DA85" s="576">
        <f t="shared" si="71"/>
        <v>29.405800253726682</v>
      </c>
      <c r="DB85" s="576">
        <f t="shared" si="71"/>
        <v>30.280774261338486</v>
      </c>
      <c r="DC85" s="576">
        <f t="shared" si="71"/>
        <v>31.181997489178638</v>
      </c>
      <c r="DD85" s="576">
        <f t="shared" si="71"/>
        <v>32.110257413854001</v>
      </c>
      <c r="DE85" s="576">
        <f t="shared" si="71"/>
        <v>33.066365136269624</v>
      </c>
      <c r="DF85" s="576">
        <f t="shared" si="71"/>
        <v>34.051156090357715</v>
      </c>
      <c r="DG85" s="576">
        <f t="shared" si="71"/>
        <v>35.065490773068454</v>
      </c>
      <c r="DH85" s="576">
        <f t="shared" si="71"/>
        <v>36.1102554962605</v>
      </c>
      <c r="DI85" s="576">
        <f t="shared" si="71"/>
        <v>37.186363161148314</v>
      </c>
      <c r="DJ85" s="576">
        <f t="shared" si="71"/>
        <v>38.294754055982771</v>
      </c>
      <c r="DK85" s="576">
        <f t="shared" si="71"/>
        <v>39.436396677662252</v>
      </c>
      <c r="DL85" s="576">
        <f t="shared" si="71"/>
        <v>40.612288577992125</v>
      </c>
      <c r="DM85" s="576">
        <f t="shared" si="71"/>
        <v>41.82345723533188</v>
      </c>
      <c r="DN85" s="576">
        <f t="shared" si="71"/>
        <v>43.070960952391843</v>
      </c>
      <c r="DO85" s="576">
        <f t="shared" si="71"/>
        <v>44.355889780963608</v>
      </c>
      <c r="DP85" s="576">
        <f t="shared" si="71"/>
        <v>45.679366474392516</v>
      </c>
      <c r="DQ85" s="576">
        <f t="shared" si="71"/>
        <v>47.042547468624292</v>
      </c>
      <c r="DR85" s="576">
        <f t="shared" si="71"/>
        <v>48.446623892683021</v>
      </c>
      <c r="DS85" s="576">
        <f t="shared" si="71"/>
        <v>49.892822609463515</v>
      </c>
      <c r="DT85" s="576">
        <f t="shared" si="71"/>
        <v>51.382407287747419</v>
      </c>
      <c r="DU85" s="576">
        <f t="shared" si="71"/>
        <v>52.916679506379836</v>
      </c>
      <c r="DV85" s="576">
        <f t="shared" si="71"/>
        <v>54.496979891571236</v>
      </c>
      <c r="DW85" s="576">
        <f t="shared" si="71"/>
        <v>56.124689288318379</v>
      </c>
      <c r="DX85" s="576">
        <f t="shared" si="71"/>
        <v>57.801229966967931</v>
      </c>
      <c r="DY85" s="576">
        <f t="shared" si="71"/>
        <v>59.528066865976967</v>
      </c>
      <c r="DZ85" s="576">
        <f t="shared" si="71"/>
        <v>61.306708871956282</v>
      </c>
      <c r="EA85" s="576">
        <f t="shared" si="71"/>
        <v>63.138710138114973</v>
      </c>
      <c r="EB85" s="576">
        <f t="shared" si="71"/>
        <v>65.025671442258414</v>
      </c>
      <c r="EC85" s="576">
        <f t="shared" si="71"/>
        <v>66.969241585526177</v>
      </c>
      <c r="ED85" s="576">
        <f t="shared" si="71"/>
        <v>68.971118833091964</v>
      </c>
      <c r="EE85" s="576">
        <f t="shared" si="71"/>
        <v>71.03305239808472</v>
      </c>
      <c r="EF85" s="576">
        <f t="shared" ref="EF85:EZ85" si="72">EF80+(EF83)</f>
        <v>73.156843970027268</v>
      </c>
      <c r="EG85" s="576">
        <f t="shared" si="72"/>
        <v>75.34434928912809</v>
      </c>
      <c r="EH85" s="576">
        <f t="shared" si="72"/>
        <v>77.597479767801929</v>
      </c>
      <c r="EI85" s="576">
        <f t="shared" si="72"/>
        <v>79.918204160835998</v>
      </c>
      <c r="EJ85" s="576">
        <f t="shared" si="72"/>
        <v>82.308550285661084</v>
      </c>
      <c r="EK85" s="576">
        <f t="shared" si="72"/>
        <v>84.770606794230915</v>
      </c>
      <c r="EL85" s="576">
        <f t="shared" si="72"/>
        <v>87.306524998057839</v>
      </c>
      <c r="EM85" s="576">
        <f t="shared" si="72"/>
        <v>89.91852074799958</v>
      </c>
      <c r="EN85" s="576">
        <f t="shared" si="72"/>
        <v>92.608876370439575</v>
      </c>
      <c r="EO85" s="576">
        <f t="shared" si="72"/>
        <v>95.379942661552761</v>
      </c>
      <c r="EP85" s="576">
        <f t="shared" si="72"/>
        <v>98.234140941399346</v>
      </c>
      <c r="EQ85" s="576">
        <f t="shared" si="72"/>
        <v>101.17396516964133</v>
      </c>
      <c r="ER85" s="576">
        <f t="shared" si="72"/>
        <v>104.20198412473056</v>
      </c>
      <c r="ES85" s="576">
        <f t="shared" si="72"/>
        <v>107.32084364847248</v>
      </c>
      <c r="ET85" s="576">
        <f t="shared" si="72"/>
        <v>110.53326895792664</v>
      </c>
      <c r="EU85" s="576">
        <f t="shared" si="72"/>
        <v>113.84206702666444</v>
      </c>
      <c r="EV85" s="576">
        <f t="shared" si="72"/>
        <v>117.25012903746436</v>
      </c>
      <c r="EW85" s="576">
        <f t="shared" si="72"/>
        <v>120.7604329085883</v>
      </c>
      <c r="EX85" s="576">
        <f t="shared" si="72"/>
        <v>124.37604589584595</v>
      </c>
      <c r="EY85" s="576">
        <f t="shared" si="72"/>
        <v>128.10012727272135</v>
      </c>
      <c r="EZ85" s="548">
        <f t="shared" si="72"/>
        <v>131.93593109090301</v>
      </c>
    </row>
    <row r="86" spans="1:156" x14ac:dyDescent="0.25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25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204.35</v>
      </c>
      <c r="H87" s="523">
        <f>G87+H85</f>
        <v>206.2483</v>
      </c>
      <c r="I87" s="523">
        <f>H87+I85</f>
        <v>208.196349</v>
      </c>
      <c r="J87" s="523">
        <f t="shared" ref="J87:BU87" si="73">I87+J85</f>
        <v>210.19563947</v>
      </c>
      <c r="K87" s="523">
        <f t="shared" si="73"/>
        <v>212.24770865409999</v>
      </c>
      <c r="L87" s="523">
        <f t="shared" si="73"/>
        <v>214.354139913723</v>
      </c>
      <c r="M87" s="523">
        <f t="shared" si="73"/>
        <v>216.5165641111347</v>
      </c>
      <c r="N87" s="523">
        <f t="shared" si="73"/>
        <v>218.73666103446874</v>
      </c>
      <c r="O87" s="523">
        <f t="shared" si="73"/>
        <v>221.0161608655028</v>
      </c>
      <c r="P87" s="523">
        <f t="shared" si="73"/>
        <v>223.35684569146787</v>
      </c>
      <c r="Q87" s="523">
        <f t="shared" si="73"/>
        <v>225.7605510622119</v>
      </c>
      <c r="R87" s="523">
        <f t="shared" si="73"/>
        <v>228.22916759407826</v>
      </c>
      <c r="S87" s="523">
        <f t="shared" si="73"/>
        <v>230.76464262190061</v>
      </c>
      <c r="T87" s="523">
        <f t="shared" si="73"/>
        <v>233.36898190055763</v>
      </c>
      <c r="U87" s="523">
        <f t="shared" si="73"/>
        <v>236.04425135757435</v>
      </c>
      <c r="V87" s="523">
        <f t="shared" si="73"/>
        <v>238.7925788983016</v>
      </c>
      <c r="W87" s="523">
        <f t="shared" si="73"/>
        <v>241.61615626525065</v>
      </c>
      <c r="X87" s="523">
        <f t="shared" si="73"/>
        <v>244.51724095320816</v>
      </c>
      <c r="Y87" s="523">
        <f t="shared" si="73"/>
        <v>247.4981581818044</v>
      </c>
      <c r="Z87" s="523">
        <f t="shared" si="73"/>
        <v>250.56130292725854</v>
      </c>
      <c r="AA87" s="523">
        <f t="shared" si="73"/>
        <v>253.70914201507628</v>
      </c>
      <c r="AB87" s="523">
        <f t="shared" si="73"/>
        <v>256.94421627552856</v>
      </c>
      <c r="AC87" s="523">
        <f t="shared" si="73"/>
        <v>260.26914276379443</v>
      </c>
      <c r="AD87" s="523">
        <f t="shared" si="73"/>
        <v>263.68661704670825</v>
      </c>
      <c r="AE87" s="523">
        <f t="shared" si="73"/>
        <v>267.19941555810948</v>
      </c>
      <c r="AF87" s="523">
        <f>AE87+AF85</f>
        <v>270.81039802485276</v>
      </c>
      <c r="AG87" s="523">
        <f t="shared" si="73"/>
        <v>274.52250996559837</v>
      </c>
      <c r="AH87" s="523">
        <f t="shared" si="73"/>
        <v>278.33878526456635</v>
      </c>
      <c r="AI87" s="523">
        <f t="shared" si="73"/>
        <v>282.26234882250333</v>
      </c>
      <c r="AJ87" s="523">
        <f t="shared" si="73"/>
        <v>286.29641928717842</v>
      </c>
      <c r="AK87" s="523">
        <f t="shared" si="73"/>
        <v>290.44431186579379</v>
      </c>
      <c r="AL87" s="523">
        <f t="shared" si="73"/>
        <v>294.70944122176763</v>
      </c>
      <c r="AM87" s="523">
        <f t="shared" si="73"/>
        <v>299.09532445842069</v>
      </c>
      <c r="AN87" s="523">
        <f t="shared" si="73"/>
        <v>303.6055841921733</v>
      </c>
      <c r="AO87" s="523">
        <f t="shared" si="73"/>
        <v>308.2439517179385</v>
      </c>
      <c r="AP87" s="523">
        <f t="shared" si="73"/>
        <v>313.01427026947664</v>
      </c>
      <c r="AQ87" s="523">
        <f t="shared" si="73"/>
        <v>317.92049837756093</v>
      </c>
      <c r="AR87" s="523">
        <f t="shared" si="73"/>
        <v>322.96671332888775</v>
      </c>
      <c r="AS87" s="523">
        <f t="shared" si="73"/>
        <v>328.15711472875438</v>
      </c>
      <c r="AT87" s="523">
        <f t="shared" si="73"/>
        <v>333.49602817061702</v>
      </c>
      <c r="AU87" s="523">
        <f t="shared" si="73"/>
        <v>338.98790901573557</v>
      </c>
      <c r="AV87" s="523">
        <f t="shared" si="73"/>
        <v>344.63734628620762</v>
      </c>
      <c r="AW87" s="523">
        <f t="shared" si="73"/>
        <v>350.44906667479387</v>
      </c>
      <c r="AX87" s="523">
        <f t="shared" si="73"/>
        <v>356.42793867503769</v>
      </c>
      <c r="AY87" s="523">
        <f t="shared" si="73"/>
        <v>362.57897683528881</v>
      </c>
      <c r="AZ87" s="523">
        <f t="shared" si="73"/>
        <v>368.9073461403475</v>
      </c>
      <c r="BA87" s="523">
        <f t="shared" si="73"/>
        <v>375.41836652455794</v>
      </c>
      <c r="BB87" s="523">
        <f t="shared" si="73"/>
        <v>382.11751752029465</v>
      </c>
      <c r="BC87" s="523">
        <f t="shared" si="73"/>
        <v>389.01044304590351</v>
      </c>
      <c r="BD87" s="523">
        <f t="shared" si="73"/>
        <v>396.1029563372806</v>
      </c>
      <c r="BE87" s="523">
        <f t="shared" si="73"/>
        <v>403.40104502739905</v>
      </c>
      <c r="BF87" s="523">
        <f t="shared" si="73"/>
        <v>410.91087637822102</v>
      </c>
      <c r="BG87" s="523">
        <f t="shared" si="73"/>
        <v>418.63880266956767</v>
      </c>
      <c r="BH87" s="523">
        <f t="shared" si="73"/>
        <v>426.5913667496547</v>
      </c>
      <c r="BI87" s="523">
        <f t="shared" si="73"/>
        <v>434.77530775214433</v>
      </c>
      <c r="BJ87" s="523">
        <f t="shared" si="73"/>
        <v>443.19756698470866</v>
      </c>
      <c r="BK87" s="523">
        <f t="shared" si="73"/>
        <v>451.86529399424995</v>
      </c>
      <c r="BL87" s="523">
        <f t="shared" si="73"/>
        <v>460.78585281407749</v>
      </c>
      <c r="BM87" s="523">
        <f t="shared" si="73"/>
        <v>469.96682839849984</v>
      </c>
      <c r="BN87" s="523">
        <f t="shared" si="73"/>
        <v>479.41603325045486</v>
      </c>
      <c r="BO87" s="523">
        <f t="shared" si="73"/>
        <v>489.14151424796853</v>
      </c>
      <c r="BP87" s="523">
        <f t="shared" si="73"/>
        <v>499.15155967540761</v>
      </c>
      <c r="BQ87" s="523">
        <f t="shared" si="73"/>
        <v>509.45470646566986</v>
      </c>
      <c r="BR87" s="523">
        <f t="shared" si="73"/>
        <v>520.05974765963992</v>
      </c>
      <c r="BS87" s="523">
        <f t="shared" si="73"/>
        <v>530.97574008942911</v>
      </c>
      <c r="BT87" s="523">
        <f t="shared" si="73"/>
        <v>542.21201229211204</v>
      </c>
      <c r="BU87" s="523">
        <f t="shared" si="73"/>
        <v>553.77817266087538</v>
      </c>
      <c r="BV87" s="523">
        <f t="shared" ref="BV87:EG87" si="74">BU87+BV85</f>
        <v>565.68411784070167</v>
      </c>
      <c r="BW87" s="523">
        <f t="shared" si="74"/>
        <v>577.94004137592276</v>
      </c>
      <c r="BX87" s="523">
        <f t="shared" si="74"/>
        <v>590.55644261720045</v>
      </c>
      <c r="BY87" s="523">
        <f t="shared" si="74"/>
        <v>603.54413589571652</v>
      </c>
      <c r="BZ87" s="523">
        <f t="shared" si="74"/>
        <v>616.91425997258807</v>
      </c>
      <c r="CA87" s="523">
        <f t="shared" si="74"/>
        <v>630.67828777176567</v>
      </c>
      <c r="CB87" s="523">
        <f t="shared" si="74"/>
        <v>644.84803640491862</v>
      </c>
      <c r="CC87" s="523">
        <f t="shared" si="74"/>
        <v>659.43567749706619</v>
      </c>
      <c r="CD87" s="523">
        <f t="shared" si="74"/>
        <v>674.45374782197814</v>
      </c>
      <c r="CE87" s="523">
        <f t="shared" si="74"/>
        <v>689.91516025663748</v>
      </c>
      <c r="CF87" s="523">
        <f t="shared" si="74"/>
        <v>705.83321506433663</v>
      </c>
      <c r="CG87" s="523">
        <f t="shared" si="74"/>
        <v>722.22161151626676</v>
      </c>
      <c r="CH87" s="523">
        <f t="shared" si="74"/>
        <v>739.09445986175479</v>
      </c>
      <c r="CI87" s="523">
        <f t="shared" si="74"/>
        <v>756.46629365760748</v>
      </c>
      <c r="CJ87" s="523">
        <f t="shared" si="74"/>
        <v>774.35208246733566</v>
      </c>
      <c r="CK87" s="523">
        <f t="shared" si="74"/>
        <v>792.76724494135578</v>
      </c>
      <c r="CL87" s="523">
        <f t="shared" si="74"/>
        <v>811.72766228959642</v>
      </c>
      <c r="CM87" s="523">
        <f t="shared" si="74"/>
        <v>831.24969215828435</v>
      </c>
      <c r="CN87" s="523">
        <f t="shared" si="74"/>
        <v>851.35018292303289</v>
      </c>
      <c r="CO87" s="523">
        <f t="shared" si="74"/>
        <v>872.0464884107239</v>
      </c>
      <c r="CP87" s="523">
        <f t="shared" si="74"/>
        <v>893.35648306304563</v>
      </c>
      <c r="CQ87" s="523">
        <f t="shared" si="74"/>
        <v>915.29857755493697</v>
      </c>
      <c r="CR87" s="523">
        <f t="shared" si="74"/>
        <v>937.89173488158508</v>
      </c>
      <c r="CS87" s="523">
        <f t="shared" si="74"/>
        <v>961.15548692803259</v>
      </c>
      <c r="CT87" s="523">
        <f t="shared" si="74"/>
        <v>985.10995153587362</v>
      </c>
      <c r="CU87" s="523">
        <f t="shared" si="74"/>
        <v>1009.7758500819499</v>
      </c>
      <c r="CV87" s="523">
        <f t="shared" si="74"/>
        <v>1035.1745255844085</v>
      </c>
      <c r="CW87" s="523">
        <f t="shared" si="74"/>
        <v>1061.3279613519408</v>
      </c>
      <c r="CX87" s="523">
        <f t="shared" si="74"/>
        <v>1088.2588001924989</v>
      </c>
      <c r="CY87" s="523">
        <f t="shared" si="74"/>
        <v>1115.9903641982739</v>
      </c>
      <c r="CZ87" s="523">
        <f t="shared" si="74"/>
        <v>1144.5466751242222</v>
      </c>
      <c r="DA87" s="523">
        <f t="shared" si="74"/>
        <v>1173.952475377949</v>
      </c>
      <c r="DB87" s="523">
        <f t="shared" si="74"/>
        <v>1204.2332496392876</v>
      </c>
      <c r="DC87" s="523">
        <f t="shared" si="74"/>
        <v>1235.4152471284663</v>
      </c>
      <c r="DD87" s="523">
        <f t="shared" si="74"/>
        <v>1267.5255045423203</v>
      </c>
      <c r="DE87" s="523">
        <f t="shared" si="74"/>
        <v>1300.59186967859</v>
      </c>
      <c r="DF87" s="523">
        <f t="shared" si="74"/>
        <v>1334.6430257689476</v>
      </c>
      <c r="DG87" s="523">
        <f t="shared" si="74"/>
        <v>1369.708516542016</v>
      </c>
      <c r="DH87" s="523">
        <f t="shared" si="74"/>
        <v>1405.8187720382766</v>
      </c>
      <c r="DI87" s="523">
        <f t="shared" si="74"/>
        <v>1443.005135199425</v>
      </c>
      <c r="DJ87" s="523">
        <f t="shared" si="74"/>
        <v>1481.2998892554078</v>
      </c>
      <c r="DK87" s="523">
        <f t="shared" si="74"/>
        <v>1520.7362859330701</v>
      </c>
      <c r="DL87" s="523">
        <f t="shared" si="74"/>
        <v>1561.3485745110622</v>
      </c>
      <c r="DM87" s="523">
        <f t="shared" si="74"/>
        <v>1603.1720317463942</v>
      </c>
      <c r="DN87" s="523">
        <f t="shared" si="74"/>
        <v>1646.2429926987861</v>
      </c>
      <c r="DO87" s="523">
        <f t="shared" si="74"/>
        <v>1690.5988824797498</v>
      </c>
      <c r="DP87" s="523">
        <f t="shared" si="74"/>
        <v>1736.2782489541423</v>
      </c>
      <c r="DQ87" s="523">
        <f t="shared" si="74"/>
        <v>1783.3207964227665</v>
      </c>
      <c r="DR87" s="523">
        <f t="shared" si="74"/>
        <v>1831.7674203154495</v>
      </c>
      <c r="DS87" s="523">
        <f t="shared" si="74"/>
        <v>1881.6602429249131</v>
      </c>
      <c r="DT87" s="523">
        <f t="shared" si="74"/>
        <v>1933.0426502126604</v>
      </c>
      <c r="DU87" s="523">
        <f t="shared" si="74"/>
        <v>1985.9593297190402</v>
      </c>
      <c r="DV87" s="523">
        <f t="shared" si="74"/>
        <v>2040.4563096106115</v>
      </c>
      <c r="DW87" s="523">
        <f t="shared" si="74"/>
        <v>2096.5809988989299</v>
      </c>
      <c r="DX87" s="523">
        <f t="shared" si="74"/>
        <v>2154.382228865898</v>
      </c>
      <c r="DY87" s="523">
        <f t="shared" si="74"/>
        <v>2213.9102957318751</v>
      </c>
      <c r="DZ87" s="523">
        <f t="shared" si="74"/>
        <v>2275.2170046038314</v>
      </c>
      <c r="EA87" s="523">
        <f t="shared" si="74"/>
        <v>2338.3557147419465</v>
      </c>
      <c r="EB87" s="523">
        <f t="shared" si="74"/>
        <v>2403.381386184205</v>
      </c>
      <c r="EC87" s="523">
        <f t="shared" si="74"/>
        <v>2470.3506277697311</v>
      </c>
      <c r="ED87" s="523">
        <f t="shared" si="74"/>
        <v>2539.3217466028232</v>
      </c>
      <c r="EE87" s="523">
        <f t="shared" si="74"/>
        <v>2610.3547990009079</v>
      </c>
      <c r="EF87" s="523">
        <f t="shared" si="74"/>
        <v>2683.5116429709351</v>
      </c>
      <c r="EG87" s="523">
        <f t="shared" si="74"/>
        <v>2758.855992260063</v>
      </c>
      <c r="EH87" s="523">
        <f t="shared" ref="EH87:EZ87" si="75">EG87+EH85</f>
        <v>2836.4534720278648</v>
      </c>
      <c r="EI87" s="523">
        <f t="shared" si="75"/>
        <v>2916.3716761887008</v>
      </c>
      <c r="EJ87" s="523">
        <f t="shared" si="75"/>
        <v>2998.6802264743619</v>
      </c>
      <c r="EK87" s="523">
        <f t="shared" si="75"/>
        <v>3083.4508332685928</v>
      </c>
      <c r="EL87" s="523">
        <f t="shared" si="75"/>
        <v>3170.7573582666505</v>
      </c>
      <c r="EM87" s="523">
        <f t="shared" si="75"/>
        <v>3260.67587901465</v>
      </c>
      <c r="EN87" s="523">
        <f t="shared" si="75"/>
        <v>3353.2847553850897</v>
      </c>
      <c r="EO87" s="523">
        <f t="shared" si="75"/>
        <v>3448.6646980466426</v>
      </c>
      <c r="EP87" s="523">
        <f t="shared" si="75"/>
        <v>3546.8988389880419</v>
      </c>
      <c r="EQ87" s="523">
        <f t="shared" si="75"/>
        <v>3648.0728041576831</v>
      </c>
      <c r="ER87" s="523">
        <f t="shared" si="75"/>
        <v>3752.2747882824137</v>
      </c>
      <c r="ES87" s="523">
        <f t="shared" si="75"/>
        <v>3859.5956319308862</v>
      </c>
      <c r="ET87" s="523">
        <f t="shared" si="75"/>
        <v>3970.128900888813</v>
      </c>
      <c r="EU87" s="523">
        <f t="shared" si="75"/>
        <v>4083.9709679154776</v>
      </c>
      <c r="EV87" s="523">
        <f t="shared" si="75"/>
        <v>4201.2210969529415</v>
      </c>
      <c r="EW87" s="523">
        <f t="shared" si="75"/>
        <v>4321.9815298615295</v>
      </c>
      <c r="EX87" s="523">
        <f t="shared" si="75"/>
        <v>4446.3575757573753</v>
      </c>
      <c r="EY87" s="523">
        <f t="shared" si="75"/>
        <v>4574.457703030097</v>
      </c>
      <c r="EZ87" s="519">
        <f t="shared" si="75"/>
        <v>4706.3936341210001</v>
      </c>
    </row>
    <row r="88" spans="1:156" ht="15.75" thickBot="1" x14ac:dyDescent="0.3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" customHeight="1" x14ac:dyDescent="0.25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25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.75" thickBot="1" x14ac:dyDescent="0.3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25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76">G94</f>
        <v>-199.29837026281521</v>
      </c>
      <c r="I92" s="587">
        <f t="shared" si="76"/>
        <v>-195.87262644402747</v>
      </c>
      <c r="J92" s="587">
        <f t="shared" si="76"/>
        <v>-192.2070805579246</v>
      </c>
      <c r="K92" s="587">
        <f t="shared" si="76"/>
        <v>-188.28494645979453</v>
      </c>
      <c r="L92" s="587">
        <f t="shared" si="76"/>
        <v>-184.08826297479536</v>
      </c>
      <c r="M92" s="587">
        <f t="shared" si="76"/>
        <v>-179.59781164584624</v>
      </c>
      <c r="N92" s="587">
        <f t="shared" si="76"/>
        <v>-174.79302872387069</v>
      </c>
      <c r="O92" s="587">
        <f t="shared" si="76"/>
        <v>-169.65191099735685</v>
      </c>
      <c r="P92" s="587">
        <f t="shared" si="76"/>
        <v>-164.15091502998703</v>
      </c>
      <c r="Q92" s="587">
        <f t="shared" si="76"/>
        <v>-158.26484934490134</v>
      </c>
      <c r="R92" s="587">
        <f t="shared" si="76"/>
        <v>-151.96675906185965</v>
      </c>
      <c r="S92" s="587">
        <f t="shared" si="76"/>
        <v>-145.22780245900503</v>
      </c>
      <c r="T92" s="587">
        <f t="shared" si="76"/>
        <v>-138.0171188939506</v>
      </c>
      <c r="U92" s="587">
        <f t="shared" si="76"/>
        <v>-130.30168747934235</v>
      </c>
      <c r="V92" s="587">
        <f t="shared" si="76"/>
        <v>-122.04617586571153</v>
      </c>
      <c r="W92" s="587">
        <f t="shared" si="76"/>
        <v>-113.21277843912655</v>
      </c>
      <c r="X92" s="587">
        <f t="shared" si="76"/>
        <v>-103.76104319268063</v>
      </c>
      <c r="Y92" s="587">
        <f t="shared" si="76"/>
        <v>-93.647686478983488</v>
      </c>
      <c r="Z92" s="587">
        <f t="shared" si="76"/>
        <v>-82.826394795327545</v>
      </c>
      <c r="AA92" s="587">
        <f t="shared" si="76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25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7">K100</f>
        <v>4.1966834849991681</v>
      </c>
      <c r="L93" s="518">
        <f t="shared" si="77"/>
        <v>4.4904513289491108</v>
      </c>
      <c r="M93" s="518">
        <f t="shared" si="77"/>
        <v>4.8047829219755478</v>
      </c>
      <c r="N93" s="518">
        <f t="shared" si="77"/>
        <v>5.1411177265138361</v>
      </c>
      <c r="O93" s="518">
        <f t="shared" si="77"/>
        <v>5.5009959673698043</v>
      </c>
      <c r="P93" s="518">
        <f t="shared" si="77"/>
        <v>5.8860656850856916</v>
      </c>
      <c r="Q93" s="518">
        <f t="shared" si="77"/>
        <v>6.2980902830416898</v>
      </c>
      <c r="R93" s="518">
        <f t="shared" si="77"/>
        <v>6.7389566028546071</v>
      </c>
      <c r="S93" s="518">
        <f t="shared" si="77"/>
        <v>7.2106835650544303</v>
      </c>
      <c r="T93" s="518">
        <f t="shared" si="77"/>
        <v>7.7154314146082399</v>
      </c>
      <c r="U93" s="518">
        <f t="shared" si="77"/>
        <v>8.2555116136308175</v>
      </c>
      <c r="V93" s="518">
        <f t="shared" si="77"/>
        <v>8.8333974265849751</v>
      </c>
      <c r="W93" s="518">
        <f t="shared" si="77"/>
        <v>9.4517352464459226</v>
      </c>
      <c r="X93" s="518">
        <f t="shared" si="77"/>
        <v>10.113356713697138</v>
      </c>
      <c r="Y93" s="518">
        <f t="shared" si="77"/>
        <v>10.821291683655938</v>
      </c>
      <c r="Z93" s="518">
        <f t="shared" si="77"/>
        <v>11.578782101511853</v>
      </c>
      <c r="AA93" s="518">
        <f t="shared" si="77"/>
        <v>12.389296848617681</v>
      </c>
      <c r="AB93" s="518">
        <f t="shared" si="77"/>
        <v>13.256547628020922</v>
      </c>
      <c r="AC93" s="518">
        <f t="shared" si="77"/>
        <v>14.184505961982385</v>
      </c>
      <c r="AD93" s="518">
        <f t="shared" si="77"/>
        <v>15.177421379321153</v>
      </c>
      <c r="AE93" s="591">
        <f t="shared" si="77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25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8">I92+I93</f>
        <v>-192.2070805579246</v>
      </c>
      <c r="J94" s="518">
        <f t="shared" si="78"/>
        <v>-188.28494645979453</v>
      </c>
      <c r="K94" s="518">
        <f t="shared" si="78"/>
        <v>-184.08826297479536</v>
      </c>
      <c r="L94" s="518">
        <f t="shared" si="78"/>
        <v>-179.59781164584624</v>
      </c>
      <c r="M94" s="518">
        <f t="shared" si="78"/>
        <v>-174.79302872387069</v>
      </c>
      <c r="N94" s="518">
        <f t="shared" si="78"/>
        <v>-169.65191099735685</v>
      </c>
      <c r="O94" s="518">
        <f t="shared" si="78"/>
        <v>-164.15091502998703</v>
      </c>
      <c r="P94" s="518">
        <f t="shared" si="78"/>
        <v>-158.26484934490134</v>
      </c>
      <c r="Q94" s="518">
        <f t="shared" si="78"/>
        <v>-151.96675906185965</v>
      </c>
      <c r="R94" s="518">
        <f t="shared" si="78"/>
        <v>-145.22780245900503</v>
      </c>
      <c r="S94" s="518">
        <f t="shared" si="78"/>
        <v>-138.0171188939506</v>
      </c>
      <c r="T94" s="518">
        <f t="shared" si="78"/>
        <v>-130.30168747934235</v>
      </c>
      <c r="U94" s="518">
        <f t="shared" si="78"/>
        <v>-122.04617586571153</v>
      </c>
      <c r="V94" s="518">
        <f t="shared" si="78"/>
        <v>-113.21277843912655</v>
      </c>
      <c r="W94" s="518">
        <f t="shared" si="78"/>
        <v>-103.76104319268063</v>
      </c>
      <c r="X94" s="518">
        <f t="shared" si="78"/>
        <v>-93.647686478983488</v>
      </c>
      <c r="Y94" s="518">
        <f t="shared" si="78"/>
        <v>-82.826394795327545</v>
      </c>
      <c r="Z94" s="518">
        <f t="shared" si="78"/>
        <v>-71.247612693815697</v>
      </c>
      <c r="AA94" s="518">
        <f t="shared" si="78"/>
        <v>-58.858315845198014</v>
      </c>
      <c r="AB94" s="518">
        <f t="shared" si="78"/>
        <v>-45.601768217177096</v>
      </c>
      <c r="AC94" s="518">
        <f t="shared" si="78"/>
        <v>-31.417262255194711</v>
      </c>
      <c r="AD94" s="518">
        <f t="shared" si="78"/>
        <v>-16.239840875873558</v>
      </c>
      <c r="AE94" s="591">
        <f t="shared" si="78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25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25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9">H92*$C$13*-1</f>
        <v>13.950885918397066</v>
      </c>
      <c r="I96" s="518">
        <f t="shared" si="79"/>
        <v>13.711083851081925</v>
      </c>
      <c r="J96" s="518">
        <f t="shared" si="79"/>
        <v>13.454495639054723</v>
      </c>
      <c r="K96" s="518">
        <f t="shared" si="79"/>
        <v>13.179946252185617</v>
      </c>
      <c r="L96" s="518">
        <f t="shared" si="79"/>
        <v>12.886178408235676</v>
      </c>
      <c r="M96" s="518">
        <f t="shared" si="79"/>
        <v>12.571846815209238</v>
      </c>
      <c r="N96" s="518">
        <f t="shared" si="79"/>
        <v>12.23551201067095</v>
      </c>
      <c r="O96" s="518">
        <f t="shared" si="79"/>
        <v>11.87563376981498</v>
      </c>
      <c r="P96" s="518">
        <f t="shared" si="79"/>
        <v>11.490564052099094</v>
      </c>
      <c r="Q96" s="518">
        <f t="shared" si="79"/>
        <v>11.078539454143094</v>
      </c>
      <c r="R96" s="518">
        <f t="shared" si="79"/>
        <v>10.637673134330177</v>
      </c>
      <c r="S96" s="518">
        <f t="shared" si="79"/>
        <v>10.165946172130353</v>
      </c>
      <c r="T96" s="518">
        <f t="shared" si="79"/>
        <v>9.6611983225765421</v>
      </c>
      <c r="U96" s="518">
        <f t="shared" si="79"/>
        <v>9.1211181235539645</v>
      </c>
      <c r="V96" s="518">
        <f t="shared" si="79"/>
        <v>8.5432323105998087</v>
      </c>
      <c r="W96" s="518">
        <f t="shared" si="79"/>
        <v>7.9248944907388594</v>
      </c>
      <c r="X96" s="518">
        <f t="shared" si="79"/>
        <v>7.2632730234876446</v>
      </c>
      <c r="Y96" s="518">
        <f t="shared" si="79"/>
        <v>6.5553380535288444</v>
      </c>
      <c r="Z96" s="518">
        <f t="shared" si="79"/>
        <v>5.7978476356729285</v>
      </c>
      <c r="AA96" s="518">
        <f t="shared" si="79"/>
        <v>4.9873328885670993</v>
      </c>
      <c r="AB96" s="518">
        <f t="shared" si="79"/>
        <v>4.1200821091638611</v>
      </c>
      <c r="AC96" s="518">
        <f t="shared" si="79"/>
        <v>3.192123775202397</v>
      </c>
      <c r="AD96" s="518">
        <f t="shared" si="79"/>
        <v>2.1992083578636299</v>
      </c>
      <c r="AE96" s="591">
        <f t="shared" si="79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25">
      <c r="A97" s="485"/>
      <c r="B97" s="520" t="s">
        <v>30</v>
      </c>
      <c r="C97" s="577"/>
      <c r="D97" s="514"/>
      <c r="E97" s="515"/>
      <c r="F97" s="515"/>
      <c r="G97" s="518">
        <f t="shared" ref="G97:AE97" si="80">G93+G96</f>
        <v>17.376629737184789</v>
      </c>
      <c r="H97" s="518">
        <f t="shared" si="80"/>
        <v>17.376629737184789</v>
      </c>
      <c r="I97" s="518">
        <f t="shared" si="80"/>
        <v>17.376629737184789</v>
      </c>
      <c r="J97" s="518">
        <f t="shared" si="80"/>
        <v>17.376629737184789</v>
      </c>
      <c r="K97" s="518">
        <f t="shared" si="80"/>
        <v>17.376629737184786</v>
      </c>
      <c r="L97" s="518">
        <f t="shared" si="80"/>
        <v>17.376629737184786</v>
      </c>
      <c r="M97" s="518">
        <f t="shared" si="80"/>
        <v>17.376629737184786</v>
      </c>
      <c r="N97" s="518">
        <f t="shared" si="80"/>
        <v>17.376629737184786</v>
      </c>
      <c r="O97" s="518">
        <f t="shared" si="80"/>
        <v>17.376629737184786</v>
      </c>
      <c r="P97" s="518">
        <f t="shared" si="80"/>
        <v>17.376629737184786</v>
      </c>
      <c r="Q97" s="518">
        <f t="shared" si="80"/>
        <v>17.376629737184786</v>
      </c>
      <c r="R97" s="518">
        <f t="shared" si="80"/>
        <v>17.376629737184786</v>
      </c>
      <c r="S97" s="518">
        <f t="shared" si="80"/>
        <v>17.376629737184782</v>
      </c>
      <c r="T97" s="518">
        <f t="shared" si="80"/>
        <v>17.376629737184782</v>
      </c>
      <c r="U97" s="518">
        <f t="shared" si="80"/>
        <v>17.376629737184782</v>
      </c>
      <c r="V97" s="518">
        <f t="shared" si="80"/>
        <v>17.376629737184786</v>
      </c>
      <c r="W97" s="518">
        <f t="shared" si="80"/>
        <v>17.376629737184782</v>
      </c>
      <c r="X97" s="518">
        <f t="shared" si="80"/>
        <v>17.376629737184782</v>
      </c>
      <c r="Y97" s="518">
        <f t="shared" si="80"/>
        <v>17.376629737184782</v>
      </c>
      <c r="Z97" s="518">
        <f t="shared" si="80"/>
        <v>17.376629737184782</v>
      </c>
      <c r="AA97" s="518">
        <f t="shared" si="80"/>
        <v>17.376629737184778</v>
      </c>
      <c r="AB97" s="518">
        <f t="shared" si="80"/>
        <v>17.376629737184782</v>
      </c>
      <c r="AC97" s="518">
        <f t="shared" si="80"/>
        <v>17.376629737184782</v>
      </c>
      <c r="AD97" s="518">
        <f t="shared" si="80"/>
        <v>17.376629737184782</v>
      </c>
      <c r="AE97" s="591">
        <f t="shared" si="80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25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81">H98+I97</f>
        <v>52.129889211554371</v>
      </c>
      <c r="J98" s="518">
        <f t="shared" si="81"/>
        <v>69.506518948739156</v>
      </c>
      <c r="K98" s="518">
        <f t="shared" si="81"/>
        <v>86.883148685923942</v>
      </c>
      <c r="L98" s="518">
        <f t="shared" si="81"/>
        <v>104.25977842310873</v>
      </c>
      <c r="M98" s="518">
        <f t="shared" si="81"/>
        <v>121.63640816029351</v>
      </c>
      <c r="N98" s="518">
        <f t="shared" si="81"/>
        <v>139.01303789747828</v>
      </c>
      <c r="O98" s="518">
        <f t="shared" si="81"/>
        <v>156.38966763466306</v>
      </c>
      <c r="P98" s="518">
        <f t="shared" si="81"/>
        <v>173.76629737184783</v>
      </c>
      <c r="Q98" s="518">
        <f t="shared" si="81"/>
        <v>191.1429271090326</v>
      </c>
      <c r="R98" s="518">
        <f t="shared" si="81"/>
        <v>208.51955684621737</v>
      </c>
      <c r="S98" s="518">
        <f t="shared" si="81"/>
        <v>225.89618658340214</v>
      </c>
      <c r="T98" s="518">
        <f t="shared" si="81"/>
        <v>243.27281632058691</v>
      </c>
      <c r="U98" s="518">
        <f t="shared" si="81"/>
        <v>260.64944605777168</v>
      </c>
      <c r="V98" s="518">
        <f t="shared" si="81"/>
        <v>278.02607579495645</v>
      </c>
      <c r="W98" s="518">
        <f t="shared" si="81"/>
        <v>295.40270553214123</v>
      </c>
      <c r="X98" s="518">
        <f t="shared" si="81"/>
        <v>312.779335269326</v>
      </c>
      <c r="Y98" s="518">
        <f t="shared" si="81"/>
        <v>330.15596500651077</v>
      </c>
      <c r="Z98" s="518">
        <f t="shared" si="81"/>
        <v>347.53259474369554</v>
      </c>
      <c r="AA98" s="518">
        <f t="shared" si="81"/>
        <v>364.90922448088031</v>
      </c>
      <c r="AB98" s="518">
        <f t="shared" si="81"/>
        <v>382.28585421806508</v>
      </c>
      <c r="AC98" s="518">
        <f t="shared" si="81"/>
        <v>399.66248395524985</v>
      </c>
      <c r="AD98" s="518">
        <f t="shared" si="81"/>
        <v>417.03911369243463</v>
      </c>
      <c r="AE98" s="591">
        <f t="shared" si="81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25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.75" thickBot="1" x14ac:dyDescent="0.3">
      <c r="A100" s="485"/>
      <c r="B100" s="525" t="s">
        <v>31</v>
      </c>
      <c r="C100" s="597"/>
      <c r="D100" s="527"/>
      <c r="E100" s="528"/>
      <c r="F100" s="528"/>
      <c r="G100" s="529">
        <f t="shared" ref="G100:AE100" si="82">PPMT($C$13,G43:AS43,$C$14,$F$94)</f>
        <v>3.2016297371847875</v>
      </c>
      <c r="H100" s="529">
        <f t="shared" si="82"/>
        <v>3.4257438187877232</v>
      </c>
      <c r="I100" s="529">
        <f t="shared" si="82"/>
        <v>3.6655458861028638</v>
      </c>
      <c r="J100" s="529">
        <f t="shared" si="82"/>
        <v>3.9221340981300647</v>
      </c>
      <c r="K100" s="529">
        <f t="shared" si="82"/>
        <v>4.1966834849991681</v>
      </c>
      <c r="L100" s="529">
        <f t="shared" si="82"/>
        <v>4.4904513289491108</v>
      </c>
      <c r="M100" s="529">
        <f t="shared" si="82"/>
        <v>4.8047829219755478</v>
      </c>
      <c r="N100" s="529">
        <f t="shared" si="82"/>
        <v>5.1411177265138361</v>
      </c>
      <c r="O100" s="529">
        <f t="shared" si="82"/>
        <v>5.5009959673698043</v>
      </c>
      <c r="P100" s="529">
        <f t="shared" si="82"/>
        <v>5.8860656850856916</v>
      </c>
      <c r="Q100" s="529">
        <f t="shared" si="82"/>
        <v>6.2980902830416898</v>
      </c>
      <c r="R100" s="529">
        <f t="shared" si="82"/>
        <v>6.7389566028546071</v>
      </c>
      <c r="S100" s="529">
        <f t="shared" si="82"/>
        <v>7.2106835650544303</v>
      </c>
      <c r="T100" s="529">
        <f t="shared" si="82"/>
        <v>7.7154314146082399</v>
      </c>
      <c r="U100" s="529">
        <f t="shared" si="82"/>
        <v>8.2555116136308175</v>
      </c>
      <c r="V100" s="529">
        <f t="shared" si="82"/>
        <v>8.8333974265849751</v>
      </c>
      <c r="W100" s="529">
        <f t="shared" si="82"/>
        <v>9.4517352464459226</v>
      </c>
      <c r="X100" s="529">
        <f t="shared" si="82"/>
        <v>10.113356713697138</v>
      </c>
      <c r="Y100" s="529">
        <f t="shared" si="82"/>
        <v>10.821291683655938</v>
      </c>
      <c r="Z100" s="529">
        <f t="shared" si="82"/>
        <v>11.578782101511853</v>
      </c>
      <c r="AA100" s="529">
        <f t="shared" si="82"/>
        <v>12.389296848617681</v>
      </c>
      <c r="AB100" s="529">
        <f t="shared" si="82"/>
        <v>13.256547628020922</v>
      </c>
      <c r="AC100" s="529">
        <f t="shared" si="82"/>
        <v>14.184505961982385</v>
      </c>
      <c r="AD100" s="529">
        <f t="shared" si="82"/>
        <v>15.177421379321153</v>
      </c>
      <c r="AE100" s="598">
        <f t="shared" si="82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25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25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.75" thickBot="1" x14ac:dyDescent="0.3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25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83">G58</f>
        <v>8.3700997600000004</v>
      </c>
      <c r="H104" s="587">
        <f t="shared" si="83"/>
        <v>8.3208017499999993</v>
      </c>
      <c r="I104" s="587">
        <f t="shared" si="83"/>
        <v>8.2700548398009985</v>
      </c>
      <c r="J104" s="587">
        <f t="shared" si="83"/>
        <v>8.2178155593930189</v>
      </c>
      <c r="K104" s="587">
        <f t="shared" si="83"/>
        <v>8.1640391346660799</v>
      </c>
      <c r="L104" s="587">
        <f t="shared" si="83"/>
        <v>8.1086794482872033</v>
      </c>
      <c r="M104" s="587">
        <f t="shared" si="83"/>
        <v>8.0516889994037246</v>
      </c>
      <c r="N104" s="587">
        <f t="shared" si="83"/>
        <v>7.9930188621376894</v>
      </c>
      <c r="O104" s="587">
        <f t="shared" si="83"/>
        <v>7.9326186428351217</v>
      </c>
      <c r="P104" s="587">
        <f t="shared" si="83"/>
        <v>7.8704364360327119</v>
      </c>
      <c r="Q104" s="587">
        <f t="shared" si="83"/>
        <v>7.8064187791035611</v>
      </c>
      <c r="R104" s="587">
        <f t="shared" si="83"/>
        <v>7.740510605542255</v>
      </c>
      <c r="S104" s="587">
        <f t="shared" si="83"/>
        <v>7.6726551968485239</v>
      </c>
      <c r="T104" s="587">
        <f t="shared" si="83"/>
        <v>7.6027941329673885</v>
      </c>
      <c r="U104" s="587">
        <f t="shared" si="83"/>
        <v>7.5308672412425146</v>
      </c>
      <c r="V104" s="587">
        <f t="shared" si="83"/>
        <v>7.456812543838188</v>
      </c>
      <c r="W104" s="587">
        <f t="shared" si="83"/>
        <v>7.3805662035839124</v>
      </c>
      <c r="X104" s="587">
        <f t="shared" si="83"/>
        <v>7.3020624681943858</v>
      </c>
      <c r="Y104" s="587">
        <f t="shared" si="83"/>
        <v>7.2212336128160439</v>
      </c>
      <c r="Z104" s="587">
        <f t="shared" si="83"/>
        <v>7.1380098808500136</v>
      </c>
      <c r="AA104" s="587">
        <f t="shared" si="83"/>
        <v>7.0523194229997621</v>
      </c>
      <c r="AB104" s="587">
        <f t="shared" si="83"/>
        <v>6.9640882344901494</v>
      </c>
      <c r="AC104" s="587">
        <f t="shared" si="83"/>
        <v>6.873240090403085</v>
      </c>
      <c r="AD104" s="588">
        <f t="shared" si="83"/>
        <v>6.7796964790732446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25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84">G97</f>
        <v>17.376629737184789</v>
      </c>
      <c r="H105" s="518">
        <f t="shared" si="84"/>
        <v>17.376629737184789</v>
      </c>
      <c r="I105" s="518">
        <f t="shared" si="84"/>
        <v>17.376629737184789</v>
      </c>
      <c r="J105" s="518">
        <f t="shared" si="84"/>
        <v>17.376629737184789</v>
      </c>
      <c r="K105" s="518">
        <f t="shared" si="84"/>
        <v>17.376629737184786</v>
      </c>
      <c r="L105" s="518">
        <f t="shared" si="84"/>
        <v>17.376629737184786</v>
      </c>
      <c r="M105" s="518">
        <f t="shared" si="84"/>
        <v>17.376629737184786</v>
      </c>
      <c r="N105" s="518">
        <f t="shared" si="84"/>
        <v>17.376629737184786</v>
      </c>
      <c r="O105" s="518">
        <f t="shared" si="84"/>
        <v>17.376629737184786</v>
      </c>
      <c r="P105" s="518">
        <f t="shared" si="84"/>
        <v>17.376629737184786</v>
      </c>
      <c r="Q105" s="518">
        <f t="shared" si="84"/>
        <v>17.376629737184786</v>
      </c>
      <c r="R105" s="518">
        <f t="shared" si="84"/>
        <v>17.376629737184786</v>
      </c>
      <c r="S105" s="518">
        <f t="shared" si="84"/>
        <v>17.376629737184782</v>
      </c>
      <c r="T105" s="518">
        <f t="shared" si="84"/>
        <v>17.376629737184782</v>
      </c>
      <c r="U105" s="518">
        <f t="shared" si="84"/>
        <v>17.376629737184782</v>
      </c>
      <c r="V105" s="518">
        <f t="shared" si="84"/>
        <v>17.376629737184786</v>
      </c>
      <c r="W105" s="518">
        <f t="shared" si="84"/>
        <v>17.376629737184782</v>
      </c>
      <c r="X105" s="518">
        <f t="shared" si="84"/>
        <v>17.376629737184782</v>
      </c>
      <c r="Y105" s="518">
        <f t="shared" si="84"/>
        <v>17.376629737184782</v>
      </c>
      <c r="Z105" s="518">
        <f t="shared" si="84"/>
        <v>17.376629737184782</v>
      </c>
      <c r="AA105" s="518">
        <f t="shared" si="84"/>
        <v>17.376629737184778</v>
      </c>
      <c r="AB105" s="518">
        <f t="shared" si="84"/>
        <v>17.376629737184782</v>
      </c>
      <c r="AC105" s="518">
        <f t="shared" si="84"/>
        <v>17.376629737184782</v>
      </c>
      <c r="AD105" s="591">
        <f t="shared" si="84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25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>G104/G105</f>
        <v>0.48168717907872344</v>
      </c>
      <c r="H106" s="545">
        <f t="shared" ref="H106:AD106" si="85">H104/H105</f>
        <v>0.47885014964634121</v>
      </c>
      <c r="I106" s="545">
        <f t="shared" si="85"/>
        <v>0.47592973809550948</v>
      </c>
      <c r="J106" s="545">
        <f t="shared" si="85"/>
        <v>0.47292344278979831</v>
      </c>
      <c r="K106" s="545">
        <f t="shared" si="85"/>
        <v>0.46982868704370223</v>
      </c>
      <c r="L106" s="545">
        <f t="shared" si="85"/>
        <v>0.46664281687116749</v>
      </c>
      <c r="M106" s="545">
        <f t="shared" si="85"/>
        <v>0.46336309866657671</v>
      </c>
      <c r="N106" s="545">
        <f t="shared" si="85"/>
        <v>0.45998671681616038</v>
      </c>
      <c r="O106" s="545">
        <f t="shared" si="85"/>
        <v>0.4565107712377543</v>
      </c>
      <c r="P106" s="545">
        <f t="shared" si="85"/>
        <v>0.45293227484674559</v>
      </c>
      <c r="Q106" s="545">
        <f t="shared" si="85"/>
        <v>0.44924815094600107</v>
      </c>
      <c r="R106" s="545">
        <f t="shared" si="85"/>
        <v>0.44545523053749014</v>
      </c>
      <c r="S106" s="545">
        <f t="shared" si="85"/>
        <v>0.44155024955325911</v>
      </c>
      <c r="T106" s="545">
        <f t="shared" si="85"/>
        <v>0.43752984600333267</v>
      </c>
      <c r="U106" s="545">
        <f t="shared" si="85"/>
        <v>0.43339055703805329</v>
      </c>
      <c r="V106" s="545">
        <f t="shared" si="85"/>
        <v>0.42912881592229157</v>
      </c>
      <c r="W106" s="545">
        <f t="shared" si="85"/>
        <v>0.42474094891888114</v>
      </c>
      <c r="X106" s="545">
        <f t="shared" si="85"/>
        <v>0.42022317207855781</v>
      </c>
      <c r="Y106" s="545">
        <f t="shared" si="85"/>
        <v>0.41557158793359711</v>
      </c>
      <c r="Z106" s="545">
        <f t="shared" si="85"/>
        <v>0.4107821820922597</v>
      </c>
      <c r="AA106" s="545">
        <f t="shared" si="85"/>
        <v>0.40585081973107184</v>
      </c>
      <c r="AB106" s="545">
        <f t="shared" si="85"/>
        <v>0.40077324198187197</v>
      </c>
      <c r="AC106" s="545">
        <f t="shared" si="85"/>
        <v>0.39554506221047159</v>
      </c>
      <c r="AD106" s="603">
        <f t="shared" si="85"/>
        <v>0.39016176218367388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25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25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-0.95866617402469134</v>
      </c>
      <c r="H108" s="606">
        <f>IRR($F48:H48)</f>
        <v>-0.77557465085622712</v>
      </c>
      <c r="I108" s="606">
        <f>IRR($F48:I48)</f>
        <v>-0.60027287800726725</v>
      </c>
      <c r="J108" s="606">
        <f>IRR($F48:J48)</f>
        <v>-0.46787753333721849</v>
      </c>
      <c r="K108" s="606">
        <f>IRR($F48:K48)</f>
        <v>-0.37060557012603768</v>
      </c>
      <c r="L108" s="606">
        <f>IRR($F48:L48)</f>
        <v>-0.29824066672313509</v>
      </c>
      <c r="M108" s="606">
        <f>IRR($F48:M48)</f>
        <v>-0.24328305060778088</v>
      </c>
      <c r="N108" s="606">
        <f>IRR($F48:N48)</f>
        <v>-0.20066502626014482</v>
      </c>
      <c r="O108" s="606">
        <f>IRR($F48:O48)</f>
        <v>-0.16698003443397724</v>
      </c>
      <c r="P108" s="606">
        <f>IRR($F48:P48)</f>
        <v>-0.13990299955807484</v>
      </c>
      <c r="Q108" s="606">
        <f>IRR($F48:Q48)</f>
        <v>-0.11781378224257999</v>
      </c>
      <c r="R108" s="606">
        <f>IRR($F48:R48)</f>
        <v>-9.9559100441657056E-2</v>
      </c>
      <c r="S108" s="606">
        <f>IRR($F48:S48)</f>
        <v>-8.4301170185239749E-2</v>
      </c>
      <c r="T108" s="606">
        <f>IRR($F48:T48)</f>
        <v>-7.141989977093588E-2</v>
      </c>
      <c r="U108" s="606">
        <f>IRR($F48:U48)</f>
        <v>-6.0448435231001851E-2</v>
      </c>
      <c r="V108" s="606">
        <f>IRR($F48:V48)</f>
        <v>-5.1029819881190264E-2</v>
      </c>
      <c r="W108" s="606">
        <f>IRR($F48:W48)</f>
        <v>-4.2887278246435789E-2</v>
      </c>
      <c r="X108" s="606">
        <f>IRR($F48:X48)</f>
        <v>-3.5803464314142941E-2</v>
      </c>
      <c r="Y108" s="606">
        <f>IRR($F48:Y48)</f>
        <v>-2.9605720513391276E-2</v>
      </c>
      <c r="Z108" s="606">
        <f>IRR($F48:Z48)</f>
        <v>-2.4155439848979388E-2</v>
      </c>
      <c r="AA108" s="606">
        <f>IRR($F48:AA48)</f>
        <v>-1.9340276436959236E-2</v>
      </c>
      <c r="AB108" s="606">
        <f>IRR($F48:AB48)</f>
        <v>-1.5068364574165383E-2</v>
      </c>
      <c r="AC108" s="606">
        <f>IRR($F48:AC48)</f>
        <v>-1.1263974858678583E-2</v>
      </c>
      <c r="AD108" s="607">
        <f>IRR($F48:AD48)</f>
        <v>-7.8642124598139462E-3</v>
      </c>
      <c r="AE108" s="608">
        <f>IRR($F48:AE48)</f>
        <v>-4.8164806967064822E-3</v>
      </c>
      <c r="AF108" s="608">
        <f>IRR($F48:AF48)</f>
        <v>-2.0765132210374126E-3</v>
      </c>
      <c r="AG108" s="608">
        <f>IRR($F48:AG48)</f>
        <v>3.9316672782607753E-4</v>
      </c>
      <c r="AH108" s="608">
        <f>IRR($F48:AH48)</f>
        <v>2.6244630317673323E-3</v>
      </c>
      <c r="AI108" s="608">
        <f>IRR($F48:AI48)</f>
        <v>4.6446752065973929E-3</v>
      </c>
      <c r="AJ108" s="608">
        <f>IRR($F48:AJ48)</f>
        <v>6.4772751168176157E-3</v>
      </c>
      <c r="AK108" s="608">
        <f>IRR($F48:AK48)</f>
        <v>8.1425342394705336E-3</v>
      </c>
      <c r="AL108" s="608">
        <f>IRR($F48:AL48)</f>
        <v>9.6580335868630129E-3</v>
      </c>
      <c r="AM108" s="608">
        <f>IRR($F48:AM48)</f>
        <v>1.1039080688172831E-2</v>
      </c>
      <c r="AN108" s="608">
        <f>IRR($F48:AN48)</f>
        <v>1.2299052773929731E-2</v>
      </c>
      <c r="AO108" s="608">
        <f>IRR($F48:AO48)</f>
        <v>1.344968051897677E-2</v>
      </c>
      <c r="AP108" s="608">
        <f>IRR($F48:AP48)</f>
        <v>1.4501284008642923E-2</v>
      </c>
      <c r="AQ108" s="608">
        <f>IRR($F48:AQ48)</f>
        <v>1.5462969871796961E-2</v>
      </c>
      <c r="AR108" s="608">
        <f>IRR($F48:AR48)</f>
        <v>1.6342796735323351E-2</v>
      </c>
      <c r="AS108" s="608">
        <f>IRR($F48:AS48)</f>
        <v>1.7147914691867827E-2</v>
      </c>
      <c r="AT108" s="608">
        <f>IRR($F48:AT48)</f>
        <v>1.7884683342340724E-2</v>
      </c>
      <c r="AU108" s="608">
        <f>IRR($F48:AU48)</f>
        <v>1.8558772088703268E-2</v>
      </c>
      <c r="AV108" s="608">
        <f>IRR($F48:AV48)</f>
        <v>1.9175245654005968E-2</v>
      </c>
      <c r="AW108" s="608">
        <f>IRR($F48:AW48)</f>
        <v>1.9738637252858071E-2</v>
      </c>
      <c r="AX108" s="608">
        <f>IRR($F48:AX48)</f>
        <v>2.0253011352333594E-2</v>
      </c>
      <c r="AY108" s="608">
        <f>IRR($F48:AY48)</f>
        <v>2.0722017832453199E-2</v>
      </c>
      <c r="AZ108" s="608">
        <f>IRR($F48:AZ48)</f>
        <v>2.1148938512999704E-2</v>
      </c>
      <c r="BA108" s="608">
        <f>IRR($F48:BA48)</f>
        <v>2.1536727579860804E-2</v>
      </c>
      <c r="BB108" s="608">
        <f>IRR($F48:BB48)</f>
        <v>2.1888046553980356E-2</v>
      </c>
      <c r="BC108" s="608">
        <f>IRR($F48:BC48)</f>
        <v>2.2205294668126818E-2</v>
      </c>
      <c r="BD108" s="608">
        <f>IRR($F48:BD48)</f>
        <v>2.2490635276332327E-2</v>
      </c>
      <c r="BE108" s="608">
        <f>IRR($F48:BE48)</f>
        <v>2.2746018830738679E-2</v>
      </c>
      <c r="BF108" s="608">
        <f>IRR($F48:BF48)</f>
        <v>2.2973202873262544E-2</v>
      </c>
      <c r="BG108" s="608">
        <f>IRR($F48:BG48)</f>
        <v>2.3173769416286794E-2</v>
      </c>
      <c r="BH108" s="608">
        <f>IRR($F48:BH48)</f>
        <v>2.3349139995423984E-2</v>
      </c>
      <c r="BI108" s="608">
        <f>IRR($F48:BI48)</f>
        <v>2.3500588790188903E-2</v>
      </c>
      <c r="BJ108" s="608">
        <f>IRR($F48:BJ48)</f>
        <v>2.3629253741535461E-2</v>
      </c>
      <c r="BK108" s="608">
        <f>IRR($F48:BK48)</f>
        <v>2.3736146165650229E-2</v>
      </c>
      <c r="BL108" s="608">
        <f>IRR($F48:BL48)</f>
        <v>2.3822158785736125E-2</v>
      </c>
      <c r="BM108" s="608">
        <f>IRR($F48:BM48)</f>
        <v>2.3888072362127089E-2</v>
      </c>
      <c r="BN108" s="608">
        <f>IRR($F48:BN48)</f>
        <v>2.3934560980676922E-2</v>
      </c>
      <c r="BO108" s="608">
        <f>IRR($F48:BO48)</f>
        <v>2.3962196039255979E-2</v>
      </c>
      <c r="BP108" s="608">
        <f>IRR($F48:BP48)</f>
        <v>2.3971448939305251E-2</v>
      </c>
      <c r="BQ108" s="608">
        <f>IRR($F48:BQ48)</f>
        <v>2.3962692453742829E-2</v>
      </c>
      <c r="BR108" s="608">
        <f>IRR($F48:BR48)</f>
        <v>2.3936200702014299E-2</v>
      </c>
      <c r="BS108" s="608">
        <f>IRR($F48:BS48)</f>
        <v>2.3892147615223847E-2</v>
      </c>
      <c r="BT108" s="608">
        <f>IRR($F48:BT48)</f>
        <v>2.383060371552248E-2</v>
      </c>
      <c r="BU108" s="608">
        <f>IRR($F48:BU48)</f>
        <v>2.3751530959612799E-2</v>
      </c>
      <c r="BV108" s="608">
        <f>IRR($F48:BV48)</f>
        <v>2.3654775313847187E-2</v>
      </c>
      <c r="BW108" s="608">
        <f>IRR($F48:BW48)</f>
        <v>2.3540056486447858E-2</v>
      </c>
      <c r="BX108" s="608">
        <f>IRR($F48:BX48)</f>
        <v>2.3406954459058271E-2</v>
      </c>
      <c r="BY108" s="608">
        <f>IRR($F48:BY48)</f>
        <v>2.3254891447390236E-2</v>
      </c>
      <c r="BZ108" s="608">
        <f>IRR($F48:BZ48)</f>
        <v>2.3083108517562678E-2</v>
      </c>
      <c r="CA108" s="608">
        <f>IRR($F48:CA48)</f>
        <v>2.2890634866282955E-2</v>
      </c>
      <c r="CB108" s="608">
        <f>IRR($F48:CB48)</f>
        <v>2.2676247406711036E-2</v>
      </c>
      <c r="CC108" s="608">
        <f>IRR($F48:CC48)</f>
        <v>-5.6749959561964158E-2</v>
      </c>
      <c r="CD108" s="608">
        <f>IRR($F48:CD48)</f>
        <v>-5.0522263789767652E-2</v>
      </c>
      <c r="CE108" s="608">
        <f>IRR($F48:CE48)</f>
        <v>-4.4895414776754405E-2</v>
      </c>
      <c r="CF108" s="608">
        <f>IRR($F48:CF48)</f>
        <v>-3.9757800016775091E-2</v>
      </c>
      <c r="CG108" s="608">
        <f>IRR($F48:CG48)</f>
        <v>-3.5022391561258415E-2</v>
      </c>
      <c r="CH108" s="608">
        <f>IRR($F48:CH48)</f>
        <v>-3.0619275652452482E-2</v>
      </c>
      <c r="CI108" s="608">
        <f>IRR($F48:CI48)</f>
        <v>-2.6490355290300194E-2</v>
      </c>
      <c r="CJ108" s="608">
        <f>IRR($F48:CJ48)</f>
        <v>-2.2585295411235218E-2</v>
      </c>
      <c r="CK108" s="608">
        <f>IRR($F48:CK48)</f>
        <v>-1.8858002536267127E-2</v>
      </c>
      <c r="CL108" s="608">
        <f>IRR($F48:CL48)</f>
        <v>-1.5262898356969368E-2</v>
      </c>
      <c r="CM108" s="608">
        <f>IRR($F48:CM48)</f>
        <v>-1.1749803103866419E-2</v>
      </c>
      <c r="CN108" s="608">
        <f>IRR($F48:CN48)</f>
        <v>-8.2546831621772565E-3</v>
      </c>
      <c r="CO108" s="608">
        <f>IRR($F48:CO48)</f>
        <v>-4.6776669424034578E-3</v>
      </c>
      <c r="CP108" s="608">
        <f>IRR($F48:CP48)</f>
        <v>-8.0973475781576099E-4</v>
      </c>
      <c r="CQ108" s="608">
        <f>IRR($F48:CQ48)</f>
        <v>4.1703965667272413E-3</v>
      </c>
      <c r="CR108" s="608" t="e">
        <f>IRR($F48:CR48)</f>
        <v>#NUM!</v>
      </c>
      <c r="CS108" s="608" t="e">
        <f>IRR($F48:CS48)</f>
        <v>#NUM!</v>
      </c>
      <c r="CT108" s="608" t="e">
        <f>IRR($F48:CT48)</f>
        <v>#NUM!</v>
      </c>
      <c r="CU108" s="608" t="e">
        <f>IRR($F48:CU48)</f>
        <v>#NUM!</v>
      </c>
      <c r="CV108" s="608" t="e">
        <f>IRR($F48:CV48)</f>
        <v>#NUM!</v>
      </c>
      <c r="CW108" s="608" t="e">
        <f>IRR($F48:CW48)</f>
        <v>#NUM!</v>
      </c>
      <c r="CX108" s="608" t="e">
        <f>IRR($F48:CX48)</f>
        <v>#NUM!</v>
      </c>
      <c r="CY108" s="608" t="e">
        <f>IRR($F48:CY48)</f>
        <v>#NUM!</v>
      </c>
      <c r="CZ108" s="608" t="e">
        <f>IRR($F48:CZ48)</f>
        <v>#NUM!</v>
      </c>
      <c r="DA108" s="608" t="e">
        <f>IRR($F48:DA48)</f>
        <v>#NUM!</v>
      </c>
      <c r="DB108" s="608" t="e">
        <f>IRR($F48:DB48)</f>
        <v>#NUM!</v>
      </c>
      <c r="DC108" s="608" t="e">
        <f>IRR($F48:DC48)</f>
        <v>#NUM!</v>
      </c>
      <c r="DD108" s="608" t="e">
        <f>IRR($F48:DD48)</f>
        <v>#NUM!</v>
      </c>
      <c r="DE108" s="608" t="e">
        <f>IRR($F48:DE48)</f>
        <v>#NUM!</v>
      </c>
      <c r="DF108" s="608" t="e">
        <f>IRR($F48:DF48)</f>
        <v>#NUM!</v>
      </c>
      <c r="DG108" s="608" t="e">
        <f>IRR($F48:DG48)</f>
        <v>#NUM!</v>
      </c>
      <c r="DH108" s="608" t="e">
        <f>IRR($F48:DH48)</f>
        <v>#NUM!</v>
      </c>
      <c r="DI108" s="608" t="e">
        <f>IRR($F48:DI48)</f>
        <v>#NUM!</v>
      </c>
      <c r="DJ108" s="608" t="e">
        <f>IRR($F48:DJ48)</f>
        <v>#NUM!</v>
      </c>
      <c r="DK108" s="608" t="e">
        <f>IRR($F48:DK48)</f>
        <v>#NUM!</v>
      </c>
      <c r="DL108" s="608" t="e">
        <f>IRR($F48:DL48)</f>
        <v>#NUM!</v>
      </c>
      <c r="DM108" s="608" t="e">
        <f>IRR($F48:DM48)</f>
        <v>#NUM!</v>
      </c>
      <c r="DN108" s="608" t="e">
        <f>IRR($F48:DN48)</f>
        <v>#NUM!</v>
      </c>
      <c r="DO108" s="608" t="e">
        <f>IRR($F48:DO48)</f>
        <v>#NUM!</v>
      </c>
      <c r="DP108" s="608" t="e">
        <f>IRR($F48:DP48)</f>
        <v>#NUM!</v>
      </c>
      <c r="DQ108" s="608" t="e">
        <f>IRR($F48:DQ48)</f>
        <v>#NUM!</v>
      </c>
      <c r="DR108" s="608" t="e">
        <f>IRR($F48:DR48)</f>
        <v>#NUM!</v>
      </c>
      <c r="DS108" s="608" t="e">
        <f>IRR($F48:DS48)</f>
        <v>#NUM!</v>
      </c>
      <c r="DT108" s="608" t="e">
        <f>IRR($F48:DT48)</f>
        <v>#NUM!</v>
      </c>
      <c r="DU108" s="608" t="e">
        <f>IRR($F48:DU48)</f>
        <v>#NUM!</v>
      </c>
      <c r="DV108" s="608" t="e">
        <f>IRR($F48:DV48)</f>
        <v>#NUM!</v>
      </c>
      <c r="DW108" s="608" t="e">
        <f>IRR($F48:DW48)</f>
        <v>#NUM!</v>
      </c>
      <c r="DX108" s="608" t="e">
        <f>IRR($F48:DX48)</f>
        <v>#NUM!</v>
      </c>
      <c r="DY108" s="608" t="e">
        <f>IRR($F48:DY48)</f>
        <v>#NUM!</v>
      </c>
      <c r="DZ108" s="608" t="e">
        <f>IRR($F48:DZ48)</f>
        <v>#NUM!</v>
      </c>
      <c r="EA108" s="608" t="e">
        <f>IRR($F48:EA48)</f>
        <v>#NUM!</v>
      </c>
      <c r="EB108" s="608" t="e">
        <f>IRR($F48:EB48)</f>
        <v>#NUM!</v>
      </c>
      <c r="EC108" s="608" t="e">
        <f>IRR($F48:EC48)</f>
        <v>#NUM!</v>
      </c>
      <c r="ED108" s="608" t="e">
        <f>IRR($F48:ED48)</f>
        <v>#NUM!</v>
      </c>
      <c r="EE108" s="608" t="e">
        <f>IRR($F48:EE48)</f>
        <v>#NUM!</v>
      </c>
      <c r="EF108" s="608" t="e">
        <f>IRR($F48:EF48)</f>
        <v>#NUM!</v>
      </c>
      <c r="EG108" s="608" t="e">
        <f>IRR($F48:EG48)</f>
        <v>#NUM!</v>
      </c>
      <c r="EH108" s="608" t="e">
        <f>IRR($F48:EH48)</f>
        <v>#NUM!</v>
      </c>
      <c r="EI108" s="608" t="e">
        <f>IRR($F48:EI48)</f>
        <v>#NUM!</v>
      </c>
      <c r="EJ108" s="608" t="e">
        <f>IRR($F48:EJ48)</f>
        <v>#NUM!</v>
      </c>
      <c r="EK108" s="608" t="e">
        <f>IRR($F48:EK48)</f>
        <v>#NUM!</v>
      </c>
      <c r="EL108" s="608" t="e">
        <f>IRR($F48:EL48)</f>
        <v>#NUM!</v>
      </c>
      <c r="EM108" s="608" t="e">
        <f>IRR($F48:EM48)</f>
        <v>#NUM!</v>
      </c>
      <c r="EN108" s="608" t="e">
        <f>IRR($F48:EN48)</f>
        <v>#NUM!</v>
      </c>
      <c r="EO108" s="608" t="e">
        <f>IRR($F48:EO48)</f>
        <v>#NUM!</v>
      </c>
      <c r="EP108" s="608" t="e">
        <f>IRR($F48:EP48)</f>
        <v>#NUM!</v>
      </c>
      <c r="EQ108" s="608" t="e">
        <f>IRR($F48:EQ48)</f>
        <v>#NUM!</v>
      </c>
      <c r="ER108" s="608" t="e">
        <f>IRR($F48:ER48)</f>
        <v>#NUM!</v>
      </c>
      <c r="ES108" s="608" t="e">
        <f>IRR($F48:ES48)</f>
        <v>#NUM!</v>
      </c>
      <c r="ET108" s="608" t="e">
        <f>IRR($F48:ET48)</f>
        <v>#NUM!</v>
      </c>
      <c r="EU108" s="608" t="e">
        <f>IRR($F48:EU48)</f>
        <v>#NUM!</v>
      </c>
      <c r="EV108" s="608" t="e">
        <f>IRR($F48:EV48)</f>
        <v>#NUM!</v>
      </c>
      <c r="EW108" s="608" t="e">
        <f>IRR($F48:EW48)</f>
        <v>#NUM!</v>
      </c>
      <c r="EX108" s="608" t="e">
        <f>IRR($F48:EX48)</f>
        <v>#NUM!</v>
      </c>
      <c r="EY108" s="608" t="e">
        <f>IRR($F48:EY48)</f>
        <v>#NUM!</v>
      </c>
      <c r="EZ108" s="608" t="e">
        <f>IRR($F48:EZ48)</f>
        <v>#NUM!</v>
      </c>
    </row>
    <row r="109" spans="1:156" x14ac:dyDescent="0.25">
      <c r="B109" s="602" t="s">
        <v>94</v>
      </c>
      <c r="C109" s="514" t="s">
        <v>51</v>
      </c>
      <c r="D109" s="604" t="s">
        <v>67</v>
      </c>
      <c r="E109" s="515"/>
      <c r="F109" s="458"/>
      <c r="G109" s="609" t="e">
        <f>IRR($F55:G55)</f>
        <v>#NUM!</v>
      </c>
      <c r="H109" s="609" t="e">
        <f>IRR($F55:H55)</f>
        <v>#NUM!</v>
      </c>
      <c r="I109" s="609" t="e">
        <f>IRR($F55:I55)</f>
        <v>#NUM!</v>
      </c>
      <c r="J109" s="609" t="e">
        <f>IRR($F55:J55)</f>
        <v>#NUM!</v>
      </c>
      <c r="K109" s="609" t="e">
        <f>IRR($F55:K55)</f>
        <v>#NUM!</v>
      </c>
      <c r="L109" s="609" t="e">
        <f>IRR($F55:L55)</f>
        <v>#NUM!</v>
      </c>
      <c r="M109" s="609" t="e">
        <f>IRR($F55:M55)</f>
        <v>#NUM!</v>
      </c>
      <c r="N109" s="609" t="e">
        <f>IRR($F55:N55)</f>
        <v>#NUM!</v>
      </c>
      <c r="O109" s="609" t="e">
        <f>IRR($F55:O55)</f>
        <v>#NUM!</v>
      </c>
      <c r="P109" s="609" t="e">
        <f>IRR($F55:P55)</f>
        <v>#NUM!</v>
      </c>
      <c r="Q109" s="609" t="e">
        <f>IRR($F55:Q55)</f>
        <v>#NUM!</v>
      </c>
      <c r="R109" s="609" t="e">
        <f>IRR($F55:R55)</f>
        <v>#NUM!</v>
      </c>
      <c r="S109" s="609" t="e">
        <f>IRR($F55:S55)</f>
        <v>#NUM!</v>
      </c>
      <c r="T109" s="609" t="e">
        <f>IRR($F55:T55)</f>
        <v>#NUM!</v>
      </c>
      <c r="U109" s="609" t="e">
        <f>IRR($F55:U55)</f>
        <v>#NUM!</v>
      </c>
      <c r="V109" s="609" t="e">
        <f>IRR($F55:V55)</f>
        <v>#NUM!</v>
      </c>
      <c r="W109" s="609" t="e">
        <f>IRR($F55:W55)</f>
        <v>#NUM!</v>
      </c>
      <c r="X109" s="609" t="e">
        <f>IRR($F55:X55)</f>
        <v>#NUM!</v>
      </c>
      <c r="Y109" s="609" t="e">
        <f>IRR($F55:Y55)</f>
        <v>#NUM!</v>
      </c>
      <c r="Z109" s="609" t="e">
        <f>IRR($F55:Z55)</f>
        <v>#NUM!</v>
      </c>
      <c r="AA109" s="609">
        <f>IRR($F55:AA55)</f>
        <v>-0.18059410222071981</v>
      </c>
      <c r="AB109" s="609">
        <f>IRR($F55:AB55)</f>
        <v>-0.15346975451112044</v>
      </c>
      <c r="AC109" s="609">
        <f>IRR($F55:AC55)</f>
        <v>-0.13168701862078158</v>
      </c>
      <c r="AD109" s="610">
        <f>IRR($F55:AD55)</f>
        <v>-0.11358045757235702</v>
      </c>
      <c r="AE109" s="611">
        <f>IRR($F55:AE55)</f>
        <v>-9.8177632435338613E-2</v>
      </c>
      <c r="AF109" s="611">
        <f>IRR($F55:AF55)</f>
        <v>-8.7231591488461935E-2</v>
      </c>
      <c r="AG109" s="611">
        <f>IRR($F55:AG55)</f>
        <v>-7.8366726097850004E-2</v>
      </c>
      <c r="AH109" s="611">
        <f>IRR($F55:AH55)</f>
        <v>-7.0968770006392012E-2</v>
      </c>
      <c r="AI109" s="611">
        <f>IRR($F55:AI55)</f>
        <v>-6.4665359106652165E-2</v>
      </c>
      <c r="AJ109" s="611">
        <f>IRR($F55:AJ55)</f>
        <v>-5.9212135972445901E-2</v>
      </c>
      <c r="AK109" s="611">
        <f>IRR($F55:AK55)</f>
        <v>-5.4439282944347633E-2</v>
      </c>
      <c r="AL109" s="611">
        <f>IRR($F55:AL55)</f>
        <v>-5.0223562524085441E-2</v>
      </c>
      <c r="AM109" s="611">
        <f>IRR($F55:AM55)</f>
        <v>-4.6472470995097548E-2</v>
      </c>
      <c r="AN109" s="611">
        <f>IRR($F55:AN55)</f>
        <v>-4.311467709200989E-2</v>
      </c>
      <c r="AO109" s="611">
        <f>IRR($F55:AO55)</f>
        <v>-4.0093955981591933E-2</v>
      </c>
      <c r="AP109" s="611">
        <f>IRR($F55:AP55)</f>
        <v>-3.736517912294135E-2</v>
      </c>
      <c r="AQ109" s="611">
        <f>IRR($F55:AQ55)</f>
        <v>-3.4891570560275365E-2</v>
      </c>
      <c r="AR109" s="611">
        <f>IRR($F55:AR55)</f>
        <v>-3.2642774316310019E-2</v>
      </c>
      <c r="AS109" s="611">
        <f>IRR($F55:AS55)</f>
        <v>-3.0593458869911716E-2</v>
      </c>
      <c r="AT109" s="611">
        <f>IRR($F55:AT55)</f>
        <v>-2.8722287529168278E-2</v>
      </c>
      <c r="AU109" s="611">
        <f>IRR($F55:AU55)</f>
        <v>-2.7011144562171907E-2</v>
      </c>
      <c r="AV109" s="611">
        <f>IRR($F55:AV55)</f>
        <v>-2.5444544009357473E-2</v>
      </c>
      <c r="AW109" s="611">
        <f>IRR($F55:AW55)</f>
        <v>-2.4009171650349437E-2</v>
      </c>
      <c r="AX109" s="611">
        <f>IRR($F55:AX55)</f>
        <v>-2.2693525771617651E-2</v>
      </c>
      <c r="AY109" s="611">
        <f>IRR($F55:AY55)</f>
        <v>-2.1487632435680748E-2</v>
      </c>
      <c r="AZ109" s="611">
        <f>IRR($F55:AZ55)</f>
        <v>-2.0382817934992636E-2</v>
      </c>
      <c r="BA109" s="611">
        <f>IRR($F55:BA55)</f>
        <v>-1.9371525506531762E-2</v>
      </c>
      <c r="BB109" s="611">
        <f>IRR($F55:BB55)</f>
        <v>-1.8447167186160462E-2</v>
      </c>
      <c r="BC109" s="611">
        <f>IRR($F55:BC55)</f>
        <v>-1.7604003688569292E-2</v>
      </c>
      <c r="BD109" s="611">
        <f>IRR($F55:BD55)</f>
        <v>-1.683704716801937E-2</v>
      </c>
      <c r="BE109" s="611">
        <f>IRR($F55:BE55)</f>
        <v>-1.6141982978325364E-2</v>
      </c>
      <c r="BF109" s="611">
        <f>IRR($F55:BF55)</f>
        <v>-1.5515107582044219E-2</v>
      </c>
      <c r="BG109" s="611">
        <f>IRR($F55:BG55)</f>
        <v>-1.4953280568188898E-2</v>
      </c>
      <c r="BH109" s="611">
        <f>IRR($F55:BH55)</f>
        <v>-1.4453889500230854E-2</v>
      </c>
      <c r="BI109" s="611">
        <f>IRR($F55:BI55)</f>
        <v>-1.4014826778667944E-2</v>
      </c>
      <c r="BJ109" s="611">
        <f>IRR($F55:BJ55)</f>
        <v>-1.3634478561648788E-2</v>
      </c>
      <c r="BK109" s="611">
        <f>IRR($F55:BK55)</f>
        <v>-1.3311726253393941E-2</v>
      </c>
      <c r="BL109" s="611">
        <f>IRR($F55:BL55)</f>
        <v>-1.304596198346919E-2</v>
      </c>
      <c r="BM109" s="611">
        <f>IRR($F55:BM55)</f>
        <v>-1.2837120500961086E-2</v>
      </c>
      <c r="BN109" s="611">
        <f>IRR($F55:BN55)</f>
        <v>-1.268573133377815E-2</v>
      </c>
      <c r="BO109" s="611">
        <f>IRR($F55:BO55)</f>
        <v>-1.2592997119327487E-2</v>
      </c>
      <c r="BP109" s="611">
        <f>IRR($F55:BP55)</f>
        <v>-1.2560907111996311E-2</v>
      </c>
      <c r="BQ109" s="611">
        <f>IRR($F55:BQ55)</f>
        <v>-1.2592399719881797E-2</v>
      </c>
      <c r="BR109" s="611">
        <f>IRR($F55:BR55)</f>
        <v>-1.2691595779998455E-2</v>
      </c>
      <c r="BS109" s="611">
        <f>IRR($F55:BS55)</f>
        <v>-1.28641375018268E-2</v>
      </c>
      <c r="BT109" s="611">
        <f>IRR($F55:BT55)</f>
        <v>-1.3117691191483982E-2</v>
      </c>
      <c r="BU109" s="611">
        <f>IRR($F55:BU55)</f>
        <v>-1.346271448045222E-2</v>
      </c>
      <c r="BV109" s="611">
        <f>IRR($F55:BV55)</f>
        <v>-1.391367156781731E-2</v>
      </c>
      <c r="BW109" s="611">
        <f>IRR($F55:BW55)</f>
        <v>-1.449105191406741E-2</v>
      </c>
      <c r="BX109" s="611">
        <f>IRR($F55:BX55)</f>
        <v>-0.1027094365520963</v>
      </c>
      <c r="BY109" s="611">
        <f>IRR($F55:BY55)</f>
        <v>-8.8588789497719977E-2</v>
      </c>
      <c r="BZ109" s="611">
        <f>IRR($F55:BZ55)</f>
        <v>-7.6402261824656925E-2</v>
      </c>
      <c r="CA109" s="611">
        <f>IRR($F55:CA55)</f>
        <v>-6.5416773482731894E-2</v>
      </c>
      <c r="CB109" s="611">
        <f>IRR($F55:CB55)</f>
        <v>-5.4907450561189064E-2</v>
      </c>
      <c r="CC109" s="611">
        <f>IRR($F55:CC55)</f>
        <v>-4.3342262453812785E-2</v>
      </c>
      <c r="CD109" s="611" t="e">
        <f>IRR($F55:CD55)</f>
        <v>#NUM!</v>
      </c>
      <c r="CE109" s="611" t="e">
        <f>IRR($F55:CE55)</f>
        <v>#NUM!</v>
      </c>
      <c r="CF109" s="611" t="e">
        <f>IRR($F55:CF55)</f>
        <v>#NUM!</v>
      </c>
      <c r="CG109" s="611" t="e">
        <f>IRR($F55:CG55)</f>
        <v>#NUM!</v>
      </c>
      <c r="CH109" s="611" t="e">
        <f>IRR($F55:CH55)</f>
        <v>#NUM!</v>
      </c>
      <c r="CI109" s="611" t="e">
        <f>IRR($F55:CI55)</f>
        <v>#NUM!</v>
      </c>
      <c r="CJ109" s="611" t="e">
        <f>IRR($F55:CJ55)</f>
        <v>#NUM!</v>
      </c>
      <c r="CK109" s="611" t="e">
        <f>IRR($F55:CK55)</f>
        <v>#NUM!</v>
      </c>
      <c r="CL109" s="611" t="e">
        <f>IRR($F55:CL55)</f>
        <v>#NUM!</v>
      </c>
      <c r="CM109" s="612" t="e">
        <f>IRR($F55:CM55)</f>
        <v>#NUM!</v>
      </c>
      <c r="CN109" s="612" t="e">
        <f>IRR($F55:CN55)</f>
        <v>#NUM!</v>
      </c>
      <c r="CO109" s="612" t="e">
        <f>IRR($F55:CO55)</f>
        <v>#NUM!</v>
      </c>
      <c r="CP109" s="612" t="e">
        <f>IRR($F55:CP55)</f>
        <v>#NUM!</v>
      </c>
      <c r="CQ109" s="612" t="e">
        <f>IRR($F55:CQ55)</f>
        <v>#NUM!</v>
      </c>
      <c r="CR109" s="611" t="e">
        <f>IRR($F55:CR55)</f>
        <v>#NUM!</v>
      </c>
      <c r="CS109" s="611" t="e">
        <f>IRR($F55:CS55)</f>
        <v>#NUM!</v>
      </c>
      <c r="CT109" s="611" t="e">
        <f>IRR($F55:CT55)</f>
        <v>#NUM!</v>
      </c>
      <c r="CU109" s="611" t="e">
        <f>IRR($F55:CU55)</f>
        <v>#NUM!</v>
      </c>
      <c r="CV109" s="611" t="e">
        <f>IRR($F55:CV55)</f>
        <v>#NUM!</v>
      </c>
      <c r="CW109" s="611" t="e">
        <f>IRR($F55:CW55)</f>
        <v>#NUM!</v>
      </c>
      <c r="CX109" s="611" t="e">
        <f>IRR($F55:CX55)</f>
        <v>#NUM!</v>
      </c>
      <c r="CY109" s="611" t="e">
        <f>IRR($F55:CY55)</f>
        <v>#NUM!</v>
      </c>
      <c r="CZ109" s="611" t="e">
        <f>IRR($F55:CZ55)</f>
        <v>#NUM!</v>
      </c>
      <c r="DA109" s="611" t="e">
        <f>IRR($F55:DA55)</f>
        <v>#NUM!</v>
      </c>
      <c r="DB109" s="611" t="e">
        <f>IRR($F55:DB55)</f>
        <v>#NUM!</v>
      </c>
      <c r="DC109" s="611" t="e">
        <f>IRR($F55:DC55)</f>
        <v>#NUM!</v>
      </c>
      <c r="DD109" s="611" t="e">
        <f>IRR($F55:DD55)</f>
        <v>#NUM!</v>
      </c>
      <c r="DE109" s="611" t="e">
        <f>IRR($F55:DE55)</f>
        <v>#NUM!</v>
      </c>
      <c r="DF109" s="611" t="e">
        <f>IRR($F55:DF55)</f>
        <v>#NUM!</v>
      </c>
      <c r="DG109" s="611" t="e">
        <f>IRR($F55:DG55)</f>
        <v>#NUM!</v>
      </c>
      <c r="DH109" s="611" t="e">
        <f>IRR($F55:DH55)</f>
        <v>#NUM!</v>
      </c>
      <c r="DI109" s="611" t="e">
        <f>IRR($F55:DI55)</f>
        <v>#NUM!</v>
      </c>
      <c r="DJ109" s="611" t="e">
        <f>IRR($F55:DJ55)</f>
        <v>#NUM!</v>
      </c>
      <c r="DK109" s="611" t="e">
        <f>IRR($F55:DK55)</f>
        <v>#NUM!</v>
      </c>
      <c r="DL109" s="611" t="e">
        <f>IRR($F55:DL55)</f>
        <v>#NUM!</v>
      </c>
      <c r="DM109" s="611" t="e">
        <f>IRR($F55:DM55)</f>
        <v>#NUM!</v>
      </c>
      <c r="DN109" s="611" t="e">
        <f>IRR($F55:DN55)</f>
        <v>#NUM!</v>
      </c>
      <c r="DO109" s="611" t="e">
        <f>IRR($F55:DO55)</f>
        <v>#NUM!</v>
      </c>
      <c r="DP109" s="611" t="e">
        <f>IRR($F55:DP55)</f>
        <v>#NUM!</v>
      </c>
      <c r="DQ109" s="611" t="e">
        <f>IRR($F55:DQ55)</f>
        <v>#NUM!</v>
      </c>
      <c r="DR109" s="611" t="e">
        <f>IRR($F55:DR55)</f>
        <v>#NUM!</v>
      </c>
      <c r="DS109" s="611" t="e">
        <f>IRR($F55:DS55)</f>
        <v>#NUM!</v>
      </c>
      <c r="DT109" s="611" t="e">
        <f>IRR($F55:DT55)</f>
        <v>#NUM!</v>
      </c>
      <c r="DU109" s="611" t="e">
        <f>IRR($F55:DU55)</f>
        <v>#NUM!</v>
      </c>
      <c r="DV109" s="611" t="e">
        <f>IRR($F55:DV55)</f>
        <v>#NUM!</v>
      </c>
      <c r="DW109" s="611" t="e">
        <f>IRR($F55:DW55)</f>
        <v>#NUM!</v>
      </c>
      <c r="DX109" s="611" t="e">
        <f>IRR($F55:DX55)</f>
        <v>#NUM!</v>
      </c>
      <c r="DY109" s="611" t="e">
        <f>IRR($F55:DY55)</f>
        <v>#NUM!</v>
      </c>
      <c r="DZ109" s="611" t="e">
        <f>IRR($F55:DZ55)</f>
        <v>#NUM!</v>
      </c>
      <c r="EA109" s="611" t="e">
        <f>IRR($F55:EA55)</f>
        <v>#NUM!</v>
      </c>
      <c r="EB109" s="611" t="e">
        <f>IRR($F55:EB55)</f>
        <v>#NUM!</v>
      </c>
      <c r="EC109" s="611" t="e">
        <f>IRR($F55:EC55)</f>
        <v>#NUM!</v>
      </c>
      <c r="ED109" s="611" t="e">
        <f>IRR($F55:ED55)</f>
        <v>#NUM!</v>
      </c>
      <c r="EE109" s="611" t="e">
        <f>IRR($F55:EE55)</f>
        <v>#NUM!</v>
      </c>
      <c r="EF109" s="611" t="e">
        <f>IRR($F55:EF55)</f>
        <v>#NUM!</v>
      </c>
      <c r="EG109" s="611" t="e">
        <f>IRR($F55:EG55)</f>
        <v>#NUM!</v>
      </c>
      <c r="EH109" s="611" t="e">
        <f>IRR($F55:EH55)</f>
        <v>#NUM!</v>
      </c>
      <c r="EI109" s="611" t="e">
        <f>IRR($F55:EI55)</f>
        <v>#NUM!</v>
      </c>
      <c r="EJ109" s="611" t="e">
        <f>IRR($F55:EJ55)</f>
        <v>#NUM!</v>
      </c>
      <c r="EK109" s="611" t="e">
        <f>IRR($F55:EK55)</f>
        <v>#NUM!</v>
      </c>
      <c r="EL109" s="611" t="e">
        <f>IRR($F55:EL55)</f>
        <v>#NUM!</v>
      </c>
      <c r="EM109" s="611" t="e">
        <f>IRR($F55:EM55)</f>
        <v>#NUM!</v>
      </c>
      <c r="EN109" s="611" t="e">
        <f>IRR($F55:EN55)</f>
        <v>#NUM!</v>
      </c>
      <c r="EO109" s="611" t="e">
        <f>IRR($F55:EO55)</f>
        <v>#NUM!</v>
      </c>
      <c r="EP109" s="611" t="e">
        <f>IRR($F55:EP55)</f>
        <v>#NUM!</v>
      </c>
      <c r="EQ109" s="611" t="e">
        <f>IRR($F55:EQ55)</f>
        <v>#NUM!</v>
      </c>
      <c r="ER109" s="611" t="e">
        <f>IRR($F55:ER55)</f>
        <v>#NUM!</v>
      </c>
      <c r="ES109" s="611" t="e">
        <f>IRR($F55:ES55)</f>
        <v>#NUM!</v>
      </c>
      <c r="ET109" s="611" t="e">
        <f>IRR($F55:ET55)</f>
        <v>#NUM!</v>
      </c>
      <c r="EU109" s="611" t="e">
        <f>IRR($F55:EU55)</f>
        <v>#NUM!</v>
      </c>
      <c r="EV109" s="611" t="e">
        <f>IRR($F55:EV55)</f>
        <v>#NUM!</v>
      </c>
      <c r="EW109" s="611" t="e">
        <f>IRR($F55:EW55)</f>
        <v>#NUM!</v>
      </c>
      <c r="EX109" s="611" t="e">
        <f>IRR($F55:EX55)</f>
        <v>#NUM!</v>
      </c>
      <c r="EY109" s="611" t="e">
        <f>IRR($F55:EY55)</f>
        <v>#NUM!</v>
      </c>
      <c r="EZ109" s="611" t="e">
        <f>IRR($F55:EZ55)</f>
        <v>#NUM!</v>
      </c>
    </row>
    <row r="110" spans="1:156" ht="15.75" thickBot="1" x14ac:dyDescent="0.3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>NPV($C18,$F48:G48)</f>
        <v>-188.7123199547554</v>
      </c>
      <c r="H110" s="614">
        <f>NPV($C18,$F48:H48)</f>
        <v>-181.09760763411171</v>
      </c>
      <c r="I110" s="614">
        <f>NPV($C18,$F48:I48)</f>
        <v>-173.74977102339608</v>
      </c>
      <c r="J110" s="614">
        <f>NPV($C18,$F48:J48)</f>
        <v>-166.6610111334148</v>
      </c>
      <c r="K110" s="614">
        <f>NPV($C18,$F48:K48)</f>
        <v>-159.8237568871827</v>
      </c>
      <c r="L110" s="614">
        <f>NPV($C18,$F48:L48)</f>
        <v>-153.23065845957606</v>
      </c>
      <c r="M110" s="614">
        <f>NPV($C18,$F48:M48)</f>
        <v>-146.87458081162285</v>
      </c>
      <c r="N110" s="614">
        <f>NPV($C18,$F48:N48)</f>
        <v>-140.74859741374232</v>
      </c>
      <c r="O110" s="614">
        <f>NPV($C18,$F48:O48)</f>
        <v>-134.84598415241237</v>
      </c>
      <c r="P110" s="614">
        <f>NPV($C18,$F48:P48)</f>
        <v>-129.16021341490423</v>
      </c>
      <c r="Q110" s="614">
        <f>NPV($C18,$F48:Q48)</f>
        <v>-123.68494834688039</v>
      </c>
      <c r="R110" s="614">
        <f>NPV($C18,$F48:R48)</f>
        <v>-118.41403727780499</v>
      </c>
      <c r="S110" s="614">
        <f>NPV($C18,$F48:S48)</f>
        <v>-113.34150830926167</v>
      </c>
      <c r="T110" s="614">
        <f>NPV($C18,$F48:T48)</f>
        <v>-108.4615640614189</v>
      </c>
      <c r="U110" s="614">
        <f>NPV($C18,$F48:U48)</f>
        <v>-103.76857657302078</v>
      </c>
      <c r="V110" s="614">
        <f>NPV($C18,$F48:V48)</f>
        <v>-99.257082350417093</v>
      </c>
      <c r="W110" s="614">
        <f>NPV($C18,$F48:W48)</f>
        <v>-94.921777561276926</v>
      </c>
      <c r="X110" s="614">
        <f>NPV($C18,$F48:X48)</f>
        <v>-90.757513368757884</v>
      </c>
      <c r="Y110" s="614">
        <f>NPV($C18,$F48:Y48)</f>
        <v>-86.759291402026236</v>
      </c>
      <c r="Z110" s="614">
        <f>NPV($C18,$F48:Z48)</f>
        <v>-82.922259359143567</v>
      </c>
      <c r="AA110" s="614">
        <f>NPV($C18,$F48:AA48)</f>
        <v>-79.241706738451398</v>
      </c>
      <c r="AB110" s="614">
        <f>NPV($C18,$F48:AB48)</f>
        <v>-75.713060694698925</v>
      </c>
      <c r="AC110" s="614">
        <f>NPV($C18,$F48:AC48)</f>
        <v>-72.331882016268437</v>
      </c>
      <c r="AD110" s="615">
        <f>NPV($C18,$F48:AD48)</f>
        <v>-69.093861219959393</v>
      </c>
      <c r="AE110" s="616">
        <f>NPV($C18,$F48:AE48)</f>
        <v>-65.994814759895874</v>
      </c>
      <c r="AF110" s="616">
        <f>NPV($C18,$F48:AF48)</f>
        <v>-63.030681347222234</v>
      </c>
      <c r="AG110" s="616">
        <f>NPV($C18,$F48:AG48)</f>
        <v>-60.197518377349382</v>
      </c>
      <c r="AH110" s="616">
        <f>NPV($C18,$F48:AH48)</f>
        <v>-57.491498461608764</v>
      </c>
      <c r="AI110" s="616">
        <f>NPV($C18,$F48:AI48)</f>
        <v>-54.908906060262815</v>
      </c>
      <c r="AJ110" s="616">
        <f>NPV($C18,$F48:AJ48)</f>
        <v>-52.44613421391</v>
      </c>
      <c r="AK110" s="616">
        <f>NPV($C18,$F48:AK48)</f>
        <v>-50.09968137040898</v>
      </c>
      <c r="AL110" s="616">
        <f>NPV($C18,$F48:AL48)</f>
        <v>-47.866148304530512</v>
      </c>
      <c r="AM110" s="616">
        <f>NPV($C18,$F48:AM48)</f>
        <v>-45.74223512762731</v>
      </c>
      <c r="AN110" s="616">
        <f>NPV($C18,$F48:AN48)</f>
        <v>-43.7247383846912</v>
      </c>
      <c r="AO110" s="616">
        <f>NPV($C18,$F48:AO48)</f>
        <v>-41.810548236243861</v>
      </c>
      <c r="AP110" s="616">
        <f>NPV($C18,$F48:AP48)</f>
        <v>-39.996645722582038</v>
      </c>
      <c r="AQ110" s="616">
        <f>NPV($C18,$F48:AQ48)</f>
        <v>-38.28010010797049</v>
      </c>
      <c r="AR110" s="616">
        <f>NPV($C18,$F48:AR48)</f>
        <v>-36.658066302446471</v>
      </c>
      <c r="AS110" s="616">
        <f>NPV($C18,$F48:AS48)</f>
        <v>-35.127782358967472</v>
      </c>
      <c r="AT110" s="616">
        <f>NPV($C18,$F48:AT48)</f>
        <v>-33.686567043700727</v>
      </c>
      <c r="AU110" s="616">
        <f>NPV($C18,$F48:AU48)</f>
        <v>-32.33181747731669</v>
      </c>
      <c r="AV110" s="616">
        <f>NPV($C18,$F48:AV48)</f>
        <v>-31.061006845211907</v>
      </c>
      <c r="AW110" s="616">
        <f>NPV($C18,$F48:AW48)</f>
        <v>-29.871682174646558</v>
      </c>
      <c r="AX110" s="616">
        <f>NPV($C18,$F48:AX48)</f>
        <v>-28.761462176841487</v>
      </c>
      <c r="AY110" s="616">
        <f>NPV($C18,$F48:AY48)</f>
        <v>-27.728035152136229</v>
      </c>
      <c r="AZ110" s="616">
        <f>NPV($C18,$F48:AZ48)</f>
        <v>-26.769156956365265</v>
      </c>
      <c r="BA110" s="616">
        <f>NPV($C18,$F48:BA48)</f>
        <v>-25.882649026663444</v>
      </c>
      <c r="BB110" s="616">
        <f>NPV($C18,$F48:BB48)</f>
        <v>-25.066396464963915</v>
      </c>
      <c r="BC110" s="616">
        <f>NPV($C18,$F48:BC48)</f>
        <v>-24.318346177502573</v>
      </c>
      <c r="BD110" s="616">
        <f>NPV($C18,$F48:BD48)</f>
        <v>-23.636505068692287</v>
      </c>
      <c r="BE110" s="616">
        <f>NPV($C18,$F48:BE48)</f>
        <v>-23.018938287778152</v>
      </c>
      <c r="BF110" s="616">
        <f>NPV($C18,$F48:BF48)</f>
        <v>-22.46376752673121</v>
      </c>
      <c r="BG110" s="616">
        <f>NPV($C18,$F48:BG48)</f>
        <v>-21.96916936788335</v>
      </c>
      <c r="BH110" s="616">
        <f>NPV($C18,$F48:BH48)</f>
        <v>-21.533373679849777</v>
      </c>
      <c r="BI110" s="616">
        <f>NPV($C18,$F48:BI48)</f>
        <v>-21.154662060327915</v>
      </c>
      <c r="BJ110" s="616">
        <f>NPV($C18,$F48:BJ48)</f>
        <v>-20.831366324402875</v>
      </c>
      <c r="BK110" s="616">
        <f>NPV($C18,$F48:BK48)</f>
        <v>-20.561867037029604</v>
      </c>
      <c r="BL110" s="616">
        <f>NPV($C18,$F48:BL48)</f>
        <v>-20.344592088400791</v>
      </c>
      <c r="BM110" s="616">
        <f>NPV($C18,$F48:BM48)</f>
        <v>-20.17801531094717</v>
      </c>
      <c r="BN110" s="616">
        <f>NPV($C18,$F48:BN48)</f>
        <v>-20.060655136753709</v>
      </c>
      <c r="BO110" s="616">
        <f>NPV($C18,$F48:BO48)</f>
        <v>-19.991073294210452</v>
      </c>
      <c r="BP110" s="616">
        <f>NPV($C18,$F48:BP48)</f>
        <v>-19.967873542751583</v>
      </c>
      <c r="BQ110" s="616">
        <f>NPV($C18,$F48:BQ48)</f>
        <v>-19.989700444569579</v>
      </c>
      <c r="BR110" s="616">
        <f>NPV($C18,$F48:BR48)</f>
        <v>-20.055238172223913</v>
      </c>
      <c r="BS110" s="616">
        <f>NPV($C18,$F48:BS48)</f>
        <v>-20.163209351095382</v>
      </c>
      <c r="BT110" s="616">
        <f>NPV($C18,$F48:BT48)</f>
        <v>-20.312373935667736</v>
      </c>
      <c r="BU110" s="616">
        <f>NPV($C18,$F48:BU48)</f>
        <v>-20.501528118648068</v>
      </c>
      <c r="BV110" s="616">
        <f>NPV($C18,$F48:BV48)</f>
        <v>-20.729503271966298</v>
      </c>
      <c r="BW110" s="616">
        <f>NPV($C18,$F48:BW48)</f>
        <v>-20.995164918722178</v>
      </c>
      <c r="BX110" s="616">
        <f>NPV($C18,$F48:BX48)</f>
        <v>-21.297411735175345</v>
      </c>
      <c r="BY110" s="616">
        <f>NPV($C18,$F48:BY48)</f>
        <v>-21.635174581900586</v>
      </c>
      <c r="BZ110" s="616">
        <f>NPV($C18,$F48:BZ48)</f>
        <v>-22.007415563255883</v>
      </c>
      <c r="CA110" s="616">
        <f>NPV($C18,$F48:CA48)</f>
        <v>-22.413127114335943</v>
      </c>
      <c r="CB110" s="616">
        <f>NPV($C18,$F48:CB48)</f>
        <v>-22.851331114607962</v>
      </c>
      <c r="CC110" s="616">
        <f>NPV($C18,$F48:CC48)</f>
        <v>-23.321078027449843</v>
      </c>
      <c r="CD110" s="616">
        <f>NPV($C18,$F48:CD48)</f>
        <v>-23.821446064833985</v>
      </c>
      <c r="CE110" s="616">
        <f>NPV($C18,$F48:CE48)</f>
        <v>-24.351540376421749</v>
      </c>
      <c r="CF110" s="616">
        <f>NPV($C18,$F48:CF48)</f>
        <v>-24.910492262355277</v>
      </c>
      <c r="CG110" s="616">
        <f>NPV($C18,$F48:CG48)</f>
        <v>-25.497458409054097</v>
      </c>
      <c r="CH110" s="616">
        <f>NPV($C18,$F48:CH48)</f>
        <v>-26.111620147344329</v>
      </c>
      <c r="CI110" s="616">
        <f>NPV($C18,$F48:CI48)</f>
        <v>-26.752182732267745</v>
      </c>
      <c r="CJ110" s="616">
        <f>NPV($C18,$F48:CJ48)</f>
        <v>-27.418374643937245</v>
      </c>
      <c r="CK110" s="616">
        <f>NPV($C18,$F48:CK48)</f>
        <v>-28.109446908823585</v>
      </c>
      <c r="CL110" s="616">
        <f>NPV($C18,$F48:CL48)</f>
        <v>-28.824672440876384</v>
      </c>
      <c r="CM110" s="616">
        <f>NPV($C18,$F48:CM48)</f>
        <v>-29.563345401899749</v>
      </c>
      <c r="CN110" s="616">
        <f>NPV($C18,$F48:CN48)</f>
        <v>-30.324780580619834</v>
      </c>
      <c r="CO110" s="616">
        <f>NPV($C18,$F48:CO48)</f>
        <v>-31.108312789898061</v>
      </c>
      <c r="CP110" s="616">
        <f>NPV($C18,$F48:CP48)</f>
        <v>-31.913296281559823</v>
      </c>
      <c r="CQ110" s="616">
        <f>NPV($C18,$F48:CQ48)</f>
        <v>-32.739104178323764</v>
      </c>
      <c r="CR110" s="616">
        <f>NPV($C18,$F48:CR48)</f>
        <v>-33.585127922331985</v>
      </c>
      <c r="CS110" s="616">
        <f>NPV($C18,$F48:CS48)</f>
        <v>-34.450776739796041</v>
      </c>
      <c r="CT110" s="616">
        <f>NPV($C18,$F48:CT48)</f>
        <v>-35.335477121287717</v>
      </c>
      <c r="CU110" s="616">
        <f>NPV($C18,$F48:CU48)</f>
        <v>-36.238672317217421</v>
      </c>
      <c r="CV110" s="616">
        <f>NPV($C18,$F48:CV48)</f>
        <v>-37.159821848056382</v>
      </c>
      <c r="CW110" s="616">
        <f>NPV($C18,$F48:CW48)</f>
        <v>-38.098401028871777</v>
      </c>
      <c r="CX110" s="616">
        <f>NPV($C18,$F48:CX48)</f>
        <v>-39.053900507756481</v>
      </c>
      <c r="CY110" s="616">
        <f>NPV($C18,$F48:CY48)</f>
        <v>-40.025825817747467</v>
      </c>
      <c r="CZ110" s="616">
        <f>NPV($C18,$F48:CZ48)</f>
        <v>-41.013696941838575</v>
      </c>
      <c r="DA110" s="616">
        <f>NPV($C18,$F48:DA48)</f>
        <v>-42.017047890705101</v>
      </c>
      <c r="DB110" s="616">
        <f>NPV($C18,$F48:DB48)</f>
        <v>-43.035426292768612</v>
      </c>
      <c r="DC110" s="616">
        <f>NPV($C18,$F48:DC48)</f>
        <v>-44.068392996241471</v>
      </c>
      <c r="DD110" s="616">
        <f>NPV($C18,$F48:DD48)</f>
        <v>-45.115521682800917</v>
      </c>
      <c r="DE110" s="616">
        <f>NPV($C18,$F48:DE48)</f>
        <v>-46.176398492552813</v>
      </c>
      <c r="DF110" s="616">
        <f>NPV($C18,$F48:DF48)</f>
        <v>-47.2506216599553</v>
      </c>
      <c r="DG110" s="616">
        <f>NPV($C18,$F48:DG48)</f>
        <v>-48.337801160381858</v>
      </c>
      <c r="DH110" s="616">
        <f>NPV($C18,$F48:DH48)</f>
        <v>-49.437558367013018</v>
      </c>
      <c r="DI110" s="616">
        <f>NPV($C18,$F48:DI48)</f>
        <v>-50.549525717754804</v>
      </c>
      <c r="DJ110" s="616">
        <f>NPV($C18,$F48:DJ48)</f>
        <v>-51.673346391890945</v>
      </c>
      <c r="DK110" s="616">
        <f>NPV($C18,$F48:DK48)</f>
        <v>-52.808673996184368</v>
      </c>
      <c r="DL110" s="616">
        <f>NPV($C18,$F48:DL48)</f>
        <v>-53.955172260151791</v>
      </c>
      <c r="DM110" s="616">
        <f>NPV($C18,$F48:DM48)</f>
        <v>-55.112514740243505</v>
      </c>
      <c r="DN110" s="616">
        <f>NPV($C18,$F48:DN48)</f>
        <v>-56.280384532667881</v>
      </c>
      <c r="DO110" s="616">
        <f>NPV($C18,$F48:DO48)</f>
        <v>-57.458473994608191</v>
      </c>
      <c r="DP110" s="616">
        <f>NPV($C18,$F48:DP48)</f>
        <v>-58.64648447358632</v>
      </c>
      <c r="DQ110" s="616">
        <f>NPV($C18,$F48:DQ48)</f>
        <v>-59.844126044735411</v>
      </c>
      <c r="DR110" s="616">
        <f>NPV($C18,$F48:DR48)</f>
        <v>-61.051117255750242</v>
      </c>
      <c r="DS110" s="616">
        <f>NPV($C18,$F48:DS48)</f>
        <v>-62.267184879291044</v>
      </c>
      <c r="DT110" s="616">
        <f>NPV($C18,$F48:DT48)</f>
        <v>-63.492063672622798</v>
      </c>
      <c r="DU110" s="616">
        <f>NPV($C18,$F48:DU48)</f>
        <v>-64.725496144278779</v>
      </c>
      <c r="DV110" s="616">
        <f>NPV($C18,$F48:DV48)</f>
        <v>-65.967232327542902</v>
      </c>
      <c r="DW110" s="616">
        <f>NPV($C18,$F48:DW48)</f>
        <v>-67.217029560551637</v>
      </c>
      <c r="DX110" s="616">
        <f>NPV($C18,$F48:DX48)</f>
        <v>-68.474652272822127</v>
      </c>
      <c r="DY110" s="616">
        <f>NPV($C18,$F48:DY48)</f>
        <v>-69.739871778018667</v>
      </c>
      <c r="DZ110" s="616">
        <f>NPV($C18,$F48:DZ48)</f>
        <v>-71.01246607277514</v>
      </c>
      <c r="EA110" s="616">
        <f>NPV($C18,$F48:EA48)</f>
        <v>-72.292219641396628</v>
      </c>
      <c r="EB110" s="616">
        <f>NPV($C18,$F48:EB48)</f>
        <v>-73.578923266268205</v>
      </c>
      <c r="EC110" s="616">
        <f>NPV($C18,$F48:EC48)</f>
        <v>-74.872373843804297</v>
      </c>
      <c r="ED110" s="616">
        <f>NPV($C18,$F48:ED48)</f>
        <v>-76.172374205776549</v>
      </c>
      <c r="EE110" s="616">
        <f>NPV($C18,$F48:EE48)</f>
        <v>-77.478732945863072</v>
      </c>
      <c r="EF110" s="616">
        <f>NPV($C18,$F48:EF48)</f>
        <v>-78.79126425126654</v>
      </c>
      <c r="EG110" s="616">
        <f>NPV($C18,$F48:EG48)</f>
        <v>-80.109787739252894</v>
      </c>
      <c r="EH110" s="616">
        <f>NPV($C18,$F48:EH48)</f>
        <v>-81.434128298467044</v>
      </c>
      <c r="EI110" s="616">
        <f>NPV($C18,$F48:EI48)</f>
        <v>-82.764115934885723</v>
      </c>
      <c r="EJ110" s="616">
        <f>NPV($C18,$F48:EJ48)</f>
        <v>-84.099585622272144</v>
      </c>
      <c r="EK110" s="616">
        <f>NPV($C18,$F48:EK48)</f>
        <v>-85.440377157000938</v>
      </c>
      <c r="EL110" s="616">
        <f>NPV($C18,$F48:EL48)</f>
        <v>-86.786335017125481</v>
      </c>
      <c r="EM110" s="616">
        <f>NPV($C18,$F48:EM48)</f>
        <v>-88.137308225563814</v>
      </c>
      <c r="EN110" s="616">
        <f>NPV($C18,$F48:EN48)</f>
        <v>-89.493150217282675</v>
      </c>
      <c r="EO110" s="616">
        <f>NPV($C18,$F48:EO48)</f>
        <v>-90.853718710362898</v>
      </c>
      <c r="EP110" s="616">
        <f>NPV($C18,$F48:EP48)</f>
        <v>-92.218875580832616</v>
      </c>
      <c r="EQ110" s="616">
        <f>NPV($C18,$F48:EQ48)</f>
        <v>-93.58848674115842</v>
      </c>
      <c r="ER110" s="616">
        <f>NPV($C18,$F48:ER48)</f>
        <v>-94.962422022287214</v>
      </c>
      <c r="ES110" s="616">
        <f>NPV($C18,$F48:ES48)</f>
        <v>-96.34055505913534</v>
      </c>
      <c r="ET110" s="616">
        <f>NPV($C18,$F48:ET48)</f>
        <v>-97.722763179423993</v>
      </c>
      <c r="EU110" s="616">
        <f>NPV($C18,$F48:EU48)</f>
        <v>-99.108927295763294</v>
      </c>
      <c r="EV110" s="616">
        <f>NPV($C18,$F48:EV48)</f>
        <v>-100.49893180089002</v>
      </c>
      <c r="EW110" s="616">
        <f>NPV($C18,$F48:EW48)</f>
        <v>-101.89266446596677</v>
      </c>
      <c r="EX110" s="616">
        <f>NPV($C18,$F48:EX48)</f>
        <v>-103.29001634185326</v>
      </c>
      <c r="EY110" s="616">
        <f>NPV($C18,$F48:EY48)</f>
        <v>-104.69088166326269</v>
      </c>
      <c r="EZ110" s="616">
        <f>NPV($C18,$F48:EZ48)</f>
        <v>-106.0951577557191</v>
      </c>
    </row>
    <row r="65534" spans="255:255" x14ac:dyDescent="0.25">
      <c r="IU65534" s="440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4"/>
  <sheetViews>
    <sheetView topLeftCell="A3" workbookViewId="0">
      <selection activeCell="C8" sqref="C8:C9"/>
    </sheetView>
  </sheetViews>
  <sheetFormatPr defaultColWidth="8.85546875" defaultRowHeight="15" x14ac:dyDescent="0.25"/>
  <cols>
    <col min="1" max="1" width="18.85546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5546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5546875" style="440" customWidth="1"/>
    <col min="158" max="16384" width="8.85546875" style="440"/>
  </cols>
  <sheetData>
    <row r="1" spans="1:5" x14ac:dyDescent="0.25">
      <c r="A1" s="435" t="s">
        <v>36</v>
      </c>
      <c r="B1" s="436"/>
      <c r="C1" s="437"/>
      <c r="D1" s="438"/>
      <c r="E1" s="439"/>
    </row>
    <row r="2" spans="1:5" x14ac:dyDescent="0.25">
      <c r="A2" s="435" t="s">
        <v>35</v>
      </c>
      <c r="B2" s="436"/>
      <c r="C2" s="437"/>
      <c r="D2" s="438"/>
      <c r="E2" s="439"/>
    </row>
    <row r="3" spans="1:5" x14ac:dyDescent="0.25">
      <c r="A3" s="435"/>
      <c r="B3" s="436"/>
      <c r="C3" s="437"/>
      <c r="D3" s="438"/>
      <c r="E3" s="439"/>
    </row>
    <row r="4" spans="1:5" ht="15.75" thickBot="1" x14ac:dyDescent="0.3">
      <c r="A4" s="436" t="s">
        <v>2</v>
      </c>
      <c r="B4" s="441"/>
      <c r="C4" s="442"/>
    </row>
    <row r="5" spans="1:5" x14ac:dyDescent="0.25">
      <c r="A5" s="436"/>
      <c r="B5" s="444" t="s">
        <v>128</v>
      </c>
      <c r="C5" s="445">
        <f ca="1">_xll.PsiSenParam(0,100)</f>
        <v>50</v>
      </c>
    </row>
    <row r="6" spans="1:5" ht="15.75" thickBot="1" x14ac:dyDescent="0.3">
      <c r="A6" s="441"/>
      <c r="B6" s="446" t="s">
        <v>22</v>
      </c>
      <c r="C6" s="447">
        <v>100</v>
      </c>
    </row>
    <row r="7" spans="1:5" ht="15.75" thickBot="1" x14ac:dyDescent="0.3">
      <c r="A7" s="436" t="s">
        <v>0</v>
      </c>
      <c r="B7" s="448"/>
      <c r="C7" s="448"/>
    </row>
    <row r="8" spans="1:5" x14ac:dyDescent="0.25">
      <c r="A8" s="436"/>
      <c r="B8" s="444" t="s">
        <v>21</v>
      </c>
      <c r="C8" s="644">
        <v>0.09</v>
      </c>
    </row>
    <row r="9" spans="1:5" x14ac:dyDescent="0.25">
      <c r="A9" s="441"/>
      <c r="B9" s="450" t="s">
        <v>6</v>
      </c>
      <c r="C9" s="647">
        <v>1450</v>
      </c>
    </row>
    <row r="10" spans="1:5" x14ac:dyDescent="0.25">
      <c r="A10" s="441"/>
      <c r="B10" s="450" t="s">
        <v>99</v>
      </c>
      <c r="C10" s="452">
        <v>0.01</v>
      </c>
    </row>
    <row r="11" spans="1:5" x14ac:dyDescent="0.25">
      <c r="A11" s="441"/>
      <c r="B11" s="450" t="s">
        <v>81</v>
      </c>
      <c r="C11" s="451">
        <v>16.100000000000001</v>
      </c>
      <c r="E11" s="453"/>
    </row>
    <row r="12" spans="1:5" x14ac:dyDescent="0.25">
      <c r="A12" s="441"/>
      <c r="B12" s="450" t="s">
        <v>127</v>
      </c>
      <c r="C12" s="451">
        <f>C29</f>
        <v>202.5</v>
      </c>
    </row>
    <row r="13" spans="1:5" x14ac:dyDescent="0.25">
      <c r="A13" s="441"/>
      <c r="B13" s="450" t="s">
        <v>23</v>
      </c>
      <c r="C13" s="454">
        <v>7.0000000000000007E-2</v>
      </c>
    </row>
    <row r="14" spans="1:5" x14ac:dyDescent="0.25">
      <c r="A14" s="441"/>
      <c r="B14" s="450" t="s">
        <v>9</v>
      </c>
      <c r="C14" s="455">
        <v>25</v>
      </c>
    </row>
    <row r="15" spans="1:5" x14ac:dyDescent="0.25">
      <c r="A15" s="441"/>
      <c r="B15" s="450" t="s">
        <v>10</v>
      </c>
      <c r="C15" s="451">
        <v>600</v>
      </c>
    </row>
    <row r="16" spans="1:5" x14ac:dyDescent="0.25">
      <c r="A16" s="441"/>
      <c r="B16" s="450" t="s">
        <v>11</v>
      </c>
      <c r="C16" s="451">
        <v>4</v>
      </c>
    </row>
    <row r="17" spans="1:5" x14ac:dyDescent="0.25">
      <c r="A17" s="441"/>
      <c r="B17" s="450" t="s">
        <v>24</v>
      </c>
      <c r="C17" s="452">
        <v>0.01</v>
      </c>
    </row>
    <row r="18" spans="1:5" x14ac:dyDescent="0.25">
      <c r="A18" s="441"/>
      <c r="B18" s="450" t="s">
        <v>25</v>
      </c>
      <c r="C18" s="452">
        <v>0.03</v>
      </c>
    </row>
    <row r="19" spans="1:5" x14ac:dyDescent="0.25">
      <c r="A19" s="441"/>
      <c r="B19" s="450" t="s">
        <v>26</v>
      </c>
      <c r="C19" s="456">
        <v>2025</v>
      </c>
      <c r="D19" s="457"/>
      <c r="E19" s="458"/>
    </row>
    <row r="20" spans="1:5" ht="15.75" thickBot="1" x14ac:dyDescent="0.3">
      <c r="A20" s="441"/>
      <c r="B20" s="446" t="s">
        <v>4</v>
      </c>
      <c r="C20" s="459">
        <v>0.09</v>
      </c>
    </row>
    <row r="21" spans="1:5" ht="15.75" thickBot="1" x14ac:dyDescent="0.3">
      <c r="A21" s="441"/>
      <c r="B21" s="441"/>
      <c r="C21" s="442"/>
    </row>
    <row r="22" spans="1:5" x14ac:dyDescent="0.25">
      <c r="A22" s="460" t="s">
        <v>1</v>
      </c>
      <c r="B22" s="463" t="s">
        <v>14</v>
      </c>
      <c r="C22" s="622">
        <f ca="1">LOOKUP(C5,Florida!G43:EZ43,Florida!G56:EZ56)</f>
        <v>31.745548407707233</v>
      </c>
    </row>
    <row r="23" spans="1:5" x14ac:dyDescent="0.25">
      <c r="A23" s="441"/>
      <c r="B23" s="466" t="s">
        <v>95</v>
      </c>
      <c r="C23" s="621">
        <f ca="1">LOOKUP(C5,G43:EZ43,G110:EZ110)</f>
        <v>52.90856608010597</v>
      </c>
    </row>
    <row r="24" spans="1:5" ht="15.75" thickBot="1" x14ac:dyDescent="0.3">
      <c r="A24" s="441"/>
      <c r="B24" s="471" t="s">
        <v>125</v>
      </c>
      <c r="C24" s="620">
        <f ca="1">LOOKUP(C5,G43:EZ43,G109:EZ109)</f>
        <v>4.2487989291242201E-3</v>
      </c>
    </row>
    <row r="25" spans="1:5" x14ac:dyDescent="0.25">
      <c r="A25" s="441"/>
    </row>
    <row r="26" spans="1:5" ht="15.75" thickBot="1" x14ac:dyDescent="0.3">
      <c r="A26" s="460" t="s">
        <v>5</v>
      </c>
      <c r="B26" s="442"/>
      <c r="C26" s="442"/>
    </row>
    <row r="27" spans="1:5" x14ac:dyDescent="0.25">
      <c r="A27" s="442"/>
      <c r="B27" s="463" t="s">
        <v>13</v>
      </c>
      <c r="C27" s="464">
        <f ca="1">LOOKUP(C5,G43:EZ43,G49:EZ49)</f>
        <v>266.80096146006719</v>
      </c>
    </row>
    <row r="28" spans="1:5" x14ac:dyDescent="0.25">
      <c r="A28" s="442"/>
      <c r="B28" s="450" t="s">
        <v>134</v>
      </c>
      <c r="C28" s="465">
        <f ca="1">LOOKUP(C5,G43:EZ43,G73:EZ73)</f>
        <v>650.9039297973477</v>
      </c>
    </row>
    <row r="29" spans="1:5" x14ac:dyDescent="0.25">
      <c r="A29" s="441"/>
      <c r="B29" s="466" t="s">
        <v>135</v>
      </c>
      <c r="C29" s="467">
        <f>C19*C6/(1000)</f>
        <v>202.5</v>
      </c>
    </row>
    <row r="30" spans="1:5" x14ac:dyDescent="0.25">
      <c r="A30" s="441"/>
      <c r="B30" s="466" t="s">
        <v>19</v>
      </c>
      <c r="C30" s="467">
        <f ca="1">LOOKUP(C5,G43:EZ43,G81:EZ81)</f>
        <v>181.60295633728066</v>
      </c>
    </row>
    <row r="31" spans="1:5" x14ac:dyDescent="0.25">
      <c r="A31" s="441"/>
      <c r="B31" s="466" t="s">
        <v>15</v>
      </c>
      <c r="C31" s="467">
        <f ca="1">C16*C6*C15*C5/(10^6)</f>
        <v>12</v>
      </c>
    </row>
    <row r="32" spans="1:5" x14ac:dyDescent="0.25">
      <c r="A32" s="441"/>
      <c r="B32" s="466" t="s">
        <v>16</v>
      </c>
      <c r="C32" s="468">
        <f>SUM(G97:AE97)</f>
        <v>434.4157434296194</v>
      </c>
    </row>
    <row r="33" spans="1:157" x14ac:dyDescent="0.25">
      <c r="A33" s="441"/>
      <c r="B33" s="466" t="s">
        <v>140</v>
      </c>
      <c r="C33" s="467">
        <f ca="1">LOOKUP(C5,G43:EZ43,G87:EZ87)</f>
        <v>396.1029563372806</v>
      </c>
    </row>
    <row r="34" spans="1:157" ht="15.75" thickBot="1" x14ac:dyDescent="0.3">
      <c r="A34" s="441"/>
      <c r="B34" s="471" t="s">
        <v>124</v>
      </c>
      <c r="C34" s="619">
        <f ca="1">LOOKUP(C5,G43:EZ43,G108:EZ108)</f>
        <v>4.4913932653179778E-2</v>
      </c>
    </row>
    <row r="35" spans="1:157" x14ac:dyDescent="0.25">
      <c r="A35" s="436" t="s">
        <v>3</v>
      </c>
      <c r="B35" s="441"/>
      <c r="C35" s="442"/>
    </row>
    <row r="36" spans="1:157" ht="15.75" thickBot="1" x14ac:dyDescent="0.3">
      <c r="A36" s="441"/>
      <c r="C36" s="473" t="s">
        <v>20</v>
      </c>
      <c r="D36" s="474"/>
      <c r="E36" s="475" t="s">
        <v>28</v>
      </c>
    </row>
    <row r="37" spans="1:157" ht="15.75" thickBot="1" x14ac:dyDescent="0.3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25">
      <c r="A38" s="441"/>
      <c r="B38" s="448"/>
      <c r="C38" s="480"/>
      <c r="D38" s="457"/>
      <c r="E38" s="458"/>
    </row>
    <row r="39" spans="1:157" x14ac:dyDescent="0.25">
      <c r="A39" s="441"/>
      <c r="B39" s="448"/>
      <c r="C39" s="480"/>
      <c r="D39" s="457"/>
      <c r="E39" s="458"/>
    </row>
    <row r="40" spans="1:157" x14ac:dyDescent="0.25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.75" thickBot="1" x14ac:dyDescent="0.3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25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.75" thickBot="1" x14ac:dyDescent="0.3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25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.75" thickBot="1" x14ac:dyDescent="0.3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25">
      <c r="A46" s="485"/>
      <c r="B46" s="499" t="s">
        <v>43</v>
      </c>
      <c r="C46" s="500" t="s">
        <v>44</v>
      </c>
      <c r="D46" s="501"/>
      <c r="E46" s="502"/>
      <c r="F46" s="502"/>
      <c r="G46" s="503">
        <f>G72</f>
        <v>13.05</v>
      </c>
      <c r="H46" s="503">
        <f t="shared" ref="H46:BS46" si="1">H72</f>
        <v>13.048695</v>
      </c>
      <c r="I46" s="503">
        <f t="shared" si="1"/>
        <v>13.0473901305</v>
      </c>
      <c r="J46" s="503">
        <f t="shared" si="1"/>
        <v>13.046085391486951</v>
      </c>
      <c r="K46" s="503">
        <f t="shared" si="1"/>
        <v>13.044780782947798</v>
      </c>
      <c r="L46" s="503">
        <f t="shared" si="1"/>
        <v>13.043476304869504</v>
      </c>
      <c r="M46" s="503">
        <f t="shared" si="1"/>
        <v>13.042171957239018</v>
      </c>
      <c r="N46" s="503">
        <f t="shared" si="1"/>
        <v>13.040867740043293</v>
      </c>
      <c r="O46" s="503">
        <f t="shared" si="1"/>
        <v>13.039563653269287</v>
      </c>
      <c r="P46" s="503">
        <f t="shared" si="1"/>
        <v>13.038259696903964</v>
      </c>
      <c r="Q46" s="503">
        <f t="shared" si="1"/>
        <v>13.036955870934269</v>
      </c>
      <c r="R46" s="503">
        <f t="shared" si="1"/>
        <v>13.035652175347179</v>
      </c>
      <c r="S46" s="503">
        <f t="shared" si="1"/>
        <v>13.034348610129642</v>
      </c>
      <c r="T46" s="503">
        <f t="shared" si="1"/>
        <v>13.033045175268631</v>
      </c>
      <c r="U46" s="503">
        <f t="shared" si="1"/>
        <v>13.031741870751103</v>
      </c>
      <c r="V46" s="503">
        <f t="shared" si="1"/>
        <v>13.03043869656403</v>
      </c>
      <c r="W46" s="503">
        <f t="shared" si="1"/>
        <v>13.02913565269437</v>
      </c>
      <c r="X46" s="503">
        <f t="shared" si="1"/>
        <v>13.027832739129101</v>
      </c>
      <c r="Y46" s="503">
        <f t="shared" si="1"/>
        <v>13.026529955855189</v>
      </c>
      <c r="Z46" s="503">
        <f t="shared" si="1"/>
        <v>13.025227302859605</v>
      </c>
      <c r="AA46" s="503">
        <f t="shared" si="1"/>
        <v>13.023924780129319</v>
      </c>
      <c r="AB46" s="503">
        <f t="shared" si="1"/>
        <v>13.022622387651305</v>
      </c>
      <c r="AC46" s="503">
        <f t="shared" si="1"/>
        <v>13.02132012541254</v>
      </c>
      <c r="AD46" s="503">
        <f t="shared" si="1"/>
        <v>13.020017993399998</v>
      </c>
      <c r="AE46" s="503">
        <f t="shared" si="1"/>
        <v>13.01871599160066</v>
      </c>
      <c r="AF46" s="503">
        <f t="shared" si="1"/>
        <v>13.017414120001501</v>
      </c>
      <c r="AG46" s="503">
        <f t="shared" si="1"/>
        <v>13.016112378589497</v>
      </c>
      <c r="AH46" s="503">
        <f t="shared" si="1"/>
        <v>13.014810767351641</v>
      </c>
      <c r="AI46" s="503">
        <f t="shared" si="1"/>
        <v>13.013509286274905</v>
      </c>
      <c r="AJ46" s="503">
        <f t="shared" si="1"/>
        <v>13.012207935346275</v>
      </c>
      <c r="AK46" s="503">
        <f t="shared" si="1"/>
        <v>13.010906714552741</v>
      </c>
      <c r="AL46" s="503">
        <f t="shared" si="1"/>
        <v>13.009605623881288</v>
      </c>
      <c r="AM46" s="503">
        <f t="shared" si="1"/>
        <v>13.008304663318901</v>
      </c>
      <c r="AN46" s="503">
        <f t="shared" si="1"/>
        <v>13.00700383285257</v>
      </c>
      <c r="AO46" s="503">
        <f t="shared" si="1"/>
        <v>13.005703132469282</v>
      </c>
      <c r="AP46" s="503">
        <f t="shared" si="1"/>
        <v>13.004402562156033</v>
      </c>
      <c r="AQ46" s="503">
        <f t="shared" si="1"/>
        <v>13.003102121899818</v>
      </c>
      <c r="AR46" s="503">
        <f t="shared" si="1"/>
        <v>13.001801811687628</v>
      </c>
      <c r="AS46" s="503">
        <f t="shared" si="1"/>
        <v>13.000501631506461</v>
      </c>
      <c r="AT46" s="503">
        <f t="shared" si="1"/>
        <v>12.999201581343309</v>
      </c>
      <c r="AU46" s="503">
        <f t="shared" si="1"/>
        <v>12.997901661185175</v>
      </c>
      <c r="AV46" s="503">
        <f t="shared" si="1"/>
        <v>12.996601871019056</v>
      </c>
      <c r="AW46" s="503">
        <f t="shared" si="1"/>
        <v>12.995302210831953</v>
      </c>
      <c r="AX46" s="503">
        <f t="shared" si="1"/>
        <v>12.994002680610871</v>
      </c>
      <c r="AY46" s="503">
        <f t="shared" si="1"/>
        <v>12.992703280342806</v>
      </c>
      <c r="AZ46" s="503">
        <f t="shared" si="1"/>
        <v>12.991404010014774</v>
      </c>
      <c r="BA46" s="503">
        <f t="shared" si="1"/>
        <v>12.990104869613774</v>
      </c>
      <c r="BB46" s="503">
        <f t="shared" si="1"/>
        <v>12.988805859126812</v>
      </c>
      <c r="BC46" s="503">
        <f t="shared" si="1"/>
        <v>12.987506978540898</v>
      </c>
      <c r="BD46" s="503">
        <f t="shared" si="1"/>
        <v>12.986208227843044</v>
      </c>
      <c r="BE46" s="503">
        <f t="shared" si="1"/>
        <v>12.984909607020258</v>
      </c>
      <c r="BF46" s="503">
        <f t="shared" si="1"/>
        <v>12.983611116059556</v>
      </c>
      <c r="BG46" s="503">
        <f t="shared" si="1"/>
        <v>12.98231275494795</v>
      </c>
      <c r="BH46" s="503">
        <f t="shared" si="1"/>
        <v>12.981014523672455</v>
      </c>
      <c r="BI46" s="503">
        <f t="shared" si="1"/>
        <v>12.979716422220088</v>
      </c>
      <c r="BJ46" s="503">
        <f t="shared" si="1"/>
        <v>12.978418450577866</v>
      </c>
      <c r="BK46" s="503">
        <f t="shared" si="1"/>
        <v>12.977120608732811</v>
      </c>
      <c r="BL46" s="503">
        <f t="shared" si="1"/>
        <v>12.975822896671936</v>
      </c>
      <c r="BM46" s="503">
        <f t="shared" si="1"/>
        <v>12.974525314382269</v>
      </c>
      <c r="BN46" s="503">
        <f t="shared" si="1"/>
        <v>12.973227861850832</v>
      </c>
      <c r="BO46" s="503">
        <f t="shared" si="1"/>
        <v>12.971930539064648</v>
      </c>
      <c r="BP46" s="503">
        <f t="shared" si="1"/>
        <v>12.970633346010739</v>
      </c>
      <c r="BQ46" s="503">
        <f t="shared" si="1"/>
        <v>12.969336282676139</v>
      </c>
      <c r="BR46" s="503">
        <f t="shared" si="1"/>
        <v>12.968039349047871</v>
      </c>
      <c r="BS46" s="503">
        <f t="shared" si="1"/>
        <v>12.966742545112968</v>
      </c>
      <c r="BT46" s="503">
        <f t="shared" ref="BT46:EE46" si="2">BT72</f>
        <v>12.965445870858453</v>
      </c>
      <c r="BU46" s="503">
        <f t="shared" si="2"/>
        <v>12.96414932627137</v>
      </c>
      <c r="BV46" s="503">
        <f t="shared" si="2"/>
        <v>12.962852911338743</v>
      </c>
      <c r="BW46" s="503">
        <f t="shared" si="2"/>
        <v>12.961556626047612</v>
      </c>
      <c r="BX46" s="503">
        <f t="shared" si="2"/>
        <v>12.960260470385004</v>
      </c>
      <c r="BY46" s="503">
        <f t="shared" si="2"/>
        <v>12.958964444337964</v>
      </c>
      <c r="BZ46" s="503">
        <f t="shared" si="2"/>
        <v>12.957668547893531</v>
      </c>
      <c r="CA46" s="503">
        <f t="shared" si="2"/>
        <v>12.956372781038747</v>
      </c>
      <c r="CB46" s="503">
        <f t="shared" si="2"/>
        <v>12.955077143760638</v>
      </c>
      <c r="CC46" s="503">
        <f t="shared" si="2"/>
        <v>12.953781636046264</v>
      </c>
      <c r="CD46" s="503">
        <f t="shared" si="2"/>
        <v>12.952486257882656</v>
      </c>
      <c r="CE46" s="503">
        <f t="shared" si="2"/>
        <v>12.951191009256872</v>
      </c>
      <c r="CF46" s="503">
        <f t="shared" si="2"/>
        <v>12.949895890155945</v>
      </c>
      <c r="CG46" s="503">
        <f t="shared" si="2"/>
        <v>12.948600900566928</v>
      </c>
      <c r="CH46" s="503">
        <f t="shared" si="2"/>
        <v>12.947306040476869</v>
      </c>
      <c r="CI46" s="503">
        <f t="shared" si="2"/>
        <v>12.946011309872819</v>
      </c>
      <c r="CJ46" s="503">
        <f t="shared" si="2"/>
        <v>12.944716708741836</v>
      </c>
      <c r="CK46" s="503">
        <f t="shared" si="2"/>
        <v>12.94342223707096</v>
      </c>
      <c r="CL46" s="503">
        <f t="shared" si="2"/>
        <v>12.942127894847255</v>
      </c>
      <c r="CM46" s="503">
        <f t="shared" si="2"/>
        <v>12.940833682057768</v>
      </c>
      <c r="CN46" s="503">
        <f t="shared" si="2"/>
        <v>12.939539598689562</v>
      </c>
      <c r="CO46" s="503">
        <f t="shared" si="2"/>
        <v>12.938245644729694</v>
      </c>
      <c r="CP46" s="503">
        <f t="shared" si="2"/>
        <v>12.936951820165223</v>
      </c>
      <c r="CQ46" s="503">
        <f t="shared" si="2"/>
        <v>12.935658124983204</v>
      </c>
      <c r="CR46" s="503">
        <f t="shared" si="2"/>
        <v>12.934364559170708</v>
      </c>
      <c r="CS46" s="503">
        <f t="shared" si="2"/>
        <v>12.933071122714789</v>
      </c>
      <c r="CT46" s="503">
        <f t="shared" si="2"/>
        <v>12.931777815602521</v>
      </c>
      <c r="CU46" s="503">
        <f t="shared" si="2"/>
        <v>12.930484637820959</v>
      </c>
      <c r="CV46" s="503">
        <f t="shared" si="2"/>
        <v>12.929191589357174</v>
      </c>
      <c r="CW46" s="503">
        <f t="shared" si="2"/>
        <v>12.927898670198237</v>
      </c>
      <c r="CX46" s="503">
        <f t="shared" si="2"/>
        <v>12.92660588033122</v>
      </c>
      <c r="CY46" s="503">
        <f t="shared" si="2"/>
        <v>12.925313219743186</v>
      </c>
      <c r="CZ46" s="503">
        <f t="shared" si="2"/>
        <v>12.924020688421212</v>
      </c>
      <c r="DA46" s="503">
        <f t="shared" si="2"/>
        <v>12.92272828635237</v>
      </c>
      <c r="DB46" s="503">
        <f t="shared" si="2"/>
        <v>12.921436013523735</v>
      </c>
      <c r="DC46" s="503">
        <f t="shared" si="2"/>
        <v>12.920143869922383</v>
      </c>
      <c r="DD46" s="503">
        <f t="shared" si="2"/>
        <v>12.918851855535388</v>
      </c>
      <c r="DE46" s="503">
        <f t="shared" si="2"/>
        <v>12.917559970349833</v>
      </c>
      <c r="DF46" s="503">
        <f t="shared" si="2"/>
        <v>12.916268214352799</v>
      </c>
      <c r="DG46" s="503">
        <f t="shared" si="2"/>
        <v>12.914976587531362</v>
      </c>
      <c r="DH46" s="503">
        <f t="shared" si="2"/>
        <v>12.91368508987261</v>
      </c>
      <c r="DI46" s="503">
        <f t="shared" si="2"/>
        <v>12.912393721363623</v>
      </c>
      <c r="DJ46" s="503">
        <f t="shared" si="2"/>
        <v>12.911102481991485</v>
      </c>
      <c r="DK46" s="503">
        <f t="shared" si="2"/>
        <v>12.909811371743286</v>
      </c>
      <c r="DL46" s="503">
        <f t="shared" si="2"/>
        <v>12.908520390606114</v>
      </c>
      <c r="DM46" s="503">
        <f t="shared" si="2"/>
        <v>12.907229538567051</v>
      </c>
      <c r="DN46" s="503">
        <f t="shared" si="2"/>
        <v>12.905938815613194</v>
      </c>
      <c r="DO46" s="503">
        <f t="shared" si="2"/>
        <v>12.904648221731632</v>
      </c>
      <c r="DP46" s="503">
        <f t="shared" si="2"/>
        <v>12.903357756909459</v>
      </c>
      <c r="DQ46" s="503">
        <f t="shared" si="2"/>
        <v>12.90206742113377</v>
      </c>
      <c r="DR46" s="503">
        <f t="shared" si="2"/>
        <v>12.900777214391653</v>
      </c>
      <c r="DS46" s="503">
        <f t="shared" si="2"/>
        <v>12.899487136670214</v>
      </c>
      <c r="DT46" s="503">
        <f t="shared" si="2"/>
        <v>12.898197187956546</v>
      </c>
      <c r="DU46" s="503">
        <f t="shared" si="2"/>
        <v>12.896907368237748</v>
      </c>
      <c r="DV46" s="503">
        <f t="shared" si="2"/>
        <v>12.895617677500928</v>
      </c>
      <c r="DW46" s="503">
        <f t="shared" si="2"/>
        <v>12.894328115733176</v>
      </c>
      <c r="DX46" s="503">
        <f t="shared" si="2"/>
        <v>12.893038682921603</v>
      </c>
      <c r="DY46" s="503">
        <f t="shared" si="2"/>
        <v>12.891749379053312</v>
      </c>
      <c r="DZ46" s="503">
        <f t="shared" si="2"/>
        <v>12.890460204115406</v>
      </c>
      <c r="EA46" s="503">
        <f t="shared" si="2"/>
        <v>12.889171158094992</v>
      </c>
      <c r="EB46" s="503">
        <f t="shared" si="2"/>
        <v>12.887882240979181</v>
      </c>
      <c r="EC46" s="503">
        <f t="shared" si="2"/>
        <v>12.886593452755084</v>
      </c>
      <c r="ED46" s="503">
        <f t="shared" si="2"/>
        <v>12.885304793409807</v>
      </c>
      <c r="EE46" s="503">
        <f t="shared" si="2"/>
        <v>12.884016262930464</v>
      </c>
      <c r="EF46" s="503">
        <f t="shared" ref="EF46:EZ46" si="3">EF72</f>
        <v>12.882727861304172</v>
      </c>
      <c r="EG46" s="503">
        <f t="shared" si="3"/>
        <v>12.881439588518043</v>
      </c>
      <c r="EH46" s="503">
        <f t="shared" si="3"/>
        <v>12.880151444559193</v>
      </c>
      <c r="EI46" s="503">
        <f t="shared" si="3"/>
        <v>12.878863429414736</v>
      </c>
      <c r="EJ46" s="503">
        <f t="shared" si="3"/>
        <v>12.877575543071792</v>
      </c>
      <c r="EK46" s="503">
        <f t="shared" si="3"/>
        <v>12.876287785517485</v>
      </c>
      <c r="EL46" s="503">
        <f t="shared" si="3"/>
        <v>12.875000156738931</v>
      </c>
      <c r="EM46" s="503">
        <f t="shared" si="3"/>
        <v>12.873712656723258</v>
      </c>
      <c r="EN46" s="503">
        <f t="shared" si="3"/>
        <v>12.872425285457583</v>
      </c>
      <c r="EO46" s="503">
        <f t="shared" si="3"/>
        <v>12.87113804292904</v>
      </c>
      <c r="EP46" s="503">
        <f t="shared" si="3"/>
        <v>12.869850929124746</v>
      </c>
      <c r="EQ46" s="503">
        <f t="shared" si="3"/>
        <v>12.868563944031834</v>
      </c>
      <c r="ER46" s="503">
        <f t="shared" si="3"/>
        <v>12.867277087637431</v>
      </c>
      <c r="ES46" s="503">
        <f t="shared" si="3"/>
        <v>12.865990359928668</v>
      </c>
      <c r="ET46" s="503">
        <f t="shared" si="3"/>
        <v>12.864703760892674</v>
      </c>
      <c r="EU46" s="503">
        <f t="shared" si="3"/>
        <v>12.863417290516585</v>
      </c>
      <c r="EV46" s="503">
        <f t="shared" si="3"/>
        <v>12.862130948787533</v>
      </c>
      <c r="EW46" s="503">
        <f t="shared" si="3"/>
        <v>12.860844735692655</v>
      </c>
      <c r="EX46" s="503">
        <f t="shared" si="3"/>
        <v>12.859558651219086</v>
      </c>
      <c r="EY46" s="503">
        <f t="shared" si="3"/>
        <v>12.858272695353964</v>
      </c>
      <c r="EZ46" s="504">
        <f t="shared" si="3"/>
        <v>12.856986868084428</v>
      </c>
    </row>
    <row r="47" spans="1:157" s="470" customFormat="1" x14ac:dyDescent="0.25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>
        <f t="shared" ref="H47:BS47" si="4">(H80+(H83))</f>
        <v>1.8983000000000001</v>
      </c>
      <c r="I47" s="510">
        <f t="shared" si="4"/>
        <v>1.9480490000000001</v>
      </c>
      <c r="J47" s="510">
        <f t="shared" si="4"/>
        <v>1.99929047</v>
      </c>
      <c r="K47" s="510">
        <f t="shared" si="4"/>
        <v>2.0520691841000005</v>
      </c>
      <c r="L47" s="510">
        <f t="shared" si="4"/>
        <v>2.1064312596230002</v>
      </c>
      <c r="M47" s="510">
        <f t="shared" si="4"/>
        <v>2.1624241974116902</v>
      </c>
      <c r="N47" s="510">
        <f t="shared" si="4"/>
        <v>2.2200969233340411</v>
      </c>
      <c r="O47" s="510">
        <f t="shared" si="4"/>
        <v>2.2794998310340624</v>
      </c>
      <c r="P47" s="510">
        <f t="shared" si="4"/>
        <v>2.3406848259650843</v>
      </c>
      <c r="Q47" s="510">
        <f t="shared" si="4"/>
        <v>2.4037053707440368</v>
      </c>
      <c r="R47" s="510">
        <f t="shared" si="4"/>
        <v>2.468616531866358</v>
      </c>
      <c r="S47" s="510">
        <f t="shared" si="4"/>
        <v>2.5354750278223488</v>
      </c>
      <c r="T47" s="510">
        <f t="shared" si="4"/>
        <v>2.6043392786570196</v>
      </c>
      <c r="U47" s="510">
        <f t="shared" si="4"/>
        <v>2.6752694570167295</v>
      </c>
      <c r="V47" s="510">
        <f t="shared" si="4"/>
        <v>2.7483275407272316</v>
      </c>
      <c r="W47" s="510">
        <f t="shared" si="4"/>
        <v>2.8235773669490491</v>
      </c>
      <c r="X47" s="510">
        <f t="shared" si="4"/>
        <v>2.9010846879575203</v>
      </c>
      <c r="Y47" s="510">
        <f t="shared" si="4"/>
        <v>2.9809172285962466</v>
      </c>
      <c r="Z47" s="510">
        <f t="shared" si="4"/>
        <v>3.0631447454541334</v>
      </c>
      <c r="AA47" s="510">
        <f t="shared" si="4"/>
        <v>3.1478390878177578</v>
      </c>
      <c r="AB47" s="510">
        <f t="shared" si="4"/>
        <v>3.2350742604522909</v>
      </c>
      <c r="AC47" s="510">
        <f t="shared" si="4"/>
        <v>3.3249264882658593</v>
      </c>
      <c r="AD47" s="510">
        <f t="shared" si="4"/>
        <v>3.4174742829138349</v>
      </c>
      <c r="AE47" s="510">
        <f t="shared" si="4"/>
        <v>3.5127985114012503</v>
      </c>
      <c r="AF47" s="510">
        <f t="shared" si="4"/>
        <v>3.6109824667432884</v>
      </c>
      <c r="AG47" s="510">
        <f t="shared" si="4"/>
        <v>3.7121119407455874</v>
      </c>
      <c r="AH47" s="510">
        <f t="shared" si="4"/>
        <v>3.8162752989679545</v>
      </c>
      <c r="AI47" s="510">
        <f t="shared" si="4"/>
        <v>3.9235635579369941</v>
      </c>
      <c r="AJ47" s="510">
        <f t="shared" si="4"/>
        <v>4.0340704646751036</v>
      </c>
      <c r="AK47" s="510">
        <f t="shared" si="4"/>
        <v>4.1478925786153571</v>
      </c>
      <c r="AL47" s="510">
        <f t="shared" si="4"/>
        <v>4.2651293559738184</v>
      </c>
      <c r="AM47" s="510">
        <f t="shared" si="4"/>
        <v>4.3858832366530329</v>
      </c>
      <c r="AN47" s="510">
        <f t="shared" si="4"/>
        <v>4.5102597337526236</v>
      </c>
      <c r="AO47" s="510">
        <f t="shared" si="4"/>
        <v>4.6383675257652026</v>
      </c>
      <c r="AP47" s="510">
        <f t="shared" si="4"/>
        <v>4.7703185515381588</v>
      </c>
      <c r="AQ47" s="510">
        <f t="shared" si="4"/>
        <v>4.9062281080843047</v>
      </c>
      <c r="AR47" s="510">
        <f t="shared" si="4"/>
        <v>5.0462149513268333</v>
      </c>
      <c r="AS47" s="510">
        <f t="shared" si="4"/>
        <v>5.1904013998666381</v>
      </c>
      <c r="AT47" s="510">
        <f t="shared" si="4"/>
        <v>5.3389134418626378</v>
      </c>
      <c r="AU47" s="510">
        <f t="shared" si="4"/>
        <v>5.4918808451185175</v>
      </c>
      <c r="AV47" s="510">
        <f t="shared" si="4"/>
        <v>5.6494372704720721</v>
      </c>
      <c r="AW47" s="510">
        <f t="shared" si="4"/>
        <v>5.8117203885862336</v>
      </c>
      <c r="AX47" s="510">
        <f t="shared" si="4"/>
        <v>5.9788720002438218</v>
      </c>
      <c r="AY47" s="510">
        <f t="shared" si="4"/>
        <v>6.1510381602511366</v>
      </c>
      <c r="AZ47" s="510">
        <f t="shared" si="4"/>
        <v>6.3283693050586702</v>
      </c>
      <c r="BA47" s="510">
        <f t="shared" si="4"/>
        <v>6.5110203842104317</v>
      </c>
      <c r="BB47" s="510">
        <f t="shared" si="4"/>
        <v>6.6991509957367432</v>
      </c>
      <c r="BC47" s="510">
        <f t="shared" si="4"/>
        <v>6.8929255256088462</v>
      </c>
      <c r="BD47" s="510">
        <f t="shared" si="4"/>
        <v>7.0925132913771112</v>
      </c>
      <c r="BE47" s="510">
        <f t="shared" si="4"/>
        <v>7.2980886901184263</v>
      </c>
      <c r="BF47" s="510">
        <f t="shared" si="4"/>
        <v>7.5098313508219778</v>
      </c>
      <c r="BG47" s="510">
        <f t="shared" si="4"/>
        <v>7.7279262913466376</v>
      </c>
      <c r="BH47" s="510">
        <f t="shared" si="4"/>
        <v>7.9525640800870372</v>
      </c>
      <c r="BI47" s="510">
        <f t="shared" si="4"/>
        <v>8.1839410024896484</v>
      </c>
      <c r="BJ47" s="510">
        <f t="shared" si="4"/>
        <v>8.4222592325643379</v>
      </c>
      <c r="BK47" s="510">
        <f t="shared" si="4"/>
        <v>8.6677270095412702</v>
      </c>
      <c r="BL47" s="510">
        <f t="shared" si="4"/>
        <v>8.920558819827507</v>
      </c>
      <c r="BM47" s="510">
        <f t="shared" si="4"/>
        <v>9.1809755844223329</v>
      </c>
      <c r="BN47" s="510">
        <f t="shared" si="4"/>
        <v>9.4492048519550025</v>
      </c>
      <c r="BO47" s="510">
        <f t="shared" si="4"/>
        <v>9.7254809975136549</v>
      </c>
      <c r="BP47" s="510">
        <f t="shared" si="4"/>
        <v>10.010045427439064</v>
      </c>
      <c r="BQ47" s="510">
        <f t="shared" si="4"/>
        <v>10.303146790262236</v>
      </c>
      <c r="BR47" s="510">
        <f t="shared" si="4"/>
        <v>10.605041193970102</v>
      </c>
      <c r="BS47" s="510">
        <f t="shared" si="4"/>
        <v>10.915992429789206</v>
      </c>
      <c r="BT47" s="510">
        <f t="shared" ref="BT47:EE47" si="5">(BT80+(BT83))</f>
        <v>11.236272202682883</v>
      </c>
      <c r="BU47" s="510">
        <f t="shared" si="5"/>
        <v>11.566160368763368</v>
      </c>
      <c r="BV47" s="510">
        <f t="shared" si="5"/>
        <v>11.90594517982627</v>
      </c>
      <c r="BW47" s="510">
        <f t="shared" si="5"/>
        <v>12.255923535221058</v>
      </c>
      <c r="BX47" s="510">
        <f t="shared" si="5"/>
        <v>12.616401241277691</v>
      </c>
      <c r="BY47" s="510">
        <f t="shared" si="5"/>
        <v>12.987693278516021</v>
      </c>
      <c r="BZ47" s="510">
        <f t="shared" si="5"/>
        <v>13.370124076871502</v>
      </c>
      <c r="CA47" s="510">
        <f t="shared" si="5"/>
        <v>13.764027799177647</v>
      </c>
      <c r="CB47" s="510">
        <f t="shared" si="5"/>
        <v>14.169748633152976</v>
      </c>
      <c r="CC47" s="510">
        <f t="shared" si="5"/>
        <v>14.587641092147566</v>
      </c>
      <c r="CD47" s="510">
        <f t="shared" si="5"/>
        <v>15.018070324911994</v>
      </c>
      <c r="CE47" s="510">
        <f t="shared" si="5"/>
        <v>15.461412434659355</v>
      </c>
      <c r="CF47" s="510">
        <f t="shared" si="5"/>
        <v>15.918054807699134</v>
      </c>
      <c r="CG47" s="510">
        <f t="shared" si="5"/>
        <v>16.388396451930106</v>
      </c>
      <c r="CH47" s="510">
        <f t="shared" si="5"/>
        <v>16.872848345488009</v>
      </c>
      <c r="CI47" s="510">
        <f t="shared" si="5"/>
        <v>17.371833795852648</v>
      </c>
      <c r="CJ47" s="510">
        <f t="shared" si="5"/>
        <v>17.885788809728229</v>
      </c>
      <c r="CK47" s="510">
        <f t="shared" si="5"/>
        <v>18.415162474020079</v>
      </c>
      <c r="CL47" s="510">
        <f t="shared" si="5"/>
        <v>18.960417348240679</v>
      </c>
      <c r="CM47" s="510">
        <f t="shared" si="5"/>
        <v>19.522029868687902</v>
      </c>
      <c r="CN47" s="510">
        <f t="shared" si="5"/>
        <v>20.100490764748535</v>
      </c>
      <c r="CO47" s="510">
        <f t="shared" si="5"/>
        <v>20.696305487690992</v>
      </c>
      <c r="CP47" s="510">
        <f t="shared" si="5"/>
        <v>21.309994652321723</v>
      </c>
      <c r="CQ47" s="510">
        <f t="shared" si="5"/>
        <v>21.942094491891375</v>
      </c>
      <c r="CR47" s="510">
        <f t="shared" si="5"/>
        <v>22.593157326648118</v>
      </c>
      <c r="CS47" s="510">
        <f t="shared" si="5"/>
        <v>23.263752046447564</v>
      </c>
      <c r="CT47" s="510">
        <f t="shared" si="5"/>
        <v>23.954464607840993</v>
      </c>
      <c r="CU47" s="510">
        <f t="shared" si="5"/>
        <v>24.665898546076225</v>
      </c>
      <c r="CV47" s="510">
        <f t="shared" si="5"/>
        <v>25.398675502458513</v>
      </c>
      <c r="CW47" s="510">
        <f t="shared" si="5"/>
        <v>26.153435767532265</v>
      </c>
      <c r="CX47" s="510">
        <f t="shared" si="5"/>
        <v>26.930838840558238</v>
      </c>
      <c r="CY47" s="510">
        <f t="shared" si="5"/>
        <v>27.731564005774992</v>
      </c>
      <c r="CZ47" s="510">
        <f t="shared" si="5"/>
        <v>28.556310925948235</v>
      </c>
      <c r="DA47" s="510">
        <f t="shared" si="5"/>
        <v>29.405800253726682</v>
      </c>
      <c r="DB47" s="510">
        <f t="shared" si="5"/>
        <v>30.280774261338486</v>
      </c>
      <c r="DC47" s="510">
        <f t="shared" si="5"/>
        <v>31.181997489178638</v>
      </c>
      <c r="DD47" s="510">
        <f t="shared" si="5"/>
        <v>32.110257413854001</v>
      </c>
      <c r="DE47" s="510">
        <f t="shared" si="5"/>
        <v>33.066365136269624</v>
      </c>
      <c r="DF47" s="510">
        <f t="shared" si="5"/>
        <v>34.051156090357715</v>
      </c>
      <c r="DG47" s="510">
        <f t="shared" si="5"/>
        <v>35.065490773068454</v>
      </c>
      <c r="DH47" s="510">
        <f t="shared" si="5"/>
        <v>36.1102554962605</v>
      </c>
      <c r="DI47" s="510">
        <f t="shared" si="5"/>
        <v>37.186363161148314</v>
      </c>
      <c r="DJ47" s="510">
        <f t="shared" si="5"/>
        <v>38.294754055982771</v>
      </c>
      <c r="DK47" s="510">
        <f t="shared" si="5"/>
        <v>39.436396677662252</v>
      </c>
      <c r="DL47" s="510">
        <f t="shared" si="5"/>
        <v>40.612288577992125</v>
      </c>
      <c r="DM47" s="510">
        <f t="shared" si="5"/>
        <v>41.82345723533188</v>
      </c>
      <c r="DN47" s="510">
        <f t="shared" si="5"/>
        <v>43.070960952391843</v>
      </c>
      <c r="DO47" s="510">
        <f t="shared" si="5"/>
        <v>44.355889780963608</v>
      </c>
      <c r="DP47" s="510">
        <f t="shared" si="5"/>
        <v>45.679366474392516</v>
      </c>
      <c r="DQ47" s="510">
        <f t="shared" si="5"/>
        <v>47.042547468624292</v>
      </c>
      <c r="DR47" s="510">
        <f t="shared" si="5"/>
        <v>48.446623892683021</v>
      </c>
      <c r="DS47" s="510">
        <f t="shared" si="5"/>
        <v>49.892822609463515</v>
      </c>
      <c r="DT47" s="510">
        <f t="shared" si="5"/>
        <v>51.382407287747419</v>
      </c>
      <c r="DU47" s="510">
        <f t="shared" si="5"/>
        <v>52.916679506379836</v>
      </c>
      <c r="DV47" s="510">
        <f t="shared" si="5"/>
        <v>54.496979891571236</v>
      </c>
      <c r="DW47" s="510">
        <f t="shared" si="5"/>
        <v>56.124689288318379</v>
      </c>
      <c r="DX47" s="510">
        <f t="shared" si="5"/>
        <v>57.801229966967931</v>
      </c>
      <c r="DY47" s="510">
        <f t="shared" si="5"/>
        <v>59.528066865976967</v>
      </c>
      <c r="DZ47" s="510">
        <f t="shared" si="5"/>
        <v>61.306708871956282</v>
      </c>
      <c r="EA47" s="510">
        <f t="shared" si="5"/>
        <v>63.138710138114973</v>
      </c>
      <c r="EB47" s="510">
        <f t="shared" si="5"/>
        <v>65.025671442258414</v>
      </c>
      <c r="EC47" s="510">
        <f t="shared" si="5"/>
        <v>66.969241585526177</v>
      </c>
      <c r="ED47" s="510">
        <f t="shared" si="5"/>
        <v>68.971118833091964</v>
      </c>
      <c r="EE47" s="510">
        <f t="shared" si="5"/>
        <v>71.03305239808472</v>
      </c>
      <c r="EF47" s="510">
        <f t="shared" ref="EF47:EZ47" si="6">(EF80+(EF83))</f>
        <v>73.156843970027268</v>
      </c>
      <c r="EG47" s="510">
        <f t="shared" si="6"/>
        <v>75.34434928912809</v>
      </c>
      <c r="EH47" s="510">
        <f t="shared" si="6"/>
        <v>77.597479767801929</v>
      </c>
      <c r="EI47" s="510">
        <f t="shared" si="6"/>
        <v>79.918204160835998</v>
      </c>
      <c r="EJ47" s="510">
        <f t="shared" si="6"/>
        <v>82.308550285661084</v>
      </c>
      <c r="EK47" s="510">
        <f t="shared" si="6"/>
        <v>84.770606794230915</v>
      </c>
      <c r="EL47" s="510">
        <f t="shared" si="6"/>
        <v>87.306524998057839</v>
      </c>
      <c r="EM47" s="510">
        <f t="shared" si="6"/>
        <v>89.91852074799958</v>
      </c>
      <c r="EN47" s="510">
        <f t="shared" si="6"/>
        <v>92.608876370439575</v>
      </c>
      <c r="EO47" s="510">
        <f t="shared" si="6"/>
        <v>95.379942661552761</v>
      </c>
      <c r="EP47" s="510">
        <f t="shared" si="6"/>
        <v>98.234140941399346</v>
      </c>
      <c r="EQ47" s="510">
        <f t="shared" si="6"/>
        <v>101.17396516964133</v>
      </c>
      <c r="ER47" s="510">
        <f t="shared" si="6"/>
        <v>104.20198412473056</v>
      </c>
      <c r="ES47" s="510">
        <f t="shared" si="6"/>
        <v>107.32084364847248</v>
      </c>
      <c r="ET47" s="510">
        <f t="shared" si="6"/>
        <v>110.53326895792664</v>
      </c>
      <c r="EU47" s="510">
        <f t="shared" si="6"/>
        <v>113.84206702666444</v>
      </c>
      <c r="EV47" s="510">
        <f t="shared" si="6"/>
        <v>117.25012903746436</v>
      </c>
      <c r="EW47" s="510">
        <f t="shared" si="6"/>
        <v>120.7604329085883</v>
      </c>
      <c r="EX47" s="510">
        <f t="shared" si="6"/>
        <v>124.37604589584595</v>
      </c>
      <c r="EY47" s="510">
        <f t="shared" si="6"/>
        <v>128.10012727272135</v>
      </c>
      <c r="EZ47" s="511">
        <f t="shared" si="6"/>
        <v>131.93593109090301</v>
      </c>
    </row>
    <row r="48" spans="1:157" x14ac:dyDescent="0.25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BR48" si="7">G46-(G80+(G83/(10^6)))</f>
        <v>11.439999760000001</v>
      </c>
      <c r="H48" s="516">
        <f t="shared" si="7"/>
        <v>11.39039476</v>
      </c>
      <c r="I48" s="516">
        <f t="shared" si="7"/>
        <v>11.339340890500001</v>
      </c>
      <c r="J48" s="516">
        <f t="shared" si="7"/>
        <v>11.286794681486951</v>
      </c>
      <c r="K48" s="516">
        <f t="shared" si="7"/>
        <v>11.232711358847798</v>
      </c>
      <c r="L48" s="516">
        <f t="shared" si="7"/>
        <v>11.177044805246503</v>
      </c>
      <c r="M48" s="516">
        <f t="shared" si="7"/>
        <v>11.119747519827328</v>
      </c>
      <c r="N48" s="516">
        <f t="shared" si="7"/>
        <v>11.060770576709253</v>
      </c>
      <c r="O48" s="516">
        <f t="shared" si="7"/>
        <v>11.000063582235224</v>
      </c>
      <c r="P48" s="516">
        <f t="shared" si="7"/>
        <v>10.937574630938879</v>
      </c>
      <c r="Q48" s="516">
        <f t="shared" si="7"/>
        <v>10.873250260190233</v>
      </c>
      <c r="R48" s="516">
        <f t="shared" si="7"/>
        <v>10.807035403480821</v>
      </c>
      <c r="S48" s="516">
        <f t="shared" si="7"/>
        <v>10.738873342307294</v>
      </c>
      <c r="T48" s="516">
        <f t="shared" si="7"/>
        <v>10.668705656611612</v>
      </c>
      <c r="U48" s="516">
        <f t="shared" si="7"/>
        <v>10.596472173734373</v>
      </c>
      <c r="V48" s="516">
        <f t="shared" si="7"/>
        <v>10.522110915836798</v>
      </c>
      <c r="W48" s="516">
        <f t="shared" si="7"/>
        <v>10.445558045745321</v>
      </c>
      <c r="X48" s="516">
        <f t="shared" si="7"/>
        <v>10.366747811171582</v>
      </c>
      <c r="Y48" s="516">
        <f t="shared" si="7"/>
        <v>10.285612487258943</v>
      </c>
      <c r="Z48" s="516">
        <f t="shared" si="7"/>
        <v>10.202082317405472</v>
      </c>
      <c r="AA48" s="516">
        <f t="shared" si="7"/>
        <v>10.116085452311561</v>
      </c>
      <c r="AB48" s="516">
        <f t="shared" si="7"/>
        <v>10.027547887199015</v>
      </c>
      <c r="AC48" s="516">
        <f t="shared" si="7"/>
        <v>9.9363933971466807</v>
      </c>
      <c r="AD48" s="516">
        <f t="shared" si="7"/>
        <v>9.842543470486163</v>
      </c>
      <c r="AE48" s="516">
        <f t="shared" si="7"/>
        <v>9.7459172401994092</v>
      </c>
      <c r="AF48" s="516">
        <f t="shared" si="7"/>
        <v>9.6464314132582132</v>
      </c>
      <c r="AG48" s="516">
        <f t="shared" si="7"/>
        <v>9.5440001978439106</v>
      </c>
      <c r="AH48" s="516">
        <f t="shared" si="7"/>
        <v>9.4385352283836852</v>
      </c>
      <c r="AI48" s="516">
        <f t="shared" si="7"/>
        <v>9.3299454883379109</v>
      </c>
      <c r="AJ48" s="516">
        <f t="shared" si="7"/>
        <v>9.2181372306711715</v>
      </c>
      <c r="AK48" s="516">
        <f t="shared" si="7"/>
        <v>9.1030138959373836</v>
      </c>
      <c r="AL48" s="516">
        <f t="shared" si="7"/>
        <v>8.9844760279074691</v>
      </c>
      <c r="AM48" s="516">
        <f t="shared" si="7"/>
        <v>8.862421186665868</v>
      </c>
      <c r="AN48" s="516">
        <f t="shared" si="7"/>
        <v>8.7367438590999456</v>
      </c>
      <c r="AO48" s="516">
        <f t="shared" si="7"/>
        <v>8.6073353667040795</v>
      </c>
      <c r="AP48" s="516">
        <f t="shared" si="7"/>
        <v>8.4740837706178738</v>
      </c>
      <c r="AQ48" s="516">
        <f t="shared" si="7"/>
        <v>8.3368737738155136</v>
      </c>
      <c r="AR48" s="516">
        <f t="shared" si="7"/>
        <v>8.1955866203607943</v>
      </c>
      <c r="AS48" s="516">
        <f t="shared" si="7"/>
        <v>8.0500999916398222</v>
      </c>
      <c r="AT48" s="516">
        <f t="shared" si="7"/>
        <v>7.9002878994806709</v>
      </c>
      <c r="AU48" s="516">
        <f t="shared" si="7"/>
        <v>7.7460205760666572</v>
      </c>
      <c r="AV48" s="516">
        <f t="shared" si="7"/>
        <v>7.5871643605469838</v>
      </c>
      <c r="AW48" s="516">
        <f t="shared" si="7"/>
        <v>7.4235815822457196</v>
      </c>
      <c r="AX48" s="516">
        <f t="shared" si="7"/>
        <v>7.2551304403670489</v>
      </c>
      <c r="AY48" s="516">
        <f t="shared" si="7"/>
        <v>7.0816648800916688</v>
      </c>
      <c r="AZ48" s="516">
        <f t="shared" si="7"/>
        <v>6.9030344649561037</v>
      </c>
      <c r="BA48" s="516">
        <f t="shared" si="7"/>
        <v>6.7190842454033417</v>
      </c>
      <c r="BB48" s="516">
        <f t="shared" si="7"/>
        <v>6.5296546233900683</v>
      </c>
      <c r="BC48" s="516">
        <f t="shared" si="7"/>
        <v>6.3345812129320516</v>
      </c>
      <c r="BD48" s="516">
        <f t="shared" si="7"/>
        <v>6.1336946964659322</v>
      </c>
      <c r="BE48" s="516">
        <f t="shared" si="7"/>
        <v>5.9268206769018317</v>
      </c>
      <c r="BF48" s="516">
        <f t="shared" si="7"/>
        <v>5.7137795252375785</v>
      </c>
      <c r="BG48" s="516">
        <f t="shared" si="7"/>
        <v>5.4943862236013121</v>
      </c>
      <c r="BH48" s="516">
        <f t="shared" si="7"/>
        <v>5.2684502035854175</v>
      </c>
      <c r="BI48" s="516">
        <f t="shared" si="7"/>
        <v>5.0357751797304386</v>
      </c>
      <c r="BJ48" s="516">
        <f t="shared" si="7"/>
        <v>4.7961589780135281</v>
      </c>
      <c r="BK48" s="516">
        <f t="shared" si="7"/>
        <v>4.5493933591915408</v>
      </c>
      <c r="BL48" s="516">
        <f t="shared" si="7"/>
        <v>4.2952638368444287</v>
      </c>
      <c r="BM48" s="516">
        <f t="shared" si="7"/>
        <v>4.0335494899599365</v>
      </c>
      <c r="BN48" s="516">
        <f t="shared" si="7"/>
        <v>3.7640227698958295</v>
      </c>
      <c r="BO48" s="516">
        <f t="shared" si="7"/>
        <v>3.4864493015509925</v>
      </c>
      <c r="BP48" s="516">
        <f t="shared" si="7"/>
        <v>3.2005876785716758</v>
      </c>
      <c r="BQ48" s="516">
        <f t="shared" si="7"/>
        <v>2.9061892524139026</v>
      </c>
      <c r="BR48" s="516">
        <f t="shared" si="7"/>
        <v>2.6029979150777685</v>
      </c>
      <c r="BS48" s="516">
        <f t="shared" ref="BS48:ED48" si="8">BS46-(BS80+(BS83/(10^6)))</f>
        <v>2.2907498753237618</v>
      </c>
      <c r="BT48" s="516">
        <f t="shared" si="8"/>
        <v>1.9691734281755693</v>
      </c>
      <c r="BU48" s="516">
        <f t="shared" si="8"/>
        <v>1.6379887175080015</v>
      </c>
      <c r="BV48" s="516">
        <f t="shared" si="8"/>
        <v>1.2969074915124725</v>
      </c>
      <c r="BW48" s="516">
        <f t="shared" si="8"/>
        <v>0.94563285082655391</v>
      </c>
      <c r="BX48" s="516">
        <f t="shared" si="8"/>
        <v>0.58385898910731271</v>
      </c>
      <c r="BY48" s="516">
        <f t="shared" si="8"/>
        <v>0.21127092582194251</v>
      </c>
      <c r="BZ48" s="516">
        <f t="shared" si="8"/>
        <v>-0.17245576897797044</v>
      </c>
      <c r="CA48" s="516">
        <f t="shared" si="8"/>
        <v>-0.56765525813890072</v>
      </c>
      <c r="CB48" s="516">
        <f t="shared" si="8"/>
        <v>-0.97467172939233748</v>
      </c>
      <c r="CC48" s="516">
        <f t="shared" si="8"/>
        <v>-1.3938596961013019</v>
      </c>
      <c r="CD48" s="516">
        <f t="shared" si="8"/>
        <v>-1.825584307029338</v>
      </c>
      <c r="CE48" s="516">
        <f t="shared" si="8"/>
        <v>-2.2702216654024827</v>
      </c>
      <c r="CF48" s="516">
        <f t="shared" si="8"/>
        <v>-2.7281591575431889</v>
      </c>
      <c r="CG48" s="516">
        <f t="shared" si="8"/>
        <v>-3.1997957913631776</v>
      </c>
      <c r="CH48" s="516">
        <f t="shared" si="8"/>
        <v>-3.6855425450111401</v>
      </c>
      <c r="CI48" s="516">
        <f t="shared" si="8"/>
        <v>-4.1858227259798291</v>
      </c>
      <c r="CJ48" s="516">
        <f t="shared" si="8"/>
        <v>-4.7010723409863928</v>
      </c>
      <c r="CK48" s="516">
        <f t="shared" si="8"/>
        <v>-5.2317404769491187</v>
      </c>
      <c r="CL48" s="516">
        <f t="shared" si="8"/>
        <v>-5.7782896933934236</v>
      </c>
      <c r="CM48" s="516">
        <f t="shared" si="8"/>
        <v>-6.3411964266301339</v>
      </c>
      <c r="CN48" s="516">
        <f t="shared" si="8"/>
        <v>-6.9209514060589736</v>
      </c>
      <c r="CO48" s="516">
        <f t="shared" si="8"/>
        <v>-7.5180600829612985</v>
      </c>
      <c r="CP48" s="516">
        <f t="shared" si="8"/>
        <v>-8.1330430721565001</v>
      </c>
      <c r="CQ48" s="516">
        <f t="shared" si="8"/>
        <v>-8.7664366069081705</v>
      </c>
      <c r="CR48" s="516">
        <f t="shared" si="8"/>
        <v>-9.4187930074774098</v>
      </c>
      <c r="CS48" s="516">
        <f t="shared" si="8"/>
        <v>-10.090681163732775</v>
      </c>
      <c r="CT48" s="516">
        <f t="shared" si="8"/>
        <v>-10.782687032238472</v>
      </c>
      <c r="CU48" s="516">
        <f t="shared" si="8"/>
        <v>-11.495414148255266</v>
      </c>
      <c r="CV48" s="516">
        <f t="shared" si="8"/>
        <v>-12.229484153101339</v>
      </c>
      <c r="CW48" s="516">
        <f t="shared" si="8"/>
        <v>-12.985537337334028</v>
      </c>
      <c r="CX48" s="516">
        <f t="shared" si="8"/>
        <v>-13.764233200227018</v>
      </c>
      <c r="CY48" s="516">
        <f t="shared" si="8"/>
        <v>-14.566251026031805</v>
      </c>
      <c r="CZ48" s="516">
        <f t="shared" si="8"/>
        <v>-15.392290477527023</v>
      </c>
      <c r="DA48" s="516">
        <f t="shared" si="8"/>
        <v>-16.243072207374311</v>
      </c>
      <c r="DB48" s="516">
        <f t="shared" si="8"/>
        <v>-17.119338487814751</v>
      </c>
      <c r="DC48" s="516">
        <f t="shared" si="8"/>
        <v>-18.021853859256254</v>
      </c>
      <c r="DD48" s="516">
        <f t="shared" si="8"/>
        <v>-18.951405798318611</v>
      </c>
      <c r="DE48" s="516">
        <f t="shared" si="8"/>
        <v>-19.908805405919786</v>
      </c>
      <c r="DF48" s="516">
        <f t="shared" si="8"/>
        <v>-20.894888116004914</v>
      </c>
      <c r="DG48" s="516">
        <f t="shared" si="8"/>
        <v>-21.910514425537087</v>
      </c>
      <c r="DH48" s="516">
        <f t="shared" si="8"/>
        <v>-22.956570646387888</v>
      </c>
      <c r="DI48" s="516">
        <f t="shared" si="8"/>
        <v>-24.03396967978469</v>
      </c>
      <c r="DJ48" s="516">
        <f t="shared" si="8"/>
        <v>-25.143651813991283</v>
      </c>
      <c r="DK48" s="516">
        <f t="shared" si="8"/>
        <v>-26.28658554591896</v>
      </c>
      <c r="DL48" s="516">
        <f t="shared" si="8"/>
        <v>-27.463768427386007</v>
      </c>
      <c r="DM48" s="516">
        <f t="shared" si="8"/>
        <v>-28.676227936764825</v>
      </c>
      <c r="DN48" s="516">
        <f t="shared" si="8"/>
        <v>-29.925022376778646</v>
      </c>
      <c r="DO48" s="516">
        <f t="shared" si="8"/>
        <v>-31.211241799231971</v>
      </c>
      <c r="DP48" s="516">
        <f t="shared" si="8"/>
        <v>-32.536008957483055</v>
      </c>
      <c r="DQ48" s="516">
        <f t="shared" si="8"/>
        <v>-33.900480287490517</v>
      </c>
      <c r="DR48" s="516">
        <f t="shared" si="8"/>
        <v>-35.305846918291365</v>
      </c>
      <c r="DS48" s="516">
        <f t="shared" si="8"/>
        <v>-36.753335712793302</v>
      </c>
      <c r="DT48" s="516">
        <f t="shared" si="8"/>
        <v>-38.244210339790868</v>
      </c>
      <c r="DU48" s="516">
        <f t="shared" si="8"/>
        <v>-39.779772378142084</v>
      </c>
      <c r="DV48" s="516">
        <f t="shared" si="8"/>
        <v>-41.361362454070303</v>
      </c>
      <c r="DW48" s="516">
        <f t="shared" si="8"/>
        <v>-42.990361412585202</v>
      </c>
      <c r="DX48" s="516">
        <f t="shared" si="8"/>
        <v>-44.668191524046321</v>
      </c>
      <c r="DY48" s="516">
        <f t="shared" si="8"/>
        <v>-46.396317726923655</v>
      </c>
      <c r="DZ48" s="516">
        <f t="shared" si="8"/>
        <v>-48.176248907840872</v>
      </c>
      <c r="EA48" s="516">
        <f t="shared" si="8"/>
        <v>-50.009539220019974</v>
      </c>
      <c r="EB48" s="516">
        <f t="shared" si="8"/>
        <v>-51.897789441279244</v>
      </c>
      <c r="EC48" s="516">
        <f t="shared" si="8"/>
        <v>-53.842648372771102</v>
      </c>
      <c r="ED48" s="516">
        <f t="shared" si="8"/>
        <v>-55.845814279682166</v>
      </c>
      <c r="EE48" s="516">
        <f t="shared" ref="EE48:EZ48" si="9">EE46-(EE80+(EE83/(10^6)))</f>
        <v>-57.909036375154265</v>
      </c>
      <c r="EF48" s="516">
        <f t="shared" si="9"/>
        <v>-60.034116348723103</v>
      </c>
      <c r="EG48" s="516">
        <f t="shared" si="9"/>
        <v>-62.222909940610059</v>
      </c>
      <c r="EH48" s="516">
        <f t="shared" si="9"/>
        <v>-64.47732856324275</v>
      </c>
      <c r="EI48" s="516">
        <f t="shared" si="9"/>
        <v>-66.799340971421273</v>
      </c>
      <c r="EJ48" s="516">
        <f t="shared" si="9"/>
        <v>-69.190974982589296</v>
      </c>
      <c r="EK48" s="516">
        <f t="shared" si="9"/>
        <v>-71.654319248713435</v>
      </c>
      <c r="EL48" s="516">
        <f t="shared" si="9"/>
        <v>-74.191525081318915</v>
      </c>
      <c r="EM48" s="516">
        <f t="shared" si="9"/>
        <v>-76.804808331276334</v>
      </c>
      <c r="EN48" s="516">
        <f t="shared" si="9"/>
        <v>-79.496451324982004</v>
      </c>
      <c r="EO48" s="516">
        <f t="shared" si="9"/>
        <v>-82.268804858623724</v>
      </c>
      <c r="EP48" s="516">
        <f t="shared" si="9"/>
        <v>-85.124290252274605</v>
      </c>
      <c r="EQ48" s="516">
        <f t="shared" si="9"/>
        <v>-88.065401465609511</v>
      </c>
      <c r="ER48" s="516">
        <f t="shared" si="9"/>
        <v>-91.094707277093136</v>
      </c>
      <c r="ES48" s="516">
        <f t="shared" si="9"/>
        <v>-94.214853528543813</v>
      </c>
      <c r="ET48" s="516">
        <f t="shared" si="9"/>
        <v>-97.428565437033967</v>
      </c>
      <c r="EU48" s="516">
        <f t="shared" si="9"/>
        <v>-100.73864997614787</v>
      </c>
      <c r="EV48" s="516">
        <f t="shared" si="9"/>
        <v>-104.14799832867683</v>
      </c>
      <c r="EW48" s="516">
        <f t="shared" si="9"/>
        <v>-107.65958841289566</v>
      </c>
      <c r="EX48" s="516">
        <f t="shared" si="9"/>
        <v>-111.27648748462687</v>
      </c>
      <c r="EY48" s="516">
        <f t="shared" si="9"/>
        <v>-115.00185481736739</v>
      </c>
      <c r="EZ48" s="517">
        <f t="shared" si="9"/>
        <v>-118.83894446281856</v>
      </c>
    </row>
    <row r="49" spans="1:156" x14ac:dyDescent="0.25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-191.06000023999999</v>
      </c>
      <c r="H49" s="516">
        <f>G49+H48</f>
        <v>-179.66960548</v>
      </c>
      <c r="I49" s="516">
        <f t="shared" ref="I49:BT49" si="10">H49+I48</f>
        <v>-168.33026458949999</v>
      </c>
      <c r="J49" s="516">
        <f t="shared" si="10"/>
        <v>-157.04346990801304</v>
      </c>
      <c r="K49" s="516">
        <f t="shared" si="10"/>
        <v>-145.81075854916523</v>
      </c>
      <c r="L49" s="516">
        <f t="shared" si="10"/>
        <v>-134.63371374391872</v>
      </c>
      <c r="M49" s="516">
        <f t="shared" si="10"/>
        <v>-123.51396622409139</v>
      </c>
      <c r="N49" s="516">
        <f t="shared" si="10"/>
        <v>-112.45319564738213</v>
      </c>
      <c r="O49" s="516">
        <f t="shared" si="10"/>
        <v>-101.4531320651469</v>
      </c>
      <c r="P49" s="516">
        <f t="shared" si="10"/>
        <v>-90.51555743420802</v>
      </c>
      <c r="Q49" s="516">
        <f t="shared" si="10"/>
        <v>-79.642307174017787</v>
      </c>
      <c r="R49" s="516">
        <f t="shared" si="10"/>
        <v>-68.835271770536963</v>
      </c>
      <c r="S49" s="516">
        <f t="shared" si="10"/>
        <v>-58.096398428229669</v>
      </c>
      <c r="T49" s="516">
        <f t="shared" si="10"/>
        <v>-47.427692771618055</v>
      </c>
      <c r="U49" s="516">
        <f t="shared" si="10"/>
        <v>-36.831220597883686</v>
      </c>
      <c r="V49" s="516">
        <f t="shared" si="10"/>
        <v>-26.309109682046888</v>
      </c>
      <c r="W49" s="516">
        <f t="shared" si="10"/>
        <v>-15.863551636301567</v>
      </c>
      <c r="X49" s="516">
        <f t="shared" si="10"/>
        <v>-5.4968038251299856</v>
      </c>
      <c r="Y49" s="516">
        <f t="shared" si="10"/>
        <v>4.7888086621289574</v>
      </c>
      <c r="Z49" s="516">
        <f t="shared" si="10"/>
        <v>14.990890979534429</v>
      </c>
      <c r="AA49" s="516">
        <f t="shared" si="10"/>
        <v>25.10697643184599</v>
      </c>
      <c r="AB49" s="516">
        <f t="shared" si="10"/>
        <v>35.134524319045006</v>
      </c>
      <c r="AC49" s="516">
        <f t="shared" si="10"/>
        <v>45.070917716191687</v>
      </c>
      <c r="AD49" s="516">
        <f t="shared" si="10"/>
        <v>54.91346118667785</v>
      </c>
      <c r="AE49" s="516">
        <f t="shared" si="10"/>
        <v>64.659378426877254</v>
      </c>
      <c r="AF49" s="516">
        <f t="shared" si="10"/>
        <v>74.305809840135467</v>
      </c>
      <c r="AG49" s="516">
        <f t="shared" si="10"/>
        <v>83.849810037979381</v>
      </c>
      <c r="AH49" s="516">
        <f t="shared" si="10"/>
        <v>93.288345266363066</v>
      </c>
      <c r="AI49" s="516">
        <f t="shared" si="10"/>
        <v>102.61829075470098</v>
      </c>
      <c r="AJ49" s="516">
        <f t="shared" si="10"/>
        <v>111.83642798537215</v>
      </c>
      <c r="AK49" s="516">
        <f t="shared" si="10"/>
        <v>120.93944188130953</v>
      </c>
      <c r="AL49" s="516">
        <f t="shared" si="10"/>
        <v>129.92391790921701</v>
      </c>
      <c r="AM49" s="516">
        <f t="shared" si="10"/>
        <v>138.78633909588288</v>
      </c>
      <c r="AN49" s="516">
        <f t="shared" si="10"/>
        <v>147.52308295498284</v>
      </c>
      <c r="AO49" s="516">
        <f t="shared" si="10"/>
        <v>156.13041832168693</v>
      </c>
      <c r="AP49" s="516">
        <f t="shared" si="10"/>
        <v>164.60450209230481</v>
      </c>
      <c r="AQ49" s="516">
        <f t="shared" si="10"/>
        <v>172.94137586612032</v>
      </c>
      <c r="AR49" s="516">
        <f t="shared" si="10"/>
        <v>181.13696248648111</v>
      </c>
      <c r="AS49" s="516">
        <f t="shared" si="10"/>
        <v>189.18706247812094</v>
      </c>
      <c r="AT49" s="516">
        <f t="shared" si="10"/>
        <v>197.08735037760161</v>
      </c>
      <c r="AU49" s="516">
        <f t="shared" si="10"/>
        <v>204.83337095366826</v>
      </c>
      <c r="AV49" s="516">
        <f t="shared" si="10"/>
        <v>212.42053531421524</v>
      </c>
      <c r="AW49" s="516">
        <f t="shared" si="10"/>
        <v>219.84411689646097</v>
      </c>
      <c r="AX49" s="516">
        <f t="shared" si="10"/>
        <v>227.09924733682803</v>
      </c>
      <c r="AY49" s="516">
        <f t="shared" si="10"/>
        <v>234.18091221691969</v>
      </c>
      <c r="AZ49" s="516">
        <f t="shared" si="10"/>
        <v>241.0839466818758</v>
      </c>
      <c r="BA49" s="516">
        <f t="shared" si="10"/>
        <v>247.80303092727914</v>
      </c>
      <c r="BB49" s="516">
        <f t="shared" si="10"/>
        <v>254.3326855506692</v>
      </c>
      <c r="BC49" s="516">
        <f t="shared" si="10"/>
        <v>260.66726676360128</v>
      </c>
      <c r="BD49" s="516">
        <f t="shared" si="10"/>
        <v>266.80096146006719</v>
      </c>
      <c r="BE49" s="516">
        <f t="shared" si="10"/>
        <v>272.72778213696904</v>
      </c>
      <c r="BF49" s="516">
        <f t="shared" si="10"/>
        <v>278.4415616622066</v>
      </c>
      <c r="BG49" s="516">
        <f t="shared" si="10"/>
        <v>283.93594788580793</v>
      </c>
      <c r="BH49" s="516">
        <f t="shared" si="10"/>
        <v>289.20439808939335</v>
      </c>
      <c r="BI49" s="516">
        <f t="shared" si="10"/>
        <v>294.24017326912377</v>
      </c>
      <c r="BJ49" s="516">
        <f t="shared" si="10"/>
        <v>299.0363322471373</v>
      </c>
      <c r="BK49" s="516">
        <f t="shared" si="10"/>
        <v>303.58572560632882</v>
      </c>
      <c r="BL49" s="516">
        <f t="shared" si="10"/>
        <v>307.88098944317323</v>
      </c>
      <c r="BM49" s="516">
        <f t="shared" si="10"/>
        <v>311.91453893313314</v>
      </c>
      <c r="BN49" s="516">
        <f t="shared" si="10"/>
        <v>315.67856170302895</v>
      </c>
      <c r="BO49" s="516">
        <f t="shared" si="10"/>
        <v>319.16501100457992</v>
      </c>
      <c r="BP49" s="516">
        <f t="shared" si="10"/>
        <v>322.36559868315157</v>
      </c>
      <c r="BQ49" s="516">
        <f t="shared" si="10"/>
        <v>325.2717879355655</v>
      </c>
      <c r="BR49" s="516">
        <f t="shared" si="10"/>
        <v>327.87478585064326</v>
      </c>
      <c r="BS49" s="516">
        <f t="shared" si="10"/>
        <v>330.165535725967</v>
      </c>
      <c r="BT49" s="516">
        <f t="shared" si="10"/>
        <v>332.13470915414257</v>
      </c>
      <c r="BU49" s="516">
        <f t="shared" ref="BU49:EF49" si="11">BT49+BU48</f>
        <v>333.77269787165056</v>
      </c>
      <c r="BV49" s="516">
        <f t="shared" si="11"/>
        <v>335.06960536316302</v>
      </c>
      <c r="BW49" s="516">
        <f t="shared" si="11"/>
        <v>336.01523821398956</v>
      </c>
      <c r="BX49" s="516">
        <f t="shared" si="11"/>
        <v>336.5990972030969</v>
      </c>
      <c r="BY49" s="516">
        <f t="shared" si="11"/>
        <v>336.81036812891887</v>
      </c>
      <c r="BZ49" s="516">
        <f t="shared" si="11"/>
        <v>336.63791235994091</v>
      </c>
      <c r="CA49" s="516">
        <f t="shared" si="11"/>
        <v>336.07025710180199</v>
      </c>
      <c r="CB49" s="516">
        <f t="shared" si="11"/>
        <v>335.09558537240963</v>
      </c>
      <c r="CC49" s="516">
        <f t="shared" si="11"/>
        <v>333.70172567630834</v>
      </c>
      <c r="CD49" s="516">
        <f t="shared" si="11"/>
        <v>331.87614136927903</v>
      </c>
      <c r="CE49" s="516">
        <f t="shared" si="11"/>
        <v>329.60591970387657</v>
      </c>
      <c r="CF49" s="516">
        <f t="shared" si="11"/>
        <v>326.87776054633338</v>
      </c>
      <c r="CG49" s="516">
        <f t="shared" si="11"/>
        <v>323.67796475497022</v>
      </c>
      <c r="CH49" s="516">
        <f t="shared" si="11"/>
        <v>319.9924222099591</v>
      </c>
      <c r="CI49" s="516">
        <f t="shared" si="11"/>
        <v>315.80659948397926</v>
      </c>
      <c r="CJ49" s="516">
        <f t="shared" si="11"/>
        <v>311.10552714299286</v>
      </c>
      <c r="CK49" s="516">
        <f t="shared" si="11"/>
        <v>305.87378666604371</v>
      </c>
      <c r="CL49" s="516">
        <f t="shared" si="11"/>
        <v>300.09549697265027</v>
      </c>
      <c r="CM49" s="516">
        <f t="shared" si="11"/>
        <v>293.75430054602015</v>
      </c>
      <c r="CN49" s="516">
        <f t="shared" si="11"/>
        <v>286.83334913996117</v>
      </c>
      <c r="CO49" s="516">
        <f t="shared" si="11"/>
        <v>279.31528905699986</v>
      </c>
      <c r="CP49" s="516">
        <f t="shared" si="11"/>
        <v>271.18224598484335</v>
      </c>
      <c r="CQ49" s="516">
        <f t="shared" si="11"/>
        <v>262.4158093779352</v>
      </c>
      <c r="CR49" s="516">
        <f t="shared" si="11"/>
        <v>252.9970163704578</v>
      </c>
      <c r="CS49" s="516">
        <f t="shared" si="11"/>
        <v>242.90633520672503</v>
      </c>
      <c r="CT49" s="516">
        <f t="shared" si="11"/>
        <v>232.12364817448656</v>
      </c>
      <c r="CU49" s="516">
        <f t="shared" si="11"/>
        <v>220.6282340262313</v>
      </c>
      <c r="CV49" s="516">
        <f t="shared" si="11"/>
        <v>208.39874987312996</v>
      </c>
      <c r="CW49" s="516">
        <f t="shared" si="11"/>
        <v>195.41321253579594</v>
      </c>
      <c r="CX49" s="516">
        <f t="shared" si="11"/>
        <v>181.64897933556892</v>
      </c>
      <c r="CY49" s="516">
        <f t="shared" si="11"/>
        <v>167.08272830953712</v>
      </c>
      <c r="CZ49" s="516">
        <f t="shared" si="11"/>
        <v>151.6904378320101</v>
      </c>
      <c r="DA49" s="516">
        <f t="shared" si="11"/>
        <v>135.44736562463578</v>
      </c>
      <c r="DB49" s="516">
        <f t="shared" si="11"/>
        <v>118.32802713682102</v>
      </c>
      <c r="DC49" s="516">
        <f t="shared" si="11"/>
        <v>100.30617327756477</v>
      </c>
      <c r="DD49" s="516">
        <f t="shared" si="11"/>
        <v>81.354767479246163</v>
      </c>
      <c r="DE49" s="516">
        <f t="shared" si="11"/>
        <v>61.445962073326378</v>
      </c>
      <c r="DF49" s="516">
        <f t="shared" si="11"/>
        <v>40.551073957321464</v>
      </c>
      <c r="DG49" s="516">
        <f t="shared" si="11"/>
        <v>18.640559531784376</v>
      </c>
      <c r="DH49" s="516">
        <f t="shared" si="11"/>
        <v>-4.3160111146035121</v>
      </c>
      <c r="DI49" s="516">
        <f t="shared" si="11"/>
        <v>-28.349980794388202</v>
      </c>
      <c r="DJ49" s="516">
        <f t="shared" si="11"/>
        <v>-53.493632608379485</v>
      </c>
      <c r="DK49" s="516">
        <f t="shared" si="11"/>
        <v>-79.780218154298439</v>
      </c>
      <c r="DL49" s="516">
        <f t="shared" si="11"/>
        <v>-107.24398658168445</v>
      </c>
      <c r="DM49" s="516">
        <f t="shared" si="11"/>
        <v>-135.92021451844928</v>
      </c>
      <c r="DN49" s="516">
        <f t="shared" si="11"/>
        <v>-165.84523689522794</v>
      </c>
      <c r="DO49" s="516">
        <f t="shared" si="11"/>
        <v>-197.05647869445991</v>
      </c>
      <c r="DP49" s="516">
        <f t="shared" si="11"/>
        <v>-229.59248765194297</v>
      </c>
      <c r="DQ49" s="516">
        <f t="shared" si="11"/>
        <v>-263.49296793943347</v>
      </c>
      <c r="DR49" s="516">
        <f t="shared" si="11"/>
        <v>-298.79881485772484</v>
      </c>
      <c r="DS49" s="516">
        <f t="shared" si="11"/>
        <v>-335.55215057051817</v>
      </c>
      <c r="DT49" s="516">
        <f t="shared" si="11"/>
        <v>-373.79636091030903</v>
      </c>
      <c r="DU49" s="516">
        <f t="shared" si="11"/>
        <v>-413.5761332884511</v>
      </c>
      <c r="DV49" s="516">
        <f t="shared" si="11"/>
        <v>-454.93749574252138</v>
      </c>
      <c r="DW49" s="516">
        <f t="shared" si="11"/>
        <v>-497.92785715510661</v>
      </c>
      <c r="DX49" s="516">
        <f t="shared" si="11"/>
        <v>-542.59604867915289</v>
      </c>
      <c r="DY49" s="516">
        <f t="shared" si="11"/>
        <v>-588.9923664060766</v>
      </c>
      <c r="DZ49" s="516">
        <f t="shared" si="11"/>
        <v>-637.16861531391748</v>
      </c>
      <c r="EA49" s="516">
        <f t="shared" si="11"/>
        <v>-687.17815453393746</v>
      </c>
      <c r="EB49" s="516">
        <f t="shared" si="11"/>
        <v>-739.07594397521666</v>
      </c>
      <c r="EC49" s="516">
        <f t="shared" si="11"/>
        <v>-792.91859234798778</v>
      </c>
      <c r="ED49" s="516">
        <f t="shared" si="11"/>
        <v>-848.76440662766993</v>
      </c>
      <c r="EE49" s="516">
        <f t="shared" si="11"/>
        <v>-906.67344300282423</v>
      </c>
      <c r="EF49" s="516">
        <f t="shared" si="11"/>
        <v>-966.70755935154739</v>
      </c>
      <c r="EG49" s="516">
        <f t="shared" ref="EG49:EZ49" si="12">EF49+EG48</f>
        <v>-1028.9304692921573</v>
      </c>
      <c r="EH49" s="516">
        <f t="shared" si="12"/>
        <v>-1093.4077978554001</v>
      </c>
      <c r="EI49" s="516">
        <f t="shared" si="12"/>
        <v>-1160.2071388268214</v>
      </c>
      <c r="EJ49" s="516">
        <f t="shared" si="12"/>
        <v>-1229.3981138094107</v>
      </c>
      <c r="EK49" s="516">
        <f t="shared" si="12"/>
        <v>-1301.0524330581241</v>
      </c>
      <c r="EL49" s="516">
        <f t="shared" si="12"/>
        <v>-1375.2439581394431</v>
      </c>
      <c r="EM49" s="516">
        <f t="shared" si="12"/>
        <v>-1452.0487664707193</v>
      </c>
      <c r="EN49" s="516">
        <f t="shared" si="12"/>
        <v>-1531.5452177957013</v>
      </c>
      <c r="EO49" s="516">
        <f t="shared" si="12"/>
        <v>-1613.8140226543251</v>
      </c>
      <c r="EP49" s="516">
        <f t="shared" si="12"/>
        <v>-1698.9383129065998</v>
      </c>
      <c r="EQ49" s="516">
        <f t="shared" si="12"/>
        <v>-1787.0037143722093</v>
      </c>
      <c r="ER49" s="516">
        <f t="shared" si="12"/>
        <v>-1878.0984216493025</v>
      </c>
      <c r="ES49" s="516">
        <f t="shared" si="12"/>
        <v>-1972.3132751778462</v>
      </c>
      <c r="ET49" s="516">
        <f t="shared" si="12"/>
        <v>-2069.7418406148799</v>
      </c>
      <c r="EU49" s="516">
        <f t="shared" si="12"/>
        <v>-2170.4804905910278</v>
      </c>
      <c r="EV49" s="516">
        <f t="shared" si="12"/>
        <v>-2274.6284889197045</v>
      </c>
      <c r="EW49" s="516">
        <f t="shared" si="12"/>
        <v>-2382.2880773326001</v>
      </c>
      <c r="EX49" s="516">
        <f t="shared" si="12"/>
        <v>-2493.5645648172272</v>
      </c>
      <c r="EY49" s="516">
        <f t="shared" si="12"/>
        <v>-2608.5664196345947</v>
      </c>
      <c r="EZ49" s="517">
        <f t="shared" si="12"/>
        <v>-2727.4053640974134</v>
      </c>
    </row>
    <row r="50" spans="1:156" x14ac:dyDescent="0.25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25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si="13">G48-G97</f>
        <v>-5.9366299771847881</v>
      </c>
      <c r="H51" s="516">
        <f t="shared" si="13"/>
        <v>-5.9862349771847896</v>
      </c>
      <c r="I51" s="516">
        <f t="shared" si="13"/>
        <v>-6.0372888466847883</v>
      </c>
      <c r="J51" s="516">
        <f t="shared" si="13"/>
        <v>-6.0898350556978382</v>
      </c>
      <c r="K51" s="516">
        <f t="shared" si="13"/>
        <v>-6.1439183783369877</v>
      </c>
      <c r="L51" s="516">
        <f t="shared" si="13"/>
        <v>-6.1995849319382828</v>
      </c>
      <c r="M51" s="516">
        <f t="shared" si="13"/>
        <v>-6.2568822173574574</v>
      </c>
      <c r="N51" s="516">
        <f t="shared" si="13"/>
        <v>-6.315859160475533</v>
      </c>
      <c r="O51" s="516">
        <f t="shared" si="13"/>
        <v>-6.3765661549495611</v>
      </c>
      <c r="P51" s="516">
        <f t="shared" si="13"/>
        <v>-6.439055106245906</v>
      </c>
      <c r="Q51" s="516">
        <f t="shared" si="13"/>
        <v>-6.503379476994553</v>
      </c>
      <c r="R51" s="516">
        <f t="shared" si="13"/>
        <v>-6.5695943337039644</v>
      </c>
      <c r="S51" s="516">
        <f t="shared" si="13"/>
        <v>-6.6377563948774885</v>
      </c>
      <c r="T51" s="516">
        <f t="shared" si="13"/>
        <v>-6.7079240805731697</v>
      </c>
      <c r="U51" s="516">
        <f t="shared" si="13"/>
        <v>-6.780157563450409</v>
      </c>
      <c r="V51" s="516">
        <f t="shared" si="13"/>
        <v>-6.8545188213479875</v>
      </c>
      <c r="W51" s="516">
        <f t="shared" si="13"/>
        <v>-6.9310716914394614</v>
      </c>
      <c r="X51" s="516">
        <f t="shared" si="13"/>
        <v>-7.0098819260132004</v>
      </c>
      <c r="Y51" s="516">
        <f t="shared" si="13"/>
        <v>-7.091017249925839</v>
      </c>
      <c r="Z51" s="516">
        <f t="shared" si="13"/>
        <v>-7.1745474197793104</v>
      </c>
      <c r="AA51" s="516">
        <f t="shared" si="13"/>
        <v>-7.2605442848732178</v>
      </c>
      <c r="AB51" s="516">
        <f t="shared" si="13"/>
        <v>-7.3490818499857671</v>
      </c>
      <c r="AC51" s="516">
        <f t="shared" si="13"/>
        <v>-7.4402363400381013</v>
      </c>
      <c r="AD51" s="516">
        <f t="shared" si="13"/>
        <v>-7.534086266698619</v>
      </c>
      <c r="AE51" s="516">
        <f t="shared" si="13"/>
        <v>-7.6307124969853728</v>
      </c>
      <c r="AF51" s="516">
        <f t="shared" si="13"/>
        <v>9.6464314132582132</v>
      </c>
      <c r="AG51" s="516">
        <f t="shared" si="13"/>
        <v>9.5440001978439106</v>
      </c>
      <c r="AH51" s="516">
        <f t="shared" si="13"/>
        <v>9.4385352283836852</v>
      </c>
      <c r="AI51" s="516">
        <f t="shared" si="13"/>
        <v>9.3299454883379109</v>
      </c>
      <c r="AJ51" s="516">
        <f t="shared" si="13"/>
        <v>9.2181372306711715</v>
      </c>
      <c r="AK51" s="516">
        <f t="shared" si="13"/>
        <v>9.1030138959373836</v>
      </c>
      <c r="AL51" s="516">
        <f t="shared" si="13"/>
        <v>8.9844760279074691</v>
      </c>
      <c r="AM51" s="516">
        <f t="shared" si="13"/>
        <v>8.862421186665868</v>
      </c>
      <c r="AN51" s="516">
        <f t="shared" si="13"/>
        <v>8.7367438590999456</v>
      </c>
      <c r="AO51" s="516">
        <f t="shared" si="13"/>
        <v>8.6073353667040795</v>
      </c>
      <c r="AP51" s="516">
        <f t="shared" si="13"/>
        <v>8.4740837706178738</v>
      </c>
      <c r="AQ51" s="516">
        <f t="shared" si="13"/>
        <v>8.3368737738155136</v>
      </c>
      <c r="AR51" s="516">
        <f t="shared" si="13"/>
        <v>8.1955866203607943</v>
      </c>
      <c r="AS51" s="516">
        <f t="shared" si="13"/>
        <v>8.0500999916398222</v>
      </c>
      <c r="AT51" s="516">
        <f t="shared" si="13"/>
        <v>7.9002878994806709</v>
      </c>
      <c r="AU51" s="516">
        <f t="shared" si="13"/>
        <v>7.7460205760666572</v>
      </c>
      <c r="AV51" s="516">
        <f t="shared" si="13"/>
        <v>7.5871643605469838</v>
      </c>
      <c r="AW51" s="516">
        <f t="shared" si="13"/>
        <v>7.4235815822457196</v>
      </c>
      <c r="AX51" s="516">
        <f t="shared" si="13"/>
        <v>7.2551304403670489</v>
      </c>
      <c r="AY51" s="516">
        <f t="shared" si="13"/>
        <v>7.0816648800916688</v>
      </c>
      <c r="AZ51" s="516">
        <f t="shared" si="13"/>
        <v>6.9030344649561037</v>
      </c>
      <c r="BA51" s="516">
        <f t="shared" si="13"/>
        <v>6.7190842454033417</v>
      </c>
      <c r="BB51" s="516">
        <f t="shared" si="13"/>
        <v>6.5296546233900683</v>
      </c>
      <c r="BC51" s="516">
        <f t="shared" si="13"/>
        <v>6.3345812129320516</v>
      </c>
      <c r="BD51" s="516">
        <f t="shared" si="13"/>
        <v>6.1336946964659322</v>
      </c>
      <c r="BE51" s="516">
        <f t="shared" si="13"/>
        <v>5.9268206769018317</v>
      </c>
      <c r="BF51" s="516">
        <f t="shared" si="13"/>
        <v>5.7137795252375785</v>
      </c>
      <c r="BG51" s="516">
        <f t="shared" si="13"/>
        <v>5.4943862236013121</v>
      </c>
      <c r="BH51" s="516">
        <f t="shared" si="13"/>
        <v>5.2684502035854175</v>
      </c>
      <c r="BI51" s="516">
        <f t="shared" si="13"/>
        <v>5.0357751797304386</v>
      </c>
      <c r="BJ51" s="516">
        <f t="shared" si="13"/>
        <v>4.7961589780135281</v>
      </c>
      <c r="BK51" s="516">
        <f t="shared" si="13"/>
        <v>4.5493933591915408</v>
      </c>
      <c r="BL51" s="516">
        <f t="shared" si="13"/>
        <v>4.2952638368444287</v>
      </c>
      <c r="BM51" s="516">
        <f t="shared" si="13"/>
        <v>4.0335494899599365</v>
      </c>
      <c r="BN51" s="516">
        <f t="shared" si="13"/>
        <v>3.7640227698958295</v>
      </c>
      <c r="BO51" s="516">
        <f t="shared" si="13"/>
        <v>3.4864493015509925</v>
      </c>
      <c r="BP51" s="516">
        <f t="shared" si="13"/>
        <v>3.2005876785716758</v>
      </c>
      <c r="BQ51" s="516">
        <f t="shared" si="13"/>
        <v>2.9061892524139026</v>
      </c>
      <c r="BR51" s="516">
        <f t="shared" si="13"/>
        <v>2.6029979150777685</v>
      </c>
      <c r="BS51" s="516">
        <f t="shared" ref="BS51:ED51" si="14">BS48-BS97</f>
        <v>2.2907498753237618</v>
      </c>
      <c r="BT51" s="516">
        <f t="shared" si="14"/>
        <v>1.9691734281755693</v>
      </c>
      <c r="BU51" s="516">
        <f t="shared" si="14"/>
        <v>1.6379887175080015</v>
      </c>
      <c r="BV51" s="516">
        <f t="shared" si="14"/>
        <v>1.2969074915124725</v>
      </c>
      <c r="BW51" s="516">
        <f t="shared" si="14"/>
        <v>0.94563285082655391</v>
      </c>
      <c r="BX51" s="516">
        <f t="shared" si="14"/>
        <v>0.58385898910731271</v>
      </c>
      <c r="BY51" s="516">
        <f t="shared" si="14"/>
        <v>0.21127092582194251</v>
      </c>
      <c r="BZ51" s="516">
        <f t="shared" si="14"/>
        <v>-0.17245576897797044</v>
      </c>
      <c r="CA51" s="516">
        <f t="shared" si="14"/>
        <v>-0.56765525813890072</v>
      </c>
      <c r="CB51" s="516">
        <f t="shared" si="14"/>
        <v>-0.97467172939233748</v>
      </c>
      <c r="CC51" s="516">
        <f t="shared" si="14"/>
        <v>-1.3938596961013019</v>
      </c>
      <c r="CD51" s="516">
        <f t="shared" si="14"/>
        <v>-1.825584307029338</v>
      </c>
      <c r="CE51" s="516">
        <f t="shared" si="14"/>
        <v>-2.2702216654024827</v>
      </c>
      <c r="CF51" s="516">
        <f t="shared" si="14"/>
        <v>-2.7281591575431889</v>
      </c>
      <c r="CG51" s="516">
        <f t="shared" si="14"/>
        <v>-3.1997957913631776</v>
      </c>
      <c r="CH51" s="516">
        <f t="shared" si="14"/>
        <v>-3.6855425450111401</v>
      </c>
      <c r="CI51" s="516">
        <f t="shared" si="14"/>
        <v>-4.1858227259798291</v>
      </c>
      <c r="CJ51" s="516">
        <f t="shared" si="14"/>
        <v>-4.7010723409863928</v>
      </c>
      <c r="CK51" s="516">
        <f t="shared" si="14"/>
        <v>-5.2317404769491187</v>
      </c>
      <c r="CL51" s="516">
        <f t="shared" si="14"/>
        <v>-5.7782896933934236</v>
      </c>
      <c r="CM51" s="516">
        <f t="shared" si="14"/>
        <v>-6.3411964266301339</v>
      </c>
      <c r="CN51" s="516">
        <f t="shared" si="14"/>
        <v>-6.9209514060589736</v>
      </c>
      <c r="CO51" s="516">
        <f t="shared" si="14"/>
        <v>-7.5180600829612985</v>
      </c>
      <c r="CP51" s="516">
        <f t="shared" si="14"/>
        <v>-8.1330430721565001</v>
      </c>
      <c r="CQ51" s="516">
        <f t="shared" si="14"/>
        <v>-8.7664366069081705</v>
      </c>
      <c r="CR51" s="516">
        <f t="shared" si="14"/>
        <v>-9.4187930074774098</v>
      </c>
      <c r="CS51" s="516">
        <f t="shared" si="14"/>
        <v>-10.090681163732775</v>
      </c>
      <c r="CT51" s="516">
        <f t="shared" si="14"/>
        <v>-10.782687032238472</v>
      </c>
      <c r="CU51" s="516">
        <f t="shared" si="14"/>
        <v>-11.495414148255266</v>
      </c>
      <c r="CV51" s="516">
        <f t="shared" si="14"/>
        <v>-12.229484153101339</v>
      </c>
      <c r="CW51" s="516">
        <f t="shared" si="14"/>
        <v>-12.985537337334028</v>
      </c>
      <c r="CX51" s="516">
        <f t="shared" si="14"/>
        <v>-13.764233200227018</v>
      </c>
      <c r="CY51" s="516">
        <f t="shared" si="14"/>
        <v>-14.566251026031805</v>
      </c>
      <c r="CZ51" s="516">
        <f t="shared" si="14"/>
        <v>-15.392290477527023</v>
      </c>
      <c r="DA51" s="516">
        <f t="shared" si="14"/>
        <v>-16.243072207374311</v>
      </c>
      <c r="DB51" s="516">
        <f t="shared" si="14"/>
        <v>-17.119338487814751</v>
      </c>
      <c r="DC51" s="516">
        <f t="shared" si="14"/>
        <v>-18.021853859256254</v>
      </c>
      <c r="DD51" s="516">
        <f t="shared" si="14"/>
        <v>-18.951405798318611</v>
      </c>
      <c r="DE51" s="516">
        <f t="shared" si="14"/>
        <v>-19.908805405919786</v>
      </c>
      <c r="DF51" s="516">
        <f t="shared" si="14"/>
        <v>-20.894888116004914</v>
      </c>
      <c r="DG51" s="516">
        <f t="shared" si="14"/>
        <v>-21.910514425537087</v>
      </c>
      <c r="DH51" s="516">
        <f t="shared" si="14"/>
        <v>-22.956570646387888</v>
      </c>
      <c r="DI51" s="516">
        <f t="shared" si="14"/>
        <v>-24.03396967978469</v>
      </c>
      <c r="DJ51" s="516">
        <f t="shared" si="14"/>
        <v>-25.143651813991283</v>
      </c>
      <c r="DK51" s="516">
        <f t="shared" si="14"/>
        <v>-26.28658554591896</v>
      </c>
      <c r="DL51" s="516">
        <f t="shared" si="14"/>
        <v>-27.463768427386007</v>
      </c>
      <c r="DM51" s="516">
        <f t="shared" si="14"/>
        <v>-28.676227936764825</v>
      </c>
      <c r="DN51" s="516">
        <f t="shared" si="14"/>
        <v>-29.925022376778646</v>
      </c>
      <c r="DO51" s="516">
        <f t="shared" si="14"/>
        <v>-31.211241799231971</v>
      </c>
      <c r="DP51" s="516">
        <f t="shared" si="14"/>
        <v>-32.536008957483055</v>
      </c>
      <c r="DQ51" s="516">
        <f t="shared" si="14"/>
        <v>-33.900480287490517</v>
      </c>
      <c r="DR51" s="516">
        <f t="shared" si="14"/>
        <v>-35.305846918291365</v>
      </c>
      <c r="DS51" s="516">
        <f t="shared" si="14"/>
        <v>-36.753335712793302</v>
      </c>
      <c r="DT51" s="516">
        <f t="shared" si="14"/>
        <v>-38.244210339790868</v>
      </c>
      <c r="DU51" s="516">
        <f t="shared" si="14"/>
        <v>-39.779772378142084</v>
      </c>
      <c r="DV51" s="516">
        <f t="shared" si="14"/>
        <v>-41.361362454070303</v>
      </c>
      <c r="DW51" s="516">
        <f t="shared" si="14"/>
        <v>-42.990361412585202</v>
      </c>
      <c r="DX51" s="516">
        <f t="shared" si="14"/>
        <v>-44.668191524046321</v>
      </c>
      <c r="DY51" s="516">
        <f t="shared" si="14"/>
        <v>-46.396317726923655</v>
      </c>
      <c r="DZ51" s="516">
        <f t="shared" si="14"/>
        <v>-48.176248907840872</v>
      </c>
      <c r="EA51" s="516">
        <f t="shared" si="14"/>
        <v>-50.009539220019974</v>
      </c>
      <c r="EB51" s="516">
        <f t="shared" si="14"/>
        <v>-51.897789441279244</v>
      </c>
      <c r="EC51" s="516">
        <f t="shared" si="14"/>
        <v>-53.842648372771102</v>
      </c>
      <c r="ED51" s="516">
        <f t="shared" si="14"/>
        <v>-55.845814279682166</v>
      </c>
      <c r="EE51" s="516">
        <f t="shared" ref="EE51:EZ51" si="15">EE48-EE97</f>
        <v>-57.909036375154265</v>
      </c>
      <c r="EF51" s="516">
        <f t="shared" si="15"/>
        <v>-60.034116348723103</v>
      </c>
      <c r="EG51" s="516">
        <f t="shared" si="15"/>
        <v>-62.222909940610059</v>
      </c>
      <c r="EH51" s="516">
        <f t="shared" si="15"/>
        <v>-64.47732856324275</v>
      </c>
      <c r="EI51" s="516">
        <f t="shared" si="15"/>
        <v>-66.799340971421273</v>
      </c>
      <c r="EJ51" s="516">
        <f t="shared" si="15"/>
        <v>-69.190974982589296</v>
      </c>
      <c r="EK51" s="516">
        <f t="shared" si="15"/>
        <v>-71.654319248713435</v>
      </c>
      <c r="EL51" s="516">
        <f t="shared" si="15"/>
        <v>-74.191525081318915</v>
      </c>
      <c r="EM51" s="516">
        <f t="shared" si="15"/>
        <v>-76.804808331276334</v>
      </c>
      <c r="EN51" s="516">
        <f t="shared" si="15"/>
        <v>-79.496451324982004</v>
      </c>
      <c r="EO51" s="516">
        <f t="shared" si="15"/>
        <v>-82.268804858623724</v>
      </c>
      <c r="EP51" s="516">
        <f t="shared" si="15"/>
        <v>-85.124290252274605</v>
      </c>
      <c r="EQ51" s="516">
        <f t="shared" si="15"/>
        <v>-88.065401465609511</v>
      </c>
      <c r="ER51" s="516">
        <f t="shared" si="15"/>
        <v>-91.094707277093136</v>
      </c>
      <c r="ES51" s="516">
        <f t="shared" si="15"/>
        <v>-94.214853528543813</v>
      </c>
      <c r="ET51" s="516">
        <f t="shared" si="15"/>
        <v>-97.428565437033967</v>
      </c>
      <c r="EU51" s="516">
        <f t="shared" si="15"/>
        <v>-100.73864997614787</v>
      </c>
      <c r="EV51" s="516">
        <f t="shared" si="15"/>
        <v>-104.14799832867683</v>
      </c>
      <c r="EW51" s="516">
        <f t="shared" si="15"/>
        <v>-107.65958841289566</v>
      </c>
      <c r="EX51" s="516">
        <f t="shared" si="15"/>
        <v>-111.27648748462687</v>
      </c>
      <c r="EY51" s="516">
        <f t="shared" si="15"/>
        <v>-115.00185481736739</v>
      </c>
      <c r="EZ51" s="517">
        <f t="shared" si="15"/>
        <v>-118.83894446281856</v>
      </c>
    </row>
    <row r="52" spans="1:156" x14ac:dyDescent="0.25">
      <c r="A52" s="485"/>
      <c r="B52" s="512" t="s">
        <v>46</v>
      </c>
      <c r="C52" s="513" t="s">
        <v>44</v>
      </c>
      <c r="D52" s="514"/>
      <c r="E52" s="515"/>
      <c r="F52" s="515"/>
      <c r="G52" s="518">
        <f>G51*$C$20</f>
        <v>-0.53429669794663093</v>
      </c>
      <c r="H52" s="518">
        <f t="shared" ref="H52:BS52" si="16">H51*$C$20</f>
        <v>-0.53876114794663099</v>
      </c>
      <c r="I52" s="518">
        <f t="shared" si="16"/>
        <v>-0.54335599620163089</v>
      </c>
      <c r="J52" s="518">
        <f t="shared" si="16"/>
        <v>-0.54808515501280541</v>
      </c>
      <c r="K52" s="518">
        <f t="shared" si="16"/>
        <v>-0.5529526540503289</v>
      </c>
      <c r="L52" s="518">
        <f t="shared" si="16"/>
        <v>-0.55796264387444539</v>
      </c>
      <c r="M52" s="518">
        <f t="shared" si="16"/>
        <v>-0.56311939956217116</v>
      </c>
      <c r="N52" s="518">
        <f t="shared" si="16"/>
        <v>-0.56842732444279798</v>
      </c>
      <c r="O52" s="518">
        <f t="shared" si="16"/>
        <v>-0.57389095394546052</v>
      </c>
      <c r="P52" s="518">
        <f t="shared" si="16"/>
        <v>-0.5795149595621315</v>
      </c>
      <c r="Q52" s="518">
        <f t="shared" si="16"/>
        <v>-0.58530415292950977</v>
      </c>
      <c r="R52" s="518">
        <f t="shared" si="16"/>
        <v>-0.59126349003335676</v>
      </c>
      <c r="S52" s="518">
        <f t="shared" si="16"/>
        <v>-0.59739807553897395</v>
      </c>
      <c r="T52" s="518">
        <f t="shared" si="16"/>
        <v>-0.6037131672515853</v>
      </c>
      <c r="U52" s="518">
        <f t="shared" si="16"/>
        <v>-0.61021418071053679</v>
      </c>
      <c r="V52" s="518">
        <f t="shared" si="16"/>
        <v>-0.6169066939213188</v>
      </c>
      <c r="W52" s="518">
        <f t="shared" si="16"/>
        <v>-0.62379645222955149</v>
      </c>
      <c r="X52" s="518">
        <f t="shared" si="16"/>
        <v>-0.630889373341188</v>
      </c>
      <c r="Y52" s="518">
        <f t="shared" si="16"/>
        <v>-0.63819155249332549</v>
      </c>
      <c r="Z52" s="518">
        <f t="shared" si="16"/>
        <v>-0.64570926778013793</v>
      </c>
      <c r="AA52" s="518">
        <f t="shared" si="16"/>
        <v>-0.65344898563858955</v>
      </c>
      <c r="AB52" s="518">
        <f t="shared" si="16"/>
        <v>-0.66141736649871896</v>
      </c>
      <c r="AC52" s="518">
        <f t="shared" si="16"/>
        <v>-0.66962127060342913</v>
      </c>
      <c r="AD52" s="518">
        <f t="shared" si="16"/>
        <v>-0.67806776400287572</v>
      </c>
      <c r="AE52" s="518">
        <f t="shared" si="16"/>
        <v>-0.68676412472868353</v>
      </c>
      <c r="AF52" s="518">
        <f t="shared" si="16"/>
        <v>0.86817882719323913</v>
      </c>
      <c r="AG52" s="518">
        <f t="shared" si="16"/>
        <v>0.85896001780595188</v>
      </c>
      <c r="AH52" s="518">
        <f t="shared" si="16"/>
        <v>0.84946817055453161</v>
      </c>
      <c r="AI52" s="518">
        <f t="shared" si="16"/>
        <v>0.83969509395041197</v>
      </c>
      <c r="AJ52" s="518">
        <f t="shared" si="16"/>
        <v>0.82963235076040542</v>
      </c>
      <c r="AK52" s="518">
        <f t="shared" si="16"/>
        <v>0.81927125063436446</v>
      </c>
      <c r="AL52" s="518">
        <f t="shared" si="16"/>
        <v>0.80860284251167214</v>
      </c>
      <c r="AM52" s="518">
        <f t="shared" si="16"/>
        <v>0.79761790679992806</v>
      </c>
      <c r="AN52" s="518">
        <f t="shared" si="16"/>
        <v>0.78630694731899509</v>
      </c>
      <c r="AO52" s="518">
        <f t="shared" si="16"/>
        <v>0.77466018300336714</v>
      </c>
      <c r="AP52" s="518">
        <f t="shared" si="16"/>
        <v>0.7626675393556086</v>
      </c>
      <c r="AQ52" s="518">
        <f t="shared" si="16"/>
        <v>0.75031863964339618</v>
      </c>
      <c r="AR52" s="518">
        <f t="shared" si="16"/>
        <v>0.73760279583247146</v>
      </c>
      <c r="AS52" s="518">
        <f t="shared" si="16"/>
        <v>0.72450899924758394</v>
      </c>
      <c r="AT52" s="518">
        <f t="shared" si="16"/>
        <v>0.7110259109532604</v>
      </c>
      <c r="AU52" s="518">
        <f t="shared" si="16"/>
        <v>0.69714185184599908</v>
      </c>
      <c r="AV52" s="518">
        <f t="shared" si="16"/>
        <v>0.68284479244922847</v>
      </c>
      <c r="AW52" s="518">
        <f t="shared" si="16"/>
        <v>0.66812234240211477</v>
      </c>
      <c r="AX52" s="518">
        <f t="shared" si="16"/>
        <v>0.65296173963303439</v>
      </c>
      <c r="AY52" s="518">
        <f t="shared" si="16"/>
        <v>0.63734983920825017</v>
      </c>
      <c r="AZ52" s="518">
        <f t="shared" si="16"/>
        <v>0.62127310184604934</v>
      </c>
      <c r="BA52" s="518">
        <f t="shared" si="16"/>
        <v>0.60471758208630078</v>
      </c>
      <c r="BB52" s="518">
        <f t="shared" si="16"/>
        <v>0.58766891610510608</v>
      </c>
      <c r="BC52" s="518">
        <f t="shared" si="16"/>
        <v>0.57011230916388467</v>
      </c>
      <c r="BD52" s="518">
        <f t="shared" si="16"/>
        <v>0.55203252268193392</v>
      </c>
      <c r="BE52" s="518">
        <f t="shared" si="16"/>
        <v>0.53341386092116483</v>
      </c>
      <c r="BF52" s="518">
        <f t="shared" si="16"/>
        <v>0.51424015727138206</v>
      </c>
      <c r="BG52" s="518">
        <f t="shared" si="16"/>
        <v>0.49449476012411808</v>
      </c>
      <c r="BH52" s="518">
        <f t="shared" si="16"/>
        <v>0.47416051832268757</v>
      </c>
      <c r="BI52" s="518">
        <f t="shared" si="16"/>
        <v>0.45321976617573945</v>
      </c>
      <c r="BJ52" s="518">
        <f t="shared" si="16"/>
        <v>0.43165430802121751</v>
      </c>
      <c r="BK52" s="518">
        <f t="shared" si="16"/>
        <v>0.40944540232723864</v>
      </c>
      <c r="BL52" s="518">
        <f t="shared" si="16"/>
        <v>0.38657374531599858</v>
      </c>
      <c r="BM52" s="518">
        <f t="shared" si="16"/>
        <v>0.36301945409639425</v>
      </c>
      <c r="BN52" s="518">
        <f t="shared" si="16"/>
        <v>0.33876204929062464</v>
      </c>
      <c r="BO52" s="518">
        <f t="shared" si="16"/>
        <v>0.31378043713958931</v>
      </c>
      <c r="BP52" s="518">
        <f t="shared" si="16"/>
        <v>0.28805289107145082</v>
      </c>
      <c r="BQ52" s="518">
        <f t="shared" si="16"/>
        <v>0.26155703271725123</v>
      </c>
      <c r="BR52" s="518">
        <f t="shared" si="16"/>
        <v>0.23426981235699915</v>
      </c>
      <c r="BS52" s="518">
        <f t="shared" si="16"/>
        <v>0.20616748877913857</v>
      </c>
      <c r="BT52" s="518">
        <f t="shared" ref="BT52:EE52" si="17">BT51*$C$20</f>
        <v>0.17722560853580122</v>
      </c>
      <c r="BU52" s="518">
        <f t="shared" si="17"/>
        <v>0.14741898457572011</v>
      </c>
      <c r="BV52" s="518">
        <f t="shared" si="17"/>
        <v>0.11672167423612252</v>
      </c>
      <c r="BW52" s="518">
        <f t="shared" si="17"/>
        <v>8.5106956574389853E-2</v>
      </c>
      <c r="BX52" s="518">
        <f t="shared" si="17"/>
        <v>5.2547309019658144E-2</v>
      </c>
      <c r="BY52" s="518">
        <f t="shared" si="17"/>
        <v>1.9014383323974825E-2</v>
      </c>
      <c r="BZ52" s="518">
        <f t="shared" si="17"/>
        <v>-1.5521019208017338E-2</v>
      </c>
      <c r="CA52" s="518">
        <f t="shared" si="17"/>
        <v>-5.1088973232501063E-2</v>
      </c>
      <c r="CB52" s="518">
        <f t="shared" si="17"/>
        <v>-8.7720455645310363E-2</v>
      </c>
      <c r="CC52" s="518">
        <f t="shared" si="17"/>
        <v>-0.12544737264911718</v>
      </c>
      <c r="CD52" s="518">
        <f t="shared" si="17"/>
        <v>-0.16430258763264041</v>
      </c>
      <c r="CE52" s="518">
        <f t="shared" si="17"/>
        <v>-0.20431994988622343</v>
      </c>
      <c r="CF52" s="518">
        <f t="shared" si="17"/>
        <v>-0.24553432417888699</v>
      </c>
      <c r="CG52" s="518">
        <f t="shared" si="17"/>
        <v>-0.28798162122268595</v>
      </c>
      <c r="CH52" s="518">
        <f t="shared" si="17"/>
        <v>-0.33169882905100262</v>
      </c>
      <c r="CI52" s="518">
        <f t="shared" si="17"/>
        <v>-0.3767240453381846</v>
      </c>
      <c r="CJ52" s="518">
        <f t="shared" si="17"/>
        <v>-0.42309651068877535</v>
      </c>
      <c r="CK52" s="518">
        <f t="shared" si="17"/>
        <v>-0.47085664292542068</v>
      </c>
      <c r="CL52" s="518">
        <f t="shared" si="17"/>
        <v>-0.52004607240540812</v>
      </c>
      <c r="CM52" s="518">
        <f t="shared" si="17"/>
        <v>-0.57070767839671199</v>
      </c>
      <c r="CN52" s="518">
        <f t="shared" si="17"/>
        <v>-0.62288562654530766</v>
      </c>
      <c r="CO52" s="518">
        <f t="shared" si="17"/>
        <v>-0.67662540746651678</v>
      </c>
      <c r="CP52" s="518">
        <f t="shared" si="17"/>
        <v>-0.73197387649408496</v>
      </c>
      <c r="CQ52" s="518">
        <f t="shared" si="17"/>
        <v>-0.78897929462173533</v>
      </c>
      <c r="CR52" s="518">
        <f t="shared" si="17"/>
        <v>-0.84769137067296685</v>
      </c>
      <c r="CS52" s="518">
        <f t="shared" si="17"/>
        <v>-0.90816130473594969</v>
      </c>
      <c r="CT52" s="518">
        <f t="shared" si="17"/>
        <v>-0.97044183290146246</v>
      </c>
      <c r="CU52" s="518">
        <f t="shared" si="17"/>
        <v>-1.034587273342974</v>
      </c>
      <c r="CV52" s="518">
        <f t="shared" si="17"/>
        <v>-1.1006535737791205</v>
      </c>
      <c r="CW52" s="518">
        <f t="shared" si="17"/>
        <v>-1.1686983603600625</v>
      </c>
      <c r="CX52" s="518">
        <f t="shared" si="17"/>
        <v>-1.2387809880204317</v>
      </c>
      <c r="CY52" s="518">
        <f t="shared" si="17"/>
        <v>-1.3109625923428625</v>
      </c>
      <c r="CZ52" s="518">
        <f t="shared" si="17"/>
        <v>-1.385306142977432</v>
      </c>
      <c r="DA52" s="518">
        <f t="shared" si="17"/>
        <v>-1.4618764986636879</v>
      </c>
      <c r="DB52" s="518">
        <f t="shared" si="17"/>
        <v>-1.5407404639033275</v>
      </c>
      <c r="DC52" s="518">
        <f t="shared" si="17"/>
        <v>-1.6219668473330628</v>
      </c>
      <c r="DD52" s="518">
        <f t="shared" si="17"/>
        <v>-1.7056265218486748</v>
      </c>
      <c r="DE52" s="518">
        <f t="shared" si="17"/>
        <v>-1.7917924865327806</v>
      </c>
      <c r="DF52" s="518">
        <f t="shared" si="17"/>
        <v>-1.8805399304404422</v>
      </c>
      <c r="DG52" s="518">
        <f t="shared" si="17"/>
        <v>-1.9719462982983378</v>
      </c>
      <c r="DH52" s="518">
        <f t="shared" si="17"/>
        <v>-2.0660913581749099</v>
      </c>
      <c r="DI52" s="518">
        <f t="shared" si="17"/>
        <v>-2.1630572711806222</v>
      </c>
      <c r="DJ52" s="518">
        <f t="shared" si="17"/>
        <v>-2.2629286632592156</v>
      </c>
      <c r="DK52" s="518">
        <f t="shared" si="17"/>
        <v>-2.3657926991327063</v>
      </c>
      <c r="DL52" s="518">
        <f t="shared" si="17"/>
        <v>-2.4717391584647408</v>
      </c>
      <c r="DM52" s="518">
        <f t="shared" si="17"/>
        <v>-2.5808605143088341</v>
      </c>
      <c r="DN52" s="518">
        <f t="shared" si="17"/>
        <v>-2.6932520139100782</v>
      </c>
      <c r="DO52" s="518">
        <f t="shared" si="17"/>
        <v>-2.8090117619308774</v>
      </c>
      <c r="DP52" s="518">
        <f t="shared" si="17"/>
        <v>-2.9282408061734748</v>
      </c>
      <c r="DQ52" s="518">
        <f t="shared" si="17"/>
        <v>-3.0510432258741464</v>
      </c>
      <c r="DR52" s="518">
        <f t="shared" si="17"/>
        <v>-3.1775262226462226</v>
      </c>
      <c r="DS52" s="518">
        <f t="shared" si="17"/>
        <v>-3.3078002141513969</v>
      </c>
      <c r="DT52" s="518">
        <f t="shared" si="17"/>
        <v>-3.4419789305811781</v>
      </c>
      <c r="DU52" s="518">
        <f t="shared" si="17"/>
        <v>-3.5801795140327877</v>
      </c>
      <c r="DV52" s="518">
        <f t="shared" si="17"/>
        <v>-3.7225226208663269</v>
      </c>
      <c r="DW52" s="518">
        <f t="shared" si="17"/>
        <v>-3.8691325271326682</v>
      </c>
      <c r="DX52" s="518">
        <f t="shared" si="17"/>
        <v>-4.0201372371641684</v>
      </c>
      <c r="DY52" s="518">
        <f t="shared" si="17"/>
        <v>-4.1756685954231285</v>
      </c>
      <c r="DZ52" s="518">
        <f t="shared" si="17"/>
        <v>-4.3358624017056782</v>
      </c>
      <c r="EA52" s="518">
        <f t="shared" si="17"/>
        <v>-4.5008585298017971</v>
      </c>
      <c r="EB52" s="518">
        <f t="shared" si="17"/>
        <v>-4.6708010497151315</v>
      </c>
      <c r="EC52" s="518">
        <f t="shared" si="17"/>
        <v>-4.8458383535493992</v>
      </c>
      <c r="ED52" s="518">
        <f t="shared" si="17"/>
        <v>-5.0261232851713951</v>
      </c>
      <c r="EE52" s="518">
        <f t="shared" si="17"/>
        <v>-5.2118132737638838</v>
      </c>
      <c r="EF52" s="518">
        <f t="shared" ref="EF52:EZ52" si="18">EF51*$C$20</f>
        <v>-5.403070471385079</v>
      </c>
      <c r="EG52" s="518">
        <f t="shared" si="18"/>
        <v>-5.600061894654905</v>
      </c>
      <c r="EH52" s="518">
        <f t="shared" si="18"/>
        <v>-5.8029595706918471</v>
      </c>
      <c r="EI52" s="518">
        <f t="shared" si="18"/>
        <v>-6.0119406874279147</v>
      </c>
      <c r="EJ52" s="518">
        <f t="shared" si="18"/>
        <v>-6.2271877484330362</v>
      </c>
      <c r="EK52" s="518">
        <f t="shared" si="18"/>
        <v>-6.4488887323842086</v>
      </c>
      <c r="EL52" s="518">
        <f t="shared" si="18"/>
        <v>-6.6772372573187022</v>
      </c>
      <c r="EM52" s="518">
        <f t="shared" si="18"/>
        <v>-6.9124327498148697</v>
      </c>
      <c r="EN52" s="518">
        <f t="shared" si="18"/>
        <v>-7.1546806192483805</v>
      </c>
      <c r="EO52" s="518">
        <f t="shared" si="18"/>
        <v>-7.4041924372761345</v>
      </c>
      <c r="EP52" s="518">
        <f t="shared" si="18"/>
        <v>-7.6611861227047138</v>
      </c>
      <c r="EQ52" s="518">
        <f t="shared" si="18"/>
        <v>-7.9258861319048561</v>
      </c>
      <c r="ER52" s="518">
        <f t="shared" si="18"/>
        <v>-8.1985236549383824</v>
      </c>
      <c r="ES52" s="518">
        <f t="shared" si="18"/>
        <v>-8.4793368175689423</v>
      </c>
      <c r="ET52" s="518">
        <f t="shared" si="18"/>
        <v>-8.7685708893330574</v>
      </c>
      <c r="EU52" s="518">
        <f t="shared" si="18"/>
        <v>-9.0664784978533071</v>
      </c>
      <c r="EV52" s="518">
        <f t="shared" si="18"/>
        <v>-9.3733198495809145</v>
      </c>
      <c r="EW52" s="518">
        <f t="shared" si="18"/>
        <v>-9.6893629571606095</v>
      </c>
      <c r="EX52" s="518">
        <f t="shared" si="18"/>
        <v>-10.014883873616418</v>
      </c>
      <c r="EY52" s="518">
        <f t="shared" si="18"/>
        <v>-10.350166933563065</v>
      </c>
      <c r="EZ52" s="519">
        <f t="shared" si="18"/>
        <v>-10.69550500165367</v>
      </c>
    </row>
    <row r="53" spans="1:156" x14ac:dyDescent="0.25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25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25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>G48-(G52+G53)</f>
        <v>-2.2007035420533683</v>
      </c>
      <c r="H55" s="516">
        <f t="shared" ref="H55:BS55" si="20">H48-(H52+H53)</f>
        <v>-2.0217300104504368</v>
      </c>
      <c r="I55" s="516">
        <f t="shared" si="20"/>
        <v>-1.828386964380293</v>
      </c>
      <c r="J55" s="516">
        <f t="shared" si="20"/>
        <v>-1.6196158025549678</v>
      </c>
      <c r="K55" s="516">
        <f t="shared" si="20"/>
        <v>-1.3942822392874916</v>
      </c>
      <c r="L55" s="516">
        <f t="shared" si="20"/>
        <v>-1.1511709591147277</v>
      </c>
      <c r="M55" s="516">
        <f t="shared" si="20"/>
        <v>-0.88897989581973924</v>
      </c>
      <c r="N55" s="516">
        <f t="shared" si="20"/>
        <v>-0.60631410951889997</v>
      </c>
      <c r="O55" s="516">
        <f t="shared" si="20"/>
        <v>-0.30167923363429594</v>
      </c>
      <c r="P55" s="516">
        <f t="shared" si="20"/>
        <v>2.6525538401916293E-2</v>
      </c>
      <c r="Q55" s="516">
        <f t="shared" si="20"/>
        <v>0.38001495897664839</v>
      </c>
      <c r="R55" s="516">
        <f t="shared" si="20"/>
        <v>0.76062575918400199</v>
      </c>
      <c r="S55" s="516">
        <f t="shared" si="20"/>
        <v>1.1703252457159152</v>
      </c>
      <c r="T55" s="516">
        <f t="shared" si="20"/>
        <v>1.6112205012866561</v>
      </c>
      <c r="U55" s="516">
        <f t="shared" si="20"/>
        <v>2.0855682308909458</v>
      </c>
      <c r="V55" s="516">
        <f t="shared" si="20"/>
        <v>2.5957852991583081</v>
      </c>
      <c r="W55" s="516">
        <f t="shared" si="20"/>
        <v>3.1444600072360123</v>
      </c>
      <c r="X55" s="516">
        <f t="shared" si="20"/>
        <v>3.734364161025125</v>
      </c>
      <c r="Y55" s="516">
        <f t="shared" si="20"/>
        <v>4.3684659862234243</v>
      </c>
      <c r="Z55" s="516">
        <f t="shared" si="20"/>
        <v>5.0499439495126808</v>
      </c>
      <c r="AA55" s="516">
        <f t="shared" si="20"/>
        <v>5.7822015493830508</v>
      </c>
      <c r="AB55" s="516">
        <f t="shared" si="20"/>
        <v>6.5688831445338725</v>
      </c>
      <c r="AC55" s="516">
        <f t="shared" si="20"/>
        <v>7.4138908925477125</v>
      </c>
      <c r="AD55" s="516">
        <f t="shared" si="20"/>
        <v>8.3214028766254096</v>
      </c>
      <c r="AE55" s="516">
        <f t="shared" si="20"/>
        <v>9.295892503616944</v>
      </c>
      <c r="AF55" s="516">
        <f t="shared" si="20"/>
        <v>8.7782525860649745</v>
      </c>
      <c r="AG55" s="516">
        <f t="shared" si="20"/>
        <v>8.6850401800379586</v>
      </c>
      <c r="AH55" s="516">
        <f t="shared" si="20"/>
        <v>8.589067057829153</v>
      </c>
      <c r="AI55" s="516">
        <f t="shared" si="20"/>
        <v>8.4902503943874983</v>
      </c>
      <c r="AJ55" s="516">
        <f t="shared" si="20"/>
        <v>8.3885048799107658</v>
      </c>
      <c r="AK55" s="516">
        <f t="shared" si="20"/>
        <v>8.2837426453030183</v>
      </c>
      <c r="AL55" s="516">
        <f t="shared" si="20"/>
        <v>8.1758731853957975</v>
      </c>
      <c r="AM55" s="516">
        <f t="shared" si="20"/>
        <v>8.0648032798659397</v>
      </c>
      <c r="AN55" s="516">
        <f t="shared" si="20"/>
        <v>7.9504369117809501</v>
      </c>
      <c r="AO55" s="516">
        <f t="shared" si="20"/>
        <v>7.8326751837007125</v>
      </c>
      <c r="AP55" s="516">
        <f t="shared" si="20"/>
        <v>7.7114162312622652</v>
      </c>
      <c r="AQ55" s="516">
        <f t="shared" si="20"/>
        <v>7.5865551341721176</v>
      </c>
      <c r="AR55" s="516">
        <f t="shared" si="20"/>
        <v>7.4579838245283225</v>
      </c>
      <c r="AS55" s="516">
        <f t="shared" si="20"/>
        <v>7.3255909923922378</v>
      </c>
      <c r="AT55" s="516">
        <f t="shared" si="20"/>
        <v>7.1892619885274103</v>
      </c>
      <c r="AU55" s="516">
        <f t="shared" si="20"/>
        <v>7.0488787242206579</v>
      </c>
      <c r="AV55" s="516">
        <f t="shared" si="20"/>
        <v>6.9043195680977556</v>
      </c>
      <c r="AW55" s="516">
        <f t="shared" si="20"/>
        <v>6.7554592398436046</v>
      </c>
      <c r="AX55" s="516">
        <f t="shared" si="20"/>
        <v>6.6021687007340146</v>
      </c>
      <c r="AY55" s="516">
        <f t="shared" si="20"/>
        <v>6.4443150408834189</v>
      </c>
      <c r="AZ55" s="516">
        <f t="shared" si="20"/>
        <v>6.2817613631100544</v>
      </c>
      <c r="BA55" s="516">
        <f t="shared" si="20"/>
        <v>6.1143666633170408</v>
      </c>
      <c r="BB55" s="516">
        <f t="shared" si="20"/>
        <v>5.941985707284962</v>
      </c>
      <c r="BC55" s="516">
        <f t="shared" si="20"/>
        <v>5.7644689037681669</v>
      </c>
      <c r="BD55" s="516">
        <f t="shared" si="20"/>
        <v>5.5816621737839984</v>
      </c>
      <c r="BE55" s="516">
        <f t="shared" si="20"/>
        <v>5.3934068159806667</v>
      </c>
      <c r="BF55" s="516">
        <f t="shared" si="20"/>
        <v>5.1995393679661968</v>
      </c>
      <c r="BG55" s="516">
        <f t="shared" si="20"/>
        <v>4.9998914634771943</v>
      </c>
      <c r="BH55" s="516">
        <f t="shared" si="20"/>
        <v>4.7942896852627301</v>
      </c>
      <c r="BI55" s="516">
        <f t="shared" si="20"/>
        <v>4.5825554135546991</v>
      </c>
      <c r="BJ55" s="516">
        <f t="shared" si="20"/>
        <v>4.3645046699923107</v>
      </c>
      <c r="BK55" s="516">
        <f t="shared" si="20"/>
        <v>4.1399479568643018</v>
      </c>
      <c r="BL55" s="516">
        <f t="shared" si="20"/>
        <v>3.9086900915284302</v>
      </c>
      <c r="BM55" s="516">
        <f t="shared" si="20"/>
        <v>3.6705300358635422</v>
      </c>
      <c r="BN55" s="516">
        <f t="shared" si="20"/>
        <v>3.425260720605205</v>
      </c>
      <c r="BO55" s="516">
        <f t="shared" si="20"/>
        <v>3.1726688644114032</v>
      </c>
      <c r="BP55" s="516">
        <f t="shared" si="20"/>
        <v>2.912534787500225</v>
      </c>
      <c r="BQ55" s="516">
        <f t="shared" si="20"/>
        <v>2.6446322196966512</v>
      </c>
      <c r="BR55" s="516">
        <f t="shared" si="20"/>
        <v>2.3687281027207692</v>
      </c>
      <c r="BS55" s="516">
        <f t="shared" si="20"/>
        <v>2.0845823865446231</v>
      </c>
      <c r="BT55" s="516">
        <f t="shared" ref="BT55:EE55" si="21">BT48-(BT52+BT53)</f>
        <v>1.791947819639768</v>
      </c>
      <c r="BU55" s="516">
        <f t="shared" si="21"/>
        <v>1.4905697329322813</v>
      </c>
      <c r="BV55" s="516">
        <f t="shared" si="21"/>
        <v>1.18018581727635</v>
      </c>
      <c r="BW55" s="516">
        <f t="shared" si="21"/>
        <v>0.86052589425216408</v>
      </c>
      <c r="BX55" s="516">
        <f t="shared" si="21"/>
        <v>0.53131168008765461</v>
      </c>
      <c r="BY55" s="516">
        <f t="shared" si="21"/>
        <v>0.1922565424979677</v>
      </c>
      <c r="BZ55" s="516">
        <f t="shared" si="21"/>
        <v>-0.15693474976995309</v>
      </c>
      <c r="CA55" s="516">
        <f t="shared" si="21"/>
        <v>-0.51656628490639966</v>
      </c>
      <c r="CB55" s="516">
        <f t="shared" si="21"/>
        <v>-0.88695127374702709</v>
      </c>
      <c r="CC55" s="516">
        <f t="shared" si="21"/>
        <v>-1.2684123234521847</v>
      </c>
      <c r="CD55" s="516">
        <f t="shared" si="21"/>
        <v>-1.6612817193966976</v>
      </c>
      <c r="CE55" s="516">
        <f t="shared" si="21"/>
        <v>-2.0659017155162593</v>
      </c>
      <c r="CF55" s="516">
        <f t="shared" si="21"/>
        <v>-2.482624833364302</v>
      </c>
      <c r="CG55" s="516">
        <f t="shared" si="21"/>
        <v>-2.9118141701404916</v>
      </c>
      <c r="CH55" s="516">
        <f t="shared" si="21"/>
        <v>-3.3538437159601373</v>
      </c>
      <c r="CI55" s="516">
        <f t="shared" si="21"/>
        <v>-3.8090986806416445</v>
      </c>
      <c r="CJ55" s="516">
        <f t="shared" si="21"/>
        <v>-4.2779758302976179</v>
      </c>
      <c r="CK55" s="516">
        <f t="shared" si="21"/>
        <v>-4.7608838340236979</v>
      </c>
      <c r="CL55" s="516">
        <f t="shared" si="21"/>
        <v>-5.258243620988015</v>
      </c>
      <c r="CM55" s="516">
        <f t="shared" si="21"/>
        <v>-5.7704887482334222</v>
      </c>
      <c r="CN55" s="516">
        <f t="shared" si="21"/>
        <v>-6.2980657795136663</v>
      </c>
      <c r="CO55" s="516">
        <f t="shared" si="21"/>
        <v>-6.8414346754947815</v>
      </c>
      <c r="CP55" s="516">
        <f t="shared" si="21"/>
        <v>-7.4010691956624148</v>
      </c>
      <c r="CQ55" s="516">
        <f t="shared" si="21"/>
        <v>-7.9774573122864352</v>
      </c>
      <c r="CR55" s="516">
        <f t="shared" si="21"/>
        <v>-8.5711016368044426</v>
      </c>
      <c r="CS55" s="516">
        <f t="shared" si="21"/>
        <v>-9.1825198589968249</v>
      </c>
      <c r="CT55" s="516">
        <f t="shared" si="21"/>
        <v>-9.8122451993370099</v>
      </c>
      <c r="CU55" s="516">
        <f t="shared" si="21"/>
        <v>-10.460826874912293</v>
      </c>
      <c r="CV55" s="516">
        <f t="shared" si="21"/>
        <v>-11.128830579322219</v>
      </c>
      <c r="CW55" s="516">
        <f t="shared" si="21"/>
        <v>-11.816838976973965</v>
      </c>
      <c r="CX55" s="516">
        <f t="shared" si="21"/>
        <v>-12.525452212206586</v>
      </c>
      <c r="CY55" s="516">
        <f t="shared" si="21"/>
        <v>-13.255288433688943</v>
      </c>
      <c r="CZ55" s="516">
        <f t="shared" si="21"/>
        <v>-14.006984334549591</v>
      </c>
      <c r="DA55" s="516">
        <f t="shared" si="21"/>
        <v>-14.781195708710623</v>
      </c>
      <c r="DB55" s="516">
        <f t="shared" si="21"/>
        <v>-15.578598023911423</v>
      </c>
      <c r="DC55" s="516">
        <f t="shared" si="21"/>
        <v>-16.399887011923191</v>
      </c>
      <c r="DD55" s="516">
        <f t="shared" si="21"/>
        <v>-17.245779276469936</v>
      </c>
      <c r="DE55" s="516">
        <f t="shared" si="21"/>
        <v>-18.117012919387005</v>
      </c>
      <c r="DF55" s="516">
        <f t="shared" si="21"/>
        <v>-19.014348185564472</v>
      </c>
      <c r="DG55" s="516">
        <f t="shared" si="21"/>
        <v>-19.938568127238749</v>
      </c>
      <c r="DH55" s="516">
        <f t="shared" si="21"/>
        <v>-20.89047928821298</v>
      </c>
      <c r="DI55" s="516">
        <f t="shared" si="21"/>
        <v>-21.870912408604067</v>
      </c>
      <c r="DJ55" s="516">
        <f t="shared" si="21"/>
        <v>-22.880723150732067</v>
      </c>
      <c r="DK55" s="516">
        <f t="shared" si="21"/>
        <v>-23.920792846786256</v>
      </c>
      <c r="DL55" s="516">
        <f t="shared" si="21"/>
        <v>-24.992029268921268</v>
      </c>
      <c r="DM55" s="516">
        <f t="shared" si="21"/>
        <v>-26.09536742245599</v>
      </c>
      <c r="DN55" s="516">
        <f t="shared" si="21"/>
        <v>-27.231770362868566</v>
      </c>
      <c r="DO55" s="516">
        <f t="shared" si="21"/>
        <v>-28.402230037301095</v>
      </c>
      <c r="DP55" s="516">
        <f t="shared" si="21"/>
        <v>-29.607768151309582</v>
      </c>
      <c r="DQ55" s="516">
        <f t="shared" si="21"/>
        <v>-30.849437061616371</v>
      </c>
      <c r="DR55" s="516">
        <f t="shared" si="21"/>
        <v>-32.128320695645144</v>
      </c>
      <c r="DS55" s="516">
        <f t="shared" si="21"/>
        <v>-33.445535498641902</v>
      </c>
      <c r="DT55" s="516">
        <f t="shared" si="21"/>
        <v>-34.802231409209689</v>
      </c>
      <c r="DU55" s="516">
        <f t="shared" si="21"/>
        <v>-36.199592864109299</v>
      </c>
      <c r="DV55" s="516">
        <f t="shared" si="21"/>
        <v>-37.638839833203974</v>
      </c>
      <c r="DW55" s="516">
        <f t="shared" si="21"/>
        <v>-39.121228885452531</v>
      </c>
      <c r="DX55" s="516">
        <f t="shared" si="21"/>
        <v>-40.64805428688215</v>
      </c>
      <c r="DY55" s="516">
        <f t="shared" si="21"/>
        <v>-42.220649131500529</v>
      </c>
      <c r="DZ55" s="516">
        <f t="shared" si="21"/>
        <v>-43.840386506135196</v>
      </c>
      <c r="EA55" s="516">
        <f t="shared" si="21"/>
        <v>-45.508680690218178</v>
      </c>
      <c r="EB55" s="516">
        <f t="shared" si="21"/>
        <v>-47.226988391564113</v>
      </c>
      <c r="EC55" s="516">
        <f t="shared" si="21"/>
        <v>-48.996810019221705</v>
      </c>
      <c r="ED55" s="516">
        <f t="shared" si="21"/>
        <v>-50.819690994510772</v>
      </c>
      <c r="EE55" s="516">
        <f t="shared" si="21"/>
        <v>-52.697223101390378</v>
      </c>
      <c r="EF55" s="516">
        <f t="shared" ref="EF55:EZ55" si="22">EF48-(EF52+EF53)</f>
        <v>-54.631045877338025</v>
      </c>
      <c r="EG55" s="516">
        <f t="shared" si="22"/>
        <v>-56.622848045955152</v>
      </c>
      <c r="EH55" s="516">
        <f t="shared" si="22"/>
        <v>-58.674368992550903</v>
      </c>
      <c r="EI55" s="516">
        <f t="shared" si="22"/>
        <v>-60.787400283993357</v>
      </c>
      <c r="EJ55" s="516">
        <f t="shared" si="22"/>
        <v>-62.963787234156257</v>
      </c>
      <c r="EK55" s="516">
        <f t="shared" si="22"/>
        <v>-65.20543051632923</v>
      </c>
      <c r="EL55" s="516">
        <f t="shared" si="22"/>
        <v>-67.514287824000206</v>
      </c>
      <c r="EM55" s="516">
        <f t="shared" si="22"/>
        <v>-69.892375581461465</v>
      </c>
      <c r="EN55" s="516">
        <f t="shared" si="22"/>
        <v>-72.341770705733623</v>
      </c>
      <c r="EO55" s="516">
        <f t="shared" si="22"/>
        <v>-74.864612421347587</v>
      </c>
      <c r="EP55" s="516">
        <f t="shared" si="22"/>
        <v>-77.463104129569885</v>
      </c>
      <c r="EQ55" s="516">
        <f t="shared" si="22"/>
        <v>-80.139515333704651</v>
      </c>
      <c r="ER55" s="516">
        <f t="shared" si="22"/>
        <v>-82.896183622154751</v>
      </c>
      <c r="ES55" s="516">
        <f t="shared" si="22"/>
        <v>-85.735516710974878</v>
      </c>
      <c r="ET55" s="516">
        <f t="shared" si="22"/>
        <v>-88.659994547700904</v>
      </c>
      <c r="EU55" s="516">
        <f t="shared" si="22"/>
        <v>-91.672171478294558</v>
      </c>
      <c r="EV55" s="516">
        <f t="shared" si="22"/>
        <v>-94.774678479095925</v>
      </c>
      <c r="EW55" s="516">
        <f t="shared" si="22"/>
        <v>-97.970225455735047</v>
      </c>
      <c r="EX55" s="516">
        <f t="shared" si="22"/>
        <v>-101.26160361101046</v>
      </c>
      <c r="EY55" s="516">
        <f t="shared" si="22"/>
        <v>-104.65168788380433</v>
      </c>
      <c r="EZ55" s="517">
        <f t="shared" si="22"/>
        <v>-108.14343946116489</v>
      </c>
    </row>
    <row r="56" spans="1:156" s="470" customFormat="1" x14ac:dyDescent="0.25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>F56+G55</f>
        <v>-204.70070354205336</v>
      </c>
      <c r="H56" s="523">
        <f t="shared" ref="H56:BS56" si="23">G56+H55</f>
        <v>-206.72243355250379</v>
      </c>
      <c r="I56" s="523">
        <f t="shared" si="23"/>
        <v>-208.55082051688407</v>
      </c>
      <c r="J56" s="523">
        <f t="shared" si="23"/>
        <v>-210.17043631943903</v>
      </c>
      <c r="K56" s="523">
        <f t="shared" si="23"/>
        <v>-211.56471855872653</v>
      </c>
      <c r="L56" s="523">
        <f t="shared" si="23"/>
        <v>-212.71588951784125</v>
      </c>
      <c r="M56" s="523">
        <f t="shared" si="23"/>
        <v>-213.60486941366099</v>
      </c>
      <c r="N56" s="523">
        <f t="shared" si="23"/>
        <v>-214.2111835231799</v>
      </c>
      <c r="O56" s="523">
        <f t="shared" si="23"/>
        <v>-214.5128627568142</v>
      </c>
      <c r="P56" s="523">
        <f t="shared" si="23"/>
        <v>-214.48633721841227</v>
      </c>
      <c r="Q56" s="523">
        <f t="shared" si="23"/>
        <v>-214.10632225943561</v>
      </c>
      <c r="R56" s="523">
        <f t="shared" si="23"/>
        <v>-213.34569650025162</v>
      </c>
      <c r="S56" s="523">
        <f t="shared" si="23"/>
        <v>-212.17537125453572</v>
      </c>
      <c r="T56" s="523">
        <f t="shared" si="23"/>
        <v>-210.56415075324907</v>
      </c>
      <c r="U56" s="523">
        <f t="shared" si="23"/>
        <v>-208.47858252235812</v>
      </c>
      <c r="V56" s="523">
        <f t="shared" si="23"/>
        <v>-205.88279722319982</v>
      </c>
      <c r="W56" s="523">
        <f t="shared" si="23"/>
        <v>-202.73833721596381</v>
      </c>
      <c r="X56" s="523">
        <f t="shared" si="23"/>
        <v>-199.00397305493868</v>
      </c>
      <c r="Y56" s="523">
        <f t="shared" si="23"/>
        <v>-194.63550706871527</v>
      </c>
      <c r="Z56" s="523">
        <f t="shared" si="23"/>
        <v>-189.58556311920259</v>
      </c>
      <c r="AA56" s="523">
        <f t="shared" si="23"/>
        <v>-183.80336156981954</v>
      </c>
      <c r="AB56" s="523">
        <f t="shared" si="23"/>
        <v>-177.23447842528566</v>
      </c>
      <c r="AC56" s="523">
        <f t="shared" si="23"/>
        <v>-169.82058753273793</v>
      </c>
      <c r="AD56" s="523">
        <f t="shared" si="23"/>
        <v>-161.49918465611253</v>
      </c>
      <c r="AE56" s="523">
        <f t="shared" si="23"/>
        <v>-152.20329215249558</v>
      </c>
      <c r="AF56" s="523">
        <f t="shared" si="23"/>
        <v>-143.4250395664306</v>
      </c>
      <c r="AG56" s="523">
        <f t="shared" si="23"/>
        <v>-134.73999938639264</v>
      </c>
      <c r="AH56" s="523">
        <f t="shared" si="23"/>
        <v>-126.15093232856348</v>
      </c>
      <c r="AI56" s="523">
        <f t="shared" si="23"/>
        <v>-117.66068193417598</v>
      </c>
      <c r="AJ56" s="523">
        <f t="shared" si="23"/>
        <v>-109.27217705426521</v>
      </c>
      <c r="AK56" s="523">
        <f t="shared" si="23"/>
        <v>-100.98843440896219</v>
      </c>
      <c r="AL56" s="523">
        <f t="shared" si="23"/>
        <v>-92.812561223566391</v>
      </c>
      <c r="AM56" s="523">
        <f t="shared" si="23"/>
        <v>-84.747757943700449</v>
      </c>
      <c r="AN56" s="523">
        <f t="shared" si="23"/>
        <v>-76.797321031919495</v>
      </c>
      <c r="AO56" s="523">
        <f t="shared" si="23"/>
        <v>-68.96464584821878</v>
      </c>
      <c r="AP56" s="523">
        <f t="shared" si="23"/>
        <v>-61.253229616956517</v>
      </c>
      <c r="AQ56" s="523">
        <f t="shared" si="23"/>
        <v>-53.666674482784401</v>
      </c>
      <c r="AR56" s="523">
        <f t="shared" si="23"/>
        <v>-46.208690658256081</v>
      </c>
      <c r="AS56" s="523">
        <f t="shared" si="23"/>
        <v>-38.883099665863845</v>
      </c>
      <c r="AT56" s="523">
        <f t="shared" si="23"/>
        <v>-31.693837677336436</v>
      </c>
      <c r="AU56" s="523">
        <f t="shared" si="23"/>
        <v>-24.644958953115779</v>
      </c>
      <c r="AV56" s="523">
        <f t="shared" si="23"/>
        <v>-17.740639385018024</v>
      </c>
      <c r="AW56" s="523">
        <f t="shared" si="23"/>
        <v>-10.98518014517442</v>
      </c>
      <c r="AX56" s="523">
        <f t="shared" si="23"/>
        <v>-4.3830114444404051</v>
      </c>
      <c r="AY56" s="523">
        <f t="shared" si="23"/>
        <v>2.0613035964430138</v>
      </c>
      <c r="AZ56" s="523">
        <f t="shared" si="23"/>
        <v>8.3430649595530681</v>
      </c>
      <c r="BA56" s="523">
        <f t="shared" si="23"/>
        <v>14.457431622870109</v>
      </c>
      <c r="BB56" s="523">
        <f t="shared" si="23"/>
        <v>20.399417330155071</v>
      </c>
      <c r="BC56" s="523">
        <f t="shared" si="23"/>
        <v>26.163886233923236</v>
      </c>
      <c r="BD56" s="523">
        <f t="shared" si="23"/>
        <v>31.745548407707233</v>
      </c>
      <c r="BE56" s="523">
        <f t="shared" si="23"/>
        <v>37.138955223687901</v>
      </c>
      <c r="BF56" s="523">
        <f t="shared" si="23"/>
        <v>42.338494591654097</v>
      </c>
      <c r="BG56" s="523">
        <f t="shared" si="23"/>
        <v>47.338386055131295</v>
      </c>
      <c r="BH56" s="523">
        <f t="shared" si="23"/>
        <v>52.132675740394028</v>
      </c>
      <c r="BI56" s="523">
        <f t="shared" si="23"/>
        <v>56.715231153948729</v>
      </c>
      <c r="BJ56" s="523">
        <f t="shared" si="23"/>
        <v>61.079735823941036</v>
      </c>
      <c r="BK56" s="523">
        <f t="shared" si="23"/>
        <v>65.21968378080534</v>
      </c>
      <c r="BL56" s="523">
        <f t="shared" si="23"/>
        <v>69.128373872333768</v>
      </c>
      <c r="BM56" s="523">
        <f t="shared" si="23"/>
        <v>72.798903908197303</v>
      </c>
      <c r="BN56" s="523">
        <f t="shared" si="23"/>
        <v>76.224164628802512</v>
      </c>
      <c r="BO56" s="523">
        <f t="shared" si="23"/>
        <v>79.396833493213919</v>
      </c>
      <c r="BP56" s="523">
        <f t="shared" si="23"/>
        <v>82.309368280714139</v>
      </c>
      <c r="BQ56" s="523">
        <f t="shared" si="23"/>
        <v>84.954000500410785</v>
      </c>
      <c r="BR56" s="523">
        <f t="shared" si="23"/>
        <v>87.322728603131551</v>
      </c>
      <c r="BS56" s="523">
        <f t="shared" si="23"/>
        <v>89.407310989676176</v>
      </c>
      <c r="BT56" s="523">
        <f t="shared" ref="BT56:EE56" si="24">BS56+BT55</f>
        <v>91.19925880931595</v>
      </c>
      <c r="BU56" s="523">
        <f t="shared" si="24"/>
        <v>92.689828542248236</v>
      </c>
      <c r="BV56" s="523">
        <f t="shared" si="24"/>
        <v>93.870014359524589</v>
      </c>
      <c r="BW56" s="523">
        <f t="shared" si="24"/>
        <v>94.730540253776752</v>
      </c>
      <c r="BX56" s="523">
        <f t="shared" si="24"/>
        <v>95.261851933864406</v>
      </c>
      <c r="BY56" s="523">
        <f t="shared" si="24"/>
        <v>95.454108476362379</v>
      </c>
      <c r="BZ56" s="523">
        <f t="shared" si="24"/>
        <v>95.297173726592419</v>
      </c>
      <c r="CA56" s="523">
        <f t="shared" si="24"/>
        <v>94.780607441686016</v>
      </c>
      <c r="CB56" s="523">
        <f t="shared" si="24"/>
        <v>93.893656167938985</v>
      </c>
      <c r="CC56" s="523">
        <f t="shared" si="24"/>
        <v>92.625243844486803</v>
      </c>
      <c r="CD56" s="523">
        <f t="shared" si="24"/>
        <v>90.963962125090106</v>
      </c>
      <c r="CE56" s="523">
        <f t="shared" si="24"/>
        <v>88.898060409573844</v>
      </c>
      <c r="CF56" s="523">
        <f t="shared" si="24"/>
        <v>86.415435576209546</v>
      </c>
      <c r="CG56" s="523">
        <f t="shared" si="24"/>
        <v>83.503621406069058</v>
      </c>
      <c r="CH56" s="523">
        <f t="shared" si="24"/>
        <v>80.14977769010892</v>
      </c>
      <c r="CI56" s="523">
        <f t="shared" si="24"/>
        <v>76.34067900946728</v>
      </c>
      <c r="CJ56" s="523">
        <f t="shared" si="24"/>
        <v>72.06270317916966</v>
      </c>
      <c r="CK56" s="523">
        <f t="shared" si="24"/>
        <v>67.301819345145958</v>
      </c>
      <c r="CL56" s="523">
        <f t="shared" si="24"/>
        <v>62.043575724157947</v>
      </c>
      <c r="CM56" s="523">
        <f t="shared" si="24"/>
        <v>56.273086975924528</v>
      </c>
      <c r="CN56" s="523">
        <f t="shared" si="24"/>
        <v>49.975021196410864</v>
      </c>
      <c r="CO56" s="523">
        <f t="shared" si="24"/>
        <v>43.133586520916083</v>
      </c>
      <c r="CP56" s="523">
        <f t="shared" si="24"/>
        <v>35.732517325253667</v>
      </c>
      <c r="CQ56" s="523">
        <f t="shared" si="24"/>
        <v>27.755060012967231</v>
      </c>
      <c r="CR56" s="523">
        <f t="shared" si="24"/>
        <v>19.183958376162789</v>
      </c>
      <c r="CS56" s="523">
        <f t="shared" si="24"/>
        <v>10.001438517165964</v>
      </c>
      <c r="CT56" s="523">
        <f t="shared" si="24"/>
        <v>0.18919331782895377</v>
      </c>
      <c r="CU56" s="523">
        <f t="shared" si="24"/>
        <v>-10.271633557083339</v>
      </c>
      <c r="CV56" s="523">
        <f t="shared" si="24"/>
        <v>-21.40046413640556</v>
      </c>
      <c r="CW56" s="523">
        <f t="shared" si="24"/>
        <v>-33.217303113379529</v>
      </c>
      <c r="CX56" s="523">
        <f t="shared" si="24"/>
        <v>-45.742755325586117</v>
      </c>
      <c r="CY56" s="523">
        <f t="shared" si="24"/>
        <v>-58.998043759275063</v>
      </c>
      <c r="CZ56" s="523">
        <f t="shared" si="24"/>
        <v>-73.005028093824649</v>
      </c>
      <c r="DA56" s="523">
        <f t="shared" si="24"/>
        <v>-87.786223802535275</v>
      </c>
      <c r="DB56" s="523">
        <f t="shared" si="24"/>
        <v>-103.3648218264467</v>
      </c>
      <c r="DC56" s="523">
        <f t="shared" si="24"/>
        <v>-119.7647088383699</v>
      </c>
      <c r="DD56" s="523">
        <f t="shared" si="24"/>
        <v>-137.01048811483983</v>
      </c>
      <c r="DE56" s="523">
        <f t="shared" si="24"/>
        <v>-155.12750103422684</v>
      </c>
      <c r="DF56" s="523">
        <f t="shared" si="24"/>
        <v>-174.14184921979131</v>
      </c>
      <c r="DG56" s="523">
        <f t="shared" si="24"/>
        <v>-194.08041734703005</v>
      </c>
      <c r="DH56" s="523">
        <f t="shared" si="24"/>
        <v>-214.97089663524304</v>
      </c>
      <c r="DI56" s="523">
        <f t="shared" si="24"/>
        <v>-236.84180904384709</v>
      </c>
      <c r="DJ56" s="523">
        <f t="shared" si="24"/>
        <v>-259.72253219457917</v>
      </c>
      <c r="DK56" s="523">
        <f t="shared" si="24"/>
        <v>-283.64332504136542</v>
      </c>
      <c r="DL56" s="523">
        <f t="shared" si="24"/>
        <v>-308.63535431028669</v>
      </c>
      <c r="DM56" s="523">
        <f t="shared" si="24"/>
        <v>-334.73072173274267</v>
      </c>
      <c r="DN56" s="523">
        <f t="shared" si="24"/>
        <v>-361.96249209561125</v>
      </c>
      <c r="DO56" s="523">
        <f t="shared" si="24"/>
        <v>-390.36472213291233</v>
      </c>
      <c r="DP56" s="523">
        <f t="shared" si="24"/>
        <v>-419.97249028422192</v>
      </c>
      <c r="DQ56" s="523">
        <f t="shared" si="24"/>
        <v>-450.82192734583828</v>
      </c>
      <c r="DR56" s="523">
        <f t="shared" si="24"/>
        <v>-482.95024804148341</v>
      </c>
      <c r="DS56" s="523">
        <f t="shared" si="24"/>
        <v>-516.39578354012531</v>
      </c>
      <c r="DT56" s="523">
        <f t="shared" si="24"/>
        <v>-551.19801494933495</v>
      </c>
      <c r="DU56" s="523">
        <f t="shared" si="24"/>
        <v>-587.39760781344421</v>
      </c>
      <c r="DV56" s="523">
        <f t="shared" si="24"/>
        <v>-625.03644764664818</v>
      </c>
      <c r="DW56" s="523">
        <f t="shared" si="24"/>
        <v>-664.15767653210071</v>
      </c>
      <c r="DX56" s="523">
        <f t="shared" si="24"/>
        <v>-704.80573081898285</v>
      </c>
      <c r="DY56" s="523">
        <f t="shared" si="24"/>
        <v>-747.02637995048337</v>
      </c>
      <c r="DZ56" s="523">
        <f t="shared" si="24"/>
        <v>-790.86676645661862</v>
      </c>
      <c r="EA56" s="523">
        <f t="shared" si="24"/>
        <v>-836.37544714683679</v>
      </c>
      <c r="EB56" s="523">
        <f t="shared" si="24"/>
        <v>-883.60243553840087</v>
      </c>
      <c r="EC56" s="523">
        <f t="shared" si="24"/>
        <v>-932.59924555762257</v>
      </c>
      <c r="ED56" s="523">
        <f t="shared" si="24"/>
        <v>-983.41893655213335</v>
      </c>
      <c r="EE56" s="523">
        <f t="shared" si="24"/>
        <v>-1036.1161596535237</v>
      </c>
      <c r="EF56" s="523">
        <f t="shared" ref="EF56:EZ56" si="25">EE56+EF55</f>
        <v>-1090.7472055308617</v>
      </c>
      <c r="EG56" s="523">
        <f t="shared" si="25"/>
        <v>-1147.3700535768169</v>
      </c>
      <c r="EH56" s="523">
        <f t="shared" si="25"/>
        <v>-1206.0444225693677</v>
      </c>
      <c r="EI56" s="523">
        <f t="shared" si="25"/>
        <v>-1266.831822853361</v>
      </c>
      <c r="EJ56" s="523">
        <f t="shared" si="25"/>
        <v>-1329.7956100875172</v>
      </c>
      <c r="EK56" s="523">
        <f t="shared" si="25"/>
        <v>-1395.0010406038464</v>
      </c>
      <c r="EL56" s="523">
        <f t="shared" si="25"/>
        <v>-1462.5153284278465</v>
      </c>
      <c r="EM56" s="523">
        <f t="shared" si="25"/>
        <v>-1532.407704009308</v>
      </c>
      <c r="EN56" s="523">
        <f t="shared" si="25"/>
        <v>-1604.7494747150415</v>
      </c>
      <c r="EO56" s="523">
        <f t="shared" si="25"/>
        <v>-1679.6140871363891</v>
      </c>
      <c r="EP56" s="523">
        <f t="shared" si="25"/>
        <v>-1757.0771912659591</v>
      </c>
      <c r="EQ56" s="523">
        <f t="shared" si="25"/>
        <v>-1837.2167065996637</v>
      </c>
      <c r="ER56" s="523">
        <f t="shared" si="25"/>
        <v>-1920.1128902218184</v>
      </c>
      <c r="ES56" s="523">
        <f t="shared" si="25"/>
        <v>-2005.8484069327933</v>
      </c>
      <c r="ET56" s="523">
        <f t="shared" si="25"/>
        <v>-2094.5084014804943</v>
      </c>
      <c r="EU56" s="523">
        <f t="shared" si="25"/>
        <v>-2186.1805729587886</v>
      </c>
      <c r="EV56" s="523">
        <f t="shared" si="25"/>
        <v>-2280.9552514378847</v>
      </c>
      <c r="EW56" s="523">
        <f t="shared" si="25"/>
        <v>-2378.9254768936198</v>
      </c>
      <c r="EX56" s="523">
        <f t="shared" si="25"/>
        <v>-2480.1870805046301</v>
      </c>
      <c r="EY56" s="523">
        <f t="shared" si="25"/>
        <v>-2584.8387683884343</v>
      </c>
      <c r="EZ56" s="519">
        <f t="shared" si="25"/>
        <v>-2692.982207849599</v>
      </c>
    </row>
    <row r="57" spans="1:156" x14ac:dyDescent="0.25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25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si="26">G46-G80-(G83/10^6)</f>
        <v>11.439999760000001</v>
      </c>
      <c r="H58" s="516">
        <f t="shared" si="26"/>
        <v>11.39039476</v>
      </c>
      <c r="I58" s="516">
        <f t="shared" si="26"/>
        <v>11.339340890499999</v>
      </c>
      <c r="J58" s="516">
        <f t="shared" si="26"/>
        <v>11.286794681486951</v>
      </c>
      <c r="K58" s="516">
        <f t="shared" si="26"/>
        <v>11.232711358847798</v>
      </c>
      <c r="L58" s="516">
        <f t="shared" si="26"/>
        <v>11.177044805246503</v>
      </c>
      <c r="M58" s="516">
        <f t="shared" si="26"/>
        <v>11.119747519827328</v>
      </c>
      <c r="N58" s="516">
        <f t="shared" si="26"/>
        <v>11.060770576709251</v>
      </c>
      <c r="O58" s="516">
        <f t="shared" si="26"/>
        <v>11.000063582235224</v>
      </c>
      <c r="P58" s="516">
        <f t="shared" si="26"/>
        <v>10.937574630938879</v>
      </c>
      <c r="Q58" s="516">
        <f t="shared" si="26"/>
        <v>10.873250260190233</v>
      </c>
      <c r="R58" s="516">
        <f t="shared" si="26"/>
        <v>10.807035403480821</v>
      </c>
      <c r="S58" s="516">
        <f t="shared" si="26"/>
        <v>10.738873342307294</v>
      </c>
      <c r="T58" s="516">
        <f t="shared" si="26"/>
        <v>10.668705656611612</v>
      </c>
      <c r="U58" s="516">
        <f t="shared" si="26"/>
        <v>10.596472173734373</v>
      </c>
      <c r="V58" s="516">
        <f t="shared" si="26"/>
        <v>10.522110915836798</v>
      </c>
      <c r="W58" s="516">
        <f t="shared" si="26"/>
        <v>10.445558045745321</v>
      </c>
      <c r="X58" s="516">
        <f t="shared" si="26"/>
        <v>10.36674781117158</v>
      </c>
      <c r="Y58" s="516">
        <f t="shared" si="26"/>
        <v>10.285612487258943</v>
      </c>
      <c r="Z58" s="516">
        <f t="shared" si="26"/>
        <v>10.202082317405472</v>
      </c>
      <c r="AA58" s="516">
        <f t="shared" si="26"/>
        <v>10.116085452311561</v>
      </c>
      <c r="AB58" s="516">
        <f t="shared" si="26"/>
        <v>10.027547887199015</v>
      </c>
      <c r="AC58" s="516">
        <f t="shared" si="26"/>
        <v>9.9363933971466807</v>
      </c>
      <c r="AD58" s="516">
        <f t="shared" si="26"/>
        <v>9.842543470486163</v>
      </c>
      <c r="AE58" s="516">
        <f t="shared" si="26"/>
        <v>9.7459172401994092</v>
      </c>
      <c r="AF58" s="516">
        <f t="shared" si="26"/>
        <v>9.6464314132582114</v>
      </c>
      <c r="AG58" s="516">
        <f t="shared" si="26"/>
        <v>9.5440001978439089</v>
      </c>
      <c r="AH58" s="516">
        <f t="shared" si="26"/>
        <v>9.4385352283836852</v>
      </c>
      <c r="AI58" s="516">
        <f t="shared" si="26"/>
        <v>9.3299454883379109</v>
      </c>
      <c r="AJ58" s="516">
        <f t="shared" si="26"/>
        <v>9.2181372306711715</v>
      </c>
      <c r="AK58" s="516">
        <f t="shared" si="26"/>
        <v>9.1030138959373836</v>
      </c>
      <c r="AL58" s="516">
        <f t="shared" si="26"/>
        <v>8.9844760279074709</v>
      </c>
      <c r="AM58" s="516">
        <f t="shared" si="26"/>
        <v>8.862421186665868</v>
      </c>
      <c r="AN58" s="516">
        <f t="shared" si="26"/>
        <v>8.7367438590999473</v>
      </c>
      <c r="AO58" s="516">
        <f t="shared" si="26"/>
        <v>8.6073353667040795</v>
      </c>
      <c r="AP58" s="516">
        <f t="shared" si="26"/>
        <v>8.4740837706178738</v>
      </c>
      <c r="AQ58" s="516">
        <f t="shared" si="26"/>
        <v>8.3368737738155136</v>
      </c>
      <c r="AR58" s="516">
        <f t="shared" si="26"/>
        <v>8.1955866203607943</v>
      </c>
      <c r="AS58" s="516">
        <f t="shared" si="26"/>
        <v>8.0500999916398239</v>
      </c>
      <c r="AT58" s="516">
        <f t="shared" si="26"/>
        <v>7.9002878994806709</v>
      </c>
      <c r="AU58" s="516">
        <f t="shared" si="26"/>
        <v>7.7460205760666572</v>
      </c>
      <c r="AV58" s="516">
        <f t="shared" si="26"/>
        <v>7.5871643605469838</v>
      </c>
      <c r="AW58" s="516">
        <f t="shared" si="26"/>
        <v>7.4235815822457196</v>
      </c>
      <c r="AX58" s="516">
        <f t="shared" si="26"/>
        <v>7.2551304403670489</v>
      </c>
      <c r="AY58" s="516">
        <f t="shared" si="26"/>
        <v>7.0816648800916688</v>
      </c>
      <c r="AZ58" s="516">
        <f t="shared" si="26"/>
        <v>6.9030344649561037</v>
      </c>
      <c r="BA58" s="516">
        <f t="shared" si="26"/>
        <v>6.7190842454033417</v>
      </c>
      <c r="BB58" s="516">
        <f t="shared" si="26"/>
        <v>6.5296546233900683</v>
      </c>
      <c r="BC58" s="516">
        <f t="shared" si="26"/>
        <v>6.3345812129320516</v>
      </c>
      <c r="BD58" s="516">
        <f t="shared" si="26"/>
        <v>6.1336946964659322</v>
      </c>
      <c r="BE58" s="516">
        <f t="shared" si="26"/>
        <v>5.9268206769018317</v>
      </c>
      <c r="BF58" s="516">
        <f t="shared" si="26"/>
        <v>5.7137795252375785</v>
      </c>
      <c r="BG58" s="516">
        <f t="shared" si="26"/>
        <v>5.4943862236013121</v>
      </c>
      <c r="BH58" s="516">
        <f t="shared" si="26"/>
        <v>5.2684502035854175</v>
      </c>
      <c r="BI58" s="516">
        <f t="shared" si="26"/>
        <v>5.0357751797304386</v>
      </c>
      <c r="BJ58" s="516">
        <f t="shared" si="26"/>
        <v>4.7961589780135281</v>
      </c>
      <c r="BK58" s="516">
        <f t="shared" si="26"/>
        <v>4.5493933591915408</v>
      </c>
      <c r="BL58" s="516">
        <f t="shared" si="26"/>
        <v>4.2952638368444287</v>
      </c>
      <c r="BM58" s="516">
        <f t="shared" si="26"/>
        <v>4.0335494899599365</v>
      </c>
      <c r="BN58" s="516">
        <f t="shared" si="26"/>
        <v>3.76402276989583</v>
      </c>
      <c r="BO58" s="516">
        <f t="shared" si="26"/>
        <v>3.486449301550993</v>
      </c>
      <c r="BP58" s="516">
        <f t="shared" si="26"/>
        <v>3.2005876785716763</v>
      </c>
      <c r="BQ58" s="516">
        <f t="shared" si="26"/>
        <v>2.906189252413903</v>
      </c>
      <c r="BR58" s="516">
        <f t="shared" si="26"/>
        <v>2.6029979150777689</v>
      </c>
      <c r="BS58" s="516">
        <f t="shared" ref="BS58:ED58" si="27">BS46-BS80-(BS83/10^6)</f>
        <v>2.2907498753237623</v>
      </c>
      <c r="BT58" s="516">
        <f t="shared" si="27"/>
        <v>1.9691734281755695</v>
      </c>
      <c r="BU58" s="516">
        <f t="shared" si="27"/>
        <v>1.6379887175080017</v>
      </c>
      <c r="BV58" s="516">
        <f t="shared" si="27"/>
        <v>1.2969074915124728</v>
      </c>
      <c r="BW58" s="516">
        <f t="shared" si="27"/>
        <v>0.94563285082655424</v>
      </c>
      <c r="BX58" s="516">
        <f t="shared" si="27"/>
        <v>0.58385898910731304</v>
      </c>
      <c r="BY58" s="516">
        <f t="shared" si="27"/>
        <v>0.21127092582194282</v>
      </c>
      <c r="BZ58" s="516">
        <f t="shared" si="27"/>
        <v>-0.17245576897797013</v>
      </c>
      <c r="CA58" s="516">
        <f t="shared" si="27"/>
        <v>-0.56765525813890039</v>
      </c>
      <c r="CB58" s="516">
        <f t="shared" si="27"/>
        <v>-0.97467172939233715</v>
      </c>
      <c r="CC58" s="516">
        <f t="shared" si="27"/>
        <v>-1.3938596961013017</v>
      </c>
      <c r="CD58" s="516">
        <f t="shared" si="27"/>
        <v>-1.8255843070293378</v>
      </c>
      <c r="CE58" s="516">
        <f t="shared" si="27"/>
        <v>-2.2702216654024823</v>
      </c>
      <c r="CF58" s="516">
        <f t="shared" si="27"/>
        <v>-2.7281591575431885</v>
      </c>
      <c r="CG58" s="516">
        <f t="shared" si="27"/>
        <v>-3.1997957913631789</v>
      </c>
      <c r="CH58" s="516">
        <f t="shared" si="27"/>
        <v>-3.6855425450111414</v>
      </c>
      <c r="CI58" s="516">
        <f t="shared" si="27"/>
        <v>-4.1858227259798308</v>
      </c>
      <c r="CJ58" s="516">
        <f t="shared" si="27"/>
        <v>-4.7010723409863946</v>
      </c>
      <c r="CK58" s="516">
        <f t="shared" si="27"/>
        <v>-5.2317404769491205</v>
      </c>
      <c r="CL58" s="516">
        <f t="shared" si="27"/>
        <v>-5.7782896933934254</v>
      </c>
      <c r="CM58" s="516">
        <f t="shared" si="27"/>
        <v>-6.3411964266301357</v>
      </c>
      <c r="CN58" s="516">
        <f t="shared" si="27"/>
        <v>-6.9209514060589754</v>
      </c>
      <c r="CO58" s="516">
        <f t="shared" si="27"/>
        <v>-7.5180600829613002</v>
      </c>
      <c r="CP58" s="516">
        <f t="shared" si="27"/>
        <v>-8.1330430721565019</v>
      </c>
      <c r="CQ58" s="516">
        <f t="shared" si="27"/>
        <v>-8.7664366069081723</v>
      </c>
      <c r="CR58" s="516">
        <f t="shared" si="27"/>
        <v>-9.4187930074774115</v>
      </c>
      <c r="CS58" s="516">
        <f t="shared" si="27"/>
        <v>-10.090681163732777</v>
      </c>
      <c r="CT58" s="516">
        <f t="shared" si="27"/>
        <v>-10.782687032238474</v>
      </c>
      <c r="CU58" s="516">
        <f t="shared" si="27"/>
        <v>-11.495414148255268</v>
      </c>
      <c r="CV58" s="516">
        <f t="shared" si="27"/>
        <v>-12.229484153101341</v>
      </c>
      <c r="CW58" s="516">
        <f t="shared" si="27"/>
        <v>-12.98553733733403</v>
      </c>
      <c r="CX58" s="516">
        <f t="shared" si="27"/>
        <v>-13.76423320022702</v>
      </c>
      <c r="CY58" s="516">
        <f t="shared" si="27"/>
        <v>-14.566251026031807</v>
      </c>
      <c r="CZ58" s="516">
        <f t="shared" si="27"/>
        <v>-15.392290477527025</v>
      </c>
      <c r="DA58" s="516">
        <f t="shared" si="27"/>
        <v>-16.243072207374311</v>
      </c>
      <c r="DB58" s="516">
        <f t="shared" si="27"/>
        <v>-17.119338487814751</v>
      </c>
      <c r="DC58" s="516">
        <f t="shared" si="27"/>
        <v>-18.021853859256254</v>
      </c>
      <c r="DD58" s="516">
        <f t="shared" si="27"/>
        <v>-18.951405798318611</v>
      </c>
      <c r="DE58" s="516">
        <f t="shared" si="27"/>
        <v>-19.908805405919786</v>
      </c>
      <c r="DF58" s="516">
        <f t="shared" si="27"/>
        <v>-20.894888116004914</v>
      </c>
      <c r="DG58" s="516">
        <f t="shared" si="27"/>
        <v>-21.910514425537087</v>
      </c>
      <c r="DH58" s="516">
        <f t="shared" si="27"/>
        <v>-22.956570646387888</v>
      </c>
      <c r="DI58" s="516">
        <f t="shared" si="27"/>
        <v>-24.03396967978469</v>
      </c>
      <c r="DJ58" s="516">
        <f t="shared" si="27"/>
        <v>-25.143651813991283</v>
      </c>
      <c r="DK58" s="516">
        <f t="shared" si="27"/>
        <v>-26.28658554591896</v>
      </c>
      <c r="DL58" s="516">
        <f t="shared" si="27"/>
        <v>-27.463768427386007</v>
      </c>
      <c r="DM58" s="516">
        <f t="shared" si="27"/>
        <v>-28.676227936764825</v>
      </c>
      <c r="DN58" s="516">
        <f t="shared" si="27"/>
        <v>-29.925022376778646</v>
      </c>
      <c r="DO58" s="516">
        <f t="shared" si="27"/>
        <v>-31.211241799231971</v>
      </c>
      <c r="DP58" s="516">
        <f t="shared" si="27"/>
        <v>-32.536008957483055</v>
      </c>
      <c r="DQ58" s="516">
        <f t="shared" si="27"/>
        <v>-33.900480287490517</v>
      </c>
      <c r="DR58" s="516">
        <f t="shared" si="27"/>
        <v>-35.305846918291365</v>
      </c>
      <c r="DS58" s="516">
        <f t="shared" si="27"/>
        <v>-36.753335712793294</v>
      </c>
      <c r="DT58" s="516">
        <f t="shared" si="27"/>
        <v>-38.244210339790868</v>
      </c>
      <c r="DU58" s="516">
        <f t="shared" si="27"/>
        <v>-39.779772378142084</v>
      </c>
      <c r="DV58" s="516">
        <f t="shared" si="27"/>
        <v>-41.361362454070303</v>
      </c>
      <c r="DW58" s="516">
        <f t="shared" si="27"/>
        <v>-42.990361412585202</v>
      </c>
      <c r="DX58" s="516">
        <f t="shared" si="27"/>
        <v>-44.668191524046328</v>
      </c>
      <c r="DY58" s="516">
        <f t="shared" si="27"/>
        <v>-46.396317726923648</v>
      </c>
      <c r="DZ58" s="516">
        <f t="shared" si="27"/>
        <v>-48.176248907840872</v>
      </c>
      <c r="EA58" s="516">
        <f t="shared" si="27"/>
        <v>-50.009539220019981</v>
      </c>
      <c r="EB58" s="516">
        <f t="shared" si="27"/>
        <v>-51.897789441279237</v>
      </c>
      <c r="EC58" s="516">
        <f t="shared" si="27"/>
        <v>-53.842648372771095</v>
      </c>
      <c r="ED58" s="516">
        <f t="shared" si="27"/>
        <v>-55.845814279682159</v>
      </c>
      <c r="EE58" s="516">
        <f t="shared" ref="EE58:EZ58" si="28">EE46-EE80-(EE83/10^6)</f>
        <v>-57.909036375154258</v>
      </c>
      <c r="EF58" s="516">
        <f t="shared" si="28"/>
        <v>-60.034116348723096</v>
      </c>
      <c r="EG58" s="516">
        <f t="shared" si="28"/>
        <v>-62.222909940610052</v>
      </c>
      <c r="EH58" s="516">
        <f t="shared" si="28"/>
        <v>-64.47732856324275</v>
      </c>
      <c r="EI58" s="516">
        <f t="shared" si="28"/>
        <v>-66.799340971421273</v>
      </c>
      <c r="EJ58" s="516">
        <f t="shared" si="28"/>
        <v>-69.19097498258931</v>
      </c>
      <c r="EK58" s="516">
        <f t="shared" si="28"/>
        <v>-71.654319248713435</v>
      </c>
      <c r="EL58" s="516">
        <f t="shared" si="28"/>
        <v>-74.191525081318915</v>
      </c>
      <c r="EM58" s="516">
        <f t="shared" si="28"/>
        <v>-76.804808331276334</v>
      </c>
      <c r="EN58" s="516">
        <f t="shared" si="28"/>
        <v>-79.496451324982004</v>
      </c>
      <c r="EO58" s="516">
        <f t="shared" si="28"/>
        <v>-82.268804858623739</v>
      </c>
      <c r="EP58" s="516">
        <f t="shared" si="28"/>
        <v>-85.124290252274605</v>
      </c>
      <c r="EQ58" s="516">
        <f t="shared" si="28"/>
        <v>-88.065401465609511</v>
      </c>
      <c r="ER58" s="516">
        <f t="shared" si="28"/>
        <v>-91.094707277093136</v>
      </c>
      <c r="ES58" s="516">
        <f t="shared" si="28"/>
        <v>-94.214853528543813</v>
      </c>
      <c r="ET58" s="516">
        <f t="shared" si="28"/>
        <v>-97.428565437033981</v>
      </c>
      <c r="EU58" s="516">
        <f t="shared" si="28"/>
        <v>-100.73864997614787</v>
      </c>
      <c r="EV58" s="516">
        <f t="shared" si="28"/>
        <v>-104.14799832867683</v>
      </c>
      <c r="EW58" s="516">
        <f t="shared" si="28"/>
        <v>-107.65958841289566</v>
      </c>
      <c r="EX58" s="516">
        <f t="shared" si="28"/>
        <v>-111.27648748462687</v>
      </c>
      <c r="EY58" s="516">
        <f t="shared" si="28"/>
        <v>-115.00185481736739</v>
      </c>
      <c r="EZ58" s="517">
        <f t="shared" si="28"/>
        <v>-118.83894446281857</v>
      </c>
    </row>
    <row r="59" spans="1:156" ht="15.75" thickBot="1" x14ac:dyDescent="0.3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25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.75" thickBot="1" x14ac:dyDescent="0.3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25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>G63</f>
        <v>0.03</v>
      </c>
      <c r="I63" s="618">
        <f t="shared" ref="I63:X64" si="30">H63</f>
        <v>0.03</v>
      </c>
      <c r="J63" s="618">
        <f t="shared" si="30"/>
        <v>0.03</v>
      </c>
      <c r="K63" s="618">
        <f t="shared" si="30"/>
        <v>0.03</v>
      </c>
      <c r="L63" s="618">
        <f t="shared" si="30"/>
        <v>0.03</v>
      </c>
      <c r="M63" s="618">
        <f t="shared" si="30"/>
        <v>0.03</v>
      </c>
      <c r="N63" s="618">
        <f t="shared" si="30"/>
        <v>0.03</v>
      </c>
      <c r="O63" s="618">
        <f t="shared" si="30"/>
        <v>0.03</v>
      </c>
      <c r="P63" s="618">
        <f t="shared" si="30"/>
        <v>0.03</v>
      </c>
      <c r="Q63" s="618">
        <f t="shared" si="30"/>
        <v>0.03</v>
      </c>
      <c r="R63" s="618">
        <f t="shared" si="30"/>
        <v>0.03</v>
      </c>
      <c r="S63" s="618">
        <f t="shared" si="30"/>
        <v>0.03</v>
      </c>
      <c r="T63" s="618">
        <f t="shared" si="30"/>
        <v>0.03</v>
      </c>
      <c r="U63" s="618">
        <f t="shared" si="30"/>
        <v>0.03</v>
      </c>
      <c r="V63" s="618">
        <f t="shared" si="30"/>
        <v>0.03</v>
      </c>
      <c r="W63" s="618">
        <f t="shared" si="30"/>
        <v>0.03</v>
      </c>
      <c r="X63" s="618">
        <f t="shared" si="30"/>
        <v>0.03</v>
      </c>
      <c r="Y63" s="618">
        <f t="shared" ref="Y63:AN64" si="31">X63</f>
        <v>0.03</v>
      </c>
      <c r="Z63" s="618">
        <f t="shared" si="31"/>
        <v>0.03</v>
      </c>
      <c r="AA63" s="618">
        <f t="shared" si="31"/>
        <v>0.03</v>
      </c>
      <c r="AB63" s="618">
        <f t="shared" si="31"/>
        <v>0.03</v>
      </c>
      <c r="AC63" s="618">
        <f t="shared" si="31"/>
        <v>0.03</v>
      </c>
      <c r="AD63" s="618">
        <f t="shared" si="31"/>
        <v>0.03</v>
      </c>
      <c r="AE63" s="618">
        <f t="shared" si="31"/>
        <v>0.03</v>
      </c>
      <c r="AF63" s="618">
        <f t="shared" si="31"/>
        <v>0.03</v>
      </c>
      <c r="AG63" s="618">
        <f t="shared" si="31"/>
        <v>0.03</v>
      </c>
      <c r="AH63" s="618">
        <f t="shared" si="31"/>
        <v>0.03</v>
      </c>
      <c r="AI63" s="618">
        <f t="shared" si="31"/>
        <v>0.03</v>
      </c>
      <c r="AJ63" s="618">
        <f t="shared" si="31"/>
        <v>0.03</v>
      </c>
      <c r="AK63" s="618">
        <f t="shared" si="31"/>
        <v>0.03</v>
      </c>
      <c r="AL63" s="618">
        <f t="shared" si="31"/>
        <v>0.03</v>
      </c>
      <c r="AM63" s="618">
        <f t="shared" si="31"/>
        <v>0.03</v>
      </c>
      <c r="AN63" s="618">
        <f t="shared" si="31"/>
        <v>0.03</v>
      </c>
      <c r="AO63" s="618">
        <f t="shared" ref="AO63:BD64" si="32">AN63</f>
        <v>0.03</v>
      </c>
      <c r="AP63" s="618">
        <f t="shared" si="32"/>
        <v>0.03</v>
      </c>
      <c r="AQ63" s="618">
        <f t="shared" si="32"/>
        <v>0.03</v>
      </c>
      <c r="AR63" s="618">
        <f t="shared" si="32"/>
        <v>0.03</v>
      </c>
      <c r="AS63" s="618">
        <f t="shared" si="32"/>
        <v>0.03</v>
      </c>
      <c r="AT63" s="618">
        <f t="shared" si="32"/>
        <v>0.03</v>
      </c>
      <c r="AU63" s="618">
        <f t="shared" si="32"/>
        <v>0.03</v>
      </c>
      <c r="AV63" s="618">
        <f t="shared" si="32"/>
        <v>0.03</v>
      </c>
      <c r="AW63" s="618">
        <f t="shared" si="32"/>
        <v>0.03</v>
      </c>
      <c r="AX63" s="618">
        <f t="shared" si="32"/>
        <v>0.03</v>
      </c>
      <c r="AY63" s="618">
        <f t="shared" si="32"/>
        <v>0.03</v>
      </c>
      <c r="AZ63" s="618">
        <f t="shared" si="32"/>
        <v>0.03</v>
      </c>
      <c r="BA63" s="618">
        <f t="shared" si="32"/>
        <v>0.03</v>
      </c>
      <c r="BB63" s="618">
        <f t="shared" si="32"/>
        <v>0.03</v>
      </c>
      <c r="BC63" s="618">
        <f t="shared" si="32"/>
        <v>0.03</v>
      </c>
      <c r="BD63" s="618">
        <f t="shared" si="32"/>
        <v>0.03</v>
      </c>
      <c r="BE63" s="618">
        <f t="shared" ref="BE63:BT64" si="33">BD63</f>
        <v>0.03</v>
      </c>
      <c r="BF63" s="618">
        <f t="shared" si="33"/>
        <v>0.03</v>
      </c>
      <c r="BG63" s="618">
        <f t="shared" si="33"/>
        <v>0.03</v>
      </c>
      <c r="BH63" s="618">
        <f t="shared" si="33"/>
        <v>0.03</v>
      </c>
      <c r="BI63" s="618">
        <f t="shared" si="33"/>
        <v>0.03</v>
      </c>
      <c r="BJ63" s="618">
        <f t="shared" si="33"/>
        <v>0.03</v>
      </c>
      <c r="BK63" s="618">
        <f t="shared" si="33"/>
        <v>0.03</v>
      </c>
      <c r="BL63" s="618">
        <f t="shared" si="33"/>
        <v>0.03</v>
      </c>
      <c r="BM63" s="618">
        <f t="shared" si="33"/>
        <v>0.03</v>
      </c>
      <c r="BN63" s="618">
        <f t="shared" si="33"/>
        <v>0.03</v>
      </c>
      <c r="BO63" s="618">
        <f t="shared" si="33"/>
        <v>0.03</v>
      </c>
      <c r="BP63" s="618">
        <f t="shared" si="33"/>
        <v>0.03</v>
      </c>
      <c r="BQ63" s="618">
        <f t="shared" si="33"/>
        <v>0.03</v>
      </c>
      <c r="BR63" s="618">
        <f t="shared" si="33"/>
        <v>0.03</v>
      </c>
      <c r="BS63" s="618">
        <f t="shared" si="33"/>
        <v>0.03</v>
      </c>
      <c r="BT63" s="618">
        <f t="shared" si="33"/>
        <v>0.03</v>
      </c>
      <c r="BU63" s="618">
        <f t="shared" ref="BU63:CJ64" si="34">BT63</f>
        <v>0.03</v>
      </c>
      <c r="BV63" s="618">
        <f t="shared" si="34"/>
        <v>0.03</v>
      </c>
      <c r="BW63" s="618">
        <f t="shared" si="34"/>
        <v>0.03</v>
      </c>
      <c r="BX63" s="618">
        <f t="shared" si="34"/>
        <v>0.03</v>
      </c>
      <c r="BY63" s="618">
        <f t="shared" si="34"/>
        <v>0.03</v>
      </c>
      <c r="BZ63" s="618">
        <f t="shared" si="34"/>
        <v>0.03</v>
      </c>
      <c r="CA63" s="618">
        <f t="shared" si="34"/>
        <v>0.03</v>
      </c>
      <c r="CB63" s="618">
        <f t="shared" si="34"/>
        <v>0.03</v>
      </c>
      <c r="CC63" s="618">
        <f t="shared" si="34"/>
        <v>0.03</v>
      </c>
      <c r="CD63" s="618">
        <f t="shared" si="34"/>
        <v>0.03</v>
      </c>
      <c r="CE63" s="618">
        <f t="shared" si="34"/>
        <v>0.03</v>
      </c>
      <c r="CF63" s="618">
        <f t="shared" si="34"/>
        <v>0.03</v>
      </c>
      <c r="CG63" s="618">
        <f t="shared" si="34"/>
        <v>0.03</v>
      </c>
      <c r="CH63" s="618">
        <f t="shared" si="34"/>
        <v>0.03</v>
      </c>
      <c r="CI63" s="618">
        <f t="shared" si="34"/>
        <v>0.03</v>
      </c>
      <c r="CJ63" s="618">
        <f t="shared" si="34"/>
        <v>0.03</v>
      </c>
      <c r="CK63" s="618">
        <f t="shared" ref="CK63:CZ64" si="35">CJ63</f>
        <v>0.03</v>
      </c>
      <c r="CL63" s="618">
        <f t="shared" si="35"/>
        <v>0.03</v>
      </c>
      <c r="CM63" s="618">
        <f t="shared" si="35"/>
        <v>0.03</v>
      </c>
      <c r="CN63" s="618">
        <f t="shared" si="35"/>
        <v>0.03</v>
      </c>
      <c r="CO63" s="618">
        <f t="shared" si="35"/>
        <v>0.03</v>
      </c>
      <c r="CP63" s="618">
        <f t="shared" si="35"/>
        <v>0.03</v>
      </c>
      <c r="CQ63" s="618">
        <f t="shared" si="35"/>
        <v>0.03</v>
      </c>
      <c r="CR63" s="618">
        <f t="shared" si="35"/>
        <v>0.03</v>
      </c>
      <c r="CS63" s="618">
        <f t="shared" si="35"/>
        <v>0.03</v>
      </c>
      <c r="CT63" s="618">
        <f t="shared" si="35"/>
        <v>0.03</v>
      </c>
      <c r="CU63" s="618">
        <f t="shared" si="35"/>
        <v>0.03</v>
      </c>
      <c r="CV63" s="618">
        <f t="shared" si="35"/>
        <v>0.03</v>
      </c>
      <c r="CW63" s="618">
        <f t="shared" si="35"/>
        <v>0.03</v>
      </c>
      <c r="CX63" s="618">
        <f t="shared" si="35"/>
        <v>0.03</v>
      </c>
      <c r="CY63" s="618">
        <f t="shared" si="35"/>
        <v>0.03</v>
      </c>
      <c r="CZ63" s="618">
        <f t="shared" si="35"/>
        <v>0.03</v>
      </c>
      <c r="DA63" s="618">
        <f t="shared" ref="DA63:DP64" si="36">CZ63</f>
        <v>0.03</v>
      </c>
      <c r="DB63" s="618">
        <f t="shared" si="36"/>
        <v>0.03</v>
      </c>
      <c r="DC63" s="618">
        <f t="shared" si="36"/>
        <v>0.03</v>
      </c>
      <c r="DD63" s="618">
        <f t="shared" si="36"/>
        <v>0.03</v>
      </c>
      <c r="DE63" s="618">
        <f t="shared" si="36"/>
        <v>0.03</v>
      </c>
      <c r="DF63" s="618">
        <f t="shared" si="36"/>
        <v>0.03</v>
      </c>
      <c r="DG63" s="618">
        <f t="shared" si="36"/>
        <v>0.03</v>
      </c>
      <c r="DH63" s="618">
        <f t="shared" si="36"/>
        <v>0.03</v>
      </c>
      <c r="DI63" s="618">
        <f t="shared" si="36"/>
        <v>0.03</v>
      </c>
      <c r="DJ63" s="618">
        <f t="shared" si="36"/>
        <v>0.03</v>
      </c>
      <c r="DK63" s="618">
        <f t="shared" si="36"/>
        <v>0.03</v>
      </c>
      <c r="DL63" s="618">
        <f t="shared" si="36"/>
        <v>0.03</v>
      </c>
      <c r="DM63" s="618">
        <f t="shared" si="36"/>
        <v>0.03</v>
      </c>
      <c r="DN63" s="618">
        <f t="shared" si="36"/>
        <v>0.03</v>
      </c>
      <c r="DO63" s="618">
        <f t="shared" si="36"/>
        <v>0.03</v>
      </c>
      <c r="DP63" s="618">
        <f t="shared" si="36"/>
        <v>0.03</v>
      </c>
      <c r="DQ63" s="618">
        <f t="shared" ref="DQ63:EF64" si="37">DP63</f>
        <v>0.03</v>
      </c>
      <c r="DR63" s="618">
        <f t="shared" si="37"/>
        <v>0.03</v>
      </c>
      <c r="DS63" s="618">
        <f t="shared" si="37"/>
        <v>0.03</v>
      </c>
      <c r="DT63" s="618">
        <f t="shared" si="37"/>
        <v>0.03</v>
      </c>
      <c r="DU63" s="618">
        <f t="shared" si="37"/>
        <v>0.03</v>
      </c>
      <c r="DV63" s="618">
        <f t="shared" si="37"/>
        <v>0.03</v>
      </c>
      <c r="DW63" s="618">
        <f t="shared" si="37"/>
        <v>0.03</v>
      </c>
      <c r="DX63" s="618">
        <f t="shared" si="37"/>
        <v>0.03</v>
      </c>
      <c r="DY63" s="618">
        <f t="shared" si="37"/>
        <v>0.03</v>
      </c>
      <c r="DZ63" s="618">
        <f t="shared" si="37"/>
        <v>0.03</v>
      </c>
      <c r="EA63" s="618">
        <f t="shared" si="37"/>
        <v>0.03</v>
      </c>
      <c r="EB63" s="618">
        <f t="shared" si="37"/>
        <v>0.03</v>
      </c>
      <c r="EC63" s="618">
        <f t="shared" si="37"/>
        <v>0.03</v>
      </c>
      <c r="ED63" s="618">
        <f t="shared" si="37"/>
        <v>0.03</v>
      </c>
      <c r="EE63" s="618">
        <f t="shared" si="37"/>
        <v>0.03</v>
      </c>
      <c r="EF63" s="618">
        <f t="shared" si="37"/>
        <v>0.03</v>
      </c>
      <c r="EG63" s="618">
        <f t="shared" ref="EG63:EV64" si="38">EF63</f>
        <v>0.03</v>
      </c>
      <c r="EH63" s="618">
        <f t="shared" si="38"/>
        <v>0.03</v>
      </c>
      <c r="EI63" s="618">
        <f t="shared" si="38"/>
        <v>0.03</v>
      </c>
      <c r="EJ63" s="618">
        <f t="shared" si="38"/>
        <v>0.03</v>
      </c>
      <c r="EK63" s="618">
        <f t="shared" si="38"/>
        <v>0.03</v>
      </c>
      <c r="EL63" s="618">
        <f t="shared" si="38"/>
        <v>0.03</v>
      </c>
      <c r="EM63" s="618">
        <f t="shared" si="38"/>
        <v>0.03</v>
      </c>
      <c r="EN63" s="618">
        <f t="shared" si="38"/>
        <v>0.03</v>
      </c>
      <c r="EO63" s="618">
        <f t="shared" si="38"/>
        <v>0.03</v>
      </c>
      <c r="EP63" s="618">
        <f t="shared" si="38"/>
        <v>0.03</v>
      </c>
      <c r="EQ63" s="618">
        <f t="shared" si="38"/>
        <v>0.03</v>
      </c>
      <c r="ER63" s="618">
        <f t="shared" si="38"/>
        <v>0.03</v>
      </c>
      <c r="ES63" s="618">
        <f t="shared" si="38"/>
        <v>0.03</v>
      </c>
      <c r="ET63" s="618">
        <f t="shared" si="38"/>
        <v>0.03</v>
      </c>
      <c r="EU63" s="618">
        <f t="shared" si="38"/>
        <v>0.03</v>
      </c>
      <c r="EV63" s="618">
        <f t="shared" si="38"/>
        <v>0.03</v>
      </c>
      <c r="EW63" s="618">
        <f t="shared" ref="EW63:EZ64" si="39">EV63</f>
        <v>0.03</v>
      </c>
      <c r="EX63" s="618">
        <f t="shared" si="39"/>
        <v>0.03</v>
      </c>
      <c r="EY63" s="618">
        <f t="shared" si="39"/>
        <v>0.03</v>
      </c>
      <c r="EZ63" s="617">
        <f t="shared" si="39"/>
        <v>0.03</v>
      </c>
    </row>
    <row r="64" spans="1:156" s="470" customFormat="1" x14ac:dyDescent="0.25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1"/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si="32"/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si="33"/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si="34"/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si="35"/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si="36"/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si="37"/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si="38"/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 t="shared" si="39"/>
        <v>0.01</v>
      </c>
      <c r="EX64" s="542">
        <f t="shared" si="39"/>
        <v>0.01</v>
      </c>
      <c r="EY64" s="542">
        <f t="shared" si="39"/>
        <v>0.01</v>
      </c>
      <c r="EZ64" s="543">
        <f t="shared" si="39"/>
        <v>0.01</v>
      </c>
    </row>
    <row r="65" spans="1:157" x14ac:dyDescent="0.25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0.09</v>
      </c>
      <c r="H65" s="545">
        <f>G65*(1+H64)</f>
        <v>9.0899999999999995E-2</v>
      </c>
      <c r="I65" s="545">
        <f>H65*(1+I64)</f>
        <v>9.1809000000000002E-2</v>
      </c>
      <c r="J65" s="545">
        <f t="shared" ref="J65:BU65" si="40">I65*(1+J64)</f>
        <v>9.2727089999999998E-2</v>
      </c>
      <c r="K65" s="545">
        <f t="shared" si="40"/>
        <v>9.3654360899999997E-2</v>
      </c>
      <c r="L65" s="545">
        <f t="shared" si="40"/>
        <v>9.4590904508999998E-2</v>
      </c>
      <c r="M65" s="545">
        <f t="shared" si="40"/>
        <v>9.5536813554089994E-2</v>
      </c>
      <c r="N65" s="545">
        <f t="shared" si="40"/>
        <v>9.649218168963089E-2</v>
      </c>
      <c r="O65" s="545">
        <f t="shared" si="40"/>
        <v>9.7457103506527198E-2</v>
      </c>
      <c r="P65" s="545">
        <f t="shared" si="40"/>
        <v>9.8431674541592476E-2</v>
      </c>
      <c r="Q65" s="545">
        <f t="shared" si="40"/>
        <v>9.9415991287008398E-2</v>
      </c>
      <c r="R65" s="545">
        <f t="shared" si="40"/>
        <v>0.10041015119987848</v>
      </c>
      <c r="S65" s="545">
        <f t="shared" si="40"/>
        <v>0.10141425271187726</v>
      </c>
      <c r="T65" s="545">
        <f t="shared" si="40"/>
        <v>0.10242839523899604</v>
      </c>
      <c r="U65" s="545">
        <f t="shared" si="40"/>
        <v>0.103452679191386</v>
      </c>
      <c r="V65" s="545">
        <f t="shared" si="40"/>
        <v>0.10448720598329986</v>
      </c>
      <c r="W65" s="545">
        <f t="shared" si="40"/>
        <v>0.10553207804313286</v>
      </c>
      <c r="X65" s="545">
        <f t="shared" si="40"/>
        <v>0.10658739882356419</v>
      </c>
      <c r="Y65" s="545">
        <f t="shared" si="40"/>
        <v>0.10765327281179983</v>
      </c>
      <c r="Z65" s="545">
        <f t="shared" si="40"/>
        <v>0.10872980553991783</v>
      </c>
      <c r="AA65" s="545">
        <f t="shared" si="40"/>
        <v>0.10981710359531702</v>
      </c>
      <c r="AB65" s="545">
        <f t="shared" si="40"/>
        <v>0.11091527463127018</v>
      </c>
      <c r="AC65" s="545">
        <f t="shared" si="40"/>
        <v>0.11202442737758289</v>
      </c>
      <c r="AD65" s="545">
        <f t="shared" si="40"/>
        <v>0.11314467165135872</v>
      </c>
      <c r="AE65" s="545">
        <f t="shared" si="40"/>
        <v>0.11427611836787231</v>
      </c>
      <c r="AF65" s="545">
        <f t="shared" si="40"/>
        <v>0.11541887955155104</v>
      </c>
      <c r="AG65" s="545">
        <f t="shared" si="40"/>
        <v>0.11657306834706656</v>
      </c>
      <c r="AH65" s="545">
        <f t="shared" si="40"/>
        <v>0.11773879903053723</v>
      </c>
      <c r="AI65" s="545">
        <f t="shared" si="40"/>
        <v>0.1189161870208426</v>
      </c>
      <c r="AJ65" s="545">
        <f t="shared" si="40"/>
        <v>0.12010534889105103</v>
      </c>
      <c r="AK65" s="545">
        <f t="shared" si="40"/>
        <v>0.12130640237996154</v>
      </c>
      <c r="AL65" s="545">
        <f t="shared" si="40"/>
        <v>0.12251946640376116</v>
      </c>
      <c r="AM65" s="545">
        <f t="shared" si="40"/>
        <v>0.12374466106779877</v>
      </c>
      <c r="AN65" s="545">
        <f t="shared" si="40"/>
        <v>0.12498210767847676</v>
      </c>
      <c r="AO65" s="545">
        <f t="shared" si="40"/>
        <v>0.12623192875526151</v>
      </c>
      <c r="AP65" s="545">
        <f t="shared" si="40"/>
        <v>0.12749424804281412</v>
      </c>
      <c r="AQ65" s="545">
        <f t="shared" si="40"/>
        <v>0.12876919052324226</v>
      </c>
      <c r="AR65" s="545">
        <f t="shared" si="40"/>
        <v>0.13005688242847468</v>
      </c>
      <c r="AS65" s="545">
        <f t="shared" si="40"/>
        <v>0.13135745125275944</v>
      </c>
      <c r="AT65" s="545">
        <f t="shared" si="40"/>
        <v>0.13267102576528703</v>
      </c>
      <c r="AU65" s="545">
        <f t="shared" si="40"/>
        <v>0.13399773602293991</v>
      </c>
      <c r="AV65" s="545">
        <f t="shared" si="40"/>
        <v>0.1353377133831693</v>
      </c>
      <c r="AW65" s="545">
        <f t="shared" si="40"/>
        <v>0.13669109051700098</v>
      </c>
      <c r="AX65" s="545">
        <f t="shared" si="40"/>
        <v>0.13805800142217101</v>
      </c>
      <c r="AY65" s="545">
        <f t="shared" si="40"/>
        <v>0.13943858143639271</v>
      </c>
      <c r="AZ65" s="545">
        <f t="shared" si="40"/>
        <v>0.14083296725075664</v>
      </c>
      <c r="BA65" s="545">
        <f t="shared" si="40"/>
        <v>0.1422412969232642</v>
      </c>
      <c r="BB65" s="545">
        <f t="shared" si="40"/>
        <v>0.14366370989249685</v>
      </c>
      <c r="BC65" s="545">
        <f t="shared" si="40"/>
        <v>0.14510034699142182</v>
      </c>
      <c r="BD65" s="545">
        <f t="shared" si="40"/>
        <v>0.14655135046133605</v>
      </c>
      <c r="BE65" s="545">
        <f t="shared" si="40"/>
        <v>0.1480168639659494</v>
      </c>
      <c r="BF65" s="545">
        <f t="shared" si="40"/>
        <v>0.1494970326056089</v>
      </c>
      <c r="BG65" s="545">
        <f t="shared" si="40"/>
        <v>0.15099200293166498</v>
      </c>
      <c r="BH65" s="545">
        <f t="shared" si="40"/>
        <v>0.15250192296098164</v>
      </c>
      <c r="BI65" s="545">
        <f t="shared" si="40"/>
        <v>0.15402694219059146</v>
      </c>
      <c r="BJ65" s="545">
        <f t="shared" si="40"/>
        <v>0.15556721161249737</v>
      </c>
      <c r="BK65" s="545">
        <f t="shared" si="40"/>
        <v>0.15712288372862235</v>
      </c>
      <c r="BL65" s="545">
        <f t="shared" si="40"/>
        <v>0.15869411256590857</v>
      </c>
      <c r="BM65" s="545">
        <f t="shared" si="40"/>
        <v>0.16028105369156764</v>
      </c>
      <c r="BN65" s="545">
        <f t="shared" si="40"/>
        <v>0.16188386422848333</v>
      </c>
      <c r="BO65" s="545">
        <f t="shared" si="40"/>
        <v>0.16350270287076818</v>
      </c>
      <c r="BP65" s="545">
        <f t="shared" si="40"/>
        <v>0.16513772989947587</v>
      </c>
      <c r="BQ65" s="545">
        <f t="shared" si="40"/>
        <v>0.16678910719847062</v>
      </c>
      <c r="BR65" s="545">
        <f t="shared" si="40"/>
        <v>0.16845699827045532</v>
      </c>
      <c r="BS65" s="545">
        <f t="shared" si="40"/>
        <v>0.17014156825315987</v>
      </c>
      <c r="BT65" s="545">
        <f t="shared" si="40"/>
        <v>0.17184298393569147</v>
      </c>
      <c r="BU65" s="545">
        <f t="shared" si="40"/>
        <v>0.17356141377504838</v>
      </c>
      <c r="BV65" s="545">
        <f t="shared" ref="BV65:EG65" si="41">BU65*(1+BV64)</f>
        <v>0.17529702791279886</v>
      </c>
      <c r="BW65" s="545">
        <f t="shared" si="41"/>
        <v>0.17704999819192685</v>
      </c>
      <c r="BX65" s="545">
        <f t="shared" si="41"/>
        <v>0.17882049817384613</v>
      </c>
      <c r="BY65" s="545">
        <f t="shared" si="41"/>
        <v>0.18060870315558458</v>
      </c>
      <c r="BZ65" s="545">
        <f t="shared" si="41"/>
        <v>0.18241479018714044</v>
      </c>
      <c r="CA65" s="545">
        <f t="shared" si="41"/>
        <v>0.18423893808901184</v>
      </c>
      <c r="CB65" s="545">
        <f t="shared" si="41"/>
        <v>0.18608132746990197</v>
      </c>
      <c r="CC65" s="545">
        <f t="shared" si="41"/>
        <v>0.187942140744601</v>
      </c>
      <c r="CD65" s="545">
        <f t="shared" si="41"/>
        <v>0.18982156215204701</v>
      </c>
      <c r="CE65" s="545">
        <f t="shared" si="41"/>
        <v>0.1917197777735675</v>
      </c>
      <c r="CF65" s="545">
        <f t="shared" si="41"/>
        <v>0.19363697555130316</v>
      </c>
      <c r="CG65" s="545">
        <f t="shared" si="41"/>
        <v>0.19557334530681619</v>
      </c>
      <c r="CH65" s="545">
        <f t="shared" si="41"/>
        <v>0.19752907875988435</v>
      </c>
      <c r="CI65" s="545">
        <f t="shared" si="41"/>
        <v>0.19950436954748318</v>
      </c>
      <c r="CJ65" s="545">
        <f t="shared" si="41"/>
        <v>0.20149941324295803</v>
      </c>
      <c r="CK65" s="545">
        <f t="shared" si="41"/>
        <v>0.20351440737538762</v>
      </c>
      <c r="CL65" s="545">
        <f t="shared" si="41"/>
        <v>0.2055495514491415</v>
      </c>
      <c r="CM65" s="545">
        <f t="shared" si="41"/>
        <v>0.20760504696363291</v>
      </c>
      <c r="CN65" s="545">
        <f t="shared" si="41"/>
        <v>0.20968109743326924</v>
      </c>
      <c r="CO65" s="545">
        <f t="shared" si="41"/>
        <v>0.21177790840760194</v>
      </c>
      <c r="CP65" s="545">
        <f t="shared" si="41"/>
        <v>0.21389568749167795</v>
      </c>
      <c r="CQ65" s="545">
        <f t="shared" si="41"/>
        <v>0.21603464436659472</v>
      </c>
      <c r="CR65" s="545">
        <f t="shared" si="41"/>
        <v>0.21819499081026067</v>
      </c>
      <c r="CS65" s="545">
        <f t="shared" si="41"/>
        <v>0.22037694071836328</v>
      </c>
      <c r="CT65" s="545">
        <f t="shared" si="41"/>
        <v>0.22258071012554692</v>
      </c>
      <c r="CU65" s="545">
        <f t="shared" si="41"/>
        <v>0.22480651722680239</v>
      </c>
      <c r="CV65" s="545">
        <f t="shared" si="41"/>
        <v>0.22705458239907042</v>
      </c>
      <c r="CW65" s="545">
        <f t="shared" si="41"/>
        <v>0.22932512822306111</v>
      </c>
      <c r="CX65" s="545">
        <f t="shared" si="41"/>
        <v>0.23161837950529174</v>
      </c>
      <c r="CY65" s="545">
        <f t="shared" si="41"/>
        <v>0.23393456330034465</v>
      </c>
      <c r="CZ65" s="545">
        <f t="shared" si="41"/>
        <v>0.2362739089333481</v>
      </c>
      <c r="DA65" s="545">
        <f t="shared" si="41"/>
        <v>0.23863664802268159</v>
      </c>
      <c r="DB65" s="545">
        <f t="shared" si="41"/>
        <v>0.24102301450290842</v>
      </c>
      <c r="DC65" s="545">
        <f t="shared" si="41"/>
        <v>0.2434332446479375</v>
      </c>
      <c r="DD65" s="545">
        <f t="shared" si="41"/>
        <v>0.24586757709441687</v>
      </c>
      <c r="DE65" s="545">
        <f t="shared" si="41"/>
        <v>0.24832625286536103</v>
      </c>
      <c r="DF65" s="545">
        <f t="shared" si="41"/>
        <v>0.25080951539401464</v>
      </c>
      <c r="DG65" s="545">
        <f t="shared" si="41"/>
        <v>0.25331761054795476</v>
      </c>
      <c r="DH65" s="545">
        <f t="shared" si="41"/>
        <v>0.2558507866534343</v>
      </c>
      <c r="DI65" s="545">
        <f t="shared" si="41"/>
        <v>0.25840929451996864</v>
      </c>
      <c r="DJ65" s="545">
        <f t="shared" si="41"/>
        <v>0.26099338746516831</v>
      </c>
      <c r="DK65" s="545">
        <f t="shared" si="41"/>
        <v>0.26360332133982001</v>
      </c>
      <c r="DL65" s="545">
        <f t="shared" si="41"/>
        <v>0.26623935455321823</v>
      </c>
      <c r="DM65" s="545">
        <f t="shared" si="41"/>
        <v>0.26890174809875039</v>
      </c>
      <c r="DN65" s="545">
        <f t="shared" si="41"/>
        <v>0.27159076557973788</v>
      </c>
      <c r="DO65" s="545">
        <f t="shared" si="41"/>
        <v>0.27430667323553526</v>
      </c>
      <c r="DP65" s="545">
        <f t="shared" si="41"/>
        <v>0.27704973996789062</v>
      </c>
      <c r="DQ65" s="545">
        <f t="shared" si="41"/>
        <v>0.2798202373675695</v>
      </c>
      <c r="DR65" s="545">
        <f t="shared" si="41"/>
        <v>0.28261843974124518</v>
      </c>
      <c r="DS65" s="545">
        <f t="shared" si="41"/>
        <v>0.28544462413865762</v>
      </c>
      <c r="DT65" s="545">
        <f t="shared" si="41"/>
        <v>0.28829907038004421</v>
      </c>
      <c r="DU65" s="545">
        <f t="shared" si="41"/>
        <v>0.29118206108384465</v>
      </c>
      <c r="DV65" s="545">
        <f t="shared" si="41"/>
        <v>0.29409388169468309</v>
      </c>
      <c r="DW65" s="545">
        <f t="shared" si="41"/>
        <v>0.29703482051162994</v>
      </c>
      <c r="DX65" s="545">
        <f t="shared" si="41"/>
        <v>0.30000516871674626</v>
      </c>
      <c r="DY65" s="545">
        <f t="shared" si="41"/>
        <v>0.3030052204039137</v>
      </c>
      <c r="DZ65" s="545">
        <f t="shared" si="41"/>
        <v>0.30603527260795282</v>
      </c>
      <c r="EA65" s="545">
        <f t="shared" si="41"/>
        <v>0.30909562533403234</v>
      </c>
      <c r="EB65" s="545">
        <f t="shared" si="41"/>
        <v>0.31218658158737267</v>
      </c>
      <c r="EC65" s="545">
        <f t="shared" si="41"/>
        <v>0.31530844740324637</v>
      </c>
      <c r="ED65" s="545">
        <f t="shared" si="41"/>
        <v>0.31846153187727883</v>
      </c>
      <c r="EE65" s="545">
        <f t="shared" si="41"/>
        <v>0.32164614719605161</v>
      </c>
      <c r="EF65" s="545">
        <f t="shared" si="41"/>
        <v>0.32486260866801214</v>
      </c>
      <c r="EG65" s="545">
        <f t="shared" si="41"/>
        <v>0.32811123475469228</v>
      </c>
      <c r="EH65" s="545">
        <f t="shared" ref="EH65:EZ65" si="42">EG65*(1+EH64)</f>
        <v>0.33139234710223919</v>
      </c>
      <c r="EI65" s="545">
        <f t="shared" si="42"/>
        <v>0.33470627057326158</v>
      </c>
      <c r="EJ65" s="545">
        <f t="shared" si="42"/>
        <v>0.33805333327899417</v>
      </c>
      <c r="EK65" s="545">
        <f t="shared" si="42"/>
        <v>0.3414338666117841</v>
      </c>
      <c r="EL65" s="545">
        <f t="shared" si="42"/>
        <v>0.34484820527790194</v>
      </c>
      <c r="EM65" s="545">
        <f t="shared" si="42"/>
        <v>0.34829668733068098</v>
      </c>
      <c r="EN65" s="545">
        <f t="shared" si="42"/>
        <v>0.35177965420398777</v>
      </c>
      <c r="EO65" s="545">
        <f t="shared" si="42"/>
        <v>0.35529745074602764</v>
      </c>
      <c r="EP65" s="545">
        <f t="shared" si="42"/>
        <v>0.35885042525348793</v>
      </c>
      <c r="EQ65" s="545">
        <f t="shared" si="42"/>
        <v>0.3624389295060228</v>
      </c>
      <c r="ER65" s="545">
        <f t="shared" si="42"/>
        <v>0.366063318801083</v>
      </c>
      <c r="ES65" s="545">
        <f t="shared" si="42"/>
        <v>0.36972395198909386</v>
      </c>
      <c r="ET65" s="545">
        <f t="shared" si="42"/>
        <v>0.37342119150898478</v>
      </c>
      <c r="EU65" s="545">
        <f t="shared" si="42"/>
        <v>0.37715540342407461</v>
      </c>
      <c r="EV65" s="545">
        <f t="shared" si="42"/>
        <v>0.38092695745831534</v>
      </c>
      <c r="EW65" s="545">
        <f t="shared" si="42"/>
        <v>0.3847362270328985</v>
      </c>
      <c r="EX65" s="545">
        <f t="shared" si="42"/>
        <v>0.38858358930322751</v>
      </c>
      <c r="EY65" s="545">
        <f t="shared" si="42"/>
        <v>0.39246942519625977</v>
      </c>
      <c r="EZ65" s="546">
        <f t="shared" si="42"/>
        <v>0.39639411944822239</v>
      </c>
    </row>
    <row r="66" spans="1:157" x14ac:dyDescent="0.25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3">H66</f>
        <v>0.01</v>
      </c>
      <c r="J66" s="547">
        <f t="shared" si="43"/>
        <v>0.01</v>
      </c>
      <c r="K66" s="547">
        <f t="shared" si="43"/>
        <v>0.01</v>
      </c>
      <c r="L66" s="547">
        <f t="shared" si="43"/>
        <v>0.01</v>
      </c>
      <c r="M66" s="547">
        <f t="shared" si="43"/>
        <v>0.01</v>
      </c>
      <c r="N66" s="547">
        <f t="shared" si="43"/>
        <v>0.01</v>
      </c>
      <c r="O66" s="547">
        <f t="shared" si="43"/>
        <v>0.01</v>
      </c>
      <c r="P66" s="547">
        <f t="shared" si="43"/>
        <v>0.01</v>
      </c>
      <c r="Q66" s="547">
        <f t="shared" si="43"/>
        <v>0.01</v>
      </c>
      <c r="R66" s="547">
        <f t="shared" si="43"/>
        <v>0.01</v>
      </c>
      <c r="S66" s="547">
        <f t="shared" si="43"/>
        <v>0.01</v>
      </c>
      <c r="T66" s="547">
        <f t="shared" si="43"/>
        <v>0.01</v>
      </c>
      <c r="U66" s="547">
        <f t="shared" si="43"/>
        <v>0.01</v>
      </c>
      <c r="V66" s="547">
        <f t="shared" si="43"/>
        <v>0.01</v>
      </c>
      <c r="W66" s="547">
        <f t="shared" si="43"/>
        <v>0.01</v>
      </c>
      <c r="X66" s="547">
        <f t="shared" si="43"/>
        <v>0.01</v>
      </c>
      <c r="Y66" s="547">
        <f t="shared" si="43"/>
        <v>0.01</v>
      </c>
      <c r="Z66" s="547">
        <f t="shared" si="43"/>
        <v>0.01</v>
      </c>
      <c r="AA66" s="547">
        <f t="shared" si="43"/>
        <v>0.01</v>
      </c>
      <c r="AB66" s="547">
        <f t="shared" si="43"/>
        <v>0.01</v>
      </c>
      <c r="AC66" s="547">
        <f t="shared" si="43"/>
        <v>0.01</v>
      </c>
      <c r="AD66" s="547">
        <f t="shared" si="43"/>
        <v>0.01</v>
      </c>
      <c r="AE66" s="547">
        <f t="shared" si="43"/>
        <v>0.01</v>
      </c>
      <c r="AF66" s="547">
        <f t="shared" si="43"/>
        <v>0.01</v>
      </c>
      <c r="AG66" s="547">
        <f t="shared" si="43"/>
        <v>0.01</v>
      </c>
      <c r="AH66" s="547">
        <f t="shared" si="43"/>
        <v>0.01</v>
      </c>
      <c r="AI66" s="547">
        <f t="shared" si="43"/>
        <v>0.01</v>
      </c>
      <c r="AJ66" s="547">
        <f t="shared" si="43"/>
        <v>0.01</v>
      </c>
      <c r="AK66" s="547">
        <f t="shared" si="43"/>
        <v>0.01</v>
      </c>
      <c r="AL66" s="547">
        <f t="shared" si="43"/>
        <v>0.01</v>
      </c>
      <c r="AM66" s="547">
        <f t="shared" si="43"/>
        <v>0.01</v>
      </c>
      <c r="AN66" s="547">
        <f t="shared" si="43"/>
        <v>0.01</v>
      </c>
      <c r="AO66" s="547">
        <f t="shared" si="43"/>
        <v>0.01</v>
      </c>
      <c r="AP66" s="547">
        <f t="shared" si="43"/>
        <v>0.01</v>
      </c>
      <c r="AQ66" s="547">
        <f t="shared" si="43"/>
        <v>0.01</v>
      </c>
      <c r="AR66" s="547">
        <f t="shared" si="43"/>
        <v>0.01</v>
      </c>
      <c r="AS66" s="547">
        <f t="shared" si="43"/>
        <v>0.01</v>
      </c>
      <c r="AT66" s="547">
        <f t="shared" si="43"/>
        <v>0.01</v>
      </c>
      <c r="AU66" s="547">
        <f t="shared" si="43"/>
        <v>0.01</v>
      </c>
      <c r="AV66" s="547">
        <f t="shared" si="43"/>
        <v>0.01</v>
      </c>
      <c r="AW66" s="547">
        <f t="shared" si="43"/>
        <v>0.01</v>
      </c>
      <c r="AX66" s="547">
        <f t="shared" si="43"/>
        <v>0.01</v>
      </c>
      <c r="AY66" s="547">
        <f t="shared" si="43"/>
        <v>0.01</v>
      </c>
      <c r="AZ66" s="547">
        <f t="shared" si="43"/>
        <v>0.01</v>
      </c>
      <c r="BA66" s="547">
        <f t="shared" si="43"/>
        <v>0.01</v>
      </c>
      <c r="BB66" s="547">
        <f t="shared" si="43"/>
        <v>0.01</v>
      </c>
      <c r="BC66" s="547">
        <f t="shared" si="43"/>
        <v>0.01</v>
      </c>
      <c r="BD66" s="547">
        <f t="shared" si="43"/>
        <v>0.01</v>
      </c>
      <c r="BE66" s="547">
        <f t="shared" si="43"/>
        <v>0.01</v>
      </c>
      <c r="BF66" s="547">
        <f t="shared" si="43"/>
        <v>0.01</v>
      </c>
      <c r="BG66" s="547">
        <f t="shared" si="43"/>
        <v>0.01</v>
      </c>
      <c r="BH66" s="547">
        <f t="shared" si="43"/>
        <v>0.01</v>
      </c>
      <c r="BI66" s="547">
        <f t="shared" si="43"/>
        <v>0.01</v>
      </c>
      <c r="BJ66" s="547">
        <f t="shared" si="43"/>
        <v>0.01</v>
      </c>
      <c r="BK66" s="547">
        <f t="shared" si="43"/>
        <v>0.01</v>
      </c>
      <c r="BL66" s="547">
        <f t="shared" si="43"/>
        <v>0.01</v>
      </c>
      <c r="BM66" s="547">
        <f t="shared" si="43"/>
        <v>0.01</v>
      </c>
      <c r="BN66" s="547">
        <f t="shared" si="43"/>
        <v>0.01</v>
      </c>
      <c r="BO66" s="547">
        <f t="shared" si="43"/>
        <v>0.01</v>
      </c>
      <c r="BP66" s="547">
        <f t="shared" si="43"/>
        <v>0.01</v>
      </c>
      <c r="BQ66" s="547">
        <f t="shared" si="43"/>
        <v>0.01</v>
      </c>
      <c r="BR66" s="547">
        <f t="shared" si="43"/>
        <v>0.01</v>
      </c>
      <c r="BS66" s="547">
        <f t="shared" si="43"/>
        <v>0.01</v>
      </c>
      <c r="BT66" s="547">
        <f t="shared" si="43"/>
        <v>0.01</v>
      </c>
      <c r="BU66" s="547">
        <f t="shared" ref="BU66:EF66" si="44">BT66</f>
        <v>0.01</v>
      </c>
      <c r="BV66" s="547">
        <f t="shared" si="44"/>
        <v>0.01</v>
      </c>
      <c r="BW66" s="547">
        <f t="shared" si="44"/>
        <v>0.01</v>
      </c>
      <c r="BX66" s="547">
        <f t="shared" si="44"/>
        <v>0.01</v>
      </c>
      <c r="BY66" s="547">
        <f t="shared" si="44"/>
        <v>0.01</v>
      </c>
      <c r="BZ66" s="547">
        <f t="shared" si="44"/>
        <v>0.01</v>
      </c>
      <c r="CA66" s="547">
        <f t="shared" si="44"/>
        <v>0.01</v>
      </c>
      <c r="CB66" s="547">
        <f t="shared" si="44"/>
        <v>0.01</v>
      </c>
      <c r="CC66" s="547">
        <f t="shared" si="44"/>
        <v>0.01</v>
      </c>
      <c r="CD66" s="547">
        <f t="shared" si="44"/>
        <v>0.01</v>
      </c>
      <c r="CE66" s="547">
        <f t="shared" si="44"/>
        <v>0.01</v>
      </c>
      <c r="CF66" s="547">
        <f t="shared" si="44"/>
        <v>0.01</v>
      </c>
      <c r="CG66" s="547">
        <f t="shared" si="44"/>
        <v>0.01</v>
      </c>
      <c r="CH66" s="547">
        <f t="shared" si="44"/>
        <v>0.01</v>
      </c>
      <c r="CI66" s="547">
        <f t="shared" si="44"/>
        <v>0.01</v>
      </c>
      <c r="CJ66" s="547">
        <f t="shared" si="44"/>
        <v>0.01</v>
      </c>
      <c r="CK66" s="547">
        <f t="shared" si="44"/>
        <v>0.01</v>
      </c>
      <c r="CL66" s="547">
        <f t="shared" si="44"/>
        <v>0.01</v>
      </c>
      <c r="CM66" s="547">
        <f t="shared" si="44"/>
        <v>0.01</v>
      </c>
      <c r="CN66" s="547">
        <f t="shared" si="44"/>
        <v>0.01</v>
      </c>
      <c r="CO66" s="547">
        <f t="shared" si="44"/>
        <v>0.01</v>
      </c>
      <c r="CP66" s="547">
        <f t="shared" si="44"/>
        <v>0.01</v>
      </c>
      <c r="CQ66" s="547">
        <f t="shared" si="44"/>
        <v>0.01</v>
      </c>
      <c r="CR66" s="547">
        <f t="shared" si="44"/>
        <v>0.01</v>
      </c>
      <c r="CS66" s="547">
        <f t="shared" si="44"/>
        <v>0.01</v>
      </c>
      <c r="CT66" s="547">
        <f t="shared" si="44"/>
        <v>0.01</v>
      </c>
      <c r="CU66" s="547">
        <f t="shared" si="44"/>
        <v>0.01</v>
      </c>
      <c r="CV66" s="547">
        <f t="shared" si="44"/>
        <v>0.01</v>
      </c>
      <c r="CW66" s="547">
        <f t="shared" si="44"/>
        <v>0.01</v>
      </c>
      <c r="CX66" s="547">
        <f t="shared" si="44"/>
        <v>0.01</v>
      </c>
      <c r="CY66" s="547">
        <f t="shared" si="44"/>
        <v>0.01</v>
      </c>
      <c r="CZ66" s="547">
        <f t="shared" si="44"/>
        <v>0.01</v>
      </c>
      <c r="DA66" s="547">
        <f t="shared" si="44"/>
        <v>0.01</v>
      </c>
      <c r="DB66" s="547">
        <f t="shared" si="44"/>
        <v>0.01</v>
      </c>
      <c r="DC66" s="547">
        <f t="shared" si="44"/>
        <v>0.01</v>
      </c>
      <c r="DD66" s="547">
        <f t="shared" si="44"/>
        <v>0.01</v>
      </c>
      <c r="DE66" s="547">
        <f t="shared" si="44"/>
        <v>0.01</v>
      </c>
      <c r="DF66" s="547">
        <f t="shared" si="44"/>
        <v>0.01</v>
      </c>
      <c r="DG66" s="547">
        <f t="shared" si="44"/>
        <v>0.01</v>
      </c>
      <c r="DH66" s="547">
        <f t="shared" si="44"/>
        <v>0.01</v>
      </c>
      <c r="DI66" s="547">
        <f t="shared" si="44"/>
        <v>0.01</v>
      </c>
      <c r="DJ66" s="547">
        <f t="shared" si="44"/>
        <v>0.01</v>
      </c>
      <c r="DK66" s="547">
        <f t="shared" si="44"/>
        <v>0.01</v>
      </c>
      <c r="DL66" s="547">
        <f t="shared" si="44"/>
        <v>0.01</v>
      </c>
      <c r="DM66" s="547">
        <f t="shared" si="44"/>
        <v>0.01</v>
      </c>
      <c r="DN66" s="547">
        <f t="shared" si="44"/>
        <v>0.01</v>
      </c>
      <c r="DO66" s="547">
        <f t="shared" si="44"/>
        <v>0.01</v>
      </c>
      <c r="DP66" s="547">
        <f t="shared" si="44"/>
        <v>0.01</v>
      </c>
      <c r="DQ66" s="547">
        <f t="shared" si="44"/>
        <v>0.01</v>
      </c>
      <c r="DR66" s="547">
        <f t="shared" si="44"/>
        <v>0.01</v>
      </c>
      <c r="DS66" s="547">
        <f t="shared" si="44"/>
        <v>0.01</v>
      </c>
      <c r="DT66" s="547">
        <f t="shared" si="44"/>
        <v>0.01</v>
      </c>
      <c r="DU66" s="547">
        <f t="shared" si="44"/>
        <v>0.01</v>
      </c>
      <c r="DV66" s="547">
        <f t="shared" si="44"/>
        <v>0.01</v>
      </c>
      <c r="DW66" s="547">
        <f t="shared" si="44"/>
        <v>0.01</v>
      </c>
      <c r="DX66" s="547">
        <f t="shared" si="44"/>
        <v>0.01</v>
      </c>
      <c r="DY66" s="547">
        <f t="shared" si="44"/>
        <v>0.01</v>
      </c>
      <c r="DZ66" s="547">
        <f t="shared" si="44"/>
        <v>0.01</v>
      </c>
      <c r="EA66" s="547">
        <f t="shared" si="44"/>
        <v>0.01</v>
      </c>
      <c r="EB66" s="547">
        <f t="shared" si="44"/>
        <v>0.01</v>
      </c>
      <c r="EC66" s="547">
        <f t="shared" si="44"/>
        <v>0.01</v>
      </c>
      <c r="ED66" s="547">
        <f t="shared" si="44"/>
        <v>0.01</v>
      </c>
      <c r="EE66" s="547">
        <f t="shared" si="44"/>
        <v>0.01</v>
      </c>
      <c r="EF66" s="547">
        <f t="shared" si="44"/>
        <v>0.01</v>
      </c>
      <c r="EG66" s="547">
        <f t="shared" ref="EG66:EZ66" si="45">EF66</f>
        <v>0.01</v>
      </c>
      <c r="EH66" s="547">
        <f t="shared" si="45"/>
        <v>0.01</v>
      </c>
      <c r="EI66" s="547">
        <f t="shared" si="45"/>
        <v>0.01</v>
      </c>
      <c r="EJ66" s="547">
        <f t="shared" si="45"/>
        <v>0.01</v>
      </c>
      <c r="EK66" s="547">
        <f t="shared" si="45"/>
        <v>0.01</v>
      </c>
      <c r="EL66" s="547">
        <f t="shared" si="45"/>
        <v>0.01</v>
      </c>
      <c r="EM66" s="547">
        <f t="shared" si="45"/>
        <v>0.01</v>
      </c>
      <c r="EN66" s="547">
        <f t="shared" si="45"/>
        <v>0.01</v>
      </c>
      <c r="EO66" s="547">
        <f t="shared" si="45"/>
        <v>0.01</v>
      </c>
      <c r="EP66" s="547">
        <f t="shared" si="45"/>
        <v>0.01</v>
      </c>
      <c r="EQ66" s="547">
        <f t="shared" si="45"/>
        <v>0.01</v>
      </c>
      <c r="ER66" s="547">
        <f t="shared" si="45"/>
        <v>0.01</v>
      </c>
      <c r="ES66" s="547">
        <f t="shared" si="45"/>
        <v>0.01</v>
      </c>
      <c r="ET66" s="547">
        <f t="shared" si="45"/>
        <v>0.01</v>
      </c>
      <c r="EU66" s="547">
        <f t="shared" si="45"/>
        <v>0.01</v>
      </c>
      <c r="EV66" s="547">
        <f t="shared" si="45"/>
        <v>0.01</v>
      </c>
      <c r="EW66" s="547">
        <f t="shared" si="45"/>
        <v>0.01</v>
      </c>
      <c r="EX66" s="547">
        <f t="shared" si="45"/>
        <v>0.01</v>
      </c>
      <c r="EY66" s="547">
        <f t="shared" si="45"/>
        <v>0.01</v>
      </c>
      <c r="EZ66" s="548">
        <f t="shared" si="45"/>
        <v>0.01</v>
      </c>
    </row>
    <row r="67" spans="1:157" x14ac:dyDescent="0.25">
      <c r="A67" s="485"/>
      <c r="B67" s="512" t="s">
        <v>71</v>
      </c>
      <c r="C67" s="514"/>
      <c r="D67" s="524"/>
      <c r="E67" s="515"/>
      <c r="F67" s="544"/>
      <c r="G67" s="545">
        <f>C9</f>
        <v>1450</v>
      </c>
      <c r="H67" s="545">
        <f>G67*(1-H66)</f>
        <v>1435.5</v>
      </c>
      <c r="I67" s="545">
        <f t="shared" ref="I67:BT67" si="46">H67*(1-I66)</f>
        <v>1421.145</v>
      </c>
      <c r="J67" s="545">
        <f t="shared" si="46"/>
        <v>1406.93355</v>
      </c>
      <c r="K67" s="545">
        <f t="shared" si="46"/>
        <v>1392.8642144999999</v>
      </c>
      <c r="L67" s="545">
        <f t="shared" si="46"/>
        <v>1378.935572355</v>
      </c>
      <c r="M67" s="545">
        <f t="shared" si="46"/>
        <v>1365.14621663145</v>
      </c>
      <c r="N67" s="545">
        <f t="shared" si="46"/>
        <v>1351.4947544651354</v>
      </c>
      <c r="O67" s="545">
        <f t="shared" si="46"/>
        <v>1337.979806920484</v>
      </c>
      <c r="P67" s="545">
        <f t="shared" si="46"/>
        <v>1324.6000088512792</v>
      </c>
      <c r="Q67" s="545">
        <f t="shared" si="46"/>
        <v>1311.3540087627664</v>
      </c>
      <c r="R67" s="545">
        <f t="shared" si="46"/>
        <v>1298.2404686751388</v>
      </c>
      <c r="S67" s="545">
        <f t="shared" si="46"/>
        <v>1285.2580639883874</v>
      </c>
      <c r="T67" s="545">
        <f t="shared" si="46"/>
        <v>1272.4054833485036</v>
      </c>
      <c r="U67" s="545">
        <f t="shared" si="46"/>
        <v>1259.6814285150185</v>
      </c>
      <c r="V67" s="545">
        <f t="shared" si="46"/>
        <v>1247.0846142298683</v>
      </c>
      <c r="W67" s="545">
        <f t="shared" si="46"/>
        <v>1234.6137680875695</v>
      </c>
      <c r="X67" s="545">
        <f t="shared" si="46"/>
        <v>1222.2676304066938</v>
      </c>
      <c r="Y67" s="545">
        <f t="shared" si="46"/>
        <v>1210.0449541026269</v>
      </c>
      <c r="Z67" s="545">
        <f t="shared" si="46"/>
        <v>1197.9445045616005</v>
      </c>
      <c r="AA67" s="545">
        <f t="shared" si="46"/>
        <v>1185.9650595159844</v>
      </c>
      <c r="AB67" s="545">
        <f t="shared" si="46"/>
        <v>1174.1054089208246</v>
      </c>
      <c r="AC67" s="545">
        <f t="shared" si="46"/>
        <v>1162.3643548316163</v>
      </c>
      <c r="AD67" s="545">
        <f t="shared" si="46"/>
        <v>1150.7407112833002</v>
      </c>
      <c r="AE67" s="545">
        <f t="shared" si="46"/>
        <v>1139.2333041704671</v>
      </c>
      <c r="AF67" s="545">
        <f t="shared" si="46"/>
        <v>1127.8409711287625</v>
      </c>
      <c r="AG67" s="545">
        <f t="shared" si="46"/>
        <v>1116.5625614174749</v>
      </c>
      <c r="AH67" s="545">
        <f t="shared" si="46"/>
        <v>1105.3969358033</v>
      </c>
      <c r="AI67" s="545">
        <f t="shared" si="46"/>
        <v>1094.3429664452669</v>
      </c>
      <c r="AJ67" s="545">
        <f t="shared" si="46"/>
        <v>1083.3995367808143</v>
      </c>
      <c r="AK67" s="545">
        <f t="shared" si="46"/>
        <v>1072.565541413006</v>
      </c>
      <c r="AL67" s="545">
        <f t="shared" si="46"/>
        <v>1061.8398859988761</v>
      </c>
      <c r="AM67" s="545">
        <f t="shared" si="46"/>
        <v>1051.2214871388874</v>
      </c>
      <c r="AN67" s="545">
        <f t="shared" si="46"/>
        <v>1040.7092722674986</v>
      </c>
      <c r="AO67" s="545">
        <f t="shared" si="46"/>
        <v>1030.3021795448235</v>
      </c>
      <c r="AP67" s="545">
        <f t="shared" si="46"/>
        <v>1019.9991577493753</v>
      </c>
      <c r="AQ67" s="545">
        <f t="shared" si="46"/>
        <v>1009.7991661718816</v>
      </c>
      <c r="AR67" s="545">
        <f t="shared" si="46"/>
        <v>999.70117451016267</v>
      </c>
      <c r="AS67" s="545">
        <f t="shared" si="46"/>
        <v>989.70416276506103</v>
      </c>
      <c r="AT67" s="545">
        <f t="shared" si="46"/>
        <v>979.80712113741038</v>
      </c>
      <c r="AU67" s="545">
        <f t="shared" si="46"/>
        <v>970.00904992603625</v>
      </c>
      <c r="AV67" s="545">
        <f t="shared" si="46"/>
        <v>960.30895942677591</v>
      </c>
      <c r="AW67" s="545">
        <f t="shared" si="46"/>
        <v>950.70586983250814</v>
      </c>
      <c r="AX67" s="545">
        <f t="shared" si="46"/>
        <v>941.19881113418307</v>
      </c>
      <c r="AY67" s="545">
        <f t="shared" si="46"/>
        <v>931.78682302284119</v>
      </c>
      <c r="AZ67" s="545">
        <f t="shared" si="46"/>
        <v>922.46895479261275</v>
      </c>
      <c r="BA67" s="545">
        <f t="shared" si="46"/>
        <v>913.24426524468663</v>
      </c>
      <c r="BB67" s="545">
        <f t="shared" si="46"/>
        <v>904.11182259223972</v>
      </c>
      <c r="BC67" s="545">
        <f t="shared" si="46"/>
        <v>895.07070436631727</v>
      </c>
      <c r="BD67" s="545">
        <f t="shared" si="46"/>
        <v>886.11999732265406</v>
      </c>
      <c r="BE67" s="545">
        <f t="shared" si="46"/>
        <v>877.25879734942748</v>
      </c>
      <c r="BF67" s="545">
        <f t="shared" si="46"/>
        <v>868.48620937593319</v>
      </c>
      <c r="BG67" s="545">
        <f t="shared" si="46"/>
        <v>859.80134728217388</v>
      </c>
      <c r="BH67" s="545">
        <f t="shared" si="46"/>
        <v>851.2033338093521</v>
      </c>
      <c r="BI67" s="545">
        <f t="shared" si="46"/>
        <v>842.69130047125861</v>
      </c>
      <c r="BJ67" s="545">
        <f t="shared" si="46"/>
        <v>834.26438746654605</v>
      </c>
      <c r="BK67" s="545">
        <f t="shared" si="46"/>
        <v>825.92174359188061</v>
      </c>
      <c r="BL67" s="545">
        <f t="shared" si="46"/>
        <v>817.66252615596181</v>
      </c>
      <c r="BM67" s="545">
        <f t="shared" si="46"/>
        <v>809.48590089440222</v>
      </c>
      <c r="BN67" s="545">
        <f t="shared" si="46"/>
        <v>801.39104188545821</v>
      </c>
      <c r="BO67" s="545">
        <f t="shared" si="46"/>
        <v>793.3771314666036</v>
      </c>
      <c r="BP67" s="545">
        <f t="shared" si="46"/>
        <v>785.44336015193755</v>
      </c>
      <c r="BQ67" s="545">
        <f t="shared" si="46"/>
        <v>777.58892655041814</v>
      </c>
      <c r="BR67" s="545">
        <f t="shared" si="46"/>
        <v>769.813037284914</v>
      </c>
      <c r="BS67" s="545">
        <f t="shared" si="46"/>
        <v>762.11490691206484</v>
      </c>
      <c r="BT67" s="545">
        <f t="shared" si="46"/>
        <v>754.49375784294421</v>
      </c>
      <c r="BU67" s="545">
        <f t="shared" ref="BU67:EF67" si="47">BT67*(1-BU66)</f>
        <v>746.94882026451478</v>
      </c>
      <c r="BV67" s="545">
        <f t="shared" si="47"/>
        <v>739.47933206186963</v>
      </c>
      <c r="BW67" s="545">
        <f t="shared" si="47"/>
        <v>732.08453874125098</v>
      </c>
      <c r="BX67" s="545">
        <f t="shared" si="47"/>
        <v>724.76369335383845</v>
      </c>
      <c r="BY67" s="545">
        <f t="shared" si="47"/>
        <v>717.51605642030006</v>
      </c>
      <c r="BZ67" s="545">
        <f t="shared" si="47"/>
        <v>710.34089585609706</v>
      </c>
      <c r="CA67" s="545">
        <f t="shared" si="47"/>
        <v>703.23748689753609</v>
      </c>
      <c r="CB67" s="545">
        <f t="shared" si="47"/>
        <v>696.20511202856073</v>
      </c>
      <c r="CC67" s="545">
        <f t="shared" si="47"/>
        <v>689.24306090827508</v>
      </c>
      <c r="CD67" s="545">
        <f t="shared" si="47"/>
        <v>682.35063029919229</v>
      </c>
      <c r="CE67" s="545">
        <f t="shared" si="47"/>
        <v>675.52712399620032</v>
      </c>
      <c r="CF67" s="545">
        <f t="shared" si="47"/>
        <v>668.77185275623833</v>
      </c>
      <c r="CG67" s="545">
        <f t="shared" si="47"/>
        <v>662.08413422867591</v>
      </c>
      <c r="CH67" s="545">
        <f t="shared" si="47"/>
        <v>655.46329288638913</v>
      </c>
      <c r="CI67" s="545">
        <f t="shared" si="47"/>
        <v>648.90865995752517</v>
      </c>
      <c r="CJ67" s="545">
        <f t="shared" si="47"/>
        <v>642.41957335794996</v>
      </c>
      <c r="CK67" s="545">
        <f t="shared" si="47"/>
        <v>635.99537762437046</v>
      </c>
      <c r="CL67" s="545">
        <f t="shared" si="47"/>
        <v>629.63542384812672</v>
      </c>
      <c r="CM67" s="545">
        <f t="shared" si="47"/>
        <v>623.33906960964543</v>
      </c>
      <c r="CN67" s="545">
        <f t="shared" si="47"/>
        <v>617.10567891354901</v>
      </c>
      <c r="CO67" s="545">
        <f t="shared" si="47"/>
        <v>610.93462212441352</v>
      </c>
      <c r="CP67" s="545">
        <f t="shared" si="47"/>
        <v>604.82527590316943</v>
      </c>
      <c r="CQ67" s="545">
        <f t="shared" si="47"/>
        <v>598.77702314413773</v>
      </c>
      <c r="CR67" s="545">
        <f t="shared" si="47"/>
        <v>592.78925291269638</v>
      </c>
      <c r="CS67" s="545">
        <f t="shared" si="47"/>
        <v>586.86136038356938</v>
      </c>
      <c r="CT67" s="545">
        <f t="shared" si="47"/>
        <v>580.99274677973369</v>
      </c>
      <c r="CU67" s="545">
        <f t="shared" si="47"/>
        <v>575.18281931193633</v>
      </c>
      <c r="CV67" s="545">
        <f t="shared" si="47"/>
        <v>569.43099111881691</v>
      </c>
      <c r="CW67" s="545">
        <f t="shared" si="47"/>
        <v>563.73668120762875</v>
      </c>
      <c r="CX67" s="545">
        <f t="shared" si="47"/>
        <v>558.09931439555248</v>
      </c>
      <c r="CY67" s="545">
        <f t="shared" si="47"/>
        <v>552.51832125159694</v>
      </c>
      <c r="CZ67" s="545">
        <f t="shared" si="47"/>
        <v>546.99313803908092</v>
      </c>
      <c r="DA67" s="545">
        <f t="shared" si="47"/>
        <v>541.52320665869013</v>
      </c>
      <c r="DB67" s="545">
        <f t="shared" si="47"/>
        <v>536.10797459210323</v>
      </c>
      <c r="DC67" s="545">
        <f t="shared" si="47"/>
        <v>530.74689484618216</v>
      </c>
      <c r="DD67" s="545">
        <f t="shared" si="47"/>
        <v>525.4394258977203</v>
      </c>
      <c r="DE67" s="545">
        <f t="shared" si="47"/>
        <v>520.18503163874311</v>
      </c>
      <c r="DF67" s="545">
        <f t="shared" si="47"/>
        <v>514.98318132235568</v>
      </c>
      <c r="DG67" s="545">
        <f t="shared" si="47"/>
        <v>509.83334950913212</v>
      </c>
      <c r="DH67" s="545">
        <f t="shared" si="47"/>
        <v>504.73501601404081</v>
      </c>
      <c r="DI67" s="545">
        <f t="shared" si="47"/>
        <v>499.6876658539004</v>
      </c>
      <c r="DJ67" s="545">
        <f t="shared" si="47"/>
        <v>494.69078919536139</v>
      </c>
      <c r="DK67" s="545">
        <f t="shared" si="47"/>
        <v>489.74388130340776</v>
      </c>
      <c r="DL67" s="545">
        <f t="shared" si="47"/>
        <v>484.8464424903737</v>
      </c>
      <c r="DM67" s="545">
        <f t="shared" si="47"/>
        <v>479.99797806546997</v>
      </c>
      <c r="DN67" s="545">
        <f t="shared" si="47"/>
        <v>475.19799828481524</v>
      </c>
      <c r="DO67" s="545">
        <f t="shared" si="47"/>
        <v>470.44601830196706</v>
      </c>
      <c r="DP67" s="545">
        <f t="shared" si="47"/>
        <v>465.74155811894741</v>
      </c>
      <c r="DQ67" s="545">
        <f t="shared" si="47"/>
        <v>461.08414253775794</v>
      </c>
      <c r="DR67" s="545">
        <f t="shared" si="47"/>
        <v>456.47330111238034</v>
      </c>
      <c r="DS67" s="545">
        <f t="shared" si="47"/>
        <v>451.90856810125655</v>
      </c>
      <c r="DT67" s="545">
        <f t="shared" si="47"/>
        <v>447.38948242024395</v>
      </c>
      <c r="DU67" s="545">
        <f t="shared" si="47"/>
        <v>442.91558759604152</v>
      </c>
      <c r="DV67" s="545">
        <f t="shared" si="47"/>
        <v>438.4864317200811</v>
      </c>
      <c r="DW67" s="545">
        <f t="shared" si="47"/>
        <v>434.10156740288028</v>
      </c>
      <c r="DX67" s="545">
        <f t="shared" si="47"/>
        <v>429.76055172885145</v>
      </c>
      <c r="DY67" s="545">
        <f t="shared" si="47"/>
        <v>425.46294621156295</v>
      </c>
      <c r="DZ67" s="545">
        <f t="shared" si="47"/>
        <v>421.20831674944731</v>
      </c>
      <c r="EA67" s="545">
        <f t="shared" si="47"/>
        <v>416.99623358195282</v>
      </c>
      <c r="EB67" s="545">
        <f t="shared" si="47"/>
        <v>412.82627124613327</v>
      </c>
      <c r="EC67" s="545">
        <f t="shared" si="47"/>
        <v>408.69800853367195</v>
      </c>
      <c r="ED67" s="545">
        <f t="shared" si="47"/>
        <v>404.61102844833522</v>
      </c>
      <c r="EE67" s="545">
        <f t="shared" si="47"/>
        <v>400.56491816385187</v>
      </c>
      <c r="EF67" s="545">
        <f t="shared" si="47"/>
        <v>396.55926898221333</v>
      </c>
      <c r="EG67" s="545">
        <f t="shared" ref="EG67:EZ67" si="48">EF67*(1-EG66)</f>
        <v>392.59367629239119</v>
      </c>
      <c r="EH67" s="545">
        <f t="shared" si="48"/>
        <v>388.66773952946727</v>
      </c>
      <c r="EI67" s="545">
        <f t="shared" si="48"/>
        <v>384.7810621341726</v>
      </c>
      <c r="EJ67" s="545">
        <f t="shared" si="48"/>
        <v>380.93325151283085</v>
      </c>
      <c r="EK67" s="545">
        <f t="shared" si="48"/>
        <v>377.12391899770256</v>
      </c>
      <c r="EL67" s="545">
        <f t="shared" si="48"/>
        <v>373.35267980772551</v>
      </c>
      <c r="EM67" s="545">
        <f t="shared" si="48"/>
        <v>369.61915300964824</v>
      </c>
      <c r="EN67" s="545">
        <f t="shared" si="48"/>
        <v>365.92296147955176</v>
      </c>
      <c r="EO67" s="545">
        <f t="shared" si="48"/>
        <v>362.26373186475627</v>
      </c>
      <c r="EP67" s="545">
        <f t="shared" si="48"/>
        <v>358.64109454610872</v>
      </c>
      <c r="EQ67" s="545">
        <f t="shared" si="48"/>
        <v>355.05468360064765</v>
      </c>
      <c r="ER67" s="545">
        <f t="shared" si="48"/>
        <v>351.50413676464115</v>
      </c>
      <c r="ES67" s="545">
        <f t="shared" si="48"/>
        <v>347.98909539699474</v>
      </c>
      <c r="ET67" s="545">
        <f t="shared" si="48"/>
        <v>344.50920444302477</v>
      </c>
      <c r="EU67" s="545">
        <f t="shared" si="48"/>
        <v>341.06411239859455</v>
      </c>
      <c r="EV67" s="545">
        <f t="shared" si="48"/>
        <v>337.65347127460859</v>
      </c>
      <c r="EW67" s="545">
        <f t="shared" si="48"/>
        <v>334.2769365618625</v>
      </c>
      <c r="EX67" s="545">
        <f t="shared" si="48"/>
        <v>330.93416719624389</v>
      </c>
      <c r="EY67" s="545">
        <f t="shared" si="48"/>
        <v>327.62482552428145</v>
      </c>
      <c r="EZ67" s="546">
        <f t="shared" si="48"/>
        <v>324.34857726903863</v>
      </c>
    </row>
    <row r="68" spans="1:157" ht="15.75" thickBot="1" x14ac:dyDescent="0.3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145000000</v>
      </c>
      <c r="H68" s="528">
        <f>H67*$C$6*1000</f>
        <v>143550000</v>
      </c>
      <c r="I68" s="528">
        <f t="shared" ref="I68:BT68" si="49">I67*$C$6*1000</f>
        <v>142114500</v>
      </c>
      <c r="J68" s="528">
        <f t="shared" si="49"/>
        <v>140693355</v>
      </c>
      <c r="K68" s="528">
        <f t="shared" si="49"/>
        <v>139286421.44999999</v>
      </c>
      <c r="L68" s="528">
        <f t="shared" si="49"/>
        <v>137893557.23549998</v>
      </c>
      <c r="M68" s="528">
        <f t="shared" si="49"/>
        <v>136514621.66314501</v>
      </c>
      <c r="N68" s="528">
        <f t="shared" si="49"/>
        <v>135149475.44651353</v>
      </c>
      <c r="O68" s="528">
        <f t="shared" si="49"/>
        <v>133797980.69204839</v>
      </c>
      <c r="P68" s="528">
        <f t="shared" si="49"/>
        <v>132460000.88512793</v>
      </c>
      <c r="Q68" s="528">
        <f t="shared" si="49"/>
        <v>131135400.87627663</v>
      </c>
      <c r="R68" s="528">
        <f t="shared" si="49"/>
        <v>129824046.86751388</v>
      </c>
      <c r="S68" s="528">
        <f t="shared" si="49"/>
        <v>128525806.39883874</v>
      </c>
      <c r="T68" s="528">
        <f t="shared" si="49"/>
        <v>127240548.33485036</v>
      </c>
      <c r="U68" s="528">
        <f t="shared" si="49"/>
        <v>125968142.85150185</v>
      </c>
      <c r="V68" s="528">
        <f t="shared" si="49"/>
        <v>124708461.42298684</v>
      </c>
      <c r="W68" s="528">
        <f t="shared" si="49"/>
        <v>123461376.80875695</v>
      </c>
      <c r="X68" s="528">
        <f t="shared" si="49"/>
        <v>122226763.04066938</v>
      </c>
      <c r="Y68" s="528">
        <f t="shared" si="49"/>
        <v>121004495.41026269</v>
      </c>
      <c r="Z68" s="528">
        <f t="shared" si="49"/>
        <v>119794450.45616005</v>
      </c>
      <c r="AA68" s="528">
        <f t="shared" si="49"/>
        <v>118596505.95159845</v>
      </c>
      <c r="AB68" s="528">
        <f t="shared" si="49"/>
        <v>117410540.89208247</v>
      </c>
      <c r="AC68" s="528">
        <f t="shared" si="49"/>
        <v>116236435.48316164</v>
      </c>
      <c r="AD68" s="528">
        <f t="shared" si="49"/>
        <v>115074071.12833002</v>
      </c>
      <c r="AE68" s="528">
        <f t="shared" si="49"/>
        <v>113923330.41704671</v>
      </c>
      <c r="AF68" s="528">
        <f t="shared" si="49"/>
        <v>112784097.11287625</v>
      </c>
      <c r="AG68" s="528">
        <f t="shared" si="49"/>
        <v>111656256.14174747</v>
      </c>
      <c r="AH68" s="528">
        <f t="shared" si="49"/>
        <v>110539693.58033</v>
      </c>
      <c r="AI68" s="528">
        <f t="shared" si="49"/>
        <v>109434296.64452669</v>
      </c>
      <c r="AJ68" s="528">
        <f t="shared" si="49"/>
        <v>108339953.67808142</v>
      </c>
      <c r="AK68" s="528">
        <f t="shared" si="49"/>
        <v>107256554.1413006</v>
      </c>
      <c r="AL68" s="528">
        <f t="shared" si="49"/>
        <v>106183988.59988761</v>
      </c>
      <c r="AM68" s="528">
        <f t="shared" si="49"/>
        <v>105122148.71388873</v>
      </c>
      <c r="AN68" s="528">
        <f t="shared" si="49"/>
        <v>104070927.22674987</v>
      </c>
      <c r="AO68" s="528">
        <f t="shared" si="49"/>
        <v>103030217.95448235</v>
      </c>
      <c r="AP68" s="528">
        <f t="shared" si="49"/>
        <v>101999915.77493753</v>
      </c>
      <c r="AQ68" s="528">
        <f t="shared" si="49"/>
        <v>100979916.61718816</v>
      </c>
      <c r="AR68" s="528">
        <f t="shared" si="49"/>
        <v>99970117.451016262</v>
      </c>
      <c r="AS68" s="528">
        <f t="shared" si="49"/>
        <v>98970416.276506111</v>
      </c>
      <c r="AT68" s="528">
        <f t="shared" si="49"/>
        <v>97980712.11374104</v>
      </c>
      <c r="AU68" s="528">
        <f t="shared" si="49"/>
        <v>97000904.99260363</v>
      </c>
      <c r="AV68" s="528">
        <f t="shared" si="49"/>
        <v>96030895.942677602</v>
      </c>
      <c r="AW68" s="528">
        <f t="shared" si="49"/>
        <v>95070586.983250812</v>
      </c>
      <c r="AX68" s="528">
        <f t="shared" si="49"/>
        <v>94119881.113418311</v>
      </c>
      <c r="AY68" s="528">
        <f t="shared" si="49"/>
        <v>93178682.302284107</v>
      </c>
      <c r="AZ68" s="528">
        <f t="shared" si="49"/>
        <v>92246895.479261279</v>
      </c>
      <c r="BA68" s="528">
        <f t="shared" si="49"/>
        <v>91324426.524468675</v>
      </c>
      <c r="BB68" s="528">
        <f t="shared" si="49"/>
        <v>90411182.259223983</v>
      </c>
      <c r="BC68" s="528">
        <f t="shared" si="49"/>
        <v>89507070.436631724</v>
      </c>
      <c r="BD68" s="528">
        <f t="shared" si="49"/>
        <v>88611999.732265413</v>
      </c>
      <c r="BE68" s="528">
        <f t="shared" si="49"/>
        <v>87725879.734942749</v>
      </c>
      <c r="BF68" s="528">
        <f t="shared" si="49"/>
        <v>86848620.937593326</v>
      </c>
      <c r="BG68" s="528">
        <f t="shared" si="49"/>
        <v>85980134.728217378</v>
      </c>
      <c r="BH68" s="528">
        <f t="shared" si="49"/>
        <v>85120333.380935207</v>
      </c>
      <c r="BI68" s="528">
        <f t="shared" si="49"/>
        <v>84269130.047125861</v>
      </c>
      <c r="BJ68" s="528">
        <f t="shared" si="49"/>
        <v>83426438.7466546</v>
      </c>
      <c r="BK68" s="528">
        <f t="shared" si="49"/>
        <v>82592174.359188065</v>
      </c>
      <c r="BL68" s="528">
        <f t="shared" si="49"/>
        <v>81766252.615596175</v>
      </c>
      <c r="BM68" s="528">
        <f t="shared" si="49"/>
        <v>80948590.089440227</v>
      </c>
      <c r="BN68" s="528">
        <f t="shared" si="49"/>
        <v>80139104.188545823</v>
      </c>
      <c r="BO68" s="528">
        <f t="shared" si="49"/>
        <v>79337713.146660358</v>
      </c>
      <c r="BP68" s="528">
        <f t="shared" si="49"/>
        <v>78544336.015193745</v>
      </c>
      <c r="BQ68" s="528">
        <f t="shared" si="49"/>
        <v>77758892.655041814</v>
      </c>
      <c r="BR68" s="528">
        <f t="shared" si="49"/>
        <v>76981303.728491396</v>
      </c>
      <c r="BS68" s="528">
        <f t="shared" si="49"/>
        <v>76211490.691206485</v>
      </c>
      <c r="BT68" s="528">
        <f t="shared" si="49"/>
        <v>75449375.784294412</v>
      </c>
      <c r="BU68" s="528">
        <f t="shared" ref="BU68:EF68" si="50">BU67*$C$6*1000</f>
        <v>74694882.026451483</v>
      </c>
      <c r="BV68" s="528">
        <f t="shared" si="50"/>
        <v>73947933.206186965</v>
      </c>
      <c r="BW68" s="528">
        <f t="shared" si="50"/>
        <v>73208453.874125108</v>
      </c>
      <c r="BX68" s="528">
        <f t="shared" si="50"/>
        <v>72476369.335383847</v>
      </c>
      <c r="BY68" s="528">
        <f t="shared" si="50"/>
        <v>71751605.642030001</v>
      </c>
      <c r="BZ68" s="528">
        <f t="shared" si="50"/>
        <v>71034089.585609704</v>
      </c>
      <c r="CA68" s="528">
        <f t="shared" si="50"/>
        <v>70323748.689753622</v>
      </c>
      <c r="CB68" s="528">
        <f t="shared" si="50"/>
        <v>69620511.202856064</v>
      </c>
      <c r="CC68" s="528">
        <f t="shared" si="50"/>
        <v>68924306.09082751</v>
      </c>
      <c r="CD68" s="528">
        <f t="shared" si="50"/>
        <v>68235063.029919222</v>
      </c>
      <c r="CE68" s="528">
        <f t="shared" si="50"/>
        <v>67552712.399620041</v>
      </c>
      <c r="CF68" s="528">
        <f t="shared" si="50"/>
        <v>66877185.275623836</v>
      </c>
      <c r="CG68" s="528">
        <f t="shared" si="50"/>
        <v>66208413.422867596</v>
      </c>
      <c r="CH68" s="528">
        <f t="shared" si="50"/>
        <v>65546329.288638912</v>
      </c>
      <c r="CI68" s="528">
        <f t="shared" si="50"/>
        <v>64890865.995752513</v>
      </c>
      <c r="CJ68" s="528">
        <f t="shared" si="50"/>
        <v>64241957.335795</v>
      </c>
      <c r="CK68" s="528">
        <f t="shared" si="50"/>
        <v>63599537.762437046</v>
      </c>
      <c r="CL68" s="528">
        <f t="shared" si="50"/>
        <v>62963542.384812675</v>
      </c>
      <c r="CM68" s="528">
        <f t="shared" si="50"/>
        <v>62333906.960964546</v>
      </c>
      <c r="CN68" s="528">
        <f t="shared" si="50"/>
        <v>61710567.891354896</v>
      </c>
      <c r="CO68" s="528">
        <f t="shared" si="50"/>
        <v>61093462.212441348</v>
      </c>
      <c r="CP68" s="528">
        <f t="shared" si="50"/>
        <v>60482527.590316944</v>
      </c>
      <c r="CQ68" s="528">
        <f t="shared" si="50"/>
        <v>59877702.314413771</v>
      </c>
      <c r="CR68" s="528">
        <f t="shared" si="50"/>
        <v>59278925.291269638</v>
      </c>
      <c r="CS68" s="528">
        <f t="shared" si="50"/>
        <v>58686136.038356937</v>
      </c>
      <c r="CT68" s="528">
        <f t="shared" si="50"/>
        <v>58099274.677973375</v>
      </c>
      <c r="CU68" s="528">
        <f t="shared" si="50"/>
        <v>57518281.931193635</v>
      </c>
      <c r="CV68" s="528">
        <f t="shared" si="50"/>
        <v>56943099.111881688</v>
      </c>
      <c r="CW68" s="528">
        <f t="shared" si="50"/>
        <v>56373668.12076287</v>
      </c>
      <c r="CX68" s="528">
        <f t="shared" si="50"/>
        <v>55809931.43955525</v>
      </c>
      <c r="CY68" s="528">
        <f t="shared" si="50"/>
        <v>55251832.125159696</v>
      </c>
      <c r="CZ68" s="528">
        <f t="shared" si="50"/>
        <v>54699313.803908095</v>
      </c>
      <c r="DA68" s="528">
        <f t="shared" si="50"/>
        <v>54152320.665869012</v>
      </c>
      <c r="DB68" s="528">
        <f t="shared" si="50"/>
        <v>53610797.459210321</v>
      </c>
      <c r="DC68" s="528">
        <f t="shared" si="50"/>
        <v>53074689.484618217</v>
      </c>
      <c r="DD68" s="528">
        <f t="shared" si="50"/>
        <v>52543942.589772031</v>
      </c>
      <c r="DE68" s="528">
        <f t="shared" si="50"/>
        <v>52018503.163874306</v>
      </c>
      <c r="DF68" s="528">
        <f t="shared" si="50"/>
        <v>51498318.132235564</v>
      </c>
      <c r="DG68" s="528">
        <f t="shared" si="50"/>
        <v>50983334.950913206</v>
      </c>
      <c r="DH68" s="528">
        <f t="shared" si="50"/>
        <v>50473501.601404078</v>
      </c>
      <c r="DI68" s="528">
        <f t="shared" si="50"/>
        <v>49968766.585390039</v>
      </c>
      <c r="DJ68" s="528">
        <f t="shared" si="50"/>
        <v>49469078.919536136</v>
      </c>
      <c r="DK68" s="528">
        <f t="shared" si="50"/>
        <v>48974388.130340777</v>
      </c>
      <c r="DL68" s="528">
        <f t="shared" si="50"/>
        <v>48484644.24903737</v>
      </c>
      <c r="DM68" s="528">
        <f t="shared" si="50"/>
        <v>47999797.806546994</v>
      </c>
      <c r="DN68" s="528">
        <f t="shared" si="50"/>
        <v>47519799.828481525</v>
      </c>
      <c r="DO68" s="528">
        <f t="shared" si="50"/>
        <v>47044601.830196708</v>
      </c>
      <c r="DP68" s="528">
        <f t="shared" si="50"/>
        <v>46574155.811894745</v>
      </c>
      <c r="DQ68" s="528">
        <f t="shared" si="50"/>
        <v>46108414.253775798</v>
      </c>
      <c r="DR68" s="528">
        <f t="shared" si="50"/>
        <v>45647330.111238033</v>
      </c>
      <c r="DS68" s="528">
        <f t="shared" si="50"/>
        <v>45190856.810125656</v>
      </c>
      <c r="DT68" s="528">
        <f t="shared" si="50"/>
        <v>44738948.242024392</v>
      </c>
      <c r="DU68" s="528">
        <f t="shared" si="50"/>
        <v>44291558.759604149</v>
      </c>
      <c r="DV68" s="528">
        <f t="shared" si="50"/>
        <v>43848643.172008112</v>
      </c>
      <c r="DW68" s="528">
        <f t="shared" si="50"/>
        <v>43410156.740288027</v>
      </c>
      <c r="DX68" s="528">
        <f t="shared" si="50"/>
        <v>42976055.172885142</v>
      </c>
      <c r="DY68" s="528">
        <f t="shared" si="50"/>
        <v>42546294.621156298</v>
      </c>
      <c r="DZ68" s="528">
        <f t="shared" si="50"/>
        <v>42120831.674944736</v>
      </c>
      <c r="EA68" s="528">
        <f t="shared" si="50"/>
        <v>41699623.358195283</v>
      </c>
      <c r="EB68" s="528">
        <f t="shared" si="50"/>
        <v>41282627.124613322</v>
      </c>
      <c r="EC68" s="528">
        <f t="shared" si="50"/>
        <v>40869800.853367195</v>
      </c>
      <c r="ED68" s="528">
        <f t="shared" si="50"/>
        <v>40461102.844833523</v>
      </c>
      <c r="EE68" s="528">
        <f t="shared" si="50"/>
        <v>40056491.81638518</v>
      </c>
      <c r="EF68" s="528">
        <f t="shared" si="50"/>
        <v>39655926.898221329</v>
      </c>
      <c r="EG68" s="528">
        <f t="shared" ref="EG68:EZ68" si="51">EG67*$C$6*1000</f>
        <v>39259367.62923912</v>
      </c>
      <c r="EH68" s="528">
        <f t="shared" si="51"/>
        <v>38866773.95294673</v>
      </c>
      <c r="EI68" s="528">
        <f t="shared" si="51"/>
        <v>38478106.213417262</v>
      </c>
      <c r="EJ68" s="528">
        <f t="shared" si="51"/>
        <v>38093325.151283085</v>
      </c>
      <c r="EK68" s="528">
        <f t="shared" si="51"/>
        <v>37712391.89977026</v>
      </c>
      <c r="EL68" s="528">
        <f t="shared" si="51"/>
        <v>37335267.980772547</v>
      </c>
      <c r="EM68" s="528">
        <f t="shared" si="51"/>
        <v>36961915.300964825</v>
      </c>
      <c r="EN68" s="528">
        <f t="shared" si="51"/>
        <v>36592296.147955172</v>
      </c>
      <c r="EO68" s="528">
        <f t="shared" si="51"/>
        <v>36226373.186475627</v>
      </c>
      <c r="EP68" s="528">
        <f t="shared" si="51"/>
        <v>35864109.454610869</v>
      </c>
      <c r="EQ68" s="528">
        <f t="shared" si="51"/>
        <v>35505468.36006476</v>
      </c>
      <c r="ER68" s="528">
        <f t="shared" si="51"/>
        <v>35150413.676464118</v>
      </c>
      <c r="ES68" s="528">
        <f t="shared" si="51"/>
        <v>34798909.539699472</v>
      </c>
      <c r="ET68" s="528">
        <f t="shared" si="51"/>
        <v>34450920.444302477</v>
      </c>
      <c r="EU68" s="528">
        <f t="shared" si="51"/>
        <v>34106411.239859454</v>
      </c>
      <c r="EV68" s="528">
        <f t="shared" si="51"/>
        <v>33765347.12746086</v>
      </c>
      <c r="EW68" s="528">
        <f t="shared" si="51"/>
        <v>33427693.656186253</v>
      </c>
      <c r="EX68" s="528">
        <f t="shared" si="51"/>
        <v>33093416.719624385</v>
      </c>
      <c r="EY68" s="528">
        <f t="shared" si="51"/>
        <v>32762482.552428145</v>
      </c>
      <c r="EZ68" s="551">
        <f t="shared" si="51"/>
        <v>32434857.726903863</v>
      </c>
    </row>
    <row r="69" spans="1:157" x14ac:dyDescent="0.25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25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.75" thickBot="1" x14ac:dyDescent="0.3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25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si="52">G68*G65/(10^6)</f>
        <v>13.05</v>
      </c>
      <c r="H72" s="553">
        <f t="shared" si="52"/>
        <v>13.048695</v>
      </c>
      <c r="I72" s="553">
        <f t="shared" si="52"/>
        <v>13.0473901305</v>
      </c>
      <c r="J72" s="553">
        <f t="shared" si="52"/>
        <v>13.046085391486951</v>
      </c>
      <c r="K72" s="553">
        <f t="shared" si="52"/>
        <v>13.044780782947798</v>
      </c>
      <c r="L72" s="553">
        <f t="shared" si="52"/>
        <v>13.043476304869504</v>
      </c>
      <c r="M72" s="553">
        <f t="shared" si="52"/>
        <v>13.042171957239018</v>
      </c>
      <c r="N72" s="553">
        <f t="shared" si="52"/>
        <v>13.040867740043293</v>
      </c>
      <c r="O72" s="553">
        <f t="shared" si="52"/>
        <v>13.039563653269287</v>
      </c>
      <c r="P72" s="553">
        <f t="shared" si="52"/>
        <v>13.038259696903964</v>
      </c>
      <c r="Q72" s="553">
        <f t="shared" si="52"/>
        <v>13.036955870934269</v>
      </c>
      <c r="R72" s="553">
        <f t="shared" si="52"/>
        <v>13.035652175347179</v>
      </c>
      <c r="S72" s="553">
        <f t="shared" si="52"/>
        <v>13.034348610129642</v>
      </c>
      <c r="T72" s="553">
        <f t="shared" si="52"/>
        <v>13.033045175268631</v>
      </c>
      <c r="U72" s="553">
        <f t="shared" si="52"/>
        <v>13.031741870751103</v>
      </c>
      <c r="V72" s="553">
        <f t="shared" si="52"/>
        <v>13.03043869656403</v>
      </c>
      <c r="W72" s="553">
        <f t="shared" si="52"/>
        <v>13.02913565269437</v>
      </c>
      <c r="X72" s="553">
        <f t="shared" si="52"/>
        <v>13.027832739129101</v>
      </c>
      <c r="Y72" s="553">
        <f t="shared" si="52"/>
        <v>13.026529955855189</v>
      </c>
      <c r="Z72" s="553">
        <f t="shared" si="52"/>
        <v>13.025227302859605</v>
      </c>
      <c r="AA72" s="553">
        <f t="shared" si="52"/>
        <v>13.023924780129319</v>
      </c>
      <c r="AB72" s="553">
        <f t="shared" si="52"/>
        <v>13.022622387651305</v>
      </c>
      <c r="AC72" s="553">
        <f t="shared" si="52"/>
        <v>13.02132012541254</v>
      </c>
      <c r="AD72" s="553">
        <f t="shared" si="52"/>
        <v>13.020017993399998</v>
      </c>
      <c r="AE72" s="553">
        <f t="shared" si="52"/>
        <v>13.01871599160066</v>
      </c>
      <c r="AF72" s="553">
        <f t="shared" si="52"/>
        <v>13.017414120001501</v>
      </c>
      <c r="AG72" s="553">
        <f t="shared" si="52"/>
        <v>13.016112378589497</v>
      </c>
      <c r="AH72" s="553">
        <f t="shared" si="52"/>
        <v>13.014810767351641</v>
      </c>
      <c r="AI72" s="553">
        <f t="shared" si="52"/>
        <v>13.013509286274905</v>
      </c>
      <c r="AJ72" s="553">
        <f t="shared" si="52"/>
        <v>13.012207935346275</v>
      </c>
      <c r="AK72" s="553">
        <f t="shared" si="52"/>
        <v>13.010906714552741</v>
      </c>
      <c r="AL72" s="553">
        <f t="shared" si="52"/>
        <v>13.009605623881288</v>
      </c>
      <c r="AM72" s="553">
        <f t="shared" si="52"/>
        <v>13.008304663318901</v>
      </c>
      <c r="AN72" s="553">
        <f t="shared" si="52"/>
        <v>13.00700383285257</v>
      </c>
      <c r="AO72" s="553">
        <f t="shared" si="52"/>
        <v>13.005703132469282</v>
      </c>
      <c r="AP72" s="553">
        <f t="shared" si="52"/>
        <v>13.004402562156033</v>
      </c>
      <c r="AQ72" s="553">
        <f t="shared" si="52"/>
        <v>13.003102121899818</v>
      </c>
      <c r="AR72" s="553">
        <f t="shared" si="52"/>
        <v>13.001801811687628</v>
      </c>
      <c r="AS72" s="553">
        <f t="shared" si="52"/>
        <v>13.000501631506461</v>
      </c>
      <c r="AT72" s="553">
        <f t="shared" si="52"/>
        <v>12.999201581343309</v>
      </c>
      <c r="AU72" s="553">
        <f t="shared" si="52"/>
        <v>12.997901661185175</v>
      </c>
      <c r="AV72" s="553">
        <f t="shared" si="52"/>
        <v>12.996601871019056</v>
      </c>
      <c r="AW72" s="553">
        <f t="shared" si="52"/>
        <v>12.995302210831953</v>
      </c>
      <c r="AX72" s="553">
        <f t="shared" si="52"/>
        <v>12.994002680610871</v>
      </c>
      <c r="AY72" s="553">
        <f t="shared" si="52"/>
        <v>12.992703280342806</v>
      </c>
      <c r="AZ72" s="553">
        <f t="shared" si="52"/>
        <v>12.991404010014774</v>
      </c>
      <c r="BA72" s="553">
        <f t="shared" si="52"/>
        <v>12.990104869613774</v>
      </c>
      <c r="BB72" s="553">
        <f t="shared" si="52"/>
        <v>12.988805859126812</v>
      </c>
      <c r="BC72" s="553">
        <f t="shared" si="52"/>
        <v>12.987506978540898</v>
      </c>
      <c r="BD72" s="553">
        <f t="shared" si="52"/>
        <v>12.986208227843044</v>
      </c>
      <c r="BE72" s="553">
        <f t="shared" si="52"/>
        <v>12.984909607020258</v>
      </c>
      <c r="BF72" s="553">
        <f t="shared" si="52"/>
        <v>12.983611116059556</v>
      </c>
      <c r="BG72" s="553">
        <f t="shared" si="52"/>
        <v>12.98231275494795</v>
      </c>
      <c r="BH72" s="553">
        <f t="shared" si="52"/>
        <v>12.981014523672455</v>
      </c>
      <c r="BI72" s="553">
        <f t="shared" si="52"/>
        <v>12.979716422220088</v>
      </c>
      <c r="BJ72" s="553">
        <f t="shared" si="52"/>
        <v>12.978418450577866</v>
      </c>
      <c r="BK72" s="553">
        <f t="shared" si="52"/>
        <v>12.977120608732811</v>
      </c>
      <c r="BL72" s="553">
        <f t="shared" si="52"/>
        <v>12.975822896671936</v>
      </c>
      <c r="BM72" s="553">
        <f t="shared" si="52"/>
        <v>12.974525314382269</v>
      </c>
      <c r="BN72" s="553">
        <f t="shared" si="52"/>
        <v>12.973227861850832</v>
      </c>
      <c r="BO72" s="553">
        <f t="shared" si="52"/>
        <v>12.971930539064648</v>
      </c>
      <c r="BP72" s="553">
        <f t="shared" si="52"/>
        <v>12.970633346010739</v>
      </c>
      <c r="BQ72" s="553">
        <f t="shared" si="52"/>
        <v>12.969336282676139</v>
      </c>
      <c r="BR72" s="553">
        <f t="shared" si="52"/>
        <v>12.968039349047871</v>
      </c>
      <c r="BS72" s="553">
        <f t="shared" ref="BS72:ED72" si="53">BS68*BS65/(10^6)</f>
        <v>12.966742545112968</v>
      </c>
      <c r="BT72" s="553">
        <f t="shared" si="53"/>
        <v>12.965445870858453</v>
      </c>
      <c r="BU72" s="553">
        <f t="shared" si="53"/>
        <v>12.96414932627137</v>
      </c>
      <c r="BV72" s="553">
        <f t="shared" si="53"/>
        <v>12.962852911338743</v>
      </c>
      <c r="BW72" s="553">
        <f t="shared" si="53"/>
        <v>12.961556626047612</v>
      </c>
      <c r="BX72" s="553">
        <f t="shared" si="53"/>
        <v>12.960260470385004</v>
      </c>
      <c r="BY72" s="553">
        <f t="shared" si="53"/>
        <v>12.958964444337964</v>
      </c>
      <c r="BZ72" s="553">
        <f t="shared" si="53"/>
        <v>12.957668547893531</v>
      </c>
      <c r="CA72" s="553">
        <f t="shared" si="53"/>
        <v>12.956372781038747</v>
      </c>
      <c r="CB72" s="553">
        <f t="shared" si="53"/>
        <v>12.955077143760638</v>
      </c>
      <c r="CC72" s="553">
        <f t="shared" si="53"/>
        <v>12.953781636046264</v>
      </c>
      <c r="CD72" s="553">
        <f t="shared" si="53"/>
        <v>12.952486257882656</v>
      </c>
      <c r="CE72" s="553">
        <f t="shared" si="53"/>
        <v>12.951191009256872</v>
      </c>
      <c r="CF72" s="553">
        <f t="shared" si="53"/>
        <v>12.949895890155945</v>
      </c>
      <c r="CG72" s="553">
        <f t="shared" si="53"/>
        <v>12.948600900566928</v>
      </c>
      <c r="CH72" s="553">
        <f t="shared" si="53"/>
        <v>12.947306040476869</v>
      </c>
      <c r="CI72" s="553">
        <f t="shared" si="53"/>
        <v>12.946011309872819</v>
      </c>
      <c r="CJ72" s="553">
        <f t="shared" si="53"/>
        <v>12.944716708741836</v>
      </c>
      <c r="CK72" s="553">
        <f t="shared" si="53"/>
        <v>12.94342223707096</v>
      </c>
      <c r="CL72" s="553">
        <f t="shared" si="53"/>
        <v>12.942127894847255</v>
      </c>
      <c r="CM72" s="553">
        <f t="shared" si="53"/>
        <v>12.940833682057768</v>
      </c>
      <c r="CN72" s="553">
        <f t="shared" si="53"/>
        <v>12.939539598689562</v>
      </c>
      <c r="CO72" s="553">
        <f t="shared" si="53"/>
        <v>12.938245644729694</v>
      </c>
      <c r="CP72" s="553">
        <f t="shared" si="53"/>
        <v>12.936951820165223</v>
      </c>
      <c r="CQ72" s="553">
        <f t="shared" si="53"/>
        <v>12.935658124983204</v>
      </c>
      <c r="CR72" s="553">
        <f t="shared" si="53"/>
        <v>12.934364559170708</v>
      </c>
      <c r="CS72" s="553">
        <f t="shared" si="53"/>
        <v>12.933071122714789</v>
      </c>
      <c r="CT72" s="553">
        <f t="shared" si="53"/>
        <v>12.931777815602521</v>
      </c>
      <c r="CU72" s="553">
        <f t="shared" si="53"/>
        <v>12.930484637820959</v>
      </c>
      <c r="CV72" s="553">
        <f t="shared" si="53"/>
        <v>12.929191589357174</v>
      </c>
      <c r="CW72" s="553">
        <f t="shared" si="53"/>
        <v>12.927898670198237</v>
      </c>
      <c r="CX72" s="553">
        <f t="shared" si="53"/>
        <v>12.92660588033122</v>
      </c>
      <c r="CY72" s="553">
        <f t="shared" si="53"/>
        <v>12.925313219743186</v>
      </c>
      <c r="CZ72" s="553">
        <f t="shared" si="53"/>
        <v>12.924020688421212</v>
      </c>
      <c r="DA72" s="553">
        <f t="shared" si="53"/>
        <v>12.92272828635237</v>
      </c>
      <c r="DB72" s="553">
        <f t="shared" si="53"/>
        <v>12.921436013523735</v>
      </c>
      <c r="DC72" s="553">
        <f t="shared" si="53"/>
        <v>12.920143869922383</v>
      </c>
      <c r="DD72" s="553">
        <f t="shared" si="53"/>
        <v>12.918851855535388</v>
      </c>
      <c r="DE72" s="553">
        <f t="shared" si="53"/>
        <v>12.917559970349833</v>
      </c>
      <c r="DF72" s="553">
        <f t="shared" si="53"/>
        <v>12.916268214352799</v>
      </c>
      <c r="DG72" s="553">
        <f t="shared" si="53"/>
        <v>12.914976587531362</v>
      </c>
      <c r="DH72" s="553">
        <f t="shared" si="53"/>
        <v>12.91368508987261</v>
      </c>
      <c r="DI72" s="553">
        <f t="shared" si="53"/>
        <v>12.912393721363623</v>
      </c>
      <c r="DJ72" s="553">
        <f t="shared" si="53"/>
        <v>12.911102481991485</v>
      </c>
      <c r="DK72" s="553">
        <f t="shared" si="53"/>
        <v>12.909811371743286</v>
      </c>
      <c r="DL72" s="553">
        <f t="shared" si="53"/>
        <v>12.908520390606114</v>
      </c>
      <c r="DM72" s="553">
        <f t="shared" si="53"/>
        <v>12.907229538567051</v>
      </c>
      <c r="DN72" s="553">
        <f t="shared" si="53"/>
        <v>12.905938815613194</v>
      </c>
      <c r="DO72" s="553">
        <f t="shared" si="53"/>
        <v>12.904648221731632</v>
      </c>
      <c r="DP72" s="553">
        <f t="shared" si="53"/>
        <v>12.903357756909459</v>
      </c>
      <c r="DQ72" s="553">
        <f t="shared" si="53"/>
        <v>12.90206742113377</v>
      </c>
      <c r="DR72" s="553">
        <f t="shared" si="53"/>
        <v>12.900777214391653</v>
      </c>
      <c r="DS72" s="553">
        <f t="shared" si="53"/>
        <v>12.899487136670214</v>
      </c>
      <c r="DT72" s="553">
        <f t="shared" si="53"/>
        <v>12.898197187956546</v>
      </c>
      <c r="DU72" s="553">
        <f t="shared" si="53"/>
        <v>12.896907368237748</v>
      </c>
      <c r="DV72" s="553">
        <f t="shared" si="53"/>
        <v>12.895617677500928</v>
      </c>
      <c r="DW72" s="553">
        <f t="shared" si="53"/>
        <v>12.894328115733176</v>
      </c>
      <c r="DX72" s="553">
        <f t="shared" si="53"/>
        <v>12.893038682921603</v>
      </c>
      <c r="DY72" s="553">
        <f t="shared" si="53"/>
        <v>12.891749379053312</v>
      </c>
      <c r="DZ72" s="553">
        <f t="shared" si="53"/>
        <v>12.890460204115406</v>
      </c>
      <c r="EA72" s="553">
        <f t="shared" si="53"/>
        <v>12.889171158094992</v>
      </c>
      <c r="EB72" s="553">
        <f t="shared" si="53"/>
        <v>12.887882240979181</v>
      </c>
      <c r="EC72" s="553">
        <f t="shared" si="53"/>
        <v>12.886593452755084</v>
      </c>
      <c r="ED72" s="553">
        <f t="shared" si="53"/>
        <v>12.885304793409807</v>
      </c>
      <c r="EE72" s="553">
        <f t="shared" ref="EE72:EZ72" si="54">EE68*EE65/(10^6)</f>
        <v>12.884016262930464</v>
      </c>
      <c r="EF72" s="553">
        <f t="shared" si="54"/>
        <v>12.882727861304172</v>
      </c>
      <c r="EG72" s="553">
        <f t="shared" si="54"/>
        <v>12.881439588518043</v>
      </c>
      <c r="EH72" s="553">
        <f t="shared" si="54"/>
        <v>12.880151444559193</v>
      </c>
      <c r="EI72" s="553">
        <f t="shared" si="54"/>
        <v>12.878863429414736</v>
      </c>
      <c r="EJ72" s="553">
        <f t="shared" si="54"/>
        <v>12.877575543071792</v>
      </c>
      <c r="EK72" s="553">
        <f t="shared" si="54"/>
        <v>12.876287785517485</v>
      </c>
      <c r="EL72" s="553">
        <f t="shared" si="54"/>
        <v>12.875000156738931</v>
      </c>
      <c r="EM72" s="553">
        <f t="shared" si="54"/>
        <v>12.873712656723258</v>
      </c>
      <c r="EN72" s="553">
        <f t="shared" si="54"/>
        <v>12.872425285457583</v>
      </c>
      <c r="EO72" s="553">
        <f t="shared" si="54"/>
        <v>12.87113804292904</v>
      </c>
      <c r="EP72" s="553">
        <f t="shared" si="54"/>
        <v>12.869850929124746</v>
      </c>
      <c r="EQ72" s="553">
        <f t="shared" si="54"/>
        <v>12.868563944031834</v>
      </c>
      <c r="ER72" s="553">
        <f t="shared" si="54"/>
        <v>12.867277087637431</v>
      </c>
      <c r="ES72" s="553">
        <f t="shared" si="54"/>
        <v>12.865990359928668</v>
      </c>
      <c r="ET72" s="553">
        <f t="shared" si="54"/>
        <v>12.864703760892674</v>
      </c>
      <c r="EU72" s="553">
        <f t="shared" si="54"/>
        <v>12.863417290516585</v>
      </c>
      <c r="EV72" s="553">
        <f t="shared" si="54"/>
        <v>12.862130948787533</v>
      </c>
      <c r="EW72" s="553">
        <f t="shared" si="54"/>
        <v>12.860844735692655</v>
      </c>
      <c r="EX72" s="553">
        <f t="shared" si="54"/>
        <v>12.859558651219086</v>
      </c>
      <c r="EY72" s="553">
        <f t="shared" si="54"/>
        <v>12.858272695353964</v>
      </c>
      <c r="EZ72" s="554">
        <f t="shared" si="54"/>
        <v>12.856986868084428</v>
      </c>
      <c r="FA72" s="555"/>
    </row>
    <row r="73" spans="1:157" s="470" customFormat="1" ht="15.75" thickBot="1" x14ac:dyDescent="0.3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13.05</v>
      </c>
      <c r="H73" s="560">
        <f t="shared" ref="H73:BS73" si="55">G73+H72</f>
        <v>26.098694999999999</v>
      </c>
      <c r="I73" s="560">
        <f t="shared" si="55"/>
        <v>39.146085130499998</v>
      </c>
      <c r="J73" s="560">
        <f t="shared" si="55"/>
        <v>52.192170521986952</v>
      </c>
      <c r="K73" s="560">
        <f t="shared" si="55"/>
        <v>65.236951304934749</v>
      </c>
      <c r="L73" s="560">
        <f t="shared" si="55"/>
        <v>78.280427609804249</v>
      </c>
      <c r="M73" s="560">
        <f t="shared" si="55"/>
        <v>91.32259956704327</v>
      </c>
      <c r="N73" s="560">
        <f t="shared" si="55"/>
        <v>104.36346730708657</v>
      </c>
      <c r="O73" s="560">
        <f t="shared" si="55"/>
        <v>117.40303096035585</v>
      </c>
      <c r="P73" s="560">
        <f t="shared" si="55"/>
        <v>130.4412906572598</v>
      </c>
      <c r="Q73" s="560">
        <f t="shared" si="55"/>
        <v>143.47824652819406</v>
      </c>
      <c r="R73" s="560">
        <f t="shared" si="55"/>
        <v>156.51389870354123</v>
      </c>
      <c r="S73" s="560">
        <f t="shared" si="55"/>
        <v>169.54824731367088</v>
      </c>
      <c r="T73" s="560">
        <f t="shared" si="55"/>
        <v>182.58129248893951</v>
      </c>
      <c r="U73" s="560">
        <f t="shared" si="55"/>
        <v>195.6130343596906</v>
      </c>
      <c r="V73" s="560">
        <f t="shared" si="55"/>
        <v>208.64347305625463</v>
      </c>
      <c r="W73" s="560">
        <f t="shared" si="55"/>
        <v>221.67260870894901</v>
      </c>
      <c r="X73" s="560">
        <f t="shared" si="55"/>
        <v>234.70044144807812</v>
      </c>
      <c r="Y73" s="560">
        <f t="shared" si="55"/>
        <v>247.72697140393331</v>
      </c>
      <c r="Z73" s="560">
        <f t="shared" si="55"/>
        <v>260.75219870679291</v>
      </c>
      <c r="AA73" s="560">
        <f t="shared" si="55"/>
        <v>273.77612348692224</v>
      </c>
      <c r="AB73" s="560">
        <f t="shared" si="55"/>
        <v>286.79874587457357</v>
      </c>
      <c r="AC73" s="560">
        <f t="shared" si="55"/>
        <v>299.82006599998613</v>
      </c>
      <c r="AD73" s="560">
        <f t="shared" si="55"/>
        <v>312.84008399338614</v>
      </c>
      <c r="AE73" s="560">
        <f t="shared" si="55"/>
        <v>325.85879998498683</v>
      </c>
      <c r="AF73" s="560">
        <f t="shared" si="55"/>
        <v>338.87621410498832</v>
      </c>
      <c r="AG73" s="560">
        <f t="shared" si="55"/>
        <v>351.89232648357779</v>
      </c>
      <c r="AH73" s="560">
        <f t="shared" si="55"/>
        <v>364.90713725092945</v>
      </c>
      <c r="AI73" s="560">
        <f t="shared" si="55"/>
        <v>377.92064653720433</v>
      </c>
      <c r="AJ73" s="560">
        <f t="shared" si="55"/>
        <v>390.93285447255062</v>
      </c>
      <c r="AK73" s="560">
        <f t="shared" si="55"/>
        <v>403.94376118710335</v>
      </c>
      <c r="AL73" s="560">
        <f t="shared" si="55"/>
        <v>416.95336681098462</v>
      </c>
      <c r="AM73" s="560">
        <f t="shared" si="55"/>
        <v>429.9616714743035</v>
      </c>
      <c r="AN73" s="560">
        <f t="shared" si="55"/>
        <v>442.96867530715605</v>
      </c>
      <c r="AO73" s="560">
        <f t="shared" si="55"/>
        <v>455.97437843962535</v>
      </c>
      <c r="AP73" s="560">
        <f t="shared" si="55"/>
        <v>468.97878100178139</v>
      </c>
      <c r="AQ73" s="560">
        <f t="shared" si="55"/>
        <v>481.9818831236812</v>
      </c>
      <c r="AR73" s="560">
        <f t="shared" si="55"/>
        <v>494.98368493536884</v>
      </c>
      <c r="AS73" s="560">
        <f t="shared" si="55"/>
        <v>507.98418656687528</v>
      </c>
      <c r="AT73" s="560">
        <f t="shared" si="55"/>
        <v>520.98338814821864</v>
      </c>
      <c r="AU73" s="560">
        <f t="shared" si="55"/>
        <v>533.98128980940385</v>
      </c>
      <c r="AV73" s="560">
        <f t="shared" si="55"/>
        <v>546.97789168042289</v>
      </c>
      <c r="AW73" s="560">
        <f t="shared" si="55"/>
        <v>559.97319389125482</v>
      </c>
      <c r="AX73" s="560">
        <f t="shared" si="55"/>
        <v>572.96719657186566</v>
      </c>
      <c r="AY73" s="560">
        <f t="shared" si="55"/>
        <v>585.95989985220842</v>
      </c>
      <c r="AZ73" s="560">
        <f t="shared" si="55"/>
        <v>598.9513038622232</v>
      </c>
      <c r="BA73" s="560">
        <f t="shared" si="55"/>
        <v>611.94140873183699</v>
      </c>
      <c r="BB73" s="560">
        <f t="shared" si="55"/>
        <v>624.93021459096383</v>
      </c>
      <c r="BC73" s="560">
        <f t="shared" si="55"/>
        <v>637.91772156950469</v>
      </c>
      <c r="BD73" s="560">
        <f t="shared" si="55"/>
        <v>650.9039297973477</v>
      </c>
      <c r="BE73" s="560">
        <f t="shared" si="55"/>
        <v>663.88883940436801</v>
      </c>
      <c r="BF73" s="560">
        <f t="shared" si="55"/>
        <v>676.87245052042761</v>
      </c>
      <c r="BG73" s="560">
        <f t="shared" si="55"/>
        <v>689.8547632753756</v>
      </c>
      <c r="BH73" s="560">
        <f t="shared" si="55"/>
        <v>702.83577779904806</v>
      </c>
      <c r="BI73" s="560">
        <f t="shared" si="55"/>
        <v>715.81549422126818</v>
      </c>
      <c r="BJ73" s="560">
        <f t="shared" si="55"/>
        <v>728.7939126718461</v>
      </c>
      <c r="BK73" s="560">
        <f t="shared" si="55"/>
        <v>741.77103328057888</v>
      </c>
      <c r="BL73" s="560">
        <f t="shared" si="55"/>
        <v>754.74685617725083</v>
      </c>
      <c r="BM73" s="560">
        <f t="shared" si="55"/>
        <v>767.72138149163311</v>
      </c>
      <c r="BN73" s="560">
        <f t="shared" si="55"/>
        <v>780.694609353484</v>
      </c>
      <c r="BO73" s="560">
        <f t="shared" si="55"/>
        <v>793.6665398925486</v>
      </c>
      <c r="BP73" s="560">
        <f t="shared" si="55"/>
        <v>806.63717323855928</v>
      </c>
      <c r="BQ73" s="560">
        <f t="shared" si="55"/>
        <v>819.60650952123547</v>
      </c>
      <c r="BR73" s="560">
        <f t="shared" si="55"/>
        <v>832.57454887028337</v>
      </c>
      <c r="BS73" s="560">
        <f t="shared" si="55"/>
        <v>845.54129141539636</v>
      </c>
      <c r="BT73" s="560">
        <f t="shared" ref="BT73:EE73" si="56">BS73+BT72</f>
        <v>858.50673728625486</v>
      </c>
      <c r="BU73" s="560">
        <f t="shared" si="56"/>
        <v>871.47088661252621</v>
      </c>
      <c r="BV73" s="560">
        <f t="shared" si="56"/>
        <v>884.43373952386492</v>
      </c>
      <c r="BW73" s="560">
        <f t="shared" si="56"/>
        <v>897.3952961499125</v>
      </c>
      <c r="BX73" s="560">
        <f t="shared" si="56"/>
        <v>910.35555662029753</v>
      </c>
      <c r="BY73" s="560">
        <f t="shared" si="56"/>
        <v>923.31452106463553</v>
      </c>
      <c r="BZ73" s="560">
        <f t="shared" si="56"/>
        <v>936.27218961252902</v>
      </c>
      <c r="CA73" s="560">
        <f t="shared" si="56"/>
        <v>949.22856239356781</v>
      </c>
      <c r="CB73" s="560">
        <f t="shared" si="56"/>
        <v>962.18363953732842</v>
      </c>
      <c r="CC73" s="560">
        <f t="shared" si="56"/>
        <v>975.13742117337472</v>
      </c>
      <c r="CD73" s="560">
        <f t="shared" si="56"/>
        <v>988.08990743125742</v>
      </c>
      <c r="CE73" s="560">
        <f t="shared" si="56"/>
        <v>1001.0410984405142</v>
      </c>
      <c r="CF73" s="560">
        <f t="shared" si="56"/>
        <v>1013.9909943306702</v>
      </c>
      <c r="CG73" s="560">
        <f t="shared" si="56"/>
        <v>1026.939595231237</v>
      </c>
      <c r="CH73" s="560">
        <f t="shared" si="56"/>
        <v>1039.8869012717139</v>
      </c>
      <c r="CI73" s="560">
        <f t="shared" si="56"/>
        <v>1052.8329125815867</v>
      </c>
      <c r="CJ73" s="560">
        <f t="shared" si="56"/>
        <v>1065.7776292903286</v>
      </c>
      <c r="CK73" s="560">
        <f t="shared" si="56"/>
        <v>1078.7210515273996</v>
      </c>
      <c r="CL73" s="560">
        <f t="shared" si="56"/>
        <v>1091.6631794222469</v>
      </c>
      <c r="CM73" s="560">
        <f t="shared" si="56"/>
        <v>1104.6040131043046</v>
      </c>
      <c r="CN73" s="560">
        <f t="shared" si="56"/>
        <v>1117.5435527029942</v>
      </c>
      <c r="CO73" s="560">
        <f t="shared" si="56"/>
        <v>1130.481798347724</v>
      </c>
      <c r="CP73" s="560">
        <f t="shared" si="56"/>
        <v>1143.4187501678891</v>
      </c>
      <c r="CQ73" s="560">
        <f t="shared" si="56"/>
        <v>1156.3544082928722</v>
      </c>
      <c r="CR73" s="560">
        <f t="shared" si="56"/>
        <v>1169.2887728520429</v>
      </c>
      <c r="CS73" s="560">
        <f t="shared" si="56"/>
        <v>1182.2218439747578</v>
      </c>
      <c r="CT73" s="560">
        <f t="shared" si="56"/>
        <v>1195.1536217903604</v>
      </c>
      <c r="CU73" s="560">
        <f t="shared" si="56"/>
        <v>1208.0841064281813</v>
      </c>
      <c r="CV73" s="560">
        <f t="shared" si="56"/>
        <v>1221.0132980175385</v>
      </c>
      <c r="CW73" s="560">
        <f t="shared" si="56"/>
        <v>1233.9411966877367</v>
      </c>
      <c r="CX73" s="560">
        <f t="shared" si="56"/>
        <v>1246.8678025680679</v>
      </c>
      <c r="CY73" s="560">
        <f t="shared" si="56"/>
        <v>1259.7931157878111</v>
      </c>
      <c r="CZ73" s="560">
        <f t="shared" si="56"/>
        <v>1272.7171364762323</v>
      </c>
      <c r="DA73" s="560">
        <f t="shared" si="56"/>
        <v>1285.6398647625847</v>
      </c>
      <c r="DB73" s="560">
        <f t="shared" si="56"/>
        <v>1298.5613007761085</v>
      </c>
      <c r="DC73" s="560">
        <f t="shared" si="56"/>
        <v>1311.4814446460309</v>
      </c>
      <c r="DD73" s="560">
        <f t="shared" si="56"/>
        <v>1324.4002965015663</v>
      </c>
      <c r="DE73" s="560">
        <f t="shared" si="56"/>
        <v>1337.3178564719162</v>
      </c>
      <c r="DF73" s="560">
        <f t="shared" si="56"/>
        <v>1350.2341246862691</v>
      </c>
      <c r="DG73" s="560">
        <f t="shared" si="56"/>
        <v>1363.1491012738004</v>
      </c>
      <c r="DH73" s="560">
        <f t="shared" si="56"/>
        <v>1376.062786363673</v>
      </c>
      <c r="DI73" s="560">
        <f t="shared" si="56"/>
        <v>1388.9751800850365</v>
      </c>
      <c r="DJ73" s="560">
        <f t="shared" si="56"/>
        <v>1401.886282567028</v>
      </c>
      <c r="DK73" s="560">
        <f t="shared" si="56"/>
        <v>1414.7960939387713</v>
      </c>
      <c r="DL73" s="560">
        <f t="shared" si="56"/>
        <v>1427.7046143293774</v>
      </c>
      <c r="DM73" s="560">
        <f t="shared" si="56"/>
        <v>1440.6118438679443</v>
      </c>
      <c r="DN73" s="560">
        <f t="shared" si="56"/>
        <v>1453.5177826835575</v>
      </c>
      <c r="DO73" s="560">
        <f t="shared" si="56"/>
        <v>1466.422430905289</v>
      </c>
      <c r="DP73" s="560">
        <f t="shared" si="56"/>
        <v>1479.3257886621984</v>
      </c>
      <c r="DQ73" s="560">
        <f t="shared" si="56"/>
        <v>1492.2278560833322</v>
      </c>
      <c r="DR73" s="560">
        <f t="shared" si="56"/>
        <v>1505.1286332977238</v>
      </c>
      <c r="DS73" s="560">
        <f t="shared" si="56"/>
        <v>1518.0281204343939</v>
      </c>
      <c r="DT73" s="560">
        <f t="shared" si="56"/>
        <v>1530.9263176223506</v>
      </c>
      <c r="DU73" s="560">
        <f t="shared" si="56"/>
        <v>1543.8232249905882</v>
      </c>
      <c r="DV73" s="560">
        <f t="shared" si="56"/>
        <v>1556.7188426680891</v>
      </c>
      <c r="DW73" s="560">
        <f t="shared" si="56"/>
        <v>1569.6131707838224</v>
      </c>
      <c r="DX73" s="560">
        <f t="shared" si="56"/>
        <v>1582.5062094667439</v>
      </c>
      <c r="DY73" s="560">
        <f t="shared" si="56"/>
        <v>1595.3979588457973</v>
      </c>
      <c r="DZ73" s="560">
        <f t="shared" si="56"/>
        <v>1608.2884190499128</v>
      </c>
      <c r="EA73" s="560">
        <f t="shared" si="56"/>
        <v>1621.1775902080078</v>
      </c>
      <c r="EB73" s="560">
        <f t="shared" si="56"/>
        <v>1634.0654724489871</v>
      </c>
      <c r="EC73" s="560">
        <f t="shared" si="56"/>
        <v>1646.9520659017421</v>
      </c>
      <c r="ED73" s="560">
        <f t="shared" si="56"/>
        <v>1659.837370695152</v>
      </c>
      <c r="EE73" s="560">
        <f t="shared" si="56"/>
        <v>1672.7213869580826</v>
      </c>
      <c r="EF73" s="560">
        <f t="shared" ref="EF73:EZ73" si="57">EE73+EF72</f>
        <v>1685.6041148193867</v>
      </c>
      <c r="EG73" s="560">
        <f t="shared" si="57"/>
        <v>1698.4855544079048</v>
      </c>
      <c r="EH73" s="560">
        <f t="shared" si="57"/>
        <v>1711.3657058524641</v>
      </c>
      <c r="EI73" s="560">
        <f t="shared" si="57"/>
        <v>1724.2445692818787</v>
      </c>
      <c r="EJ73" s="560">
        <f t="shared" si="57"/>
        <v>1737.1221448249505</v>
      </c>
      <c r="EK73" s="560">
        <f t="shared" si="57"/>
        <v>1749.9984326104679</v>
      </c>
      <c r="EL73" s="560">
        <f t="shared" si="57"/>
        <v>1762.8734327672069</v>
      </c>
      <c r="EM73" s="560">
        <f t="shared" si="57"/>
        <v>1775.7471454239301</v>
      </c>
      <c r="EN73" s="560">
        <f t="shared" si="57"/>
        <v>1788.6195707093877</v>
      </c>
      <c r="EO73" s="560">
        <f t="shared" si="57"/>
        <v>1801.4907087523168</v>
      </c>
      <c r="EP73" s="560">
        <f t="shared" si="57"/>
        <v>1814.3605596814416</v>
      </c>
      <c r="EQ73" s="560">
        <f t="shared" si="57"/>
        <v>1827.2291236254734</v>
      </c>
      <c r="ER73" s="560">
        <f t="shared" si="57"/>
        <v>1840.0964007131108</v>
      </c>
      <c r="ES73" s="560">
        <f t="shared" si="57"/>
        <v>1852.9623910730395</v>
      </c>
      <c r="ET73" s="560">
        <f t="shared" si="57"/>
        <v>1865.8270948339323</v>
      </c>
      <c r="EU73" s="560">
        <f t="shared" si="57"/>
        <v>1878.6905121244488</v>
      </c>
      <c r="EV73" s="560">
        <f t="shared" si="57"/>
        <v>1891.5526430732364</v>
      </c>
      <c r="EW73" s="560">
        <f t="shared" si="57"/>
        <v>1904.4134878089289</v>
      </c>
      <c r="EX73" s="560">
        <f t="shared" si="57"/>
        <v>1917.273046460148</v>
      </c>
      <c r="EY73" s="560">
        <f t="shared" si="57"/>
        <v>1930.1313191555018</v>
      </c>
      <c r="EZ73" s="561">
        <f t="shared" si="57"/>
        <v>1942.9883060235863</v>
      </c>
      <c r="FA73" s="521"/>
    </row>
    <row r="74" spans="1:157" x14ac:dyDescent="0.25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.75" thickBot="1" x14ac:dyDescent="0.3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.75" thickBot="1" x14ac:dyDescent="0.3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25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.75" thickBot="1" x14ac:dyDescent="0.3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25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BS79" si="58">G79*(1+H63)</f>
        <v>16.583000000000002</v>
      </c>
      <c r="I79" s="570">
        <f t="shared" si="58"/>
        <v>17.080490000000001</v>
      </c>
      <c r="J79" s="570">
        <f t="shared" si="58"/>
        <v>17.592904700000002</v>
      </c>
      <c r="K79" s="570">
        <f t="shared" si="58"/>
        <v>18.120691841000003</v>
      </c>
      <c r="L79" s="570">
        <f t="shared" si="58"/>
        <v>18.664312596230005</v>
      </c>
      <c r="M79" s="570">
        <f t="shared" si="58"/>
        <v>19.224241974116904</v>
      </c>
      <c r="N79" s="570">
        <f t="shared" si="58"/>
        <v>19.80096923334041</v>
      </c>
      <c r="O79" s="570">
        <f t="shared" si="58"/>
        <v>20.394998310340622</v>
      </c>
      <c r="P79" s="570">
        <f t="shared" si="58"/>
        <v>21.006848259650841</v>
      </c>
      <c r="Q79" s="570">
        <f t="shared" si="58"/>
        <v>21.637053707440366</v>
      </c>
      <c r="R79" s="570">
        <f t="shared" si="58"/>
        <v>22.286165318663578</v>
      </c>
      <c r="S79" s="570">
        <f t="shared" si="58"/>
        <v>22.954750278223486</v>
      </c>
      <c r="T79" s="570">
        <f t="shared" si="58"/>
        <v>23.643392786570192</v>
      </c>
      <c r="U79" s="570">
        <f t="shared" si="58"/>
        <v>24.352694570167298</v>
      </c>
      <c r="V79" s="570">
        <f t="shared" si="58"/>
        <v>25.083275407272318</v>
      </c>
      <c r="W79" s="570">
        <f t="shared" si="58"/>
        <v>25.835773669490489</v>
      </c>
      <c r="X79" s="570">
        <f t="shared" si="58"/>
        <v>26.610846879575206</v>
      </c>
      <c r="Y79" s="570">
        <f t="shared" si="58"/>
        <v>27.409172285962462</v>
      </c>
      <c r="Z79" s="570">
        <f t="shared" si="58"/>
        <v>28.231447454541335</v>
      </c>
      <c r="AA79" s="570">
        <f t="shared" si="58"/>
        <v>29.078390878177576</v>
      </c>
      <c r="AB79" s="570">
        <f t="shared" si="58"/>
        <v>29.950742604522905</v>
      </c>
      <c r="AC79" s="570">
        <f t="shared" si="58"/>
        <v>30.849264882658591</v>
      </c>
      <c r="AD79" s="570">
        <f t="shared" si="58"/>
        <v>31.774742829138351</v>
      </c>
      <c r="AE79" s="570">
        <f t="shared" si="58"/>
        <v>32.727985114012505</v>
      </c>
      <c r="AF79" s="570">
        <f t="shared" si="58"/>
        <v>33.709824667432883</v>
      </c>
      <c r="AG79" s="570">
        <f t="shared" si="58"/>
        <v>34.721119407455873</v>
      </c>
      <c r="AH79" s="570">
        <f t="shared" si="58"/>
        <v>35.762752989679548</v>
      </c>
      <c r="AI79" s="570">
        <f t="shared" si="58"/>
        <v>36.835635579369935</v>
      </c>
      <c r="AJ79" s="570">
        <f t="shared" si="58"/>
        <v>37.940704646751037</v>
      </c>
      <c r="AK79" s="570">
        <f t="shared" si="58"/>
        <v>39.078925786153569</v>
      </c>
      <c r="AL79" s="570">
        <f t="shared" si="58"/>
        <v>40.25129355973818</v>
      </c>
      <c r="AM79" s="570">
        <f t="shared" si="58"/>
        <v>41.458832366530324</v>
      </c>
      <c r="AN79" s="570">
        <f t="shared" si="58"/>
        <v>42.702597337526235</v>
      </c>
      <c r="AO79" s="570">
        <f t="shared" si="58"/>
        <v>43.983675257652024</v>
      </c>
      <c r="AP79" s="570">
        <f t="shared" si="58"/>
        <v>45.303185515381585</v>
      </c>
      <c r="AQ79" s="570">
        <f t="shared" si="58"/>
        <v>46.662281080843037</v>
      </c>
      <c r="AR79" s="570">
        <f t="shared" si="58"/>
        <v>48.062149513268331</v>
      </c>
      <c r="AS79" s="570">
        <f t="shared" si="58"/>
        <v>49.50401399866638</v>
      </c>
      <c r="AT79" s="570">
        <f t="shared" si="58"/>
        <v>50.989134418626371</v>
      </c>
      <c r="AU79" s="570">
        <f t="shared" si="58"/>
        <v>52.518808451185166</v>
      </c>
      <c r="AV79" s="570">
        <f t="shared" si="58"/>
        <v>54.094372704720719</v>
      </c>
      <c r="AW79" s="570">
        <f t="shared" si="58"/>
        <v>55.71720388586234</v>
      </c>
      <c r="AX79" s="570">
        <f t="shared" si="58"/>
        <v>57.388720002438212</v>
      </c>
      <c r="AY79" s="570">
        <f t="shared" si="58"/>
        <v>59.11038160251136</v>
      </c>
      <c r="AZ79" s="570">
        <f t="shared" si="58"/>
        <v>60.8836930505867</v>
      </c>
      <c r="BA79" s="570">
        <f t="shared" si="58"/>
        <v>62.710203842104306</v>
      </c>
      <c r="BB79" s="570">
        <f t="shared" si="58"/>
        <v>64.591509957367435</v>
      </c>
      <c r="BC79" s="570">
        <f t="shared" si="58"/>
        <v>66.529255256088462</v>
      </c>
      <c r="BD79" s="570">
        <f t="shared" si="58"/>
        <v>68.525132913771117</v>
      </c>
      <c r="BE79" s="570">
        <f t="shared" si="58"/>
        <v>70.580886901184257</v>
      </c>
      <c r="BF79" s="570">
        <f t="shared" si="58"/>
        <v>72.698313508219783</v>
      </c>
      <c r="BG79" s="570">
        <f t="shared" si="58"/>
        <v>74.879262913466377</v>
      </c>
      <c r="BH79" s="570">
        <f t="shared" si="58"/>
        <v>77.125640800870372</v>
      </c>
      <c r="BI79" s="570">
        <f t="shared" si="58"/>
        <v>79.439410024896489</v>
      </c>
      <c r="BJ79" s="570">
        <f t="shared" si="58"/>
        <v>81.822592325643384</v>
      </c>
      <c r="BK79" s="570">
        <f t="shared" si="58"/>
        <v>84.277270095412689</v>
      </c>
      <c r="BL79" s="570">
        <f t="shared" si="58"/>
        <v>86.805588198275075</v>
      </c>
      <c r="BM79" s="570">
        <f t="shared" si="58"/>
        <v>89.409755844223326</v>
      </c>
      <c r="BN79" s="570">
        <f t="shared" si="58"/>
        <v>92.092048519550033</v>
      </c>
      <c r="BO79" s="570">
        <f t="shared" si="58"/>
        <v>94.854809975136533</v>
      </c>
      <c r="BP79" s="570">
        <f t="shared" si="58"/>
        <v>97.700454274390637</v>
      </c>
      <c r="BQ79" s="570">
        <f t="shared" si="58"/>
        <v>100.63146790262236</v>
      </c>
      <c r="BR79" s="570">
        <f t="shared" si="58"/>
        <v>103.65041193970103</v>
      </c>
      <c r="BS79" s="570">
        <f t="shared" si="58"/>
        <v>106.75992429789207</v>
      </c>
      <c r="BT79" s="570">
        <f t="shared" ref="BT79:EE79" si="59">BS79*(1+BT63)</f>
        <v>109.96272202682883</v>
      </c>
      <c r="BU79" s="570">
        <f t="shared" si="59"/>
        <v>113.26160368763369</v>
      </c>
      <c r="BV79" s="570">
        <f t="shared" si="59"/>
        <v>116.65945179826271</v>
      </c>
      <c r="BW79" s="570">
        <f t="shared" si="59"/>
        <v>120.15923535221059</v>
      </c>
      <c r="BX79" s="570">
        <f t="shared" si="59"/>
        <v>123.76401241277691</v>
      </c>
      <c r="BY79" s="570">
        <f t="shared" si="59"/>
        <v>127.47693278516022</v>
      </c>
      <c r="BZ79" s="570">
        <f t="shared" si="59"/>
        <v>131.30124076871502</v>
      </c>
      <c r="CA79" s="570">
        <f t="shared" si="59"/>
        <v>135.24027799177648</v>
      </c>
      <c r="CB79" s="570">
        <f t="shared" si="59"/>
        <v>139.29748633152977</v>
      </c>
      <c r="CC79" s="570">
        <f t="shared" si="59"/>
        <v>143.47641092147566</v>
      </c>
      <c r="CD79" s="570">
        <f t="shared" si="59"/>
        <v>147.78070324911994</v>
      </c>
      <c r="CE79" s="570">
        <f t="shared" si="59"/>
        <v>152.21412434659354</v>
      </c>
      <c r="CF79" s="570">
        <f t="shared" si="59"/>
        <v>156.78054807699135</v>
      </c>
      <c r="CG79" s="570">
        <f t="shared" si="59"/>
        <v>161.48396451930108</v>
      </c>
      <c r="CH79" s="570">
        <f t="shared" si="59"/>
        <v>166.32848345488011</v>
      </c>
      <c r="CI79" s="570">
        <f t="shared" si="59"/>
        <v>171.31833795852651</v>
      </c>
      <c r="CJ79" s="570">
        <f t="shared" si="59"/>
        <v>176.45788809728231</v>
      </c>
      <c r="CK79" s="570">
        <f t="shared" si="59"/>
        <v>181.75162474020078</v>
      </c>
      <c r="CL79" s="570">
        <f t="shared" si="59"/>
        <v>187.20417348240682</v>
      </c>
      <c r="CM79" s="570">
        <f t="shared" si="59"/>
        <v>192.82029868687903</v>
      </c>
      <c r="CN79" s="570">
        <f t="shared" si="59"/>
        <v>198.60490764748539</v>
      </c>
      <c r="CO79" s="570">
        <f t="shared" si="59"/>
        <v>204.56305487690994</v>
      </c>
      <c r="CP79" s="570">
        <f t="shared" si="59"/>
        <v>210.69994652321725</v>
      </c>
      <c r="CQ79" s="570">
        <f t="shared" si="59"/>
        <v>217.02094491891378</v>
      </c>
      <c r="CR79" s="570">
        <f t="shared" si="59"/>
        <v>223.53157326648122</v>
      </c>
      <c r="CS79" s="570">
        <f t="shared" si="59"/>
        <v>230.23752046447566</v>
      </c>
      <c r="CT79" s="570">
        <f t="shared" si="59"/>
        <v>237.14464607840995</v>
      </c>
      <c r="CU79" s="570">
        <f t="shared" si="59"/>
        <v>244.25898546076226</v>
      </c>
      <c r="CV79" s="570">
        <f t="shared" si="59"/>
        <v>251.58675502458513</v>
      </c>
      <c r="CW79" s="570">
        <f t="shared" si="59"/>
        <v>259.13435767532269</v>
      </c>
      <c r="CX79" s="570">
        <f t="shared" si="59"/>
        <v>266.9083884055824</v>
      </c>
      <c r="CY79" s="570">
        <f t="shared" si="59"/>
        <v>274.9156400577499</v>
      </c>
      <c r="CZ79" s="570">
        <f t="shared" si="59"/>
        <v>283.16310925948238</v>
      </c>
      <c r="DA79" s="570">
        <f t="shared" si="59"/>
        <v>291.65800253726684</v>
      </c>
      <c r="DB79" s="570">
        <f t="shared" si="59"/>
        <v>300.40774261338487</v>
      </c>
      <c r="DC79" s="570">
        <f t="shared" si="59"/>
        <v>309.41997489178641</v>
      </c>
      <c r="DD79" s="570">
        <f t="shared" si="59"/>
        <v>318.70257413854</v>
      </c>
      <c r="DE79" s="570">
        <f t="shared" si="59"/>
        <v>328.26365136269624</v>
      </c>
      <c r="DF79" s="570">
        <f t="shared" si="59"/>
        <v>338.11156090357713</v>
      </c>
      <c r="DG79" s="570">
        <f t="shared" si="59"/>
        <v>348.25490773068447</v>
      </c>
      <c r="DH79" s="570">
        <f t="shared" si="59"/>
        <v>358.70255496260501</v>
      </c>
      <c r="DI79" s="570">
        <f t="shared" si="59"/>
        <v>369.46363161148315</v>
      </c>
      <c r="DJ79" s="570">
        <f t="shared" si="59"/>
        <v>380.54754055982767</v>
      </c>
      <c r="DK79" s="570">
        <f t="shared" si="59"/>
        <v>391.9639667766225</v>
      </c>
      <c r="DL79" s="570">
        <f t="shared" si="59"/>
        <v>403.72288577992117</v>
      </c>
      <c r="DM79" s="570">
        <f t="shared" si="59"/>
        <v>415.83457235331883</v>
      </c>
      <c r="DN79" s="570">
        <f t="shared" si="59"/>
        <v>428.30960952391843</v>
      </c>
      <c r="DO79" s="570">
        <f t="shared" si="59"/>
        <v>441.15889780963602</v>
      </c>
      <c r="DP79" s="570">
        <f t="shared" si="59"/>
        <v>454.39366474392511</v>
      </c>
      <c r="DQ79" s="570">
        <f t="shared" si="59"/>
        <v>468.02547468624289</v>
      </c>
      <c r="DR79" s="570">
        <f t="shared" si="59"/>
        <v>482.06623892683018</v>
      </c>
      <c r="DS79" s="570">
        <f t="shared" si="59"/>
        <v>496.5282260946351</v>
      </c>
      <c r="DT79" s="570">
        <f t="shared" si="59"/>
        <v>511.42407287747415</v>
      </c>
      <c r="DU79" s="570">
        <f t="shared" si="59"/>
        <v>526.76679506379833</v>
      </c>
      <c r="DV79" s="570">
        <f t="shared" si="59"/>
        <v>542.56979891571234</v>
      </c>
      <c r="DW79" s="570">
        <f t="shared" si="59"/>
        <v>558.84689288318373</v>
      </c>
      <c r="DX79" s="570">
        <f t="shared" si="59"/>
        <v>575.61229966967926</v>
      </c>
      <c r="DY79" s="570">
        <f t="shared" si="59"/>
        <v>592.88066865976964</v>
      </c>
      <c r="DZ79" s="570">
        <f t="shared" si="59"/>
        <v>610.6670887195628</v>
      </c>
      <c r="EA79" s="570">
        <f t="shared" si="59"/>
        <v>628.98710138114973</v>
      </c>
      <c r="EB79" s="570">
        <f t="shared" si="59"/>
        <v>647.85671442258422</v>
      </c>
      <c r="EC79" s="570">
        <f t="shared" si="59"/>
        <v>667.29241585526177</v>
      </c>
      <c r="ED79" s="570">
        <f t="shared" si="59"/>
        <v>687.31118833091966</v>
      </c>
      <c r="EE79" s="570">
        <f t="shared" si="59"/>
        <v>707.93052398084728</v>
      </c>
      <c r="EF79" s="570">
        <f t="shared" ref="EF79:EZ79" si="60">EE79*(1+EF63)</f>
        <v>729.16843970027276</v>
      </c>
      <c r="EG79" s="570">
        <f t="shared" si="60"/>
        <v>751.04349289128095</v>
      </c>
      <c r="EH79" s="570">
        <f t="shared" si="60"/>
        <v>773.57479767801942</v>
      </c>
      <c r="EI79" s="570">
        <f t="shared" si="60"/>
        <v>796.78204160836003</v>
      </c>
      <c r="EJ79" s="570">
        <f t="shared" si="60"/>
        <v>820.68550285661081</v>
      </c>
      <c r="EK79" s="570">
        <f t="shared" si="60"/>
        <v>845.30606794230914</v>
      </c>
      <c r="EL79" s="570">
        <f t="shared" si="60"/>
        <v>870.66524998057844</v>
      </c>
      <c r="EM79" s="570">
        <f t="shared" si="60"/>
        <v>896.78520747999585</v>
      </c>
      <c r="EN79" s="570">
        <f t="shared" si="60"/>
        <v>923.6887637043958</v>
      </c>
      <c r="EO79" s="570">
        <f t="shared" si="60"/>
        <v>951.39942661552766</v>
      </c>
      <c r="EP79" s="570">
        <f t="shared" si="60"/>
        <v>979.94140941399348</v>
      </c>
      <c r="EQ79" s="570">
        <f t="shared" si="60"/>
        <v>1009.3396516964133</v>
      </c>
      <c r="ER79" s="570">
        <f t="shared" si="60"/>
        <v>1039.6198412473057</v>
      </c>
      <c r="ES79" s="570">
        <f t="shared" si="60"/>
        <v>1070.8084364847248</v>
      </c>
      <c r="ET79" s="570">
        <f t="shared" si="60"/>
        <v>1102.9326895792665</v>
      </c>
      <c r="EU79" s="570">
        <f t="shared" si="60"/>
        <v>1136.0206702666444</v>
      </c>
      <c r="EV79" s="570">
        <f t="shared" si="60"/>
        <v>1170.1012903746437</v>
      </c>
      <c r="EW79" s="570">
        <f t="shared" si="60"/>
        <v>1205.204329085883</v>
      </c>
      <c r="EX79" s="570">
        <f t="shared" si="60"/>
        <v>1241.3604589584595</v>
      </c>
      <c r="EY79" s="570">
        <f t="shared" si="60"/>
        <v>1278.6012727272134</v>
      </c>
      <c r="EZ79" s="571">
        <f t="shared" si="60"/>
        <v>1316.9593109090299</v>
      </c>
    </row>
    <row r="80" spans="1:157" x14ac:dyDescent="0.25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>
        <f>H79*$C$6/(10^3)</f>
        <v>1.6583000000000001</v>
      </c>
      <c r="I80" s="573">
        <f t="shared" ref="I80:BT80" si="61">I79*$C$6/(10^3)</f>
        <v>1.7080490000000002</v>
      </c>
      <c r="J80" s="573">
        <f t="shared" si="61"/>
        <v>1.7592904700000001</v>
      </c>
      <c r="K80" s="573">
        <f t="shared" si="61"/>
        <v>1.8120691841000003</v>
      </c>
      <c r="L80" s="573">
        <f t="shared" si="61"/>
        <v>1.8664312596230004</v>
      </c>
      <c r="M80" s="573">
        <f t="shared" si="61"/>
        <v>1.9224241974116902</v>
      </c>
      <c r="N80" s="573">
        <f t="shared" si="61"/>
        <v>1.9800969233340411</v>
      </c>
      <c r="O80" s="573">
        <f t="shared" si="61"/>
        <v>2.0394998310340622</v>
      </c>
      <c r="P80" s="573">
        <f t="shared" si="61"/>
        <v>2.1006848259650841</v>
      </c>
      <c r="Q80" s="573">
        <f t="shared" si="61"/>
        <v>2.1637053707440366</v>
      </c>
      <c r="R80" s="573">
        <f t="shared" si="61"/>
        <v>2.2286165318663578</v>
      </c>
      <c r="S80" s="573">
        <f t="shared" si="61"/>
        <v>2.2954750278223486</v>
      </c>
      <c r="T80" s="573">
        <f t="shared" si="61"/>
        <v>2.3643392786570194</v>
      </c>
      <c r="U80" s="573">
        <f t="shared" si="61"/>
        <v>2.4352694570167297</v>
      </c>
      <c r="V80" s="573">
        <f t="shared" si="61"/>
        <v>2.5083275407272319</v>
      </c>
      <c r="W80" s="573">
        <f t="shared" si="61"/>
        <v>2.5835773669490489</v>
      </c>
      <c r="X80" s="573">
        <f t="shared" si="61"/>
        <v>2.6610846879575205</v>
      </c>
      <c r="Y80" s="573">
        <f t="shared" si="61"/>
        <v>2.7409172285962464</v>
      </c>
      <c r="Z80" s="573">
        <f t="shared" si="61"/>
        <v>2.8231447454541336</v>
      </c>
      <c r="AA80" s="573">
        <f t="shared" si="61"/>
        <v>2.9078390878177576</v>
      </c>
      <c r="AB80" s="573">
        <f t="shared" si="61"/>
        <v>2.9950742604522906</v>
      </c>
      <c r="AC80" s="573">
        <f t="shared" si="61"/>
        <v>3.0849264882658591</v>
      </c>
      <c r="AD80" s="573">
        <f t="shared" si="61"/>
        <v>3.1774742829138352</v>
      </c>
      <c r="AE80" s="573">
        <f t="shared" si="61"/>
        <v>3.2727985114012506</v>
      </c>
      <c r="AF80" s="573">
        <f t="shared" si="61"/>
        <v>3.3709824667432886</v>
      </c>
      <c r="AG80" s="573">
        <f t="shared" si="61"/>
        <v>3.4721119407455872</v>
      </c>
      <c r="AH80" s="573">
        <f t="shared" si="61"/>
        <v>3.5762752989679547</v>
      </c>
      <c r="AI80" s="573">
        <f t="shared" si="61"/>
        <v>3.6835635579369939</v>
      </c>
      <c r="AJ80" s="573">
        <f t="shared" si="61"/>
        <v>3.7940704646751038</v>
      </c>
      <c r="AK80" s="573">
        <f t="shared" si="61"/>
        <v>3.9078925786153569</v>
      </c>
      <c r="AL80" s="573">
        <f t="shared" si="61"/>
        <v>4.0251293559738182</v>
      </c>
      <c r="AM80" s="573">
        <f t="shared" si="61"/>
        <v>4.1458832366530327</v>
      </c>
      <c r="AN80" s="573">
        <f t="shared" si="61"/>
        <v>4.2702597337526234</v>
      </c>
      <c r="AO80" s="573">
        <f t="shared" si="61"/>
        <v>4.3983675257652024</v>
      </c>
      <c r="AP80" s="573">
        <f t="shared" si="61"/>
        <v>4.5303185515381585</v>
      </c>
      <c r="AQ80" s="573">
        <f t="shared" si="61"/>
        <v>4.6662281080843044</v>
      </c>
      <c r="AR80" s="573">
        <f t="shared" si="61"/>
        <v>4.8062149513268331</v>
      </c>
      <c r="AS80" s="573">
        <f t="shared" si="61"/>
        <v>4.9504013998666379</v>
      </c>
      <c r="AT80" s="573">
        <f t="shared" si="61"/>
        <v>5.0989134418626376</v>
      </c>
      <c r="AU80" s="573">
        <f t="shared" si="61"/>
        <v>5.2518808451185173</v>
      </c>
      <c r="AV80" s="573">
        <f t="shared" si="61"/>
        <v>5.4094372704720719</v>
      </c>
      <c r="AW80" s="573">
        <f t="shared" si="61"/>
        <v>5.5717203885862334</v>
      </c>
      <c r="AX80" s="573">
        <f t="shared" si="61"/>
        <v>5.7388720002438216</v>
      </c>
      <c r="AY80" s="573">
        <f t="shared" si="61"/>
        <v>5.9110381602511364</v>
      </c>
      <c r="AZ80" s="573">
        <f t="shared" si="61"/>
        <v>6.08836930505867</v>
      </c>
      <c r="BA80" s="573">
        <f t="shared" si="61"/>
        <v>6.2710203842104315</v>
      </c>
      <c r="BB80" s="573">
        <f t="shared" si="61"/>
        <v>6.459150995736743</v>
      </c>
      <c r="BC80" s="573">
        <f t="shared" si="61"/>
        <v>6.652925525608846</v>
      </c>
      <c r="BD80" s="573">
        <f t="shared" si="61"/>
        <v>6.852513291377111</v>
      </c>
      <c r="BE80" s="573">
        <f t="shared" si="61"/>
        <v>7.0580886901184261</v>
      </c>
      <c r="BF80" s="573">
        <f t="shared" si="61"/>
        <v>7.2698313508219776</v>
      </c>
      <c r="BG80" s="573">
        <f t="shared" si="61"/>
        <v>7.4879262913466373</v>
      </c>
      <c r="BH80" s="573">
        <f t="shared" si="61"/>
        <v>7.712564080087037</v>
      </c>
      <c r="BI80" s="573">
        <f t="shared" si="61"/>
        <v>7.9439410024896491</v>
      </c>
      <c r="BJ80" s="573">
        <f t="shared" si="61"/>
        <v>8.1822592325643377</v>
      </c>
      <c r="BK80" s="573">
        <f t="shared" si="61"/>
        <v>8.42772700954127</v>
      </c>
      <c r="BL80" s="573">
        <f t="shared" si="61"/>
        <v>8.6805588198275068</v>
      </c>
      <c r="BM80" s="573">
        <f t="shared" si="61"/>
        <v>8.9409755844223326</v>
      </c>
      <c r="BN80" s="573">
        <f t="shared" si="61"/>
        <v>9.2092048519550023</v>
      </c>
      <c r="BO80" s="573">
        <f t="shared" si="61"/>
        <v>9.4854809975136547</v>
      </c>
      <c r="BP80" s="573">
        <f t="shared" si="61"/>
        <v>9.7700454274390633</v>
      </c>
      <c r="BQ80" s="573">
        <f t="shared" si="61"/>
        <v>10.063146790262236</v>
      </c>
      <c r="BR80" s="573">
        <f t="shared" si="61"/>
        <v>10.365041193970102</v>
      </c>
      <c r="BS80" s="573">
        <f t="shared" si="61"/>
        <v>10.675992429789206</v>
      </c>
      <c r="BT80" s="573">
        <f t="shared" si="61"/>
        <v>10.996272202682883</v>
      </c>
      <c r="BU80" s="573">
        <f t="shared" ref="BU80:EF80" si="62">BU79*$C$6/(10^3)</f>
        <v>11.326160368763368</v>
      </c>
      <c r="BV80" s="573">
        <f t="shared" si="62"/>
        <v>11.66594517982627</v>
      </c>
      <c r="BW80" s="573">
        <f t="shared" si="62"/>
        <v>12.015923535221058</v>
      </c>
      <c r="BX80" s="573">
        <f t="shared" si="62"/>
        <v>12.376401241277691</v>
      </c>
      <c r="BY80" s="573">
        <f t="shared" si="62"/>
        <v>12.747693278516021</v>
      </c>
      <c r="BZ80" s="573">
        <f t="shared" si="62"/>
        <v>13.130124076871502</v>
      </c>
      <c r="CA80" s="573">
        <f t="shared" si="62"/>
        <v>13.524027799177647</v>
      </c>
      <c r="CB80" s="573">
        <f t="shared" si="62"/>
        <v>13.929748633152975</v>
      </c>
      <c r="CC80" s="573">
        <f t="shared" si="62"/>
        <v>14.347641092147565</v>
      </c>
      <c r="CD80" s="573">
        <f t="shared" si="62"/>
        <v>14.778070324911994</v>
      </c>
      <c r="CE80" s="573">
        <f t="shared" si="62"/>
        <v>15.221412434659355</v>
      </c>
      <c r="CF80" s="573">
        <f t="shared" si="62"/>
        <v>15.678054807699134</v>
      </c>
      <c r="CG80" s="573">
        <f t="shared" si="62"/>
        <v>16.148396451930108</v>
      </c>
      <c r="CH80" s="573">
        <f t="shared" si="62"/>
        <v>16.632848345488011</v>
      </c>
      <c r="CI80" s="573">
        <f t="shared" si="62"/>
        <v>17.13183379585265</v>
      </c>
      <c r="CJ80" s="573">
        <f t="shared" si="62"/>
        <v>17.645788809728231</v>
      </c>
      <c r="CK80" s="573">
        <f t="shared" si="62"/>
        <v>18.17516247402008</v>
      </c>
      <c r="CL80" s="573">
        <f t="shared" si="62"/>
        <v>18.72041734824068</v>
      </c>
      <c r="CM80" s="573">
        <f t="shared" si="62"/>
        <v>19.282029868687903</v>
      </c>
      <c r="CN80" s="573">
        <f t="shared" si="62"/>
        <v>19.860490764748537</v>
      </c>
      <c r="CO80" s="573">
        <f t="shared" si="62"/>
        <v>20.456305487690994</v>
      </c>
      <c r="CP80" s="573">
        <f t="shared" si="62"/>
        <v>21.069994652321725</v>
      </c>
      <c r="CQ80" s="573">
        <f t="shared" si="62"/>
        <v>21.702094491891376</v>
      </c>
      <c r="CR80" s="573">
        <f t="shared" si="62"/>
        <v>22.35315732664812</v>
      </c>
      <c r="CS80" s="573">
        <f t="shared" si="62"/>
        <v>23.023752046447566</v>
      </c>
      <c r="CT80" s="573">
        <f t="shared" si="62"/>
        <v>23.714464607840995</v>
      </c>
      <c r="CU80" s="573">
        <f t="shared" si="62"/>
        <v>24.425898546076226</v>
      </c>
      <c r="CV80" s="573">
        <f t="shared" si="62"/>
        <v>25.158675502458514</v>
      </c>
      <c r="CW80" s="573">
        <f t="shared" si="62"/>
        <v>25.913435767532267</v>
      </c>
      <c r="CX80" s="573">
        <f t="shared" si="62"/>
        <v>26.690838840558239</v>
      </c>
      <c r="CY80" s="573">
        <f t="shared" si="62"/>
        <v>27.491564005774993</v>
      </c>
      <c r="CZ80" s="573">
        <f t="shared" si="62"/>
        <v>28.316310925948237</v>
      </c>
      <c r="DA80" s="573">
        <f t="shared" si="62"/>
        <v>29.165800253726683</v>
      </c>
      <c r="DB80" s="573">
        <f t="shared" si="62"/>
        <v>30.040774261338488</v>
      </c>
      <c r="DC80" s="573">
        <f t="shared" si="62"/>
        <v>30.94199748917864</v>
      </c>
      <c r="DD80" s="573">
        <f t="shared" si="62"/>
        <v>31.870257413853999</v>
      </c>
      <c r="DE80" s="573">
        <f t="shared" si="62"/>
        <v>32.826365136269622</v>
      </c>
      <c r="DF80" s="573">
        <f t="shared" si="62"/>
        <v>33.811156090357713</v>
      </c>
      <c r="DG80" s="573">
        <f t="shared" si="62"/>
        <v>34.825490773068452</v>
      </c>
      <c r="DH80" s="573">
        <f t="shared" si="62"/>
        <v>35.870255496260498</v>
      </c>
      <c r="DI80" s="573">
        <f t="shared" si="62"/>
        <v>36.946363161148312</v>
      </c>
      <c r="DJ80" s="573">
        <f t="shared" si="62"/>
        <v>38.05475405598277</v>
      </c>
      <c r="DK80" s="573">
        <f t="shared" si="62"/>
        <v>39.19639667766225</v>
      </c>
      <c r="DL80" s="573">
        <f t="shared" si="62"/>
        <v>40.372288577992123</v>
      </c>
      <c r="DM80" s="573">
        <f t="shared" si="62"/>
        <v>41.583457235331878</v>
      </c>
      <c r="DN80" s="573">
        <f t="shared" si="62"/>
        <v>42.830960952391841</v>
      </c>
      <c r="DO80" s="573">
        <f t="shared" si="62"/>
        <v>44.115889780963606</v>
      </c>
      <c r="DP80" s="573">
        <f t="shared" si="62"/>
        <v>45.439366474392514</v>
      </c>
      <c r="DQ80" s="573">
        <f t="shared" si="62"/>
        <v>46.80254746862429</v>
      </c>
      <c r="DR80" s="573">
        <f t="shared" si="62"/>
        <v>48.20662389268302</v>
      </c>
      <c r="DS80" s="573">
        <f t="shared" si="62"/>
        <v>49.652822609463513</v>
      </c>
      <c r="DT80" s="573">
        <f t="shared" si="62"/>
        <v>51.142407287747417</v>
      </c>
      <c r="DU80" s="573">
        <f t="shared" si="62"/>
        <v>52.676679506379834</v>
      </c>
      <c r="DV80" s="573">
        <f t="shared" si="62"/>
        <v>54.256979891571234</v>
      </c>
      <c r="DW80" s="573">
        <f t="shared" si="62"/>
        <v>55.884689288318377</v>
      </c>
      <c r="DX80" s="573">
        <f t="shared" si="62"/>
        <v>57.561229966967929</v>
      </c>
      <c r="DY80" s="573">
        <f t="shared" si="62"/>
        <v>59.288066865976965</v>
      </c>
      <c r="DZ80" s="573">
        <f t="shared" si="62"/>
        <v>61.06670887195628</v>
      </c>
      <c r="EA80" s="573">
        <f t="shared" si="62"/>
        <v>62.898710138114971</v>
      </c>
      <c r="EB80" s="573">
        <f t="shared" si="62"/>
        <v>64.785671442258419</v>
      </c>
      <c r="EC80" s="573">
        <f t="shared" si="62"/>
        <v>66.729241585526182</v>
      </c>
      <c r="ED80" s="573">
        <f t="shared" si="62"/>
        <v>68.731118833091969</v>
      </c>
      <c r="EE80" s="573">
        <f t="shared" si="62"/>
        <v>70.793052398084725</v>
      </c>
      <c r="EF80" s="573">
        <f t="shared" si="62"/>
        <v>72.916843970027273</v>
      </c>
      <c r="EG80" s="573">
        <f t="shared" ref="EG80:EZ80" si="63">EG79*$C$6/(10^3)</f>
        <v>75.104349289128095</v>
      </c>
      <c r="EH80" s="573">
        <f t="shared" si="63"/>
        <v>77.357479767801934</v>
      </c>
      <c r="EI80" s="573">
        <f t="shared" si="63"/>
        <v>79.678204160836003</v>
      </c>
      <c r="EJ80" s="573">
        <f t="shared" si="63"/>
        <v>82.06855028566109</v>
      </c>
      <c r="EK80" s="573">
        <f t="shared" si="63"/>
        <v>84.53060679423092</v>
      </c>
      <c r="EL80" s="573">
        <f t="shared" si="63"/>
        <v>87.066524998057844</v>
      </c>
      <c r="EM80" s="573">
        <f t="shared" si="63"/>
        <v>89.678520747999585</v>
      </c>
      <c r="EN80" s="573">
        <f t="shared" si="63"/>
        <v>92.36887637043958</v>
      </c>
      <c r="EO80" s="573">
        <f t="shared" si="63"/>
        <v>95.139942661552766</v>
      </c>
      <c r="EP80" s="573">
        <f t="shared" si="63"/>
        <v>97.994140941399351</v>
      </c>
      <c r="EQ80" s="573">
        <f t="shared" si="63"/>
        <v>100.93396516964134</v>
      </c>
      <c r="ER80" s="573">
        <f t="shared" si="63"/>
        <v>103.96198412473056</v>
      </c>
      <c r="ES80" s="573">
        <f t="shared" si="63"/>
        <v>107.08084364847248</v>
      </c>
      <c r="ET80" s="573">
        <f t="shared" si="63"/>
        <v>110.29326895792664</v>
      </c>
      <c r="EU80" s="573">
        <f t="shared" si="63"/>
        <v>113.60206702666444</v>
      </c>
      <c r="EV80" s="573">
        <f t="shared" si="63"/>
        <v>117.01012903746437</v>
      </c>
      <c r="EW80" s="573">
        <f t="shared" si="63"/>
        <v>120.5204329085883</v>
      </c>
      <c r="EX80" s="573">
        <f t="shared" si="63"/>
        <v>124.13604589584595</v>
      </c>
      <c r="EY80" s="573">
        <f t="shared" si="63"/>
        <v>127.86012727272134</v>
      </c>
      <c r="EZ80" s="574">
        <f t="shared" si="63"/>
        <v>131.695931090903</v>
      </c>
    </row>
    <row r="81" spans="1:156" x14ac:dyDescent="0.25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BS81" si="64">G81+H80</f>
        <v>3.2683000000000004</v>
      </c>
      <c r="I81" s="573">
        <f t="shared" si="64"/>
        <v>4.9763490000000008</v>
      </c>
      <c r="J81" s="573">
        <f t="shared" si="64"/>
        <v>6.7356394700000006</v>
      </c>
      <c r="K81" s="573">
        <f t="shared" si="64"/>
        <v>8.5477086541000009</v>
      </c>
      <c r="L81" s="573">
        <f t="shared" si="64"/>
        <v>10.414139913723002</v>
      </c>
      <c r="M81" s="573">
        <f t="shared" si="64"/>
        <v>12.336564111134692</v>
      </c>
      <c r="N81" s="573">
        <f t="shared" si="64"/>
        <v>14.316661034468734</v>
      </c>
      <c r="O81" s="573">
        <f t="shared" si="64"/>
        <v>16.356160865502794</v>
      </c>
      <c r="P81" s="573">
        <f t="shared" si="64"/>
        <v>18.456845691467876</v>
      </c>
      <c r="Q81" s="573">
        <f t="shared" si="64"/>
        <v>20.620551062211913</v>
      </c>
      <c r="R81" s="573">
        <f t="shared" si="64"/>
        <v>22.849167594078271</v>
      </c>
      <c r="S81" s="573">
        <f t="shared" si="64"/>
        <v>25.144642621900619</v>
      </c>
      <c r="T81" s="573">
        <f t="shared" si="64"/>
        <v>27.508981900557639</v>
      </c>
      <c r="U81" s="573">
        <f t="shared" si="64"/>
        <v>29.94425135757437</v>
      </c>
      <c r="V81" s="573">
        <f t="shared" si="64"/>
        <v>32.452578898301603</v>
      </c>
      <c r="W81" s="573">
        <f t="shared" si="64"/>
        <v>35.036156265250654</v>
      </c>
      <c r="X81" s="573">
        <f t="shared" si="64"/>
        <v>37.697240953208173</v>
      </c>
      <c r="Y81" s="573">
        <f t="shared" si="64"/>
        <v>40.438158181804418</v>
      </c>
      <c r="Z81" s="573">
        <f t="shared" si="64"/>
        <v>43.261302927258555</v>
      </c>
      <c r="AA81" s="573">
        <f t="shared" si="64"/>
        <v>46.169142015076311</v>
      </c>
      <c r="AB81" s="573">
        <f t="shared" si="64"/>
        <v>49.164216275528602</v>
      </c>
      <c r="AC81" s="573">
        <f t="shared" si="64"/>
        <v>52.24914276379446</v>
      </c>
      <c r="AD81" s="573">
        <f t="shared" si="64"/>
        <v>55.426617046708294</v>
      </c>
      <c r="AE81" s="573">
        <f t="shared" si="64"/>
        <v>58.699415558109543</v>
      </c>
      <c r="AF81" s="573">
        <f t="shared" si="64"/>
        <v>62.070398024852828</v>
      </c>
      <c r="AG81" s="573">
        <f t="shared" si="64"/>
        <v>65.542509965598413</v>
      </c>
      <c r="AH81" s="573">
        <f t="shared" si="64"/>
        <v>69.11878526456637</v>
      </c>
      <c r="AI81" s="573">
        <f t="shared" si="64"/>
        <v>72.802348822503362</v>
      </c>
      <c r="AJ81" s="573">
        <f t="shared" si="64"/>
        <v>76.596419287178463</v>
      </c>
      <c r="AK81" s="573">
        <f t="shared" si="64"/>
        <v>80.504311865793824</v>
      </c>
      <c r="AL81" s="573">
        <f t="shared" si="64"/>
        <v>84.529441221767641</v>
      </c>
      <c r="AM81" s="573">
        <f t="shared" si="64"/>
        <v>88.675324458420675</v>
      </c>
      <c r="AN81" s="573">
        <f t="shared" si="64"/>
        <v>92.9455841921733</v>
      </c>
      <c r="AO81" s="573">
        <f t="shared" si="64"/>
        <v>97.343951717938495</v>
      </c>
      <c r="AP81" s="573">
        <f t="shared" si="64"/>
        <v>101.87427026947665</v>
      </c>
      <c r="AQ81" s="573">
        <f t="shared" si="64"/>
        <v>106.54049837756097</v>
      </c>
      <c r="AR81" s="573">
        <f t="shared" si="64"/>
        <v>111.3467133288878</v>
      </c>
      <c r="AS81" s="573">
        <f t="shared" si="64"/>
        <v>116.29711472875444</v>
      </c>
      <c r="AT81" s="573">
        <f t="shared" si="64"/>
        <v>121.39602817061707</v>
      </c>
      <c r="AU81" s="573">
        <f t="shared" si="64"/>
        <v>126.64790901573559</v>
      </c>
      <c r="AV81" s="573">
        <f t="shared" si="64"/>
        <v>132.05734628620766</v>
      </c>
      <c r="AW81" s="573">
        <f t="shared" si="64"/>
        <v>137.6290666747939</v>
      </c>
      <c r="AX81" s="573">
        <f t="shared" si="64"/>
        <v>143.36793867503772</v>
      </c>
      <c r="AY81" s="573">
        <f t="shared" si="64"/>
        <v>149.27897683528886</v>
      </c>
      <c r="AZ81" s="573">
        <f t="shared" si="64"/>
        <v>155.36734614034754</v>
      </c>
      <c r="BA81" s="573">
        <f t="shared" si="64"/>
        <v>161.63836652455797</v>
      </c>
      <c r="BB81" s="573">
        <f t="shared" si="64"/>
        <v>168.0975175202947</v>
      </c>
      <c r="BC81" s="573">
        <f t="shared" si="64"/>
        <v>174.75044304590355</v>
      </c>
      <c r="BD81" s="573">
        <f t="shared" si="64"/>
        <v>181.60295633728066</v>
      </c>
      <c r="BE81" s="573">
        <f t="shared" si="64"/>
        <v>188.6610450273991</v>
      </c>
      <c r="BF81" s="573">
        <f t="shared" si="64"/>
        <v>195.93087637822109</v>
      </c>
      <c r="BG81" s="573">
        <f t="shared" si="64"/>
        <v>203.41880266956773</v>
      </c>
      <c r="BH81" s="573">
        <f t="shared" si="64"/>
        <v>211.13136674965477</v>
      </c>
      <c r="BI81" s="573">
        <f t="shared" si="64"/>
        <v>219.07530775214443</v>
      </c>
      <c r="BJ81" s="573">
        <f t="shared" si="64"/>
        <v>227.25756698470877</v>
      </c>
      <c r="BK81" s="573">
        <f t="shared" si="64"/>
        <v>235.68529399425003</v>
      </c>
      <c r="BL81" s="573">
        <f t="shared" si="64"/>
        <v>244.36585281407753</v>
      </c>
      <c r="BM81" s="573">
        <f t="shared" si="64"/>
        <v>253.30682839849987</v>
      </c>
      <c r="BN81" s="573">
        <f t="shared" si="64"/>
        <v>262.51603325045488</v>
      </c>
      <c r="BO81" s="573">
        <f t="shared" si="64"/>
        <v>272.00151424796854</v>
      </c>
      <c r="BP81" s="573">
        <f t="shared" si="64"/>
        <v>281.77155967540762</v>
      </c>
      <c r="BQ81" s="573">
        <f t="shared" si="64"/>
        <v>291.83470646566985</v>
      </c>
      <c r="BR81" s="573">
        <f t="shared" si="64"/>
        <v>302.19974765963997</v>
      </c>
      <c r="BS81" s="573">
        <f t="shared" si="64"/>
        <v>312.8757400894292</v>
      </c>
      <c r="BT81" s="573">
        <f t="shared" ref="BT81:EE81" si="65">BS81+BT80</f>
        <v>323.87201229211206</v>
      </c>
      <c r="BU81" s="573">
        <f t="shared" si="65"/>
        <v>335.19817266087546</v>
      </c>
      <c r="BV81" s="573">
        <f t="shared" si="65"/>
        <v>346.86411784070174</v>
      </c>
      <c r="BW81" s="573">
        <f t="shared" si="65"/>
        <v>358.88004137592281</v>
      </c>
      <c r="BX81" s="573">
        <f t="shared" si="65"/>
        <v>371.25644261720049</v>
      </c>
      <c r="BY81" s="573">
        <f t="shared" si="65"/>
        <v>384.0041358957165</v>
      </c>
      <c r="BZ81" s="573">
        <f t="shared" si="65"/>
        <v>397.13425997258798</v>
      </c>
      <c r="CA81" s="573">
        <f t="shared" si="65"/>
        <v>410.65828777176563</v>
      </c>
      <c r="CB81" s="573">
        <f t="shared" si="65"/>
        <v>424.58803640491863</v>
      </c>
      <c r="CC81" s="573">
        <f t="shared" si="65"/>
        <v>438.93567749706619</v>
      </c>
      <c r="CD81" s="573">
        <f t="shared" si="65"/>
        <v>453.71374782197819</v>
      </c>
      <c r="CE81" s="573">
        <f t="shared" si="65"/>
        <v>468.93516025663752</v>
      </c>
      <c r="CF81" s="573">
        <f t="shared" si="65"/>
        <v>484.61321506433666</v>
      </c>
      <c r="CG81" s="573">
        <f t="shared" si="65"/>
        <v>500.76161151626678</v>
      </c>
      <c r="CH81" s="573">
        <f t="shared" si="65"/>
        <v>517.39445986175474</v>
      </c>
      <c r="CI81" s="573">
        <f t="shared" si="65"/>
        <v>534.52629365760743</v>
      </c>
      <c r="CJ81" s="573">
        <f t="shared" si="65"/>
        <v>552.17208246733571</v>
      </c>
      <c r="CK81" s="573">
        <f t="shared" si="65"/>
        <v>570.34724494135583</v>
      </c>
      <c r="CL81" s="573">
        <f t="shared" si="65"/>
        <v>589.06766228959646</v>
      </c>
      <c r="CM81" s="573">
        <f t="shared" si="65"/>
        <v>608.34969215828437</v>
      </c>
      <c r="CN81" s="573">
        <f t="shared" si="65"/>
        <v>628.2101829230329</v>
      </c>
      <c r="CO81" s="573">
        <f t="shared" si="65"/>
        <v>648.6664884107239</v>
      </c>
      <c r="CP81" s="573">
        <f t="shared" si="65"/>
        <v>669.73648306304563</v>
      </c>
      <c r="CQ81" s="573">
        <f t="shared" si="65"/>
        <v>691.43857755493696</v>
      </c>
      <c r="CR81" s="573">
        <f t="shared" si="65"/>
        <v>713.79173488158506</v>
      </c>
      <c r="CS81" s="573">
        <f t="shared" si="65"/>
        <v>736.81548692803267</v>
      </c>
      <c r="CT81" s="573">
        <f t="shared" si="65"/>
        <v>760.52995153587369</v>
      </c>
      <c r="CU81" s="573">
        <f t="shared" si="65"/>
        <v>784.95585008194996</v>
      </c>
      <c r="CV81" s="573">
        <f t="shared" si="65"/>
        <v>810.11452558440851</v>
      </c>
      <c r="CW81" s="573">
        <f t="shared" si="65"/>
        <v>836.0279613519408</v>
      </c>
      <c r="CX81" s="573">
        <f t="shared" si="65"/>
        <v>862.71880019249909</v>
      </c>
      <c r="CY81" s="573">
        <f t="shared" si="65"/>
        <v>890.21036419827408</v>
      </c>
      <c r="CZ81" s="573">
        <f t="shared" si="65"/>
        <v>918.52667512422227</v>
      </c>
      <c r="DA81" s="573">
        <f t="shared" si="65"/>
        <v>947.69247537794899</v>
      </c>
      <c r="DB81" s="573">
        <f t="shared" si="65"/>
        <v>977.73324963928746</v>
      </c>
      <c r="DC81" s="573">
        <f t="shared" si="65"/>
        <v>1008.6752471284661</v>
      </c>
      <c r="DD81" s="573">
        <f t="shared" si="65"/>
        <v>1040.54550454232</v>
      </c>
      <c r="DE81" s="573">
        <f t="shared" si="65"/>
        <v>1073.3718696785897</v>
      </c>
      <c r="DF81" s="573">
        <f t="shared" si="65"/>
        <v>1107.1830257689476</v>
      </c>
      <c r="DG81" s="573">
        <f t="shared" si="65"/>
        <v>1142.008516542016</v>
      </c>
      <c r="DH81" s="573">
        <f t="shared" si="65"/>
        <v>1177.8787720382766</v>
      </c>
      <c r="DI81" s="573">
        <f t="shared" si="65"/>
        <v>1214.8251351994249</v>
      </c>
      <c r="DJ81" s="573">
        <f t="shared" si="65"/>
        <v>1252.8798892554078</v>
      </c>
      <c r="DK81" s="573">
        <f t="shared" si="65"/>
        <v>1292.07628593307</v>
      </c>
      <c r="DL81" s="573">
        <f t="shared" si="65"/>
        <v>1332.4485745110621</v>
      </c>
      <c r="DM81" s="573">
        <f t="shared" si="65"/>
        <v>1374.0320317463941</v>
      </c>
      <c r="DN81" s="573">
        <f t="shared" si="65"/>
        <v>1416.862992698786</v>
      </c>
      <c r="DO81" s="573">
        <f t="shared" si="65"/>
        <v>1460.9788824797497</v>
      </c>
      <c r="DP81" s="573">
        <f t="shared" si="65"/>
        <v>1506.4182489541422</v>
      </c>
      <c r="DQ81" s="573">
        <f t="shared" si="65"/>
        <v>1553.2207964227664</v>
      </c>
      <c r="DR81" s="573">
        <f t="shared" si="65"/>
        <v>1601.4274203154494</v>
      </c>
      <c r="DS81" s="573">
        <f t="shared" si="65"/>
        <v>1651.0802429249129</v>
      </c>
      <c r="DT81" s="573">
        <f t="shared" si="65"/>
        <v>1702.2226502126603</v>
      </c>
      <c r="DU81" s="573">
        <f t="shared" si="65"/>
        <v>1754.89932971904</v>
      </c>
      <c r="DV81" s="573">
        <f t="shared" si="65"/>
        <v>1809.1563096106113</v>
      </c>
      <c r="DW81" s="573">
        <f t="shared" si="65"/>
        <v>1865.0409988989297</v>
      </c>
      <c r="DX81" s="573">
        <f t="shared" si="65"/>
        <v>1922.6022288658976</v>
      </c>
      <c r="DY81" s="573">
        <f t="shared" si="65"/>
        <v>1981.8902957318746</v>
      </c>
      <c r="DZ81" s="573">
        <f t="shared" si="65"/>
        <v>2042.9570046038309</v>
      </c>
      <c r="EA81" s="573">
        <f t="shared" si="65"/>
        <v>2105.855714741946</v>
      </c>
      <c r="EB81" s="573">
        <f t="shared" si="65"/>
        <v>2170.6413861842043</v>
      </c>
      <c r="EC81" s="573">
        <f t="shared" si="65"/>
        <v>2237.3706277697306</v>
      </c>
      <c r="ED81" s="573">
        <f t="shared" si="65"/>
        <v>2306.1017466028225</v>
      </c>
      <c r="EE81" s="573">
        <f t="shared" si="65"/>
        <v>2376.8947990009074</v>
      </c>
      <c r="EF81" s="573">
        <f t="shared" ref="EF81:EZ81" si="66">EE81+EF80</f>
        <v>2449.8116429709348</v>
      </c>
      <c r="EG81" s="573">
        <f t="shared" si="66"/>
        <v>2524.9159922600629</v>
      </c>
      <c r="EH81" s="573">
        <f t="shared" si="66"/>
        <v>2602.273472027865</v>
      </c>
      <c r="EI81" s="573">
        <f t="shared" si="66"/>
        <v>2681.9516761887007</v>
      </c>
      <c r="EJ81" s="573">
        <f t="shared" si="66"/>
        <v>2764.0202264743616</v>
      </c>
      <c r="EK81" s="573">
        <f t="shared" si="66"/>
        <v>2848.5508332685927</v>
      </c>
      <c r="EL81" s="573">
        <f t="shared" si="66"/>
        <v>2935.6173582666506</v>
      </c>
      <c r="EM81" s="573">
        <f t="shared" si="66"/>
        <v>3025.2958790146504</v>
      </c>
      <c r="EN81" s="573">
        <f t="shared" si="66"/>
        <v>3117.6647553850898</v>
      </c>
      <c r="EO81" s="573">
        <f t="shared" si="66"/>
        <v>3212.8046980466424</v>
      </c>
      <c r="EP81" s="573">
        <f t="shared" si="66"/>
        <v>3310.798838988042</v>
      </c>
      <c r="EQ81" s="573">
        <f t="shared" si="66"/>
        <v>3411.7328041576834</v>
      </c>
      <c r="ER81" s="573">
        <f t="shared" si="66"/>
        <v>3515.6947882824138</v>
      </c>
      <c r="ES81" s="573">
        <f t="shared" si="66"/>
        <v>3622.7756319308864</v>
      </c>
      <c r="ET81" s="573">
        <f t="shared" si="66"/>
        <v>3733.068900888813</v>
      </c>
      <c r="EU81" s="573">
        <f t="shared" si="66"/>
        <v>3846.6709679154774</v>
      </c>
      <c r="EV81" s="573">
        <f t="shared" si="66"/>
        <v>3963.6810969529415</v>
      </c>
      <c r="EW81" s="573">
        <f t="shared" si="66"/>
        <v>4084.2015298615297</v>
      </c>
      <c r="EX81" s="573">
        <f t="shared" si="66"/>
        <v>4208.3375757573758</v>
      </c>
      <c r="EY81" s="573">
        <f t="shared" si="66"/>
        <v>4336.1977030300968</v>
      </c>
      <c r="EZ81" s="574">
        <f t="shared" si="66"/>
        <v>4467.8936341210001</v>
      </c>
    </row>
    <row r="82" spans="1:156" x14ac:dyDescent="0.25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25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7">($C$15*$C$16*$C$6)/10^6</f>
        <v>0.24</v>
      </c>
      <c r="I83" s="576">
        <f t="shared" si="67"/>
        <v>0.24</v>
      </c>
      <c r="J83" s="576">
        <f t="shared" si="67"/>
        <v>0.24</v>
      </c>
      <c r="K83" s="576">
        <f t="shared" si="67"/>
        <v>0.24</v>
      </c>
      <c r="L83" s="576">
        <f t="shared" si="67"/>
        <v>0.24</v>
      </c>
      <c r="M83" s="576">
        <f t="shared" si="67"/>
        <v>0.24</v>
      </c>
      <c r="N83" s="576">
        <f t="shared" si="67"/>
        <v>0.24</v>
      </c>
      <c r="O83" s="576">
        <f t="shared" si="67"/>
        <v>0.24</v>
      </c>
      <c r="P83" s="576">
        <f t="shared" si="67"/>
        <v>0.24</v>
      </c>
      <c r="Q83" s="576">
        <f t="shared" si="67"/>
        <v>0.24</v>
      </c>
      <c r="R83" s="576">
        <f t="shared" si="67"/>
        <v>0.24</v>
      </c>
      <c r="S83" s="576">
        <f t="shared" si="67"/>
        <v>0.24</v>
      </c>
      <c r="T83" s="576">
        <f t="shared" si="67"/>
        <v>0.24</v>
      </c>
      <c r="U83" s="576">
        <f t="shared" si="67"/>
        <v>0.24</v>
      </c>
      <c r="V83" s="576">
        <f t="shared" si="67"/>
        <v>0.24</v>
      </c>
      <c r="W83" s="576">
        <f t="shared" si="67"/>
        <v>0.24</v>
      </c>
      <c r="X83" s="576">
        <f t="shared" si="67"/>
        <v>0.24</v>
      </c>
      <c r="Y83" s="576">
        <f t="shared" si="67"/>
        <v>0.24</v>
      </c>
      <c r="Z83" s="576">
        <f t="shared" si="67"/>
        <v>0.24</v>
      </c>
      <c r="AA83" s="576">
        <f t="shared" si="67"/>
        <v>0.24</v>
      </c>
      <c r="AB83" s="576">
        <f t="shared" si="67"/>
        <v>0.24</v>
      </c>
      <c r="AC83" s="576">
        <f t="shared" si="67"/>
        <v>0.24</v>
      </c>
      <c r="AD83" s="576">
        <f t="shared" si="67"/>
        <v>0.24</v>
      </c>
      <c r="AE83" s="576">
        <f t="shared" si="67"/>
        <v>0.24</v>
      </c>
      <c r="AF83" s="576">
        <f t="shared" si="67"/>
        <v>0.24</v>
      </c>
      <c r="AG83" s="576">
        <f t="shared" si="67"/>
        <v>0.24</v>
      </c>
      <c r="AH83" s="576">
        <f t="shared" si="67"/>
        <v>0.24</v>
      </c>
      <c r="AI83" s="576">
        <f t="shared" si="67"/>
        <v>0.24</v>
      </c>
      <c r="AJ83" s="576">
        <f t="shared" si="67"/>
        <v>0.24</v>
      </c>
      <c r="AK83" s="576">
        <f t="shared" si="67"/>
        <v>0.24</v>
      </c>
      <c r="AL83" s="576">
        <f t="shared" si="67"/>
        <v>0.24</v>
      </c>
      <c r="AM83" s="576">
        <f t="shared" si="67"/>
        <v>0.24</v>
      </c>
      <c r="AN83" s="576">
        <f t="shared" si="67"/>
        <v>0.24</v>
      </c>
      <c r="AO83" s="576">
        <f t="shared" si="67"/>
        <v>0.24</v>
      </c>
      <c r="AP83" s="576">
        <f t="shared" si="67"/>
        <v>0.24</v>
      </c>
      <c r="AQ83" s="576">
        <f t="shared" si="67"/>
        <v>0.24</v>
      </c>
      <c r="AR83" s="576">
        <f t="shared" si="67"/>
        <v>0.24</v>
      </c>
      <c r="AS83" s="576">
        <f t="shared" si="67"/>
        <v>0.24</v>
      </c>
      <c r="AT83" s="576">
        <f t="shared" si="67"/>
        <v>0.24</v>
      </c>
      <c r="AU83" s="576">
        <f t="shared" si="67"/>
        <v>0.24</v>
      </c>
      <c r="AV83" s="576">
        <f t="shared" si="67"/>
        <v>0.24</v>
      </c>
      <c r="AW83" s="576">
        <f t="shared" si="67"/>
        <v>0.24</v>
      </c>
      <c r="AX83" s="576">
        <f t="shared" si="67"/>
        <v>0.24</v>
      </c>
      <c r="AY83" s="576">
        <f t="shared" si="67"/>
        <v>0.24</v>
      </c>
      <c r="AZ83" s="576">
        <f t="shared" si="67"/>
        <v>0.24</v>
      </c>
      <c r="BA83" s="576">
        <f t="shared" si="67"/>
        <v>0.24</v>
      </c>
      <c r="BB83" s="576">
        <f t="shared" si="67"/>
        <v>0.24</v>
      </c>
      <c r="BC83" s="576">
        <f t="shared" si="67"/>
        <v>0.24</v>
      </c>
      <c r="BD83" s="576">
        <f t="shared" si="67"/>
        <v>0.24</v>
      </c>
      <c r="BE83" s="576">
        <f t="shared" si="67"/>
        <v>0.24</v>
      </c>
      <c r="BF83" s="576">
        <f t="shared" si="67"/>
        <v>0.24</v>
      </c>
      <c r="BG83" s="576">
        <f t="shared" si="67"/>
        <v>0.24</v>
      </c>
      <c r="BH83" s="576">
        <f t="shared" si="67"/>
        <v>0.24</v>
      </c>
      <c r="BI83" s="576">
        <f t="shared" si="67"/>
        <v>0.24</v>
      </c>
      <c r="BJ83" s="576">
        <f t="shared" si="67"/>
        <v>0.24</v>
      </c>
      <c r="BK83" s="576">
        <f t="shared" si="67"/>
        <v>0.24</v>
      </c>
      <c r="BL83" s="576">
        <f t="shared" si="67"/>
        <v>0.24</v>
      </c>
      <c r="BM83" s="576">
        <f t="shared" si="67"/>
        <v>0.24</v>
      </c>
      <c r="BN83" s="576">
        <f t="shared" si="67"/>
        <v>0.24</v>
      </c>
      <c r="BO83" s="576">
        <f t="shared" si="67"/>
        <v>0.24</v>
      </c>
      <c r="BP83" s="576">
        <f t="shared" si="67"/>
        <v>0.24</v>
      </c>
      <c r="BQ83" s="576">
        <f t="shared" si="67"/>
        <v>0.24</v>
      </c>
      <c r="BR83" s="576">
        <f t="shared" si="67"/>
        <v>0.24</v>
      </c>
      <c r="BS83" s="576">
        <f t="shared" si="67"/>
        <v>0.24</v>
      </c>
      <c r="BT83" s="576">
        <f t="shared" ref="BT83:EE83" si="68">($C$15*$C$16*$C$6)/10^6</f>
        <v>0.24</v>
      </c>
      <c r="BU83" s="576">
        <f t="shared" si="68"/>
        <v>0.24</v>
      </c>
      <c r="BV83" s="576">
        <f t="shared" si="68"/>
        <v>0.24</v>
      </c>
      <c r="BW83" s="576">
        <f t="shared" si="68"/>
        <v>0.24</v>
      </c>
      <c r="BX83" s="576">
        <f t="shared" si="68"/>
        <v>0.24</v>
      </c>
      <c r="BY83" s="576">
        <f t="shared" si="68"/>
        <v>0.24</v>
      </c>
      <c r="BZ83" s="576">
        <f t="shared" si="68"/>
        <v>0.24</v>
      </c>
      <c r="CA83" s="576">
        <f t="shared" si="68"/>
        <v>0.24</v>
      </c>
      <c r="CB83" s="576">
        <f t="shared" si="68"/>
        <v>0.24</v>
      </c>
      <c r="CC83" s="576">
        <f t="shared" si="68"/>
        <v>0.24</v>
      </c>
      <c r="CD83" s="576">
        <f t="shared" si="68"/>
        <v>0.24</v>
      </c>
      <c r="CE83" s="576">
        <f t="shared" si="68"/>
        <v>0.24</v>
      </c>
      <c r="CF83" s="576">
        <f t="shared" si="68"/>
        <v>0.24</v>
      </c>
      <c r="CG83" s="576">
        <f t="shared" si="68"/>
        <v>0.24</v>
      </c>
      <c r="CH83" s="576">
        <f t="shared" si="68"/>
        <v>0.24</v>
      </c>
      <c r="CI83" s="576">
        <f t="shared" si="68"/>
        <v>0.24</v>
      </c>
      <c r="CJ83" s="576">
        <f t="shared" si="68"/>
        <v>0.24</v>
      </c>
      <c r="CK83" s="576">
        <f t="shared" si="68"/>
        <v>0.24</v>
      </c>
      <c r="CL83" s="576">
        <f t="shared" si="68"/>
        <v>0.24</v>
      </c>
      <c r="CM83" s="576">
        <f t="shared" si="68"/>
        <v>0.24</v>
      </c>
      <c r="CN83" s="576">
        <f t="shared" si="68"/>
        <v>0.24</v>
      </c>
      <c r="CO83" s="576">
        <f t="shared" si="68"/>
        <v>0.24</v>
      </c>
      <c r="CP83" s="576">
        <f t="shared" si="68"/>
        <v>0.24</v>
      </c>
      <c r="CQ83" s="576">
        <f t="shared" si="68"/>
        <v>0.24</v>
      </c>
      <c r="CR83" s="576">
        <f t="shared" si="68"/>
        <v>0.24</v>
      </c>
      <c r="CS83" s="576">
        <f t="shared" si="68"/>
        <v>0.24</v>
      </c>
      <c r="CT83" s="576">
        <f t="shared" si="68"/>
        <v>0.24</v>
      </c>
      <c r="CU83" s="576">
        <f t="shared" si="68"/>
        <v>0.24</v>
      </c>
      <c r="CV83" s="576">
        <f t="shared" si="68"/>
        <v>0.24</v>
      </c>
      <c r="CW83" s="576">
        <f t="shared" si="68"/>
        <v>0.24</v>
      </c>
      <c r="CX83" s="576">
        <f t="shared" si="68"/>
        <v>0.24</v>
      </c>
      <c r="CY83" s="576">
        <f t="shared" si="68"/>
        <v>0.24</v>
      </c>
      <c r="CZ83" s="576">
        <f t="shared" si="68"/>
        <v>0.24</v>
      </c>
      <c r="DA83" s="576">
        <f t="shared" si="68"/>
        <v>0.24</v>
      </c>
      <c r="DB83" s="576">
        <f t="shared" si="68"/>
        <v>0.24</v>
      </c>
      <c r="DC83" s="576">
        <f t="shared" si="68"/>
        <v>0.24</v>
      </c>
      <c r="DD83" s="576">
        <f t="shared" si="68"/>
        <v>0.24</v>
      </c>
      <c r="DE83" s="576">
        <f t="shared" si="68"/>
        <v>0.24</v>
      </c>
      <c r="DF83" s="576">
        <f t="shared" si="68"/>
        <v>0.24</v>
      </c>
      <c r="DG83" s="576">
        <f t="shared" si="68"/>
        <v>0.24</v>
      </c>
      <c r="DH83" s="576">
        <f t="shared" si="68"/>
        <v>0.24</v>
      </c>
      <c r="DI83" s="576">
        <f t="shared" si="68"/>
        <v>0.24</v>
      </c>
      <c r="DJ83" s="576">
        <f t="shared" si="68"/>
        <v>0.24</v>
      </c>
      <c r="DK83" s="576">
        <f t="shared" si="68"/>
        <v>0.24</v>
      </c>
      <c r="DL83" s="576">
        <f t="shared" si="68"/>
        <v>0.24</v>
      </c>
      <c r="DM83" s="576">
        <f t="shared" si="68"/>
        <v>0.24</v>
      </c>
      <c r="DN83" s="576">
        <f t="shared" si="68"/>
        <v>0.24</v>
      </c>
      <c r="DO83" s="576">
        <f t="shared" si="68"/>
        <v>0.24</v>
      </c>
      <c r="DP83" s="576">
        <f t="shared" si="68"/>
        <v>0.24</v>
      </c>
      <c r="DQ83" s="576">
        <f t="shared" si="68"/>
        <v>0.24</v>
      </c>
      <c r="DR83" s="576">
        <f t="shared" si="68"/>
        <v>0.24</v>
      </c>
      <c r="DS83" s="576">
        <f t="shared" si="68"/>
        <v>0.24</v>
      </c>
      <c r="DT83" s="576">
        <f t="shared" si="68"/>
        <v>0.24</v>
      </c>
      <c r="DU83" s="576">
        <f t="shared" si="68"/>
        <v>0.24</v>
      </c>
      <c r="DV83" s="576">
        <f t="shared" si="68"/>
        <v>0.24</v>
      </c>
      <c r="DW83" s="576">
        <f t="shared" si="68"/>
        <v>0.24</v>
      </c>
      <c r="DX83" s="576">
        <f t="shared" si="68"/>
        <v>0.24</v>
      </c>
      <c r="DY83" s="576">
        <f t="shared" si="68"/>
        <v>0.24</v>
      </c>
      <c r="DZ83" s="576">
        <f t="shared" si="68"/>
        <v>0.24</v>
      </c>
      <c r="EA83" s="576">
        <f t="shared" si="68"/>
        <v>0.24</v>
      </c>
      <c r="EB83" s="576">
        <f t="shared" si="68"/>
        <v>0.24</v>
      </c>
      <c r="EC83" s="576">
        <f t="shared" si="68"/>
        <v>0.24</v>
      </c>
      <c r="ED83" s="576">
        <f t="shared" si="68"/>
        <v>0.24</v>
      </c>
      <c r="EE83" s="576">
        <f t="shared" si="68"/>
        <v>0.24</v>
      </c>
      <c r="EF83" s="576">
        <f t="shared" ref="EF83:EZ83" si="69">($C$15*$C$16*$C$6)/10^6</f>
        <v>0.24</v>
      </c>
      <c r="EG83" s="576">
        <f t="shared" si="69"/>
        <v>0.24</v>
      </c>
      <c r="EH83" s="576">
        <f t="shared" si="69"/>
        <v>0.24</v>
      </c>
      <c r="EI83" s="576">
        <f t="shared" si="69"/>
        <v>0.24</v>
      </c>
      <c r="EJ83" s="576">
        <f t="shared" si="69"/>
        <v>0.24</v>
      </c>
      <c r="EK83" s="576">
        <f t="shared" si="69"/>
        <v>0.24</v>
      </c>
      <c r="EL83" s="576">
        <f t="shared" si="69"/>
        <v>0.24</v>
      </c>
      <c r="EM83" s="576">
        <f t="shared" si="69"/>
        <v>0.24</v>
      </c>
      <c r="EN83" s="576">
        <f t="shared" si="69"/>
        <v>0.24</v>
      </c>
      <c r="EO83" s="576">
        <f t="shared" si="69"/>
        <v>0.24</v>
      </c>
      <c r="EP83" s="576">
        <f t="shared" si="69"/>
        <v>0.24</v>
      </c>
      <c r="EQ83" s="576">
        <f t="shared" si="69"/>
        <v>0.24</v>
      </c>
      <c r="ER83" s="576">
        <f t="shared" si="69"/>
        <v>0.24</v>
      </c>
      <c r="ES83" s="576">
        <f t="shared" si="69"/>
        <v>0.24</v>
      </c>
      <c r="ET83" s="576">
        <f t="shared" si="69"/>
        <v>0.24</v>
      </c>
      <c r="EU83" s="576">
        <f t="shared" si="69"/>
        <v>0.24</v>
      </c>
      <c r="EV83" s="576">
        <f t="shared" si="69"/>
        <v>0.24</v>
      </c>
      <c r="EW83" s="576">
        <f t="shared" si="69"/>
        <v>0.24</v>
      </c>
      <c r="EX83" s="576">
        <f t="shared" si="69"/>
        <v>0.24</v>
      </c>
      <c r="EY83" s="576">
        <f t="shared" si="69"/>
        <v>0.24</v>
      </c>
      <c r="EZ83" s="548">
        <f t="shared" si="69"/>
        <v>0.24</v>
      </c>
    </row>
    <row r="84" spans="1:156" x14ac:dyDescent="0.25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25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1.8500000000000003</v>
      </c>
      <c r="H85" s="576">
        <f t="shared" ref="H85:BS85" si="70">H80+(H83)</f>
        <v>1.8983000000000001</v>
      </c>
      <c r="I85" s="576">
        <f t="shared" si="70"/>
        <v>1.9480490000000001</v>
      </c>
      <c r="J85" s="576">
        <f t="shared" si="70"/>
        <v>1.99929047</v>
      </c>
      <c r="K85" s="576">
        <f t="shared" si="70"/>
        <v>2.0520691841000005</v>
      </c>
      <c r="L85" s="576">
        <f t="shared" si="70"/>
        <v>2.1064312596230002</v>
      </c>
      <c r="M85" s="576">
        <f t="shared" si="70"/>
        <v>2.1624241974116902</v>
      </c>
      <c r="N85" s="576">
        <f t="shared" si="70"/>
        <v>2.2200969233340411</v>
      </c>
      <c r="O85" s="576">
        <f t="shared" si="70"/>
        <v>2.2794998310340624</v>
      </c>
      <c r="P85" s="576">
        <f t="shared" si="70"/>
        <v>2.3406848259650843</v>
      </c>
      <c r="Q85" s="576">
        <f t="shared" si="70"/>
        <v>2.4037053707440368</v>
      </c>
      <c r="R85" s="576">
        <f t="shared" si="70"/>
        <v>2.468616531866358</v>
      </c>
      <c r="S85" s="576">
        <f t="shared" si="70"/>
        <v>2.5354750278223488</v>
      </c>
      <c r="T85" s="576">
        <f t="shared" si="70"/>
        <v>2.6043392786570196</v>
      </c>
      <c r="U85" s="576">
        <f t="shared" si="70"/>
        <v>2.6752694570167295</v>
      </c>
      <c r="V85" s="576">
        <f t="shared" si="70"/>
        <v>2.7483275407272316</v>
      </c>
      <c r="W85" s="576">
        <f t="shared" si="70"/>
        <v>2.8235773669490491</v>
      </c>
      <c r="X85" s="576">
        <f t="shared" si="70"/>
        <v>2.9010846879575203</v>
      </c>
      <c r="Y85" s="576">
        <f t="shared" si="70"/>
        <v>2.9809172285962466</v>
      </c>
      <c r="Z85" s="576">
        <f t="shared" si="70"/>
        <v>3.0631447454541334</v>
      </c>
      <c r="AA85" s="576">
        <f t="shared" si="70"/>
        <v>3.1478390878177578</v>
      </c>
      <c r="AB85" s="576">
        <f t="shared" si="70"/>
        <v>3.2350742604522909</v>
      </c>
      <c r="AC85" s="576">
        <f t="shared" si="70"/>
        <v>3.3249264882658593</v>
      </c>
      <c r="AD85" s="576">
        <f t="shared" si="70"/>
        <v>3.4174742829138349</v>
      </c>
      <c r="AE85" s="576">
        <f t="shared" si="70"/>
        <v>3.5127985114012503</v>
      </c>
      <c r="AF85" s="576">
        <f t="shared" si="70"/>
        <v>3.6109824667432884</v>
      </c>
      <c r="AG85" s="576">
        <f t="shared" si="70"/>
        <v>3.7121119407455874</v>
      </c>
      <c r="AH85" s="576">
        <f t="shared" si="70"/>
        <v>3.8162752989679545</v>
      </c>
      <c r="AI85" s="576">
        <f t="shared" si="70"/>
        <v>3.9235635579369941</v>
      </c>
      <c r="AJ85" s="576">
        <f t="shared" si="70"/>
        <v>4.0340704646751036</v>
      </c>
      <c r="AK85" s="576">
        <f t="shared" si="70"/>
        <v>4.1478925786153571</v>
      </c>
      <c r="AL85" s="576">
        <f t="shared" si="70"/>
        <v>4.2651293559738184</v>
      </c>
      <c r="AM85" s="576">
        <f t="shared" si="70"/>
        <v>4.3858832366530329</v>
      </c>
      <c r="AN85" s="576">
        <f t="shared" si="70"/>
        <v>4.5102597337526236</v>
      </c>
      <c r="AO85" s="576">
        <f t="shared" si="70"/>
        <v>4.6383675257652026</v>
      </c>
      <c r="AP85" s="576">
        <f t="shared" si="70"/>
        <v>4.7703185515381588</v>
      </c>
      <c r="AQ85" s="576">
        <f t="shared" si="70"/>
        <v>4.9062281080843047</v>
      </c>
      <c r="AR85" s="576">
        <f t="shared" si="70"/>
        <v>5.0462149513268333</v>
      </c>
      <c r="AS85" s="576">
        <f t="shared" si="70"/>
        <v>5.1904013998666381</v>
      </c>
      <c r="AT85" s="576">
        <f t="shared" si="70"/>
        <v>5.3389134418626378</v>
      </c>
      <c r="AU85" s="576">
        <f t="shared" si="70"/>
        <v>5.4918808451185175</v>
      </c>
      <c r="AV85" s="576">
        <f t="shared" si="70"/>
        <v>5.6494372704720721</v>
      </c>
      <c r="AW85" s="576">
        <f t="shared" si="70"/>
        <v>5.8117203885862336</v>
      </c>
      <c r="AX85" s="576">
        <f t="shared" si="70"/>
        <v>5.9788720002438218</v>
      </c>
      <c r="AY85" s="576">
        <f t="shared" si="70"/>
        <v>6.1510381602511366</v>
      </c>
      <c r="AZ85" s="576">
        <f t="shared" si="70"/>
        <v>6.3283693050586702</v>
      </c>
      <c r="BA85" s="576">
        <f t="shared" si="70"/>
        <v>6.5110203842104317</v>
      </c>
      <c r="BB85" s="576">
        <f t="shared" si="70"/>
        <v>6.6991509957367432</v>
      </c>
      <c r="BC85" s="576">
        <f t="shared" si="70"/>
        <v>6.8929255256088462</v>
      </c>
      <c r="BD85" s="576">
        <f t="shared" si="70"/>
        <v>7.0925132913771112</v>
      </c>
      <c r="BE85" s="576">
        <f t="shared" si="70"/>
        <v>7.2980886901184263</v>
      </c>
      <c r="BF85" s="576">
        <f t="shared" si="70"/>
        <v>7.5098313508219778</v>
      </c>
      <c r="BG85" s="576">
        <f t="shared" si="70"/>
        <v>7.7279262913466376</v>
      </c>
      <c r="BH85" s="576">
        <f t="shared" si="70"/>
        <v>7.9525640800870372</v>
      </c>
      <c r="BI85" s="576">
        <f t="shared" si="70"/>
        <v>8.1839410024896484</v>
      </c>
      <c r="BJ85" s="576">
        <f t="shared" si="70"/>
        <v>8.4222592325643379</v>
      </c>
      <c r="BK85" s="576">
        <f t="shared" si="70"/>
        <v>8.6677270095412702</v>
      </c>
      <c r="BL85" s="576">
        <f t="shared" si="70"/>
        <v>8.920558819827507</v>
      </c>
      <c r="BM85" s="576">
        <f t="shared" si="70"/>
        <v>9.1809755844223329</v>
      </c>
      <c r="BN85" s="576">
        <f t="shared" si="70"/>
        <v>9.4492048519550025</v>
      </c>
      <c r="BO85" s="576">
        <f t="shared" si="70"/>
        <v>9.7254809975136549</v>
      </c>
      <c r="BP85" s="576">
        <f t="shared" si="70"/>
        <v>10.010045427439064</v>
      </c>
      <c r="BQ85" s="576">
        <f t="shared" si="70"/>
        <v>10.303146790262236</v>
      </c>
      <c r="BR85" s="576">
        <f t="shared" si="70"/>
        <v>10.605041193970102</v>
      </c>
      <c r="BS85" s="576">
        <f t="shared" si="70"/>
        <v>10.915992429789206</v>
      </c>
      <c r="BT85" s="576">
        <f t="shared" ref="BT85:EE85" si="71">BT80+(BT83)</f>
        <v>11.236272202682883</v>
      </c>
      <c r="BU85" s="576">
        <f t="shared" si="71"/>
        <v>11.566160368763368</v>
      </c>
      <c r="BV85" s="576">
        <f t="shared" si="71"/>
        <v>11.90594517982627</v>
      </c>
      <c r="BW85" s="576">
        <f t="shared" si="71"/>
        <v>12.255923535221058</v>
      </c>
      <c r="BX85" s="576">
        <f t="shared" si="71"/>
        <v>12.616401241277691</v>
      </c>
      <c r="BY85" s="576">
        <f t="shared" si="71"/>
        <v>12.987693278516021</v>
      </c>
      <c r="BZ85" s="576">
        <f t="shared" si="71"/>
        <v>13.370124076871502</v>
      </c>
      <c r="CA85" s="576">
        <f t="shared" si="71"/>
        <v>13.764027799177647</v>
      </c>
      <c r="CB85" s="576">
        <f t="shared" si="71"/>
        <v>14.169748633152976</v>
      </c>
      <c r="CC85" s="576">
        <f t="shared" si="71"/>
        <v>14.587641092147566</v>
      </c>
      <c r="CD85" s="576">
        <f t="shared" si="71"/>
        <v>15.018070324911994</v>
      </c>
      <c r="CE85" s="576">
        <f t="shared" si="71"/>
        <v>15.461412434659355</v>
      </c>
      <c r="CF85" s="576">
        <f t="shared" si="71"/>
        <v>15.918054807699134</v>
      </c>
      <c r="CG85" s="576">
        <f t="shared" si="71"/>
        <v>16.388396451930106</v>
      </c>
      <c r="CH85" s="576">
        <f t="shared" si="71"/>
        <v>16.872848345488009</v>
      </c>
      <c r="CI85" s="576">
        <f t="shared" si="71"/>
        <v>17.371833795852648</v>
      </c>
      <c r="CJ85" s="576">
        <f t="shared" si="71"/>
        <v>17.885788809728229</v>
      </c>
      <c r="CK85" s="576">
        <f t="shared" si="71"/>
        <v>18.415162474020079</v>
      </c>
      <c r="CL85" s="576">
        <f t="shared" si="71"/>
        <v>18.960417348240679</v>
      </c>
      <c r="CM85" s="576">
        <f t="shared" si="71"/>
        <v>19.522029868687902</v>
      </c>
      <c r="CN85" s="576">
        <f t="shared" si="71"/>
        <v>20.100490764748535</v>
      </c>
      <c r="CO85" s="576">
        <f t="shared" si="71"/>
        <v>20.696305487690992</v>
      </c>
      <c r="CP85" s="576">
        <f t="shared" si="71"/>
        <v>21.309994652321723</v>
      </c>
      <c r="CQ85" s="576">
        <f t="shared" si="71"/>
        <v>21.942094491891375</v>
      </c>
      <c r="CR85" s="576">
        <f t="shared" si="71"/>
        <v>22.593157326648118</v>
      </c>
      <c r="CS85" s="576">
        <f t="shared" si="71"/>
        <v>23.263752046447564</v>
      </c>
      <c r="CT85" s="576">
        <f t="shared" si="71"/>
        <v>23.954464607840993</v>
      </c>
      <c r="CU85" s="576">
        <f t="shared" si="71"/>
        <v>24.665898546076225</v>
      </c>
      <c r="CV85" s="576">
        <f t="shared" si="71"/>
        <v>25.398675502458513</v>
      </c>
      <c r="CW85" s="576">
        <f t="shared" si="71"/>
        <v>26.153435767532265</v>
      </c>
      <c r="CX85" s="576">
        <f t="shared" si="71"/>
        <v>26.930838840558238</v>
      </c>
      <c r="CY85" s="576">
        <f t="shared" si="71"/>
        <v>27.731564005774992</v>
      </c>
      <c r="CZ85" s="576">
        <f t="shared" si="71"/>
        <v>28.556310925948235</v>
      </c>
      <c r="DA85" s="576">
        <f t="shared" si="71"/>
        <v>29.405800253726682</v>
      </c>
      <c r="DB85" s="576">
        <f t="shared" si="71"/>
        <v>30.280774261338486</v>
      </c>
      <c r="DC85" s="576">
        <f t="shared" si="71"/>
        <v>31.181997489178638</v>
      </c>
      <c r="DD85" s="576">
        <f t="shared" si="71"/>
        <v>32.110257413854001</v>
      </c>
      <c r="DE85" s="576">
        <f t="shared" si="71"/>
        <v>33.066365136269624</v>
      </c>
      <c r="DF85" s="576">
        <f t="shared" si="71"/>
        <v>34.051156090357715</v>
      </c>
      <c r="DG85" s="576">
        <f t="shared" si="71"/>
        <v>35.065490773068454</v>
      </c>
      <c r="DH85" s="576">
        <f t="shared" si="71"/>
        <v>36.1102554962605</v>
      </c>
      <c r="DI85" s="576">
        <f t="shared" si="71"/>
        <v>37.186363161148314</v>
      </c>
      <c r="DJ85" s="576">
        <f t="shared" si="71"/>
        <v>38.294754055982771</v>
      </c>
      <c r="DK85" s="576">
        <f t="shared" si="71"/>
        <v>39.436396677662252</v>
      </c>
      <c r="DL85" s="576">
        <f t="shared" si="71"/>
        <v>40.612288577992125</v>
      </c>
      <c r="DM85" s="576">
        <f t="shared" si="71"/>
        <v>41.82345723533188</v>
      </c>
      <c r="DN85" s="576">
        <f t="shared" si="71"/>
        <v>43.070960952391843</v>
      </c>
      <c r="DO85" s="576">
        <f t="shared" si="71"/>
        <v>44.355889780963608</v>
      </c>
      <c r="DP85" s="576">
        <f t="shared" si="71"/>
        <v>45.679366474392516</v>
      </c>
      <c r="DQ85" s="576">
        <f t="shared" si="71"/>
        <v>47.042547468624292</v>
      </c>
      <c r="DR85" s="576">
        <f t="shared" si="71"/>
        <v>48.446623892683021</v>
      </c>
      <c r="DS85" s="576">
        <f t="shared" si="71"/>
        <v>49.892822609463515</v>
      </c>
      <c r="DT85" s="576">
        <f t="shared" si="71"/>
        <v>51.382407287747419</v>
      </c>
      <c r="DU85" s="576">
        <f t="shared" si="71"/>
        <v>52.916679506379836</v>
      </c>
      <c r="DV85" s="576">
        <f t="shared" si="71"/>
        <v>54.496979891571236</v>
      </c>
      <c r="DW85" s="576">
        <f t="shared" si="71"/>
        <v>56.124689288318379</v>
      </c>
      <c r="DX85" s="576">
        <f t="shared" si="71"/>
        <v>57.801229966967931</v>
      </c>
      <c r="DY85" s="576">
        <f t="shared" si="71"/>
        <v>59.528066865976967</v>
      </c>
      <c r="DZ85" s="576">
        <f t="shared" si="71"/>
        <v>61.306708871956282</v>
      </c>
      <c r="EA85" s="576">
        <f t="shared" si="71"/>
        <v>63.138710138114973</v>
      </c>
      <c r="EB85" s="576">
        <f t="shared" si="71"/>
        <v>65.025671442258414</v>
      </c>
      <c r="EC85" s="576">
        <f t="shared" si="71"/>
        <v>66.969241585526177</v>
      </c>
      <c r="ED85" s="576">
        <f t="shared" si="71"/>
        <v>68.971118833091964</v>
      </c>
      <c r="EE85" s="576">
        <f t="shared" si="71"/>
        <v>71.03305239808472</v>
      </c>
      <c r="EF85" s="576">
        <f t="shared" ref="EF85:EZ85" si="72">EF80+(EF83)</f>
        <v>73.156843970027268</v>
      </c>
      <c r="EG85" s="576">
        <f t="shared" si="72"/>
        <v>75.34434928912809</v>
      </c>
      <c r="EH85" s="576">
        <f t="shared" si="72"/>
        <v>77.597479767801929</v>
      </c>
      <c r="EI85" s="576">
        <f t="shared" si="72"/>
        <v>79.918204160835998</v>
      </c>
      <c r="EJ85" s="576">
        <f t="shared" si="72"/>
        <v>82.308550285661084</v>
      </c>
      <c r="EK85" s="576">
        <f t="shared" si="72"/>
        <v>84.770606794230915</v>
      </c>
      <c r="EL85" s="576">
        <f t="shared" si="72"/>
        <v>87.306524998057839</v>
      </c>
      <c r="EM85" s="576">
        <f t="shared" si="72"/>
        <v>89.91852074799958</v>
      </c>
      <c r="EN85" s="576">
        <f t="shared" si="72"/>
        <v>92.608876370439575</v>
      </c>
      <c r="EO85" s="576">
        <f t="shared" si="72"/>
        <v>95.379942661552761</v>
      </c>
      <c r="EP85" s="576">
        <f t="shared" si="72"/>
        <v>98.234140941399346</v>
      </c>
      <c r="EQ85" s="576">
        <f t="shared" si="72"/>
        <v>101.17396516964133</v>
      </c>
      <c r="ER85" s="576">
        <f t="shared" si="72"/>
        <v>104.20198412473056</v>
      </c>
      <c r="ES85" s="576">
        <f t="shared" si="72"/>
        <v>107.32084364847248</v>
      </c>
      <c r="ET85" s="576">
        <f t="shared" si="72"/>
        <v>110.53326895792664</v>
      </c>
      <c r="EU85" s="576">
        <f t="shared" si="72"/>
        <v>113.84206702666444</v>
      </c>
      <c r="EV85" s="576">
        <f t="shared" si="72"/>
        <v>117.25012903746436</v>
      </c>
      <c r="EW85" s="576">
        <f t="shared" si="72"/>
        <v>120.7604329085883</v>
      </c>
      <c r="EX85" s="576">
        <f t="shared" si="72"/>
        <v>124.37604589584595</v>
      </c>
      <c r="EY85" s="576">
        <f t="shared" si="72"/>
        <v>128.10012727272135</v>
      </c>
      <c r="EZ85" s="548">
        <f t="shared" si="72"/>
        <v>131.93593109090301</v>
      </c>
    </row>
    <row r="86" spans="1:156" x14ac:dyDescent="0.25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25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204.35</v>
      </c>
      <c r="H87" s="523">
        <f>G87+H85</f>
        <v>206.2483</v>
      </c>
      <c r="I87" s="523">
        <f>H87+I85</f>
        <v>208.196349</v>
      </c>
      <c r="J87" s="523">
        <f t="shared" ref="J87:BU87" si="73">I87+J85</f>
        <v>210.19563947</v>
      </c>
      <c r="K87" s="523">
        <f t="shared" si="73"/>
        <v>212.24770865409999</v>
      </c>
      <c r="L87" s="523">
        <f t="shared" si="73"/>
        <v>214.354139913723</v>
      </c>
      <c r="M87" s="523">
        <f t="shared" si="73"/>
        <v>216.5165641111347</v>
      </c>
      <c r="N87" s="523">
        <f t="shared" si="73"/>
        <v>218.73666103446874</v>
      </c>
      <c r="O87" s="523">
        <f t="shared" si="73"/>
        <v>221.0161608655028</v>
      </c>
      <c r="P87" s="523">
        <f t="shared" si="73"/>
        <v>223.35684569146787</v>
      </c>
      <c r="Q87" s="523">
        <f t="shared" si="73"/>
        <v>225.7605510622119</v>
      </c>
      <c r="R87" s="523">
        <f t="shared" si="73"/>
        <v>228.22916759407826</v>
      </c>
      <c r="S87" s="523">
        <f t="shared" si="73"/>
        <v>230.76464262190061</v>
      </c>
      <c r="T87" s="523">
        <f t="shared" si="73"/>
        <v>233.36898190055763</v>
      </c>
      <c r="U87" s="523">
        <f t="shared" si="73"/>
        <v>236.04425135757435</v>
      </c>
      <c r="V87" s="523">
        <f t="shared" si="73"/>
        <v>238.7925788983016</v>
      </c>
      <c r="W87" s="523">
        <f t="shared" si="73"/>
        <v>241.61615626525065</v>
      </c>
      <c r="X87" s="523">
        <f t="shared" si="73"/>
        <v>244.51724095320816</v>
      </c>
      <c r="Y87" s="523">
        <f t="shared" si="73"/>
        <v>247.4981581818044</v>
      </c>
      <c r="Z87" s="523">
        <f t="shared" si="73"/>
        <v>250.56130292725854</v>
      </c>
      <c r="AA87" s="523">
        <f t="shared" si="73"/>
        <v>253.70914201507628</v>
      </c>
      <c r="AB87" s="523">
        <f t="shared" si="73"/>
        <v>256.94421627552856</v>
      </c>
      <c r="AC87" s="523">
        <f t="shared" si="73"/>
        <v>260.26914276379443</v>
      </c>
      <c r="AD87" s="523">
        <f t="shared" si="73"/>
        <v>263.68661704670825</v>
      </c>
      <c r="AE87" s="523">
        <f t="shared" si="73"/>
        <v>267.19941555810948</v>
      </c>
      <c r="AF87" s="523">
        <f>AE87+AF85</f>
        <v>270.81039802485276</v>
      </c>
      <c r="AG87" s="523">
        <f t="shared" si="73"/>
        <v>274.52250996559837</v>
      </c>
      <c r="AH87" s="523">
        <f t="shared" si="73"/>
        <v>278.33878526456635</v>
      </c>
      <c r="AI87" s="523">
        <f t="shared" si="73"/>
        <v>282.26234882250333</v>
      </c>
      <c r="AJ87" s="523">
        <f t="shared" si="73"/>
        <v>286.29641928717842</v>
      </c>
      <c r="AK87" s="523">
        <f t="shared" si="73"/>
        <v>290.44431186579379</v>
      </c>
      <c r="AL87" s="523">
        <f t="shared" si="73"/>
        <v>294.70944122176763</v>
      </c>
      <c r="AM87" s="523">
        <f t="shared" si="73"/>
        <v>299.09532445842069</v>
      </c>
      <c r="AN87" s="523">
        <f t="shared" si="73"/>
        <v>303.6055841921733</v>
      </c>
      <c r="AO87" s="523">
        <f t="shared" si="73"/>
        <v>308.2439517179385</v>
      </c>
      <c r="AP87" s="523">
        <f t="shared" si="73"/>
        <v>313.01427026947664</v>
      </c>
      <c r="AQ87" s="523">
        <f t="shared" si="73"/>
        <v>317.92049837756093</v>
      </c>
      <c r="AR87" s="523">
        <f t="shared" si="73"/>
        <v>322.96671332888775</v>
      </c>
      <c r="AS87" s="523">
        <f t="shared" si="73"/>
        <v>328.15711472875438</v>
      </c>
      <c r="AT87" s="523">
        <f t="shared" si="73"/>
        <v>333.49602817061702</v>
      </c>
      <c r="AU87" s="523">
        <f t="shared" si="73"/>
        <v>338.98790901573557</v>
      </c>
      <c r="AV87" s="523">
        <f t="shared" si="73"/>
        <v>344.63734628620762</v>
      </c>
      <c r="AW87" s="523">
        <f t="shared" si="73"/>
        <v>350.44906667479387</v>
      </c>
      <c r="AX87" s="523">
        <f t="shared" si="73"/>
        <v>356.42793867503769</v>
      </c>
      <c r="AY87" s="523">
        <f t="shared" si="73"/>
        <v>362.57897683528881</v>
      </c>
      <c r="AZ87" s="523">
        <f t="shared" si="73"/>
        <v>368.9073461403475</v>
      </c>
      <c r="BA87" s="523">
        <f t="shared" si="73"/>
        <v>375.41836652455794</v>
      </c>
      <c r="BB87" s="523">
        <f t="shared" si="73"/>
        <v>382.11751752029465</v>
      </c>
      <c r="BC87" s="523">
        <f t="shared" si="73"/>
        <v>389.01044304590351</v>
      </c>
      <c r="BD87" s="523">
        <f t="shared" si="73"/>
        <v>396.1029563372806</v>
      </c>
      <c r="BE87" s="523">
        <f t="shared" si="73"/>
        <v>403.40104502739905</v>
      </c>
      <c r="BF87" s="523">
        <f t="shared" si="73"/>
        <v>410.91087637822102</v>
      </c>
      <c r="BG87" s="523">
        <f t="shared" si="73"/>
        <v>418.63880266956767</v>
      </c>
      <c r="BH87" s="523">
        <f t="shared" si="73"/>
        <v>426.5913667496547</v>
      </c>
      <c r="BI87" s="523">
        <f t="shared" si="73"/>
        <v>434.77530775214433</v>
      </c>
      <c r="BJ87" s="523">
        <f t="shared" si="73"/>
        <v>443.19756698470866</v>
      </c>
      <c r="BK87" s="523">
        <f t="shared" si="73"/>
        <v>451.86529399424995</v>
      </c>
      <c r="BL87" s="523">
        <f t="shared" si="73"/>
        <v>460.78585281407749</v>
      </c>
      <c r="BM87" s="523">
        <f t="shared" si="73"/>
        <v>469.96682839849984</v>
      </c>
      <c r="BN87" s="523">
        <f t="shared" si="73"/>
        <v>479.41603325045486</v>
      </c>
      <c r="BO87" s="523">
        <f t="shared" si="73"/>
        <v>489.14151424796853</v>
      </c>
      <c r="BP87" s="523">
        <f t="shared" si="73"/>
        <v>499.15155967540761</v>
      </c>
      <c r="BQ87" s="523">
        <f t="shared" si="73"/>
        <v>509.45470646566986</v>
      </c>
      <c r="BR87" s="523">
        <f t="shared" si="73"/>
        <v>520.05974765963992</v>
      </c>
      <c r="BS87" s="523">
        <f t="shared" si="73"/>
        <v>530.97574008942911</v>
      </c>
      <c r="BT87" s="523">
        <f t="shared" si="73"/>
        <v>542.21201229211204</v>
      </c>
      <c r="BU87" s="523">
        <f t="shared" si="73"/>
        <v>553.77817266087538</v>
      </c>
      <c r="BV87" s="523">
        <f t="shared" ref="BV87:EG87" si="74">BU87+BV85</f>
        <v>565.68411784070167</v>
      </c>
      <c r="BW87" s="523">
        <f t="shared" si="74"/>
        <v>577.94004137592276</v>
      </c>
      <c r="BX87" s="523">
        <f t="shared" si="74"/>
        <v>590.55644261720045</v>
      </c>
      <c r="BY87" s="523">
        <f t="shared" si="74"/>
        <v>603.54413589571652</v>
      </c>
      <c r="BZ87" s="523">
        <f t="shared" si="74"/>
        <v>616.91425997258807</v>
      </c>
      <c r="CA87" s="523">
        <f t="shared" si="74"/>
        <v>630.67828777176567</v>
      </c>
      <c r="CB87" s="523">
        <f t="shared" si="74"/>
        <v>644.84803640491862</v>
      </c>
      <c r="CC87" s="523">
        <f t="shared" si="74"/>
        <v>659.43567749706619</v>
      </c>
      <c r="CD87" s="523">
        <f t="shared" si="74"/>
        <v>674.45374782197814</v>
      </c>
      <c r="CE87" s="523">
        <f t="shared" si="74"/>
        <v>689.91516025663748</v>
      </c>
      <c r="CF87" s="523">
        <f t="shared" si="74"/>
        <v>705.83321506433663</v>
      </c>
      <c r="CG87" s="523">
        <f t="shared" si="74"/>
        <v>722.22161151626676</v>
      </c>
      <c r="CH87" s="523">
        <f t="shared" si="74"/>
        <v>739.09445986175479</v>
      </c>
      <c r="CI87" s="523">
        <f t="shared" si="74"/>
        <v>756.46629365760748</v>
      </c>
      <c r="CJ87" s="523">
        <f t="shared" si="74"/>
        <v>774.35208246733566</v>
      </c>
      <c r="CK87" s="523">
        <f t="shared" si="74"/>
        <v>792.76724494135578</v>
      </c>
      <c r="CL87" s="523">
        <f t="shared" si="74"/>
        <v>811.72766228959642</v>
      </c>
      <c r="CM87" s="523">
        <f t="shared" si="74"/>
        <v>831.24969215828435</v>
      </c>
      <c r="CN87" s="523">
        <f t="shared" si="74"/>
        <v>851.35018292303289</v>
      </c>
      <c r="CO87" s="523">
        <f t="shared" si="74"/>
        <v>872.0464884107239</v>
      </c>
      <c r="CP87" s="523">
        <f t="shared" si="74"/>
        <v>893.35648306304563</v>
      </c>
      <c r="CQ87" s="523">
        <f t="shared" si="74"/>
        <v>915.29857755493697</v>
      </c>
      <c r="CR87" s="523">
        <f t="shared" si="74"/>
        <v>937.89173488158508</v>
      </c>
      <c r="CS87" s="523">
        <f t="shared" si="74"/>
        <v>961.15548692803259</v>
      </c>
      <c r="CT87" s="523">
        <f t="shared" si="74"/>
        <v>985.10995153587362</v>
      </c>
      <c r="CU87" s="523">
        <f t="shared" si="74"/>
        <v>1009.7758500819499</v>
      </c>
      <c r="CV87" s="523">
        <f t="shared" si="74"/>
        <v>1035.1745255844085</v>
      </c>
      <c r="CW87" s="523">
        <f t="shared" si="74"/>
        <v>1061.3279613519408</v>
      </c>
      <c r="CX87" s="523">
        <f t="shared" si="74"/>
        <v>1088.2588001924989</v>
      </c>
      <c r="CY87" s="523">
        <f t="shared" si="74"/>
        <v>1115.9903641982739</v>
      </c>
      <c r="CZ87" s="523">
        <f t="shared" si="74"/>
        <v>1144.5466751242222</v>
      </c>
      <c r="DA87" s="523">
        <f t="shared" si="74"/>
        <v>1173.952475377949</v>
      </c>
      <c r="DB87" s="523">
        <f t="shared" si="74"/>
        <v>1204.2332496392876</v>
      </c>
      <c r="DC87" s="523">
        <f t="shared" si="74"/>
        <v>1235.4152471284663</v>
      </c>
      <c r="DD87" s="523">
        <f t="shared" si="74"/>
        <v>1267.5255045423203</v>
      </c>
      <c r="DE87" s="523">
        <f t="shared" si="74"/>
        <v>1300.59186967859</v>
      </c>
      <c r="DF87" s="523">
        <f t="shared" si="74"/>
        <v>1334.6430257689476</v>
      </c>
      <c r="DG87" s="523">
        <f t="shared" si="74"/>
        <v>1369.708516542016</v>
      </c>
      <c r="DH87" s="523">
        <f t="shared" si="74"/>
        <v>1405.8187720382766</v>
      </c>
      <c r="DI87" s="523">
        <f t="shared" si="74"/>
        <v>1443.005135199425</v>
      </c>
      <c r="DJ87" s="523">
        <f t="shared" si="74"/>
        <v>1481.2998892554078</v>
      </c>
      <c r="DK87" s="523">
        <f t="shared" si="74"/>
        <v>1520.7362859330701</v>
      </c>
      <c r="DL87" s="523">
        <f t="shared" si="74"/>
        <v>1561.3485745110622</v>
      </c>
      <c r="DM87" s="523">
        <f t="shared" si="74"/>
        <v>1603.1720317463942</v>
      </c>
      <c r="DN87" s="523">
        <f t="shared" si="74"/>
        <v>1646.2429926987861</v>
      </c>
      <c r="DO87" s="523">
        <f t="shared" si="74"/>
        <v>1690.5988824797498</v>
      </c>
      <c r="DP87" s="523">
        <f t="shared" si="74"/>
        <v>1736.2782489541423</v>
      </c>
      <c r="DQ87" s="523">
        <f t="shared" si="74"/>
        <v>1783.3207964227665</v>
      </c>
      <c r="DR87" s="523">
        <f t="shared" si="74"/>
        <v>1831.7674203154495</v>
      </c>
      <c r="DS87" s="523">
        <f t="shared" si="74"/>
        <v>1881.6602429249131</v>
      </c>
      <c r="DT87" s="523">
        <f t="shared" si="74"/>
        <v>1933.0426502126604</v>
      </c>
      <c r="DU87" s="523">
        <f t="shared" si="74"/>
        <v>1985.9593297190402</v>
      </c>
      <c r="DV87" s="523">
        <f t="shared" si="74"/>
        <v>2040.4563096106115</v>
      </c>
      <c r="DW87" s="523">
        <f t="shared" si="74"/>
        <v>2096.5809988989299</v>
      </c>
      <c r="DX87" s="523">
        <f t="shared" si="74"/>
        <v>2154.382228865898</v>
      </c>
      <c r="DY87" s="523">
        <f t="shared" si="74"/>
        <v>2213.9102957318751</v>
      </c>
      <c r="DZ87" s="523">
        <f t="shared" si="74"/>
        <v>2275.2170046038314</v>
      </c>
      <c r="EA87" s="523">
        <f t="shared" si="74"/>
        <v>2338.3557147419465</v>
      </c>
      <c r="EB87" s="523">
        <f t="shared" si="74"/>
        <v>2403.381386184205</v>
      </c>
      <c r="EC87" s="523">
        <f t="shared" si="74"/>
        <v>2470.3506277697311</v>
      </c>
      <c r="ED87" s="523">
        <f t="shared" si="74"/>
        <v>2539.3217466028232</v>
      </c>
      <c r="EE87" s="523">
        <f t="shared" si="74"/>
        <v>2610.3547990009079</v>
      </c>
      <c r="EF87" s="523">
        <f t="shared" si="74"/>
        <v>2683.5116429709351</v>
      </c>
      <c r="EG87" s="523">
        <f t="shared" si="74"/>
        <v>2758.855992260063</v>
      </c>
      <c r="EH87" s="523">
        <f t="shared" ref="EH87:EZ87" si="75">EG87+EH85</f>
        <v>2836.4534720278648</v>
      </c>
      <c r="EI87" s="523">
        <f t="shared" si="75"/>
        <v>2916.3716761887008</v>
      </c>
      <c r="EJ87" s="523">
        <f t="shared" si="75"/>
        <v>2998.6802264743619</v>
      </c>
      <c r="EK87" s="523">
        <f t="shared" si="75"/>
        <v>3083.4508332685928</v>
      </c>
      <c r="EL87" s="523">
        <f t="shared" si="75"/>
        <v>3170.7573582666505</v>
      </c>
      <c r="EM87" s="523">
        <f t="shared" si="75"/>
        <v>3260.67587901465</v>
      </c>
      <c r="EN87" s="523">
        <f t="shared" si="75"/>
        <v>3353.2847553850897</v>
      </c>
      <c r="EO87" s="523">
        <f t="shared" si="75"/>
        <v>3448.6646980466426</v>
      </c>
      <c r="EP87" s="523">
        <f t="shared" si="75"/>
        <v>3546.8988389880419</v>
      </c>
      <c r="EQ87" s="523">
        <f t="shared" si="75"/>
        <v>3648.0728041576831</v>
      </c>
      <c r="ER87" s="523">
        <f t="shared" si="75"/>
        <v>3752.2747882824137</v>
      </c>
      <c r="ES87" s="523">
        <f t="shared" si="75"/>
        <v>3859.5956319308862</v>
      </c>
      <c r="ET87" s="523">
        <f t="shared" si="75"/>
        <v>3970.128900888813</v>
      </c>
      <c r="EU87" s="523">
        <f t="shared" si="75"/>
        <v>4083.9709679154776</v>
      </c>
      <c r="EV87" s="523">
        <f t="shared" si="75"/>
        <v>4201.2210969529415</v>
      </c>
      <c r="EW87" s="523">
        <f t="shared" si="75"/>
        <v>4321.9815298615295</v>
      </c>
      <c r="EX87" s="523">
        <f t="shared" si="75"/>
        <v>4446.3575757573753</v>
      </c>
      <c r="EY87" s="523">
        <f t="shared" si="75"/>
        <v>4574.457703030097</v>
      </c>
      <c r="EZ87" s="519">
        <f t="shared" si="75"/>
        <v>4706.3936341210001</v>
      </c>
    </row>
    <row r="88" spans="1:156" ht="15.75" thickBot="1" x14ac:dyDescent="0.3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" customHeight="1" x14ac:dyDescent="0.25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25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.75" thickBot="1" x14ac:dyDescent="0.3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25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76">G94</f>
        <v>-199.29837026281521</v>
      </c>
      <c r="I92" s="587">
        <f t="shared" si="76"/>
        <v>-195.87262644402747</v>
      </c>
      <c r="J92" s="587">
        <f t="shared" si="76"/>
        <v>-192.2070805579246</v>
      </c>
      <c r="K92" s="587">
        <f t="shared" si="76"/>
        <v>-188.28494645979453</v>
      </c>
      <c r="L92" s="587">
        <f t="shared" si="76"/>
        <v>-184.08826297479536</v>
      </c>
      <c r="M92" s="587">
        <f t="shared" si="76"/>
        <v>-179.59781164584624</v>
      </c>
      <c r="N92" s="587">
        <f t="shared" si="76"/>
        <v>-174.79302872387069</v>
      </c>
      <c r="O92" s="587">
        <f t="shared" si="76"/>
        <v>-169.65191099735685</v>
      </c>
      <c r="P92" s="587">
        <f t="shared" si="76"/>
        <v>-164.15091502998703</v>
      </c>
      <c r="Q92" s="587">
        <f t="shared" si="76"/>
        <v>-158.26484934490134</v>
      </c>
      <c r="R92" s="587">
        <f t="shared" si="76"/>
        <v>-151.96675906185965</v>
      </c>
      <c r="S92" s="587">
        <f t="shared" si="76"/>
        <v>-145.22780245900503</v>
      </c>
      <c r="T92" s="587">
        <f t="shared" si="76"/>
        <v>-138.0171188939506</v>
      </c>
      <c r="U92" s="587">
        <f t="shared" si="76"/>
        <v>-130.30168747934235</v>
      </c>
      <c r="V92" s="587">
        <f t="shared" si="76"/>
        <v>-122.04617586571153</v>
      </c>
      <c r="W92" s="587">
        <f t="shared" si="76"/>
        <v>-113.21277843912655</v>
      </c>
      <c r="X92" s="587">
        <f t="shared" si="76"/>
        <v>-103.76104319268063</v>
      </c>
      <c r="Y92" s="587">
        <f t="shared" si="76"/>
        <v>-93.647686478983488</v>
      </c>
      <c r="Z92" s="587">
        <f t="shared" si="76"/>
        <v>-82.826394795327545</v>
      </c>
      <c r="AA92" s="587">
        <f t="shared" si="76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25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7">K100</f>
        <v>4.1966834849991681</v>
      </c>
      <c r="L93" s="518">
        <f t="shared" si="77"/>
        <v>4.4904513289491108</v>
      </c>
      <c r="M93" s="518">
        <f t="shared" si="77"/>
        <v>4.8047829219755478</v>
      </c>
      <c r="N93" s="518">
        <f t="shared" si="77"/>
        <v>5.1411177265138361</v>
      </c>
      <c r="O93" s="518">
        <f t="shared" si="77"/>
        <v>5.5009959673698043</v>
      </c>
      <c r="P93" s="518">
        <f t="shared" si="77"/>
        <v>5.8860656850856916</v>
      </c>
      <c r="Q93" s="518">
        <f t="shared" si="77"/>
        <v>6.2980902830416898</v>
      </c>
      <c r="R93" s="518">
        <f t="shared" si="77"/>
        <v>6.7389566028546071</v>
      </c>
      <c r="S93" s="518">
        <f t="shared" si="77"/>
        <v>7.2106835650544303</v>
      </c>
      <c r="T93" s="518">
        <f t="shared" si="77"/>
        <v>7.7154314146082399</v>
      </c>
      <c r="U93" s="518">
        <f t="shared" si="77"/>
        <v>8.2555116136308175</v>
      </c>
      <c r="V93" s="518">
        <f t="shared" si="77"/>
        <v>8.8333974265849751</v>
      </c>
      <c r="W93" s="518">
        <f t="shared" si="77"/>
        <v>9.4517352464459226</v>
      </c>
      <c r="X93" s="518">
        <f t="shared" si="77"/>
        <v>10.113356713697138</v>
      </c>
      <c r="Y93" s="518">
        <f t="shared" si="77"/>
        <v>10.821291683655938</v>
      </c>
      <c r="Z93" s="518">
        <f t="shared" si="77"/>
        <v>11.578782101511853</v>
      </c>
      <c r="AA93" s="518">
        <f t="shared" si="77"/>
        <v>12.389296848617681</v>
      </c>
      <c r="AB93" s="518">
        <f t="shared" si="77"/>
        <v>13.256547628020922</v>
      </c>
      <c r="AC93" s="518">
        <f t="shared" si="77"/>
        <v>14.184505961982385</v>
      </c>
      <c r="AD93" s="518">
        <f t="shared" si="77"/>
        <v>15.177421379321153</v>
      </c>
      <c r="AE93" s="591">
        <f t="shared" si="77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25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8">I92+I93</f>
        <v>-192.2070805579246</v>
      </c>
      <c r="J94" s="518">
        <f t="shared" si="78"/>
        <v>-188.28494645979453</v>
      </c>
      <c r="K94" s="518">
        <f t="shared" si="78"/>
        <v>-184.08826297479536</v>
      </c>
      <c r="L94" s="518">
        <f t="shared" si="78"/>
        <v>-179.59781164584624</v>
      </c>
      <c r="M94" s="518">
        <f t="shared" si="78"/>
        <v>-174.79302872387069</v>
      </c>
      <c r="N94" s="518">
        <f t="shared" si="78"/>
        <v>-169.65191099735685</v>
      </c>
      <c r="O94" s="518">
        <f t="shared" si="78"/>
        <v>-164.15091502998703</v>
      </c>
      <c r="P94" s="518">
        <f t="shared" si="78"/>
        <v>-158.26484934490134</v>
      </c>
      <c r="Q94" s="518">
        <f t="shared" si="78"/>
        <v>-151.96675906185965</v>
      </c>
      <c r="R94" s="518">
        <f t="shared" si="78"/>
        <v>-145.22780245900503</v>
      </c>
      <c r="S94" s="518">
        <f t="shared" si="78"/>
        <v>-138.0171188939506</v>
      </c>
      <c r="T94" s="518">
        <f t="shared" si="78"/>
        <v>-130.30168747934235</v>
      </c>
      <c r="U94" s="518">
        <f t="shared" si="78"/>
        <v>-122.04617586571153</v>
      </c>
      <c r="V94" s="518">
        <f t="shared" si="78"/>
        <v>-113.21277843912655</v>
      </c>
      <c r="W94" s="518">
        <f t="shared" si="78"/>
        <v>-103.76104319268063</v>
      </c>
      <c r="X94" s="518">
        <f t="shared" si="78"/>
        <v>-93.647686478983488</v>
      </c>
      <c r="Y94" s="518">
        <f t="shared" si="78"/>
        <v>-82.826394795327545</v>
      </c>
      <c r="Z94" s="518">
        <f t="shared" si="78"/>
        <v>-71.247612693815697</v>
      </c>
      <c r="AA94" s="518">
        <f t="shared" si="78"/>
        <v>-58.858315845198014</v>
      </c>
      <c r="AB94" s="518">
        <f t="shared" si="78"/>
        <v>-45.601768217177096</v>
      </c>
      <c r="AC94" s="518">
        <f t="shared" si="78"/>
        <v>-31.417262255194711</v>
      </c>
      <c r="AD94" s="518">
        <f t="shared" si="78"/>
        <v>-16.239840875873558</v>
      </c>
      <c r="AE94" s="591">
        <f t="shared" si="78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25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25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9">H92*$C$13*-1</f>
        <v>13.950885918397066</v>
      </c>
      <c r="I96" s="518">
        <f t="shared" si="79"/>
        <v>13.711083851081925</v>
      </c>
      <c r="J96" s="518">
        <f t="shared" si="79"/>
        <v>13.454495639054723</v>
      </c>
      <c r="K96" s="518">
        <f t="shared" si="79"/>
        <v>13.179946252185617</v>
      </c>
      <c r="L96" s="518">
        <f t="shared" si="79"/>
        <v>12.886178408235676</v>
      </c>
      <c r="M96" s="518">
        <f t="shared" si="79"/>
        <v>12.571846815209238</v>
      </c>
      <c r="N96" s="518">
        <f t="shared" si="79"/>
        <v>12.23551201067095</v>
      </c>
      <c r="O96" s="518">
        <f t="shared" si="79"/>
        <v>11.87563376981498</v>
      </c>
      <c r="P96" s="518">
        <f t="shared" si="79"/>
        <v>11.490564052099094</v>
      </c>
      <c r="Q96" s="518">
        <f t="shared" si="79"/>
        <v>11.078539454143094</v>
      </c>
      <c r="R96" s="518">
        <f t="shared" si="79"/>
        <v>10.637673134330177</v>
      </c>
      <c r="S96" s="518">
        <f t="shared" si="79"/>
        <v>10.165946172130353</v>
      </c>
      <c r="T96" s="518">
        <f t="shared" si="79"/>
        <v>9.6611983225765421</v>
      </c>
      <c r="U96" s="518">
        <f t="shared" si="79"/>
        <v>9.1211181235539645</v>
      </c>
      <c r="V96" s="518">
        <f t="shared" si="79"/>
        <v>8.5432323105998087</v>
      </c>
      <c r="W96" s="518">
        <f t="shared" si="79"/>
        <v>7.9248944907388594</v>
      </c>
      <c r="X96" s="518">
        <f t="shared" si="79"/>
        <v>7.2632730234876446</v>
      </c>
      <c r="Y96" s="518">
        <f t="shared" si="79"/>
        <v>6.5553380535288444</v>
      </c>
      <c r="Z96" s="518">
        <f t="shared" si="79"/>
        <v>5.7978476356729285</v>
      </c>
      <c r="AA96" s="518">
        <f t="shared" si="79"/>
        <v>4.9873328885670993</v>
      </c>
      <c r="AB96" s="518">
        <f t="shared" si="79"/>
        <v>4.1200821091638611</v>
      </c>
      <c r="AC96" s="518">
        <f t="shared" si="79"/>
        <v>3.192123775202397</v>
      </c>
      <c r="AD96" s="518">
        <f t="shared" si="79"/>
        <v>2.1992083578636299</v>
      </c>
      <c r="AE96" s="591">
        <f t="shared" si="79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25">
      <c r="A97" s="485"/>
      <c r="B97" s="520" t="s">
        <v>30</v>
      </c>
      <c r="C97" s="577"/>
      <c r="D97" s="514"/>
      <c r="E97" s="515"/>
      <c r="F97" s="515"/>
      <c r="G97" s="518">
        <f t="shared" ref="G97:AE97" si="80">G93+G96</f>
        <v>17.376629737184789</v>
      </c>
      <c r="H97" s="518">
        <f t="shared" si="80"/>
        <v>17.376629737184789</v>
      </c>
      <c r="I97" s="518">
        <f t="shared" si="80"/>
        <v>17.376629737184789</v>
      </c>
      <c r="J97" s="518">
        <f t="shared" si="80"/>
        <v>17.376629737184789</v>
      </c>
      <c r="K97" s="518">
        <f t="shared" si="80"/>
        <v>17.376629737184786</v>
      </c>
      <c r="L97" s="518">
        <f t="shared" si="80"/>
        <v>17.376629737184786</v>
      </c>
      <c r="M97" s="518">
        <f t="shared" si="80"/>
        <v>17.376629737184786</v>
      </c>
      <c r="N97" s="518">
        <f t="shared" si="80"/>
        <v>17.376629737184786</v>
      </c>
      <c r="O97" s="518">
        <f t="shared" si="80"/>
        <v>17.376629737184786</v>
      </c>
      <c r="P97" s="518">
        <f t="shared" si="80"/>
        <v>17.376629737184786</v>
      </c>
      <c r="Q97" s="518">
        <f t="shared" si="80"/>
        <v>17.376629737184786</v>
      </c>
      <c r="R97" s="518">
        <f t="shared" si="80"/>
        <v>17.376629737184786</v>
      </c>
      <c r="S97" s="518">
        <f t="shared" si="80"/>
        <v>17.376629737184782</v>
      </c>
      <c r="T97" s="518">
        <f t="shared" si="80"/>
        <v>17.376629737184782</v>
      </c>
      <c r="U97" s="518">
        <f t="shared" si="80"/>
        <v>17.376629737184782</v>
      </c>
      <c r="V97" s="518">
        <f t="shared" si="80"/>
        <v>17.376629737184786</v>
      </c>
      <c r="W97" s="518">
        <f t="shared" si="80"/>
        <v>17.376629737184782</v>
      </c>
      <c r="X97" s="518">
        <f t="shared" si="80"/>
        <v>17.376629737184782</v>
      </c>
      <c r="Y97" s="518">
        <f t="shared" si="80"/>
        <v>17.376629737184782</v>
      </c>
      <c r="Z97" s="518">
        <f t="shared" si="80"/>
        <v>17.376629737184782</v>
      </c>
      <c r="AA97" s="518">
        <f t="shared" si="80"/>
        <v>17.376629737184778</v>
      </c>
      <c r="AB97" s="518">
        <f t="shared" si="80"/>
        <v>17.376629737184782</v>
      </c>
      <c r="AC97" s="518">
        <f t="shared" si="80"/>
        <v>17.376629737184782</v>
      </c>
      <c r="AD97" s="518">
        <f t="shared" si="80"/>
        <v>17.376629737184782</v>
      </c>
      <c r="AE97" s="591">
        <f t="shared" si="80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25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81">H98+I97</f>
        <v>52.129889211554371</v>
      </c>
      <c r="J98" s="518">
        <f t="shared" si="81"/>
        <v>69.506518948739156</v>
      </c>
      <c r="K98" s="518">
        <f t="shared" si="81"/>
        <v>86.883148685923942</v>
      </c>
      <c r="L98" s="518">
        <f t="shared" si="81"/>
        <v>104.25977842310873</v>
      </c>
      <c r="M98" s="518">
        <f t="shared" si="81"/>
        <v>121.63640816029351</v>
      </c>
      <c r="N98" s="518">
        <f t="shared" si="81"/>
        <v>139.01303789747828</v>
      </c>
      <c r="O98" s="518">
        <f t="shared" si="81"/>
        <v>156.38966763466306</v>
      </c>
      <c r="P98" s="518">
        <f t="shared" si="81"/>
        <v>173.76629737184783</v>
      </c>
      <c r="Q98" s="518">
        <f t="shared" si="81"/>
        <v>191.1429271090326</v>
      </c>
      <c r="R98" s="518">
        <f t="shared" si="81"/>
        <v>208.51955684621737</v>
      </c>
      <c r="S98" s="518">
        <f t="shared" si="81"/>
        <v>225.89618658340214</v>
      </c>
      <c r="T98" s="518">
        <f t="shared" si="81"/>
        <v>243.27281632058691</v>
      </c>
      <c r="U98" s="518">
        <f t="shared" si="81"/>
        <v>260.64944605777168</v>
      </c>
      <c r="V98" s="518">
        <f t="shared" si="81"/>
        <v>278.02607579495645</v>
      </c>
      <c r="W98" s="518">
        <f t="shared" si="81"/>
        <v>295.40270553214123</v>
      </c>
      <c r="X98" s="518">
        <f t="shared" si="81"/>
        <v>312.779335269326</v>
      </c>
      <c r="Y98" s="518">
        <f t="shared" si="81"/>
        <v>330.15596500651077</v>
      </c>
      <c r="Z98" s="518">
        <f t="shared" si="81"/>
        <v>347.53259474369554</v>
      </c>
      <c r="AA98" s="518">
        <f t="shared" si="81"/>
        <v>364.90922448088031</v>
      </c>
      <c r="AB98" s="518">
        <f t="shared" si="81"/>
        <v>382.28585421806508</v>
      </c>
      <c r="AC98" s="518">
        <f t="shared" si="81"/>
        <v>399.66248395524985</v>
      </c>
      <c r="AD98" s="518">
        <f t="shared" si="81"/>
        <v>417.03911369243463</v>
      </c>
      <c r="AE98" s="591">
        <f t="shared" si="81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25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.75" thickBot="1" x14ac:dyDescent="0.3">
      <c r="A100" s="485"/>
      <c r="B100" s="525" t="s">
        <v>31</v>
      </c>
      <c r="C100" s="597"/>
      <c r="D100" s="527"/>
      <c r="E100" s="528"/>
      <c r="F100" s="528"/>
      <c r="G100" s="529">
        <f t="shared" ref="G100:AE100" si="82">PPMT($C$13,G43:AS43,$C$14,$F$94)</f>
        <v>3.2016297371847875</v>
      </c>
      <c r="H100" s="529">
        <f t="shared" si="82"/>
        <v>3.4257438187877232</v>
      </c>
      <c r="I100" s="529">
        <f t="shared" si="82"/>
        <v>3.6655458861028638</v>
      </c>
      <c r="J100" s="529">
        <f t="shared" si="82"/>
        <v>3.9221340981300647</v>
      </c>
      <c r="K100" s="529">
        <f t="shared" si="82"/>
        <v>4.1966834849991681</v>
      </c>
      <c r="L100" s="529">
        <f t="shared" si="82"/>
        <v>4.4904513289491108</v>
      </c>
      <c r="M100" s="529">
        <f t="shared" si="82"/>
        <v>4.8047829219755478</v>
      </c>
      <c r="N100" s="529">
        <f t="shared" si="82"/>
        <v>5.1411177265138361</v>
      </c>
      <c r="O100" s="529">
        <f t="shared" si="82"/>
        <v>5.5009959673698043</v>
      </c>
      <c r="P100" s="529">
        <f t="shared" si="82"/>
        <v>5.8860656850856916</v>
      </c>
      <c r="Q100" s="529">
        <f t="shared" si="82"/>
        <v>6.2980902830416898</v>
      </c>
      <c r="R100" s="529">
        <f t="shared" si="82"/>
        <v>6.7389566028546071</v>
      </c>
      <c r="S100" s="529">
        <f t="shared" si="82"/>
        <v>7.2106835650544303</v>
      </c>
      <c r="T100" s="529">
        <f t="shared" si="82"/>
        <v>7.7154314146082399</v>
      </c>
      <c r="U100" s="529">
        <f t="shared" si="82"/>
        <v>8.2555116136308175</v>
      </c>
      <c r="V100" s="529">
        <f t="shared" si="82"/>
        <v>8.8333974265849751</v>
      </c>
      <c r="W100" s="529">
        <f t="shared" si="82"/>
        <v>9.4517352464459226</v>
      </c>
      <c r="X100" s="529">
        <f t="shared" si="82"/>
        <v>10.113356713697138</v>
      </c>
      <c r="Y100" s="529">
        <f t="shared" si="82"/>
        <v>10.821291683655938</v>
      </c>
      <c r="Z100" s="529">
        <f t="shared" si="82"/>
        <v>11.578782101511853</v>
      </c>
      <c r="AA100" s="529">
        <f t="shared" si="82"/>
        <v>12.389296848617681</v>
      </c>
      <c r="AB100" s="529">
        <f t="shared" si="82"/>
        <v>13.256547628020922</v>
      </c>
      <c r="AC100" s="529">
        <f t="shared" si="82"/>
        <v>14.184505961982385</v>
      </c>
      <c r="AD100" s="529">
        <f t="shared" si="82"/>
        <v>15.177421379321153</v>
      </c>
      <c r="AE100" s="598">
        <f t="shared" si="82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25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25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.75" thickBot="1" x14ac:dyDescent="0.3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25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83">G58</f>
        <v>11.439999760000001</v>
      </c>
      <c r="H104" s="587">
        <f t="shared" si="83"/>
        <v>11.39039476</v>
      </c>
      <c r="I104" s="587">
        <f t="shared" si="83"/>
        <v>11.339340890499999</v>
      </c>
      <c r="J104" s="587">
        <f t="shared" si="83"/>
        <v>11.286794681486951</v>
      </c>
      <c r="K104" s="587">
        <f t="shared" si="83"/>
        <v>11.232711358847798</v>
      </c>
      <c r="L104" s="587">
        <f t="shared" si="83"/>
        <v>11.177044805246503</v>
      </c>
      <c r="M104" s="587">
        <f t="shared" si="83"/>
        <v>11.119747519827328</v>
      </c>
      <c r="N104" s="587">
        <f t="shared" si="83"/>
        <v>11.060770576709251</v>
      </c>
      <c r="O104" s="587">
        <f t="shared" si="83"/>
        <v>11.000063582235224</v>
      </c>
      <c r="P104" s="587">
        <f t="shared" si="83"/>
        <v>10.937574630938879</v>
      </c>
      <c r="Q104" s="587">
        <f t="shared" si="83"/>
        <v>10.873250260190233</v>
      </c>
      <c r="R104" s="587">
        <f t="shared" si="83"/>
        <v>10.807035403480821</v>
      </c>
      <c r="S104" s="587">
        <f t="shared" si="83"/>
        <v>10.738873342307294</v>
      </c>
      <c r="T104" s="587">
        <f t="shared" si="83"/>
        <v>10.668705656611612</v>
      </c>
      <c r="U104" s="587">
        <f t="shared" si="83"/>
        <v>10.596472173734373</v>
      </c>
      <c r="V104" s="587">
        <f t="shared" si="83"/>
        <v>10.522110915836798</v>
      </c>
      <c r="W104" s="587">
        <f t="shared" si="83"/>
        <v>10.445558045745321</v>
      </c>
      <c r="X104" s="587">
        <f t="shared" si="83"/>
        <v>10.36674781117158</v>
      </c>
      <c r="Y104" s="587">
        <f t="shared" si="83"/>
        <v>10.285612487258943</v>
      </c>
      <c r="Z104" s="587">
        <f t="shared" si="83"/>
        <v>10.202082317405472</v>
      </c>
      <c r="AA104" s="587">
        <f t="shared" si="83"/>
        <v>10.116085452311561</v>
      </c>
      <c r="AB104" s="587">
        <f t="shared" si="83"/>
        <v>10.027547887199015</v>
      </c>
      <c r="AC104" s="587">
        <f t="shared" si="83"/>
        <v>9.9363933971466807</v>
      </c>
      <c r="AD104" s="588">
        <f t="shared" si="83"/>
        <v>9.842543470486163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25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84">G97</f>
        <v>17.376629737184789</v>
      </c>
      <c r="H105" s="518">
        <f t="shared" si="84"/>
        <v>17.376629737184789</v>
      </c>
      <c r="I105" s="518">
        <f t="shared" si="84"/>
        <v>17.376629737184789</v>
      </c>
      <c r="J105" s="518">
        <f t="shared" si="84"/>
        <v>17.376629737184789</v>
      </c>
      <c r="K105" s="518">
        <f t="shared" si="84"/>
        <v>17.376629737184786</v>
      </c>
      <c r="L105" s="518">
        <f t="shared" si="84"/>
        <v>17.376629737184786</v>
      </c>
      <c r="M105" s="518">
        <f t="shared" si="84"/>
        <v>17.376629737184786</v>
      </c>
      <c r="N105" s="518">
        <f t="shared" si="84"/>
        <v>17.376629737184786</v>
      </c>
      <c r="O105" s="518">
        <f t="shared" si="84"/>
        <v>17.376629737184786</v>
      </c>
      <c r="P105" s="518">
        <f t="shared" si="84"/>
        <v>17.376629737184786</v>
      </c>
      <c r="Q105" s="518">
        <f t="shared" si="84"/>
        <v>17.376629737184786</v>
      </c>
      <c r="R105" s="518">
        <f t="shared" si="84"/>
        <v>17.376629737184786</v>
      </c>
      <c r="S105" s="518">
        <f t="shared" si="84"/>
        <v>17.376629737184782</v>
      </c>
      <c r="T105" s="518">
        <f t="shared" si="84"/>
        <v>17.376629737184782</v>
      </c>
      <c r="U105" s="518">
        <f t="shared" si="84"/>
        <v>17.376629737184782</v>
      </c>
      <c r="V105" s="518">
        <f t="shared" si="84"/>
        <v>17.376629737184786</v>
      </c>
      <c r="W105" s="518">
        <f t="shared" si="84"/>
        <v>17.376629737184782</v>
      </c>
      <c r="X105" s="518">
        <f t="shared" si="84"/>
        <v>17.376629737184782</v>
      </c>
      <c r="Y105" s="518">
        <f t="shared" si="84"/>
        <v>17.376629737184782</v>
      </c>
      <c r="Z105" s="518">
        <f t="shared" si="84"/>
        <v>17.376629737184782</v>
      </c>
      <c r="AA105" s="518">
        <f t="shared" si="84"/>
        <v>17.376629737184778</v>
      </c>
      <c r="AB105" s="518">
        <f t="shared" si="84"/>
        <v>17.376629737184782</v>
      </c>
      <c r="AC105" s="518">
        <f t="shared" si="84"/>
        <v>17.376629737184782</v>
      </c>
      <c r="AD105" s="591">
        <f t="shared" si="84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25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>G104/G105</f>
        <v>0.65835550006104981</v>
      </c>
      <c r="H106" s="545">
        <f t="shared" ref="H106:AD106" si="85">H104/H105</f>
        <v>0.65550080379656939</v>
      </c>
      <c r="I106" s="545">
        <f t="shared" si="85"/>
        <v>0.6525627271803226</v>
      </c>
      <c r="J106" s="545">
        <f t="shared" si="85"/>
        <v>0.64953876857570303</v>
      </c>
      <c r="K106" s="545">
        <f t="shared" si="85"/>
        <v>0.64642635129702808</v>
      </c>
      <c r="L106" s="545">
        <f t="shared" si="85"/>
        <v>0.64322282135806808</v>
      </c>
      <c r="M106" s="545">
        <f t="shared" si="85"/>
        <v>0.63992544515302863</v>
      </c>
      <c r="N106" s="545">
        <f t="shared" si="85"/>
        <v>0.63653140706796363</v>
      </c>
      <c r="O106" s="545">
        <f t="shared" si="85"/>
        <v>0.63303780702053225</v>
      </c>
      <c r="P106" s="545">
        <f t="shared" si="85"/>
        <v>0.62944165792594553</v>
      </c>
      <c r="Q106" s="545">
        <f t="shared" si="85"/>
        <v>0.62573988308689277</v>
      </c>
      <c r="R106" s="545">
        <f t="shared" si="85"/>
        <v>0.621929313505168</v>
      </c>
      <c r="S106" s="545">
        <f t="shared" si="85"/>
        <v>0.61800668511264012</v>
      </c>
      <c r="T106" s="545">
        <f t="shared" si="85"/>
        <v>0.61396863591915773</v>
      </c>
      <c r="U106" s="545">
        <f t="shared" si="85"/>
        <v>0.60981170307488675</v>
      </c>
      <c r="V106" s="545">
        <f t="shared" si="85"/>
        <v>0.60553231984452127</v>
      </c>
      <c r="W106" s="545">
        <f t="shared" si="85"/>
        <v>0.60112681249071853</v>
      </c>
      <c r="X106" s="545">
        <f t="shared" si="85"/>
        <v>0.59659139706403819</v>
      </c>
      <c r="Y106" s="545">
        <f t="shared" si="85"/>
        <v>0.59192217609657904</v>
      </c>
      <c r="Z106" s="545">
        <f t="shared" si="85"/>
        <v>0.58711513519642555</v>
      </c>
      <c r="AA106" s="545">
        <f t="shared" si="85"/>
        <v>0.58216613953992713</v>
      </c>
      <c r="AB106" s="545">
        <f t="shared" si="85"/>
        <v>0.57707093025874623</v>
      </c>
      <c r="AC106" s="545">
        <f t="shared" si="85"/>
        <v>0.57182512071851821</v>
      </c>
      <c r="AD106" s="603">
        <f t="shared" si="85"/>
        <v>0.56642419268586952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25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25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-0.94350617402469139</v>
      </c>
      <c r="H108" s="606">
        <f>IRR($F48:H48)</f>
        <v>-0.73290846993739922</v>
      </c>
      <c r="I108" s="606">
        <f>IRR($F48:I48)</f>
        <v>-0.54678200736004112</v>
      </c>
      <c r="J108" s="606">
        <f>IRR($F48:J48)</f>
        <v>-0.41190959956502926</v>
      </c>
      <c r="K108" s="606">
        <f>IRR($F48:K48)</f>
        <v>-0.31545971321315114</v>
      </c>
      <c r="L108" s="606">
        <f>IRR($F48:L48)</f>
        <v>-0.24512911550268723</v>
      </c>
      <c r="M108" s="606">
        <f>IRR($F48:M48)</f>
        <v>-0.19256623442862342</v>
      </c>
      <c r="N108" s="606">
        <f>IRR($F48:N48)</f>
        <v>-0.15235290639690202</v>
      </c>
      <c r="O108" s="606">
        <f>IRR($F48:O48)</f>
        <v>-0.12094253691931078</v>
      </c>
      <c r="P108" s="606">
        <f>IRR($F48:P48)</f>
        <v>-9.5961098454111049E-2</v>
      </c>
      <c r="Q108" s="606">
        <f>IRR($F48:Q48)</f>
        <v>-7.577935923020529E-2</v>
      </c>
      <c r="R108" s="606">
        <f>IRR($F48:R48)</f>
        <v>-5.9251977276000511E-2</v>
      </c>
      <c r="S108" s="606">
        <f>IRR($F48:S48)</f>
        <v>-4.5555718142173185E-2</v>
      </c>
      <c r="T108" s="606">
        <f>IRR($F48:T48)</f>
        <v>-3.4086860077196968E-2</v>
      </c>
      <c r="U108" s="606">
        <f>IRR($F48:U48)</f>
        <v>-2.4394585125128487E-2</v>
      </c>
      <c r="V108" s="606">
        <f>IRR($F48:V48)</f>
        <v>-1.613673793469772E-2</v>
      </c>
      <c r="W108" s="606">
        <f>IRR($F48:W48)</f>
        <v>-9.0498072340908786E-3</v>
      </c>
      <c r="X108" s="606">
        <f>IRR($F48:X48)</f>
        <v>-2.9281518291367492E-3</v>
      </c>
      <c r="Y108" s="606">
        <f>IRR($F48:Y48)</f>
        <v>2.3906387994860889E-3</v>
      </c>
      <c r="Z108" s="606">
        <f>IRR($F48:Z48)</f>
        <v>7.0362337578353529E-3</v>
      </c>
      <c r="AA108" s="606">
        <f>IRR($F48:AA48)</f>
        <v>1.1113191809413392E-2</v>
      </c>
      <c r="AB108" s="606">
        <f>IRR($F48:AB48)</f>
        <v>1.470659130116303E-2</v>
      </c>
      <c r="AC108" s="606">
        <f>IRR($F48:AC48)</f>
        <v>1.7886237514190606E-2</v>
      </c>
      <c r="AD108" s="607">
        <f>IRR($F48:AD48)</f>
        <v>2.0709844412300171E-2</v>
      </c>
      <c r="AE108" s="608">
        <f>IRR($F48:AE48)</f>
        <v>2.3225467302319558E-2</v>
      </c>
      <c r="AF108" s="608">
        <f>IRR($F48:AF48)</f>
        <v>2.5473381731616396E-2</v>
      </c>
      <c r="AG108" s="608">
        <f>IRR($F48:AG48)</f>
        <v>2.7487548407531426E-2</v>
      </c>
      <c r="AH108" s="608">
        <f>IRR($F48:AH48)</f>
        <v>2.9296765397215152E-2</v>
      </c>
      <c r="AI108" s="608">
        <f>IRR($F48:AI48)</f>
        <v>3.0925581793383339E-2</v>
      </c>
      <c r="AJ108" s="608">
        <f>IRR($F48:AJ48)</f>
        <v>3.2395027774782648E-2</v>
      </c>
      <c r="AK108" s="608">
        <f>IRR($F48:AK48)</f>
        <v>3.3723202136561881E-2</v>
      </c>
      <c r="AL108" s="608">
        <f>IRR($F48:AL48)</f>
        <v>3.4925748292527592E-2</v>
      </c>
      <c r="AM108" s="608">
        <f>IRR($F48:AM48)</f>
        <v>3.6016242353163364E-2</v>
      </c>
      <c r="AN108" s="608">
        <f>IRR($F48:AN48)</f>
        <v>3.7006511398550934E-2</v>
      </c>
      <c r="AO108" s="608">
        <f>IRR($F48:AO48)</f>
        <v>3.7906895962871223E-2</v>
      </c>
      <c r="AP108" s="608">
        <f>IRR($F48:AP48)</f>
        <v>3.8726467652856034E-2</v>
      </c>
      <c r="AQ108" s="608">
        <f>IRR($F48:AQ48)</f>
        <v>3.9473210470163389E-2</v>
      </c>
      <c r="AR108" s="608">
        <f>IRR($F48:AR48)</f>
        <v>4.0154172605841421E-2</v>
      </c>
      <c r="AS108" s="608">
        <f>IRR($F48:AS48)</f>
        <v>4.0775594085173061E-2</v>
      </c>
      <c r="AT108" s="608">
        <f>IRR($F48:AT48)</f>
        <v>4.134301456184275E-2</v>
      </c>
      <c r="AU108" s="608">
        <f>IRR($F48:AU48)</f>
        <v>4.186136471679891E-2</v>
      </c>
      <c r="AV108" s="608">
        <f>IRR($F48:AV48)</f>
        <v>4.2335044053908977E-2</v>
      </c>
      <c r="AW108" s="608">
        <f>IRR($F48:AW48)</f>
        <v>4.2767987359918269E-2</v>
      </c>
      <c r="AX108" s="608">
        <f>IRR($F48:AX48)</f>
        <v>4.316372167909388E-2</v>
      </c>
      <c r="AY108" s="608">
        <f>IRR($F48:AY48)</f>
        <v>4.3525415319471072E-2</v>
      </c>
      <c r="AZ108" s="608">
        <f>IRR($F48:AZ48)</f>
        <v>4.3855920139709514E-2</v>
      </c>
      <c r="BA108" s="608">
        <f>IRR($F48:BA48)</f>
        <v>4.4157808149287492E-2</v>
      </c>
      <c r="BB108" s="608">
        <f>IRR($F48:BB48)</f>
        <v>4.4433403279378503E-2</v>
      </c>
      <c r="BC108" s="608">
        <f>IRR($F48:BC48)</f>
        <v>4.4684809038876949E-2</v>
      </c>
      <c r="BD108" s="608">
        <f>IRR($F48:BD48)</f>
        <v>4.4913932653179778E-2</v>
      </c>
      <c r="BE108" s="608">
        <f>IRR($F48:BE48)</f>
        <v>4.5122506187355027E-2</v>
      </c>
      <c r="BF108" s="608">
        <f>IRR($F48:BF48)</f>
        <v>4.5312105076192877E-2</v>
      </c>
      <c r="BG108" s="608">
        <f>IRR($F48:BG48)</f>
        <v>4.5484164418145623E-2</v>
      </c>
      <c r="BH108" s="608">
        <f>IRR($F48:BH48)</f>
        <v>4.563999333578006E-2</v>
      </c>
      <c r="BI108" s="608">
        <f>IRR($F48:BI48)</f>
        <v>4.5780787660033573E-2</v>
      </c>
      <c r="BJ108" s="608">
        <f>IRR($F48:BJ48)</f>
        <v>4.5907641157667545E-2</v>
      </c>
      <c r="BK108" s="608">
        <f>IRR($F48:BK48)</f>
        <v>4.6021555489514254E-2</v>
      </c>
      <c r="BL108" s="608">
        <f>IRR($F48:BL48)</f>
        <v>4.6123449060369692E-2</v>
      </c>
      <c r="BM108" s="608">
        <f>IRR($F48:BM48)</f>
        <v>4.6214164898796595E-2</v>
      </c>
      <c r="BN108" s="608">
        <f>IRR($F48:BN48)</f>
        <v>4.6294477686003255E-2</v>
      </c>
      <c r="BO108" s="608">
        <f>IRR($F48:BO48)</f>
        <v>4.6365100036742213E-2</v>
      </c>
      <c r="BP108" s="608">
        <f>IRR($F48:BP48)</f>
        <v>4.64266881213653E-2</v>
      </c>
      <c r="BQ108" s="608">
        <f>IRR($F48:BQ48)</f>
        <v>4.6479846706408257E-2</v>
      </c>
      <c r="BR108" s="608">
        <f>IRR($F48:BR48)</f>
        <v>4.6525133680989983E-2</v>
      </c>
      <c r="BS108" s="608">
        <f>IRR($F48:BS48)</f>
        <v>4.6563064127690623E-2</v>
      </c>
      <c r="BT108" s="608">
        <f>IRR($F48:BT48)</f>
        <v>4.6594113989131047E-2</v>
      </c>
      <c r="BU108" s="608">
        <f>IRR($F48:BU48)</f>
        <v>4.6618723347731983E-2</v>
      </c>
      <c r="BV108" s="608">
        <f>IRR($F48:BV48)</f>
        <v>4.6637299520625231E-2</v>
      </c>
      <c r="BW108" s="608">
        <f>IRR($F48:BW48)</f>
        <v>4.6650219601812148E-2</v>
      </c>
      <c r="BX108" s="608">
        <f>IRR($F48:BX48)</f>
        <v>4.6657833012525796E-2</v>
      </c>
      <c r="BY108" s="608">
        <f>IRR($F48:BY48)</f>
        <v>4.6660463693442011E-2</v>
      </c>
      <c r="BZ108" s="608">
        <f>IRR($F48:BZ48)</f>
        <v>4.6658412117683845E-2</v>
      </c>
      <c r="CA108" s="608">
        <f>IRR($F48:CA48)</f>
        <v>4.6651957120005916E-2</v>
      </c>
      <c r="CB108" s="608">
        <f>IRR($F48:CB48)</f>
        <v>4.6641357560697649E-2</v>
      </c>
      <c r="CC108" s="608">
        <f>IRR($F48:CC48)</f>
        <v>4.6626853840658677E-2</v>
      </c>
      <c r="CD108" s="608">
        <f>IRR($F48:CD48)</f>
        <v>4.6608669307370842E-2</v>
      </c>
      <c r="CE108" s="608">
        <f>IRR($F48:CE48)</f>
        <v>4.6587011411697299E-2</v>
      </c>
      <c r="CF108" s="608">
        <f>IRR($F48:CF48)</f>
        <v>4.656207301556381E-2</v>
      </c>
      <c r="CG108" s="608">
        <f>IRR($F48:CG48)</f>
        <v>4.6534033335546621E-2</v>
      </c>
      <c r="CH108" s="608">
        <f>IRR($F48:CH48)</f>
        <v>4.6503058930711383E-2</v>
      </c>
      <c r="CI108" s="608">
        <f>IRR($F48:CI48)</f>
        <v>4.6469304581412851E-2</v>
      </c>
      <c r="CJ108" s="608">
        <f>IRR($F48:CJ48)</f>
        <v>4.6432914093641031E-2</v>
      </c>
      <c r="CK108" s="608">
        <f>IRR($F48:CK48)</f>
        <v>4.6394021035518485E-2</v>
      </c>
      <c r="CL108" s="608">
        <f>IRR($F48:CL48)</f>
        <v>4.6352749411868288E-2</v>
      </c>
      <c r="CM108" s="608">
        <f>IRR($F48:CM48)</f>
        <v>4.6309214282158395E-2</v>
      </c>
      <c r="CN108" s="608">
        <f>IRR($F48:CN48)</f>
        <v>4.6263522326577267E-2</v>
      </c>
      <c r="CO108" s="608">
        <f>IRR($F48:CO48)</f>
        <v>4.6215772364512908E-2</v>
      </c>
      <c r="CP108" s="608">
        <f>IRR($F48:CP48)</f>
        <v>4.6166055829256702E-2</v>
      </c>
      <c r="CQ108" s="608">
        <f>IRR($F48:CQ48)</f>
        <v>4.6114457202363068E-2</v>
      </c>
      <c r="CR108" s="608">
        <f>IRR($F48:CR48)</f>
        <v>4.6061054410730939E-2</v>
      </c>
      <c r="CS108" s="608">
        <f>IRR($F48:CS48)</f>
        <v>4.6005919189157529E-2</v>
      </c>
      <c r="CT108" s="608">
        <f>IRR($F48:CT48)</f>
        <v>4.5949117410802653E-2</v>
      </c>
      <c r="CU108" s="608">
        <f>IRR($F48:CU48)</f>
        <v>4.5890709387748752E-2</v>
      </c>
      <c r="CV108" s="608">
        <f>IRR($F48:CV48)</f>
        <v>4.5830750143579291E-2</v>
      </c>
      <c r="CW108" s="608">
        <f>IRR($F48:CW48)</f>
        <v>4.5769289659671086E-2</v>
      </c>
      <c r="CX108" s="608">
        <f>IRR($F48:CX48)</f>
        <v>4.5706373096684016E-2</v>
      </c>
      <c r="CY108" s="608">
        <f>IRR($F48:CY48)</f>
        <v>4.564204099252267E-2</v>
      </c>
      <c r="CZ108" s="608">
        <f>IRR($F48:CZ48)</f>
        <v>4.5576329437852392E-2</v>
      </c>
      <c r="DA108" s="608">
        <f>IRR($F48:DA48)</f>
        <v>4.5509270214687092E-2</v>
      </c>
      <c r="DB108" s="608">
        <f>IRR($F48:DB48)</f>
        <v>4.5440891003083905E-2</v>
      </c>
      <c r="DC108" s="608">
        <f>IRR($F48:DC48)</f>
        <v>4.5371215356573291E-2</v>
      </c>
      <c r="DD108" s="608">
        <f>IRR($F48:DD48)</f>
        <v>4.5300262917453926E-2</v>
      </c>
      <c r="DE108" s="608">
        <f>IRR($F48:DE48)</f>
        <v>4.5228049442260998E-2</v>
      </c>
      <c r="DF108" s="608">
        <f>IRR($F48:DF48)</f>
        <v>4.5154586858043189E-2</v>
      </c>
      <c r="DG108" s="608">
        <f>IRR($F48:DG48)</f>
        <v>4.5079883297358903E-2</v>
      </c>
      <c r="DH108" s="608">
        <f>IRR($F48:DH48)</f>
        <v>4.5003943111102673E-2</v>
      </c>
      <c r="DI108" s="608">
        <f>IRR($F48:DI48)</f>
        <v>4.4926766856647538E-2</v>
      </c>
      <c r="DJ108" s="608">
        <f>IRR($F48:DJ48)</f>
        <v>4.4848351289810351E-2</v>
      </c>
      <c r="DK108" s="608">
        <f>IRR($F48:DK48)</f>
        <v>4.4768689266886152E-2</v>
      </c>
      <c r="DL108" s="608">
        <f>IRR($F48:DL48)</f>
        <v>4.4687769712427938E-2</v>
      </c>
      <c r="DM108" s="608">
        <f>IRR($F48:DM48)</f>
        <v>4.4605577494069015E-2</v>
      </c>
      <c r="DN108" s="608">
        <f>IRR($F48:DN48)</f>
        <v>4.4522093283212216E-2</v>
      </c>
      <c r="DO108" s="608">
        <f>IRR($F48:DO48)</f>
        <v>8.4020294474167478E-3</v>
      </c>
      <c r="DP108" s="608">
        <f>IRR($F48:DP48)</f>
        <v>9.4048735319061105E-3</v>
      </c>
      <c r="DQ108" s="608">
        <f>IRR($F48:DQ48)</f>
        <v>1.0374245758746126E-2</v>
      </c>
      <c r="DR108" s="608">
        <f>IRR($F48:DR48)</f>
        <v>1.1312068561616373E-2</v>
      </c>
      <c r="DS108" s="608">
        <f>IRR($F48:DS48)</f>
        <v>1.2220130359229975E-2</v>
      </c>
      <c r="DT108" s="608">
        <f>IRR($F48:DT48)</f>
        <v>1.3100099311657898E-2</v>
      </c>
      <c r="DU108" s="608">
        <f>IRR($F48:DU48)</f>
        <v>1.3953535521809224E-2</v>
      </c>
      <c r="DV108" s="608">
        <f>IRR($F48:DV48)</f>
        <v>1.4781902023751625E-2</v>
      </c>
      <c r="DW108" s="608">
        <f>IRR($F48:DW48)</f>
        <v>1.558657465924207E-2</v>
      </c>
      <c r="DX108" s="608">
        <f>IRR($F48:DX48)</f>
        <v>1.6368851009682661E-2</v>
      </c>
      <c r="DY108" s="608">
        <f>IRR($F48:DY48)</f>
        <v>1.7129958634889419E-2</v>
      </c>
      <c r="DZ108" s="608">
        <f>IRR($F48:DZ48)</f>
        <v>1.7871062626996892E-2</v>
      </c>
      <c r="EA108" s="608">
        <f>IRR($F48:EA48)</f>
        <v>1.859327270006994E-2</v>
      </c>
      <c r="EB108" s="608">
        <f>IRR($F48:EB48)</f>
        <v>1.9297649846580889E-2</v>
      </c>
      <c r="EC108" s="608">
        <f>IRR($F48:EC48)</f>
        <v>1.9985212781769901E-2</v>
      </c>
      <c r="ED108" s="608">
        <f>IRR($F48:ED48)</f>
        <v>2.0656944183800929E-2</v>
      </c>
      <c r="EE108" s="608">
        <f>IRR($F48:EE48)</f>
        <v>2.1313796962906695E-2</v>
      </c>
      <c r="EF108" s="608">
        <f>IRR($F48:EF48)</f>
        <v>2.1956700529778717E-2</v>
      </c>
      <c r="EG108" s="608">
        <f>IRR($F48:EG48)</f>
        <v>2.2586567479076836E-2</v>
      </c>
      <c r="EH108" s="608">
        <f>IRR($F48:EH48)</f>
        <v>2.3204300629546815E-2</v>
      </c>
      <c r="EI108" s="608">
        <f>IRR($F48:EI48)</f>
        <v>2.3810800796802978E-2</v>
      </c>
      <c r="EJ108" s="608">
        <f>IRR($F48:EJ48)</f>
        <v>2.4406975595664848E-2</v>
      </c>
      <c r="EK108" s="608">
        <f>IRR($F48:EK48)</f>
        <v>2.4993749649981023E-2</v>
      </c>
      <c r="EL108" s="608">
        <f>IRR($F48:EL48)</f>
        <v>2.5572076819537548E-2</v>
      </c>
      <c r="EM108" s="608">
        <f>IRR($F48:EM48)</f>
        <v>4.1823619943813339E-2</v>
      </c>
      <c r="EN108" s="608">
        <f>IRR($F48:EN48)</f>
        <v>2.670744575311379E-2</v>
      </c>
      <c r="EO108" s="608">
        <f>IRR($F48:EO48)</f>
        <v>2.7266697247956273E-2</v>
      </c>
      <c r="EP108" s="608">
        <f>IRR($F48:EP48)</f>
        <v>2.7821978208241616E-2</v>
      </c>
      <c r="EQ108" s="608">
        <f>IRR($F48:EQ48)</f>
        <v>2.8374721296527516E-2</v>
      </c>
      <c r="ER108" s="608">
        <f>IRR($F48:ER48)</f>
        <v>2.8926585727017562E-2</v>
      </c>
      <c r="ES108" s="608">
        <f>IRR($F48:ES48)</f>
        <v>2.9479547811893436E-2</v>
      </c>
      <c r="ET108" s="608">
        <f>IRR($F48:ET48)</f>
        <v>3.0036037740611254E-2</v>
      </c>
      <c r="EU108" s="608">
        <f>IRR($F48:EU48)</f>
        <v>3.0599155779583054E-2</v>
      </c>
      <c r="EV108" s="608">
        <f>IRR($F48:EV48)</f>
        <v>3.1173032687233482E-2</v>
      </c>
      <c r="EW108" s="608">
        <f>IRR($F48:EW48)</f>
        <v>3.1763473289336819E-2</v>
      </c>
      <c r="EX108" s="608">
        <f>IRR($F48:EX48)</f>
        <v>3.2379214320240823E-2</v>
      </c>
      <c r="EY108" s="608">
        <f>IRR($F48:EY48)</f>
        <v>3.3034710463979877E-2</v>
      </c>
      <c r="EZ108" s="608">
        <f>IRR($F48:EZ48)</f>
        <v>3.3757591586780267E-2</v>
      </c>
    </row>
    <row r="109" spans="1:156" x14ac:dyDescent="0.25">
      <c r="B109" s="602" t="s">
        <v>94</v>
      </c>
      <c r="C109" s="514" t="s">
        <v>51</v>
      </c>
      <c r="D109" s="604" t="s">
        <v>67</v>
      </c>
      <c r="E109" s="515"/>
      <c r="F109" s="458"/>
      <c r="G109" s="609" t="e">
        <f>IRR($F55:G55)</f>
        <v>#NUM!</v>
      </c>
      <c r="H109" s="609" t="e">
        <f>IRR($F55:H55)</f>
        <v>#NUM!</v>
      </c>
      <c r="I109" s="609" t="e">
        <f>IRR($F55:I55)</f>
        <v>#NUM!</v>
      </c>
      <c r="J109" s="609" t="e">
        <f>IRR($F55:J55)</f>
        <v>#NUM!</v>
      </c>
      <c r="K109" s="609" t="e">
        <f>IRR($F55:K55)</f>
        <v>#NUM!</v>
      </c>
      <c r="L109" s="609" t="e">
        <f>IRR($F55:L55)</f>
        <v>#NUM!</v>
      </c>
      <c r="M109" s="609" t="e">
        <f>IRR($F55:M55)</f>
        <v>#NUM!</v>
      </c>
      <c r="N109" s="609" t="e">
        <f>IRR($F55:N55)</f>
        <v>#NUM!</v>
      </c>
      <c r="O109" s="609" t="e">
        <f>IRR($F55:O55)</f>
        <v>#NUM!</v>
      </c>
      <c r="P109" s="609" t="e">
        <f>IRR($F55:P55)</f>
        <v>#NUM!</v>
      </c>
      <c r="Q109" s="609" t="e">
        <f>IRR($F55:Q55)</f>
        <v>#NUM!</v>
      </c>
      <c r="R109" s="609" t="e">
        <f>IRR($F55:R55)</f>
        <v>#NUM!</v>
      </c>
      <c r="S109" s="609" t="e">
        <f>IRR($F55:S55)</f>
        <v>#NUM!</v>
      </c>
      <c r="T109" s="609" t="e">
        <f>IRR($F55:T55)</f>
        <v>#NUM!</v>
      </c>
      <c r="U109" s="609">
        <f>IRR($F55:U55)</f>
        <v>-0.2335631235064044</v>
      </c>
      <c r="V109" s="609">
        <f>IRR($F55:V55)</f>
        <v>-0.20234150950633867</v>
      </c>
      <c r="W109" s="609">
        <f>IRR($F55:W55)</f>
        <v>-0.17610486440484285</v>
      </c>
      <c r="X109" s="609">
        <f>IRR($F55:X55)</f>
        <v>-0.15369071903702969</v>
      </c>
      <c r="Y109" s="609">
        <f>IRR($F55:Y55)</f>
        <v>-0.13430460405898259</v>
      </c>
      <c r="Z109" s="609">
        <f>IRR($F55:Z55)</f>
        <v>-0.11737305339187443</v>
      </c>
      <c r="AA109" s="609">
        <f>IRR($F55:AA55)</f>
        <v>-0.10246594769771011</v>
      </c>
      <c r="AB109" s="609">
        <f>IRR($F55:AB55)</f>
        <v>-8.9251450898137352E-2</v>
      </c>
      <c r="AC109" s="609">
        <f>IRR($F55:AC55)</f>
        <v>-7.746795351776492E-2</v>
      </c>
      <c r="AD109" s="610">
        <f>IRR($F55:AD55)</f>
        <v>-6.690563740969957E-2</v>
      </c>
      <c r="AE109" s="611">
        <f>IRR($F55:AE55)</f>
        <v>-5.7393842444674381E-2</v>
      </c>
      <c r="AF109" s="611">
        <f>IRR($F55:AF55)</f>
        <v>-4.9959292869810379E-2</v>
      </c>
      <c r="AG109" s="611">
        <f>IRR($F55:AG55)</f>
        <v>-4.3679745207535592E-2</v>
      </c>
      <c r="AH109" s="611">
        <f>IRR($F55:AH55)</f>
        <v>-3.8285535774571056E-2</v>
      </c>
      <c r="AI109" s="611">
        <f>IRR($F55:AI55)</f>
        <v>-3.3592596848818546E-2</v>
      </c>
      <c r="AJ109" s="611">
        <f>IRR($F55:AJ55)</f>
        <v>-2.9468991986133841E-2</v>
      </c>
      <c r="AK109" s="611">
        <f>IRR($F55:AK55)</f>
        <v>-2.5816563008353222E-2</v>
      </c>
      <c r="AL109" s="611">
        <f>IRR($F55:AL55)</f>
        <v>-2.2560116171705169E-2</v>
      </c>
      <c r="AM109" s="611">
        <f>IRR($F55:AM55)</f>
        <v>-1.9640680540767952E-2</v>
      </c>
      <c r="AN109" s="611">
        <f>IRR($F55:AN55)</f>
        <v>-1.7011109373162192E-2</v>
      </c>
      <c r="AO109" s="611">
        <f>IRR($F55:AO55)</f>
        <v>-1.4633100196989268E-2</v>
      </c>
      <c r="AP109" s="611">
        <f>IRR($F55:AP55)</f>
        <v>-1.2475111680021134E-2</v>
      </c>
      <c r="AQ109" s="611">
        <f>IRR($F55:AQ55)</f>
        <v>-1.051086789071709E-2</v>
      </c>
      <c r="AR109" s="611">
        <f>IRR($F55:AR55)</f>
        <v>-8.718259443980747E-3</v>
      </c>
      <c r="AS109" s="611">
        <f>IRR($F55:AS55)</f>
        <v>-7.0785200803972215E-3</v>
      </c>
      <c r="AT109" s="611">
        <f>IRR($F55:AT55)</f>
        <v>-5.5755987685119912E-3</v>
      </c>
      <c r="AU109" s="611">
        <f>IRR($F55:AU55)</f>
        <v>-4.1956736307828812E-3</v>
      </c>
      <c r="AV109" s="611">
        <f>IRR($F55:AV55)</f>
        <v>-2.9267705025914914E-3</v>
      </c>
      <c r="AW109" s="611">
        <f>IRR($F55:AW55)</f>
        <v>-1.7584600038654807E-3</v>
      </c>
      <c r="AX109" s="611">
        <f>IRR($F55:AX55)</f>
        <v>-6.816143688114229E-4</v>
      </c>
      <c r="AY109" s="611">
        <f>IRR($F55:AY55)</f>
        <v>3.1178967158806969E-4</v>
      </c>
      <c r="AZ109" s="611">
        <f>IRR($F55:AZ55)</f>
        <v>1.228831957308163E-3</v>
      </c>
      <c r="BA109" s="611">
        <f>IRR($F55:BA55)</f>
        <v>2.0757817365899545E-3</v>
      </c>
      <c r="BB109" s="611">
        <f>IRR($F55:BB55)</f>
        <v>2.8582077973122733E-3</v>
      </c>
      <c r="BC109" s="611">
        <f>IRR($F55:BC55)</f>
        <v>3.5810704761092271E-3</v>
      </c>
      <c r="BD109" s="611">
        <f>IRR($F55:BD55)</f>
        <v>4.2487989291242201E-3</v>
      </c>
      <c r="BE109" s="611">
        <f>IRR($F55:BE55)</f>
        <v>4.8653563635132624E-3</v>
      </c>
      <c r="BF109" s="611">
        <f>IRR($F55:BF55)</f>
        <v>5.4342953685708739E-3</v>
      </c>
      <c r="BG109" s="611">
        <f>IRR($F55:BG55)</f>
        <v>5.958804983983379E-3</v>
      </c>
      <c r="BH109" s="611">
        <f>IRR($F55:BH55)</f>
        <v>6.4417509640384285E-3</v>
      </c>
      <c r="BI109" s="611">
        <f>IRR($F55:BI55)</f>
        <v>6.8857102152863892E-3</v>
      </c>
      <c r="BJ109" s="611">
        <f>IRR($F55:BJ55)</f>
        <v>7.293000363580493E-3</v>
      </c>
      <c r="BK109" s="611">
        <f>IRR($F55:BK55)</f>
        <v>7.6657051425705891E-3</v>
      </c>
      <c r="BL109" s="611">
        <f>IRR($F55:BL55)</f>
        <v>8.0056961909715785E-3</v>
      </c>
      <c r="BM109" s="611">
        <f>IRR($F55:BM55)</f>
        <v>8.3146517330903169E-3</v>
      </c>
      <c r="BN109" s="611">
        <f>IRR($F55:BN55)</f>
        <v>8.5940725268840445E-3</v>
      </c>
      <c r="BO109" s="611">
        <f>IRR($F55:BO55)</f>
        <v>8.8452953880344687E-3</v>
      </c>
      <c r="BP109" s="611">
        <f>IRR($F55:BP55)</f>
        <v>9.0695045655939666E-3</v>
      </c>
      <c r="BQ109" s="611">
        <f>IRR($F55:BQ55)</f>
        <v>9.267741007693342E-3</v>
      </c>
      <c r="BR109" s="611">
        <f>IRR($F55:BR55)</f>
        <v>9.440909958122301E-3</v>
      </c>
      <c r="BS109" s="611">
        <f>IRR($F55:BS55)</f>
        <v>9.5897866191609893E-3</v>
      </c>
      <c r="BT109" s="611">
        <f>IRR($F55:BT55)</f>
        <v>9.7150201467408603E-3</v>
      </c>
      <c r="BU109" s="611">
        <f>IRR($F55:BU55)</f>
        <v>9.817135880885397E-3</v>
      </c>
      <c r="BV109" s="611">
        <f>IRR($F55:BV55)</f>
        <v>9.8965357521316744E-3</v>
      </c>
      <c r="BW109" s="611">
        <f>IRR($F55:BW55)</f>
        <v>9.9534967268448682E-3</v>
      </c>
      <c r="BX109" s="611">
        <f>IRR($F55:BX55)</f>
        <v>9.9881670751089668E-3</v>
      </c>
      <c r="BY109" s="611">
        <f>IRR($F55:BY55)</f>
        <v>1.0000560145258408E-2</v>
      </c>
      <c r="BZ109" s="611">
        <f>IRR($F55:BZ55)</f>
        <v>9.9905451998920647E-3</v>
      </c>
      <c r="CA109" s="611">
        <f>IRR($F55:CA55)</f>
        <v>9.9578346959805497E-3</v>
      </c>
      <c r="CB109" s="611">
        <f>IRR($F55:CB55)</f>
        <v>9.9019671566564771E-3</v>
      </c>
      <c r="CC109" s="611">
        <f>IRR($F55:CC55)</f>
        <v>9.8222844546567156E-3</v>
      </c>
      <c r="CD109" s="611">
        <f>IRR($F55:CD55)</f>
        <v>9.7179018610715762E-3</v>
      </c>
      <c r="CE109" s="611">
        <f>IRR($F55:CE55)</f>
        <v>9.5876685340936518E-3</v>
      </c>
      <c r="CF109" s="611">
        <f>IRR($F55:CF55)</f>
        <v>9.4301151285547391E-3</v>
      </c>
      <c r="CG109" s="611" t="e">
        <f>IRR($F55:CG55)</f>
        <v>#NUM!</v>
      </c>
      <c r="CH109" s="611">
        <f>IRR($F55:CH55)</f>
        <v>-9.2036102469495784E-2</v>
      </c>
      <c r="CI109" s="611">
        <f>IRR($F55:CI55)</f>
        <v>-8.1151514778769029E-2</v>
      </c>
      <c r="CJ109" s="611">
        <f>IRR($F55:CJ55)</f>
        <v>-7.1911382798956036E-2</v>
      </c>
      <c r="CK109" s="611">
        <f>IRR($F55:CK55)</f>
        <v>-6.3895949381175821E-2</v>
      </c>
      <c r="CL109" s="611">
        <f>IRR($F55:CL55)</f>
        <v>-5.6813187679845112E-2</v>
      </c>
      <c r="CM109" s="612">
        <f>IRR($F55:CM55)</f>
        <v>-5.0451771449649185E-2</v>
      </c>
      <c r="CN109" s="612">
        <f>IRR($F55:CN55)</f>
        <v>-4.4652105786181839E-2</v>
      </c>
      <c r="CO109" s="612">
        <f>IRR($F55:CO55)</f>
        <v>-3.9287206222572868E-2</v>
      </c>
      <c r="CP109" s="612">
        <f>IRR($F55:CP55)</f>
        <v>-3.4248425657395498E-2</v>
      </c>
      <c r="CQ109" s="612">
        <f>IRR($F55:CQ55)</f>
        <v>-2.9431888447944532E-2</v>
      </c>
      <c r="CR109" s="611">
        <f>IRR($F55:CR55)</f>
        <v>-2.471928964456771E-2</v>
      </c>
      <c r="CS109" s="611">
        <f>IRR($F55:CS55)</f>
        <v>-1.9934146740091974E-2</v>
      </c>
      <c r="CT109" s="611">
        <f>IRR($F55:CT55)</f>
        <v>-1.467024542825901E-2</v>
      </c>
      <c r="CU109" s="611" t="e">
        <f>IRR($F55:CU55)</f>
        <v>#NUM!</v>
      </c>
      <c r="CV109" s="611" t="e">
        <f>IRR($F55:CV55)</f>
        <v>#NUM!</v>
      </c>
      <c r="CW109" s="611" t="e">
        <f>IRR($F55:CW55)</f>
        <v>#NUM!</v>
      </c>
      <c r="CX109" s="611" t="e">
        <f>IRR($F55:CX55)</f>
        <v>#NUM!</v>
      </c>
      <c r="CY109" s="611" t="e">
        <f>IRR($F55:CY55)</f>
        <v>#NUM!</v>
      </c>
      <c r="CZ109" s="611" t="e">
        <f>IRR($F55:CZ55)</f>
        <v>#NUM!</v>
      </c>
      <c r="DA109" s="611" t="e">
        <f>IRR($F55:DA55)</f>
        <v>#NUM!</v>
      </c>
      <c r="DB109" s="611" t="e">
        <f>IRR($F55:DB55)</f>
        <v>#NUM!</v>
      </c>
      <c r="DC109" s="611" t="e">
        <f>IRR($F55:DC55)</f>
        <v>#NUM!</v>
      </c>
      <c r="DD109" s="611" t="e">
        <f>IRR($F55:DD55)</f>
        <v>#NUM!</v>
      </c>
      <c r="DE109" s="611" t="e">
        <f>IRR($F55:DE55)</f>
        <v>#NUM!</v>
      </c>
      <c r="DF109" s="611" t="e">
        <f>IRR($F55:DF55)</f>
        <v>#NUM!</v>
      </c>
      <c r="DG109" s="611" t="e">
        <f>IRR($F55:DG55)</f>
        <v>#NUM!</v>
      </c>
      <c r="DH109" s="611" t="e">
        <f>IRR($F55:DH55)</f>
        <v>#NUM!</v>
      </c>
      <c r="DI109" s="611" t="e">
        <f>IRR($F55:DI55)</f>
        <v>#NUM!</v>
      </c>
      <c r="DJ109" s="611" t="e">
        <f>IRR($F55:DJ55)</f>
        <v>#NUM!</v>
      </c>
      <c r="DK109" s="611" t="e">
        <f>IRR($F55:DK55)</f>
        <v>#NUM!</v>
      </c>
      <c r="DL109" s="611" t="e">
        <f>IRR($F55:DL55)</f>
        <v>#NUM!</v>
      </c>
      <c r="DM109" s="611" t="e">
        <f>IRR($F55:DM55)</f>
        <v>#NUM!</v>
      </c>
      <c r="DN109" s="611" t="e">
        <f>IRR($F55:DN55)</f>
        <v>#NUM!</v>
      </c>
      <c r="DO109" s="611" t="e">
        <f>IRR($F55:DO55)</f>
        <v>#NUM!</v>
      </c>
      <c r="DP109" s="611" t="e">
        <f>IRR($F55:DP55)</f>
        <v>#NUM!</v>
      </c>
      <c r="DQ109" s="611" t="e">
        <f>IRR($F55:DQ55)</f>
        <v>#NUM!</v>
      </c>
      <c r="DR109" s="611" t="e">
        <f>IRR($F55:DR55)</f>
        <v>#NUM!</v>
      </c>
      <c r="DS109" s="611" t="e">
        <f>IRR($F55:DS55)</f>
        <v>#NUM!</v>
      </c>
      <c r="DT109" s="611" t="e">
        <f>IRR($F55:DT55)</f>
        <v>#NUM!</v>
      </c>
      <c r="DU109" s="611" t="e">
        <f>IRR($F55:DU55)</f>
        <v>#NUM!</v>
      </c>
      <c r="DV109" s="611" t="e">
        <f>IRR($F55:DV55)</f>
        <v>#NUM!</v>
      </c>
      <c r="DW109" s="611" t="e">
        <f>IRR($F55:DW55)</f>
        <v>#NUM!</v>
      </c>
      <c r="DX109" s="611" t="e">
        <f>IRR($F55:DX55)</f>
        <v>#NUM!</v>
      </c>
      <c r="DY109" s="611" t="e">
        <f>IRR($F55:DY55)</f>
        <v>#NUM!</v>
      </c>
      <c r="DZ109" s="611" t="e">
        <f>IRR($F55:DZ55)</f>
        <v>#NUM!</v>
      </c>
      <c r="EA109" s="611" t="e">
        <f>IRR($F55:EA55)</f>
        <v>#NUM!</v>
      </c>
      <c r="EB109" s="611" t="e">
        <f>IRR($F55:EB55)</f>
        <v>#NUM!</v>
      </c>
      <c r="EC109" s="611" t="e">
        <f>IRR($F55:EC55)</f>
        <v>#NUM!</v>
      </c>
      <c r="ED109" s="611" t="e">
        <f>IRR($F55:ED55)</f>
        <v>#NUM!</v>
      </c>
      <c r="EE109" s="611" t="e">
        <f>IRR($F55:EE55)</f>
        <v>#NUM!</v>
      </c>
      <c r="EF109" s="611" t="e">
        <f>IRR($F55:EF55)</f>
        <v>#NUM!</v>
      </c>
      <c r="EG109" s="611" t="e">
        <f>IRR($F55:EG55)</f>
        <v>#NUM!</v>
      </c>
      <c r="EH109" s="611" t="e">
        <f>IRR($F55:EH55)</f>
        <v>#NUM!</v>
      </c>
      <c r="EI109" s="611" t="e">
        <f>IRR($F55:EI55)</f>
        <v>#NUM!</v>
      </c>
      <c r="EJ109" s="611" t="e">
        <f>IRR($F55:EJ55)</f>
        <v>#NUM!</v>
      </c>
      <c r="EK109" s="611" t="e">
        <f>IRR($F55:EK55)</f>
        <v>#NUM!</v>
      </c>
      <c r="EL109" s="611" t="e">
        <f>IRR($F55:EL55)</f>
        <v>#NUM!</v>
      </c>
      <c r="EM109" s="611" t="e">
        <f>IRR($F55:EM55)</f>
        <v>#NUM!</v>
      </c>
      <c r="EN109" s="611" t="e">
        <f>IRR($F55:EN55)</f>
        <v>#NUM!</v>
      </c>
      <c r="EO109" s="611" t="e">
        <f>IRR($F55:EO55)</f>
        <v>#NUM!</v>
      </c>
      <c r="EP109" s="611" t="e">
        <f>IRR($F55:EP55)</f>
        <v>#NUM!</v>
      </c>
      <c r="EQ109" s="611" t="e">
        <f>IRR($F55:EQ55)</f>
        <v>#NUM!</v>
      </c>
      <c r="ER109" s="611" t="e">
        <f>IRR($F55:ER55)</f>
        <v>#NUM!</v>
      </c>
      <c r="ES109" s="611" t="e">
        <f>IRR($F55:ES55)</f>
        <v>#NUM!</v>
      </c>
      <c r="ET109" s="611" t="e">
        <f>IRR($F55:ET55)</f>
        <v>#NUM!</v>
      </c>
      <c r="EU109" s="611" t="e">
        <f>IRR($F55:EU55)</f>
        <v>#NUM!</v>
      </c>
      <c r="EV109" s="611" t="e">
        <f>IRR($F55:EV55)</f>
        <v>#NUM!</v>
      </c>
      <c r="EW109" s="611" t="e">
        <f>IRR($F55:EW55)</f>
        <v>#NUM!</v>
      </c>
      <c r="EX109" s="611" t="e">
        <f>IRR($F55:EX55)</f>
        <v>#NUM!</v>
      </c>
      <c r="EY109" s="611" t="e">
        <f>IRR($F55:EY55)</f>
        <v>#NUM!</v>
      </c>
      <c r="EZ109" s="611" t="e">
        <f>IRR($F55:EZ55)</f>
        <v>#NUM!</v>
      </c>
    </row>
    <row r="110" spans="1:156" ht="15.75" thickBot="1" x14ac:dyDescent="0.3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>NPV($C18,$F48:G48)</f>
        <v>-185.81864477330566</v>
      </c>
      <c r="H110" s="614">
        <f>NPV($C18,$F48:H48)</f>
        <v>-175.39482001195174</v>
      </c>
      <c r="I110" s="614">
        <f>NPV($C18,$F48:I48)</f>
        <v>-165.31996249884173</v>
      </c>
      <c r="J110" s="614">
        <f>NPV($C18,$F48:J48)</f>
        <v>-155.58387425905062</v>
      </c>
      <c r="K110" s="614">
        <f>NPV($C18,$F48:K48)</f>
        <v>-146.17665533614394</v>
      </c>
      <c r="L110" s="614">
        <f>NPV($C18,$F48:L48)</f>
        <v>-137.08869508309368</v>
      </c>
      <c r="M110" s="614">
        <f>NPV($C18,$F48:M48)</f>
        <v>-128.3106637077025</v>
      </c>
      <c r="N110" s="614">
        <f>NPV($C18,$F48:N48)</f>
        <v>-119.83350406509847</v>
      </c>
      <c r="O110" s="614">
        <f>NPV($C18,$F48:O48)</f>
        <v>-111.64842369008016</v>
      </c>
      <c r="P110" s="614">
        <f>NPV($C18,$F48:P48)</f>
        <v>-103.74688706230307</v>
      </c>
      <c r="Q110" s="614">
        <f>NPV($C18,$F48:Q48)</f>
        <v>-96.12060809750264</v>
      </c>
      <c r="R110" s="614">
        <f>NPV($C18,$F48:R48)</f>
        <v>-88.761542858148658</v>
      </c>
      <c r="S110" s="614">
        <f>NPV($C18,$F48:S48)</f>
        <v>-81.661882477118411</v>
      </c>
      <c r="T110" s="614">
        <f>NPV($C18,$F48:T48)</f>
        <v>-74.814046288163311</v>
      </c>
      <c r="U110" s="614">
        <f>NPV($C18,$F48:U48)</f>
        <v>-68.210675157126147</v>
      </c>
      <c r="V110" s="614">
        <f>NPV($C18,$F48:V48)</f>
        <v>-61.844625008042108</v>
      </c>
      <c r="W110" s="614">
        <f>NPV($C18,$F48:W48)</f>
        <v>-55.708960538428435</v>
      </c>
      <c r="X110" s="614">
        <f>NPV($C18,$F48:X48)</f>
        <v>-49.796949118234181</v>
      </c>
      <c r="Y110" s="614">
        <f>NPV($C18,$F48:Y48)</f>
        <v>-44.1020548670827</v>
      </c>
      <c r="Z110" s="614">
        <f>NPV($C18,$F48:Z48)</f>
        <v>-38.617932904596735</v>
      </c>
      <c r="AA110" s="614">
        <f>NPV($C18,$F48:AA48)</f>
        <v>-33.338423768747916</v>
      </c>
      <c r="AB110" s="614">
        <f>NPV($C18,$F48:AB48)</f>
        <v>-28.257547997320565</v>
      </c>
      <c r="AC110" s="614">
        <f>NPV($C18,$F48:AC48)</f>
        <v>-23.369500867722973</v>
      </c>
      <c r="AD110" s="615">
        <f>NPV($C18,$F48:AD48)</f>
        <v>-18.668647290518805</v>
      </c>
      <c r="AE110" s="616">
        <f>NPV($C18,$F48:AE48)</f>
        <v>-14.149516852186323</v>
      </c>
      <c r="AF110" s="616">
        <f>NPV($C18,$F48:AF48)</f>
        <v>-9.8067990027445866</v>
      </c>
      <c r="AG110" s="616">
        <f>NPV($C18,$F48:AG48)</f>
        <v>-5.6353383840130764</v>
      </c>
      <c r="AH110" s="616">
        <f>NPV($C18,$F48:AH48)</f>
        <v>-1.6301302943950018</v>
      </c>
      <c r="AI110" s="616">
        <f>NPV($C18,$F48:AI48)</f>
        <v>2.2136837138053838</v>
      </c>
      <c r="AJ110" s="616">
        <f>NPV($C18,$F48:AJ48)</f>
        <v>5.9008201084045551</v>
      </c>
      <c r="AK110" s="616">
        <f>NPV($C18,$F48:AK48)</f>
        <v>9.4358575264604578</v>
      </c>
      <c r="AL110" s="616">
        <f>NPV($C18,$F48:AL48)</f>
        <v>12.823240802142251</v>
      </c>
      <c r="AM110" s="616">
        <f>NPV($C18,$F48:AM48)</f>
        <v>16.067284876892394</v>
      </c>
      <c r="AN110" s="616">
        <f>NPV($C18,$F48:AN48)</f>
        <v>19.17217859532089</v>
      </c>
      <c r="AO110" s="616">
        <f>NPV($C18,$F48:AO48)</f>
        <v>22.14198839017098</v>
      </c>
      <c r="AP110" s="616">
        <f>NPV($C18,$F48:AP48)</f>
        <v>24.980661859597966</v>
      </c>
      <c r="AQ110" s="616">
        <f>NPV($C18,$F48:AQ48)</f>
        <v>27.692031239908129</v>
      </c>
      <c r="AR110" s="616">
        <f>NPV($C18,$F48:AR48)</f>
        <v>30.279816776812787</v>
      </c>
      <c r="AS110" s="616">
        <f>NPV($C18,$F48:AS48)</f>
        <v>32.747629998163141</v>
      </c>
      <c r="AT110" s="616">
        <f>NPV($C18,$F48:AT48)</f>
        <v>35.098976891045012</v>
      </c>
      <c r="AU110" s="616">
        <f>NPV($C18,$F48:AU48)</f>
        <v>37.337260986028411</v>
      </c>
      <c r="AV110" s="616">
        <f>NPV($C18,$F48:AV48)</f>
        <v>39.465786351285153</v>
      </c>
      <c r="AW110" s="616">
        <f>NPV($C18,$F48:AW48)</f>
        <v>41.487760499208399</v>
      </c>
      <c r="AX110" s="616">
        <f>NPV($C18,$F48:AX48)</f>
        <v>43.406297208091303</v>
      </c>
      <c r="AY110" s="616">
        <f>NPV($C18,$F48:AY48)</f>
        <v>45.224419261346775</v>
      </c>
      <c r="AZ110" s="616">
        <f>NPV($C18,$F48:AZ48)</f>
        <v>46.945061106678281</v>
      </c>
      <c r="BA110" s="616">
        <f>NPV($C18,$F48:BA48)</f>
        <v>48.571071437540866</v>
      </c>
      <c r="BB110" s="616">
        <f>NPV($C18,$F48:BB48)</f>
        <v>50.105215699163359</v>
      </c>
      <c r="BC110" s="616">
        <f>NPV($C18,$F48:BC48)</f>
        <v>51.550178521336321</v>
      </c>
      <c r="BD110" s="616">
        <f>NPV($C18,$F48:BD48)</f>
        <v>52.90856608010597</v>
      </c>
      <c r="BE110" s="616">
        <f>NPV($C18,$F48:BE48)</f>
        <v>54.182908390451537</v>
      </c>
      <c r="BF110" s="616">
        <f>NPV($C18,$F48:BF48)</f>
        <v>55.375661531963026</v>
      </c>
      <c r="BG110" s="616">
        <f>NPV($C18,$F48:BG48)</f>
        <v>56.489209809477394</v>
      </c>
      <c r="BH110" s="616">
        <f>NPV($C18,$F48:BH48)</f>
        <v>57.525867850573725</v>
      </c>
      <c r="BI110" s="616">
        <f>NPV($C18,$F48:BI48)</f>
        <v>58.487882641772721</v>
      </c>
      <c r="BJ110" s="616">
        <f>NPV($C18,$F48:BJ48)</f>
        <v>59.377435505231716</v>
      </c>
      <c r="BK110" s="616">
        <f>NPV($C18,$F48:BK48)</f>
        <v>60.19664401767411</v>
      </c>
      <c r="BL110" s="616">
        <f>NPV($C18,$F48:BL48)</f>
        <v>60.947563873241386</v>
      </c>
      <c r="BM110" s="616">
        <f>NPV($C18,$F48:BM48)</f>
        <v>61.63219069190643</v>
      </c>
      <c r="BN110" s="616">
        <f>NPV($C18,$F48:BN48)</f>
        <v>62.252461775039023</v>
      </c>
      <c r="BO110" s="616">
        <f>NPV($C18,$F48:BO48)</f>
        <v>62.810257809667952</v>
      </c>
      <c r="BP110" s="616">
        <f>NPV($C18,$F48:BP48)</f>
        <v>63.307404522938917</v>
      </c>
      <c r="BQ110" s="616">
        <f>NPV($C18,$F48:BQ48)</f>
        <v>63.745674288223746</v>
      </c>
      <c r="BR110" s="616">
        <f>NPV($C18,$F48:BR48)</f>
        <v>64.126787684293802</v>
      </c>
      <c r="BS110" s="616">
        <f>NPV($C18,$F48:BS48)</f>
        <v>64.452415008929137</v>
      </c>
      <c r="BT110" s="616">
        <f>NPV($C18,$F48:BT48)</f>
        <v>64.724177748295091</v>
      </c>
      <c r="BU110" s="616">
        <f>NPV($C18,$F48:BU48)</f>
        <v>64.943650003378764</v>
      </c>
      <c r="BV110" s="616">
        <f>NPV($C18,$F48:BV48)</f>
        <v>65.112359874740321</v>
      </c>
      <c r="BW110" s="616">
        <f>NPV($C18,$F48:BW48)</f>
        <v>65.231790806797378</v>
      </c>
      <c r="BX110" s="616">
        <f>NPV($C18,$F48:BX48)</f>
        <v>65.303382892824857</v>
      </c>
      <c r="BY110" s="616">
        <f>NPV($C18,$F48:BY48)</f>
        <v>65.328534141818452</v>
      </c>
      <c r="BZ110" s="616">
        <f>NPV($C18,$F48:BZ48)</f>
        <v>65.308601708336212</v>
      </c>
      <c r="CA110" s="616">
        <f>NPV($C18,$F48:CA48)</f>
        <v>65.244903086400114</v>
      </c>
      <c r="CB110" s="616">
        <f>NPV($C18,$F48:CB48)</f>
        <v>65.138717268507747</v>
      </c>
      <c r="CC110" s="616">
        <f>NPV($C18,$F48:CC48)</f>
        <v>64.991285870774036</v>
      </c>
      <c r="CD110" s="616">
        <f>NPV($C18,$F48:CD48)</f>
        <v>64.803814225192482</v>
      </c>
      <c r="CE110" s="616">
        <f>NPV($C18,$F48:CE48)</f>
        <v>64.577472439976944</v>
      </c>
      <c r="CF110" s="616">
        <f>NPV($C18,$F48:CF48)</f>
        <v>64.313396428916818</v>
      </c>
      <c r="CG110" s="616">
        <f>NPV($C18,$F48:CG48)</f>
        <v>64.012688910650908</v>
      </c>
      <c r="CH110" s="616">
        <f>NPV($C18,$F48:CH48)</f>
        <v>63.676420378739408</v>
      </c>
      <c r="CI110" s="616">
        <f>NPV($C18,$F48:CI48)</f>
        <v>63.305630043386941</v>
      </c>
      <c r="CJ110" s="616">
        <f>NPV($C18,$F48:CJ48)</f>
        <v>62.901326745645591</v>
      </c>
      <c r="CK110" s="616">
        <f>NPV($C18,$F48:CK48)</f>
        <v>62.464489844901742</v>
      </c>
      <c r="CL110" s="616">
        <f>NPV($C18,$F48:CL48)</f>
        <v>61.996070080427643</v>
      </c>
      <c r="CM110" s="616">
        <f>NPV($C18,$F48:CM48)</f>
        <v>61.496990407755682</v>
      </c>
      <c r="CN110" s="616">
        <f>NPV($C18,$F48:CN48)</f>
        <v>60.968146810610904</v>
      </c>
      <c r="CO110" s="616">
        <f>NPV($C18,$F48:CO48)</f>
        <v>60.410409089116321</v>
      </c>
      <c r="CP110" s="616">
        <f>NPV($C18,$F48:CP48)</f>
        <v>59.824621624964138</v>
      </c>
      <c r="CQ110" s="616">
        <f>NPV($C18,$F48:CQ48)</f>
        <v>59.211604124226248</v>
      </c>
      <c r="CR110" s="616">
        <f>NPV($C18,$F48:CR48)</f>
        <v>58.572152338457293</v>
      </c>
      <c r="CS110" s="616">
        <f>NPV($C18,$F48:CS48)</f>
        <v>57.907038764724732</v>
      </c>
      <c r="CT110" s="616">
        <f>NPV($C18,$F48:CT48)</f>
        <v>57.217013325181718</v>
      </c>
      <c r="CU110" s="616">
        <f>NPV($C18,$F48:CU48)</f>
        <v>56.502804026780623</v>
      </c>
      <c r="CV110" s="616">
        <f>NPV($C18,$F48:CV48)</f>
        <v>55.765117601707537</v>
      </c>
      <c r="CW110" s="616">
        <f>NPV($C18,$F48:CW48)</f>
        <v>55.004640129101176</v>
      </c>
      <c r="CX110" s="616">
        <f>NPV($C18,$F48:CX48)</f>
        <v>54.222037638603084</v>
      </c>
      <c r="CY110" s="616">
        <f>NPV($C18,$F48:CY48)</f>
        <v>53.417956696270132</v>
      </c>
      <c r="CZ110" s="616">
        <f>NPV($C18,$F48:CZ48)</f>
        <v>52.59302497336472</v>
      </c>
      <c r="DA110" s="616">
        <f>NPV($C18,$F48:DA48)</f>
        <v>51.747851798523037</v>
      </c>
      <c r="DB110" s="616">
        <f>NPV($C18,$F48:DB48)</f>
        <v>50.883028693787125</v>
      </c>
      <c r="DC110" s="616">
        <f>NPV($C18,$F48:DC48)</f>
        <v>49.999129894972398</v>
      </c>
      <c r="DD110" s="616">
        <f>NPV($C18,$F48:DD48)</f>
        <v>49.096712856828162</v>
      </c>
      <c r="DE110" s="616">
        <f>NPV($C18,$F48:DE48)</f>
        <v>48.176318743435843</v>
      </c>
      <c r="DF110" s="616">
        <f>NPV($C18,$F48:DF48)</f>
        <v>47.238472904276009</v>
      </c>
      <c r="DG110" s="616">
        <f>NPV($C18,$F48:DG48)</f>
        <v>46.283685336383272</v>
      </c>
      <c r="DH110" s="616">
        <f>NPV($C18,$F48:DH48)</f>
        <v>45.312451132995385</v>
      </c>
      <c r="DI110" s="616">
        <f>NPV($C18,$F48:DI48)</f>
        <v>44.325250919091403</v>
      </c>
      <c r="DJ110" s="616">
        <f>NPV($C18,$F48:DJ48)</f>
        <v>43.322551274201984</v>
      </c>
      <c r="DK110" s="616">
        <f>NPV($C18,$F48:DK48)</f>
        <v>42.304805142863714</v>
      </c>
      <c r="DL110" s="616">
        <f>NPV($C18,$F48:DL48)</f>
        <v>41.272452233078667</v>
      </c>
      <c r="DM110" s="616">
        <f>NPV($C18,$F48:DM48)</f>
        <v>40.22591940312963</v>
      </c>
      <c r="DN110" s="616">
        <f>NPV($C18,$F48:DN48)</f>
        <v>39.165621037091341</v>
      </c>
      <c r="DO110" s="616">
        <f>NPV($C18,$F48:DO48)</f>
        <v>38.091959409367966</v>
      </c>
      <c r="DP110" s="616">
        <f>NPV($C18,$F48:DP48)</f>
        <v>37.005325038577723</v>
      </c>
      <c r="DQ110" s="616">
        <f>NPV($C18,$F48:DQ48)</f>
        <v>35.906097031095683</v>
      </c>
      <c r="DR110" s="616">
        <f>NPV($C18,$F48:DR48)</f>
        <v>34.794643414557235</v>
      </c>
      <c r="DS110" s="616">
        <f>NPV($C18,$F48:DS48)</f>
        <v>33.671321461615406</v>
      </c>
      <c r="DT110" s="616">
        <f>NPV($C18,$F48:DT48)</f>
        <v>32.536478004236962</v>
      </c>
      <c r="DU110" s="616">
        <f>NPV($C18,$F48:DU48)</f>
        <v>31.390449738813714</v>
      </c>
      <c r="DV110" s="616">
        <f>NPV($C18,$F48:DV48)</f>
        <v>30.233563522357471</v>
      </c>
      <c r="DW110" s="616">
        <f>NPV($C18,$F48:DW48)</f>
        <v>29.066136660039216</v>
      </c>
      <c r="DX110" s="616">
        <f>NPV($C18,$F48:DX48)</f>
        <v>27.888477184325428</v>
      </c>
      <c r="DY110" s="616">
        <f>NPV($C18,$F48:DY48)</f>
        <v>26.700884125957096</v>
      </c>
      <c r="DZ110" s="616">
        <f>NPV($C18,$F48:DZ48)</f>
        <v>25.503647777009871</v>
      </c>
      <c r="EA110" s="616">
        <f>NPV($C18,$F48:EA48)</f>
        <v>24.297049946266711</v>
      </c>
      <c r="EB110" s="616">
        <f>NPV($C18,$F48:EB48)</f>
        <v>23.081364207127685</v>
      </c>
      <c r="EC110" s="616">
        <f>NPV($C18,$F48:EC48)</f>
        <v>21.856856138275059</v>
      </c>
      <c r="ED110" s="616">
        <f>NPV($C18,$F48:ED48)</f>
        <v>20.623783557305334</v>
      </c>
      <c r="EE110" s="616">
        <f>NPV($C18,$F48:EE48)</f>
        <v>19.382396747533789</v>
      </c>
      <c r="EF110" s="616">
        <f>NPV($C18,$F48:EF48)</f>
        <v>18.132938678171058</v>
      </c>
      <c r="EG110" s="616">
        <f>NPV($C18,$F48:EG48)</f>
        <v>16.875645218065404</v>
      </c>
      <c r="EH110" s="616">
        <f>NPV($C18,$F48:EH48)</f>
        <v>15.610745343198746</v>
      </c>
      <c r="EI110" s="616">
        <f>NPV($C18,$F48:EI48)</f>
        <v>14.338461338118963</v>
      </c>
      <c r="EJ110" s="616">
        <f>NPV($C18,$F48:EJ48)</f>
        <v>13.059008991485699</v>
      </c>
      <c r="EK110" s="616">
        <f>NPV($C18,$F48:EK48)</f>
        <v>11.772597785901645</v>
      </c>
      <c r="EL110" s="616">
        <f>NPV($C18,$F48:EL48)</f>
        <v>10.479431082196346</v>
      </c>
      <c r="EM110" s="616">
        <f>NPV($C18,$F48:EM48)</f>
        <v>9.1797062983246214</v>
      </c>
      <c r="EN110" s="616">
        <f>NPV($C18,$F48:EN48)</f>
        <v>7.8736150830369747</v>
      </c>
      <c r="EO110" s="616">
        <f>NPV($C18,$F48:EO48)</f>
        <v>6.5613434844747989</v>
      </c>
      <c r="EP110" s="616">
        <f>NPV($C18,$F48:EP48)</f>
        <v>5.2430721138386494</v>
      </c>
      <c r="EQ110" s="616">
        <f>NPV($C18,$F48:EQ48)</f>
        <v>3.9189763042736119</v>
      </c>
      <c r="ER110" s="616">
        <f>NPV($C18,$F48:ER48)</f>
        <v>2.589226265111503</v>
      </c>
      <c r="ES110" s="616">
        <f>NPV($C18,$F48:ES48)</f>
        <v>1.253987231605606</v>
      </c>
      <c r="ET110" s="616">
        <f>NPV($C18,$F48:ET48)</f>
        <v>-8.6580389710333119E-2</v>
      </c>
      <c r="EU110" s="616">
        <f>NPV($C18,$F48:EU48)</f>
        <v>-1.4323208799109823</v>
      </c>
      <c r="EV110" s="616">
        <f>NPV($C18,$F48:EV48)</f>
        <v>-2.7830830706920309</v>
      </c>
      <c r="EW110" s="616">
        <f>NPV($C18,$F48:EW48)</f>
        <v>-4.1387202113860244</v>
      </c>
      <c r="EX110" s="616">
        <f>NPV($C18,$F48:EX48)</f>
        <v>-5.4990898398644283</v>
      </c>
      <c r="EY110" s="616">
        <f>NPV($C18,$F48:EY48)</f>
        <v>-6.8640536572123718</v>
      </c>
      <c r="EZ110" s="616">
        <f>NPV($C18,$F48:EZ48)</f>
        <v>-8.2334774060657931</v>
      </c>
    </row>
    <row r="65534" spans="255:255" x14ac:dyDescent="0.25">
      <c r="IU65534" s="440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0"/>
  <sheetViews>
    <sheetView workbookViewId="0">
      <selection activeCell="C8" sqref="C8"/>
    </sheetView>
  </sheetViews>
  <sheetFormatPr defaultColWidth="8.85546875" defaultRowHeight="15" x14ac:dyDescent="0.25"/>
  <cols>
    <col min="1" max="1" width="18.85546875" style="440" customWidth="1"/>
    <col min="2" max="2" width="50" style="440" customWidth="1"/>
    <col min="3" max="3" width="11" style="440" customWidth="1"/>
    <col min="4" max="4" width="17" style="443" customWidth="1"/>
    <col min="5" max="5" width="6" style="440" customWidth="1"/>
    <col min="6" max="6" width="9" style="440" customWidth="1"/>
    <col min="7" max="10" width="10" style="440" customWidth="1"/>
    <col min="11" max="19" width="12" style="440" customWidth="1"/>
    <col min="20" max="20" width="10" style="440" customWidth="1"/>
    <col min="21" max="24" width="12" style="440" customWidth="1"/>
    <col min="25" max="25" width="10" style="440" customWidth="1"/>
    <col min="26" max="32" width="12" style="440" customWidth="1"/>
    <col min="33" max="33" width="10" style="440" customWidth="1"/>
    <col min="34" max="61" width="12" style="440" customWidth="1"/>
    <col min="62" max="62" width="11" style="440" customWidth="1"/>
    <col min="63" max="103" width="12" style="440" customWidth="1"/>
    <col min="104" max="104" width="11" style="440" customWidth="1"/>
    <col min="105" max="108" width="12" style="440" customWidth="1"/>
    <col min="109" max="109" width="11" style="440" customWidth="1"/>
    <col min="110" max="113" width="12" style="440" customWidth="1"/>
    <col min="114" max="114" width="9.85546875" style="440" customWidth="1"/>
    <col min="115" max="115" width="12" style="440" customWidth="1"/>
    <col min="116" max="116" width="11" style="440" customWidth="1"/>
    <col min="117" max="120" width="12" style="440" customWidth="1"/>
    <col min="121" max="121" width="11" style="440" customWidth="1"/>
    <col min="122" max="128" width="12" style="440" customWidth="1"/>
    <col min="129" max="129" width="11" style="440" customWidth="1"/>
    <col min="130" max="134" width="12" style="440" customWidth="1"/>
    <col min="135" max="135" width="11" style="440" customWidth="1"/>
    <col min="136" max="137" width="12" style="440" customWidth="1"/>
    <col min="138" max="138" width="11" style="440" customWidth="1"/>
    <col min="139" max="143" width="12" style="440" customWidth="1"/>
    <col min="144" max="144" width="11" style="440" customWidth="1"/>
    <col min="145" max="150" width="12" style="440" customWidth="1"/>
    <col min="151" max="151" width="11" style="440" customWidth="1"/>
    <col min="152" max="155" width="12" style="440" customWidth="1"/>
    <col min="156" max="156" width="12" style="470" customWidth="1"/>
    <col min="157" max="157" width="6.85546875" style="440" customWidth="1"/>
    <col min="158" max="16384" width="8.85546875" style="440"/>
  </cols>
  <sheetData>
    <row r="1" spans="1:5" x14ac:dyDescent="0.25">
      <c r="A1" s="435" t="s">
        <v>36</v>
      </c>
      <c r="B1" s="436"/>
      <c r="C1" s="437"/>
      <c r="D1" s="438"/>
      <c r="E1" s="439"/>
    </row>
    <row r="2" spans="1:5" x14ac:dyDescent="0.25">
      <c r="A2" s="435" t="s">
        <v>35</v>
      </c>
      <c r="B2" s="436"/>
      <c r="C2" s="437"/>
      <c r="D2" s="438"/>
      <c r="E2" s="439"/>
    </row>
    <row r="3" spans="1:5" x14ac:dyDescent="0.25">
      <c r="A3" s="435"/>
      <c r="B3" s="436"/>
      <c r="C3" s="437"/>
      <c r="D3" s="438"/>
      <c r="E3" s="439"/>
    </row>
    <row r="4" spans="1:5" ht="15.75" thickBot="1" x14ac:dyDescent="0.3">
      <c r="A4" s="436" t="s">
        <v>2</v>
      </c>
      <c r="B4" s="441"/>
      <c r="C4" s="442"/>
    </row>
    <row r="5" spans="1:5" x14ac:dyDescent="0.25">
      <c r="A5" s="436"/>
      <c r="B5" s="444" t="s">
        <v>128</v>
      </c>
      <c r="C5" s="445">
        <v>87</v>
      </c>
    </row>
    <row r="6" spans="1:5" ht="15.75" thickBot="1" x14ac:dyDescent="0.3">
      <c r="A6" s="441"/>
      <c r="B6" s="446" t="s">
        <v>22</v>
      </c>
      <c r="C6" s="447">
        <v>100</v>
      </c>
    </row>
    <row r="7" spans="1:5" ht="15.75" thickBot="1" x14ac:dyDescent="0.3">
      <c r="A7" s="436" t="s">
        <v>0</v>
      </c>
      <c r="B7" s="448"/>
      <c r="C7" s="448"/>
    </row>
    <row r="8" spans="1:5" x14ac:dyDescent="0.25">
      <c r="A8" s="436"/>
      <c r="B8" s="444" t="s">
        <v>21</v>
      </c>
      <c r="C8" s="644">
        <f>0.1595*0.9</f>
        <v>0.14355000000000001</v>
      </c>
    </row>
    <row r="9" spans="1:5" x14ac:dyDescent="0.25">
      <c r="A9" s="441"/>
      <c r="B9" s="450" t="s">
        <v>6</v>
      </c>
      <c r="C9" s="647">
        <v>1300</v>
      </c>
    </row>
    <row r="10" spans="1:5" x14ac:dyDescent="0.25">
      <c r="A10" s="441"/>
      <c r="B10" s="450" t="s">
        <v>99</v>
      </c>
      <c r="C10" s="452">
        <v>0.01</v>
      </c>
    </row>
    <row r="11" spans="1:5" x14ac:dyDescent="0.25">
      <c r="A11" s="441"/>
      <c r="B11" s="450" t="s">
        <v>81</v>
      </c>
      <c r="C11" s="451">
        <v>16.100000000000001</v>
      </c>
      <c r="E11" s="453"/>
    </row>
    <row r="12" spans="1:5" x14ac:dyDescent="0.25">
      <c r="A12" s="441"/>
      <c r="B12" s="450" t="s">
        <v>127</v>
      </c>
      <c r="C12" s="451">
        <f>C29</f>
        <v>202.5</v>
      </c>
    </row>
    <row r="13" spans="1:5" x14ac:dyDescent="0.25">
      <c r="A13" s="441"/>
      <c r="B13" s="450" t="s">
        <v>23</v>
      </c>
      <c r="C13" s="454">
        <v>7.0000000000000007E-2</v>
      </c>
    </row>
    <row r="14" spans="1:5" x14ac:dyDescent="0.25">
      <c r="A14" s="441"/>
      <c r="B14" s="450" t="s">
        <v>9</v>
      </c>
      <c r="C14" s="455">
        <v>25</v>
      </c>
    </row>
    <row r="15" spans="1:5" x14ac:dyDescent="0.25">
      <c r="A15" s="441"/>
      <c r="B15" s="450" t="s">
        <v>10</v>
      </c>
      <c r="C15" s="451">
        <v>600</v>
      </c>
    </row>
    <row r="16" spans="1:5" x14ac:dyDescent="0.25">
      <c r="A16" s="441"/>
      <c r="B16" s="450" t="s">
        <v>11</v>
      </c>
      <c r="C16" s="451">
        <v>4</v>
      </c>
    </row>
    <row r="17" spans="1:5" x14ac:dyDescent="0.25">
      <c r="A17" s="441"/>
      <c r="B17" s="450" t="s">
        <v>24</v>
      </c>
      <c r="C17" s="452">
        <v>0.01</v>
      </c>
    </row>
    <row r="18" spans="1:5" x14ac:dyDescent="0.25">
      <c r="A18" s="441"/>
      <c r="B18" s="450" t="s">
        <v>25</v>
      </c>
      <c r="C18" s="452">
        <v>0.03</v>
      </c>
    </row>
    <row r="19" spans="1:5" x14ac:dyDescent="0.25">
      <c r="A19" s="441"/>
      <c r="B19" s="450" t="s">
        <v>26</v>
      </c>
      <c r="C19" s="456">
        <v>2025</v>
      </c>
      <c r="D19" s="457"/>
      <c r="E19" s="458"/>
    </row>
    <row r="20" spans="1:5" ht="15.75" thickBot="1" x14ac:dyDescent="0.3">
      <c r="A20" s="441"/>
      <c r="B20" s="446" t="s">
        <v>4</v>
      </c>
      <c r="C20" s="459">
        <v>0.09</v>
      </c>
    </row>
    <row r="21" spans="1:5" ht="15.75" thickBot="1" x14ac:dyDescent="0.3">
      <c r="A21" s="441"/>
      <c r="B21" s="441"/>
      <c r="C21" s="442"/>
    </row>
    <row r="22" spans="1:5" x14ac:dyDescent="0.25">
      <c r="A22" s="460" t="s">
        <v>1</v>
      </c>
      <c r="B22" s="463" t="s">
        <v>14</v>
      </c>
      <c r="C22" s="622">
        <f>LOOKUP(C5,'New England_tariff and NPV'!G43:EZ43,'New England_tariff and NPV'!G56:EZ56)</f>
        <v>485.49111421438113</v>
      </c>
    </row>
    <row r="23" spans="1:5" x14ac:dyDescent="0.25">
      <c r="A23" s="441"/>
      <c r="B23" s="466" t="s">
        <v>95</v>
      </c>
      <c r="C23" s="621">
        <f>LOOKUP(C5,G43:EZ43,G110:EZ110)</f>
        <v>227.69836890021449</v>
      </c>
    </row>
    <row r="24" spans="1:5" ht="15.75" thickBot="1" x14ac:dyDescent="0.3">
      <c r="A24" s="441"/>
      <c r="B24" s="471" t="s">
        <v>125</v>
      </c>
      <c r="C24" s="620">
        <f>LOOKUP(C5,G43:EZ43,G109:EZ109)</f>
        <v>3.7558878451526168E-2</v>
      </c>
    </row>
    <row r="25" spans="1:5" x14ac:dyDescent="0.25">
      <c r="A25" s="441"/>
    </row>
    <row r="26" spans="1:5" ht="15.75" thickBot="1" x14ac:dyDescent="0.3">
      <c r="A26" s="460" t="s">
        <v>5</v>
      </c>
      <c r="B26" s="442"/>
      <c r="C26" s="442"/>
    </row>
    <row r="27" spans="1:5" x14ac:dyDescent="0.25">
      <c r="A27" s="442"/>
      <c r="B27" s="463" t="s">
        <v>13</v>
      </c>
      <c r="C27" s="464">
        <f>LOOKUP(C5,G43:EZ43,G49:EZ49)</f>
        <v>765.42246234652225</v>
      </c>
    </row>
    <row r="28" spans="1:5" x14ac:dyDescent="0.25">
      <c r="A28" s="442"/>
      <c r="B28" s="450" t="s">
        <v>134</v>
      </c>
      <c r="C28" s="465">
        <f>LOOKUP(C5,G43:EZ43,G73:EZ73)</f>
        <v>1616.5889716372458</v>
      </c>
    </row>
    <row r="29" spans="1:5" x14ac:dyDescent="0.25">
      <c r="A29" s="441"/>
      <c r="B29" s="466" t="s">
        <v>135</v>
      </c>
      <c r="C29" s="467">
        <f>C19*C6/(1000)</f>
        <v>202.5</v>
      </c>
    </row>
    <row r="30" spans="1:5" x14ac:dyDescent="0.25">
      <c r="A30" s="441"/>
      <c r="B30" s="466" t="s">
        <v>19</v>
      </c>
      <c r="C30" s="467">
        <f>LOOKUP(C5,G43:EZ43,G81:EZ81)</f>
        <v>648.6664884107239</v>
      </c>
    </row>
    <row r="31" spans="1:5" x14ac:dyDescent="0.25">
      <c r="A31" s="441"/>
      <c r="B31" s="466" t="s">
        <v>15</v>
      </c>
      <c r="C31" s="467">
        <f>C16*C6*C15*C5/(10^6)</f>
        <v>20.88</v>
      </c>
    </row>
    <row r="32" spans="1:5" x14ac:dyDescent="0.25">
      <c r="A32" s="441"/>
      <c r="B32" s="466" t="s">
        <v>16</v>
      </c>
      <c r="C32" s="468">
        <f>SUM(G97:AE97)</f>
        <v>434.4157434296194</v>
      </c>
    </row>
    <row r="33" spans="1:157" x14ac:dyDescent="0.25">
      <c r="A33" s="441"/>
      <c r="B33" s="466" t="s">
        <v>140</v>
      </c>
      <c r="C33" s="467">
        <f>LOOKUP(C5,G43:EZ43,G87:EZ87)</f>
        <v>872.0464884107239</v>
      </c>
    </row>
    <row r="34" spans="1:157" ht="15.75" thickBot="1" x14ac:dyDescent="0.3">
      <c r="A34" s="441"/>
      <c r="B34" s="471" t="s">
        <v>124</v>
      </c>
      <c r="C34" s="619">
        <f>LOOKUP(C5,G43:EZ43,G108:EZ108)</f>
        <v>7.9355309888406778E-2</v>
      </c>
    </row>
    <row r="35" spans="1:157" x14ac:dyDescent="0.25">
      <c r="A35" s="436" t="s">
        <v>3</v>
      </c>
      <c r="B35" s="441"/>
      <c r="C35" s="442"/>
    </row>
    <row r="36" spans="1:157" ht="15.75" thickBot="1" x14ac:dyDescent="0.3">
      <c r="A36" s="441"/>
      <c r="C36" s="473" t="s">
        <v>20</v>
      </c>
      <c r="D36" s="474"/>
      <c r="E36" s="475" t="s">
        <v>28</v>
      </c>
    </row>
    <row r="37" spans="1:157" ht="15.75" thickBot="1" x14ac:dyDescent="0.3">
      <c r="A37" s="441"/>
      <c r="B37" s="476" t="s">
        <v>135</v>
      </c>
      <c r="C37" s="477">
        <f>C29</f>
        <v>202.5</v>
      </c>
      <c r="D37" s="478" t="s">
        <v>27</v>
      </c>
      <c r="E37" s="479">
        <v>202.5</v>
      </c>
    </row>
    <row r="38" spans="1:157" x14ac:dyDescent="0.25">
      <c r="A38" s="441"/>
      <c r="B38" s="448"/>
      <c r="C38" s="480"/>
      <c r="D38" s="457"/>
      <c r="E38" s="458"/>
    </row>
    <row r="39" spans="1:157" x14ac:dyDescent="0.25">
      <c r="A39" s="441"/>
      <c r="B39" s="448"/>
      <c r="C39" s="480"/>
      <c r="D39" s="457"/>
      <c r="E39" s="458"/>
    </row>
    <row r="40" spans="1:157" x14ac:dyDescent="0.25">
      <c r="A40" s="481" t="s">
        <v>5</v>
      </c>
      <c r="B40" s="482"/>
      <c r="C40" s="482"/>
      <c r="D40" s="483"/>
      <c r="E40" s="484"/>
      <c r="F40" s="484"/>
      <c r="G40" s="484"/>
      <c r="H40" s="484"/>
      <c r="I40" s="484"/>
      <c r="J40" s="484"/>
      <c r="K40" s="484"/>
      <c r="L40" s="484"/>
      <c r="M40" s="484"/>
      <c r="N40" s="484"/>
      <c r="O40" s="484"/>
      <c r="P40" s="484"/>
      <c r="Q40" s="484"/>
      <c r="R40" s="484"/>
      <c r="S40" s="484"/>
      <c r="T40" s="484"/>
      <c r="U40" s="484"/>
      <c r="V40" s="484"/>
      <c r="W40" s="484"/>
      <c r="X40" s="484"/>
      <c r="Y40" s="484"/>
      <c r="Z40" s="484"/>
      <c r="AA40" s="484"/>
      <c r="AB40" s="484"/>
      <c r="AC40" s="484"/>
      <c r="AD40" s="484"/>
      <c r="AE40" s="484"/>
      <c r="AF40" s="484"/>
      <c r="AG40" s="484"/>
      <c r="AH40" s="484"/>
      <c r="AI40" s="484"/>
      <c r="AJ40" s="484"/>
      <c r="AK40" s="484"/>
      <c r="AL40" s="484"/>
      <c r="AM40" s="484"/>
      <c r="AN40" s="484"/>
      <c r="AO40" s="484"/>
      <c r="AP40" s="484"/>
      <c r="AQ40" s="484"/>
      <c r="AR40" s="484"/>
      <c r="AS40" s="484"/>
      <c r="AT40" s="484"/>
      <c r="AU40" s="484"/>
      <c r="AV40" s="484"/>
      <c r="AW40" s="484"/>
      <c r="AX40" s="484"/>
      <c r="AY40" s="484"/>
      <c r="AZ40" s="484"/>
      <c r="BA40" s="484"/>
      <c r="BB40" s="484"/>
      <c r="BC40" s="484"/>
      <c r="BD40" s="484"/>
      <c r="BE40" s="484"/>
      <c r="BF40" s="484"/>
      <c r="BG40" s="484"/>
      <c r="BH40" s="484"/>
      <c r="BI40" s="484"/>
      <c r="BJ40" s="484"/>
      <c r="BK40" s="484"/>
      <c r="BL40" s="484"/>
      <c r="BM40" s="484"/>
      <c r="BN40" s="484"/>
      <c r="BO40" s="484"/>
      <c r="BP40" s="484"/>
      <c r="BQ40" s="484"/>
      <c r="BR40" s="484"/>
      <c r="BS40" s="484"/>
      <c r="BT40" s="484"/>
      <c r="BU40" s="484"/>
      <c r="BV40" s="484"/>
      <c r="BW40" s="484"/>
      <c r="BX40" s="484"/>
      <c r="BY40" s="484"/>
      <c r="BZ40" s="484"/>
      <c r="CA40" s="484"/>
      <c r="CB40" s="484"/>
      <c r="CC40" s="484"/>
      <c r="CD40" s="484"/>
      <c r="CE40" s="484"/>
      <c r="CF40" s="484"/>
      <c r="CG40" s="484"/>
      <c r="CH40" s="484"/>
      <c r="CI40" s="484"/>
      <c r="CJ40" s="484"/>
      <c r="CK40" s="484"/>
      <c r="CL40" s="484"/>
      <c r="CM40" s="484"/>
      <c r="CN40" s="484"/>
      <c r="CO40" s="484"/>
      <c r="CP40" s="484"/>
      <c r="CQ40" s="484"/>
      <c r="CR40" s="484"/>
      <c r="CS40" s="484"/>
      <c r="CT40" s="484"/>
      <c r="CU40" s="484"/>
      <c r="CV40" s="484"/>
      <c r="CW40" s="484"/>
      <c r="CX40" s="484"/>
      <c r="CY40" s="484"/>
      <c r="CZ40" s="484"/>
      <c r="DA40" s="484"/>
      <c r="DB40" s="484"/>
      <c r="DC40" s="484"/>
      <c r="DD40" s="484"/>
      <c r="DE40" s="484"/>
      <c r="DF40" s="484"/>
      <c r="DG40" s="484"/>
      <c r="DH40" s="484"/>
      <c r="DI40" s="484"/>
      <c r="DJ40" s="484"/>
      <c r="DK40" s="484"/>
      <c r="DL40" s="484"/>
      <c r="DM40" s="484"/>
      <c r="DN40" s="484"/>
      <c r="DO40" s="484"/>
      <c r="DP40" s="484"/>
      <c r="DQ40" s="484"/>
      <c r="DR40" s="484"/>
      <c r="DS40" s="484"/>
      <c r="DT40" s="484"/>
      <c r="DU40" s="484"/>
      <c r="DV40" s="484"/>
      <c r="DW40" s="484"/>
      <c r="DX40" s="484"/>
      <c r="DY40" s="484"/>
      <c r="DZ40" s="484"/>
      <c r="EA40" s="484"/>
      <c r="EB40" s="484"/>
      <c r="EC40" s="484"/>
      <c r="ED40" s="484"/>
      <c r="EE40" s="484"/>
      <c r="EF40" s="484"/>
      <c r="EG40" s="484"/>
      <c r="EH40" s="484"/>
      <c r="EI40" s="484"/>
      <c r="EJ40" s="484"/>
      <c r="EK40" s="484"/>
      <c r="EL40" s="484"/>
      <c r="EM40" s="484"/>
      <c r="EN40" s="484"/>
      <c r="EO40" s="484"/>
      <c r="EP40" s="484"/>
      <c r="EQ40" s="484"/>
      <c r="ER40" s="484"/>
      <c r="ES40" s="484"/>
      <c r="ET40" s="484"/>
      <c r="EU40" s="484"/>
      <c r="EV40" s="484"/>
      <c r="EW40" s="484"/>
      <c r="EX40" s="484"/>
      <c r="EY40" s="484"/>
      <c r="EZ40" s="484"/>
    </row>
    <row r="41" spans="1:157" ht="15.75" thickBot="1" x14ac:dyDescent="0.3">
      <c r="A41" s="485"/>
      <c r="B41" s="485"/>
      <c r="C41" s="485"/>
      <c r="D41" s="486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  <c r="W41" s="487"/>
      <c r="X41" s="487"/>
      <c r="Y41" s="487"/>
      <c r="Z41" s="487"/>
      <c r="AA41" s="487"/>
      <c r="AB41" s="487"/>
      <c r="AC41" s="487"/>
      <c r="AD41" s="487"/>
      <c r="AE41" s="487"/>
      <c r="AF41" s="487"/>
      <c r="AG41" s="487"/>
      <c r="AH41" s="487"/>
      <c r="AI41" s="487"/>
      <c r="AJ41" s="487"/>
      <c r="AK41" s="487"/>
      <c r="AL41" s="487"/>
      <c r="AM41" s="487"/>
      <c r="AN41" s="487"/>
      <c r="AO41" s="487"/>
      <c r="AP41" s="487"/>
      <c r="AQ41" s="487"/>
      <c r="AR41" s="487"/>
      <c r="AS41" s="487"/>
      <c r="AT41" s="487"/>
      <c r="AU41" s="487"/>
      <c r="AV41" s="487"/>
      <c r="AW41" s="487"/>
      <c r="AX41" s="487"/>
      <c r="AY41" s="487"/>
      <c r="AZ41" s="487"/>
      <c r="BA41" s="487"/>
      <c r="BB41" s="487"/>
      <c r="BC41" s="487"/>
      <c r="BD41" s="487"/>
      <c r="BE41" s="487"/>
      <c r="BF41" s="487"/>
      <c r="BG41" s="487"/>
      <c r="BH41" s="487"/>
      <c r="BI41" s="487"/>
    </row>
    <row r="42" spans="1:157" x14ac:dyDescent="0.25">
      <c r="A42" s="485"/>
      <c r="B42" s="488" t="s">
        <v>131</v>
      </c>
      <c r="C42" s="489" t="s">
        <v>130</v>
      </c>
      <c r="D42" s="490" t="s">
        <v>39</v>
      </c>
      <c r="E42" s="491"/>
      <c r="F42" s="492">
        <v>42917</v>
      </c>
      <c r="G42" s="492">
        <f>F42+365</f>
        <v>43282</v>
      </c>
      <c r="H42" s="492">
        <f>G42+365</f>
        <v>43647</v>
      </c>
      <c r="I42" s="492">
        <f>H42+365+1</f>
        <v>44013</v>
      </c>
      <c r="J42" s="492">
        <f t="shared" ref="J42:AH42" si="0">I42+365</f>
        <v>44378</v>
      </c>
      <c r="K42" s="492">
        <f t="shared" si="0"/>
        <v>44743</v>
      </c>
      <c r="L42" s="492">
        <f t="shared" si="0"/>
        <v>45108</v>
      </c>
      <c r="M42" s="492">
        <f>L42+365+1</f>
        <v>45474</v>
      </c>
      <c r="N42" s="492">
        <f t="shared" si="0"/>
        <v>45839</v>
      </c>
      <c r="O42" s="492">
        <f t="shared" si="0"/>
        <v>46204</v>
      </c>
      <c r="P42" s="492">
        <f t="shared" si="0"/>
        <v>46569</v>
      </c>
      <c r="Q42" s="492">
        <f>P42+365+1</f>
        <v>46935</v>
      </c>
      <c r="R42" s="492">
        <f t="shared" si="0"/>
        <v>47300</v>
      </c>
      <c r="S42" s="492">
        <f t="shared" si="0"/>
        <v>47665</v>
      </c>
      <c r="T42" s="492">
        <f t="shared" si="0"/>
        <v>48030</v>
      </c>
      <c r="U42" s="492">
        <f>T42+365+1</f>
        <v>48396</v>
      </c>
      <c r="V42" s="492">
        <f t="shared" si="0"/>
        <v>48761</v>
      </c>
      <c r="W42" s="492">
        <f t="shared" si="0"/>
        <v>49126</v>
      </c>
      <c r="X42" s="492">
        <f t="shared" si="0"/>
        <v>49491</v>
      </c>
      <c r="Y42" s="492">
        <f>X42+365+1</f>
        <v>49857</v>
      </c>
      <c r="Z42" s="492">
        <f t="shared" si="0"/>
        <v>50222</v>
      </c>
      <c r="AA42" s="492">
        <f t="shared" si="0"/>
        <v>50587</v>
      </c>
      <c r="AB42" s="492">
        <f t="shared" si="0"/>
        <v>50952</v>
      </c>
      <c r="AC42" s="492">
        <f>AB42+365+1</f>
        <v>51318</v>
      </c>
      <c r="AD42" s="492">
        <f t="shared" si="0"/>
        <v>51683</v>
      </c>
      <c r="AE42" s="492">
        <f t="shared" si="0"/>
        <v>52048</v>
      </c>
      <c r="AF42" s="492">
        <f t="shared" si="0"/>
        <v>52413</v>
      </c>
      <c r="AG42" s="492">
        <f>AF42+365+1</f>
        <v>52779</v>
      </c>
      <c r="AH42" s="492">
        <f t="shared" si="0"/>
        <v>53144</v>
      </c>
      <c r="AI42" s="492">
        <f>AH42+365+1</f>
        <v>53510</v>
      </c>
      <c r="AJ42" s="492">
        <f>AI42+365</f>
        <v>53875</v>
      </c>
      <c r="AK42" s="492">
        <f>AJ42+365+1</f>
        <v>54241</v>
      </c>
      <c r="AL42" s="492">
        <f>AK42+365</f>
        <v>54606</v>
      </c>
      <c r="AM42" s="492">
        <f>AL42+365+1</f>
        <v>54972</v>
      </c>
      <c r="AN42" s="492">
        <f>AM42+365+1</f>
        <v>55338</v>
      </c>
      <c r="AO42" s="492">
        <f>AN42+365</f>
        <v>55703</v>
      </c>
      <c r="AP42" s="492">
        <f>AO42+365+1</f>
        <v>56069</v>
      </c>
      <c r="AQ42" s="492">
        <f>AP42+365</f>
        <v>56434</v>
      </c>
      <c r="AR42" s="492">
        <f>AQ42+365+1</f>
        <v>56800</v>
      </c>
      <c r="AS42" s="492">
        <f>AR42+365</f>
        <v>57165</v>
      </c>
      <c r="AT42" s="492">
        <f>AS42+365+1</f>
        <v>57531</v>
      </c>
      <c r="AU42" s="492">
        <f>AT42+365+1</f>
        <v>57897</v>
      </c>
      <c r="AV42" s="492">
        <f>AU42+365</f>
        <v>58262</v>
      </c>
      <c r="AW42" s="492">
        <f>AV42+365+1</f>
        <v>58628</v>
      </c>
      <c r="AX42" s="492">
        <f>AW42+365</f>
        <v>58993</v>
      </c>
      <c r="AY42" s="492">
        <f>AX42+365+1</f>
        <v>59359</v>
      </c>
      <c r="AZ42" s="492">
        <f>AY42+365</f>
        <v>59724</v>
      </c>
      <c r="BA42" s="492">
        <f>AZ42+365+1</f>
        <v>60090</v>
      </c>
      <c r="BB42" s="492">
        <f>BA42+365+1</f>
        <v>60456</v>
      </c>
      <c r="BC42" s="492">
        <f>BB42+365</f>
        <v>60821</v>
      </c>
      <c r="BD42" s="492">
        <f>BC42+365+1</f>
        <v>61187</v>
      </c>
      <c r="BE42" s="492">
        <f>BD42+365</f>
        <v>61552</v>
      </c>
      <c r="BF42" s="492">
        <f>BE42+365+1</f>
        <v>61918</v>
      </c>
      <c r="BG42" s="492">
        <f>BF42+365</f>
        <v>62283</v>
      </c>
      <c r="BH42" s="492">
        <f>BG42+365+1</f>
        <v>62649</v>
      </c>
      <c r="BI42" s="492">
        <f>BH42+365+1</f>
        <v>63015</v>
      </c>
      <c r="BJ42" s="492">
        <f>BI42+365</f>
        <v>63380</v>
      </c>
      <c r="BK42" s="492">
        <f>BJ42+365+1</f>
        <v>63746</v>
      </c>
      <c r="BL42" s="492">
        <f>BK42+365</f>
        <v>64111</v>
      </c>
      <c r="BM42" s="492">
        <f>BL42+365+1</f>
        <v>64477</v>
      </c>
      <c r="BN42" s="492">
        <f>BM42+365</f>
        <v>64842</v>
      </c>
      <c r="BO42" s="492">
        <f>BN42+365+1</f>
        <v>65208</v>
      </c>
      <c r="BP42" s="492">
        <f>BO42+365+1</f>
        <v>65574</v>
      </c>
      <c r="BQ42" s="492">
        <f>BP42+365</f>
        <v>65939</v>
      </c>
      <c r="BR42" s="492">
        <f>BQ42+365+1</f>
        <v>66305</v>
      </c>
      <c r="BS42" s="492">
        <f>BR42+365</f>
        <v>66670</v>
      </c>
      <c r="BT42" s="492">
        <f>BS42+365+1</f>
        <v>67036</v>
      </c>
      <c r="BU42" s="492">
        <f>BT42+365</f>
        <v>67401</v>
      </c>
      <c r="BV42" s="492">
        <f>BU42+365+1</f>
        <v>67767</v>
      </c>
      <c r="BW42" s="492">
        <f>BV42+365+1</f>
        <v>68133</v>
      </c>
      <c r="BX42" s="492">
        <f>BW42+365</f>
        <v>68498</v>
      </c>
      <c r="BY42" s="492">
        <f>BX42+365+1</f>
        <v>68864</v>
      </c>
      <c r="BZ42" s="492">
        <f>BY42+365</f>
        <v>69229</v>
      </c>
      <c r="CA42" s="492">
        <f>BZ42+365+1</f>
        <v>69595</v>
      </c>
      <c r="CB42" s="492">
        <f>CA42+365</f>
        <v>69960</v>
      </c>
      <c r="CC42" s="492">
        <f>CB42+365+1</f>
        <v>70326</v>
      </c>
      <c r="CD42" s="492">
        <f>CC42+365+1</f>
        <v>70692</v>
      </c>
      <c r="CE42" s="492">
        <f>CD42+365</f>
        <v>71057</v>
      </c>
      <c r="CF42" s="492">
        <f>CE42+365+1</f>
        <v>71423</v>
      </c>
      <c r="CG42" s="492">
        <f>CF42+365</f>
        <v>71788</v>
      </c>
      <c r="CH42" s="492">
        <f>CG42+365+1</f>
        <v>72154</v>
      </c>
      <c r="CI42" s="492">
        <f>CH42+365</f>
        <v>72519</v>
      </c>
      <c r="CJ42" s="492">
        <f>CI42+365+1</f>
        <v>72885</v>
      </c>
      <c r="CK42" s="492">
        <f>CJ42+365+1</f>
        <v>73251</v>
      </c>
      <c r="CL42" s="492">
        <f>CK42+365</f>
        <v>73616</v>
      </c>
      <c r="CM42" s="492">
        <f>CL42+365+1</f>
        <v>73982</v>
      </c>
      <c r="CN42" s="492">
        <f>CM42+365</f>
        <v>74347</v>
      </c>
      <c r="CO42" s="492">
        <f>CN42+365+1</f>
        <v>74713</v>
      </c>
      <c r="CP42" s="492">
        <f>CO42+365</f>
        <v>75078</v>
      </c>
      <c r="CQ42" s="492">
        <f>CP42+365+1</f>
        <v>75444</v>
      </c>
      <c r="CR42" s="492">
        <f>CQ42+365+1</f>
        <v>75810</v>
      </c>
      <c r="CS42" s="492">
        <f>CR42+365</f>
        <v>76175</v>
      </c>
      <c r="CT42" s="492">
        <f>CS42+365+1</f>
        <v>76541</v>
      </c>
      <c r="CU42" s="492">
        <f>CT42+365</f>
        <v>76906</v>
      </c>
      <c r="CV42" s="492">
        <f>CU42+365+1</f>
        <v>77272</v>
      </c>
      <c r="CW42" s="492">
        <f>CV42+365</f>
        <v>77637</v>
      </c>
      <c r="CX42" s="492">
        <f>CW42+365+1</f>
        <v>78003</v>
      </c>
      <c r="CY42" s="492">
        <f>CX42+365+1</f>
        <v>78369</v>
      </c>
      <c r="CZ42" s="492">
        <f>CY42+365</f>
        <v>78734</v>
      </c>
      <c r="DA42" s="492">
        <f>CZ42+365+1</f>
        <v>79100</v>
      </c>
      <c r="DB42" s="492">
        <f>DA42+365</f>
        <v>79465</v>
      </c>
      <c r="DC42" s="492">
        <f>DB42+365+1</f>
        <v>79831</v>
      </c>
      <c r="DD42" s="492">
        <f>DC42+365</f>
        <v>80196</v>
      </c>
      <c r="DE42" s="492">
        <f>DD42+365+1</f>
        <v>80562</v>
      </c>
      <c r="DF42" s="492">
        <f>DE42+365+1</f>
        <v>80928</v>
      </c>
      <c r="DG42" s="492">
        <f>DF42+365</f>
        <v>81293</v>
      </c>
      <c r="DH42" s="492">
        <f>DG42+365+1</f>
        <v>81659</v>
      </c>
      <c r="DI42" s="492">
        <f>DH42+365</f>
        <v>82024</v>
      </c>
      <c r="DJ42" s="492">
        <f>DI42+365+1</f>
        <v>82390</v>
      </c>
      <c r="DK42" s="492">
        <f>DJ42+365</f>
        <v>82755</v>
      </c>
      <c r="DL42" s="492">
        <f>DK42+365+1</f>
        <v>83121</v>
      </c>
      <c r="DM42" s="492">
        <f>DL42+365+1</f>
        <v>83487</v>
      </c>
      <c r="DN42" s="492">
        <f>DM42+365</f>
        <v>83852</v>
      </c>
      <c r="DO42" s="492">
        <f>DN42+365+1</f>
        <v>84218</v>
      </c>
      <c r="DP42" s="492">
        <f>DO42+365</f>
        <v>84583</v>
      </c>
      <c r="DQ42" s="492">
        <f>DP42+365+1</f>
        <v>84949</v>
      </c>
      <c r="DR42" s="492">
        <f>DQ42+365</f>
        <v>85314</v>
      </c>
      <c r="DS42" s="492">
        <f>DR42+365+1</f>
        <v>85680</v>
      </c>
      <c r="DT42" s="492">
        <f>DS42+365+1</f>
        <v>86046</v>
      </c>
      <c r="DU42" s="492">
        <f>DT42+365</f>
        <v>86411</v>
      </c>
      <c r="DV42" s="492">
        <f>DU42+365+1</f>
        <v>86777</v>
      </c>
      <c r="DW42" s="492">
        <f>DV42+365</f>
        <v>87142</v>
      </c>
      <c r="DX42" s="492">
        <f>DW42+365+1</f>
        <v>87508</v>
      </c>
      <c r="DY42" s="492">
        <f>DX42+365</f>
        <v>87873</v>
      </c>
      <c r="DZ42" s="492">
        <f>DY42+365+1</f>
        <v>88239</v>
      </c>
      <c r="EA42" s="492">
        <f>DZ42+365+1</f>
        <v>88605</v>
      </c>
      <c r="EB42" s="492">
        <f>EA42+365</f>
        <v>88970</v>
      </c>
      <c r="EC42" s="492">
        <f>EB42+365+1</f>
        <v>89336</v>
      </c>
      <c r="ED42" s="492">
        <f>EC42+365</f>
        <v>89701</v>
      </c>
      <c r="EE42" s="492">
        <f>ED42+365+1</f>
        <v>90067</v>
      </c>
      <c r="EF42" s="492">
        <f>EE42+365</f>
        <v>90432</v>
      </c>
      <c r="EG42" s="492">
        <f>EF42+365+1</f>
        <v>90798</v>
      </c>
      <c r="EH42" s="492">
        <f>EG42+365+1</f>
        <v>91164</v>
      </c>
      <c r="EI42" s="492">
        <f>EH42+365</f>
        <v>91529</v>
      </c>
      <c r="EJ42" s="492">
        <f>EI42+365+1</f>
        <v>91895</v>
      </c>
      <c r="EK42" s="492">
        <f>EJ42+365</f>
        <v>92260</v>
      </c>
      <c r="EL42" s="492">
        <f>EK42+365+1</f>
        <v>92626</v>
      </c>
      <c r="EM42" s="492">
        <f>EL42+365</f>
        <v>92991</v>
      </c>
      <c r="EN42" s="492">
        <f>EM42+365+1</f>
        <v>93357</v>
      </c>
      <c r="EO42" s="492">
        <f>EN42+365+1</f>
        <v>93723</v>
      </c>
      <c r="EP42" s="492">
        <f>EO42+365</f>
        <v>94088</v>
      </c>
      <c r="EQ42" s="492">
        <f>EP42+365+1</f>
        <v>94454</v>
      </c>
      <c r="ER42" s="492">
        <f>EQ42+365</f>
        <v>94819</v>
      </c>
      <c r="ES42" s="492">
        <f>ER42+365+1</f>
        <v>95185</v>
      </c>
      <c r="ET42" s="492">
        <f>ES42+365</f>
        <v>95550</v>
      </c>
      <c r="EU42" s="492">
        <f>ET42+365+1</f>
        <v>95916</v>
      </c>
      <c r="EV42" s="492">
        <f>EU42+365+1</f>
        <v>96282</v>
      </c>
      <c r="EW42" s="492">
        <f>EV42+365</f>
        <v>96647</v>
      </c>
      <c r="EX42" s="492">
        <f>EW42+365+1</f>
        <v>97013</v>
      </c>
      <c r="EY42" s="492">
        <f>EX42+365</f>
        <v>97378</v>
      </c>
      <c r="EZ42" s="493">
        <f>EY42+365+1</f>
        <v>97744</v>
      </c>
    </row>
    <row r="43" spans="1:157" ht="15.75" thickBot="1" x14ac:dyDescent="0.3">
      <c r="A43" s="485"/>
      <c r="B43" s="494" t="s">
        <v>132</v>
      </c>
      <c r="C43" s="495" t="s">
        <v>129</v>
      </c>
      <c r="D43" s="496" t="s">
        <v>40</v>
      </c>
      <c r="E43" s="497"/>
      <c r="F43" s="497"/>
      <c r="G43" s="497">
        <v>1</v>
      </c>
      <c r="H43" s="497">
        <v>2</v>
      </c>
      <c r="I43" s="497">
        <v>3</v>
      </c>
      <c r="J43" s="497">
        <v>4</v>
      </c>
      <c r="K43" s="497">
        <v>5</v>
      </c>
      <c r="L43" s="497">
        <v>6</v>
      </c>
      <c r="M43" s="497">
        <v>7</v>
      </c>
      <c r="N43" s="497">
        <v>8</v>
      </c>
      <c r="O43" s="497">
        <v>9</v>
      </c>
      <c r="P43" s="497">
        <v>10</v>
      </c>
      <c r="Q43" s="497">
        <v>11</v>
      </c>
      <c r="R43" s="497">
        <v>12</v>
      </c>
      <c r="S43" s="497">
        <v>13</v>
      </c>
      <c r="T43" s="497">
        <v>14</v>
      </c>
      <c r="U43" s="497">
        <v>15</v>
      </c>
      <c r="V43" s="497">
        <v>16</v>
      </c>
      <c r="W43" s="497">
        <v>17</v>
      </c>
      <c r="X43" s="497">
        <v>18</v>
      </c>
      <c r="Y43" s="497">
        <v>19</v>
      </c>
      <c r="Z43" s="497">
        <v>20</v>
      </c>
      <c r="AA43" s="497">
        <v>21</v>
      </c>
      <c r="AB43" s="497">
        <v>22</v>
      </c>
      <c r="AC43" s="497">
        <v>23</v>
      </c>
      <c r="AD43" s="497">
        <v>24</v>
      </c>
      <c r="AE43" s="497">
        <v>25</v>
      </c>
      <c r="AF43" s="497">
        <v>26</v>
      </c>
      <c r="AG43" s="497">
        <v>27</v>
      </c>
      <c r="AH43" s="497">
        <v>28</v>
      </c>
      <c r="AI43" s="497">
        <v>29</v>
      </c>
      <c r="AJ43" s="497">
        <v>30</v>
      </c>
      <c r="AK43" s="497">
        <v>31</v>
      </c>
      <c r="AL43" s="497">
        <v>32</v>
      </c>
      <c r="AM43" s="497">
        <v>33</v>
      </c>
      <c r="AN43" s="497">
        <v>34</v>
      </c>
      <c r="AO43" s="497">
        <v>35</v>
      </c>
      <c r="AP43" s="497">
        <v>36</v>
      </c>
      <c r="AQ43" s="497">
        <v>37</v>
      </c>
      <c r="AR43" s="497">
        <v>38</v>
      </c>
      <c r="AS43" s="497">
        <v>39</v>
      </c>
      <c r="AT43" s="497">
        <v>40</v>
      </c>
      <c r="AU43" s="497">
        <v>41</v>
      </c>
      <c r="AV43" s="497">
        <v>42</v>
      </c>
      <c r="AW43" s="497">
        <v>43</v>
      </c>
      <c r="AX43" s="497">
        <v>44</v>
      </c>
      <c r="AY43" s="497">
        <v>45</v>
      </c>
      <c r="AZ43" s="497">
        <v>46</v>
      </c>
      <c r="BA43" s="497">
        <v>47</v>
      </c>
      <c r="BB43" s="497">
        <v>48</v>
      </c>
      <c r="BC43" s="497">
        <v>49</v>
      </c>
      <c r="BD43" s="497">
        <v>50</v>
      </c>
      <c r="BE43" s="497">
        <v>51</v>
      </c>
      <c r="BF43" s="497">
        <v>52</v>
      </c>
      <c r="BG43" s="497">
        <v>53</v>
      </c>
      <c r="BH43" s="497">
        <v>54</v>
      </c>
      <c r="BI43" s="497">
        <v>55</v>
      </c>
      <c r="BJ43" s="497">
        <v>56</v>
      </c>
      <c r="BK43" s="497">
        <v>57</v>
      </c>
      <c r="BL43" s="497">
        <v>58</v>
      </c>
      <c r="BM43" s="497">
        <v>59</v>
      </c>
      <c r="BN43" s="497">
        <v>60</v>
      </c>
      <c r="BO43" s="497">
        <v>61</v>
      </c>
      <c r="BP43" s="497">
        <v>62</v>
      </c>
      <c r="BQ43" s="497">
        <v>63</v>
      </c>
      <c r="BR43" s="497">
        <v>64</v>
      </c>
      <c r="BS43" s="497">
        <v>65</v>
      </c>
      <c r="BT43" s="497">
        <v>66</v>
      </c>
      <c r="BU43" s="497">
        <v>67</v>
      </c>
      <c r="BV43" s="497">
        <v>68</v>
      </c>
      <c r="BW43" s="497">
        <v>69</v>
      </c>
      <c r="BX43" s="497">
        <v>70</v>
      </c>
      <c r="BY43" s="497">
        <v>71</v>
      </c>
      <c r="BZ43" s="497">
        <v>72</v>
      </c>
      <c r="CA43" s="497">
        <v>73</v>
      </c>
      <c r="CB43" s="497">
        <v>74</v>
      </c>
      <c r="CC43" s="497">
        <v>75</v>
      </c>
      <c r="CD43" s="497">
        <v>76</v>
      </c>
      <c r="CE43" s="497">
        <v>77</v>
      </c>
      <c r="CF43" s="497">
        <v>78</v>
      </c>
      <c r="CG43" s="497">
        <v>79</v>
      </c>
      <c r="CH43" s="497">
        <v>80</v>
      </c>
      <c r="CI43" s="497">
        <v>81</v>
      </c>
      <c r="CJ43" s="497">
        <v>82</v>
      </c>
      <c r="CK43" s="497">
        <v>83</v>
      </c>
      <c r="CL43" s="497">
        <v>84</v>
      </c>
      <c r="CM43" s="497">
        <v>85</v>
      </c>
      <c r="CN43" s="497">
        <v>86</v>
      </c>
      <c r="CO43" s="497">
        <v>87</v>
      </c>
      <c r="CP43" s="497">
        <v>88</v>
      </c>
      <c r="CQ43" s="497">
        <v>89</v>
      </c>
      <c r="CR43" s="497">
        <v>90</v>
      </c>
      <c r="CS43" s="497">
        <v>91</v>
      </c>
      <c r="CT43" s="497">
        <v>92</v>
      </c>
      <c r="CU43" s="497">
        <v>93</v>
      </c>
      <c r="CV43" s="497">
        <v>94</v>
      </c>
      <c r="CW43" s="497">
        <v>95</v>
      </c>
      <c r="CX43" s="497">
        <v>96</v>
      </c>
      <c r="CY43" s="497">
        <v>97</v>
      </c>
      <c r="CZ43" s="497">
        <v>98</v>
      </c>
      <c r="DA43" s="497">
        <v>99</v>
      </c>
      <c r="DB43" s="497">
        <v>100</v>
      </c>
      <c r="DC43" s="497">
        <v>101</v>
      </c>
      <c r="DD43" s="497">
        <v>102</v>
      </c>
      <c r="DE43" s="497">
        <v>103</v>
      </c>
      <c r="DF43" s="497">
        <v>104</v>
      </c>
      <c r="DG43" s="497">
        <v>105</v>
      </c>
      <c r="DH43" s="497">
        <v>106</v>
      </c>
      <c r="DI43" s="497">
        <v>107</v>
      </c>
      <c r="DJ43" s="497">
        <v>108</v>
      </c>
      <c r="DK43" s="497">
        <v>109</v>
      </c>
      <c r="DL43" s="497">
        <v>110</v>
      </c>
      <c r="DM43" s="497">
        <v>111</v>
      </c>
      <c r="DN43" s="497">
        <v>112</v>
      </c>
      <c r="DO43" s="497">
        <v>113</v>
      </c>
      <c r="DP43" s="497">
        <v>114</v>
      </c>
      <c r="DQ43" s="497">
        <v>115</v>
      </c>
      <c r="DR43" s="497">
        <v>116</v>
      </c>
      <c r="DS43" s="497">
        <v>117</v>
      </c>
      <c r="DT43" s="497">
        <v>118</v>
      </c>
      <c r="DU43" s="497">
        <v>119</v>
      </c>
      <c r="DV43" s="497">
        <v>120</v>
      </c>
      <c r="DW43" s="497">
        <v>121</v>
      </c>
      <c r="DX43" s="497">
        <v>122</v>
      </c>
      <c r="DY43" s="497">
        <v>123</v>
      </c>
      <c r="DZ43" s="497">
        <v>124</v>
      </c>
      <c r="EA43" s="497">
        <v>125</v>
      </c>
      <c r="EB43" s="497">
        <v>126</v>
      </c>
      <c r="EC43" s="497">
        <v>127</v>
      </c>
      <c r="ED43" s="497">
        <v>128</v>
      </c>
      <c r="EE43" s="497">
        <v>129</v>
      </c>
      <c r="EF43" s="497">
        <v>130</v>
      </c>
      <c r="EG43" s="497">
        <v>131</v>
      </c>
      <c r="EH43" s="497">
        <v>132</v>
      </c>
      <c r="EI43" s="497">
        <v>133</v>
      </c>
      <c r="EJ43" s="497">
        <v>134</v>
      </c>
      <c r="EK43" s="497">
        <v>135</v>
      </c>
      <c r="EL43" s="497">
        <v>136</v>
      </c>
      <c r="EM43" s="497">
        <v>137</v>
      </c>
      <c r="EN43" s="497">
        <v>138</v>
      </c>
      <c r="EO43" s="497">
        <v>139</v>
      </c>
      <c r="EP43" s="497">
        <v>140</v>
      </c>
      <c r="EQ43" s="497">
        <v>141</v>
      </c>
      <c r="ER43" s="497">
        <v>142</v>
      </c>
      <c r="ES43" s="497">
        <v>143</v>
      </c>
      <c r="ET43" s="497">
        <v>144</v>
      </c>
      <c r="EU43" s="497">
        <v>145</v>
      </c>
      <c r="EV43" s="497">
        <v>146</v>
      </c>
      <c r="EW43" s="497">
        <v>147</v>
      </c>
      <c r="EX43" s="497">
        <v>148</v>
      </c>
      <c r="EY43" s="497">
        <v>149</v>
      </c>
      <c r="EZ43" s="498">
        <v>150</v>
      </c>
      <c r="FA43" s="487"/>
    </row>
    <row r="44" spans="1:157" x14ac:dyDescent="0.25">
      <c r="A44" s="481" t="s">
        <v>42</v>
      </c>
      <c r="B44" s="482"/>
      <c r="C44" s="482"/>
      <c r="D44" s="483"/>
      <c r="E44" s="484"/>
      <c r="F44" s="484"/>
      <c r="G44" s="484"/>
      <c r="H44" s="484"/>
      <c r="I44" s="484"/>
      <c r="J44" s="484"/>
      <c r="K44" s="484"/>
      <c r="L44" s="484"/>
      <c r="M44" s="484"/>
      <c r="N44" s="484"/>
      <c r="O44" s="484"/>
      <c r="P44" s="484"/>
      <c r="Q44" s="484"/>
      <c r="R44" s="484"/>
      <c r="S44" s="484"/>
      <c r="T44" s="484"/>
      <c r="U44" s="484"/>
      <c r="V44" s="484"/>
      <c r="W44" s="484"/>
      <c r="X44" s="484"/>
      <c r="Y44" s="484"/>
      <c r="Z44" s="484"/>
      <c r="AA44" s="484"/>
      <c r="AB44" s="484"/>
      <c r="AC44" s="484"/>
      <c r="AD44" s="484"/>
      <c r="AE44" s="484"/>
      <c r="AF44" s="484"/>
      <c r="AG44" s="484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  <c r="BA44" s="484"/>
      <c r="BB44" s="484"/>
      <c r="BC44" s="484"/>
      <c r="BD44" s="484"/>
      <c r="BE44" s="484"/>
      <c r="BF44" s="484"/>
      <c r="BG44" s="484"/>
      <c r="BH44" s="484"/>
      <c r="BI44" s="484"/>
      <c r="BJ44" s="484"/>
      <c r="BK44" s="484"/>
      <c r="BL44" s="484"/>
      <c r="BM44" s="484"/>
      <c r="BN44" s="484"/>
      <c r="BO44" s="484"/>
      <c r="BP44" s="484"/>
      <c r="BQ44" s="484"/>
      <c r="BR44" s="484"/>
      <c r="BS44" s="484"/>
      <c r="BT44" s="484"/>
      <c r="BU44" s="484"/>
      <c r="BV44" s="484"/>
      <c r="BW44" s="484"/>
      <c r="BX44" s="484"/>
      <c r="BY44" s="484"/>
      <c r="BZ44" s="484"/>
      <c r="CA44" s="484"/>
      <c r="CB44" s="484"/>
      <c r="CC44" s="484"/>
      <c r="CD44" s="484"/>
      <c r="CE44" s="484"/>
      <c r="CF44" s="484"/>
      <c r="CG44" s="484"/>
      <c r="CH44" s="484"/>
      <c r="CI44" s="484"/>
      <c r="CJ44" s="484"/>
      <c r="CK44" s="484"/>
      <c r="CL44" s="484"/>
      <c r="CM44" s="484"/>
      <c r="CN44" s="484"/>
      <c r="CO44" s="484"/>
      <c r="CP44" s="484"/>
      <c r="CQ44" s="484"/>
      <c r="CR44" s="484"/>
      <c r="CS44" s="484"/>
      <c r="CT44" s="484"/>
      <c r="CU44" s="484"/>
      <c r="CV44" s="484"/>
      <c r="CW44" s="484"/>
      <c r="CX44" s="484"/>
      <c r="CY44" s="484"/>
      <c r="CZ44" s="484"/>
      <c r="DA44" s="484"/>
      <c r="DB44" s="484"/>
      <c r="DC44" s="484"/>
      <c r="DD44" s="484"/>
      <c r="DE44" s="484"/>
      <c r="DF44" s="484"/>
      <c r="DG44" s="484"/>
      <c r="DH44" s="484"/>
      <c r="DI44" s="484"/>
      <c r="DJ44" s="484"/>
      <c r="DK44" s="484"/>
      <c r="DL44" s="484"/>
      <c r="DM44" s="484"/>
      <c r="DN44" s="484"/>
      <c r="DO44" s="484"/>
      <c r="DP44" s="484"/>
      <c r="DQ44" s="484"/>
      <c r="DR44" s="484"/>
      <c r="DS44" s="484"/>
      <c r="DT44" s="484"/>
      <c r="DU44" s="484"/>
      <c r="DV44" s="484"/>
      <c r="DW44" s="484"/>
      <c r="DX44" s="484"/>
      <c r="DY44" s="484"/>
      <c r="DZ44" s="484"/>
      <c r="EA44" s="484"/>
      <c r="EB44" s="484"/>
      <c r="EC44" s="484"/>
      <c r="ED44" s="484"/>
      <c r="EE44" s="484"/>
      <c r="EF44" s="484"/>
      <c r="EG44" s="484"/>
      <c r="EH44" s="484"/>
      <c r="EI44" s="484"/>
      <c r="EJ44" s="484"/>
      <c r="EK44" s="484"/>
      <c r="EL44" s="484"/>
      <c r="EM44" s="484"/>
      <c r="EN44" s="484"/>
      <c r="EO44" s="484"/>
      <c r="EP44" s="484"/>
      <c r="EQ44" s="484"/>
      <c r="ER44" s="484"/>
      <c r="ES44" s="484"/>
      <c r="ET44" s="484"/>
      <c r="EU44" s="484"/>
      <c r="EV44" s="484"/>
      <c r="EW44" s="484"/>
      <c r="EX44" s="484"/>
      <c r="EY44" s="484"/>
      <c r="EZ44" s="484"/>
    </row>
    <row r="45" spans="1:157" ht="15.75" thickBot="1" x14ac:dyDescent="0.3">
      <c r="A45" s="485"/>
      <c r="B45" s="485"/>
      <c r="C45" s="485"/>
      <c r="D45" s="486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  <c r="W45" s="487"/>
      <c r="X45" s="487"/>
      <c r="Y45" s="487"/>
      <c r="Z45" s="487"/>
      <c r="AA45" s="487"/>
      <c r="AB45" s="487"/>
      <c r="AC45" s="487"/>
      <c r="AD45" s="487"/>
      <c r="AE45" s="487"/>
      <c r="AF45" s="487"/>
      <c r="AG45" s="487"/>
      <c r="AH45" s="487"/>
      <c r="AI45" s="487"/>
      <c r="AJ45" s="487"/>
      <c r="AK45" s="487"/>
      <c r="AL45" s="487"/>
      <c r="AM45" s="487"/>
      <c r="AN45" s="487"/>
      <c r="AO45" s="487"/>
      <c r="AP45" s="487"/>
      <c r="AQ45" s="487"/>
      <c r="AR45" s="487"/>
      <c r="AS45" s="487"/>
      <c r="AT45" s="487"/>
      <c r="AU45" s="487"/>
      <c r="AV45" s="487"/>
      <c r="AW45" s="487"/>
      <c r="AX45" s="487"/>
      <c r="AY45" s="487"/>
      <c r="AZ45" s="487"/>
      <c r="BA45" s="487"/>
      <c r="BB45" s="487"/>
      <c r="BC45" s="487"/>
      <c r="BD45" s="487"/>
      <c r="BE45" s="487"/>
      <c r="BF45" s="487"/>
      <c r="BG45" s="487"/>
      <c r="BH45" s="487"/>
      <c r="BI45" s="487"/>
    </row>
    <row r="46" spans="1:157" x14ac:dyDescent="0.25">
      <c r="A46" s="485"/>
      <c r="B46" s="499" t="s">
        <v>43</v>
      </c>
      <c r="C46" s="500" t="s">
        <v>44</v>
      </c>
      <c r="D46" s="501"/>
      <c r="E46" s="502"/>
      <c r="F46" s="502"/>
      <c r="G46" s="503">
        <f>G72</f>
        <v>18.6615</v>
      </c>
      <c r="H46" s="503">
        <f t="shared" ref="H46:BS46" si="1">H72</f>
        <v>18.659633850000002</v>
      </c>
      <c r="I46" s="503">
        <f t="shared" si="1"/>
        <v>18.657767886615002</v>
      </c>
      <c r="J46" s="503">
        <f t="shared" si="1"/>
        <v>18.655902109826343</v>
      </c>
      <c r="K46" s="503">
        <f t="shared" si="1"/>
        <v>18.654036519615357</v>
      </c>
      <c r="L46" s="503">
        <f t="shared" si="1"/>
        <v>18.652171115963394</v>
      </c>
      <c r="M46" s="503">
        <f t="shared" si="1"/>
        <v>18.650305898851801</v>
      </c>
      <c r="N46" s="503">
        <f t="shared" si="1"/>
        <v>18.648440868261915</v>
      </c>
      <c r="O46" s="503">
        <f t="shared" si="1"/>
        <v>18.64657602417509</v>
      </c>
      <c r="P46" s="503">
        <f t="shared" si="1"/>
        <v>18.644711366572672</v>
      </c>
      <c r="Q46" s="503">
        <f t="shared" si="1"/>
        <v>18.642846895436012</v>
      </c>
      <c r="R46" s="503">
        <f t="shared" si="1"/>
        <v>18.640982610746473</v>
      </c>
      <c r="S46" s="503">
        <f t="shared" si="1"/>
        <v>18.639118512485396</v>
      </c>
      <c r="T46" s="503">
        <f t="shared" si="1"/>
        <v>18.637254600634151</v>
      </c>
      <c r="U46" s="503">
        <f t="shared" si="1"/>
        <v>18.635390875174085</v>
      </c>
      <c r="V46" s="503">
        <f t="shared" si="1"/>
        <v>18.633527336086569</v>
      </c>
      <c r="W46" s="503">
        <f t="shared" si="1"/>
        <v>18.631663983352954</v>
      </c>
      <c r="X46" s="503">
        <f t="shared" si="1"/>
        <v>18.629800816954621</v>
      </c>
      <c r="Y46" s="503">
        <f t="shared" si="1"/>
        <v>18.627937836872924</v>
      </c>
      <c r="Z46" s="503">
        <f t="shared" si="1"/>
        <v>18.626075043089234</v>
      </c>
      <c r="AA46" s="503">
        <f t="shared" si="1"/>
        <v>18.62421243558493</v>
      </c>
      <c r="AB46" s="503">
        <f t="shared" si="1"/>
        <v>18.622350014341368</v>
      </c>
      <c r="AC46" s="503">
        <f t="shared" si="1"/>
        <v>18.620487779339935</v>
      </c>
      <c r="AD46" s="503">
        <f t="shared" si="1"/>
        <v>18.618625730562005</v>
      </c>
      <c r="AE46" s="503">
        <f t="shared" si="1"/>
        <v>18.616763867988947</v>
      </c>
      <c r="AF46" s="503">
        <f t="shared" si="1"/>
        <v>18.614902191602145</v>
      </c>
      <c r="AG46" s="503">
        <f t="shared" si="1"/>
        <v>18.613040701382989</v>
      </c>
      <c r="AH46" s="503">
        <f t="shared" si="1"/>
        <v>18.611179397312849</v>
      </c>
      <c r="AI46" s="503">
        <f t="shared" si="1"/>
        <v>18.609318279373117</v>
      </c>
      <c r="AJ46" s="503">
        <f t="shared" si="1"/>
        <v>18.607457347545175</v>
      </c>
      <c r="AK46" s="503">
        <f t="shared" si="1"/>
        <v>18.605596601810422</v>
      </c>
      <c r="AL46" s="503">
        <f t="shared" si="1"/>
        <v>18.603736042150246</v>
      </c>
      <c r="AM46" s="503">
        <f t="shared" si="1"/>
        <v>18.601875668546029</v>
      </c>
      <c r="AN46" s="503">
        <f t="shared" si="1"/>
        <v>18.60001548097917</v>
      </c>
      <c r="AO46" s="503">
        <f t="shared" si="1"/>
        <v>18.598155479431075</v>
      </c>
      <c r="AP46" s="503">
        <f t="shared" si="1"/>
        <v>18.596295663883136</v>
      </c>
      <c r="AQ46" s="503">
        <f t="shared" si="1"/>
        <v>18.594436034316747</v>
      </c>
      <c r="AR46" s="503">
        <f t="shared" si="1"/>
        <v>18.592576590713314</v>
      </c>
      <c r="AS46" s="503">
        <f t="shared" si="1"/>
        <v>18.59071733305424</v>
      </c>
      <c r="AT46" s="503">
        <f t="shared" si="1"/>
        <v>18.588858261320937</v>
      </c>
      <c r="AU46" s="503">
        <f t="shared" si="1"/>
        <v>18.586999375494809</v>
      </c>
      <c r="AV46" s="503">
        <f t="shared" si="1"/>
        <v>18.585140675557255</v>
      </c>
      <c r="AW46" s="503">
        <f t="shared" si="1"/>
        <v>18.583282161489702</v>
      </c>
      <c r="AX46" s="503">
        <f t="shared" si="1"/>
        <v>18.581423833273547</v>
      </c>
      <c r="AY46" s="503">
        <f t="shared" si="1"/>
        <v>18.579565690890227</v>
      </c>
      <c r="AZ46" s="503">
        <f t="shared" si="1"/>
        <v>18.577707734321137</v>
      </c>
      <c r="BA46" s="503">
        <f t="shared" si="1"/>
        <v>18.575849963547704</v>
      </c>
      <c r="BB46" s="503">
        <f t="shared" si="1"/>
        <v>18.573992378551353</v>
      </c>
      <c r="BC46" s="503">
        <f t="shared" si="1"/>
        <v>18.572134979313493</v>
      </c>
      <c r="BD46" s="503">
        <f t="shared" si="1"/>
        <v>18.570277765815565</v>
      </c>
      <c r="BE46" s="503">
        <f t="shared" si="1"/>
        <v>18.568420738038981</v>
      </c>
      <c r="BF46" s="503">
        <f t="shared" si="1"/>
        <v>18.566563895965171</v>
      </c>
      <c r="BG46" s="503">
        <f t="shared" si="1"/>
        <v>18.564707239575579</v>
      </c>
      <c r="BH46" s="503">
        <f t="shared" si="1"/>
        <v>18.562850768851622</v>
      </c>
      <c r="BI46" s="503">
        <f t="shared" si="1"/>
        <v>18.560994483774738</v>
      </c>
      <c r="BJ46" s="503">
        <f t="shared" si="1"/>
        <v>18.55913838432636</v>
      </c>
      <c r="BK46" s="503">
        <f t="shared" si="1"/>
        <v>18.557282470487927</v>
      </c>
      <c r="BL46" s="503">
        <f t="shared" si="1"/>
        <v>18.555426742240879</v>
      </c>
      <c r="BM46" s="503">
        <f t="shared" si="1"/>
        <v>18.553571199566655</v>
      </c>
      <c r="BN46" s="503">
        <f t="shared" si="1"/>
        <v>18.551715842446697</v>
      </c>
      <c r="BO46" s="503">
        <f t="shared" si="1"/>
        <v>18.549860670862454</v>
      </c>
      <c r="BP46" s="503">
        <f t="shared" si="1"/>
        <v>18.548005684795367</v>
      </c>
      <c r="BQ46" s="503">
        <f t="shared" si="1"/>
        <v>18.54615088422689</v>
      </c>
      <c r="BR46" s="503">
        <f t="shared" si="1"/>
        <v>18.544296269138467</v>
      </c>
      <c r="BS46" s="503">
        <f t="shared" si="1"/>
        <v>18.542441839511554</v>
      </c>
      <c r="BT46" s="503">
        <f t="shared" ref="BT46:EE46" si="2">BT72</f>
        <v>18.540587595327604</v>
      </c>
      <c r="BU46" s="503">
        <f t="shared" si="2"/>
        <v>18.538733536568067</v>
      </c>
      <c r="BV46" s="503">
        <f t="shared" si="2"/>
        <v>18.536879663214414</v>
      </c>
      <c r="BW46" s="503">
        <f t="shared" si="2"/>
        <v>18.535025975248093</v>
      </c>
      <c r="BX46" s="503">
        <f t="shared" si="2"/>
        <v>18.533172472650573</v>
      </c>
      <c r="BY46" s="503">
        <f t="shared" si="2"/>
        <v>18.531319155403306</v>
      </c>
      <c r="BZ46" s="503">
        <f t="shared" si="2"/>
        <v>18.529466023487764</v>
      </c>
      <c r="CA46" s="503">
        <f t="shared" si="2"/>
        <v>18.527613076885416</v>
      </c>
      <c r="CB46" s="503">
        <f t="shared" si="2"/>
        <v>18.525760315577724</v>
      </c>
      <c r="CC46" s="503">
        <f t="shared" si="2"/>
        <v>18.523907739546168</v>
      </c>
      <c r="CD46" s="503">
        <f t="shared" si="2"/>
        <v>18.522055348772209</v>
      </c>
      <c r="CE46" s="503">
        <f t="shared" si="2"/>
        <v>18.520203143237335</v>
      </c>
      <c r="CF46" s="503">
        <f t="shared" si="2"/>
        <v>18.518351122923011</v>
      </c>
      <c r="CG46" s="503">
        <f t="shared" si="2"/>
        <v>18.516499287810717</v>
      </c>
      <c r="CH46" s="503">
        <f t="shared" si="2"/>
        <v>18.514647637881936</v>
      </c>
      <c r="CI46" s="503">
        <f t="shared" si="2"/>
        <v>18.512796173118147</v>
      </c>
      <c r="CJ46" s="503">
        <f t="shared" si="2"/>
        <v>18.510944893500838</v>
      </c>
      <c r="CK46" s="503">
        <f t="shared" si="2"/>
        <v>18.509093799011492</v>
      </c>
      <c r="CL46" s="503">
        <f t="shared" si="2"/>
        <v>18.507242889631588</v>
      </c>
      <c r="CM46" s="503">
        <f t="shared" si="2"/>
        <v>18.505392165342624</v>
      </c>
      <c r="CN46" s="503">
        <f t="shared" si="2"/>
        <v>18.503541626126093</v>
      </c>
      <c r="CO46" s="503">
        <f t="shared" si="2"/>
        <v>18.501691271963477</v>
      </c>
      <c r="CP46" s="503">
        <f t="shared" si="2"/>
        <v>18.499841102836282</v>
      </c>
      <c r="CQ46" s="503">
        <f t="shared" si="2"/>
        <v>18.497991118725999</v>
      </c>
      <c r="CR46" s="503">
        <f t="shared" si="2"/>
        <v>18.496141319614129</v>
      </c>
      <c r="CS46" s="503">
        <f t="shared" si="2"/>
        <v>18.494291705482159</v>
      </c>
      <c r="CT46" s="503">
        <f t="shared" si="2"/>
        <v>18.492442276311611</v>
      </c>
      <c r="CU46" s="503">
        <f t="shared" si="2"/>
        <v>18.490593032083982</v>
      </c>
      <c r="CV46" s="503">
        <f t="shared" si="2"/>
        <v>18.488743972780771</v>
      </c>
      <c r="CW46" s="503">
        <f t="shared" si="2"/>
        <v>18.486895098383492</v>
      </c>
      <c r="CX46" s="503">
        <f t="shared" si="2"/>
        <v>18.485046408873654</v>
      </c>
      <c r="CY46" s="503">
        <f t="shared" si="2"/>
        <v>18.483197904232767</v>
      </c>
      <c r="CZ46" s="503">
        <f t="shared" si="2"/>
        <v>18.481349584442349</v>
      </c>
      <c r="DA46" s="503">
        <f t="shared" si="2"/>
        <v>18.479501449483898</v>
      </c>
      <c r="DB46" s="503">
        <f t="shared" si="2"/>
        <v>18.477653499338956</v>
      </c>
      <c r="DC46" s="503">
        <f t="shared" si="2"/>
        <v>18.475805733989016</v>
      </c>
      <c r="DD46" s="503">
        <f t="shared" si="2"/>
        <v>18.473958153415619</v>
      </c>
      <c r="DE46" s="503">
        <f t="shared" si="2"/>
        <v>18.472110757600277</v>
      </c>
      <c r="DF46" s="503">
        <f t="shared" si="2"/>
        <v>18.470263546524517</v>
      </c>
      <c r="DG46" s="503">
        <f t="shared" si="2"/>
        <v>18.468416520169864</v>
      </c>
      <c r="DH46" s="503">
        <f t="shared" si="2"/>
        <v>18.46656967851785</v>
      </c>
      <c r="DI46" s="503">
        <f t="shared" si="2"/>
        <v>18.46472302155</v>
      </c>
      <c r="DJ46" s="503">
        <f t="shared" si="2"/>
        <v>18.462876549247841</v>
      </c>
      <c r="DK46" s="503">
        <f t="shared" si="2"/>
        <v>18.461030261592917</v>
      </c>
      <c r="DL46" s="503">
        <f t="shared" si="2"/>
        <v>18.459184158566757</v>
      </c>
      <c r="DM46" s="503">
        <f t="shared" si="2"/>
        <v>18.457338240150904</v>
      </c>
      <c r="DN46" s="503">
        <f t="shared" si="2"/>
        <v>18.455492506326888</v>
      </c>
      <c r="DO46" s="503">
        <f t="shared" si="2"/>
        <v>18.453646957076259</v>
      </c>
      <c r="DP46" s="503">
        <f t="shared" si="2"/>
        <v>18.451801592380544</v>
      </c>
      <c r="DQ46" s="503">
        <f t="shared" si="2"/>
        <v>18.449956412221308</v>
      </c>
      <c r="DR46" s="503">
        <f t="shared" si="2"/>
        <v>18.448111416580087</v>
      </c>
      <c r="DS46" s="503">
        <f t="shared" si="2"/>
        <v>18.446266605438431</v>
      </c>
      <c r="DT46" s="503">
        <f t="shared" si="2"/>
        <v>18.444421978777886</v>
      </c>
      <c r="DU46" s="503">
        <f t="shared" si="2"/>
        <v>18.442577536580007</v>
      </c>
      <c r="DV46" s="503">
        <f t="shared" si="2"/>
        <v>18.440733278826347</v>
      </c>
      <c r="DW46" s="503">
        <f t="shared" si="2"/>
        <v>18.438889205498466</v>
      </c>
      <c r="DX46" s="503">
        <f t="shared" si="2"/>
        <v>18.437045316577915</v>
      </c>
      <c r="DY46" s="503">
        <f t="shared" si="2"/>
        <v>18.435201612046257</v>
      </c>
      <c r="DZ46" s="503">
        <f t="shared" si="2"/>
        <v>18.433358091885054</v>
      </c>
      <c r="EA46" s="503">
        <f t="shared" si="2"/>
        <v>18.431514756075867</v>
      </c>
      <c r="EB46" s="503">
        <f t="shared" si="2"/>
        <v>18.429671604600259</v>
      </c>
      <c r="EC46" s="503">
        <f t="shared" si="2"/>
        <v>18.427828637439799</v>
      </c>
      <c r="ED46" s="503">
        <f t="shared" si="2"/>
        <v>18.425985854576055</v>
      </c>
      <c r="EE46" s="503">
        <f t="shared" si="2"/>
        <v>18.424143255990597</v>
      </c>
      <c r="EF46" s="503">
        <f t="shared" ref="EF46:EZ46" si="3">EF72</f>
        <v>18.422300841664999</v>
      </c>
      <c r="EG46" s="503">
        <f t="shared" si="3"/>
        <v>18.420458611580834</v>
      </c>
      <c r="EH46" s="503">
        <f t="shared" si="3"/>
        <v>18.418616565719674</v>
      </c>
      <c r="EI46" s="503">
        <f t="shared" si="3"/>
        <v>18.416774704063098</v>
      </c>
      <c r="EJ46" s="503">
        <f t="shared" si="3"/>
        <v>18.414933026592696</v>
      </c>
      <c r="EK46" s="503">
        <f t="shared" si="3"/>
        <v>18.413091533290039</v>
      </c>
      <c r="EL46" s="503">
        <f t="shared" si="3"/>
        <v>18.411250224136708</v>
      </c>
      <c r="EM46" s="503">
        <f t="shared" si="3"/>
        <v>18.409409099114288</v>
      </c>
      <c r="EN46" s="503">
        <f t="shared" si="3"/>
        <v>18.407568158204377</v>
      </c>
      <c r="EO46" s="503">
        <f t="shared" si="3"/>
        <v>18.405727401388557</v>
      </c>
      <c r="EP46" s="503">
        <f t="shared" si="3"/>
        <v>18.403886828648414</v>
      </c>
      <c r="EQ46" s="503">
        <f t="shared" si="3"/>
        <v>18.402046439965549</v>
      </c>
      <c r="ER46" s="503">
        <f t="shared" si="3"/>
        <v>18.400206235321555</v>
      </c>
      <c r="ES46" s="503">
        <f t="shared" si="3"/>
        <v>18.398366214698019</v>
      </c>
      <c r="ET46" s="503">
        <f t="shared" si="3"/>
        <v>18.396526378076555</v>
      </c>
      <c r="EU46" s="503">
        <f t="shared" si="3"/>
        <v>18.394686725438742</v>
      </c>
      <c r="EV46" s="503">
        <f t="shared" si="3"/>
        <v>18.392847256766199</v>
      </c>
      <c r="EW46" s="503">
        <f t="shared" si="3"/>
        <v>18.391007972040523</v>
      </c>
      <c r="EX46" s="503">
        <f t="shared" si="3"/>
        <v>18.389168871243317</v>
      </c>
      <c r="EY46" s="503">
        <f t="shared" si="3"/>
        <v>18.387329954356193</v>
      </c>
      <c r="EZ46" s="504">
        <f t="shared" si="3"/>
        <v>18.385491221360756</v>
      </c>
    </row>
    <row r="47" spans="1:157" s="470" customFormat="1" x14ac:dyDescent="0.25">
      <c r="A47" s="505"/>
      <c r="B47" s="506" t="s">
        <v>45</v>
      </c>
      <c r="C47" s="507" t="s">
        <v>44</v>
      </c>
      <c r="D47" s="508"/>
      <c r="E47" s="509"/>
      <c r="F47" s="509"/>
      <c r="G47" s="510">
        <f>(G80+(G83))</f>
        <v>1.8500000000000003</v>
      </c>
      <c r="H47" s="510">
        <f t="shared" ref="H47:BS47" si="4">(H80+(H83))</f>
        <v>1.8983000000000001</v>
      </c>
      <c r="I47" s="510">
        <f t="shared" si="4"/>
        <v>1.9480490000000001</v>
      </c>
      <c r="J47" s="510">
        <f t="shared" si="4"/>
        <v>1.99929047</v>
      </c>
      <c r="K47" s="510">
        <f t="shared" si="4"/>
        <v>2.0520691841000005</v>
      </c>
      <c r="L47" s="510">
        <f t="shared" si="4"/>
        <v>2.1064312596230002</v>
      </c>
      <c r="M47" s="510">
        <f t="shared" si="4"/>
        <v>2.1624241974116902</v>
      </c>
      <c r="N47" s="510">
        <f t="shared" si="4"/>
        <v>2.2200969233340411</v>
      </c>
      <c r="O47" s="510">
        <f t="shared" si="4"/>
        <v>2.2794998310340624</v>
      </c>
      <c r="P47" s="510">
        <f t="shared" si="4"/>
        <v>2.3406848259650843</v>
      </c>
      <c r="Q47" s="510">
        <f t="shared" si="4"/>
        <v>2.4037053707440368</v>
      </c>
      <c r="R47" s="510">
        <f t="shared" si="4"/>
        <v>2.468616531866358</v>
      </c>
      <c r="S47" s="510">
        <f t="shared" si="4"/>
        <v>2.5354750278223488</v>
      </c>
      <c r="T47" s="510">
        <f t="shared" si="4"/>
        <v>2.6043392786570196</v>
      </c>
      <c r="U47" s="510">
        <f t="shared" si="4"/>
        <v>2.6752694570167295</v>
      </c>
      <c r="V47" s="510">
        <f t="shared" si="4"/>
        <v>2.7483275407272316</v>
      </c>
      <c r="W47" s="510">
        <f t="shared" si="4"/>
        <v>2.8235773669490491</v>
      </c>
      <c r="X47" s="510">
        <f t="shared" si="4"/>
        <v>2.9010846879575203</v>
      </c>
      <c r="Y47" s="510">
        <f t="shared" si="4"/>
        <v>2.9809172285962466</v>
      </c>
      <c r="Z47" s="510">
        <f t="shared" si="4"/>
        <v>3.0631447454541334</v>
      </c>
      <c r="AA47" s="510">
        <f t="shared" si="4"/>
        <v>3.1478390878177578</v>
      </c>
      <c r="AB47" s="510">
        <f t="shared" si="4"/>
        <v>3.2350742604522909</v>
      </c>
      <c r="AC47" s="510">
        <f t="shared" si="4"/>
        <v>3.3249264882658593</v>
      </c>
      <c r="AD47" s="510">
        <f t="shared" si="4"/>
        <v>3.4174742829138349</v>
      </c>
      <c r="AE47" s="510">
        <f t="shared" si="4"/>
        <v>3.5127985114012503</v>
      </c>
      <c r="AF47" s="510">
        <f t="shared" si="4"/>
        <v>3.6109824667432884</v>
      </c>
      <c r="AG47" s="510">
        <f t="shared" si="4"/>
        <v>3.7121119407455874</v>
      </c>
      <c r="AH47" s="510">
        <f t="shared" si="4"/>
        <v>3.8162752989679545</v>
      </c>
      <c r="AI47" s="510">
        <f t="shared" si="4"/>
        <v>3.9235635579369941</v>
      </c>
      <c r="AJ47" s="510">
        <f t="shared" si="4"/>
        <v>4.0340704646751036</v>
      </c>
      <c r="AK47" s="510">
        <f t="shared" si="4"/>
        <v>4.1478925786153571</v>
      </c>
      <c r="AL47" s="510">
        <f t="shared" si="4"/>
        <v>4.2651293559738184</v>
      </c>
      <c r="AM47" s="510">
        <f t="shared" si="4"/>
        <v>4.3858832366530329</v>
      </c>
      <c r="AN47" s="510">
        <f t="shared" si="4"/>
        <v>4.5102597337526236</v>
      </c>
      <c r="AO47" s="510">
        <f t="shared" si="4"/>
        <v>4.6383675257652026</v>
      </c>
      <c r="AP47" s="510">
        <f t="shared" si="4"/>
        <v>4.7703185515381588</v>
      </c>
      <c r="AQ47" s="510">
        <f t="shared" si="4"/>
        <v>4.9062281080843047</v>
      </c>
      <c r="AR47" s="510">
        <f t="shared" si="4"/>
        <v>5.0462149513268333</v>
      </c>
      <c r="AS47" s="510">
        <f t="shared" si="4"/>
        <v>5.1904013998666381</v>
      </c>
      <c r="AT47" s="510">
        <f t="shared" si="4"/>
        <v>5.3389134418626378</v>
      </c>
      <c r="AU47" s="510">
        <f t="shared" si="4"/>
        <v>5.4918808451185175</v>
      </c>
      <c r="AV47" s="510">
        <f t="shared" si="4"/>
        <v>5.6494372704720721</v>
      </c>
      <c r="AW47" s="510">
        <f t="shared" si="4"/>
        <v>5.8117203885862336</v>
      </c>
      <c r="AX47" s="510">
        <f t="shared" si="4"/>
        <v>5.9788720002438218</v>
      </c>
      <c r="AY47" s="510">
        <f t="shared" si="4"/>
        <v>6.1510381602511366</v>
      </c>
      <c r="AZ47" s="510">
        <f t="shared" si="4"/>
        <v>6.3283693050586702</v>
      </c>
      <c r="BA47" s="510">
        <f t="shared" si="4"/>
        <v>6.5110203842104317</v>
      </c>
      <c r="BB47" s="510">
        <f t="shared" si="4"/>
        <v>6.6991509957367432</v>
      </c>
      <c r="BC47" s="510">
        <f t="shared" si="4"/>
        <v>6.8929255256088462</v>
      </c>
      <c r="BD47" s="510">
        <f t="shared" si="4"/>
        <v>7.0925132913771112</v>
      </c>
      <c r="BE47" s="510">
        <f t="shared" si="4"/>
        <v>7.2980886901184263</v>
      </c>
      <c r="BF47" s="510">
        <f t="shared" si="4"/>
        <v>7.5098313508219778</v>
      </c>
      <c r="BG47" s="510">
        <f t="shared" si="4"/>
        <v>7.7279262913466376</v>
      </c>
      <c r="BH47" s="510">
        <f t="shared" si="4"/>
        <v>7.9525640800870372</v>
      </c>
      <c r="BI47" s="510">
        <f t="shared" si="4"/>
        <v>8.1839410024896484</v>
      </c>
      <c r="BJ47" s="510">
        <f t="shared" si="4"/>
        <v>8.4222592325643379</v>
      </c>
      <c r="BK47" s="510">
        <f t="shared" si="4"/>
        <v>8.6677270095412702</v>
      </c>
      <c r="BL47" s="510">
        <f t="shared" si="4"/>
        <v>8.920558819827507</v>
      </c>
      <c r="BM47" s="510">
        <f t="shared" si="4"/>
        <v>9.1809755844223329</v>
      </c>
      <c r="BN47" s="510">
        <f t="shared" si="4"/>
        <v>9.4492048519550025</v>
      </c>
      <c r="BO47" s="510">
        <f t="shared" si="4"/>
        <v>9.7254809975136549</v>
      </c>
      <c r="BP47" s="510">
        <f t="shared" si="4"/>
        <v>10.010045427439064</v>
      </c>
      <c r="BQ47" s="510">
        <f t="shared" si="4"/>
        <v>10.303146790262236</v>
      </c>
      <c r="BR47" s="510">
        <f t="shared" si="4"/>
        <v>10.605041193970102</v>
      </c>
      <c r="BS47" s="510">
        <f t="shared" si="4"/>
        <v>10.915992429789206</v>
      </c>
      <c r="BT47" s="510">
        <f t="shared" ref="BT47:EE47" si="5">(BT80+(BT83))</f>
        <v>11.236272202682883</v>
      </c>
      <c r="BU47" s="510">
        <f t="shared" si="5"/>
        <v>11.566160368763368</v>
      </c>
      <c r="BV47" s="510">
        <f t="shared" si="5"/>
        <v>11.90594517982627</v>
      </c>
      <c r="BW47" s="510">
        <f t="shared" si="5"/>
        <v>12.255923535221058</v>
      </c>
      <c r="BX47" s="510">
        <f t="shared" si="5"/>
        <v>12.616401241277691</v>
      </c>
      <c r="BY47" s="510">
        <f t="shared" si="5"/>
        <v>12.987693278516021</v>
      </c>
      <c r="BZ47" s="510">
        <f t="shared" si="5"/>
        <v>13.370124076871502</v>
      </c>
      <c r="CA47" s="510">
        <f t="shared" si="5"/>
        <v>13.764027799177647</v>
      </c>
      <c r="CB47" s="510">
        <f t="shared" si="5"/>
        <v>14.169748633152976</v>
      </c>
      <c r="CC47" s="510">
        <f t="shared" si="5"/>
        <v>14.587641092147566</v>
      </c>
      <c r="CD47" s="510">
        <f t="shared" si="5"/>
        <v>15.018070324911994</v>
      </c>
      <c r="CE47" s="510">
        <f t="shared" si="5"/>
        <v>15.461412434659355</v>
      </c>
      <c r="CF47" s="510">
        <f t="shared" si="5"/>
        <v>15.918054807699134</v>
      </c>
      <c r="CG47" s="510">
        <f t="shared" si="5"/>
        <v>16.388396451930106</v>
      </c>
      <c r="CH47" s="510">
        <f t="shared" si="5"/>
        <v>16.872848345488009</v>
      </c>
      <c r="CI47" s="510">
        <f t="shared" si="5"/>
        <v>17.371833795852648</v>
      </c>
      <c r="CJ47" s="510">
        <f t="shared" si="5"/>
        <v>17.885788809728229</v>
      </c>
      <c r="CK47" s="510">
        <f t="shared" si="5"/>
        <v>18.415162474020079</v>
      </c>
      <c r="CL47" s="510">
        <f t="shared" si="5"/>
        <v>18.960417348240679</v>
      </c>
      <c r="CM47" s="510">
        <f t="shared" si="5"/>
        <v>19.522029868687902</v>
      </c>
      <c r="CN47" s="510">
        <f t="shared" si="5"/>
        <v>20.100490764748535</v>
      </c>
      <c r="CO47" s="510">
        <f t="shared" si="5"/>
        <v>20.696305487690992</v>
      </c>
      <c r="CP47" s="510">
        <f t="shared" si="5"/>
        <v>21.309994652321723</v>
      </c>
      <c r="CQ47" s="510">
        <f t="shared" si="5"/>
        <v>21.942094491891375</v>
      </c>
      <c r="CR47" s="510">
        <f t="shared" si="5"/>
        <v>22.593157326648118</v>
      </c>
      <c r="CS47" s="510">
        <f t="shared" si="5"/>
        <v>23.263752046447564</v>
      </c>
      <c r="CT47" s="510">
        <f t="shared" si="5"/>
        <v>23.954464607840993</v>
      </c>
      <c r="CU47" s="510">
        <f t="shared" si="5"/>
        <v>24.665898546076225</v>
      </c>
      <c r="CV47" s="510">
        <f t="shared" si="5"/>
        <v>25.398675502458513</v>
      </c>
      <c r="CW47" s="510">
        <f t="shared" si="5"/>
        <v>26.153435767532265</v>
      </c>
      <c r="CX47" s="510">
        <f t="shared" si="5"/>
        <v>26.930838840558238</v>
      </c>
      <c r="CY47" s="510">
        <f t="shared" si="5"/>
        <v>27.731564005774992</v>
      </c>
      <c r="CZ47" s="510">
        <f t="shared" si="5"/>
        <v>28.556310925948235</v>
      </c>
      <c r="DA47" s="510">
        <f t="shared" si="5"/>
        <v>29.405800253726682</v>
      </c>
      <c r="DB47" s="510">
        <f t="shared" si="5"/>
        <v>30.280774261338486</v>
      </c>
      <c r="DC47" s="510">
        <f t="shared" si="5"/>
        <v>31.181997489178638</v>
      </c>
      <c r="DD47" s="510">
        <f t="shared" si="5"/>
        <v>32.110257413854001</v>
      </c>
      <c r="DE47" s="510">
        <f t="shared" si="5"/>
        <v>33.066365136269624</v>
      </c>
      <c r="DF47" s="510">
        <f t="shared" si="5"/>
        <v>34.051156090357715</v>
      </c>
      <c r="DG47" s="510">
        <f t="shared" si="5"/>
        <v>35.065490773068454</v>
      </c>
      <c r="DH47" s="510">
        <f t="shared" si="5"/>
        <v>36.1102554962605</v>
      </c>
      <c r="DI47" s="510">
        <f t="shared" si="5"/>
        <v>37.186363161148314</v>
      </c>
      <c r="DJ47" s="510">
        <f t="shared" si="5"/>
        <v>38.294754055982771</v>
      </c>
      <c r="DK47" s="510">
        <f t="shared" si="5"/>
        <v>39.436396677662252</v>
      </c>
      <c r="DL47" s="510">
        <f t="shared" si="5"/>
        <v>40.612288577992125</v>
      </c>
      <c r="DM47" s="510">
        <f t="shared" si="5"/>
        <v>41.82345723533188</v>
      </c>
      <c r="DN47" s="510">
        <f t="shared" si="5"/>
        <v>43.070960952391843</v>
      </c>
      <c r="DO47" s="510">
        <f t="shared" si="5"/>
        <v>44.355889780963608</v>
      </c>
      <c r="DP47" s="510">
        <f t="shared" si="5"/>
        <v>45.679366474392516</v>
      </c>
      <c r="DQ47" s="510">
        <f t="shared" si="5"/>
        <v>47.042547468624292</v>
      </c>
      <c r="DR47" s="510">
        <f t="shared" si="5"/>
        <v>48.446623892683021</v>
      </c>
      <c r="DS47" s="510">
        <f t="shared" si="5"/>
        <v>49.892822609463515</v>
      </c>
      <c r="DT47" s="510">
        <f t="shared" si="5"/>
        <v>51.382407287747419</v>
      </c>
      <c r="DU47" s="510">
        <f t="shared" si="5"/>
        <v>52.916679506379836</v>
      </c>
      <c r="DV47" s="510">
        <f t="shared" si="5"/>
        <v>54.496979891571236</v>
      </c>
      <c r="DW47" s="510">
        <f t="shared" si="5"/>
        <v>56.124689288318379</v>
      </c>
      <c r="DX47" s="510">
        <f t="shared" si="5"/>
        <v>57.801229966967931</v>
      </c>
      <c r="DY47" s="510">
        <f t="shared" si="5"/>
        <v>59.528066865976967</v>
      </c>
      <c r="DZ47" s="510">
        <f t="shared" si="5"/>
        <v>61.306708871956282</v>
      </c>
      <c r="EA47" s="510">
        <f t="shared" si="5"/>
        <v>63.138710138114973</v>
      </c>
      <c r="EB47" s="510">
        <f t="shared" si="5"/>
        <v>65.025671442258414</v>
      </c>
      <c r="EC47" s="510">
        <f t="shared" si="5"/>
        <v>66.969241585526177</v>
      </c>
      <c r="ED47" s="510">
        <f t="shared" si="5"/>
        <v>68.971118833091964</v>
      </c>
      <c r="EE47" s="510">
        <f t="shared" si="5"/>
        <v>71.03305239808472</v>
      </c>
      <c r="EF47" s="510">
        <f t="shared" ref="EF47:EZ47" si="6">(EF80+(EF83))</f>
        <v>73.156843970027268</v>
      </c>
      <c r="EG47" s="510">
        <f t="shared" si="6"/>
        <v>75.34434928912809</v>
      </c>
      <c r="EH47" s="510">
        <f t="shared" si="6"/>
        <v>77.597479767801929</v>
      </c>
      <c r="EI47" s="510">
        <f t="shared" si="6"/>
        <v>79.918204160835998</v>
      </c>
      <c r="EJ47" s="510">
        <f t="shared" si="6"/>
        <v>82.308550285661084</v>
      </c>
      <c r="EK47" s="510">
        <f t="shared" si="6"/>
        <v>84.770606794230915</v>
      </c>
      <c r="EL47" s="510">
        <f t="shared" si="6"/>
        <v>87.306524998057839</v>
      </c>
      <c r="EM47" s="510">
        <f t="shared" si="6"/>
        <v>89.91852074799958</v>
      </c>
      <c r="EN47" s="510">
        <f t="shared" si="6"/>
        <v>92.608876370439575</v>
      </c>
      <c r="EO47" s="510">
        <f t="shared" si="6"/>
        <v>95.379942661552761</v>
      </c>
      <c r="EP47" s="510">
        <f t="shared" si="6"/>
        <v>98.234140941399346</v>
      </c>
      <c r="EQ47" s="510">
        <f t="shared" si="6"/>
        <v>101.17396516964133</v>
      </c>
      <c r="ER47" s="510">
        <f t="shared" si="6"/>
        <v>104.20198412473056</v>
      </c>
      <c r="ES47" s="510">
        <f t="shared" si="6"/>
        <v>107.32084364847248</v>
      </c>
      <c r="ET47" s="510">
        <f t="shared" si="6"/>
        <v>110.53326895792664</v>
      </c>
      <c r="EU47" s="510">
        <f t="shared" si="6"/>
        <v>113.84206702666444</v>
      </c>
      <c r="EV47" s="510">
        <f t="shared" si="6"/>
        <v>117.25012903746436</v>
      </c>
      <c r="EW47" s="510">
        <f t="shared" si="6"/>
        <v>120.7604329085883</v>
      </c>
      <c r="EX47" s="510">
        <f t="shared" si="6"/>
        <v>124.37604589584595</v>
      </c>
      <c r="EY47" s="510">
        <f t="shared" si="6"/>
        <v>128.10012727272135</v>
      </c>
      <c r="EZ47" s="511">
        <f t="shared" si="6"/>
        <v>131.93593109090301</v>
      </c>
    </row>
    <row r="48" spans="1:157" x14ac:dyDescent="0.25">
      <c r="A48" s="485"/>
      <c r="B48" s="512" t="s">
        <v>89</v>
      </c>
      <c r="C48" s="513" t="s">
        <v>44</v>
      </c>
      <c r="D48" s="514"/>
      <c r="E48" s="515"/>
      <c r="F48" s="515">
        <f>C29*-1</f>
        <v>-202.5</v>
      </c>
      <c r="G48" s="516">
        <f t="shared" ref="G48:BR48" si="7">G46-(G80+(G83/(10^6)))</f>
        <v>17.051499759999999</v>
      </c>
      <c r="H48" s="516">
        <f t="shared" si="7"/>
        <v>17.001333610000003</v>
      </c>
      <c r="I48" s="516">
        <f t="shared" si="7"/>
        <v>16.949718646615</v>
      </c>
      <c r="J48" s="516">
        <f t="shared" si="7"/>
        <v>16.896611399826341</v>
      </c>
      <c r="K48" s="516">
        <f t="shared" si="7"/>
        <v>16.841967095515358</v>
      </c>
      <c r="L48" s="516">
        <f t="shared" si="7"/>
        <v>16.785739616340393</v>
      </c>
      <c r="M48" s="516">
        <f t="shared" si="7"/>
        <v>16.727881461440113</v>
      </c>
      <c r="N48" s="516">
        <f t="shared" si="7"/>
        <v>16.668343704927874</v>
      </c>
      <c r="O48" s="516">
        <f t="shared" si="7"/>
        <v>16.607075953141027</v>
      </c>
      <c r="P48" s="516">
        <f t="shared" si="7"/>
        <v>16.544026300607587</v>
      </c>
      <c r="Q48" s="516">
        <f t="shared" si="7"/>
        <v>16.479141284691977</v>
      </c>
      <c r="R48" s="516">
        <f t="shared" si="7"/>
        <v>16.412365838880117</v>
      </c>
      <c r="S48" s="516">
        <f t="shared" si="7"/>
        <v>16.343643244663049</v>
      </c>
      <c r="T48" s="516">
        <f t="shared" si="7"/>
        <v>16.272915081977132</v>
      </c>
      <c r="U48" s="516">
        <f t="shared" si="7"/>
        <v>16.200121178157357</v>
      </c>
      <c r="V48" s="516">
        <f t="shared" si="7"/>
        <v>16.125199555359337</v>
      </c>
      <c r="W48" s="516">
        <f t="shared" si="7"/>
        <v>16.048086376403905</v>
      </c>
      <c r="X48" s="516">
        <f t="shared" si="7"/>
        <v>15.968715888997099</v>
      </c>
      <c r="Y48" s="516">
        <f t="shared" si="7"/>
        <v>15.887020368276678</v>
      </c>
      <c r="Z48" s="516">
        <f t="shared" si="7"/>
        <v>15.8029300576351</v>
      </c>
      <c r="AA48" s="516">
        <f t="shared" si="7"/>
        <v>15.716373107767172</v>
      </c>
      <c r="AB48" s="516">
        <f t="shared" si="7"/>
        <v>15.627275513889078</v>
      </c>
      <c r="AC48" s="516">
        <f t="shared" si="7"/>
        <v>15.535561051074076</v>
      </c>
      <c r="AD48" s="516">
        <f t="shared" si="7"/>
        <v>15.44115120764817</v>
      </c>
      <c r="AE48" s="516">
        <f t="shared" si="7"/>
        <v>15.343965116587697</v>
      </c>
      <c r="AF48" s="516">
        <f t="shared" si="7"/>
        <v>15.243919484858857</v>
      </c>
      <c r="AG48" s="516">
        <f t="shared" si="7"/>
        <v>15.140928520637402</v>
      </c>
      <c r="AH48" s="516">
        <f t="shared" si="7"/>
        <v>15.034903858344894</v>
      </c>
      <c r="AI48" s="516">
        <f t="shared" si="7"/>
        <v>14.925754481436122</v>
      </c>
      <c r="AJ48" s="516">
        <f t="shared" si="7"/>
        <v>14.813386642870071</v>
      </c>
      <c r="AK48" s="516">
        <f t="shared" si="7"/>
        <v>14.697703783195065</v>
      </c>
      <c r="AL48" s="516">
        <f t="shared" si="7"/>
        <v>14.578606446176426</v>
      </c>
      <c r="AM48" s="516">
        <f t="shared" si="7"/>
        <v>14.455992191892996</v>
      </c>
      <c r="AN48" s="516">
        <f t="shared" si="7"/>
        <v>14.329755507226547</v>
      </c>
      <c r="AO48" s="516">
        <f t="shared" si="7"/>
        <v>14.199787713665872</v>
      </c>
      <c r="AP48" s="516">
        <f t="shared" si="7"/>
        <v>14.065976872344978</v>
      </c>
      <c r="AQ48" s="516">
        <f t="shared" si="7"/>
        <v>13.928207686232442</v>
      </c>
      <c r="AR48" s="516">
        <f t="shared" si="7"/>
        <v>13.786361399386481</v>
      </c>
      <c r="AS48" s="516">
        <f t="shared" si="7"/>
        <v>13.640315693187603</v>
      </c>
      <c r="AT48" s="516">
        <f t="shared" si="7"/>
        <v>13.4899445794583</v>
      </c>
      <c r="AU48" s="516">
        <f t="shared" si="7"/>
        <v>13.335118290376291</v>
      </c>
      <c r="AV48" s="516">
        <f t="shared" si="7"/>
        <v>13.175703165085183</v>
      </c>
      <c r="AW48" s="516">
        <f t="shared" si="7"/>
        <v>13.011561532903468</v>
      </c>
      <c r="AX48" s="516">
        <f t="shared" si="7"/>
        <v>12.842551593029725</v>
      </c>
      <c r="AY48" s="516">
        <f t="shared" si="7"/>
        <v>12.668527290639091</v>
      </c>
      <c r="AZ48" s="516">
        <f t="shared" si="7"/>
        <v>12.489338189262467</v>
      </c>
      <c r="BA48" s="516">
        <f t="shared" si="7"/>
        <v>12.304829339337271</v>
      </c>
      <c r="BB48" s="516">
        <f t="shared" si="7"/>
        <v>12.114841142814608</v>
      </c>
      <c r="BC48" s="516">
        <f t="shared" si="7"/>
        <v>11.919209213704647</v>
      </c>
      <c r="BD48" s="516">
        <f t="shared" si="7"/>
        <v>11.717764234438453</v>
      </c>
      <c r="BE48" s="516">
        <f t="shared" si="7"/>
        <v>11.510331807920554</v>
      </c>
      <c r="BF48" s="516">
        <f t="shared" si="7"/>
        <v>11.296732305143193</v>
      </c>
      <c r="BG48" s="516">
        <f t="shared" si="7"/>
        <v>11.076780708228942</v>
      </c>
      <c r="BH48" s="516">
        <f t="shared" si="7"/>
        <v>10.850286448764585</v>
      </c>
      <c r="BI48" s="516">
        <f t="shared" si="7"/>
        <v>10.617053241285088</v>
      </c>
      <c r="BJ48" s="516">
        <f t="shared" si="7"/>
        <v>10.376878911762022</v>
      </c>
      <c r="BK48" s="516">
        <f t="shared" si="7"/>
        <v>10.129555220946656</v>
      </c>
      <c r="BL48" s="516">
        <f t="shared" si="7"/>
        <v>9.8748676824133721</v>
      </c>
      <c r="BM48" s="516">
        <f t="shared" si="7"/>
        <v>9.6125953751443216</v>
      </c>
      <c r="BN48" s="516">
        <f t="shared" si="7"/>
        <v>9.3425107504916944</v>
      </c>
      <c r="BO48" s="516">
        <f t="shared" si="7"/>
        <v>9.0643794333487993</v>
      </c>
      <c r="BP48" s="516">
        <f t="shared" si="7"/>
        <v>8.7779600173563033</v>
      </c>
      <c r="BQ48" s="516">
        <f t="shared" si="7"/>
        <v>8.4830038539646537</v>
      </c>
      <c r="BR48" s="516">
        <f t="shared" si="7"/>
        <v>8.1792548351683649</v>
      </c>
      <c r="BS48" s="516">
        <f t="shared" ref="BS48:ED48" si="8">BS46-(BS80+(BS83/(10^6)))</f>
        <v>7.8664491697223475</v>
      </c>
      <c r="BT48" s="516">
        <f t="shared" si="8"/>
        <v>7.544315152644721</v>
      </c>
      <c r="BU48" s="516">
        <f t="shared" si="8"/>
        <v>7.2125729278046986</v>
      </c>
      <c r="BV48" s="516">
        <f t="shared" si="8"/>
        <v>6.8709342433881435</v>
      </c>
      <c r="BW48" s="516">
        <f t="shared" si="8"/>
        <v>6.5191022000270351</v>
      </c>
      <c r="BX48" s="516">
        <f t="shared" si="8"/>
        <v>6.1567709913728823</v>
      </c>
      <c r="BY48" s="516">
        <f t="shared" si="8"/>
        <v>5.7836256368872849</v>
      </c>
      <c r="BZ48" s="516">
        <f t="shared" si="8"/>
        <v>5.3993417066162621</v>
      </c>
      <c r="CA48" s="516">
        <f t="shared" si="8"/>
        <v>5.0035850377077686</v>
      </c>
      <c r="CB48" s="516">
        <f t="shared" si="8"/>
        <v>4.5960114424247482</v>
      </c>
      <c r="CC48" s="516">
        <f t="shared" si="8"/>
        <v>4.176266407398602</v>
      </c>
      <c r="CD48" s="516">
        <f t="shared" si="8"/>
        <v>3.7439847838602152</v>
      </c>
      <c r="CE48" s="516">
        <f t="shared" si="8"/>
        <v>3.2987904685779803</v>
      </c>
      <c r="CF48" s="516">
        <f t="shared" si="8"/>
        <v>2.8402960752238773</v>
      </c>
      <c r="CG48" s="516">
        <f t="shared" si="8"/>
        <v>2.368102595880611</v>
      </c>
      <c r="CH48" s="516">
        <f t="shared" si="8"/>
        <v>1.8817990523939265</v>
      </c>
      <c r="CI48" s="516">
        <f t="shared" si="8"/>
        <v>1.3809621372654988</v>
      </c>
      <c r="CJ48" s="516">
        <f t="shared" si="8"/>
        <v>0.86515584377260879</v>
      </c>
      <c r="CK48" s="516">
        <f t="shared" si="8"/>
        <v>0.33393108499141277</v>
      </c>
      <c r="CL48" s="516">
        <f t="shared" si="8"/>
        <v>-0.213174698609091</v>
      </c>
      <c r="CM48" s="516">
        <f t="shared" si="8"/>
        <v>-0.77663794334527836</v>
      </c>
      <c r="CN48" s="516">
        <f t="shared" si="8"/>
        <v>-1.356949378622442</v>
      </c>
      <c r="CO48" s="516">
        <f t="shared" si="8"/>
        <v>-1.9546144557275156</v>
      </c>
      <c r="CP48" s="516">
        <f t="shared" si="8"/>
        <v>-2.5701537894854418</v>
      </c>
      <c r="CQ48" s="516">
        <f t="shared" si="8"/>
        <v>-3.2041036131653762</v>
      </c>
      <c r="CR48" s="516">
        <f t="shared" si="8"/>
        <v>-3.8570162470339895</v>
      </c>
      <c r="CS48" s="516">
        <f t="shared" si="8"/>
        <v>-4.5294605809654058</v>
      </c>
      <c r="CT48" s="516">
        <f t="shared" si="8"/>
        <v>-5.2220225715293829</v>
      </c>
      <c r="CU48" s="516">
        <f t="shared" si="8"/>
        <v>-5.9353057539922425</v>
      </c>
      <c r="CV48" s="516">
        <f t="shared" si="8"/>
        <v>-6.669931769677742</v>
      </c>
      <c r="CW48" s="516">
        <f t="shared" si="8"/>
        <v>-7.4265409091487733</v>
      </c>
      <c r="CX48" s="516">
        <f t="shared" si="8"/>
        <v>-8.2057926716845841</v>
      </c>
      <c r="CY48" s="516">
        <f t="shared" si="8"/>
        <v>-9.0083663415422244</v>
      </c>
      <c r="CZ48" s="516">
        <f t="shared" si="8"/>
        <v>-9.8349615815058868</v>
      </c>
      <c r="DA48" s="516">
        <f t="shared" si="8"/>
        <v>-10.686299044242784</v>
      </c>
      <c r="DB48" s="516">
        <f t="shared" si="8"/>
        <v>-11.56312100199953</v>
      </c>
      <c r="DC48" s="516">
        <f t="shared" si="8"/>
        <v>-12.466191995189622</v>
      </c>
      <c r="DD48" s="516">
        <f t="shared" si="8"/>
        <v>-13.396299500438378</v>
      </c>
      <c r="DE48" s="516">
        <f t="shared" si="8"/>
        <v>-14.354254618669344</v>
      </c>
      <c r="DF48" s="516">
        <f t="shared" si="8"/>
        <v>-15.340892783833194</v>
      </c>
      <c r="DG48" s="516">
        <f t="shared" si="8"/>
        <v>-16.357074492898587</v>
      </c>
      <c r="DH48" s="516">
        <f t="shared" si="8"/>
        <v>-17.403686057742647</v>
      </c>
      <c r="DI48" s="516">
        <f t="shared" si="8"/>
        <v>-18.481640379598311</v>
      </c>
      <c r="DJ48" s="516">
        <f t="shared" si="8"/>
        <v>-19.591877746734927</v>
      </c>
      <c r="DK48" s="516">
        <f t="shared" si="8"/>
        <v>-20.735366656069331</v>
      </c>
      <c r="DL48" s="516">
        <f t="shared" si="8"/>
        <v>-21.913104659425365</v>
      </c>
      <c r="DM48" s="516">
        <f t="shared" si="8"/>
        <v>-23.126119235180973</v>
      </c>
      <c r="DN48" s="516">
        <f t="shared" si="8"/>
        <v>-24.375468686064952</v>
      </c>
      <c r="DO48" s="516">
        <f t="shared" si="8"/>
        <v>-25.662243063887345</v>
      </c>
      <c r="DP48" s="516">
        <f t="shared" si="8"/>
        <v>-26.987565122011969</v>
      </c>
      <c r="DQ48" s="516">
        <f t="shared" si="8"/>
        <v>-28.352591296402981</v>
      </c>
      <c r="DR48" s="516">
        <f t="shared" si="8"/>
        <v>-29.758512716102931</v>
      </c>
      <c r="DS48" s="516">
        <f t="shared" si="8"/>
        <v>-31.20655624402508</v>
      </c>
      <c r="DT48" s="516">
        <f t="shared" si="8"/>
        <v>-32.697985548969527</v>
      </c>
      <c r="DU48" s="516">
        <f t="shared" si="8"/>
        <v>-34.234102209799829</v>
      </c>
      <c r="DV48" s="516">
        <f t="shared" si="8"/>
        <v>-35.816246852744882</v>
      </c>
      <c r="DW48" s="516">
        <f t="shared" si="8"/>
        <v>-37.445800322819906</v>
      </c>
      <c r="DX48" s="516">
        <f t="shared" si="8"/>
        <v>-39.124184890390012</v>
      </c>
      <c r="DY48" s="516">
        <f t="shared" si="8"/>
        <v>-40.852865493930707</v>
      </c>
      <c r="DZ48" s="516">
        <f t="shared" si="8"/>
        <v>-42.633351020071224</v>
      </c>
      <c r="EA48" s="516">
        <f t="shared" si="8"/>
        <v>-44.4671956220391</v>
      </c>
      <c r="EB48" s="516">
        <f t="shared" si="8"/>
        <v>-46.356000077658166</v>
      </c>
      <c r="EC48" s="516">
        <f t="shared" si="8"/>
        <v>-48.301413188086386</v>
      </c>
      <c r="ED48" s="516">
        <f t="shared" si="8"/>
        <v>-50.30513321851592</v>
      </c>
      <c r="EE48" s="516">
        <f t="shared" ref="EE48:EZ48" si="9">EE46-(EE80+(EE83/(10^6)))</f>
        <v>-52.368909382094131</v>
      </c>
      <c r="EF48" s="516">
        <f t="shared" si="9"/>
        <v>-54.49454336836228</v>
      </c>
      <c r="EG48" s="516">
        <f t="shared" si="9"/>
        <v>-56.683890917547266</v>
      </c>
      <c r="EH48" s="516">
        <f t="shared" si="9"/>
        <v>-58.938863442082265</v>
      </c>
      <c r="EI48" s="516">
        <f t="shared" si="9"/>
        <v>-61.261429696772908</v>
      </c>
      <c r="EJ48" s="516">
        <f t="shared" si="9"/>
        <v>-63.653617499068403</v>
      </c>
      <c r="EK48" s="516">
        <f t="shared" si="9"/>
        <v>-66.117515500940883</v>
      </c>
      <c r="EL48" s="516">
        <f t="shared" si="9"/>
        <v>-68.655275013921141</v>
      </c>
      <c r="EM48" s="516">
        <f t="shared" si="9"/>
        <v>-71.269111888885305</v>
      </c>
      <c r="EN48" s="516">
        <f t="shared" si="9"/>
        <v>-73.961308452235215</v>
      </c>
      <c r="EO48" s="516">
        <f t="shared" si="9"/>
        <v>-76.734215500164211</v>
      </c>
      <c r="EP48" s="516">
        <f t="shared" si="9"/>
        <v>-79.590254352750947</v>
      </c>
      <c r="EQ48" s="516">
        <f t="shared" si="9"/>
        <v>-82.5319189696758</v>
      </c>
      <c r="ER48" s="516">
        <f t="shared" si="9"/>
        <v>-85.561778129409021</v>
      </c>
      <c r="ES48" s="516">
        <f t="shared" si="9"/>
        <v>-88.682477673774471</v>
      </c>
      <c r="ET48" s="516">
        <f t="shared" si="9"/>
        <v>-91.89674281985009</v>
      </c>
      <c r="EU48" s="516">
        <f t="shared" si="9"/>
        <v>-95.207380541225703</v>
      </c>
      <c r="EV48" s="516">
        <f t="shared" si="9"/>
        <v>-98.61728202069817</v>
      </c>
      <c r="EW48" s="516">
        <f t="shared" si="9"/>
        <v>-102.12942517654778</v>
      </c>
      <c r="EX48" s="516">
        <f t="shared" si="9"/>
        <v>-105.74687726460265</v>
      </c>
      <c r="EY48" s="516">
        <f t="shared" si="9"/>
        <v>-109.47279755836516</v>
      </c>
      <c r="EZ48" s="517">
        <f t="shared" si="9"/>
        <v>-113.31044010954224</v>
      </c>
    </row>
    <row r="49" spans="1:156" x14ac:dyDescent="0.25">
      <c r="A49" s="485"/>
      <c r="B49" s="512" t="s">
        <v>90</v>
      </c>
      <c r="C49" s="513" t="s">
        <v>44</v>
      </c>
      <c r="D49" s="514"/>
      <c r="E49" s="515"/>
      <c r="F49" s="515"/>
      <c r="G49" s="516">
        <f>F48+G48</f>
        <v>-185.44850023999999</v>
      </c>
      <c r="H49" s="516">
        <f>G49+H48</f>
        <v>-168.44716662999997</v>
      </c>
      <c r="I49" s="516">
        <f t="shared" ref="I49:BT49" si="10">H49+I48</f>
        <v>-151.49744798338497</v>
      </c>
      <c r="J49" s="516">
        <f t="shared" si="10"/>
        <v>-134.60083658355865</v>
      </c>
      <c r="K49" s="516">
        <f t="shared" si="10"/>
        <v>-117.75886948804329</v>
      </c>
      <c r="L49" s="516">
        <f t="shared" si="10"/>
        <v>-100.97312987170289</v>
      </c>
      <c r="M49" s="516">
        <f t="shared" si="10"/>
        <v>-84.245248410262775</v>
      </c>
      <c r="N49" s="516">
        <f t="shared" si="10"/>
        <v>-67.576904705334897</v>
      </c>
      <c r="O49" s="516">
        <f t="shared" si="10"/>
        <v>-50.96982875219387</v>
      </c>
      <c r="P49" s="516">
        <f t="shared" si="10"/>
        <v>-34.425802451586279</v>
      </c>
      <c r="Q49" s="516">
        <f t="shared" si="10"/>
        <v>-17.946661166894302</v>
      </c>
      <c r="R49" s="516">
        <f t="shared" si="10"/>
        <v>-1.5342953280141849</v>
      </c>
      <c r="S49" s="516">
        <f t="shared" si="10"/>
        <v>14.809347916648864</v>
      </c>
      <c r="T49" s="516">
        <f t="shared" si="10"/>
        <v>31.082262998625996</v>
      </c>
      <c r="U49" s="516">
        <f t="shared" si="10"/>
        <v>47.282384176783353</v>
      </c>
      <c r="V49" s="516">
        <f t="shared" si="10"/>
        <v>63.40758373214269</v>
      </c>
      <c r="W49" s="516">
        <f t="shared" si="10"/>
        <v>79.455670108546599</v>
      </c>
      <c r="X49" s="516">
        <f t="shared" si="10"/>
        <v>95.424385997543695</v>
      </c>
      <c r="Y49" s="516">
        <f t="shared" si="10"/>
        <v>111.31140636582037</v>
      </c>
      <c r="Z49" s="516">
        <f t="shared" si="10"/>
        <v>127.11433642345547</v>
      </c>
      <c r="AA49" s="516">
        <f t="shared" si="10"/>
        <v>142.83070953122265</v>
      </c>
      <c r="AB49" s="516">
        <f t="shared" si="10"/>
        <v>158.45798504511174</v>
      </c>
      <c r="AC49" s="516">
        <f t="shared" si="10"/>
        <v>173.99354609618581</v>
      </c>
      <c r="AD49" s="516">
        <f t="shared" si="10"/>
        <v>189.43469730383399</v>
      </c>
      <c r="AE49" s="516">
        <f t="shared" si="10"/>
        <v>204.77866242042168</v>
      </c>
      <c r="AF49" s="516">
        <f t="shared" si="10"/>
        <v>220.02258190528053</v>
      </c>
      <c r="AG49" s="516">
        <f t="shared" si="10"/>
        <v>235.16351042591793</v>
      </c>
      <c r="AH49" s="516">
        <f t="shared" si="10"/>
        <v>250.19841428426284</v>
      </c>
      <c r="AI49" s="516">
        <f t="shared" si="10"/>
        <v>265.12416876569898</v>
      </c>
      <c r="AJ49" s="516">
        <f t="shared" si="10"/>
        <v>279.93755540856904</v>
      </c>
      <c r="AK49" s="516">
        <f t="shared" si="10"/>
        <v>294.63525919176408</v>
      </c>
      <c r="AL49" s="516">
        <f t="shared" si="10"/>
        <v>309.2138656379405</v>
      </c>
      <c r="AM49" s="516">
        <f t="shared" si="10"/>
        <v>323.66985782983352</v>
      </c>
      <c r="AN49" s="516">
        <f t="shared" si="10"/>
        <v>337.99961333706005</v>
      </c>
      <c r="AO49" s="516">
        <f t="shared" si="10"/>
        <v>352.19940105072595</v>
      </c>
      <c r="AP49" s="516">
        <f t="shared" si="10"/>
        <v>366.26537792307096</v>
      </c>
      <c r="AQ49" s="516">
        <f t="shared" si="10"/>
        <v>380.1935856093034</v>
      </c>
      <c r="AR49" s="516">
        <f t="shared" si="10"/>
        <v>393.97994700868986</v>
      </c>
      <c r="AS49" s="516">
        <f t="shared" si="10"/>
        <v>407.62026270187744</v>
      </c>
      <c r="AT49" s="516">
        <f t="shared" si="10"/>
        <v>421.11020728133576</v>
      </c>
      <c r="AU49" s="516">
        <f t="shared" si="10"/>
        <v>434.44532557171203</v>
      </c>
      <c r="AV49" s="516">
        <f t="shared" si="10"/>
        <v>447.6210287367972</v>
      </c>
      <c r="AW49" s="516">
        <f t="shared" si="10"/>
        <v>460.63259026970064</v>
      </c>
      <c r="AX49" s="516">
        <f t="shared" si="10"/>
        <v>473.47514186273037</v>
      </c>
      <c r="AY49" s="516">
        <f t="shared" si="10"/>
        <v>486.14366915336944</v>
      </c>
      <c r="AZ49" s="516">
        <f t="shared" si="10"/>
        <v>498.63300734263191</v>
      </c>
      <c r="BA49" s="516">
        <f t="shared" si="10"/>
        <v>510.9378366819692</v>
      </c>
      <c r="BB49" s="516">
        <f t="shared" si="10"/>
        <v>523.05267782478381</v>
      </c>
      <c r="BC49" s="516">
        <f t="shared" si="10"/>
        <v>534.97188703848849</v>
      </c>
      <c r="BD49" s="516">
        <f t="shared" si="10"/>
        <v>546.68965127292699</v>
      </c>
      <c r="BE49" s="516">
        <f t="shared" si="10"/>
        <v>558.19998308084757</v>
      </c>
      <c r="BF49" s="516">
        <f t="shared" si="10"/>
        <v>569.4967153859908</v>
      </c>
      <c r="BG49" s="516">
        <f t="shared" si="10"/>
        <v>580.57349609421976</v>
      </c>
      <c r="BH49" s="516">
        <f t="shared" si="10"/>
        <v>591.42378254298433</v>
      </c>
      <c r="BI49" s="516">
        <f t="shared" si="10"/>
        <v>602.04083578426946</v>
      </c>
      <c r="BJ49" s="516">
        <f t="shared" si="10"/>
        <v>612.41771469603145</v>
      </c>
      <c r="BK49" s="516">
        <f t="shared" si="10"/>
        <v>622.54726991697817</v>
      </c>
      <c r="BL49" s="516">
        <f t="shared" si="10"/>
        <v>632.42213759939159</v>
      </c>
      <c r="BM49" s="516">
        <f t="shared" si="10"/>
        <v>642.03473297453593</v>
      </c>
      <c r="BN49" s="516">
        <f t="shared" si="10"/>
        <v>651.3772437250276</v>
      </c>
      <c r="BO49" s="516">
        <f t="shared" si="10"/>
        <v>660.44162315837639</v>
      </c>
      <c r="BP49" s="516">
        <f t="shared" si="10"/>
        <v>669.21958317573274</v>
      </c>
      <c r="BQ49" s="516">
        <f t="shared" si="10"/>
        <v>677.70258702969738</v>
      </c>
      <c r="BR49" s="516">
        <f t="shared" si="10"/>
        <v>685.88184186486569</v>
      </c>
      <c r="BS49" s="516">
        <f t="shared" si="10"/>
        <v>693.74829103458808</v>
      </c>
      <c r="BT49" s="516">
        <f t="shared" si="10"/>
        <v>701.29260618723276</v>
      </c>
      <c r="BU49" s="516">
        <f t="shared" ref="BU49:EF49" si="11">BT49+BU48</f>
        <v>708.50517911503744</v>
      </c>
      <c r="BV49" s="516">
        <f t="shared" si="11"/>
        <v>715.37611335842553</v>
      </c>
      <c r="BW49" s="516">
        <f t="shared" si="11"/>
        <v>721.89521555845261</v>
      </c>
      <c r="BX49" s="516">
        <f t="shared" si="11"/>
        <v>728.05198654982553</v>
      </c>
      <c r="BY49" s="516">
        <f t="shared" si="11"/>
        <v>733.83561218671286</v>
      </c>
      <c r="BZ49" s="516">
        <f t="shared" si="11"/>
        <v>739.23495389332913</v>
      </c>
      <c r="CA49" s="516">
        <f t="shared" si="11"/>
        <v>744.23853893103694</v>
      </c>
      <c r="CB49" s="516">
        <f t="shared" si="11"/>
        <v>748.83455037346164</v>
      </c>
      <c r="CC49" s="516">
        <f t="shared" si="11"/>
        <v>753.0108167808603</v>
      </c>
      <c r="CD49" s="516">
        <f t="shared" si="11"/>
        <v>756.75480156472054</v>
      </c>
      <c r="CE49" s="516">
        <f t="shared" si="11"/>
        <v>760.05359203329851</v>
      </c>
      <c r="CF49" s="516">
        <f t="shared" si="11"/>
        <v>762.89388810852245</v>
      </c>
      <c r="CG49" s="516">
        <f t="shared" si="11"/>
        <v>765.26199070440305</v>
      </c>
      <c r="CH49" s="516">
        <f t="shared" si="11"/>
        <v>767.14378975679699</v>
      </c>
      <c r="CI49" s="516">
        <f t="shared" si="11"/>
        <v>768.52475189406255</v>
      </c>
      <c r="CJ49" s="516">
        <f t="shared" si="11"/>
        <v>769.38990773783519</v>
      </c>
      <c r="CK49" s="516">
        <f t="shared" si="11"/>
        <v>769.72383882282656</v>
      </c>
      <c r="CL49" s="516">
        <f t="shared" si="11"/>
        <v>769.51066412421744</v>
      </c>
      <c r="CM49" s="516">
        <f t="shared" si="11"/>
        <v>768.73402618087221</v>
      </c>
      <c r="CN49" s="516">
        <f t="shared" si="11"/>
        <v>767.3770768022498</v>
      </c>
      <c r="CO49" s="516">
        <f t="shared" si="11"/>
        <v>765.42246234652225</v>
      </c>
      <c r="CP49" s="516">
        <f t="shared" si="11"/>
        <v>762.85230855703685</v>
      </c>
      <c r="CQ49" s="516">
        <f t="shared" si="11"/>
        <v>759.64820494387152</v>
      </c>
      <c r="CR49" s="516">
        <f t="shared" si="11"/>
        <v>755.79118869683748</v>
      </c>
      <c r="CS49" s="516">
        <f t="shared" si="11"/>
        <v>751.26172811587207</v>
      </c>
      <c r="CT49" s="516">
        <f t="shared" si="11"/>
        <v>746.03970554434272</v>
      </c>
      <c r="CU49" s="516">
        <f t="shared" si="11"/>
        <v>740.1043997903505</v>
      </c>
      <c r="CV49" s="516">
        <f t="shared" si="11"/>
        <v>733.43446802067274</v>
      </c>
      <c r="CW49" s="516">
        <f t="shared" si="11"/>
        <v>726.00792711152394</v>
      </c>
      <c r="CX49" s="516">
        <f t="shared" si="11"/>
        <v>717.80213443983939</v>
      </c>
      <c r="CY49" s="516">
        <f t="shared" si="11"/>
        <v>708.79376809829716</v>
      </c>
      <c r="CZ49" s="516">
        <f t="shared" si="11"/>
        <v>698.95880651679124</v>
      </c>
      <c r="DA49" s="516">
        <f t="shared" si="11"/>
        <v>688.27250747254845</v>
      </c>
      <c r="DB49" s="516">
        <f t="shared" si="11"/>
        <v>676.70938647054891</v>
      </c>
      <c r="DC49" s="516">
        <f t="shared" si="11"/>
        <v>664.24319447535925</v>
      </c>
      <c r="DD49" s="516">
        <f t="shared" si="11"/>
        <v>650.84689497492082</v>
      </c>
      <c r="DE49" s="516">
        <f t="shared" si="11"/>
        <v>636.49264035625151</v>
      </c>
      <c r="DF49" s="516">
        <f t="shared" si="11"/>
        <v>621.15174757241834</v>
      </c>
      <c r="DG49" s="516">
        <f t="shared" si="11"/>
        <v>604.79467307951973</v>
      </c>
      <c r="DH49" s="516">
        <f t="shared" si="11"/>
        <v>587.39098702177705</v>
      </c>
      <c r="DI49" s="516">
        <f t="shared" si="11"/>
        <v>568.90934664217878</v>
      </c>
      <c r="DJ49" s="516">
        <f t="shared" si="11"/>
        <v>549.31746889544388</v>
      </c>
      <c r="DK49" s="516">
        <f t="shared" si="11"/>
        <v>528.58210223937454</v>
      </c>
      <c r="DL49" s="516">
        <f t="shared" si="11"/>
        <v>506.66899757994918</v>
      </c>
      <c r="DM49" s="516">
        <f t="shared" si="11"/>
        <v>483.54287834476821</v>
      </c>
      <c r="DN49" s="516">
        <f t="shared" si="11"/>
        <v>459.16740965870326</v>
      </c>
      <c r="DO49" s="516">
        <f t="shared" si="11"/>
        <v>433.50516659481593</v>
      </c>
      <c r="DP49" s="516">
        <f t="shared" si="11"/>
        <v>406.51760147280396</v>
      </c>
      <c r="DQ49" s="516">
        <f t="shared" si="11"/>
        <v>378.16501017640098</v>
      </c>
      <c r="DR49" s="516">
        <f t="shared" si="11"/>
        <v>348.40649746029806</v>
      </c>
      <c r="DS49" s="516">
        <f t="shared" si="11"/>
        <v>317.19994121627298</v>
      </c>
      <c r="DT49" s="516">
        <f t="shared" si="11"/>
        <v>284.50195566730343</v>
      </c>
      <c r="DU49" s="516">
        <f t="shared" si="11"/>
        <v>250.26785345750361</v>
      </c>
      <c r="DV49" s="516">
        <f t="shared" si="11"/>
        <v>214.45160660475872</v>
      </c>
      <c r="DW49" s="516">
        <f t="shared" si="11"/>
        <v>177.00580628193882</v>
      </c>
      <c r="DX49" s="516">
        <f t="shared" si="11"/>
        <v>137.8816213915488</v>
      </c>
      <c r="DY49" s="516">
        <f t="shared" si="11"/>
        <v>97.028755897618097</v>
      </c>
      <c r="DZ49" s="516">
        <f t="shared" si="11"/>
        <v>54.395404877546873</v>
      </c>
      <c r="EA49" s="516">
        <f t="shared" si="11"/>
        <v>9.9282092555077739</v>
      </c>
      <c r="EB49" s="516">
        <f t="shared" si="11"/>
        <v>-36.427790822150392</v>
      </c>
      <c r="EC49" s="516">
        <f t="shared" si="11"/>
        <v>-84.729204010236771</v>
      </c>
      <c r="ED49" s="516">
        <f t="shared" si="11"/>
        <v>-135.03433722875269</v>
      </c>
      <c r="EE49" s="516">
        <f t="shared" si="11"/>
        <v>-187.40324661084682</v>
      </c>
      <c r="EF49" s="516">
        <f t="shared" si="11"/>
        <v>-241.89778997920911</v>
      </c>
      <c r="EG49" s="516">
        <f t="shared" ref="EG49:EZ49" si="12">EF49+EG48</f>
        <v>-298.58168089675638</v>
      </c>
      <c r="EH49" s="516">
        <f t="shared" si="12"/>
        <v>-357.52054433883865</v>
      </c>
      <c r="EI49" s="516">
        <f t="shared" si="12"/>
        <v>-418.78197403561154</v>
      </c>
      <c r="EJ49" s="516">
        <f t="shared" si="12"/>
        <v>-482.43559153467993</v>
      </c>
      <c r="EK49" s="516">
        <f t="shared" si="12"/>
        <v>-548.55310703562077</v>
      </c>
      <c r="EL49" s="516">
        <f t="shared" si="12"/>
        <v>-617.20838204954191</v>
      </c>
      <c r="EM49" s="516">
        <f t="shared" si="12"/>
        <v>-688.47749393842719</v>
      </c>
      <c r="EN49" s="516">
        <f t="shared" si="12"/>
        <v>-762.43880239066243</v>
      </c>
      <c r="EO49" s="516">
        <f t="shared" si="12"/>
        <v>-839.1730178908266</v>
      </c>
      <c r="EP49" s="516">
        <f t="shared" si="12"/>
        <v>-918.7632722435776</v>
      </c>
      <c r="EQ49" s="516">
        <f t="shared" si="12"/>
        <v>-1001.2951912132534</v>
      </c>
      <c r="ER49" s="516">
        <f t="shared" si="12"/>
        <v>-1086.8569693426623</v>
      </c>
      <c r="ES49" s="516">
        <f t="shared" si="12"/>
        <v>-1175.5394470164367</v>
      </c>
      <c r="ET49" s="516">
        <f t="shared" si="12"/>
        <v>-1267.4361898362868</v>
      </c>
      <c r="EU49" s="516">
        <f t="shared" si="12"/>
        <v>-1362.6435703775126</v>
      </c>
      <c r="EV49" s="516">
        <f t="shared" si="12"/>
        <v>-1461.2608523982108</v>
      </c>
      <c r="EW49" s="516">
        <f t="shared" si="12"/>
        <v>-1563.3902775747586</v>
      </c>
      <c r="EX49" s="516">
        <f t="shared" si="12"/>
        <v>-1669.1371548393613</v>
      </c>
      <c r="EY49" s="516">
        <f t="shared" si="12"/>
        <v>-1778.6099523977264</v>
      </c>
      <c r="EZ49" s="517">
        <f t="shared" si="12"/>
        <v>-1891.9203925072686</v>
      </c>
    </row>
    <row r="50" spans="1:156" x14ac:dyDescent="0.25">
      <c r="A50" s="485"/>
      <c r="B50" s="512"/>
      <c r="C50" s="513"/>
      <c r="D50" s="514"/>
      <c r="E50" s="515"/>
      <c r="F50" s="515"/>
      <c r="G50" s="516"/>
      <c r="H50" s="516"/>
      <c r="I50" s="516"/>
      <c r="J50" s="516"/>
      <c r="K50" s="516"/>
      <c r="L50" s="516"/>
      <c r="M50" s="516"/>
      <c r="N50" s="516"/>
      <c r="O50" s="516"/>
      <c r="P50" s="516"/>
      <c r="Q50" s="516"/>
      <c r="R50" s="516"/>
      <c r="S50" s="516"/>
      <c r="T50" s="516"/>
      <c r="U50" s="516"/>
      <c r="V50" s="516"/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516"/>
      <c r="AL50" s="516"/>
      <c r="AM50" s="516"/>
      <c r="AN50" s="516"/>
      <c r="AO50" s="516"/>
      <c r="AP50" s="516"/>
      <c r="AQ50" s="516"/>
      <c r="AR50" s="516"/>
      <c r="AS50" s="516"/>
      <c r="AT50" s="516"/>
      <c r="AU50" s="516"/>
      <c r="AV50" s="516"/>
      <c r="AW50" s="516"/>
      <c r="AX50" s="516"/>
      <c r="AY50" s="516"/>
      <c r="AZ50" s="516"/>
      <c r="BA50" s="516"/>
      <c r="BB50" s="516"/>
      <c r="BC50" s="516"/>
      <c r="BD50" s="516"/>
      <c r="BE50" s="516"/>
      <c r="BF50" s="516"/>
      <c r="BG50" s="516"/>
      <c r="BH50" s="516"/>
      <c r="BI50" s="516"/>
      <c r="BJ50" s="516"/>
      <c r="BK50" s="516"/>
      <c r="BL50" s="516"/>
      <c r="BM50" s="516"/>
      <c r="BN50" s="516"/>
      <c r="BO50" s="516"/>
      <c r="BP50" s="516"/>
      <c r="BQ50" s="516"/>
      <c r="BR50" s="516"/>
      <c r="BS50" s="516"/>
      <c r="BT50" s="516"/>
      <c r="BU50" s="516"/>
      <c r="BV50" s="516"/>
      <c r="BW50" s="516"/>
      <c r="BX50" s="516"/>
      <c r="BY50" s="516"/>
      <c r="BZ50" s="516"/>
      <c r="CA50" s="516"/>
      <c r="CB50" s="516"/>
      <c r="CC50" s="516"/>
      <c r="CD50" s="516"/>
      <c r="CE50" s="516"/>
      <c r="CF50" s="516"/>
      <c r="CG50" s="516"/>
      <c r="CH50" s="516"/>
      <c r="CI50" s="516"/>
      <c r="CJ50" s="516"/>
      <c r="CK50" s="516"/>
      <c r="CL50" s="516"/>
      <c r="CM50" s="516"/>
      <c r="CN50" s="516"/>
      <c r="CO50" s="516"/>
      <c r="CP50" s="516"/>
      <c r="CQ50" s="516"/>
      <c r="CR50" s="516"/>
      <c r="CS50" s="516"/>
      <c r="CT50" s="516"/>
      <c r="CU50" s="516"/>
      <c r="CV50" s="516"/>
      <c r="CW50" s="516"/>
      <c r="CX50" s="516"/>
      <c r="CY50" s="516"/>
      <c r="CZ50" s="516"/>
      <c r="DA50" s="516"/>
      <c r="DB50" s="516"/>
      <c r="DC50" s="516"/>
      <c r="DD50" s="516"/>
      <c r="DE50" s="516"/>
      <c r="DF50" s="516"/>
      <c r="DG50" s="516"/>
      <c r="DH50" s="516"/>
      <c r="DI50" s="516"/>
      <c r="DJ50" s="516"/>
      <c r="DK50" s="516"/>
      <c r="DL50" s="516"/>
      <c r="DM50" s="516"/>
      <c r="DN50" s="516"/>
      <c r="DO50" s="516"/>
      <c r="DP50" s="516"/>
      <c r="DQ50" s="516"/>
      <c r="DR50" s="516"/>
      <c r="DS50" s="516"/>
      <c r="DT50" s="516"/>
      <c r="DU50" s="516"/>
      <c r="DV50" s="516"/>
      <c r="DW50" s="516"/>
      <c r="DX50" s="516"/>
      <c r="DY50" s="516"/>
      <c r="DZ50" s="516"/>
      <c r="EA50" s="516"/>
      <c r="EB50" s="516"/>
      <c r="EC50" s="516"/>
      <c r="ED50" s="516"/>
      <c r="EE50" s="516"/>
      <c r="EF50" s="516"/>
      <c r="EG50" s="516"/>
      <c r="EH50" s="516"/>
      <c r="EI50" s="516"/>
      <c r="EJ50" s="516"/>
      <c r="EK50" s="516"/>
      <c r="EL50" s="516"/>
      <c r="EM50" s="516"/>
      <c r="EN50" s="516"/>
      <c r="EO50" s="516"/>
      <c r="EP50" s="516"/>
      <c r="EQ50" s="516"/>
      <c r="ER50" s="516"/>
      <c r="ES50" s="516"/>
      <c r="ET50" s="516"/>
      <c r="EU50" s="516"/>
      <c r="EV50" s="516"/>
      <c r="EW50" s="516"/>
      <c r="EX50" s="516"/>
      <c r="EY50" s="516"/>
      <c r="EZ50" s="517"/>
    </row>
    <row r="51" spans="1:156" x14ac:dyDescent="0.25">
      <c r="A51" s="485"/>
      <c r="B51" s="512" t="s">
        <v>92</v>
      </c>
      <c r="C51" s="513" t="s">
        <v>44</v>
      </c>
      <c r="D51" s="514"/>
      <c r="E51" s="515"/>
      <c r="F51" s="515"/>
      <c r="G51" s="516">
        <f t="shared" ref="G51:BR51" si="13">G48-G97</f>
        <v>-0.32512997718479042</v>
      </c>
      <c r="H51" s="516">
        <f t="shared" si="13"/>
        <v>-0.37529612718478589</v>
      </c>
      <c r="I51" s="516">
        <f t="shared" si="13"/>
        <v>-0.4269110905697886</v>
      </c>
      <c r="J51" s="516">
        <f t="shared" si="13"/>
        <v>-0.48001833735844812</v>
      </c>
      <c r="K51" s="516">
        <f t="shared" si="13"/>
        <v>-0.53466264166942779</v>
      </c>
      <c r="L51" s="516">
        <f t="shared" si="13"/>
        <v>-0.59089012084439219</v>
      </c>
      <c r="M51" s="516">
        <f t="shared" si="13"/>
        <v>-0.64874827574467275</v>
      </c>
      <c r="N51" s="516">
        <f t="shared" si="13"/>
        <v>-0.70828603225691111</v>
      </c>
      <c r="O51" s="516">
        <f t="shared" si="13"/>
        <v>-0.76955378404375807</v>
      </c>
      <c r="P51" s="516">
        <f t="shared" si="13"/>
        <v>-0.83260343657719815</v>
      </c>
      <c r="Q51" s="516">
        <f t="shared" si="13"/>
        <v>-0.89748845249280862</v>
      </c>
      <c r="R51" s="516">
        <f t="shared" si="13"/>
        <v>-0.96426389830466874</v>
      </c>
      <c r="S51" s="516">
        <f t="shared" si="13"/>
        <v>-1.0329864925217329</v>
      </c>
      <c r="T51" s="516">
        <f t="shared" si="13"/>
        <v>-1.10371465520765</v>
      </c>
      <c r="U51" s="516">
        <f t="shared" si="13"/>
        <v>-1.1765085590274253</v>
      </c>
      <c r="V51" s="516">
        <f t="shared" si="13"/>
        <v>-1.2514301818254481</v>
      </c>
      <c r="W51" s="516">
        <f t="shared" si="13"/>
        <v>-1.328543360780877</v>
      </c>
      <c r="X51" s="516">
        <f t="shared" si="13"/>
        <v>-1.4079138481876825</v>
      </c>
      <c r="Y51" s="516">
        <f t="shared" si="13"/>
        <v>-1.4896093689081038</v>
      </c>
      <c r="Z51" s="516">
        <f t="shared" si="13"/>
        <v>-1.5736996795496818</v>
      </c>
      <c r="AA51" s="516">
        <f t="shared" si="13"/>
        <v>-1.6602566294176064</v>
      </c>
      <c r="AB51" s="516">
        <f t="shared" si="13"/>
        <v>-1.749354223295704</v>
      </c>
      <c r="AC51" s="516">
        <f t="shared" si="13"/>
        <v>-1.841068686110706</v>
      </c>
      <c r="AD51" s="516">
        <f t="shared" si="13"/>
        <v>-1.9354785295366117</v>
      </c>
      <c r="AE51" s="516">
        <f t="shared" si="13"/>
        <v>-2.0326646205970853</v>
      </c>
      <c r="AF51" s="516">
        <f t="shared" si="13"/>
        <v>15.243919484858857</v>
      </c>
      <c r="AG51" s="516">
        <f t="shared" si="13"/>
        <v>15.140928520637402</v>
      </c>
      <c r="AH51" s="516">
        <f t="shared" si="13"/>
        <v>15.034903858344894</v>
      </c>
      <c r="AI51" s="516">
        <f t="shared" si="13"/>
        <v>14.925754481436122</v>
      </c>
      <c r="AJ51" s="516">
        <f t="shared" si="13"/>
        <v>14.813386642870071</v>
      </c>
      <c r="AK51" s="516">
        <f t="shared" si="13"/>
        <v>14.697703783195065</v>
      </c>
      <c r="AL51" s="516">
        <f t="shared" si="13"/>
        <v>14.578606446176426</v>
      </c>
      <c r="AM51" s="516">
        <f t="shared" si="13"/>
        <v>14.455992191892996</v>
      </c>
      <c r="AN51" s="516">
        <f t="shared" si="13"/>
        <v>14.329755507226547</v>
      </c>
      <c r="AO51" s="516">
        <f t="shared" si="13"/>
        <v>14.199787713665872</v>
      </c>
      <c r="AP51" s="516">
        <f t="shared" si="13"/>
        <v>14.065976872344978</v>
      </c>
      <c r="AQ51" s="516">
        <f t="shared" si="13"/>
        <v>13.928207686232442</v>
      </c>
      <c r="AR51" s="516">
        <f t="shared" si="13"/>
        <v>13.786361399386481</v>
      </c>
      <c r="AS51" s="516">
        <f t="shared" si="13"/>
        <v>13.640315693187603</v>
      </c>
      <c r="AT51" s="516">
        <f t="shared" si="13"/>
        <v>13.4899445794583</v>
      </c>
      <c r="AU51" s="516">
        <f t="shared" si="13"/>
        <v>13.335118290376291</v>
      </c>
      <c r="AV51" s="516">
        <f t="shared" si="13"/>
        <v>13.175703165085183</v>
      </c>
      <c r="AW51" s="516">
        <f t="shared" si="13"/>
        <v>13.011561532903468</v>
      </c>
      <c r="AX51" s="516">
        <f t="shared" si="13"/>
        <v>12.842551593029725</v>
      </c>
      <c r="AY51" s="516">
        <f t="shared" si="13"/>
        <v>12.668527290639091</v>
      </c>
      <c r="AZ51" s="516">
        <f t="shared" si="13"/>
        <v>12.489338189262467</v>
      </c>
      <c r="BA51" s="516">
        <f t="shared" si="13"/>
        <v>12.304829339337271</v>
      </c>
      <c r="BB51" s="516">
        <f t="shared" si="13"/>
        <v>12.114841142814608</v>
      </c>
      <c r="BC51" s="516">
        <f t="shared" si="13"/>
        <v>11.919209213704647</v>
      </c>
      <c r="BD51" s="516">
        <f t="shared" si="13"/>
        <v>11.717764234438453</v>
      </c>
      <c r="BE51" s="516">
        <f t="shared" si="13"/>
        <v>11.510331807920554</v>
      </c>
      <c r="BF51" s="516">
        <f t="shared" si="13"/>
        <v>11.296732305143193</v>
      </c>
      <c r="BG51" s="516">
        <f t="shared" si="13"/>
        <v>11.076780708228942</v>
      </c>
      <c r="BH51" s="516">
        <f t="shared" si="13"/>
        <v>10.850286448764585</v>
      </c>
      <c r="BI51" s="516">
        <f t="shared" si="13"/>
        <v>10.617053241285088</v>
      </c>
      <c r="BJ51" s="516">
        <f t="shared" si="13"/>
        <v>10.376878911762022</v>
      </c>
      <c r="BK51" s="516">
        <f t="shared" si="13"/>
        <v>10.129555220946656</v>
      </c>
      <c r="BL51" s="516">
        <f t="shared" si="13"/>
        <v>9.8748676824133721</v>
      </c>
      <c r="BM51" s="516">
        <f t="shared" si="13"/>
        <v>9.6125953751443216</v>
      </c>
      <c r="BN51" s="516">
        <f t="shared" si="13"/>
        <v>9.3425107504916944</v>
      </c>
      <c r="BO51" s="516">
        <f t="shared" si="13"/>
        <v>9.0643794333487993</v>
      </c>
      <c r="BP51" s="516">
        <f t="shared" si="13"/>
        <v>8.7779600173563033</v>
      </c>
      <c r="BQ51" s="516">
        <f t="shared" si="13"/>
        <v>8.4830038539646537</v>
      </c>
      <c r="BR51" s="516">
        <f t="shared" si="13"/>
        <v>8.1792548351683649</v>
      </c>
      <c r="BS51" s="516">
        <f t="shared" ref="BS51:ED51" si="14">BS48-BS97</f>
        <v>7.8664491697223475</v>
      </c>
      <c r="BT51" s="516">
        <f t="shared" si="14"/>
        <v>7.544315152644721</v>
      </c>
      <c r="BU51" s="516">
        <f t="shared" si="14"/>
        <v>7.2125729278046986</v>
      </c>
      <c r="BV51" s="516">
        <f t="shared" si="14"/>
        <v>6.8709342433881435</v>
      </c>
      <c r="BW51" s="516">
        <f t="shared" si="14"/>
        <v>6.5191022000270351</v>
      </c>
      <c r="BX51" s="516">
        <f t="shared" si="14"/>
        <v>6.1567709913728823</v>
      </c>
      <c r="BY51" s="516">
        <f t="shared" si="14"/>
        <v>5.7836256368872849</v>
      </c>
      <c r="BZ51" s="516">
        <f t="shared" si="14"/>
        <v>5.3993417066162621</v>
      </c>
      <c r="CA51" s="516">
        <f t="shared" si="14"/>
        <v>5.0035850377077686</v>
      </c>
      <c r="CB51" s="516">
        <f t="shared" si="14"/>
        <v>4.5960114424247482</v>
      </c>
      <c r="CC51" s="516">
        <f t="shared" si="14"/>
        <v>4.176266407398602</v>
      </c>
      <c r="CD51" s="516">
        <f t="shared" si="14"/>
        <v>3.7439847838602152</v>
      </c>
      <c r="CE51" s="516">
        <f t="shared" si="14"/>
        <v>3.2987904685779803</v>
      </c>
      <c r="CF51" s="516">
        <f t="shared" si="14"/>
        <v>2.8402960752238773</v>
      </c>
      <c r="CG51" s="516">
        <f t="shared" si="14"/>
        <v>2.368102595880611</v>
      </c>
      <c r="CH51" s="516">
        <f t="shared" si="14"/>
        <v>1.8817990523939265</v>
      </c>
      <c r="CI51" s="516">
        <f t="shared" si="14"/>
        <v>1.3809621372654988</v>
      </c>
      <c r="CJ51" s="516">
        <f t="shared" si="14"/>
        <v>0.86515584377260879</v>
      </c>
      <c r="CK51" s="516">
        <f t="shared" si="14"/>
        <v>0.33393108499141277</v>
      </c>
      <c r="CL51" s="516">
        <f t="shared" si="14"/>
        <v>-0.213174698609091</v>
      </c>
      <c r="CM51" s="516">
        <f t="shared" si="14"/>
        <v>-0.77663794334527836</v>
      </c>
      <c r="CN51" s="516">
        <f t="shared" si="14"/>
        <v>-1.356949378622442</v>
      </c>
      <c r="CO51" s="516">
        <f t="shared" si="14"/>
        <v>-1.9546144557275156</v>
      </c>
      <c r="CP51" s="516">
        <f t="shared" si="14"/>
        <v>-2.5701537894854418</v>
      </c>
      <c r="CQ51" s="516">
        <f t="shared" si="14"/>
        <v>-3.2041036131653762</v>
      </c>
      <c r="CR51" s="516">
        <f t="shared" si="14"/>
        <v>-3.8570162470339895</v>
      </c>
      <c r="CS51" s="516">
        <f t="shared" si="14"/>
        <v>-4.5294605809654058</v>
      </c>
      <c r="CT51" s="516">
        <f t="shared" si="14"/>
        <v>-5.2220225715293829</v>
      </c>
      <c r="CU51" s="516">
        <f t="shared" si="14"/>
        <v>-5.9353057539922425</v>
      </c>
      <c r="CV51" s="516">
        <f t="shared" si="14"/>
        <v>-6.669931769677742</v>
      </c>
      <c r="CW51" s="516">
        <f t="shared" si="14"/>
        <v>-7.4265409091487733</v>
      </c>
      <c r="CX51" s="516">
        <f t="shared" si="14"/>
        <v>-8.2057926716845841</v>
      </c>
      <c r="CY51" s="516">
        <f t="shared" si="14"/>
        <v>-9.0083663415422244</v>
      </c>
      <c r="CZ51" s="516">
        <f t="shared" si="14"/>
        <v>-9.8349615815058868</v>
      </c>
      <c r="DA51" s="516">
        <f t="shared" si="14"/>
        <v>-10.686299044242784</v>
      </c>
      <c r="DB51" s="516">
        <f t="shared" si="14"/>
        <v>-11.56312100199953</v>
      </c>
      <c r="DC51" s="516">
        <f t="shared" si="14"/>
        <v>-12.466191995189622</v>
      </c>
      <c r="DD51" s="516">
        <f t="shared" si="14"/>
        <v>-13.396299500438378</v>
      </c>
      <c r="DE51" s="516">
        <f t="shared" si="14"/>
        <v>-14.354254618669344</v>
      </c>
      <c r="DF51" s="516">
        <f t="shared" si="14"/>
        <v>-15.340892783833194</v>
      </c>
      <c r="DG51" s="516">
        <f t="shared" si="14"/>
        <v>-16.357074492898587</v>
      </c>
      <c r="DH51" s="516">
        <f t="shared" si="14"/>
        <v>-17.403686057742647</v>
      </c>
      <c r="DI51" s="516">
        <f t="shared" si="14"/>
        <v>-18.481640379598311</v>
      </c>
      <c r="DJ51" s="516">
        <f t="shared" si="14"/>
        <v>-19.591877746734927</v>
      </c>
      <c r="DK51" s="516">
        <f t="shared" si="14"/>
        <v>-20.735366656069331</v>
      </c>
      <c r="DL51" s="516">
        <f t="shared" si="14"/>
        <v>-21.913104659425365</v>
      </c>
      <c r="DM51" s="516">
        <f t="shared" si="14"/>
        <v>-23.126119235180973</v>
      </c>
      <c r="DN51" s="516">
        <f t="shared" si="14"/>
        <v>-24.375468686064952</v>
      </c>
      <c r="DO51" s="516">
        <f t="shared" si="14"/>
        <v>-25.662243063887345</v>
      </c>
      <c r="DP51" s="516">
        <f t="shared" si="14"/>
        <v>-26.987565122011969</v>
      </c>
      <c r="DQ51" s="516">
        <f t="shared" si="14"/>
        <v>-28.352591296402981</v>
      </c>
      <c r="DR51" s="516">
        <f t="shared" si="14"/>
        <v>-29.758512716102931</v>
      </c>
      <c r="DS51" s="516">
        <f t="shared" si="14"/>
        <v>-31.20655624402508</v>
      </c>
      <c r="DT51" s="516">
        <f t="shared" si="14"/>
        <v>-32.697985548969527</v>
      </c>
      <c r="DU51" s="516">
        <f t="shared" si="14"/>
        <v>-34.234102209799829</v>
      </c>
      <c r="DV51" s="516">
        <f t="shared" si="14"/>
        <v>-35.816246852744882</v>
      </c>
      <c r="DW51" s="516">
        <f t="shared" si="14"/>
        <v>-37.445800322819906</v>
      </c>
      <c r="DX51" s="516">
        <f t="shared" si="14"/>
        <v>-39.124184890390012</v>
      </c>
      <c r="DY51" s="516">
        <f t="shared" si="14"/>
        <v>-40.852865493930707</v>
      </c>
      <c r="DZ51" s="516">
        <f t="shared" si="14"/>
        <v>-42.633351020071224</v>
      </c>
      <c r="EA51" s="516">
        <f t="shared" si="14"/>
        <v>-44.4671956220391</v>
      </c>
      <c r="EB51" s="516">
        <f t="shared" si="14"/>
        <v>-46.356000077658166</v>
      </c>
      <c r="EC51" s="516">
        <f t="shared" si="14"/>
        <v>-48.301413188086386</v>
      </c>
      <c r="ED51" s="516">
        <f t="shared" si="14"/>
        <v>-50.30513321851592</v>
      </c>
      <c r="EE51" s="516">
        <f t="shared" ref="EE51:EZ51" si="15">EE48-EE97</f>
        <v>-52.368909382094131</v>
      </c>
      <c r="EF51" s="516">
        <f t="shared" si="15"/>
        <v>-54.49454336836228</v>
      </c>
      <c r="EG51" s="516">
        <f t="shared" si="15"/>
        <v>-56.683890917547266</v>
      </c>
      <c r="EH51" s="516">
        <f t="shared" si="15"/>
        <v>-58.938863442082265</v>
      </c>
      <c r="EI51" s="516">
        <f t="shared" si="15"/>
        <v>-61.261429696772908</v>
      </c>
      <c r="EJ51" s="516">
        <f t="shared" si="15"/>
        <v>-63.653617499068403</v>
      </c>
      <c r="EK51" s="516">
        <f t="shared" si="15"/>
        <v>-66.117515500940883</v>
      </c>
      <c r="EL51" s="516">
        <f t="shared" si="15"/>
        <v>-68.655275013921141</v>
      </c>
      <c r="EM51" s="516">
        <f t="shared" si="15"/>
        <v>-71.269111888885305</v>
      </c>
      <c r="EN51" s="516">
        <f t="shared" si="15"/>
        <v>-73.961308452235215</v>
      </c>
      <c r="EO51" s="516">
        <f t="shared" si="15"/>
        <v>-76.734215500164211</v>
      </c>
      <c r="EP51" s="516">
        <f t="shared" si="15"/>
        <v>-79.590254352750947</v>
      </c>
      <c r="EQ51" s="516">
        <f t="shared" si="15"/>
        <v>-82.5319189696758</v>
      </c>
      <c r="ER51" s="516">
        <f t="shared" si="15"/>
        <v>-85.561778129409021</v>
      </c>
      <c r="ES51" s="516">
        <f t="shared" si="15"/>
        <v>-88.682477673774471</v>
      </c>
      <c r="ET51" s="516">
        <f t="shared" si="15"/>
        <v>-91.89674281985009</v>
      </c>
      <c r="EU51" s="516">
        <f t="shared" si="15"/>
        <v>-95.207380541225703</v>
      </c>
      <c r="EV51" s="516">
        <f t="shared" si="15"/>
        <v>-98.61728202069817</v>
      </c>
      <c r="EW51" s="516">
        <f t="shared" si="15"/>
        <v>-102.12942517654778</v>
      </c>
      <c r="EX51" s="516">
        <f t="shared" si="15"/>
        <v>-105.74687726460265</v>
      </c>
      <c r="EY51" s="516">
        <f t="shared" si="15"/>
        <v>-109.47279755836516</v>
      </c>
      <c r="EZ51" s="517">
        <f t="shared" si="15"/>
        <v>-113.31044010954224</v>
      </c>
    </row>
    <row r="52" spans="1:156" x14ac:dyDescent="0.25">
      <c r="A52" s="485"/>
      <c r="B52" s="512" t="s">
        <v>46</v>
      </c>
      <c r="C52" s="513" t="s">
        <v>44</v>
      </c>
      <c r="D52" s="514"/>
      <c r="E52" s="515"/>
      <c r="F52" s="515"/>
      <c r="G52" s="518">
        <f>G51*$C$20</f>
        <v>-2.9261697946631138E-2</v>
      </c>
      <c r="H52" s="518">
        <f t="shared" ref="H52:BS52" si="16">H51*$C$20</f>
        <v>-3.377665144663073E-2</v>
      </c>
      <c r="I52" s="518">
        <f t="shared" si="16"/>
        <v>-3.8421998151280973E-2</v>
      </c>
      <c r="J52" s="518">
        <f t="shared" si="16"/>
        <v>-4.3201650362260327E-2</v>
      </c>
      <c r="K52" s="518">
        <f t="shared" si="16"/>
        <v>-4.8119637750248502E-2</v>
      </c>
      <c r="L52" s="518">
        <f t="shared" si="16"/>
        <v>-5.3180110875995293E-2</v>
      </c>
      <c r="M52" s="518">
        <f t="shared" si="16"/>
        <v>-5.8387344817020542E-2</v>
      </c>
      <c r="N52" s="518">
        <f t="shared" si="16"/>
        <v>-6.3745742903122002E-2</v>
      </c>
      <c r="O52" s="518">
        <f t="shared" si="16"/>
        <v>-6.9259840563938219E-2</v>
      </c>
      <c r="P52" s="518">
        <f t="shared" si="16"/>
        <v>-7.4934309291947832E-2</v>
      </c>
      <c r="Q52" s="518">
        <f t="shared" si="16"/>
        <v>-8.0773960724352778E-2</v>
      </c>
      <c r="R52" s="518">
        <f t="shared" si="16"/>
        <v>-8.6783750847420182E-2</v>
      </c>
      <c r="S52" s="518">
        <f t="shared" si="16"/>
        <v>-9.2968784326955961E-2</v>
      </c>
      <c r="T52" s="518">
        <f t="shared" si="16"/>
        <v>-9.9334318968688495E-2</v>
      </c>
      <c r="U52" s="518">
        <f t="shared" si="16"/>
        <v>-0.10588577031246828</v>
      </c>
      <c r="V52" s="518">
        <f t="shared" si="16"/>
        <v>-0.11262871636429032</v>
      </c>
      <c r="W52" s="518">
        <f t="shared" si="16"/>
        <v>-0.11956890247027892</v>
      </c>
      <c r="X52" s="518">
        <f t="shared" si="16"/>
        <v>-0.12671224633689143</v>
      </c>
      <c r="Y52" s="518">
        <f t="shared" si="16"/>
        <v>-0.13406484320172934</v>
      </c>
      <c r="Z52" s="518">
        <f t="shared" si="16"/>
        <v>-0.14163297115947135</v>
      </c>
      <c r="AA52" s="518">
        <f t="shared" si="16"/>
        <v>-0.14942309664758457</v>
      </c>
      <c r="AB52" s="518">
        <f t="shared" si="16"/>
        <v>-0.15744188009661336</v>
      </c>
      <c r="AC52" s="518">
        <f t="shared" si="16"/>
        <v>-0.16569618174996353</v>
      </c>
      <c r="AD52" s="518">
        <f t="shared" si="16"/>
        <v>-0.17419306765829504</v>
      </c>
      <c r="AE52" s="518">
        <f t="shared" si="16"/>
        <v>-0.18293981585373767</v>
      </c>
      <c r="AF52" s="518">
        <f t="shared" si="16"/>
        <v>1.3719527536372971</v>
      </c>
      <c r="AG52" s="518">
        <f t="shared" si="16"/>
        <v>1.3626835668573662</v>
      </c>
      <c r="AH52" s="518">
        <f t="shared" si="16"/>
        <v>1.3531413472510403</v>
      </c>
      <c r="AI52" s="518">
        <f t="shared" si="16"/>
        <v>1.3433179033292511</v>
      </c>
      <c r="AJ52" s="518">
        <f t="shared" si="16"/>
        <v>1.3332047978583064</v>
      </c>
      <c r="AK52" s="518">
        <f t="shared" si="16"/>
        <v>1.3227933404875558</v>
      </c>
      <c r="AL52" s="518">
        <f t="shared" si="16"/>
        <v>1.3120745801558784</v>
      </c>
      <c r="AM52" s="518">
        <f t="shared" si="16"/>
        <v>1.3010392972703695</v>
      </c>
      <c r="AN52" s="518">
        <f t="shared" si="16"/>
        <v>1.2896779956503892</v>
      </c>
      <c r="AO52" s="518">
        <f t="shared" si="16"/>
        <v>1.2779808942299284</v>
      </c>
      <c r="AP52" s="518">
        <f t="shared" si="16"/>
        <v>1.265937918511048</v>
      </c>
      <c r="AQ52" s="518">
        <f t="shared" si="16"/>
        <v>1.2535386917609197</v>
      </c>
      <c r="AR52" s="518">
        <f t="shared" si="16"/>
        <v>1.2407725259447833</v>
      </c>
      <c r="AS52" s="518">
        <f t="shared" si="16"/>
        <v>1.2276284123868841</v>
      </c>
      <c r="AT52" s="518">
        <f t="shared" si="16"/>
        <v>1.2140950121512468</v>
      </c>
      <c r="AU52" s="518">
        <f t="shared" si="16"/>
        <v>1.2001606461338661</v>
      </c>
      <c r="AV52" s="518">
        <f t="shared" si="16"/>
        <v>1.1858132848576663</v>
      </c>
      <c r="AW52" s="518">
        <f t="shared" si="16"/>
        <v>1.171040537961312</v>
      </c>
      <c r="AX52" s="518">
        <f t="shared" si="16"/>
        <v>1.1558296433726751</v>
      </c>
      <c r="AY52" s="518">
        <f t="shared" si="16"/>
        <v>1.1401674561575181</v>
      </c>
      <c r="AZ52" s="518">
        <f t="shared" si="16"/>
        <v>1.1240404370336219</v>
      </c>
      <c r="BA52" s="518">
        <f t="shared" si="16"/>
        <v>1.1074346405403543</v>
      </c>
      <c r="BB52" s="518">
        <f t="shared" si="16"/>
        <v>1.0903357028533147</v>
      </c>
      <c r="BC52" s="518">
        <f t="shared" si="16"/>
        <v>1.0727288292334183</v>
      </c>
      <c r="BD52" s="518">
        <f t="shared" si="16"/>
        <v>1.0545987810994608</v>
      </c>
      <c r="BE52" s="518">
        <f t="shared" si="16"/>
        <v>1.0359298627128499</v>
      </c>
      <c r="BF52" s="518">
        <f t="shared" si="16"/>
        <v>1.0167059074628872</v>
      </c>
      <c r="BG52" s="518">
        <f t="shared" si="16"/>
        <v>0.99691026374060465</v>
      </c>
      <c r="BH52" s="518">
        <f t="shared" si="16"/>
        <v>0.97652578038881266</v>
      </c>
      <c r="BI52" s="518">
        <f t="shared" si="16"/>
        <v>0.95553479171565792</v>
      </c>
      <c r="BJ52" s="518">
        <f t="shared" si="16"/>
        <v>0.93391910205858197</v>
      </c>
      <c r="BK52" s="518">
        <f t="shared" si="16"/>
        <v>0.91165996988519904</v>
      </c>
      <c r="BL52" s="518">
        <f t="shared" si="16"/>
        <v>0.8887380914172035</v>
      </c>
      <c r="BM52" s="518">
        <f t="shared" si="16"/>
        <v>0.86513358376298888</v>
      </c>
      <c r="BN52" s="518">
        <f t="shared" si="16"/>
        <v>0.84082596754425243</v>
      </c>
      <c r="BO52" s="518">
        <f t="shared" si="16"/>
        <v>0.81579414900139191</v>
      </c>
      <c r="BP52" s="518">
        <f t="shared" si="16"/>
        <v>0.79001640156206732</v>
      </c>
      <c r="BQ52" s="518">
        <f t="shared" si="16"/>
        <v>0.7634703468568188</v>
      </c>
      <c r="BR52" s="518">
        <f t="shared" si="16"/>
        <v>0.73613293516515277</v>
      </c>
      <c r="BS52" s="518">
        <f t="shared" si="16"/>
        <v>0.70798042527501126</v>
      </c>
      <c r="BT52" s="518">
        <f t="shared" ref="BT52:EE52" si="17">BT51*$C$20</f>
        <v>0.67898836373802485</v>
      </c>
      <c r="BU52" s="518">
        <f t="shared" si="17"/>
        <v>0.64913156350242285</v>
      </c>
      <c r="BV52" s="518">
        <f t="shared" si="17"/>
        <v>0.61838408190493288</v>
      </c>
      <c r="BW52" s="518">
        <f t="shared" si="17"/>
        <v>0.58671919800243311</v>
      </c>
      <c r="BX52" s="518">
        <f t="shared" si="17"/>
        <v>0.55410938922355935</v>
      </c>
      <c r="BY52" s="518">
        <f t="shared" si="17"/>
        <v>0.52052630731985561</v>
      </c>
      <c r="BZ52" s="518">
        <f t="shared" si="17"/>
        <v>0.48594075359546357</v>
      </c>
      <c r="CA52" s="518">
        <f t="shared" si="17"/>
        <v>0.45032265339369915</v>
      </c>
      <c r="CB52" s="518">
        <f t="shared" si="17"/>
        <v>0.41364102981822731</v>
      </c>
      <c r="CC52" s="518">
        <f t="shared" si="17"/>
        <v>0.37586397666587418</v>
      </c>
      <c r="CD52" s="518">
        <f t="shared" si="17"/>
        <v>0.33695863054741937</v>
      </c>
      <c r="CE52" s="518">
        <f t="shared" si="17"/>
        <v>0.29689114217201823</v>
      </c>
      <c r="CF52" s="518">
        <f t="shared" si="17"/>
        <v>0.25562664677014896</v>
      </c>
      <c r="CG52" s="518">
        <f t="shared" si="17"/>
        <v>0.21312923362925498</v>
      </c>
      <c r="CH52" s="518">
        <f t="shared" si="17"/>
        <v>0.16936191471545339</v>
      </c>
      <c r="CI52" s="518">
        <f t="shared" si="17"/>
        <v>0.12428659235389489</v>
      </c>
      <c r="CJ52" s="518">
        <f t="shared" si="17"/>
        <v>7.7864025939534787E-2</v>
      </c>
      <c r="CK52" s="518">
        <f t="shared" si="17"/>
        <v>3.0053797649227148E-2</v>
      </c>
      <c r="CL52" s="518">
        <f t="shared" si="17"/>
        <v>-1.9185722874818189E-2</v>
      </c>
      <c r="CM52" s="518">
        <f t="shared" si="17"/>
        <v>-6.9897414901075053E-2</v>
      </c>
      <c r="CN52" s="518">
        <f t="shared" si="17"/>
        <v>-0.12212544407601977</v>
      </c>
      <c r="CO52" s="518">
        <f t="shared" si="17"/>
        <v>-0.17591530101547639</v>
      </c>
      <c r="CP52" s="518">
        <f t="shared" si="17"/>
        <v>-0.23131384105368977</v>
      </c>
      <c r="CQ52" s="518">
        <f t="shared" si="17"/>
        <v>-0.28836932518488384</v>
      </c>
      <c r="CR52" s="518">
        <f t="shared" si="17"/>
        <v>-0.34713146223305902</v>
      </c>
      <c r="CS52" s="518">
        <f t="shared" si="17"/>
        <v>-0.40765145228688648</v>
      </c>
      <c r="CT52" s="518">
        <f t="shared" si="17"/>
        <v>-0.46998203143764444</v>
      </c>
      <c r="CU52" s="518">
        <f t="shared" si="17"/>
        <v>-0.53417751785930179</v>
      </c>
      <c r="CV52" s="518">
        <f t="shared" si="17"/>
        <v>-0.60029385927099677</v>
      </c>
      <c r="CW52" s="518">
        <f t="shared" si="17"/>
        <v>-0.66838868182338962</v>
      </c>
      <c r="CX52" s="518">
        <f t="shared" si="17"/>
        <v>-0.73852134045161255</v>
      </c>
      <c r="CY52" s="518">
        <f t="shared" si="17"/>
        <v>-0.81075297073880015</v>
      </c>
      <c r="CZ52" s="518">
        <f t="shared" si="17"/>
        <v>-0.88514654233552981</v>
      </c>
      <c r="DA52" s="518">
        <f t="shared" si="17"/>
        <v>-0.96176691398185055</v>
      </c>
      <c r="DB52" s="518">
        <f t="shared" si="17"/>
        <v>-1.0406808901799576</v>
      </c>
      <c r="DC52" s="518">
        <f t="shared" si="17"/>
        <v>-1.1219572795670658</v>
      </c>
      <c r="DD52" s="518">
        <f t="shared" si="17"/>
        <v>-1.2056669550394539</v>
      </c>
      <c r="DE52" s="518">
        <f t="shared" si="17"/>
        <v>-1.2918829156802409</v>
      </c>
      <c r="DF52" s="518">
        <f t="shared" si="17"/>
        <v>-1.3806803505449874</v>
      </c>
      <c r="DG52" s="518">
        <f t="shared" si="17"/>
        <v>-1.4721367043608728</v>
      </c>
      <c r="DH52" s="518">
        <f t="shared" si="17"/>
        <v>-1.5663317451968382</v>
      </c>
      <c r="DI52" s="518">
        <f t="shared" si="17"/>
        <v>-1.6633476341638478</v>
      </c>
      <c r="DJ52" s="518">
        <f t="shared" si="17"/>
        <v>-1.7632689972061433</v>
      </c>
      <c r="DK52" s="518">
        <f t="shared" si="17"/>
        <v>-1.8661829990462397</v>
      </c>
      <c r="DL52" s="518">
        <f t="shared" si="17"/>
        <v>-1.9721794193482827</v>
      </c>
      <c r="DM52" s="518">
        <f t="shared" si="17"/>
        <v>-2.0813507311662875</v>
      </c>
      <c r="DN52" s="518">
        <f t="shared" si="17"/>
        <v>-2.1937921817458457</v>
      </c>
      <c r="DO52" s="518">
        <f t="shared" si="17"/>
        <v>-2.3096018757498609</v>
      </c>
      <c r="DP52" s="518">
        <f t="shared" si="17"/>
        <v>-2.428880860981077</v>
      </c>
      <c r="DQ52" s="518">
        <f t="shared" si="17"/>
        <v>-2.5517332166762681</v>
      </c>
      <c r="DR52" s="518">
        <f t="shared" si="17"/>
        <v>-2.6782661444492639</v>
      </c>
      <c r="DS52" s="518">
        <f t="shared" si="17"/>
        <v>-2.8085900619622572</v>
      </c>
      <c r="DT52" s="518">
        <f t="shared" si="17"/>
        <v>-2.9428186994072574</v>
      </c>
      <c r="DU52" s="518">
        <f t="shared" si="17"/>
        <v>-3.0810691988819845</v>
      </c>
      <c r="DV52" s="518">
        <f t="shared" si="17"/>
        <v>-3.2234622167470395</v>
      </c>
      <c r="DW52" s="518">
        <f t="shared" si="17"/>
        <v>-3.3701220290537912</v>
      </c>
      <c r="DX52" s="518">
        <f t="shared" si="17"/>
        <v>-3.521176640135101</v>
      </c>
      <c r="DY52" s="518">
        <f t="shared" si="17"/>
        <v>-3.6767578944537633</v>
      </c>
      <c r="DZ52" s="518">
        <f t="shared" si="17"/>
        <v>-3.83700159180641</v>
      </c>
      <c r="EA52" s="518">
        <f t="shared" si="17"/>
        <v>-4.0020476059835186</v>
      </c>
      <c r="EB52" s="518">
        <f t="shared" si="17"/>
        <v>-4.1720400069892349</v>
      </c>
      <c r="EC52" s="518">
        <f t="shared" si="17"/>
        <v>-4.3471271869277741</v>
      </c>
      <c r="ED52" s="518">
        <f t="shared" si="17"/>
        <v>-4.527461989666433</v>
      </c>
      <c r="EE52" s="518">
        <f t="shared" si="17"/>
        <v>-4.7132018443884718</v>
      </c>
      <c r="EF52" s="518">
        <f t="shared" ref="EF52:EZ52" si="18">EF51*$C$20</f>
        <v>-4.904508903152605</v>
      </c>
      <c r="EG52" s="518">
        <f t="shared" si="18"/>
        <v>-5.1015501825792535</v>
      </c>
      <c r="EH52" s="518">
        <f t="shared" si="18"/>
        <v>-5.3044977097874035</v>
      </c>
      <c r="EI52" s="518">
        <f t="shared" si="18"/>
        <v>-5.5135286727095618</v>
      </c>
      <c r="EJ52" s="518">
        <f t="shared" si="18"/>
        <v>-5.7288255749161561</v>
      </c>
      <c r="EK52" s="518">
        <f t="shared" si="18"/>
        <v>-5.9505763950846795</v>
      </c>
      <c r="EL52" s="518">
        <f t="shared" si="18"/>
        <v>-6.1789747512529027</v>
      </c>
      <c r="EM52" s="518">
        <f t="shared" si="18"/>
        <v>-6.4142200699996774</v>
      </c>
      <c r="EN52" s="518">
        <f t="shared" si="18"/>
        <v>-6.6565177607011687</v>
      </c>
      <c r="EO52" s="518">
        <f t="shared" si="18"/>
        <v>-6.9060793950147792</v>
      </c>
      <c r="EP52" s="518">
        <f t="shared" si="18"/>
        <v>-7.1631228917475847</v>
      </c>
      <c r="EQ52" s="518">
        <f t="shared" si="18"/>
        <v>-7.4278727072708222</v>
      </c>
      <c r="ER52" s="518">
        <f t="shared" si="18"/>
        <v>-7.7005600316468117</v>
      </c>
      <c r="ES52" s="518">
        <f t="shared" si="18"/>
        <v>-7.9814229906397021</v>
      </c>
      <c r="ET52" s="518">
        <f t="shared" si="18"/>
        <v>-8.2707068537865069</v>
      </c>
      <c r="EU52" s="518">
        <f t="shared" si="18"/>
        <v>-8.5686642487103128</v>
      </c>
      <c r="EV52" s="518">
        <f t="shared" si="18"/>
        <v>-8.875555381862835</v>
      </c>
      <c r="EW52" s="518">
        <f t="shared" si="18"/>
        <v>-9.1916482658893006</v>
      </c>
      <c r="EX52" s="518">
        <f t="shared" si="18"/>
        <v>-9.517218953814238</v>
      </c>
      <c r="EY52" s="518">
        <f t="shared" si="18"/>
        <v>-9.8525517802528633</v>
      </c>
      <c r="EZ52" s="519">
        <f t="shared" si="18"/>
        <v>-10.197939609858802</v>
      </c>
    </row>
    <row r="53" spans="1:156" x14ac:dyDescent="0.25">
      <c r="A53" s="485"/>
      <c r="B53" s="520" t="s">
        <v>29</v>
      </c>
      <c r="C53" s="513" t="s">
        <v>44</v>
      </c>
      <c r="D53" s="514"/>
      <c r="E53" s="515"/>
      <c r="F53" s="515"/>
      <c r="G53" s="518">
        <f t="shared" ref="G53:AE53" si="19">G96</f>
        <v>14.175000000000001</v>
      </c>
      <c r="H53" s="518">
        <f t="shared" si="19"/>
        <v>13.950885918397066</v>
      </c>
      <c r="I53" s="518">
        <f t="shared" si="19"/>
        <v>13.711083851081925</v>
      </c>
      <c r="J53" s="518">
        <f t="shared" si="19"/>
        <v>13.454495639054723</v>
      </c>
      <c r="K53" s="518">
        <f t="shared" si="19"/>
        <v>13.179946252185617</v>
      </c>
      <c r="L53" s="518">
        <f t="shared" si="19"/>
        <v>12.886178408235676</v>
      </c>
      <c r="M53" s="518">
        <f t="shared" si="19"/>
        <v>12.571846815209238</v>
      </c>
      <c r="N53" s="518">
        <f t="shared" si="19"/>
        <v>12.23551201067095</v>
      </c>
      <c r="O53" s="518">
        <f t="shared" si="19"/>
        <v>11.87563376981498</v>
      </c>
      <c r="P53" s="518">
        <f t="shared" si="19"/>
        <v>11.490564052099094</v>
      </c>
      <c r="Q53" s="518">
        <f t="shared" si="19"/>
        <v>11.078539454143094</v>
      </c>
      <c r="R53" s="518">
        <f t="shared" si="19"/>
        <v>10.637673134330177</v>
      </c>
      <c r="S53" s="518">
        <f t="shared" si="19"/>
        <v>10.165946172130353</v>
      </c>
      <c r="T53" s="518">
        <f t="shared" si="19"/>
        <v>9.6611983225765421</v>
      </c>
      <c r="U53" s="518">
        <f t="shared" si="19"/>
        <v>9.1211181235539645</v>
      </c>
      <c r="V53" s="518">
        <f t="shared" si="19"/>
        <v>8.5432323105998087</v>
      </c>
      <c r="W53" s="518">
        <f t="shared" si="19"/>
        <v>7.9248944907388594</v>
      </c>
      <c r="X53" s="518">
        <f t="shared" si="19"/>
        <v>7.2632730234876446</v>
      </c>
      <c r="Y53" s="518">
        <f t="shared" si="19"/>
        <v>6.5553380535288444</v>
      </c>
      <c r="Z53" s="518">
        <f t="shared" si="19"/>
        <v>5.7978476356729285</v>
      </c>
      <c r="AA53" s="518">
        <f t="shared" si="19"/>
        <v>4.9873328885670993</v>
      </c>
      <c r="AB53" s="518">
        <f t="shared" si="19"/>
        <v>4.1200821091638611</v>
      </c>
      <c r="AC53" s="518">
        <f t="shared" si="19"/>
        <v>3.192123775202397</v>
      </c>
      <c r="AD53" s="518">
        <f t="shared" si="19"/>
        <v>2.1992083578636299</v>
      </c>
      <c r="AE53" s="518">
        <f t="shared" si="19"/>
        <v>1.1367888613111492</v>
      </c>
      <c r="AF53" s="515"/>
      <c r="AG53" s="515"/>
      <c r="AH53" s="515"/>
      <c r="AI53" s="515"/>
      <c r="AJ53" s="515"/>
      <c r="AK53" s="515"/>
      <c r="AL53" s="515"/>
      <c r="AM53" s="515"/>
      <c r="AN53" s="515"/>
      <c r="AO53" s="515"/>
      <c r="AP53" s="515"/>
      <c r="AQ53" s="515"/>
      <c r="AR53" s="515"/>
      <c r="AS53" s="515"/>
      <c r="AT53" s="515"/>
      <c r="AU53" s="515"/>
      <c r="AV53" s="515"/>
      <c r="AW53" s="515"/>
      <c r="AX53" s="515"/>
      <c r="AY53" s="515"/>
      <c r="AZ53" s="515"/>
      <c r="BA53" s="515"/>
      <c r="BB53" s="515"/>
      <c r="BC53" s="515"/>
      <c r="BD53" s="515"/>
      <c r="BE53" s="515"/>
      <c r="BF53" s="515"/>
      <c r="BG53" s="515"/>
      <c r="BH53" s="515"/>
      <c r="BI53" s="515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B53" s="458"/>
      <c r="CC53" s="458"/>
      <c r="CD53" s="458"/>
      <c r="CE53" s="458"/>
      <c r="CF53" s="458"/>
      <c r="CG53" s="458"/>
      <c r="CH53" s="458"/>
      <c r="CI53" s="458"/>
      <c r="CJ53" s="458"/>
      <c r="CK53" s="458"/>
      <c r="CL53" s="458"/>
      <c r="CM53" s="458"/>
      <c r="CN53" s="458"/>
      <c r="CO53" s="458"/>
      <c r="CP53" s="458"/>
      <c r="CQ53" s="458"/>
      <c r="CR53" s="458"/>
      <c r="CS53" s="458"/>
      <c r="CT53" s="458"/>
      <c r="CU53" s="458"/>
      <c r="CV53" s="458"/>
      <c r="CW53" s="458"/>
      <c r="CX53" s="458"/>
      <c r="CY53" s="458"/>
      <c r="CZ53" s="458"/>
      <c r="DA53" s="458"/>
      <c r="DB53" s="458"/>
      <c r="DC53" s="458"/>
      <c r="DD53" s="458"/>
      <c r="DE53" s="458"/>
      <c r="DF53" s="458"/>
      <c r="DG53" s="458"/>
      <c r="DH53" s="458"/>
      <c r="DI53" s="458"/>
      <c r="DJ53" s="458"/>
      <c r="DK53" s="458"/>
      <c r="DL53" s="458"/>
      <c r="DM53" s="458"/>
      <c r="DN53" s="458"/>
      <c r="DO53" s="458"/>
      <c r="DP53" s="458"/>
      <c r="DQ53" s="458"/>
      <c r="DR53" s="458"/>
      <c r="DS53" s="458"/>
      <c r="DT53" s="458"/>
      <c r="DU53" s="458"/>
      <c r="DV53" s="458"/>
      <c r="DW53" s="458"/>
      <c r="DX53" s="458"/>
      <c r="DY53" s="458"/>
      <c r="DZ53" s="458"/>
      <c r="EA53" s="458"/>
      <c r="EB53" s="458"/>
      <c r="EC53" s="458"/>
      <c r="ED53" s="458"/>
      <c r="EE53" s="458"/>
      <c r="EF53" s="458"/>
      <c r="EG53" s="458"/>
      <c r="EH53" s="458"/>
      <c r="EI53" s="458"/>
      <c r="EJ53" s="458"/>
      <c r="EK53" s="458"/>
      <c r="EL53" s="458"/>
      <c r="EM53" s="458"/>
      <c r="EN53" s="458"/>
      <c r="EO53" s="458"/>
      <c r="EP53" s="458"/>
      <c r="EQ53" s="458"/>
      <c r="ER53" s="458"/>
      <c r="ES53" s="458"/>
      <c r="ET53" s="458"/>
      <c r="EU53" s="458"/>
      <c r="EV53" s="458"/>
      <c r="EW53" s="458"/>
      <c r="EX53" s="458"/>
      <c r="EY53" s="458"/>
      <c r="EZ53" s="521"/>
    </row>
    <row r="54" spans="1:156" x14ac:dyDescent="0.25">
      <c r="A54" s="485"/>
      <c r="B54" s="520"/>
      <c r="C54" s="513"/>
      <c r="D54" s="514"/>
      <c r="E54" s="515"/>
      <c r="F54" s="515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5"/>
      <c r="AG54" s="515"/>
      <c r="AH54" s="515"/>
      <c r="AI54" s="515"/>
      <c r="AJ54" s="515"/>
      <c r="AK54" s="515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515"/>
      <c r="AX54" s="515"/>
      <c r="AY54" s="515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458"/>
      <c r="BK54" s="458"/>
      <c r="BL54" s="458"/>
      <c r="BM54" s="458"/>
      <c r="BN54" s="458"/>
      <c r="BO54" s="458"/>
      <c r="BP54" s="458"/>
      <c r="BQ54" s="458"/>
      <c r="BR54" s="458"/>
      <c r="BS54" s="458"/>
      <c r="BT54" s="458"/>
      <c r="BU54" s="458"/>
      <c r="BV54" s="458"/>
      <c r="BW54" s="458"/>
      <c r="BX54" s="458"/>
      <c r="BY54" s="458"/>
      <c r="BZ54" s="458"/>
      <c r="CA54" s="458"/>
      <c r="CB54" s="458"/>
      <c r="CC54" s="458"/>
      <c r="CD54" s="458"/>
      <c r="CE54" s="458"/>
      <c r="CF54" s="458"/>
      <c r="CG54" s="458"/>
      <c r="CH54" s="458"/>
      <c r="CI54" s="458"/>
      <c r="CJ54" s="458"/>
      <c r="CK54" s="458"/>
      <c r="CL54" s="458"/>
      <c r="CM54" s="458"/>
      <c r="CN54" s="458"/>
      <c r="CO54" s="458"/>
      <c r="CP54" s="458"/>
      <c r="CQ54" s="458"/>
      <c r="CR54" s="458"/>
      <c r="CS54" s="458"/>
      <c r="CT54" s="458"/>
      <c r="CU54" s="458"/>
      <c r="CV54" s="458"/>
      <c r="CW54" s="458"/>
      <c r="CX54" s="458"/>
      <c r="CY54" s="458"/>
      <c r="CZ54" s="458"/>
      <c r="DA54" s="458"/>
      <c r="DB54" s="458"/>
      <c r="DC54" s="458"/>
      <c r="DD54" s="458"/>
      <c r="DE54" s="458"/>
      <c r="DF54" s="458"/>
      <c r="DG54" s="458"/>
      <c r="DH54" s="458"/>
      <c r="DI54" s="458"/>
      <c r="DJ54" s="458"/>
      <c r="DK54" s="458"/>
      <c r="DL54" s="458"/>
      <c r="DM54" s="458"/>
      <c r="DN54" s="458"/>
      <c r="DO54" s="458"/>
      <c r="DP54" s="458"/>
      <c r="DQ54" s="458"/>
      <c r="DR54" s="458"/>
      <c r="DS54" s="458"/>
      <c r="DT54" s="458"/>
      <c r="DU54" s="458"/>
      <c r="DV54" s="458"/>
      <c r="DW54" s="458"/>
      <c r="DX54" s="458"/>
      <c r="DY54" s="458"/>
      <c r="DZ54" s="458"/>
      <c r="EA54" s="458"/>
      <c r="EB54" s="458"/>
      <c r="EC54" s="458"/>
      <c r="ED54" s="458"/>
      <c r="EE54" s="458"/>
      <c r="EF54" s="458"/>
      <c r="EG54" s="458"/>
      <c r="EH54" s="458"/>
      <c r="EI54" s="458"/>
      <c r="EJ54" s="458"/>
      <c r="EK54" s="458"/>
      <c r="EL54" s="458"/>
      <c r="EM54" s="458"/>
      <c r="EN54" s="458"/>
      <c r="EO54" s="458"/>
      <c r="EP54" s="458"/>
      <c r="EQ54" s="458"/>
      <c r="ER54" s="458"/>
      <c r="ES54" s="458"/>
      <c r="ET54" s="458"/>
      <c r="EU54" s="458"/>
      <c r="EV54" s="458"/>
      <c r="EW54" s="458"/>
      <c r="EX54" s="458"/>
      <c r="EY54" s="458"/>
      <c r="EZ54" s="521"/>
    </row>
    <row r="55" spans="1:156" x14ac:dyDescent="0.25">
      <c r="A55" s="485"/>
      <c r="B55" s="512" t="s">
        <v>91</v>
      </c>
      <c r="C55" s="513" t="s">
        <v>44</v>
      </c>
      <c r="D55" s="514"/>
      <c r="E55" s="515"/>
      <c r="F55" s="515">
        <f>C29*-1</f>
        <v>-202.5</v>
      </c>
      <c r="G55" s="516">
        <f>G48-(G52+G53)</f>
        <v>2.9057614579466282</v>
      </c>
      <c r="H55" s="516">
        <f t="shared" ref="H55:BS55" si="20">H48-(H52+H53)</f>
        <v>3.0842243430495682</v>
      </c>
      <c r="I55" s="516">
        <f t="shared" si="20"/>
        <v>3.2770567936843555</v>
      </c>
      <c r="J55" s="516">
        <f t="shared" si="20"/>
        <v>3.4853174111338774</v>
      </c>
      <c r="K55" s="516">
        <f t="shared" si="20"/>
        <v>3.7101404810799892</v>
      </c>
      <c r="L55" s="516">
        <f t="shared" si="20"/>
        <v>3.9527413189807135</v>
      </c>
      <c r="M55" s="516">
        <f t="shared" si="20"/>
        <v>4.2144219910478959</v>
      </c>
      <c r="N55" s="516">
        <f t="shared" si="20"/>
        <v>4.4965774371600453</v>
      </c>
      <c r="O55" s="516">
        <f t="shared" si="20"/>
        <v>4.8007020238899862</v>
      </c>
      <c r="P55" s="516">
        <f t="shared" si="20"/>
        <v>5.1283965578004409</v>
      </c>
      <c r="Q55" s="516">
        <f t="shared" si="20"/>
        <v>5.4813757912732353</v>
      </c>
      <c r="R55" s="516">
        <f t="shared" si="20"/>
        <v>5.8614764553973604</v>
      </c>
      <c r="S55" s="516">
        <f t="shared" si="20"/>
        <v>6.2706658568596527</v>
      </c>
      <c r="T55" s="516">
        <f t="shared" si="20"/>
        <v>6.7110510783692785</v>
      </c>
      <c r="U55" s="516">
        <f t="shared" si="20"/>
        <v>7.1848888249158609</v>
      </c>
      <c r="V55" s="516">
        <f t="shared" si="20"/>
        <v>7.6945959611238184</v>
      </c>
      <c r="W55" s="516">
        <f t="shared" si="20"/>
        <v>8.2427607881353246</v>
      </c>
      <c r="X55" s="516">
        <f t="shared" si="20"/>
        <v>8.8321551118463475</v>
      </c>
      <c r="Y55" s="516">
        <f t="shared" si="20"/>
        <v>9.4657471579495631</v>
      </c>
      <c r="Z55" s="516">
        <f t="shared" si="20"/>
        <v>10.146715393121642</v>
      </c>
      <c r="AA55" s="516">
        <f t="shared" si="20"/>
        <v>10.878463315847657</v>
      </c>
      <c r="AB55" s="516">
        <f t="shared" si="20"/>
        <v>11.664635284821831</v>
      </c>
      <c r="AC55" s="516">
        <f t="shared" si="20"/>
        <v>12.509133457621642</v>
      </c>
      <c r="AD55" s="516">
        <f t="shared" si="20"/>
        <v>13.416135917442835</v>
      </c>
      <c r="AE55" s="516">
        <f t="shared" si="20"/>
        <v>14.390116071130285</v>
      </c>
      <c r="AF55" s="516">
        <f t="shared" si="20"/>
        <v>13.87196673122156</v>
      </c>
      <c r="AG55" s="516">
        <f t="shared" si="20"/>
        <v>13.778244953780035</v>
      </c>
      <c r="AH55" s="516">
        <f t="shared" si="20"/>
        <v>13.681762511093854</v>
      </c>
      <c r="AI55" s="516">
        <f t="shared" si="20"/>
        <v>13.582436578106872</v>
      </c>
      <c r="AJ55" s="516">
        <f t="shared" si="20"/>
        <v>13.480181845011765</v>
      </c>
      <c r="AK55" s="516">
        <f t="shared" si="20"/>
        <v>13.37491044270751</v>
      </c>
      <c r="AL55" s="516">
        <f t="shared" si="20"/>
        <v>13.266531866020548</v>
      </c>
      <c r="AM55" s="516">
        <f t="shared" si="20"/>
        <v>13.154952894622626</v>
      </c>
      <c r="AN55" s="516">
        <f t="shared" si="20"/>
        <v>13.040077511576158</v>
      </c>
      <c r="AO55" s="516">
        <f t="shared" si="20"/>
        <v>12.921806819435943</v>
      </c>
      <c r="AP55" s="516">
        <f t="shared" si="20"/>
        <v>12.80003895383393</v>
      </c>
      <c r="AQ55" s="516">
        <f t="shared" si="20"/>
        <v>12.674668994471523</v>
      </c>
      <c r="AR55" s="516">
        <f t="shared" si="20"/>
        <v>12.545588873441698</v>
      </c>
      <c r="AS55" s="516">
        <f t="shared" si="20"/>
        <v>12.412687280800718</v>
      </c>
      <c r="AT55" s="516">
        <f t="shared" si="20"/>
        <v>12.275849567307052</v>
      </c>
      <c r="AU55" s="516">
        <f t="shared" si="20"/>
        <v>12.134957644242425</v>
      </c>
      <c r="AV55" s="516">
        <f t="shared" si="20"/>
        <v>11.989889880227517</v>
      </c>
      <c r="AW55" s="516">
        <f t="shared" si="20"/>
        <v>11.840520994942155</v>
      </c>
      <c r="AX55" s="516">
        <f t="shared" si="20"/>
        <v>11.68672194965705</v>
      </c>
      <c r="AY55" s="516">
        <f t="shared" si="20"/>
        <v>11.528359834481572</v>
      </c>
      <c r="AZ55" s="516">
        <f t="shared" si="20"/>
        <v>11.365297752228845</v>
      </c>
      <c r="BA55" s="516">
        <f t="shared" si="20"/>
        <v>11.197394698796916</v>
      </c>
      <c r="BB55" s="516">
        <f t="shared" si="20"/>
        <v>11.024505439961294</v>
      </c>
      <c r="BC55" s="516">
        <f t="shared" si="20"/>
        <v>10.84648038447123</v>
      </c>
      <c r="BD55" s="516">
        <f t="shared" si="20"/>
        <v>10.663165453338992</v>
      </c>
      <c r="BE55" s="516">
        <f t="shared" si="20"/>
        <v>10.474401945207704</v>
      </c>
      <c r="BF55" s="516">
        <f t="shared" si="20"/>
        <v>10.280026397680306</v>
      </c>
      <c r="BG55" s="516">
        <f t="shared" si="20"/>
        <v>10.079870444488337</v>
      </c>
      <c r="BH55" s="516">
        <f t="shared" si="20"/>
        <v>9.8737606683757733</v>
      </c>
      <c r="BI55" s="516">
        <f t="shared" si="20"/>
        <v>9.6615184495694297</v>
      </c>
      <c r="BJ55" s="516">
        <f t="shared" si="20"/>
        <v>9.4429598097034404</v>
      </c>
      <c r="BK55" s="516">
        <f t="shared" si="20"/>
        <v>9.2178952510614565</v>
      </c>
      <c r="BL55" s="516">
        <f t="shared" si="20"/>
        <v>8.9861295909961694</v>
      </c>
      <c r="BM55" s="516">
        <f t="shared" si="20"/>
        <v>8.7474617913813333</v>
      </c>
      <c r="BN55" s="516">
        <f t="shared" si="20"/>
        <v>8.5016847829474429</v>
      </c>
      <c r="BO55" s="516">
        <f t="shared" si="20"/>
        <v>8.2485852843474081</v>
      </c>
      <c r="BP55" s="516">
        <f t="shared" si="20"/>
        <v>7.9879436157942356</v>
      </c>
      <c r="BQ55" s="516">
        <f t="shared" si="20"/>
        <v>7.719533507107835</v>
      </c>
      <c r="BR55" s="516">
        <f t="shared" si="20"/>
        <v>7.4431219000032121</v>
      </c>
      <c r="BS55" s="516">
        <f t="shared" si="20"/>
        <v>7.1584687444473367</v>
      </c>
      <c r="BT55" s="516">
        <f t="shared" ref="BT55:EE55" si="21">BT48-(BT52+BT53)</f>
        <v>6.865326788906696</v>
      </c>
      <c r="BU55" s="516">
        <f t="shared" si="21"/>
        <v>6.5634413643022755</v>
      </c>
      <c r="BV55" s="516">
        <f t="shared" si="21"/>
        <v>6.2525501614832102</v>
      </c>
      <c r="BW55" s="516">
        <f t="shared" si="21"/>
        <v>5.9323830020246024</v>
      </c>
      <c r="BX55" s="516">
        <f t="shared" si="21"/>
        <v>5.6026616021493227</v>
      </c>
      <c r="BY55" s="516">
        <f t="shared" si="21"/>
        <v>5.2630993295674298</v>
      </c>
      <c r="BZ55" s="516">
        <f t="shared" si="21"/>
        <v>4.9134009530207985</v>
      </c>
      <c r="CA55" s="516">
        <f t="shared" si="21"/>
        <v>4.5532623843140696</v>
      </c>
      <c r="CB55" s="516">
        <f t="shared" si="21"/>
        <v>4.1823704126065211</v>
      </c>
      <c r="CC55" s="516">
        <f t="shared" si="21"/>
        <v>3.8004024307327278</v>
      </c>
      <c r="CD55" s="516">
        <f t="shared" si="21"/>
        <v>3.4070261533127959</v>
      </c>
      <c r="CE55" s="516">
        <f t="shared" si="21"/>
        <v>3.0018993264059621</v>
      </c>
      <c r="CF55" s="516">
        <f t="shared" si="21"/>
        <v>2.5846694284537284</v>
      </c>
      <c r="CG55" s="516">
        <f t="shared" si="21"/>
        <v>2.1549733622513561</v>
      </c>
      <c r="CH55" s="516">
        <f t="shared" si="21"/>
        <v>1.7124371376784731</v>
      </c>
      <c r="CI55" s="516">
        <f t="shared" si="21"/>
        <v>1.2566755449116038</v>
      </c>
      <c r="CJ55" s="516">
        <f t="shared" si="21"/>
        <v>0.787291817833074</v>
      </c>
      <c r="CK55" s="516">
        <f t="shared" si="21"/>
        <v>0.30387728734218561</v>
      </c>
      <c r="CL55" s="516">
        <f t="shared" si="21"/>
        <v>-0.19398897573427282</v>
      </c>
      <c r="CM55" s="516">
        <f t="shared" si="21"/>
        <v>-0.70674052844420332</v>
      </c>
      <c r="CN55" s="516">
        <f t="shared" si="21"/>
        <v>-1.2348239345464223</v>
      </c>
      <c r="CO55" s="516">
        <f t="shared" si="21"/>
        <v>-1.7786991547120392</v>
      </c>
      <c r="CP55" s="516">
        <f t="shared" si="21"/>
        <v>-2.3388399484317519</v>
      </c>
      <c r="CQ55" s="516">
        <f t="shared" si="21"/>
        <v>-2.9157342879804924</v>
      </c>
      <c r="CR55" s="516">
        <f t="shared" si="21"/>
        <v>-3.5098847848009305</v>
      </c>
      <c r="CS55" s="516">
        <f t="shared" si="21"/>
        <v>-4.1218091286785192</v>
      </c>
      <c r="CT55" s="516">
        <f t="shared" si="21"/>
        <v>-4.7520405400917385</v>
      </c>
      <c r="CU55" s="516">
        <f t="shared" si="21"/>
        <v>-5.4011282361329407</v>
      </c>
      <c r="CV55" s="516">
        <f t="shared" si="21"/>
        <v>-6.0696379104067457</v>
      </c>
      <c r="CW55" s="516">
        <f t="shared" si="21"/>
        <v>-6.7581522273253833</v>
      </c>
      <c r="CX55" s="516">
        <f t="shared" si="21"/>
        <v>-7.4672713312329719</v>
      </c>
      <c r="CY55" s="516">
        <f t="shared" si="21"/>
        <v>-8.197613370803424</v>
      </c>
      <c r="CZ55" s="516">
        <f t="shared" si="21"/>
        <v>-8.9498150391703568</v>
      </c>
      <c r="DA55" s="516">
        <f t="shared" si="21"/>
        <v>-9.7245321302609327</v>
      </c>
      <c r="DB55" s="516">
        <f t="shared" si="21"/>
        <v>-10.522440111819572</v>
      </c>
      <c r="DC55" s="516">
        <f t="shared" si="21"/>
        <v>-11.344234715622555</v>
      </c>
      <c r="DD55" s="516">
        <f t="shared" si="21"/>
        <v>-12.190632545398923</v>
      </c>
      <c r="DE55" s="516">
        <f t="shared" si="21"/>
        <v>-13.062371702989104</v>
      </c>
      <c r="DF55" s="516">
        <f t="shared" si="21"/>
        <v>-13.960212433288207</v>
      </c>
      <c r="DG55" s="516">
        <f t="shared" si="21"/>
        <v>-14.884937788537714</v>
      </c>
      <c r="DH55" s="516">
        <f t="shared" si="21"/>
        <v>-15.837354312545809</v>
      </c>
      <c r="DI55" s="516">
        <f t="shared" si="21"/>
        <v>-16.818292745434462</v>
      </c>
      <c r="DJ55" s="516">
        <f t="shared" si="21"/>
        <v>-17.828608749528783</v>
      </c>
      <c r="DK55" s="516">
        <f t="shared" si="21"/>
        <v>-18.869183657023093</v>
      </c>
      <c r="DL55" s="516">
        <f t="shared" si="21"/>
        <v>-19.940925240077082</v>
      </c>
      <c r="DM55" s="516">
        <f t="shared" si="21"/>
        <v>-21.044768504014684</v>
      </c>
      <c r="DN55" s="516">
        <f t="shared" si="21"/>
        <v>-22.181676504319107</v>
      </c>
      <c r="DO55" s="516">
        <f t="shared" si="21"/>
        <v>-23.352641188137483</v>
      </c>
      <c r="DP55" s="516">
        <f t="shared" si="21"/>
        <v>-24.558684261030891</v>
      </c>
      <c r="DQ55" s="516">
        <f t="shared" si="21"/>
        <v>-25.800858079726712</v>
      </c>
      <c r="DR55" s="516">
        <f t="shared" si="21"/>
        <v>-27.080246571653667</v>
      </c>
      <c r="DS55" s="516">
        <f t="shared" si="21"/>
        <v>-28.397966182062824</v>
      </c>
      <c r="DT55" s="516">
        <f t="shared" si="21"/>
        <v>-29.755166849562269</v>
      </c>
      <c r="DU55" s="516">
        <f t="shared" si="21"/>
        <v>-31.153033010917845</v>
      </c>
      <c r="DV55" s="516">
        <f t="shared" si="21"/>
        <v>-32.592784635997845</v>
      </c>
      <c r="DW55" s="516">
        <f t="shared" si="21"/>
        <v>-34.075678293766117</v>
      </c>
      <c r="DX55" s="516">
        <f t="shared" si="21"/>
        <v>-35.603008250254909</v>
      </c>
      <c r="DY55" s="516">
        <f t="shared" si="21"/>
        <v>-37.176107599476943</v>
      </c>
      <c r="DZ55" s="516">
        <f t="shared" si="21"/>
        <v>-38.796349428264811</v>
      </c>
      <c r="EA55" s="516">
        <f t="shared" si="21"/>
        <v>-40.465148016055579</v>
      </c>
      <c r="EB55" s="516">
        <f t="shared" si="21"/>
        <v>-42.183960070668931</v>
      </c>
      <c r="EC55" s="516">
        <f t="shared" si="21"/>
        <v>-43.954286001158614</v>
      </c>
      <c r="ED55" s="516">
        <f t="shared" si="21"/>
        <v>-45.777671228849485</v>
      </c>
      <c r="EE55" s="516">
        <f t="shared" si="21"/>
        <v>-47.655707537705659</v>
      </c>
      <c r="EF55" s="516">
        <f t="shared" ref="EF55:EZ55" si="22">EF48-(EF52+EF53)</f>
        <v>-49.590034465209676</v>
      </c>
      <c r="EG55" s="516">
        <f t="shared" si="22"/>
        <v>-51.582340734968014</v>
      </c>
      <c r="EH55" s="516">
        <f t="shared" si="22"/>
        <v>-53.63436573229486</v>
      </c>
      <c r="EI55" s="516">
        <f t="shared" si="22"/>
        <v>-55.747901024063346</v>
      </c>
      <c r="EJ55" s="516">
        <f t="shared" si="22"/>
        <v>-57.924791924152245</v>
      </c>
      <c r="EK55" s="516">
        <f t="shared" si="22"/>
        <v>-60.166939105856201</v>
      </c>
      <c r="EL55" s="516">
        <f t="shared" si="22"/>
        <v>-62.476300262668239</v>
      </c>
      <c r="EM55" s="516">
        <f t="shared" si="22"/>
        <v>-64.854891818885633</v>
      </c>
      <c r="EN55" s="516">
        <f t="shared" si="22"/>
        <v>-67.304790691534052</v>
      </c>
      <c r="EO55" s="516">
        <f t="shared" si="22"/>
        <v>-69.828136105149426</v>
      </c>
      <c r="EP55" s="516">
        <f t="shared" si="22"/>
        <v>-72.427131461003356</v>
      </c>
      <c r="EQ55" s="516">
        <f t="shared" si="22"/>
        <v>-75.104046262404978</v>
      </c>
      <c r="ER55" s="516">
        <f t="shared" si="22"/>
        <v>-77.861218097762205</v>
      </c>
      <c r="ES55" s="516">
        <f t="shared" si="22"/>
        <v>-80.701054683134771</v>
      </c>
      <c r="ET55" s="516">
        <f t="shared" si="22"/>
        <v>-83.626035966063583</v>
      </c>
      <c r="EU55" s="516">
        <f t="shared" si="22"/>
        <v>-86.638716292515397</v>
      </c>
      <c r="EV55" s="516">
        <f t="shared" si="22"/>
        <v>-89.741726638835331</v>
      </c>
      <c r="EW55" s="516">
        <f t="shared" si="22"/>
        <v>-92.937776910658485</v>
      </c>
      <c r="EX55" s="516">
        <f t="shared" si="22"/>
        <v>-96.229658310788409</v>
      </c>
      <c r="EY55" s="516">
        <f t="shared" si="22"/>
        <v>-99.620245778112292</v>
      </c>
      <c r="EZ55" s="517">
        <f t="shared" si="22"/>
        <v>-103.11250049968343</v>
      </c>
    </row>
    <row r="56" spans="1:156" s="470" customFormat="1" x14ac:dyDescent="0.25">
      <c r="A56" s="505"/>
      <c r="B56" s="522" t="s">
        <v>88</v>
      </c>
      <c r="C56" s="507" t="s">
        <v>44</v>
      </c>
      <c r="D56" s="508"/>
      <c r="E56" s="509"/>
      <c r="F56" s="509">
        <f>F55</f>
        <v>-202.5</v>
      </c>
      <c r="G56" s="523">
        <f>F56+G55</f>
        <v>-199.59423854205338</v>
      </c>
      <c r="H56" s="523">
        <f t="shared" ref="H56:BS56" si="23">G56+H55</f>
        <v>-196.51001419900382</v>
      </c>
      <c r="I56" s="523">
        <f t="shared" si="23"/>
        <v>-193.23295740531947</v>
      </c>
      <c r="J56" s="523">
        <f t="shared" si="23"/>
        <v>-189.74763999418559</v>
      </c>
      <c r="K56" s="523">
        <f t="shared" si="23"/>
        <v>-186.03749951310562</v>
      </c>
      <c r="L56" s="523">
        <f t="shared" si="23"/>
        <v>-182.0847581941249</v>
      </c>
      <c r="M56" s="523">
        <f t="shared" si="23"/>
        <v>-177.87033620307702</v>
      </c>
      <c r="N56" s="523">
        <f t="shared" si="23"/>
        <v>-173.37375876591696</v>
      </c>
      <c r="O56" s="523">
        <f t="shared" si="23"/>
        <v>-168.57305674202698</v>
      </c>
      <c r="P56" s="523">
        <f t="shared" si="23"/>
        <v>-163.44466018422654</v>
      </c>
      <c r="Q56" s="523">
        <f t="shared" si="23"/>
        <v>-157.96328439295331</v>
      </c>
      <c r="R56" s="523">
        <f t="shared" si="23"/>
        <v>-152.10180793755595</v>
      </c>
      <c r="S56" s="523">
        <f t="shared" si="23"/>
        <v>-145.83114208069628</v>
      </c>
      <c r="T56" s="523">
        <f t="shared" si="23"/>
        <v>-139.120091002327</v>
      </c>
      <c r="U56" s="523">
        <f t="shared" si="23"/>
        <v>-131.93520217741113</v>
      </c>
      <c r="V56" s="523">
        <f t="shared" si="23"/>
        <v>-124.2406062162873</v>
      </c>
      <c r="W56" s="523">
        <f t="shared" si="23"/>
        <v>-115.99784542815198</v>
      </c>
      <c r="X56" s="523">
        <f t="shared" si="23"/>
        <v>-107.16569031630563</v>
      </c>
      <c r="Y56" s="523">
        <f t="shared" si="23"/>
        <v>-97.699943158356064</v>
      </c>
      <c r="Z56" s="523">
        <f t="shared" si="23"/>
        <v>-87.553227765234425</v>
      </c>
      <c r="AA56" s="523">
        <f t="shared" si="23"/>
        <v>-76.674764449386771</v>
      </c>
      <c r="AB56" s="523">
        <f t="shared" si="23"/>
        <v>-65.010129164564944</v>
      </c>
      <c r="AC56" s="523">
        <f t="shared" si="23"/>
        <v>-52.5009957069433</v>
      </c>
      <c r="AD56" s="523">
        <f t="shared" si="23"/>
        <v>-39.084859789500463</v>
      </c>
      <c r="AE56" s="523">
        <f t="shared" si="23"/>
        <v>-24.694743718370177</v>
      </c>
      <c r="AF56" s="523">
        <f t="shared" si="23"/>
        <v>-10.822776987148616</v>
      </c>
      <c r="AG56" s="523">
        <f t="shared" si="23"/>
        <v>2.955467966631419</v>
      </c>
      <c r="AH56" s="523">
        <f t="shared" si="23"/>
        <v>16.637230477725275</v>
      </c>
      <c r="AI56" s="523">
        <f t="shared" si="23"/>
        <v>30.219667055832147</v>
      </c>
      <c r="AJ56" s="523">
        <f t="shared" si="23"/>
        <v>43.699848900843911</v>
      </c>
      <c r="AK56" s="523">
        <f t="shared" si="23"/>
        <v>57.07475934355142</v>
      </c>
      <c r="AL56" s="523">
        <f t="shared" si="23"/>
        <v>70.341291209571963</v>
      </c>
      <c r="AM56" s="523">
        <f t="shared" si="23"/>
        <v>83.496244104194588</v>
      </c>
      <c r="AN56" s="523">
        <f t="shared" si="23"/>
        <v>96.536321615770746</v>
      </c>
      <c r="AO56" s="523">
        <f t="shared" si="23"/>
        <v>109.45812843520669</v>
      </c>
      <c r="AP56" s="523">
        <f t="shared" si="23"/>
        <v>122.25816738904062</v>
      </c>
      <c r="AQ56" s="523">
        <f t="shared" si="23"/>
        <v>134.93283638351215</v>
      </c>
      <c r="AR56" s="523">
        <f t="shared" si="23"/>
        <v>147.47842525695384</v>
      </c>
      <c r="AS56" s="523">
        <f t="shared" si="23"/>
        <v>159.89111253775457</v>
      </c>
      <c r="AT56" s="523">
        <f t="shared" si="23"/>
        <v>172.16696210506163</v>
      </c>
      <c r="AU56" s="523">
        <f t="shared" si="23"/>
        <v>184.30191974930406</v>
      </c>
      <c r="AV56" s="523">
        <f t="shared" si="23"/>
        <v>196.29180962953157</v>
      </c>
      <c r="AW56" s="523">
        <f t="shared" si="23"/>
        <v>208.13233062447372</v>
      </c>
      <c r="AX56" s="523">
        <f t="shared" si="23"/>
        <v>219.81905257413078</v>
      </c>
      <c r="AY56" s="523">
        <f t="shared" si="23"/>
        <v>231.34741240861234</v>
      </c>
      <c r="AZ56" s="523">
        <f t="shared" si="23"/>
        <v>242.7127101608412</v>
      </c>
      <c r="BA56" s="523">
        <f t="shared" si="23"/>
        <v>253.91010485963812</v>
      </c>
      <c r="BB56" s="523">
        <f t="shared" si="23"/>
        <v>264.9346102995994</v>
      </c>
      <c r="BC56" s="523">
        <f t="shared" si="23"/>
        <v>275.78109068407065</v>
      </c>
      <c r="BD56" s="523">
        <f t="shared" si="23"/>
        <v>286.44425613740964</v>
      </c>
      <c r="BE56" s="523">
        <f t="shared" si="23"/>
        <v>296.91865808261736</v>
      </c>
      <c r="BF56" s="523">
        <f t="shared" si="23"/>
        <v>307.19868448029769</v>
      </c>
      <c r="BG56" s="523">
        <f t="shared" si="23"/>
        <v>317.27855492478602</v>
      </c>
      <c r="BH56" s="523">
        <f t="shared" si="23"/>
        <v>327.1523155931618</v>
      </c>
      <c r="BI56" s="523">
        <f t="shared" si="23"/>
        <v>336.81383404273123</v>
      </c>
      <c r="BJ56" s="523">
        <f t="shared" si="23"/>
        <v>346.25679385243467</v>
      </c>
      <c r="BK56" s="523">
        <f t="shared" si="23"/>
        <v>355.47468910349613</v>
      </c>
      <c r="BL56" s="523">
        <f t="shared" si="23"/>
        <v>364.46081869449227</v>
      </c>
      <c r="BM56" s="523">
        <f t="shared" si="23"/>
        <v>373.20828048587362</v>
      </c>
      <c r="BN56" s="523">
        <f t="shared" si="23"/>
        <v>381.70996526882107</v>
      </c>
      <c r="BO56" s="523">
        <f t="shared" si="23"/>
        <v>389.95855055316849</v>
      </c>
      <c r="BP56" s="523">
        <f t="shared" si="23"/>
        <v>397.94649416896272</v>
      </c>
      <c r="BQ56" s="523">
        <f t="shared" si="23"/>
        <v>405.66602767607054</v>
      </c>
      <c r="BR56" s="523">
        <f t="shared" si="23"/>
        <v>413.10914957607378</v>
      </c>
      <c r="BS56" s="523">
        <f t="shared" si="23"/>
        <v>420.26761832052114</v>
      </c>
      <c r="BT56" s="523">
        <f t="shared" ref="BT56:EE56" si="24">BS56+BT55</f>
        <v>427.13294510942785</v>
      </c>
      <c r="BU56" s="523">
        <f t="shared" si="24"/>
        <v>433.69638647373012</v>
      </c>
      <c r="BV56" s="523">
        <f t="shared" si="24"/>
        <v>439.94893663521333</v>
      </c>
      <c r="BW56" s="523">
        <f t="shared" si="24"/>
        <v>445.88131963723794</v>
      </c>
      <c r="BX56" s="523">
        <f t="shared" si="24"/>
        <v>451.48398123938728</v>
      </c>
      <c r="BY56" s="523">
        <f t="shared" si="24"/>
        <v>456.74708056895469</v>
      </c>
      <c r="BZ56" s="523">
        <f t="shared" si="24"/>
        <v>461.6604815219755</v>
      </c>
      <c r="CA56" s="523">
        <f t="shared" si="24"/>
        <v>466.21374390628955</v>
      </c>
      <c r="CB56" s="523">
        <f t="shared" si="24"/>
        <v>470.39611431889608</v>
      </c>
      <c r="CC56" s="523">
        <f t="shared" si="24"/>
        <v>474.19651674962881</v>
      </c>
      <c r="CD56" s="523">
        <f t="shared" si="24"/>
        <v>477.60354290294163</v>
      </c>
      <c r="CE56" s="523">
        <f t="shared" si="24"/>
        <v>480.6054422293476</v>
      </c>
      <c r="CF56" s="523">
        <f t="shared" si="24"/>
        <v>483.19011165780131</v>
      </c>
      <c r="CG56" s="523">
        <f t="shared" si="24"/>
        <v>485.34508502005269</v>
      </c>
      <c r="CH56" s="523">
        <f t="shared" si="24"/>
        <v>487.05752215773117</v>
      </c>
      <c r="CI56" s="523">
        <f t="shared" si="24"/>
        <v>488.31419770264279</v>
      </c>
      <c r="CJ56" s="523">
        <f t="shared" si="24"/>
        <v>489.10148952047587</v>
      </c>
      <c r="CK56" s="523">
        <f t="shared" si="24"/>
        <v>489.40536680781804</v>
      </c>
      <c r="CL56" s="523">
        <f t="shared" si="24"/>
        <v>489.21137783208377</v>
      </c>
      <c r="CM56" s="523">
        <f t="shared" si="24"/>
        <v>488.50463730363958</v>
      </c>
      <c r="CN56" s="523">
        <f t="shared" si="24"/>
        <v>487.26981336909319</v>
      </c>
      <c r="CO56" s="523">
        <f t="shared" si="24"/>
        <v>485.49111421438113</v>
      </c>
      <c r="CP56" s="523">
        <f t="shared" si="24"/>
        <v>483.15227426594936</v>
      </c>
      <c r="CQ56" s="523">
        <f t="shared" si="24"/>
        <v>480.23653997796885</v>
      </c>
      <c r="CR56" s="523">
        <f t="shared" si="24"/>
        <v>476.72665519316791</v>
      </c>
      <c r="CS56" s="523">
        <f t="shared" si="24"/>
        <v>472.60484606448938</v>
      </c>
      <c r="CT56" s="523">
        <f t="shared" si="24"/>
        <v>467.85280552439764</v>
      </c>
      <c r="CU56" s="523">
        <f t="shared" si="24"/>
        <v>462.4516772882647</v>
      </c>
      <c r="CV56" s="523">
        <f t="shared" si="24"/>
        <v>456.38203937785795</v>
      </c>
      <c r="CW56" s="523">
        <f t="shared" si="24"/>
        <v>449.62388715053254</v>
      </c>
      <c r="CX56" s="523">
        <f t="shared" si="24"/>
        <v>442.15661581929959</v>
      </c>
      <c r="CY56" s="523">
        <f t="shared" si="24"/>
        <v>433.95900244849616</v>
      </c>
      <c r="CZ56" s="523">
        <f t="shared" si="24"/>
        <v>425.00918740932582</v>
      </c>
      <c r="DA56" s="523">
        <f t="shared" si="24"/>
        <v>415.28465527906491</v>
      </c>
      <c r="DB56" s="523">
        <f t="shared" si="24"/>
        <v>404.76221516724536</v>
      </c>
      <c r="DC56" s="523">
        <f t="shared" si="24"/>
        <v>393.41798045162278</v>
      </c>
      <c r="DD56" s="523">
        <f t="shared" si="24"/>
        <v>381.22734790622388</v>
      </c>
      <c r="DE56" s="523">
        <f t="shared" si="24"/>
        <v>368.1649762032348</v>
      </c>
      <c r="DF56" s="523">
        <f t="shared" si="24"/>
        <v>354.20476376994657</v>
      </c>
      <c r="DG56" s="523">
        <f t="shared" si="24"/>
        <v>339.31982598140883</v>
      </c>
      <c r="DH56" s="523">
        <f t="shared" si="24"/>
        <v>323.48247166886301</v>
      </c>
      <c r="DI56" s="523">
        <f t="shared" si="24"/>
        <v>306.66417892342855</v>
      </c>
      <c r="DJ56" s="523">
        <f t="shared" si="24"/>
        <v>288.83557017389978</v>
      </c>
      <c r="DK56" s="523">
        <f t="shared" si="24"/>
        <v>269.9663865168767</v>
      </c>
      <c r="DL56" s="523">
        <f t="shared" si="24"/>
        <v>250.0254612767996</v>
      </c>
      <c r="DM56" s="523">
        <f t="shared" si="24"/>
        <v>228.98069277278492</v>
      </c>
      <c r="DN56" s="523">
        <f t="shared" si="24"/>
        <v>206.79901626846581</v>
      </c>
      <c r="DO56" s="523">
        <f t="shared" si="24"/>
        <v>183.44637508032832</v>
      </c>
      <c r="DP56" s="523">
        <f t="shared" si="24"/>
        <v>158.88769081929743</v>
      </c>
      <c r="DQ56" s="523">
        <f t="shared" si="24"/>
        <v>133.08683273957072</v>
      </c>
      <c r="DR56" s="523">
        <f t="shared" si="24"/>
        <v>106.00658616791705</v>
      </c>
      <c r="DS56" s="523">
        <f t="shared" si="24"/>
        <v>77.608619985854233</v>
      </c>
      <c r="DT56" s="523">
        <f t="shared" si="24"/>
        <v>47.853453136291961</v>
      </c>
      <c r="DU56" s="523">
        <f t="shared" si="24"/>
        <v>16.700420125374116</v>
      </c>
      <c r="DV56" s="523">
        <f t="shared" si="24"/>
        <v>-15.892364510623729</v>
      </c>
      <c r="DW56" s="523">
        <f t="shared" si="24"/>
        <v>-49.968042804389846</v>
      </c>
      <c r="DX56" s="523">
        <f t="shared" si="24"/>
        <v>-85.571051054644755</v>
      </c>
      <c r="DY56" s="523">
        <f t="shared" si="24"/>
        <v>-122.74715865412171</v>
      </c>
      <c r="DZ56" s="523">
        <f t="shared" si="24"/>
        <v>-161.54350808238652</v>
      </c>
      <c r="EA56" s="523">
        <f t="shared" si="24"/>
        <v>-202.00865609844209</v>
      </c>
      <c r="EB56" s="523">
        <f t="shared" si="24"/>
        <v>-244.19261616911103</v>
      </c>
      <c r="EC56" s="523">
        <f t="shared" si="24"/>
        <v>-288.14690217026964</v>
      </c>
      <c r="ED56" s="523">
        <f t="shared" si="24"/>
        <v>-333.92457339911914</v>
      </c>
      <c r="EE56" s="523">
        <f t="shared" si="24"/>
        <v>-381.58028093682481</v>
      </c>
      <c r="EF56" s="523">
        <f t="shared" ref="EF56:EZ56" si="25">EE56+EF55</f>
        <v>-431.17031540203448</v>
      </c>
      <c r="EG56" s="523">
        <f t="shared" si="25"/>
        <v>-482.75265613700248</v>
      </c>
      <c r="EH56" s="523">
        <f t="shared" si="25"/>
        <v>-536.38702186929731</v>
      </c>
      <c r="EI56" s="523">
        <f t="shared" si="25"/>
        <v>-592.13492289336068</v>
      </c>
      <c r="EJ56" s="523">
        <f t="shared" si="25"/>
        <v>-650.05971481751294</v>
      </c>
      <c r="EK56" s="523">
        <f t="shared" si="25"/>
        <v>-710.2266539233691</v>
      </c>
      <c r="EL56" s="523">
        <f t="shared" si="25"/>
        <v>-772.70295418603735</v>
      </c>
      <c r="EM56" s="523">
        <f t="shared" si="25"/>
        <v>-837.55784600492302</v>
      </c>
      <c r="EN56" s="523">
        <f t="shared" si="25"/>
        <v>-904.86263669645712</v>
      </c>
      <c r="EO56" s="523">
        <f t="shared" si="25"/>
        <v>-974.6907728016065</v>
      </c>
      <c r="EP56" s="523">
        <f t="shared" si="25"/>
        <v>-1047.11790426261</v>
      </c>
      <c r="EQ56" s="523">
        <f t="shared" si="25"/>
        <v>-1122.221950525015</v>
      </c>
      <c r="ER56" s="523">
        <f t="shared" si="25"/>
        <v>-1200.0831686227773</v>
      </c>
      <c r="ES56" s="523">
        <f t="shared" si="25"/>
        <v>-1280.7842233059121</v>
      </c>
      <c r="ET56" s="523">
        <f t="shared" si="25"/>
        <v>-1364.4102592719757</v>
      </c>
      <c r="EU56" s="523">
        <f t="shared" si="25"/>
        <v>-1451.0489755644912</v>
      </c>
      <c r="EV56" s="523">
        <f t="shared" si="25"/>
        <v>-1540.7907022033266</v>
      </c>
      <c r="EW56" s="523">
        <f t="shared" si="25"/>
        <v>-1633.728479113985</v>
      </c>
      <c r="EX56" s="523">
        <f t="shared" si="25"/>
        <v>-1729.9581374247734</v>
      </c>
      <c r="EY56" s="523">
        <f t="shared" si="25"/>
        <v>-1829.5783832028858</v>
      </c>
      <c r="EZ56" s="519">
        <f t="shared" si="25"/>
        <v>-1932.6908837025692</v>
      </c>
    </row>
    <row r="57" spans="1:156" x14ac:dyDescent="0.25">
      <c r="A57" s="485"/>
      <c r="B57" s="512"/>
      <c r="C57" s="513"/>
      <c r="D57" s="514"/>
      <c r="E57" s="515"/>
      <c r="F57" s="515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518"/>
      <c r="BG57" s="518"/>
      <c r="BH57" s="518"/>
      <c r="BI57" s="518"/>
      <c r="BJ57" s="518"/>
      <c r="BK57" s="518"/>
      <c r="BL57" s="518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18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9"/>
    </row>
    <row r="58" spans="1:156" x14ac:dyDescent="0.25">
      <c r="A58" s="485"/>
      <c r="B58" s="520" t="s">
        <v>47</v>
      </c>
      <c r="C58" s="513" t="s">
        <v>44</v>
      </c>
      <c r="D58" s="524" t="s">
        <v>48</v>
      </c>
      <c r="E58" s="515"/>
      <c r="F58" s="515"/>
      <c r="G58" s="516">
        <f t="shared" ref="G58:BR58" si="26">G46-G80-(G83/10^6)</f>
        <v>17.051499760000002</v>
      </c>
      <c r="H58" s="516">
        <f t="shared" si="26"/>
        <v>17.001333610000003</v>
      </c>
      <c r="I58" s="516">
        <f t="shared" si="26"/>
        <v>16.949718646615004</v>
      </c>
      <c r="J58" s="516">
        <f t="shared" si="26"/>
        <v>16.896611399826345</v>
      </c>
      <c r="K58" s="516">
        <f t="shared" si="26"/>
        <v>16.841967095515358</v>
      </c>
      <c r="L58" s="516">
        <f t="shared" si="26"/>
        <v>16.785739616340397</v>
      </c>
      <c r="M58" s="516">
        <f t="shared" si="26"/>
        <v>16.727881461440113</v>
      </c>
      <c r="N58" s="516">
        <f t="shared" si="26"/>
        <v>16.668343704927874</v>
      </c>
      <c r="O58" s="516">
        <f t="shared" si="26"/>
        <v>16.607075953141027</v>
      </c>
      <c r="P58" s="516">
        <f t="shared" si="26"/>
        <v>16.544026300607591</v>
      </c>
      <c r="Q58" s="516">
        <f t="shared" si="26"/>
        <v>16.479141284691977</v>
      </c>
      <c r="R58" s="516">
        <f t="shared" si="26"/>
        <v>16.412365838880117</v>
      </c>
      <c r="S58" s="516">
        <f t="shared" si="26"/>
        <v>16.343643244663049</v>
      </c>
      <c r="T58" s="516">
        <f t="shared" si="26"/>
        <v>16.272915081977132</v>
      </c>
      <c r="U58" s="516">
        <f t="shared" si="26"/>
        <v>16.200121178157357</v>
      </c>
      <c r="V58" s="516">
        <f t="shared" si="26"/>
        <v>16.125199555359337</v>
      </c>
      <c r="W58" s="516">
        <f t="shared" si="26"/>
        <v>16.048086376403909</v>
      </c>
      <c r="X58" s="516">
        <f t="shared" si="26"/>
        <v>15.968715888997099</v>
      </c>
      <c r="Y58" s="516">
        <f t="shared" si="26"/>
        <v>15.887020368276678</v>
      </c>
      <c r="Z58" s="516">
        <f t="shared" si="26"/>
        <v>15.8029300576351</v>
      </c>
      <c r="AA58" s="516">
        <f t="shared" si="26"/>
        <v>15.716373107767172</v>
      </c>
      <c r="AB58" s="516">
        <f t="shared" si="26"/>
        <v>15.627275513889076</v>
      </c>
      <c r="AC58" s="516">
        <f t="shared" si="26"/>
        <v>15.535561051074076</v>
      </c>
      <c r="AD58" s="516">
        <f t="shared" si="26"/>
        <v>15.44115120764817</v>
      </c>
      <c r="AE58" s="516">
        <f t="shared" si="26"/>
        <v>15.343965116587697</v>
      </c>
      <c r="AF58" s="516">
        <f t="shared" si="26"/>
        <v>15.243919484858855</v>
      </c>
      <c r="AG58" s="516">
        <f t="shared" si="26"/>
        <v>15.1409285206374</v>
      </c>
      <c r="AH58" s="516">
        <f t="shared" si="26"/>
        <v>15.034903858344894</v>
      </c>
      <c r="AI58" s="516">
        <f t="shared" si="26"/>
        <v>14.925754481436122</v>
      </c>
      <c r="AJ58" s="516">
        <f t="shared" si="26"/>
        <v>14.813386642870071</v>
      </c>
      <c r="AK58" s="516">
        <f t="shared" si="26"/>
        <v>14.697703783195065</v>
      </c>
      <c r="AL58" s="516">
        <f t="shared" si="26"/>
        <v>14.578606446176428</v>
      </c>
      <c r="AM58" s="516">
        <f t="shared" si="26"/>
        <v>14.455992191892996</v>
      </c>
      <c r="AN58" s="516">
        <f t="shared" si="26"/>
        <v>14.329755507226546</v>
      </c>
      <c r="AO58" s="516">
        <f t="shared" si="26"/>
        <v>14.199787713665872</v>
      </c>
      <c r="AP58" s="516">
        <f t="shared" si="26"/>
        <v>14.065976872344978</v>
      </c>
      <c r="AQ58" s="516">
        <f t="shared" si="26"/>
        <v>13.928207686232442</v>
      </c>
      <c r="AR58" s="516">
        <f t="shared" si="26"/>
        <v>13.786361399386481</v>
      </c>
      <c r="AS58" s="516">
        <f t="shared" si="26"/>
        <v>13.640315693187601</v>
      </c>
      <c r="AT58" s="516">
        <f t="shared" si="26"/>
        <v>13.489944579458298</v>
      </c>
      <c r="AU58" s="516">
        <f t="shared" si="26"/>
        <v>13.335118290376291</v>
      </c>
      <c r="AV58" s="516">
        <f t="shared" si="26"/>
        <v>13.175703165085183</v>
      </c>
      <c r="AW58" s="516">
        <f t="shared" si="26"/>
        <v>13.011561532903469</v>
      </c>
      <c r="AX58" s="516">
        <f t="shared" si="26"/>
        <v>12.842551593029725</v>
      </c>
      <c r="AY58" s="516">
        <f t="shared" si="26"/>
        <v>12.668527290639091</v>
      </c>
      <c r="AZ58" s="516">
        <f t="shared" si="26"/>
        <v>12.489338189262467</v>
      </c>
      <c r="BA58" s="516">
        <f t="shared" si="26"/>
        <v>12.304829339337273</v>
      </c>
      <c r="BB58" s="516">
        <f t="shared" si="26"/>
        <v>12.11484114281461</v>
      </c>
      <c r="BC58" s="516">
        <f t="shared" si="26"/>
        <v>11.919209213704645</v>
      </c>
      <c r="BD58" s="516">
        <f t="shared" si="26"/>
        <v>11.717764234438453</v>
      </c>
      <c r="BE58" s="516">
        <f t="shared" si="26"/>
        <v>11.510331807920554</v>
      </c>
      <c r="BF58" s="516">
        <f t="shared" si="26"/>
        <v>11.296732305143193</v>
      </c>
      <c r="BG58" s="516">
        <f t="shared" si="26"/>
        <v>11.076780708228942</v>
      </c>
      <c r="BH58" s="516">
        <f t="shared" si="26"/>
        <v>10.850286448764583</v>
      </c>
      <c r="BI58" s="516">
        <f t="shared" si="26"/>
        <v>10.61705324128509</v>
      </c>
      <c r="BJ58" s="516">
        <f t="shared" si="26"/>
        <v>10.376878911762022</v>
      </c>
      <c r="BK58" s="516">
        <f t="shared" si="26"/>
        <v>10.129555220946656</v>
      </c>
      <c r="BL58" s="516">
        <f t="shared" si="26"/>
        <v>9.8748676824133721</v>
      </c>
      <c r="BM58" s="516">
        <f t="shared" si="26"/>
        <v>9.6125953751443216</v>
      </c>
      <c r="BN58" s="516">
        <f t="shared" si="26"/>
        <v>9.3425107504916944</v>
      </c>
      <c r="BO58" s="516">
        <f t="shared" si="26"/>
        <v>9.0643794333487993</v>
      </c>
      <c r="BP58" s="516">
        <f t="shared" si="26"/>
        <v>8.7779600173563033</v>
      </c>
      <c r="BQ58" s="516">
        <f t="shared" si="26"/>
        <v>8.4830038539646537</v>
      </c>
      <c r="BR58" s="516">
        <f t="shared" si="26"/>
        <v>8.1792548351683649</v>
      </c>
      <c r="BS58" s="516">
        <f t="shared" ref="BS58:ED58" si="27">BS46-BS80-(BS83/10^6)</f>
        <v>7.8664491697223475</v>
      </c>
      <c r="BT58" s="516">
        <f t="shared" si="27"/>
        <v>7.544315152644721</v>
      </c>
      <c r="BU58" s="516">
        <f t="shared" si="27"/>
        <v>7.2125729278046986</v>
      </c>
      <c r="BV58" s="516">
        <f t="shared" si="27"/>
        <v>6.8709342433881435</v>
      </c>
      <c r="BW58" s="516">
        <f t="shared" si="27"/>
        <v>6.5191022000270351</v>
      </c>
      <c r="BX58" s="516">
        <f t="shared" si="27"/>
        <v>6.1567709913728823</v>
      </c>
      <c r="BY58" s="516">
        <f t="shared" si="27"/>
        <v>5.7836256368872849</v>
      </c>
      <c r="BZ58" s="516">
        <f t="shared" si="27"/>
        <v>5.3993417066162621</v>
      </c>
      <c r="CA58" s="516">
        <f t="shared" si="27"/>
        <v>5.0035850377077686</v>
      </c>
      <c r="CB58" s="516">
        <f t="shared" si="27"/>
        <v>4.5960114424247482</v>
      </c>
      <c r="CC58" s="516">
        <f t="shared" si="27"/>
        <v>4.176266407398602</v>
      </c>
      <c r="CD58" s="516">
        <f t="shared" si="27"/>
        <v>3.7439847838602156</v>
      </c>
      <c r="CE58" s="516">
        <f t="shared" si="27"/>
        <v>3.2987904685779808</v>
      </c>
      <c r="CF58" s="516">
        <f t="shared" si="27"/>
        <v>2.8402960752238777</v>
      </c>
      <c r="CG58" s="516">
        <f t="shared" si="27"/>
        <v>2.3681025958806097</v>
      </c>
      <c r="CH58" s="516">
        <f t="shared" si="27"/>
        <v>1.881799052393925</v>
      </c>
      <c r="CI58" s="516">
        <f t="shared" si="27"/>
        <v>1.3809621372654972</v>
      </c>
      <c r="CJ58" s="516">
        <f t="shared" si="27"/>
        <v>0.86515584377260735</v>
      </c>
      <c r="CK58" s="516">
        <f t="shared" si="27"/>
        <v>0.33393108499141133</v>
      </c>
      <c r="CL58" s="516">
        <f t="shared" si="27"/>
        <v>-0.21317469860909247</v>
      </c>
      <c r="CM58" s="516">
        <f t="shared" si="27"/>
        <v>-0.7766379433452798</v>
      </c>
      <c r="CN58" s="516">
        <f t="shared" si="27"/>
        <v>-1.3569493786224436</v>
      </c>
      <c r="CO58" s="516">
        <f t="shared" si="27"/>
        <v>-1.9546144557275171</v>
      </c>
      <c r="CP58" s="516">
        <f t="shared" si="27"/>
        <v>-2.5701537894854432</v>
      </c>
      <c r="CQ58" s="516">
        <f t="shared" si="27"/>
        <v>-3.2041036131653775</v>
      </c>
      <c r="CR58" s="516">
        <f t="shared" si="27"/>
        <v>-3.8570162470339908</v>
      </c>
      <c r="CS58" s="516">
        <f t="shared" si="27"/>
        <v>-4.5294605809654076</v>
      </c>
      <c r="CT58" s="516">
        <f t="shared" si="27"/>
        <v>-5.2220225715293846</v>
      </c>
      <c r="CU58" s="516">
        <f t="shared" si="27"/>
        <v>-5.9353057539922442</v>
      </c>
      <c r="CV58" s="516">
        <f t="shared" si="27"/>
        <v>-6.6699317696777438</v>
      </c>
      <c r="CW58" s="516">
        <f t="shared" si="27"/>
        <v>-7.4265409091487751</v>
      </c>
      <c r="CX58" s="516">
        <f t="shared" si="27"/>
        <v>-8.2057926716845859</v>
      </c>
      <c r="CY58" s="516">
        <f t="shared" si="27"/>
        <v>-9.0083663415422262</v>
      </c>
      <c r="CZ58" s="516">
        <f t="shared" si="27"/>
        <v>-9.8349615815058886</v>
      </c>
      <c r="DA58" s="516">
        <f t="shared" si="27"/>
        <v>-10.686299044242785</v>
      </c>
      <c r="DB58" s="516">
        <f t="shared" si="27"/>
        <v>-11.563121001999532</v>
      </c>
      <c r="DC58" s="516">
        <f t="shared" si="27"/>
        <v>-12.466191995189623</v>
      </c>
      <c r="DD58" s="516">
        <f t="shared" si="27"/>
        <v>-13.39629950043838</v>
      </c>
      <c r="DE58" s="516">
        <f t="shared" si="27"/>
        <v>-14.354254618669346</v>
      </c>
      <c r="DF58" s="516">
        <f t="shared" si="27"/>
        <v>-15.340892783833196</v>
      </c>
      <c r="DG58" s="516">
        <f t="shared" si="27"/>
        <v>-16.357074492898587</v>
      </c>
      <c r="DH58" s="516">
        <f t="shared" si="27"/>
        <v>-17.403686057742647</v>
      </c>
      <c r="DI58" s="516">
        <f t="shared" si="27"/>
        <v>-18.481640379598311</v>
      </c>
      <c r="DJ58" s="516">
        <f t="shared" si="27"/>
        <v>-19.591877746734927</v>
      </c>
      <c r="DK58" s="516">
        <f t="shared" si="27"/>
        <v>-20.735366656069331</v>
      </c>
      <c r="DL58" s="516">
        <f t="shared" si="27"/>
        <v>-21.913104659425365</v>
      </c>
      <c r="DM58" s="516">
        <f t="shared" si="27"/>
        <v>-23.126119235180973</v>
      </c>
      <c r="DN58" s="516">
        <f t="shared" si="27"/>
        <v>-24.375468686064952</v>
      </c>
      <c r="DO58" s="516">
        <f t="shared" si="27"/>
        <v>-25.662243063887345</v>
      </c>
      <c r="DP58" s="516">
        <f t="shared" si="27"/>
        <v>-26.987565122011969</v>
      </c>
      <c r="DQ58" s="516">
        <f t="shared" si="27"/>
        <v>-28.352591296402981</v>
      </c>
      <c r="DR58" s="516">
        <f t="shared" si="27"/>
        <v>-29.758512716102931</v>
      </c>
      <c r="DS58" s="516">
        <f t="shared" si="27"/>
        <v>-31.20655624402508</v>
      </c>
      <c r="DT58" s="516">
        <f t="shared" si="27"/>
        <v>-32.697985548969534</v>
      </c>
      <c r="DU58" s="516">
        <f t="shared" si="27"/>
        <v>-34.234102209799822</v>
      </c>
      <c r="DV58" s="516">
        <f t="shared" si="27"/>
        <v>-35.816246852744889</v>
      </c>
      <c r="DW58" s="516">
        <f t="shared" si="27"/>
        <v>-37.445800322819913</v>
      </c>
      <c r="DX58" s="516">
        <f t="shared" si="27"/>
        <v>-39.124184890390012</v>
      </c>
      <c r="DY58" s="516">
        <f t="shared" si="27"/>
        <v>-40.852865493930707</v>
      </c>
      <c r="DZ58" s="516">
        <f t="shared" si="27"/>
        <v>-42.633351020071224</v>
      </c>
      <c r="EA58" s="516">
        <f t="shared" si="27"/>
        <v>-44.467195622039107</v>
      </c>
      <c r="EB58" s="516">
        <f t="shared" si="27"/>
        <v>-46.356000077658159</v>
      </c>
      <c r="EC58" s="516">
        <f t="shared" si="27"/>
        <v>-48.301413188086379</v>
      </c>
      <c r="ED58" s="516">
        <f t="shared" si="27"/>
        <v>-50.305133218515913</v>
      </c>
      <c r="EE58" s="516">
        <f t="shared" ref="EE58:EZ58" si="28">EE46-EE80-(EE83/10^6)</f>
        <v>-52.368909382094124</v>
      </c>
      <c r="EF58" s="516">
        <f t="shared" si="28"/>
        <v>-54.494543368362272</v>
      </c>
      <c r="EG58" s="516">
        <f t="shared" si="28"/>
        <v>-56.683890917547259</v>
      </c>
      <c r="EH58" s="516">
        <f t="shared" si="28"/>
        <v>-58.938863442082258</v>
      </c>
      <c r="EI58" s="516">
        <f t="shared" si="28"/>
        <v>-61.2614296967729</v>
      </c>
      <c r="EJ58" s="516">
        <f t="shared" si="28"/>
        <v>-63.653617499068396</v>
      </c>
      <c r="EK58" s="516">
        <f t="shared" si="28"/>
        <v>-66.117515500940883</v>
      </c>
      <c r="EL58" s="516">
        <f t="shared" si="28"/>
        <v>-68.655275013921141</v>
      </c>
      <c r="EM58" s="516">
        <f t="shared" si="28"/>
        <v>-71.269111888885305</v>
      </c>
      <c r="EN58" s="516">
        <f t="shared" si="28"/>
        <v>-73.961308452235201</v>
      </c>
      <c r="EO58" s="516">
        <f t="shared" si="28"/>
        <v>-76.734215500164211</v>
      </c>
      <c r="EP58" s="516">
        <f t="shared" si="28"/>
        <v>-79.590254352750947</v>
      </c>
      <c r="EQ58" s="516">
        <f t="shared" si="28"/>
        <v>-82.5319189696758</v>
      </c>
      <c r="ER58" s="516">
        <f t="shared" si="28"/>
        <v>-85.561778129409007</v>
      </c>
      <c r="ES58" s="516">
        <f t="shared" si="28"/>
        <v>-88.682477673774471</v>
      </c>
      <c r="ET58" s="516">
        <f t="shared" si="28"/>
        <v>-91.89674281985009</v>
      </c>
      <c r="EU58" s="516">
        <f t="shared" si="28"/>
        <v>-95.207380541225703</v>
      </c>
      <c r="EV58" s="516">
        <f t="shared" si="28"/>
        <v>-98.61728202069817</v>
      </c>
      <c r="EW58" s="516">
        <f t="shared" si="28"/>
        <v>-102.12942517654778</v>
      </c>
      <c r="EX58" s="516">
        <f t="shared" si="28"/>
        <v>-105.74687726460265</v>
      </c>
      <c r="EY58" s="516">
        <f t="shared" si="28"/>
        <v>-109.47279755836516</v>
      </c>
      <c r="EZ58" s="517">
        <f t="shared" si="28"/>
        <v>-113.31044010954226</v>
      </c>
    </row>
    <row r="59" spans="1:156" ht="15.75" thickBot="1" x14ac:dyDescent="0.3">
      <c r="A59" s="485"/>
      <c r="B59" s="525" t="s">
        <v>33</v>
      </c>
      <c r="C59" s="526" t="s">
        <v>44</v>
      </c>
      <c r="D59" s="527"/>
      <c r="E59" s="528"/>
      <c r="F59" s="528"/>
      <c r="G59" s="529">
        <f>G93</f>
        <v>3.2016297371847875</v>
      </c>
      <c r="H59" s="529">
        <f t="shared" ref="H59:AE59" si="29">H93</f>
        <v>3.4257438187877232</v>
      </c>
      <c r="I59" s="529">
        <f t="shared" si="29"/>
        <v>3.6655458861028638</v>
      </c>
      <c r="J59" s="529">
        <f t="shared" si="29"/>
        <v>3.9221340981300647</v>
      </c>
      <c r="K59" s="529">
        <f t="shared" si="29"/>
        <v>4.1966834849991681</v>
      </c>
      <c r="L59" s="529">
        <f t="shared" si="29"/>
        <v>4.4904513289491108</v>
      </c>
      <c r="M59" s="529">
        <f t="shared" si="29"/>
        <v>4.8047829219755478</v>
      </c>
      <c r="N59" s="529">
        <f t="shared" si="29"/>
        <v>5.1411177265138361</v>
      </c>
      <c r="O59" s="529">
        <f t="shared" si="29"/>
        <v>5.5009959673698043</v>
      </c>
      <c r="P59" s="529">
        <f t="shared" si="29"/>
        <v>5.8860656850856916</v>
      </c>
      <c r="Q59" s="529">
        <f t="shared" si="29"/>
        <v>6.2980902830416898</v>
      </c>
      <c r="R59" s="529">
        <f t="shared" si="29"/>
        <v>6.7389566028546071</v>
      </c>
      <c r="S59" s="529">
        <f t="shared" si="29"/>
        <v>7.2106835650544303</v>
      </c>
      <c r="T59" s="529">
        <f t="shared" si="29"/>
        <v>7.7154314146082399</v>
      </c>
      <c r="U59" s="529">
        <f t="shared" si="29"/>
        <v>8.2555116136308175</v>
      </c>
      <c r="V59" s="529">
        <f t="shared" si="29"/>
        <v>8.8333974265849751</v>
      </c>
      <c r="W59" s="529">
        <f t="shared" si="29"/>
        <v>9.4517352464459226</v>
      </c>
      <c r="X59" s="529">
        <f t="shared" si="29"/>
        <v>10.113356713697138</v>
      </c>
      <c r="Y59" s="529">
        <f t="shared" si="29"/>
        <v>10.821291683655938</v>
      </c>
      <c r="Z59" s="529">
        <f t="shared" si="29"/>
        <v>11.578782101511853</v>
      </c>
      <c r="AA59" s="529">
        <f t="shared" si="29"/>
        <v>12.389296848617681</v>
      </c>
      <c r="AB59" s="529">
        <f t="shared" si="29"/>
        <v>13.256547628020922</v>
      </c>
      <c r="AC59" s="529">
        <f t="shared" si="29"/>
        <v>14.184505961982385</v>
      </c>
      <c r="AD59" s="529">
        <f t="shared" si="29"/>
        <v>15.177421379321153</v>
      </c>
      <c r="AE59" s="529">
        <f t="shared" si="29"/>
        <v>16.239840875873632</v>
      </c>
      <c r="AF59" s="528"/>
      <c r="AG59" s="528"/>
      <c r="AH59" s="528"/>
      <c r="AI59" s="528"/>
      <c r="AJ59" s="528"/>
      <c r="AK59" s="528"/>
      <c r="AL59" s="528"/>
      <c r="AM59" s="528"/>
      <c r="AN59" s="528"/>
      <c r="AO59" s="528"/>
      <c r="AP59" s="528"/>
      <c r="AQ59" s="528"/>
      <c r="AR59" s="528"/>
      <c r="AS59" s="528"/>
      <c r="AT59" s="528"/>
      <c r="AU59" s="528"/>
      <c r="AV59" s="528"/>
      <c r="AW59" s="528"/>
      <c r="AX59" s="528"/>
      <c r="AY59" s="528"/>
      <c r="AZ59" s="528"/>
      <c r="BA59" s="528"/>
      <c r="BB59" s="528"/>
      <c r="BC59" s="528"/>
      <c r="BD59" s="528"/>
      <c r="BE59" s="528"/>
      <c r="BF59" s="528"/>
      <c r="BG59" s="528"/>
      <c r="BH59" s="528"/>
      <c r="BI59" s="528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1"/>
    </row>
    <row r="61" spans="1:156" x14ac:dyDescent="0.25">
      <c r="A61" s="481" t="s">
        <v>49</v>
      </c>
      <c r="B61" s="482"/>
      <c r="C61" s="482"/>
      <c r="D61" s="483"/>
      <c r="E61" s="484"/>
      <c r="F61" s="484"/>
      <c r="G61" s="484"/>
      <c r="H61" s="484"/>
      <c r="I61" s="484"/>
      <c r="J61" s="484"/>
      <c r="K61" s="484"/>
      <c r="L61" s="484"/>
      <c r="M61" s="484"/>
      <c r="N61" s="484"/>
      <c r="O61" s="484"/>
      <c r="P61" s="484"/>
      <c r="Q61" s="484"/>
      <c r="R61" s="484"/>
      <c r="S61" s="484"/>
      <c r="T61" s="484"/>
      <c r="U61" s="484"/>
      <c r="V61" s="484"/>
      <c r="W61" s="484"/>
      <c r="X61" s="484"/>
      <c r="Y61" s="484"/>
      <c r="Z61" s="484"/>
      <c r="AA61" s="484"/>
      <c r="AB61" s="484"/>
      <c r="AC61" s="484"/>
      <c r="AD61" s="484"/>
      <c r="AE61" s="484"/>
      <c r="AF61" s="484"/>
      <c r="AG61" s="484"/>
      <c r="AH61" s="484"/>
      <c r="AI61" s="484"/>
      <c r="AJ61" s="484"/>
      <c r="AK61" s="484"/>
      <c r="AL61" s="484"/>
      <c r="AM61" s="484"/>
      <c r="AN61" s="484"/>
      <c r="AO61" s="484"/>
      <c r="AP61" s="484"/>
    </row>
    <row r="62" spans="1:156" s="470" customFormat="1" ht="15.75" thickBot="1" x14ac:dyDescent="0.3">
      <c r="A62" s="532"/>
      <c r="B62" s="505"/>
      <c r="C62" s="505"/>
      <c r="D62" s="533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  <c r="X62" s="534"/>
      <c r="Y62" s="534"/>
      <c r="Z62" s="534"/>
      <c r="AA62" s="534"/>
      <c r="AB62" s="534"/>
      <c r="AC62" s="534"/>
      <c r="AD62" s="534"/>
      <c r="AE62" s="534"/>
      <c r="AF62" s="534"/>
      <c r="AG62" s="534"/>
      <c r="AH62" s="534"/>
      <c r="AI62" s="534"/>
      <c r="AJ62" s="534"/>
      <c r="AK62" s="534"/>
      <c r="AL62" s="534"/>
      <c r="AM62" s="534"/>
      <c r="AN62" s="534"/>
      <c r="AO62" s="534"/>
      <c r="AP62" s="534"/>
    </row>
    <row r="63" spans="1:156" s="470" customFormat="1" x14ac:dyDescent="0.25">
      <c r="A63" s="505"/>
      <c r="B63" s="535" t="s">
        <v>50</v>
      </c>
      <c r="C63" s="536" t="s">
        <v>51</v>
      </c>
      <c r="D63" s="537" t="s">
        <v>52</v>
      </c>
      <c r="E63" s="538"/>
      <c r="F63" s="539"/>
      <c r="G63" s="618">
        <f>C18</f>
        <v>0.03</v>
      </c>
      <c r="H63" s="618">
        <f>G63</f>
        <v>0.03</v>
      </c>
      <c r="I63" s="618">
        <f t="shared" ref="I63:X64" si="30">H63</f>
        <v>0.03</v>
      </c>
      <c r="J63" s="618">
        <f t="shared" si="30"/>
        <v>0.03</v>
      </c>
      <c r="K63" s="618">
        <f t="shared" si="30"/>
        <v>0.03</v>
      </c>
      <c r="L63" s="618">
        <f t="shared" si="30"/>
        <v>0.03</v>
      </c>
      <c r="M63" s="618">
        <f t="shared" si="30"/>
        <v>0.03</v>
      </c>
      <c r="N63" s="618">
        <f t="shared" si="30"/>
        <v>0.03</v>
      </c>
      <c r="O63" s="618">
        <f t="shared" si="30"/>
        <v>0.03</v>
      </c>
      <c r="P63" s="618">
        <f t="shared" si="30"/>
        <v>0.03</v>
      </c>
      <c r="Q63" s="618">
        <f t="shared" si="30"/>
        <v>0.03</v>
      </c>
      <c r="R63" s="618">
        <f t="shared" si="30"/>
        <v>0.03</v>
      </c>
      <c r="S63" s="618">
        <f t="shared" si="30"/>
        <v>0.03</v>
      </c>
      <c r="T63" s="618">
        <f t="shared" si="30"/>
        <v>0.03</v>
      </c>
      <c r="U63" s="618">
        <f t="shared" si="30"/>
        <v>0.03</v>
      </c>
      <c r="V63" s="618">
        <f t="shared" si="30"/>
        <v>0.03</v>
      </c>
      <c r="W63" s="618">
        <f t="shared" si="30"/>
        <v>0.03</v>
      </c>
      <c r="X63" s="618">
        <f t="shared" si="30"/>
        <v>0.03</v>
      </c>
      <c r="Y63" s="618">
        <f t="shared" ref="Y63:AN64" si="31">X63</f>
        <v>0.03</v>
      </c>
      <c r="Z63" s="618">
        <f t="shared" si="31"/>
        <v>0.03</v>
      </c>
      <c r="AA63" s="618">
        <f t="shared" si="31"/>
        <v>0.03</v>
      </c>
      <c r="AB63" s="618">
        <f t="shared" si="31"/>
        <v>0.03</v>
      </c>
      <c r="AC63" s="618">
        <f t="shared" si="31"/>
        <v>0.03</v>
      </c>
      <c r="AD63" s="618">
        <f t="shared" si="31"/>
        <v>0.03</v>
      </c>
      <c r="AE63" s="618">
        <f t="shared" si="31"/>
        <v>0.03</v>
      </c>
      <c r="AF63" s="618">
        <f t="shared" si="31"/>
        <v>0.03</v>
      </c>
      <c r="AG63" s="618">
        <f t="shared" si="31"/>
        <v>0.03</v>
      </c>
      <c r="AH63" s="618">
        <f t="shared" si="31"/>
        <v>0.03</v>
      </c>
      <c r="AI63" s="618">
        <f t="shared" si="31"/>
        <v>0.03</v>
      </c>
      <c r="AJ63" s="618">
        <f t="shared" si="31"/>
        <v>0.03</v>
      </c>
      <c r="AK63" s="618">
        <f t="shared" si="31"/>
        <v>0.03</v>
      </c>
      <c r="AL63" s="618">
        <f t="shared" si="31"/>
        <v>0.03</v>
      </c>
      <c r="AM63" s="618">
        <f t="shared" si="31"/>
        <v>0.03</v>
      </c>
      <c r="AN63" s="618">
        <f t="shared" si="31"/>
        <v>0.03</v>
      </c>
      <c r="AO63" s="618">
        <f t="shared" ref="AO63:BD64" si="32">AN63</f>
        <v>0.03</v>
      </c>
      <c r="AP63" s="618">
        <f t="shared" si="32"/>
        <v>0.03</v>
      </c>
      <c r="AQ63" s="618">
        <f t="shared" si="32"/>
        <v>0.03</v>
      </c>
      <c r="AR63" s="618">
        <f t="shared" si="32"/>
        <v>0.03</v>
      </c>
      <c r="AS63" s="618">
        <f t="shared" si="32"/>
        <v>0.03</v>
      </c>
      <c r="AT63" s="618">
        <f t="shared" si="32"/>
        <v>0.03</v>
      </c>
      <c r="AU63" s="618">
        <f t="shared" si="32"/>
        <v>0.03</v>
      </c>
      <c r="AV63" s="618">
        <f t="shared" si="32"/>
        <v>0.03</v>
      </c>
      <c r="AW63" s="618">
        <f t="shared" si="32"/>
        <v>0.03</v>
      </c>
      <c r="AX63" s="618">
        <f t="shared" si="32"/>
        <v>0.03</v>
      </c>
      <c r="AY63" s="618">
        <f t="shared" si="32"/>
        <v>0.03</v>
      </c>
      <c r="AZ63" s="618">
        <f t="shared" si="32"/>
        <v>0.03</v>
      </c>
      <c r="BA63" s="618">
        <f t="shared" si="32"/>
        <v>0.03</v>
      </c>
      <c r="BB63" s="618">
        <f t="shared" si="32"/>
        <v>0.03</v>
      </c>
      <c r="BC63" s="618">
        <f t="shared" si="32"/>
        <v>0.03</v>
      </c>
      <c r="BD63" s="618">
        <f t="shared" si="32"/>
        <v>0.03</v>
      </c>
      <c r="BE63" s="618">
        <f t="shared" ref="BE63:BT64" si="33">BD63</f>
        <v>0.03</v>
      </c>
      <c r="BF63" s="618">
        <f t="shared" si="33"/>
        <v>0.03</v>
      </c>
      <c r="BG63" s="618">
        <f t="shared" si="33"/>
        <v>0.03</v>
      </c>
      <c r="BH63" s="618">
        <f t="shared" si="33"/>
        <v>0.03</v>
      </c>
      <c r="BI63" s="618">
        <f t="shared" si="33"/>
        <v>0.03</v>
      </c>
      <c r="BJ63" s="618">
        <f t="shared" si="33"/>
        <v>0.03</v>
      </c>
      <c r="BK63" s="618">
        <f t="shared" si="33"/>
        <v>0.03</v>
      </c>
      <c r="BL63" s="618">
        <f t="shared" si="33"/>
        <v>0.03</v>
      </c>
      <c r="BM63" s="618">
        <f t="shared" si="33"/>
        <v>0.03</v>
      </c>
      <c r="BN63" s="618">
        <f t="shared" si="33"/>
        <v>0.03</v>
      </c>
      <c r="BO63" s="618">
        <f t="shared" si="33"/>
        <v>0.03</v>
      </c>
      <c r="BP63" s="618">
        <f t="shared" si="33"/>
        <v>0.03</v>
      </c>
      <c r="BQ63" s="618">
        <f t="shared" si="33"/>
        <v>0.03</v>
      </c>
      <c r="BR63" s="618">
        <f t="shared" si="33"/>
        <v>0.03</v>
      </c>
      <c r="BS63" s="618">
        <f t="shared" si="33"/>
        <v>0.03</v>
      </c>
      <c r="BT63" s="618">
        <f t="shared" si="33"/>
        <v>0.03</v>
      </c>
      <c r="BU63" s="618">
        <f t="shared" ref="BU63:CJ64" si="34">BT63</f>
        <v>0.03</v>
      </c>
      <c r="BV63" s="618">
        <f t="shared" si="34"/>
        <v>0.03</v>
      </c>
      <c r="BW63" s="618">
        <f t="shared" si="34"/>
        <v>0.03</v>
      </c>
      <c r="BX63" s="618">
        <f t="shared" si="34"/>
        <v>0.03</v>
      </c>
      <c r="BY63" s="618">
        <f t="shared" si="34"/>
        <v>0.03</v>
      </c>
      <c r="BZ63" s="618">
        <f t="shared" si="34"/>
        <v>0.03</v>
      </c>
      <c r="CA63" s="618">
        <f t="shared" si="34"/>
        <v>0.03</v>
      </c>
      <c r="CB63" s="618">
        <f t="shared" si="34"/>
        <v>0.03</v>
      </c>
      <c r="CC63" s="618">
        <f t="shared" si="34"/>
        <v>0.03</v>
      </c>
      <c r="CD63" s="618">
        <f t="shared" si="34"/>
        <v>0.03</v>
      </c>
      <c r="CE63" s="618">
        <f t="shared" si="34"/>
        <v>0.03</v>
      </c>
      <c r="CF63" s="618">
        <f t="shared" si="34"/>
        <v>0.03</v>
      </c>
      <c r="CG63" s="618">
        <f t="shared" si="34"/>
        <v>0.03</v>
      </c>
      <c r="CH63" s="618">
        <f t="shared" si="34"/>
        <v>0.03</v>
      </c>
      <c r="CI63" s="618">
        <f t="shared" si="34"/>
        <v>0.03</v>
      </c>
      <c r="CJ63" s="618">
        <f t="shared" si="34"/>
        <v>0.03</v>
      </c>
      <c r="CK63" s="618">
        <f t="shared" ref="CK63:CZ64" si="35">CJ63</f>
        <v>0.03</v>
      </c>
      <c r="CL63" s="618">
        <f t="shared" si="35"/>
        <v>0.03</v>
      </c>
      <c r="CM63" s="618">
        <f t="shared" si="35"/>
        <v>0.03</v>
      </c>
      <c r="CN63" s="618">
        <f t="shared" si="35"/>
        <v>0.03</v>
      </c>
      <c r="CO63" s="618">
        <f t="shared" si="35"/>
        <v>0.03</v>
      </c>
      <c r="CP63" s="618">
        <f t="shared" si="35"/>
        <v>0.03</v>
      </c>
      <c r="CQ63" s="618">
        <f t="shared" si="35"/>
        <v>0.03</v>
      </c>
      <c r="CR63" s="618">
        <f t="shared" si="35"/>
        <v>0.03</v>
      </c>
      <c r="CS63" s="618">
        <f t="shared" si="35"/>
        <v>0.03</v>
      </c>
      <c r="CT63" s="618">
        <f t="shared" si="35"/>
        <v>0.03</v>
      </c>
      <c r="CU63" s="618">
        <f t="shared" si="35"/>
        <v>0.03</v>
      </c>
      <c r="CV63" s="618">
        <f t="shared" si="35"/>
        <v>0.03</v>
      </c>
      <c r="CW63" s="618">
        <f t="shared" si="35"/>
        <v>0.03</v>
      </c>
      <c r="CX63" s="618">
        <f t="shared" si="35"/>
        <v>0.03</v>
      </c>
      <c r="CY63" s="618">
        <f t="shared" si="35"/>
        <v>0.03</v>
      </c>
      <c r="CZ63" s="618">
        <f t="shared" si="35"/>
        <v>0.03</v>
      </c>
      <c r="DA63" s="618">
        <f t="shared" ref="DA63:DP64" si="36">CZ63</f>
        <v>0.03</v>
      </c>
      <c r="DB63" s="618">
        <f t="shared" si="36"/>
        <v>0.03</v>
      </c>
      <c r="DC63" s="618">
        <f t="shared" si="36"/>
        <v>0.03</v>
      </c>
      <c r="DD63" s="618">
        <f t="shared" si="36"/>
        <v>0.03</v>
      </c>
      <c r="DE63" s="618">
        <f t="shared" si="36"/>
        <v>0.03</v>
      </c>
      <c r="DF63" s="618">
        <f t="shared" si="36"/>
        <v>0.03</v>
      </c>
      <c r="DG63" s="618">
        <f t="shared" si="36"/>
        <v>0.03</v>
      </c>
      <c r="DH63" s="618">
        <f t="shared" si="36"/>
        <v>0.03</v>
      </c>
      <c r="DI63" s="618">
        <f t="shared" si="36"/>
        <v>0.03</v>
      </c>
      <c r="DJ63" s="618">
        <f t="shared" si="36"/>
        <v>0.03</v>
      </c>
      <c r="DK63" s="618">
        <f t="shared" si="36"/>
        <v>0.03</v>
      </c>
      <c r="DL63" s="618">
        <f t="shared" si="36"/>
        <v>0.03</v>
      </c>
      <c r="DM63" s="618">
        <f t="shared" si="36"/>
        <v>0.03</v>
      </c>
      <c r="DN63" s="618">
        <f t="shared" si="36"/>
        <v>0.03</v>
      </c>
      <c r="DO63" s="618">
        <f t="shared" si="36"/>
        <v>0.03</v>
      </c>
      <c r="DP63" s="618">
        <f t="shared" si="36"/>
        <v>0.03</v>
      </c>
      <c r="DQ63" s="618">
        <f t="shared" ref="DQ63:EF64" si="37">DP63</f>
        <v>0.03</v>
      </c>
      <c r="DR63" s="618">
        <f t="shared" si="37"/>
        <v>0.03</v>
      </c>
      <c r="DS63" s="618">
        <f t="shared" si="37"/>
        <v>0.03</v>
      </c>
      <c r="DT63" s="618">
        <f t="shared" si="37"/>
        <v>0.03</v>
      </c>
      <c r="DU63" s="618">
        <f t="shared" si="37"/>
        <v>0.03</v>
      </c>
      <c r="DV63" s="618">
        <f t="shared" si="37"/>
        <v>0.03</v>
      </c>
      <c r="DW63" s="618">
        <f t="shared" si="37"/>
        <v>0.03</v>
      </c>
      <c r="DX63" s="618">
        <f t="shared" si="37"/>
        <v>0.03</v>
      </c>
      <c r="DY63" s="618">
        <f t="shared" si="37"/>
        <v>0.03</v>
      </c>
      <c r="DZ63" s="618">
        <f t="shared" si="37"/>
        <v>0.03</v>
      </c>
      <c r="EA63" s="618">
        <f t="shared" si="37"/>
        <v>0.03</v>
      </c>
      <c r="EB63" s="618">
        <f t="shared" si="37"/>
        <v>0.03</v>
      </c>
      <c r="EC63" s="618">
        <f t="shared" si="37"/>
        <v>0.03</v>
      </c>
      <c r="ED63" s="618">
        <f t="shared" si="37"/>
        <v>0.03</v>
      </c>
      <c r="EE63" s="618">
        <f t="shared" si="37"/>
        <v>0.03</v>
      </c>
      <c r="EF63" s="618">
        <f t="shared" si="37"/>
        <v>0.03</v>
      </c>
      <c r="EG63" s="618">
        <f t="shared" ref="EG63:EV64" si="38">EF63</f>
        <v>0.03</v>
      </c>
      <c r="EH63" s="618">
        <f t="shared" si="38"/>
        <v>0.03</v>
      </c>
      <c r="EI63" s="618">
        <f t="shared" si="38"/>
        <v>0.03</v>
      </c>
      <c r="EJ63" s="618">
        <f t="shared" si="38"/>
        <v>0.03</v>
      </c>
      <c r="EK63" s="618">
        <f t="shared" si="38"/>
        <v>0.03</v>
      </c>
      <c r="EL63" s="618">
        <f t="shared" si="38"/>
        <v>0.03</v>
      </c>
      <c r="EM63" s="618">
        <f t="shared" si="38"/>
        <v>0.03</v>
      </c>
      <c r="EN63" s="618">
        <f t="shared" si="38"/>
        <v>0.03</v>
      </c>
      <c r="EO63" s="618">
        <f t="shared" si="38"/>
        <v>0.03</v>
      </c>
      <c r="EP63" s="618">
        <f t="shared" si="38"/>
        <v>0.03</v>
      </c>
      <c r="EQ63" s="618">
        <f t="shared" si="38"/>
        <v>0.03</v>
      </c>
      <c r="ER63" s="618">
        <f t="shared" si="38"/>
        <v>0.03</v>
      </c>
      <c r="ES63" s="618">
        <f t="shared" si="38"/>
        <v>0.03</v>
      </c>
      <c r="ET63" s="618">
        <f t="shared" si="38"/>
        <v>0.03</v>
      </c>
      <c r="EU63" s="618">
        <f t="shared" si="38"/>
        <v>0.03</v>
      </c>
      <c r="EV63" s="618">
        <f t="shared" si="38"/>
        <v>0.03</v>
      </c>
      <c r="EW63" s="618">
        <f t="shared" ref="EW63:EZ64" si="39">EV63</f>
        <v>0.03</v>
      </c>
      <c r="EX63" s="618">
        <f t="shared" si="39"/>
        <v>0.03</v>
      </c>
      <c r="EY63" s="618">
        <f t="shared" si="39"/>
        <v>0.03</v>
      </c>
      <c r="EZ63" s="617">
        <f t="shared" si="39"/>
        <v>0.03</v>
      </c>
    </row>
    <row r="64" spans="1:156" s="470" customFormat="1" x14ac:dyDescent="0.25">
      <c r="A64" s="505"/>
      <c r="B64" s="512" t="s">
        <v>24</v>
      </c>
      <c r="C64" s="508"/>
      <c r="D64" s="540"/>
      <c r="E64" s="509"/>
      <c r="F64" s="541"/>
      <c r="G64" s="542">
        <f>C17</f>
        <v>0.01</v>
      </c>
      <c r="H64" s="542">
        <f>G64</f>
        <v>0.01</v>
      </c>
      <c r="I64" s="542">
        <f t="shared" si="30"/>
        <v>0.01</v>
      </c>
      <c r="J64" s="542">
        <f t="shared" si="30"/>
        <v>0.01</v>
      </c>
      <c r="K64" s="542">
        <f t="shared" si="30"/>
        <v>0.01</v>
      </c>
      <c r="L64" s="542">
        <f t="shared" si="30"/>
        <v>0.01</v>
      </c>
      <c r="M64" s="542">
        <f t="shared" si="30"/>
        <v>0.01</v>
      </c>
      <c r="N64" s="542">
        <f t="shared" si="30"/>
        <v>0.01</v>
      </c>
      <c r="O64" s="542">
        <f t="shared" si="30"/>
        <v>0.01</v>
      </c>
      <c r="P64" s="542">
        <f t="shared" si="30"/>
        <v>0.01</v>
      </c>
      <c r="Q64" s="542">
        <f t="shared" si="30"/>
        <v>0.01</v>
      </c>
      <c r="R64" s="542">
        <f t="shared" si="30"/>
        <v>0.01</v>
      </c>
      <c r="S64" s="542">
        <f t="shared" si="30"/>
        <v>0.01</v>
      </c>
      <c r="T64" s="542">
        <f t="shared" si="30"/>
        <v>0.01</v>
      </c>
      <c r="U64" s="542">
        <f t="shared" si="30"/>
        <v>0.01</v>
      </c>
      <c r="V64" s="542">
        <f t="shared" si="30"/>
        <v>0.01</v>
      </c>
      <c r="W64" s="542">
        <f t="shared" si="30"/>
        <v>0.01</v>
      </c>
      <c r="X64" s="542">
        <f t="shared" si="30"/>
        <v>0.01</v>
      </c>
      <c r="Y64" s="542">
        <f t="shared" si="31"/>
        <v>0.01</v>
      </c>
      <c r="Z64" s="542">
        <f t="shared" si="31"/>
        <v>0.01</v>
      </c>
      <c r="AA64" s="542">
        <f t="shared" si="31"/>
        <v>0.01</v>
      </c>
      <c r="AB64" s="542">
        <f t="shared" si="31"/>
        <v>0.01</v>
      </c>
      <c r="AC64" s="542">
        <f t="shared" si="31"/>
        <v>0.01</v>
      </c>
      <c r="AD64" s="542">
        <f t="shared" si="31"/>
        <v>0.01</v>
      </c>
      <c r="AE64" s="542">
        <f t="shared" si="31"/>
        <v>0.01</v>
      </c>
      <c r="AF64" s="542">
        <f t="shared" si="31"/>
        <v>0.01</v>
      </c>
      <c r="AG64" s="542">
        <f t="shared" si="31"/>
        <v>0.01</v>
      </c>
      <c r="AH64" s="542">
        <f t="shared" si="31"/>
        <v>0.01</v>
      </c>
      <c r="AI64" s="542">
        <f t="shared" si="31"/>
        <v>0.01</v>
      </c>
      <c r="AJ64" s="542">
        <f t="shared" si="31"/>
        <v>0.01</v>
      </c>
      <c r="AK64" s="542">
        <f t="shared" si="31"/>
        <v>0.01</v>
      </c>
      <c r="AL64" s="542">
        <f t="shared" si="31"/>
        <v>0.01</v>
      </c>
      <c r="AM64" s="542">
        <f t="shared" si="31"/>
        <v>0.01</v>
      </c>
      <c r="AN64" s="542">
        <f t="shared" si="31"/>
        <v>0.01</v>
      </c>
      <c r="AO64" s="542">
        <f t="shared" si="32"/>
        <v>0.01</v>
      </c>
      <c r="AP64" s="542">
        <f t="shared" si="32"/>
        <v>0.01</v>
      </c>
      <c r="AQ64" s="542">
        <f t="shared" si="32"/>
        <v>0.01</v>
      </c>
      <c r="AR64" s="542">
        <f t="shared" si="32"/>
        <v>0.01</v>
      </c>
      <c r="AS64" s="542">
        <f t="shared" si="32"/>
        <v>0.01</v>
      </c>
      <c r="AT64" s="542">
        <f t="shared" si="32"/>
        <v>0.01</v>
      </c>
      <c r="AU64" s="542">
        <f t="shared" si="32"/>
        <v>0.01</v>
      </c>
      <c r="AV64" s="542">
        <f t="shared" si="32"/>
        <v>0.01</v>
      </c>
      <c r="AW64" s="542">
        <f t="shared" si="32"/>
        <v>0.01</v>
      </c>
      <c r="AX64" s="542">
        <f t="shared" si="32"/>
        <v>0.01</v>
      </c>
      <c r="AY64" s="542">
        <f t="shared" si="32"/>
        <v>0.01</v>
      </c>
      <c r="AZ64" s="542">
        <f t="shared" si="32"/>
        <v>0.01</v>
      </c>
      <c r="BA64" s="542">
        <f t="shared" si="32"/>
        <v>0.01</v>
      </c>
      <c r="BB64" s="542">
        <f t="shared" si="32"/>
        <v>0.01</v>
      </c>
      <c r="BC64" s="542">
        <f t="shared" si="32"/>
        <v>0.01</v>
      </c>
      <c r="BD64" s="542">
        <f t="shared" si="32"/>
        <v>0.01</v>
      </c>
      <c r="BE64" s="542">
        <f t="shared" si="33"/>
        <v>0.01</v>
      </c>
      <c r="BF64" s="542">
        <f t="shared" si="33"/>
        <v>0.01</v>
      </c>
      <c r="BG64" s="542">
        <f t="shared" si="33"/>
        <v>0.01</v>
      </c>
      <c r="BH64" s="542">
        <f t="shared" si="33"/>
        <v>0.01</v>
      </c>
      <c r="BI64" s="542">
        <f t="shared" si="33"/>
        <v>0.01</v>
      </c>
      <c r="BJ64" s="542">
        <f t="shared" si="33"/>
        <v>0.01</v>
      </c>
      <c r="BK64" s="542">
        <f t="shared" si="33"/>
        <v>0.01</v>
      </c>
      <c r="BL64" s="542">
        <f t="shared" si="33"/>
        <v>0.01</v>
      </c>
      <c r="BM64" s="542">
        <f t="shared" si="33"/>
        <v>0.01</v>
      </c>
      <c r="BN64" s="542">
        <f t="shared" si="33"/>
        <v>0.01</v>
      </c>
      <c r="BO64" s="542">
        <f t="shared" si="33"/>
        <v>0.01</v>
      </c>
      <c r="BP64" s="542">
        <f t="shared" si="33"/>
        <v>0.01</v>
      </c>
      <c r="BQ64" s="542">
        <f t="shared" si="33"/>
        <v>0.01</v>
      </c>
      <c r="BR64" s="542">
        <f t="shared" si="33"/>
        <v>0.01</v>
      </c>
      <c r="BS64" s="542">
        <f t="shared" si="33"/>
        <v>0.01</v>
      </c>
      <c r="BT64" s="542">
        <f t="shared" si="33"/>
        <v>0.01</v>
      </c>
      <c r="BU64" s="542">
        <f t="shared" si="34"/>
        <v>0.01</v>
      </c>
      <c r="BV64" s="542">
        <f t="shared" si="34"/>
        <v>0.01</v>
      </c>
      <c r="BW64" s="542">
        <f t="shared" si="34"/>
        <v>0.01</v>
      </c>
      <c r="BX64" s="542">
        <f t="shared" si="34"/>
        <v>0.01</v>
      </c>
      <c r="BY64" s="542">
        <f t="shared" si="34"/>
        <v>0.01</v>
      </c>
      <c r="BZ64" s="542">
        <f t="shared" si="34"/>
        <v>0.01</v>
      </c>
      <c r="CA64" s="542">
        <f t="shared" si="34"/>
        <v>0.01</v>
      </c>
      <c r="CB64" s="542">
        <f t="shared" si="34"/>
        <v>0.01</v>
      </c>
      <c r="CC64" s="542">
        <f t="shared" si="34"/>
        <v>0.01</v>
      </c>
      <c r="CD64" s="542">
        <f t="shared" si="34"/>
        <v>0.01</v>
      </c>
      <c r="CE64" s="542">
        <f t="shared" si="34"/>
        <v>0.01</v>
      </c>
      <c r="CF64" s="542">
        <f t="shared" si="34"/>
        <v>0.01</v>
      </c>
      <c r="CG64" s="542">
        <f t="shared" si="34"/>
        <v>0.01</v>
      </c>
      <c r="CH64" s="542">
        <f t="shared" si="34"/>
        <v>0.01</v>
      </c>
      <c r="CI64" s="542">
        <f t="shared" si="34"/>
        <v>0.01</v>
      </c>
      <c r="CJ64" s="542">
        <f t="shared" si="34"/>
        <v>0.01</v>
      </c>
      <c r="CK64" s="542">
        <f t="shared" si="35"/>
        <v>0.01</v>
      </c>
      <c r="CL64" s="542">
        <f t="shared" si="35"/>
        <v>0.01</v>
      </c>
      <c r="CM64" s="542">
        <f t="shared" si="35"/>
        <v>0.01</v>
      </c>
      <c r="CN64" s="542">
        <f t="shared" si="35"/>
        <v>0.01</v>
      </c>
      <c r="CO64" s="542">
        <f t="shared" si="35"/>
        <v>0.01</v>
      </c>
      <c r="CP64" s="542">
        <f t="shared" si="35"/>
        <v>0.01</v>
      </c>
      <c r="CQ64" s="542">
        <f t="shared" si="35"/>
        <v>0.01</v>
      </c>
      <c r="CR64" s="542">
        <f t="shared" si="35"/>
        <v>0.01</v>
      </c>
      <c r="CS64" s="542">
        <f t="shared" si="35"/>
        <v>0.01</v>
      </c>
      <c r="CT64" s="542">
        <f t="shared" si="35"/>
        <v>0.01</v>
      </c>
      <c r="CU64" s="542">
        <f t="shared" si="35"/>
        <v>0.01</v>
      </c>
      <c r="CV64" s="542">
        <f t="shared" si="35"/>
        <v>0.01</v>
      </c>
      <c r="CW64" s="542">
        <f t="shared" si="35"/>
        <v>0.01</v>
      </c>
      <c r="CX64" s="542">
        <f t="shared" si="35"/>
        <v>0.01</v>
      </c>
      <c r="CY64" s="542">
        <f t="shared" si="35"/>
        <v>0.01</v>
      </c>
      <c r="CZ64" s="542">
        <f t="shared" si="35"/>
        <v>0.01</v>
      </c>
      <c r="DA64" s="542">
        <f t="shared" si="36"/>
        <v>0.01</v>
      </c>
      <c r="DB64" s="542">
        <f t="shared" si="36"/>
        <v>0.01</v>
      </c>
      <c r="DC64" s="542">
        <f t="shared" si="36"/>
        <v>0.01</v>
      </c>
      <c r="DD64" s="542">
        <f t="shared" si="36"/>
        <v>0.01</v>
      </c>
      <c r="DE64" s="542">
        <f t="shared" si="36"/>
        <v>0.01</v>
      </c>
      <c r="DF64" s="542">
        <f t="shared" si="36"/>
        <v>0.01</v>
      </c>
      <c r="DG64" s="542">
        <f t="shared" si="36"/>
        <v>0.01</v>
      </c>
      <c r="DH64" s="542">
        <f t="shared" si="36"/>
        <v>0.01</v>
      </c>
      <c r="DI64" s="542">
        <f t="shared" si="36"/>
        <v>0.01</v>
      </c>
      <c r="DJ64" s="542">
        <f t="shared" si="36"/>
        <v>0.01</v>
      </c>
      <c r="DK64" s="542">
        <f t="shared" si="36"/>
        <v>0.01</v>
      </c>
      <c r="DL64" s="542">
        <f t="shared" si="36"/>
        <v>0.01</v>
      </c>
      <c r="DM64" s="542">
        <f t="shared" si="36"/>
        <v>0.01</v>
      </c>
      <c r="DN64" s="542">
        <f t="shared" si="36"/>
        <v>0.01</v>
      </c>
      <c r="DO64" s="542">
        <f t="shared" si="36"/>
        <v>0.01</v>
      </c>
      <c r="DP64" s="542">
        <f t="shared" si="36"/>
        <v>0.01</v>
      </c>
      <c r="DQ64" s="542">
        <f t="shared" si="37"/>
        <v>0.01</v>
      </c>
      <c r="DR64" s="542">
        <f t="shared" si="37"/>
        <v>0.01</v>
      </c>
      <c r="DS64" s="542">
        <f t="shared" si="37"/>
        <v>0.01</v>
      </c>
      <c r="DT64" s="542">
        <f t="shared" si="37"/>
        <v>0.01</v>
      </c>
      <c r="DU64" s="542">
        <f t="shared" si="37"/>
        <v>0.01</v>
      </c>
      <c r="DV64" s="542">
        <f t="shared" si="37"/>
        <v>0.01</v>
      </c>
      <c r="DW64" s="542">
        <f t="shared" si="37"/>
        <v>0.01</v>
      </c>
      <c r="DX64" s="542">
        <f t="shared" si="37"/>
        <v>0.01</v>
      </c>
      <c r="DY64" s="542">
        <f t="shared" si="37"/>
        <v>0.01</v>
      </c>
      <c r="DZ64" s="542">
        <f t="shared" si="37"/>
        <v>0.01</v>
      </c>
      <c r="EA64" s="542">
        <f t="shared" si="37"/>
        <v>0.01</v>
      </c>
      <c r="EB64" s="542">
        <f t="shared" si="37"/>
        <v>0.01</v>
      </c>
      <c r="EC64" s="542">
        <f t="shared" si="37"/>
        <v>0.01</v>
      </c>
      <c r="ED64" s="542">
        <f t="shared" si="37"/>
        <v>0.01</v>
      </c>
      <c r="EE64" s="542">
        <f t="shared" si="37"/>
        <v>0.01</v>
      </c>
      <c r="EF64" s="542">
        <f t="shared" si="37"/>
        <v>0.01</v>
      </c>
      <c r="EG64" s="542">
        <f t="shared" si="38"/>
        <v>0.01</v>
      </c>
      <c r="EH64" s="542">
        <f t="shared" si="38"/>
        <v>0.01</v>
      </c>
      <c r="EI64" s="542">
        <f t="shared" si="38"/>
        <v>0.01</v>
      </c>
      <c r="EJ64" s="542">
        <f t="shared" si="38"/>
        <v>0.01</v>
      </c>
      <c r="EK64" s="542">
        <f t="shared" si="38"/>
        <v>0.01</v>
      </c>
      <c r="EL64" s="542">
        <f t="shared" si="38"/>
        <v>0.01</v>
      </c>
      <c r="EM64" s="542">
        <f t="shared" si="38"/>
        <v>0.01</v>
      </c>
      <c r="EN64" s="542">
        <f t="shared" si="38"/>
        <v>0.01</v>
      </c>
      <c r="EO64" s="542">
        <f t="shared" si="38"/>
        <v>0.01</v>
      </c>
      <c r="EP64" s="542">
        <f t="shared" si="38"/>
        <v>0.01</v>
      </c>
      <c r="EQ64" s="542">
        <f t="shared" si="38"/>
        <v>0.01</v>
      </c>
      <c r="ER64" s="542">
        <f t="shared" si="38"/>
        <v>0.01</v>
      </c>
      <c r="ES64" s="542">
        <f t="shared" si="38"/>
        <v>0.01</v>
      </c>
      <c r="ET64" s="542">
        <f t="shared" si="38"/>
        <v>0.01</v>
      </c>
      <c r="EU64" s="542">
        <f t="shared" si="38"/>
        <v>0.01</v>
      </c>
      <c r="EV64" s="542">
        <f t="shared" si="38"/>
        <v>0.01</v>
      </c>
      <c r="EW64" s="542">
        <f t="shared" si="39"/>
        <v>0.01</v>
      </c>
      <c r="EX64" s="542">
        <f t="shared" si="39"/>
        <v>0.01</v>
      </c>
      <c r="EY64" s="542">
        <f t="shared" si="39"/>
        <v>0.01</v>
      </c>
      <c r="EZ64" s="543">
        <f t="shared" si="39"/>
        <v>0.01</v>
      </c>
    </row>
    <row r="65" spans="1:157" x14ac:dyDescent="0.25">
      <c r="A65" s="485"/>
      <c r="B65" s="512" t="s">
        <v>70</v>
      </c>
      <c r="C65" s="457" t="s">
        <v>136</v>
      </c>
      <c r="D65" s="524" t="s">
        <v>54</v>
      </c>
      <c r="E65" s="515"/>
      <c r="F65" s="544" t="s">
        <v>69</v>
      </c>
      <c r="G65" s="545">
        <f>C8</f>
        <v>0.14355000000000001</v>
      </c>
      <c r="H65" s="545">
        <f>G65*(1+H64)</f>
        <v>0.14498550000000002</v>
      </c>
      <c r="I65" s="545">
        <f>H65*(1+I64)</f>
        <v>0.14643535500000002</v>
      </c>
      <c r="J65" s="545">
        <f t="shared" ref="J65:BU65" si="40">I65*(1+J64)</f>
        <v>0.14789970855000001</v>
      </c>
      <c r="K65" s="545">
        <f t="shared" si="40"/>
        <v>0.14937870563550001</v>
      </c>
      <c r="L65" s="545">
        <f t="shared" si="40"/>
        <v>0.15087249269185501</v>
      </c>
      <c r="M65" s="545">
        <f t="shared" si="40"/>
        <v>0.15238121761877357</v>
      </c>
      <c r="N65" s="545">
        <f t="shared" si="40"/>
        <v>0.15390502979496132</v>
      </c>
      <c r="O65" s="545">
        <f t="shared" si="40"/>
        <v>0.15544408009291094</v>
      </c>
      <c r="P65" s="545">
        <f t="shared" si="40"/>
        <v>0.15699852089384006</v>
      </c>
      <c r="Q65" s="545">
        <f t="shared" si="40"/>
        <v>0.15856850610277845</v>
      </c>
      <c r="R65" s="545">
        <f t="shared" si="40"/>
        <v>0.16015419116380625</v>
      </c>
      <c r="S65" s="545">
        <f t="shared" si="40"/>
        <v>0.1617557330754443</v>
      </c>
      <c r="T65" s="545">
        <f t="shared" si="40"/>
        <v>0.16337329040619875</v>
      </c>
      <c r="U65" s="545">
        <f t="shared" si="40"/>
        <v>0.16500702331026074</v>
      </c>
      <c r="V65" s="545">
        <f t="shared" si="40"/>
        <v>0.16665709354336333</v>
      </c>
      <c r="W65" s="545">
        <f t="shared" si="40"/>
        <v>0.16832366447879696</v>
      </c>
      <c r="X65" s="545">
        <f t="shared" si="40"/>
        <v>0.17000690112358494</v>
      </c>
      <c r="Y65" s="545">
        <f t="shared" si="40"/>
        <v>0.17170697013482078</v>
      </c>
      <c r="Z65" s="545">
        <f t="shared" si="40"/>
        <v>0.173424039836169</v>
      </c>
      <c r="AA65" s="545">
        <f t="shared" si="40"/>
        <v>0.1751582802345307</v>
      </c>
      <c r="AB65" s="545">
        <f t="shared" si="40"/>
        <v>0.176909863036876</v>
      </c>
      <c r="AC65" s="545">
        <f t="shared" si="40"/>
        <v>0.17867896166724476</v>
      </c>
      <c r="AD65" s="545">
        <f t="shared" si="40"/>
        <v>0.1804657512839172</v>
      </c>
      <c r="AE65" s="545">
        <f t="shared" si="40"/>
        <v>0.18227040879675638</v>
      </c>
      <c r="AF65" s="545">
        <f t="shared" si="40"/>
        <v>0.18409311288472394</v>
      </c>
      <c r="AG65" s="545">
        <f t="shared" si="40"/>
        <v>0.18593404401357116</v>
      </c>
      <c r="AH65" s="545">
        <f t="shared" si="40"/>
        <v>0.18779338445370689</v>
      </c>
      <c r="AI65" s="545">
        <f t="shared" si="40"/>
        <v>0.18967131829824396</v>
      </c>
      <c r="AJ65" s="545">
        <f t="shared" si="40"/>
        <v>0.19156803148122639</v>
      </c>
      <c r="AK65" s="545">
        <f t="shared" si="40"/>
        <v>0.19348371179603865</v>
      </c>
      <c r="AL65" s="545">
        <f t="shared" si="40"/>
        <v>0.19541854891399904</v>
      </c>
      <c r="AM65" s="545">
        <f t="shared" si="40"/>
        <v>0.19737273440313904</v>
      </c>
      <c r="AN65" s="545">
        <f t="shared" si="40"/>
        <v>0.19934646174717044</v>
      </c>
      <c r="AO65" s="545">
        <f t="shared" si="40"/>
        <v>0.20133992636464215</v>
      </c>
      <c r="AP65" s="545">
        <f t="shared" si="40"/>
        <v>0.20335332562828859</v>
      </c>
      <c r="AQ65" s="545">
        <f t="shared" si="40"/>
        <v>0.20538685888457148</v>
      </c>
      <c r="AR65" s="545">
        <f t="shared" si="40"/>
        <v>0.20744072747341719</v>
      </c>
      <c r="AS65" s="545">
        <f t="shared" si="40"/>
        <v>0.20951513474815137</v>
      </c>
      <c r="AT65" s="545">
        <f t="shared" si="40"/>
        <v>0.21161028609563287</v>
      </c>
      <c r="AU65" s="545">
        <f t="shared" si="40"/>
        <v>0.21372638895658921</v>
      </c>
      <c r="AV65" s="545">
        <f t="shared" si="40"/>
        <v>0.21586365284615511</v>
      </c>
      <c r="AW65" s="545">
        <f t="shared" si="40"/>
        <v>0.21802228937461665</v>
      </c>
      <c r="AX65" s="545">
        <f t="shared" si="40"/>
        <v>0.22020251226836282</v>
      </c>
      <c r="AY65" s="545">
        <f t="shared" si="40"/>
        <v>0.22240453739104646</v>
      </c>
      <c r="AZ65" s="545">
        <f t="shared" si="40"/>
        <v>0.22462858276495692</v>
      </c>
      <c r="BA65" s="545">
        <f t="shared" si="40"/>
        <v>0.2268748685926065</v>
      </c>
      <c r="BB65" s="545">
        <f t="shared" si="40"/>
        <v>0.22914361727853258</v>
      </c>
      <c r="BC65" s="545">
        <f t="shared" si="40"/>
        <v>0.2314350534513179</v>
      </c>
      <c r="BD65" s="545">
        <f t="shared" si="40"/>
        <v>0.23374940398583108</v>
      </c>
      <c r="BE65" s="545">
        <f t="shared" si="40"/>
        <v>0.23608689802568938</v>
      </c>
      <c r="BF65" s="545">
        <f t="shared" si="40"/>
        <v>0.23844776700594628</v>
      </c>
      <c r="BG65" s="545">
        <f t="shared" si="40"/>
        <v>0.24083224467600575</v>
      </c>
      <c r="BH65" s="545">
        <f t="shared" si="40"/>
        <v>0.24324056712276582</v>
      </c>
      <c r="BI65" s="545">
        <f t="shared" si="40"/>
        <v>0.24567297279399347</v>
      </c>
      <c r="BJ65" s="545">
        <f t="shared" si="40"/>
        <v>0.24812970252193342</v>
      </c>
      <c r="BK65" s="545">
        <f t="shared" si="40"/>
        <v>0.25061099954715277</v>
      </c>
      <c r="BL65" s="545">
        <f t="shared" si="40"/>
        <v>0.25311710954262429</v>
      </c>
      <c r="BM65" s="545">
        <f t="shared" si="40"/>
        <v>0.25564828063805051</v>
      </c>
      <c r="BN65" s="545">
        <f t="shared" si="40"/>
        <v>0.258204763444431</v>
      </c>
      <c r="BO65" s="545">
        <f t="shared" si="40"/>
        <v>0.2607868110788753</v>
      </c>
      <c r="BP65" s="545">
        <f t="shared" si="40"/>
        <v>0.26339467918966408</v>
      </c>
      <c r="BQ65" s="545">
        <f t="shared" si="40"/>
        <v>0.26602862598156074</v>
      </c>
      <c r="BR65" s="545">
        <f t="shared" si="40"/>
        <v>0.26868891224137637</v>
      </c>
      <c r="BS65" s="545">
        <f t="shared" si="40"/>
        <v>0.27137580136379014</v>
      </c>
      <c r="BT65" s="545">
        <f t="shared" si="40"/>
        <v>0.27408955937742802</v>
      </c>
      <c r="BU65" s="545">
        <f t="shared" si="40"/>
        <v>0.27683045497120229</v>
      </c>
      <c r="BV65" s="545">
        <f t="shared" ref="BV65:EG65" si="41">BU65*(1+BV64)</f>
        <v>0.27959875952091434</v>
      </c>
      <c r="BW65" s="545">
        <f t="shared" si="41"/>
        <v>0.2823947471161235</v>
      </c>
      <c r="BX65" s="545">
        <f t="shared" si="41"/>
        <v>0.28521869458728472</v>
      </c>
      <c r="BY65" s="545">
        <f t="shared" si="41"/>
        <v>0.28807088153315757</v>
      </c>
      <c r="BZ65" s="545">
        <f t="shared" si="41"/>
        <v>0.29095159034848916</v>
      </c>
      <c r="CA65" s="545">
        <f t="shared" si="41"/>
        <v>0.29386110625197404</v>
      </c>
      <c r="CB65" s="545">
        <f t="shared" si="41"/>
        <v>0.29679971731449378</v>
      </c>
      <c r="CC65" s="545">
        <f t="shared" si="41"/>
        <v>0.29976771448763873</v>
      </c>
      <c r="CD65" s="545">
        <f t="shared" si="41"/>
        <v>0.30276539163251509</v>
      </c>
      <c r="CE65" s="545">
        <f t="shared" si="41"/>
        <v>0.30579304554884024</v>
      </c>
      <c r="CF65" s="545">
        <f t="shared" si="41"/>
        <v>0.30885097600432865</v>
      </c>
      <c r="CG65" s="545">
        <f t="shared" si="41"/>
        <v>0.31193948576437192</v>
      </c>
      <c r="CH65" s="545">
        <f t="shared" si="41"/>
        <v>0.31505888062201565</v>
      </c>
      <c r="CI65" s="545">
        <f t="shared" si="41"/>
        <v>0.3182094694282358</v>
      </c>
      <c r="CJ65" s="545">
        <f t="shared" si="41"/>
        <v>0.32139156412251818</v>
      </c>
      <c r="CK65" s="545">
        <f t="shared" si="41"/>
        <v>0.32460547976374338</v>
      </c>
      <c r="CL65" s="545">
        <f t="shared" si="41"/>
        <v>0.32785153456138083</v>
      </c>
      <c r="CM65" s="545">
        <f t="shared" si="41"/>
        <v>0.33113004990699463</v>
      </c>
      <c r="CN65" s="545">
        <f t="shared" si="41"/>
        <v>0.3344413504060646</v>
      </c>
      <c r="CO65" s="545">
        <f t="shared" si="41"/>
        <v>0.33778576391012527</v>
      </c>
      <c r="CP65" s="545">
        <f t="shared" si="41"/>
        <v>0.34116362154922653</v>
      </c>
      <c r="CQ65" s="545">
        <f t="shared" si="41"/>
        <v>0.34457525776471881</v>
      </c>
      <c r="CR65" s="545">
        <f t="shared" si="41"/>
        <v>0.34802101034236599</v>
      </c>
      <c r="CS65" s="545">
        <f t="shared" si="41"/>
        <v>0.35150122044578963</v>
      </c>
      <c r="CT65" s="545">
        <f t="shared" si="41"/>
        <v>0.35501623265024751</v>
      </c>
      <c r="CU65" s="545">
        <f t="shared" si="41"/>
        <v>0.35856639497674997</v>
      </c>
      <c r="CV65" s="545">
        <f t="shared" si="41"/>
        <v>0.36215205892651747</v>
      </c>
      <c r="CW65" s="545">
        <f t="shared" si="41"/>
        <v>0.36577357951578265</v>
      </c>
      <c r="CX65" s="545">
        <f t="shared" si="41"/>
        <v>0.36943131531094048</v>
      </c>
      <c r="CY65" s="545">
        <f t="shared" si="41"/>
        <v>0.3731256284640499</v>
      </c>
      <c r="CZ65" s="545">
        <f t="shared" si="41"/>
        <v>0.37685688474869039</v>
      </c>
      <c r="DA65" s="545">
        <f t="shared" si="41"/>
        <v>0.38062545359617728</v>
      </c>
      <c r="DB65" s="545">
        <f t="shared" si="41"/>
        <v>0.38443170813213906</v>
      </c>
      <c r="DC65" s="545">
        <f t="shared" si="41"/>
        <v>0.38827602521346044</v>
      </c>
      <c r="DD65" s="545">
        <f t="shared" si="41"/>
        <v>0.39215878546559507</v>
      </c>
      <c r="DE65" s="545">
        <f t="shared" si="41"/>
        <v>0.39608037332025103</v>
      </c>
      <c r="DF65" s="545">
        <f t="shared" si="41"/>
        <v>0.40004117705345354</v>
      </c>
      <c r="DG65" s="545">
        <f t="shared" si="41"/>
        <v>0.40404158882398811</v>
      </c>
      <c r="DH65" s="545">
        <f t="shared" si="41"/>
        <v>0.408082004712228</v>
      </c>
      <c r="DI65" s="545">
        <f t="shared" si="41"/>
        <v>0.41216282475935029</v>
      </c>
      <c r="DJ65" s="545">
        <f t="shared" si="41"/>
        <v>0.41628445300694378</v>
      </c>
      <c r="DK65" s="545">
        <f t="shared" si="41"/>
        <v>0.42044729753701321</v>
      </c>
      <c r="DL65" s="545">
        <f t="shared" si="41"/>
        <v>0.42465177051238334</v>
      </c>
      <c r="DM65" s="545">
        <f t="shared" si="41"/>
        <v>0.4288982882175072</v>
      </c>
      <c r="DN65" s="545">
        <f t="shared" si="41"/>
        <v>0.43318727109968225</v>
      </c>
      <c r="DO65" s="545">
        <f t="shared" si="41"/>
        <v>0.43751914381067908</v>
      </c>
      <c r="DP65" s="545">
        <f t="shared" si="41"/>
        <v>0.44189433524878585</v>
      </c>
      <c r="DQ65" s="545">
        <f t="shared" si="41"/>
        <v>0.44631327860127373</v>
      </c>
      <c r="DR65" s="545">
        <f t="shared" si="41"/>
        <v>0.45077641138728647</v>
      </c>
      <c r="DS65" s="545">
        <f t="shared" si="41"/>
        <v>0.45528417550115935</v>
      </c>
      <c r="DT65" s="545">
        <f t="shared" si="41"/>
        <v>0.45983701725617093</v>
      </c>
      <c r="DU65" s="545">
        <f t="shared" si="41"/>
        <v>0.46443538742873264</v>
      </c>
      <c r="DV65" s="545">
        <f t="shared" si="41"/>
        <v>0.46907974130301999</v>
      </c>
      <c r="DW65" s="545">
        <f t="shared" si="41"/>
        <v>0.47377053871605018</v>
      </c>
      <c r="DX65" s="545">
        <f t="shared" si="41"/>
        <v>0.47850824410321069</v>
      </c>
      <c r="DY65" s="545">
        <f t="shared" si="41"/>
        <v>0.48329332654424279</v>
      </c>
      <c r="DZ65" s="545">
        <f t="shared" si="41"/>
        <v>0.48812625980968521</v>
      </c>
      <c r="EA65" s="545">
        <f t="shared" si="41"/>
        <v>0.49300752240778206</v>
      </c>
      <c r="EB65" s="545">
        <f t="shared" si="41"/>
        <v>0.49793759763185991</v>
      </c>
      <c r="EC65" s="545">
        <f t="shared" si="41"/>
        <v>0.50291697360817855</v>
      </c>
      <c r="ED65" s="545">
        <f t="shared" si="41"/>
        <v>0.50794614334426036</v>
      </c>
      <c r="EE65" s="545">
        <f t="shared" si="41"/>
        <v>0.51302560477770298</v>
      </c>
      <c r="EF65" s="545">
        <f t="shared" si="41"/>
        <v>0.51815586082548004</v>
      </c>
      <c r="EG65" s="545">
        <f t="shared" si="41"/>
        <v>0.5233374194337348</v>
      </c>
      <c r="EH65" s="545">
        <f t="shared" ref="EH65:EZ65" si="42">EG65*(1+EH64)</f>
        <v>0.52857079362807213</v>
      </c>
      <c r="EI65" s="545">
        <f t="shared" si="42"/>
        <v>0.53385650156435283</v>
      </c>
      <c r="EJ65" s="545">
        <f t="shared" si="42"/>
        <v>0.53919506657999638</v>
      </c>
      <c r="EK65" s="545">
        <f t="shared" si="42"/>
        <v>0.54458701724579639</v>
      </c>
      <c r="EL65" s="545">
        <f t="shared" si="42"/>
        <v>0.5500328874182544</v>
      </c>
      <c r="EM65" s="545">
        <f t="shared" si="42"/>
        <v>0.5555332162924369</v>
      </c>
      <c r="EN65" s="545">
        <f t="shared" si="42"/>
        <v>0.56108854845536127</v>
      </c>
      <c r="EO65" s="545">
        <f t="shared" si="42"/>
        <v>0.56669943393991484</v>
      </c>
      <c r="EP65" s="545">
        <f t="shared" si="42"/>
        <v>0.57236642827931394</v>
      </c>
      <c r="EQ65" s="545">
        <f t="shared" si="42"/>
        <v>0.57809009256210708</v>
      </c>
      <c r="ER65" s="545">
        <f t="shared" si="42"/>
        <v>0.5838709934877282</v>
      </c>
      <c r="ES65" s="545">
        <f t="shared" si="42"/>
        <v>0.58970970342260554</v>
      </c>
      <c r="ET65" s="545">
        <f t="shared" si="42"/>
        <v>0.59560680045683156</v>
      </c>
      <c r="EU65" s="545">
        <f t="shared" si="42"/>
        <v>0.60156286846139984</v>
      </c>
      <c r="EV65" s="545">
        <f t="shared" si="42"/>
        <v>0.60757849714601386</v>
      </c>
      <c r="EW65" s="545">
        <f t="shared" si="42"/>
        <v>0.61365428211747397</v>
      </c>
      <c r="EX65" s="545">
        <f t="shared" si="42"/>
        <v>0.61979082493864868</v>
      </c>
      <c r="EY65" s="545">
        <f t="shared" si="42"/>
        <v>0.62598873318803516</v>
      </c>
      <c r="EZ65" s="546">
        <f t="shared" si="42"/>
        <v>0.63224862051991548</v>
      </c>
    </row>
    <row r="66" spans="1:157" x14ac:dyDescent="0.25">
      <c r="A66" s="485"/>
      <c r="B66" s="512" t="s">
        <v>72</v>
      </c>
      <c r="C66" s="514"/>
      <c r="D66" s="524"/>
      <c r="E66" s="515"/>
      <c r="F66" s="544"/>
      <c r="G66" s="547">
        <f>C10</f>
        <v>0.01</v>
      </c>
      <c r="H66" s="547">
        <f>G66</f>
        <v>0.01</v>
      </c>
      <c r="I66" s="547">
        <f t="shared" ref="I66:BT66" si="43">H66</f>
        <v>0.01</v>
      </c>
      <c r="J66" s="547">
        <f t="shared" si="43"/>
        <v>0.01</v>
      </c>
      <c r="K66" s="547">
        <f t="shared" si="43"/>
        <v>0.01</v>
      </c>
      <c r="L66" s="547">
        <f t="shared" si="43"/>
        <v>0.01</v>
      </c>
      <c r="M66" s="547">
        <f t="shared" si="43"/>
        <v>0.01</v>
      </c>
      <c r="N66" s="547">
        <f t="shared" si="43"/>
        <v>0.01</v>
      </c>
      <c r="O66" s="547">
        <f t="shared" si="43"/>
        <v>0.01</v>
      </c>
      <c r="P66" s="547">
        <f t="shared" si="43"/>
        <v>0.01</v>
      </c>
      <c r="Q66" s="547">
        <f t="shared" si="43"/>
        <v>0.01</v>
      </c>
      <c r="R66" s="547">
        <f t="shared" si="43"/>
        <v>0.01</v>
      </c>
      <c r="S66" s="547">
        <f t="shared" si="43"/>
        <v>0.01</v>
      </c>
      <c r="T66" s="547">
        <f t="shared" si="43"/>
        <v>0.01</v>
      </c>
      <c r="U66" s="547">
        <f t="shared" si="43"/>
        <v>0.01</v>
      </c>
      <c r="V66" s="547">
        <f t="shared" si="43"/>
        <v>0.01</v>
      </c>
      <c r="W66" s="547">
        <f t="shared" si="43"/>
        <v>0.01</v>
      </c>
      <c r="X66" s="547">
        <f t="shared" si="43"/>
        <v>0.01</v>
      </c>
      <c r="Y66" s="547">
        <f t="shared" si="43"/>
        <v>0.01</v>
      </c>
      <c r="Z66" s="547">
        <f t="shared" si="43"/>
        <v>0.01</v>
      </c>
      <c r="AA66" s="547">
        <f t="shared" si="43"/>
        <v>0.01</v>
      </c>
      <c r="AB66" s="547">
        <f t="shared" si="43"/>
        <v>0.01</v>
      </c>
      <c r="AC66" s="547">
        <f t="shared" si="43"/>
        <v>0.01</v>
      </c>
      <c r="AD66" s="547">
        <f t="shared" si="43"/>
        <v>0.01</v>
      </c>
      <c r="AE66" s="547">
        <f t="shared" si="43"/>
        <v>0.01</v>
      </c>
      <c r="AF66" s="547">
        <f t="shared" si="43"/>
        <v>0.01</v>
      </c>
      <c r="AG66" s="547">
        <f t="shared" si="43"/>
        <v>0.01</v>
      </c>
      <c r="AH66" s="547">
        <f t="shared" si="43"/>
        <v>0.01</v>
      </c>
      <c r="AI66" s="547">
        <f t="shared" si="43"/>
        <v>0.01</v>
      </c>
      <c r="AJ66" s="547">
        <f t="shared" si="43"/>
        <v>0.01</v>
      </c>
      <c r="AK66" s="547">
        <f t="shared" si="43"/>
        <v>0.01</v>
      </c>
      <c r="AL66" s="547">
        <f t="shared" si="43"/>
        <v>0.01</v>
      </c>
      <c r="AM66" s="547">
        <f t="shared" si="43"/>
        <v>0.01</v>
      </c>
      <c r="AN66" s="547">
        <f t="shared" si="43"/>
        <v>0.01</v>
      </c>
      <c r="AO66" s="547">
        <f t="shared" si="43"/>
        <v>0.01</v>
      </c>
      <c r="AP66" s="547">
        <f t="shared" si="43"/>
        <v>0.01</v>
      </c>
      <c r="AQ66" s="547">
        <f t="shared" si="43"/>
        <v>0.01</v>
      </c>
      <c r="AR66" s="547">
        <f t="shared" si="43"/>
        <v>0.01</v>
      </c>
      <c r="AS66" s="547">
        <f t="shared" si="43"/>
        <v>0.01</v>
      </c>
      <c r="AT66" s="547">
        <f t="shared" si="43"/>
        <v>0.01</v>
      </c>
      <c r="AU66" s="547">
        <f t="shared" si="43"/>
        <v>0.01</v>
      </c>
      <c r="AV66" s="547">
        <f t="shared" si="43"/>
        <v>0.01</v>
      </c>
      <c r="AW66" s="547">
        <f t="shared" si="43"/>
        <v>0.01</v>
      </c>
      <c r="AX66" s="547">
        <f t="shared" si="43"/>
        <v>0.01</v>
      </c>
      <c r="AY66" s="547">
        <f t="shared" si="43"/>
        <v>0.01</v>
      </c>
      <c r="AZ66" s="547">
        <f t="shared" si="43"/>
        <v>0.01</v>
      </c>
      <c r="BA66" s="547">
        <f t="shared" si="43"/>
        <v>0.01</v>
      </c>
      <c r="BB66" s="547">
        <f t="shared" si="43"/>
        <v>0.01</v>
      </c>
      <c r="BC66" s="547">
        <f t="shared" si="43"/>
        <v>0.01</v>
      </c>
      <c r="BD66" s="547">
        <f t="shared" si="43"/>
        <v>0.01</v>
      </c>
      <c r="BE66" s="547">
        <f t="shared" si="43"/>
        <v>0.01</v>
      </c>
      <c r="BF66" s="547">
        <f t="shared" si="43"/>
        <v>0.01</v>
      </c>
      <c r="BG66" s="547">
        <f t="shared" si="43"/>
        <v>0.01</v>
      </c>
      <c r="BH66" s="547">
        <f t="shared" si="43"/>
        <v>0.01</v>
      </c>
      <c r="BI66" s="547">
        <f t="shared" si="43"/>
        <v>0.01</v>
      </c>
      <c r="BJ66" s="547">
        <f t="shared" si="43"/>
        <v>0.01</v>
      </c>
      <c r="BK66" s="547">
        <f t="shared" si="43"/>
        <v>0.01</v>
      </c>
      <c r="BL66" s="547">
        <f t="shared" si="43"/>
        <v>0.01</v>
      </c>
      <c r="BM66" s="547">
        <f t="shared" si="43"/>
        <v>0.01</v>
      </c>
      <c r="BN66" s="547">
        <f t="shared" si="43"/>
        <v>0.01</v>
      </c>
      <c r="BO66" s="547">
        <f t="shared" si="43"/>
        <v>0.01</v>
      </c>
      <c r="BP66" s="547">
        <f t="shared" si="43"/>
        <v>0.01</v>
      </c>
      <c r="BQ66" s="547">
        <f t="shared" si="43"/>
        <v>0.01</v>
      </c>
      <c r="BR66" s="547">
        <f t="shared" si="43"/>
        <v>0.01</v>
      </c>
      <c r="BS66" s="547">
        <f t="shared" si="43"/>
        <v>0.01</v>
      </c>
      <c r="BT66" s="547">
        <f t="shared" si="43"/>
        <v>0.01</v>
      </c>
      <c r="BU66" s="547">
        <f t="shared" ref="BU66:EF66" si="44">BT66</f>
        <v>0.01</v>
      </c>
      <c r="BV66" s="547">
        <f t="shared" si="44"/>
        <v>0.01</v>
      </c>
      <c r="BW66" s="547">
        <f t="shared" si="44"/>
        <v>0.01</v>
      </c>
      <c r="BX66" s="547">
        <f t="shared" si="44"/>
        <v>0.01</v>
      </c>
      <c r="BY66" s="547">
        <f t="shared" si="44"/>
        <v>0.01</v>
      </c>
      <c r="BZ66" s="547">
        <f t="shared" si="44"/>
        <v>0.01</v>
      </c>
      <c r="CA66" s="547">
        <f t="shared" si="44"/>
        <v>0.01</v>
      </c>
      <c r="CB66" s="547">
        <f t="shared" si="44"/>
        <v>0.01</v>
      </c>
      <c r="CC66" s="547">
        <f t="shared" si="44"/>
        <v>0.01</v>
      </c>
      <c r="CD66" s="547">
        <f t="shared" si="44"/>
        <v>0.01</v>
      </c>
      <c r="CE66" s="547">
        <f t="shared" si="44"/>
        <v>0.01</v>
      </c>
      <c r="CF66" s="547">
        <f t="shared" si="44"/>
        <v>0.01</v>
      </c>
      <c r="CG66" s="547">
        <f t="shared" si="44"/>
        <v>0.01</v>
      </c>
      <c r="CH66" s="547">
        <f t="shared" si="44"/>
        <v>0.01</v>
      </c>
      <c r="CI66" s="547">
        <f t="shared" si="44"/>
        <v>0.01</v>
      </c>
      <c r="CJ66" s="547">
        <f t="shared" si="44"/>
        <v>0.01</v>
      </c>
      <c r="CK66" s="547">
        <f t="shared" si="44"/>
        <v>0.01</v>
      </c>
      <c r="CL66" s="547">
        <f t="shared" si="44"/>
        <v>0.01</v>
      </c>
      <c r="CM66" s="547">
        <f t="shared" si="44"/>
        <v>0.01</v>
      </c>
      <c r="CN66" s="547">
        <f t="shared" si="44"/>
        <v>0.01</v>
      </c>
      <c r="CO66" s="547">
        <f t="shared" si="44"/>
        <v>0.01</v>
      </c>
      <c r="CP66" s="547">
        <f t="shared" si="44"/>
        <v>0.01</v>
      </c>
      <c r="CQ66" s="547">
        <f t="shared" si="44"/>
        <v>0.01</v>
      </c>
      <c r="CR66" s="547">
        <f t="shared" si="44"/>
        <v>0.01</v>
      </c>
      <c r="CS66" s="547">
        <f t="shared" si="44"/>
        <v>0.01</v>
      </c>
      <c r="CT66" s="547">
        <f t="shared" si="44"/>
        <v>0.01</v>
      </c>
      <c r="CU66" s="547">
        <f t="shared" si="44"/>
        <v>0.01</v>
      </c>
      <c r="CV66" s="547">
        <f t="shared" si="44"/>
        <v>0.01</v>
      </c>
      <c r="CW66" s="547">
        <f t="shared" si="44"/>
        <v>0.01</v>
      </c>
      <c r="CX66" s="547">
        <f t="shared" si="44"/>
        <v>0.01</v>
      </c>
      <c r="CY66" s="547">
        <f t="shared" si="44"/>
        <v>0.01</v>
      </c>
      <c r="CZ66" s="547">
        <f t="shared" si="44"/>
        <v>0.01</v>
      </c>
      <c r="DA66" s="547">
        <f t="shared" si="44"/>
        <v>0.01</v>
      </c>
      <c r="DB66" s="547">
        <f t="shared" si="44"/>
        <v>0.01</v>
      </c>
      <c r="DC66" s="547">
        <f t="shared" si="44"/>
        <v>0.01</v>
      </c>
      <c r="DD66" s="547">
        <f t="shared" si="44"/>
        <v>0.01</v>
      </c>
      <c r="DE66" s="547">
        <f t="shared" si="44"/>
        <v>0.01</v>
      </c>
      <c r="DF66" s="547">
        <f t="shared" si="44"/>
        <v>0.01</v>
      </c>
      <c r="DG66" s="547">
        <f t="shared" si="44"/>
        <v>0.01</v>
      </c>
      <c r="DH66" s="547">
        <f t="shared" si="44"/>
        <v>0.01</v>
      </c>
      <c r="DI66" s="547">
        <f t="shared" si="44"/>
        <v>0.01</v>
      </c>
      <c r="DJ66" s="547">
        <f t="shared" si="44"/>
        <v>0.01</v>
      </c>
      <c r="DK66" s="547">
        <f t="shared" si="44"/>
        <v>0.01</v>
      </c>
      <c r="DL66" s="547">
        <f t="shared" si="44"/>
        <v>0.01</v>
      </c>
      <c r="DM66" s="547">
        <f t="shared" si="44"/>
        <v>0.01</v>
      </c>
      <c r="DN66" s="547">
        <f t="shared" si="44"/>
        <v>0.01</v>
      </c>
      <c r="DO66" s="547">
        <f t="shared" si="44"/>
        <v>0.01</v>
      </c>
      <c r="DP66" s="547">
        <f t="shared" si="44"/>
        <v>0.01</v>
      </c>
      <c r="DQ66" s="547">
        <f t="shared" si="44"/>
        <v>0.01</v>
      </c>
      <c r="DR66" s="547">
        <f t="shared" si="44"/>
        <v>0.01</v>
      </c>
      <c r="DS66" s="547">
        <f t="shared" si="44"/>
        <v>0.01</v>
      </c>
      <c r="DT66" s="547">
        <f t="shared" si="44"/>
        <v>0.01</v>
      </c>
      <c r="DU66" s="547">
        <f t="shared" si="44"/>
        <v>0.01</v>
      </c>
      <c r="DV66" s="547">
        <f t="shared" si="44"/>
        <v>0.01</v>
      </c>
      <c r="DW66" s="547">
        <f t="shared" si="44"/>
        <v>0.01</v>
      </c>
      <c r="DX66" s="547">
        <f t="shared" si="44"/>
        <v>0.01</v>
      </c>
      <c r="DY66" s="547">
        <f t="shared" si="44"/>
        <v>0.01</v>
      </c>
      <c r="DZ66" s="547">
        <f t="shared" si="44"/>
        <v>0.01</v>
      </c>
      <c r="EA66" s="547">
        <f t="shared" si="44"/>
        <v>0.01</v>
      </c>
      <c r="EB66" s="547">
        <f t="shared" si="44"/>
        <v>0.01</v>
      </c>
      <c r="EC66" s="547">
        <f t="shared" si="44"/>
        <v>0.01</v>
      </c>
      <c r="ED66" s="547">
        <f t="shared" si="44"/>
        <v>0.01</v>
      </c>
      <c r="EE66" s="547">
        <f t="shared" si="44"/>
        <v>0.01</v>
      </c>
      <c r="EF66" s="547">
        <f t="shared" si="44"/>
        <v>0.01</v>
      </c>
      <c r="EG66" s="547">
        <f t="shared" ref="EG66:EZ66" si="45">EF66</f>
        <v>0.01</v>
      </c>
      <c r="EH66" s="547">
        <f t="shared" si="45"/>
        <v>0.01</v>
      </c>
      <c r="EI66" s="547">
        <f t="shared" si="45"/>
        <v>0.01</v>
      </c>
      <c r="EJ66" s="547">
        <f t="shared" si="45"/>
        <v>0.01</v>
      </c>
      <c r="EK66" s="547">
        <f t="shared" si="45"/>
        <v>0.01</v>
      </c>
      <c r="EL66" s="547">
        <f t="shared" si="45"/>
        <v>0.01</v>
      </c>
      <c r="EM66" s="547">
        <f t="shared" si="45"/>
        <v>0.01</v>
      </c>
      <c r="EN66" s="547">
        <f t="shared" si="45"/>
        <v>0.01</v>
      </c>
      <c r="EO66" s="547">
        <f t="shared" si="45"/>
        <v>0.01</v>
      </c>
      <c r="EP66" s="547">
        <f t="shared" si="45"/>
        <v>0.01</v>
      </c>
      <c r="EQ66" s="547">
        <f t="shared" si="45"/>
        <v>0.01</v>
      </c>
      <c r="ER66" s="547">
        <f t="shared" si="45"/>
        <v>0.01</v>
      </c>
      <c r="ES66" s="547">
        <f t="shared" si="45"/>
        <v>0.01</v>
      </c>
      <c r="ET66" s="547">
        <f t="shared" si="45"/>
        <v>0.01</v>
      </c>
      <c r="EU66" s="547">
        <f t="shared" si="45"/>
        <v>0.01</v>
      </c>
      <c r="EV66" s="547">
        <f t="shared" si="45"/>
        <v>0.01</v>
      </c>
      <c r="EW66" s="547">
        <f t="shared" si="45"/>
        <v>0.01</v>
      </c>
      <c r="EX66" s="547">
        <f t="shared" si="45"/>
        <v>0.01</v>
      </c>
      <c r="EY66" s="547">
        <f t="shared" si="45"/>
        <v>0.01</v>
      </c>
      <c r="EZ66" s="548">
        <f t="shared" si="45"/>
        <v>0.01</v>
      </c>
    </row>
    <row r="67" spans="1:157" x14ac:dyDescent="0.25">
      <c r="A67" s="485"/>
      <c r="B67" s="512" t="s">
        <v>71</v>
      </c>
      <c r="C67" s="514"/>
      <c r="D67" s="524"/>
      <c r="E67" s="515"/>
      <c r="F67" s="544"/>
      <c r="G67" s="545">
        <f>C9</f>
        <v>1300</v>
      </c>
      <c r="H67" s="545">
        <f>G67*(1-H66)</f>
        <v>1287</v>
      </c>
      <c r="I67" s="545">
        <f t="shared" ref="I67:BT67" si="46">H67*(1-I66)</f>
        <v>1274.1299999999999</v>
      </c>
      <c r="J67" s="545">
        <f t="shared" si="46"/>
        <v>1261.3887</v>
      </c>
      <c r="K67" s="545">
        <f t="shared" si="46"/>
        <v>1248.774813</v>
      </c>
      <c r="L67" s="545">
        <f t="shared" si="46"/>
        <v>1236.28706487</v>
      </c>
      <c r="M67" s="545">
        <f t="shared" si="46"/>
        <v>1223.9241942213</v>
      </c>
      <c r="N67" s="545">
        <f t="shared" si="46"/>
        <v>1211.6849522790869</v>
      </c>
      <c r="O67" s="545">
        <f t="shared" si="46"/>
        <v>1199.568102756296</v>
      </c>
      <c r="P67" s="545">
        <f t="shared" si="46"/>
        <v>1187.5724217287329</v>
      </c>
      <c r="Q67" s="545">
        <f t="shared" si="46"/>
        <v>1175.6966975114456</v>
      </c>
      <c r="R67" s="545">
        <f t="shared" si="46"/>
        <v>1163.9397305363311</v>
      </c>
      <c r="S67" s="545">
        <f t="shared" si="46"/>
        <v>1152.3003332309679</v>
      </c>
      <c r="T67" s="545">
        <f t="shared" si="46"/>
        <v>1140.7773298986583</v>
      </c>
      <c r="U67" s="545">
        <f t="shared" si="46"/>
        <v>1129.3695565996718</v>
      </c>
      <c r="V67" s="545">
        <f t="shared" si="46"/>
        <v>1118.075861033675</v>
      </c>
      <c r="W67" s="545">
        <f t="shared" si="46"/>
        <v>1106.8951024233381</v>
      </c>
      <c r="X67" s="545">
        <f t="shared" si="46"/>
        <v>1095.8261513991047</v>
      </c>
      <c r="Y67" s="545">
        <f t="shared" si="46"/>
        <v>1084.8678898851135</v>
      </c>
      <c r="Z67" s="545">
        <f t="shared" si="46"/>
        <v>1074.0192109862624</v>
      </c>
      <c r="AA67" s="545">
        <f t="shared" si="46"/>
        <v>1063.2790188763997</v>
      </c>
      <c r="AB67" s="545">
        <f t="shared" si="46"/>
        <v>1052.6462286876358</v>
      </c>
      <c r="AC67" s="545">
        <f t="shared" si="46"/>
        <v>1042.1197664007595</v>
      </c>
      <c r="AD67" s="545">
        <f t="shared" si="46"/>
        <v>1031.6985687367519</v>
      </c>
      <c r="AE67" s="545">
        <f t="shared" si="46"/>
        <v>1021.3815830493844</v>
      </c>
      <c r="AF67" s="545">
        <f t="shared" si="46"/>
        <v>1011.1677672188905</v>
      </c>
      <c r="AG67" s="545">
        <f t="shared" si="46"/>
        <v>1001.0560895467016</v>
      </c>
      <c r="AH67" s="545">
        <f t="shared" si="46"/>
        <v>991.04552865123458</v>
      </c>
      <c r="AI67" s="545">
        <f t="shared" si="46"/>
        <v>981.13507336472219</v>
      </c>
      <c r="AJ67" s="545">
        <f t="shared" si="46"/>
        <v>971.32372263107493</v>
      </c>
      <c r="AK67" s="545">
        <f t="shared" si="46"/>
        <v>961.61048540476418</v>
      </c>
      <c r="AL67" s="545">
        <f t="shared" si="46"/>
        <v>951.99438055071653</v>
      </c>
      <c r="AM67" s="545">
        <f t="shared" si="46"/>
        <v>942.47443674520935</v>
      </c>
      <c r="AN67" s="545">
        <f t="shared" si="46"/>
        <v>933.0496923777572</v>
      </c>
      <c r="AO67" s="545">
        <f t="shared" si="46"/>
        <v>923.71919545397964</v>
      </c>
      <c r="AP67" s="545">
        <f t="shared" si="46"/>
        <v>914.48200349943988</v>
      </c>
      <c r="AQ67" s="545">
        <f t="shared" si="46"/>
        <v>905.3371834644455</v>
      </c>
      <c r="AR67" s="545">
        <f t="shared" si="46"/>
        <v>896.28381162980099</v>
      </c>
      <c r="AS67" s="545">
        <f t="shared" si="46"/>
        <v>887.32097351350296</v>
      </c>
      <c r="AT67" s="545">
        <f t="shared" si="46"/>
        <v>878.44776377836797</v>
      </c>
      <c r="AU67" s="545">
        <f t="shared" si="46"/>
        <v>869.66328614058432</v>
      </c>
      <c r="AV67" s="545">
        <f t="shared" si="46"/>
        <v>860.96665327917844</v>
      </c>
      <c r="AW67" s="545">
        <f t="shared" si="46"/>
        <v>852.35698674638661</v>
      </c>
      <c r="AX67" s="545">
        <f t="shared" si="46"/>
        <v>843.83341687892278</v>
      </c>
      <c r="AY67" s="545">
        <f t="shared" si="46"/>
        <v>835.39508271013358</v>
      </c>
      <c r="AZ67" s="545">
        <f t="shared" si="46"/>
        <v>827.04113188303222</v>
      </c>
      <c r="BA67" s="545">
        <f t="shared" si="46"/>
        <v>818.77072056420184</v>
      </c>
      <c r="BB67" s="545">
        <f t="shared" si="46"/>
        <v>810.58301335855981</v>
      </c>
      <c r="BC67" s="545">
        <f t="shared" si="46"/>
        <v>802.47718322497417</v>
      </c>
      <c r="BD67" s="545">
        <f t="shared" si="46"/>
        <v>794.45241139272446</v>
      </c>
      <c r="BE67" s="545">
        <f t="shared" si="46"/>
        <v>786.50788727879717</v>
      </c>
      <c r="BF67" s="545">
        <f t="shared" si="46"/>
        <v>778.64280840600918</v>
      </c>
      <c r="BG67" s="545">
        <f t="shared" si="46"/>
        <v>770.85638032194913</v>
      </c>
      <c r="BH67" s="545">
        <f t="shared" si="46"/>
        <v>763.14781651872966</v>
      </c>
      <c r="BI67" s="545">
        <f t="shared" si="46"/>
        <v>755.51633835354232</v>
      </c>
      <c r="BJ67" s="545">
        <f t="shared" si="46"/>
        <v>747.96117497000694</v>
      </c>
      <c r="BK67" s="545">
        <f t="shared" si="46"/>
        <v>740.48156322030684</v>
      </c>
      <c r="BL67" s="545">
        <f t="shared" si="46"/>
        <v>733.07674758810379</v>
      </c>
      <c r="BM67" s="545">
        <f t="shared" si="46"/>
        <v>725.7459801122227</v>
      </c>
      <c r="BN67" s="545">
        <f t="shared" si="46"/>
        <v>718.4885203111005</v>
      </c>
      <c r="BO67" s="545">
        <f t="shared" si="46"/>
        <v>711.30363510798952</v>
      </c>
      <c r="BP67" s="545">
        <f t="shared" si="46"/>
        <v>704.19059875690959</v>
      </c>
      <c r="BQ67" s="545">
        <f t="shared" si="46"/>
        <v>697.14869276934053</v>
      </c>
      <c r="BR67" s="545">
        <f t="shared" si="46"/>
        <v>690.17720584164715</v>
      </c>
      <c r="BS67" s="545">
        <f t="shared" si="46"/>
        <v>683.27543378323071</v>
      </c>
      <c r="BT67" s="545">
        <f t="shared" si="46"/>
        <v>676.44267944539843</v>
      </c>
      <c r="BU67" s="545">
        <f t="shared" ref="BU67:EF67" si="47">BT67*(1-BU66)</f>
        <v>669.67825265094439</v>
      </c>
      <c r="BV67" s="545">
        <f t="shared" si="47"/>
        <v>662.98147012443496</v>
      </c>
      <c r="BW67" s="545">
        <f t="shared" si="47"/>
        <v>656.35165542319066</v>
      </c>
      <c r="BX67" s="545">
        <f t="shared" si="47"/>
        <v>649.78813886895875</v>
      </c>
      <c r="BY67" s="545">
        <f t="shared" si="47"/>
        <v>643.29025748026913</v>
      </c>
      <c r="BZ67" s="545">
        <f t="shared" si="47"/>
        <v>636.85735490546642</v>
      </c>
      <c r="CA67" s="545">
        <f t="shared" si="47"/>
        <v>630.48878135641178</v>
      </c>
      <c r="CB67" s="545">
        <f t="shared" si="47"/>
        <v>624.18389354284761</v>
      </c>
      <c r="CC67" s="545">
        <f t="shared" si="47"/>
        <v>617.9420546074191</v>
      </c>
      <c r="CD67" s="545">
        <f t="shared" si="47"/>
        <v>611.7626340613449</v>
      </c>
      <c r="CE67" s="545">
        <f t="shared" si="47"/>
        <v>605.64500772073143</v>
      </c>
      <c r="CF67" s="545">
        <f t="shared" si="47"/>
        <v>599.58855764352415</v>
      </c>
      <c r="CG67" s="545">
        <f t="shared" si="47"/>
        <v>593.59267206708887</v>
      </c>
      <c r="CH67" s="545">
        <f t="shared" si="47"/>
        <v>587.65674534641801</v>
      </c>
      <c r="CI67" s="545">
        <f t="shared" si="47"/>
        <v>581.78017789295382</v>
      </c>
      <c r="CJ67" s="545">
        <f t="shared" si="47"/>
        <v>575.96237611402432</v>
      </c>
      <c r="CK67" s="545">
        <f t="shared" si="47"/>
        <v>570.20275235288409</v>
      </c>
      <c r="CL67" s="545">
        <f t="shared" si="47"/>
        <v>564.50072482935525</v>
      </c>
      <c r="CM67" s="545">
        <f t="shared" si="47"/>
        <v>558.85571758106164</v>
      </c>
      <c r="CN67" s="545">
        <f t="shared" si="47"/>
        <v>553.26716040525105</v>
      </c>
      <c r="CO67" s="545">
        <f t="shared" si="47"/>
        <v>547.73448880119849</v>
      </c>
      <c r="CP67" s="545">
        <f t="shared" si="47"/>
        <v>542.2571439131865</v>
      </c>
      <c r="CQ67" s="545">
        <f t="shared" si="47"/>
        <v>536.83457247405465</v>
      </c>
      <c r="CR67" s="545">
        <f t="shared" si="47"/>
        <v>531.46622674931405</v>
      </c>
      <c r="CS67" s="545">
        <f t="shared" si="47"/>
        <v>526.15156448182086</v>
      </c>
      <c r="CT67" s="545">
        <f t="shared" si="47"/>
        <v>520.89004883700261</v>
      </c>
      <c r="CU67" s="545">
        <f t="shared" si="47"/>
        <v>515.68114834863263</v>
      </c>
      <c r="CV67" s="545">
        <f t="shared" si="47"/>
        <v>510.52433686514632</v>
      </c>
      <c r="CW67" s="545">
        <f t="shared" si="47"/>
        <v>505.41909349649484</v>
      </c>
      <c r="CX67" s="545">
        <f t="shared" si="47"/>
        <v>500.3649025615299</v>
      </c>
      <c r="CY67" s="545">
        <f t="shared" si="47"/>
        <v>495.36125353591461</v>
      </c>
      <c r="CZ67" s="545">
        <f t="shared" si="47"/>
        <v>490.40764100055549</v>
      </c>
      <c r="DA67" s="545">
        <f t="shared" si="47"/>
        <v>485.5035645905499</v>
      </c>
      <c r="DB67" s="545">
        <f t="shared" si="47"/>
        <v>480.6485289446444</v>
      </c>
      <c r="DC67" s="545">
        <f t="shared" si="47"/>
        <v>475.84204365519793</v>
      </c>
      <c r="DD67" s="545">
        <f t="shared" si="47"/>
        <v>471.08362321864593</v>
      </c>
      <c r="DE67" s="545">
        <f t="shared" si="47"/>
        <v>466.37278698645946</v>
      </c>
      <c r="DF67" s="545">
        <f t="shared" si="47"/>
        <v>461.70905911659486</v>
      </c>
      <c r="DG67" s="545">
        <f t="shared" si="47"/>
        <v>457.09196852542891</v>
      </c>
      <c r="DH67" s="545">
        <f t="shared" si="47"/>
        <v>452.52104884017461</v>
      </c>
      <c r="DI67" s="545">
        <f t="shared" si="47"/>
        <v>447.99583835177287</v>
      </c>
      <c r="DJ67" s="545">
        <f t="shared" si="47"/>
        <v>443.51587996825515</v>
      </c>
      <c r="DK67" s="545">
        <f t="shared" si="47"/>
        <v>439.08072116857261</v>
      </c>
      <c r="DL67" s="545">
        <f t="shared" si="47"/>
        <v>434.68991395688687</v>
      </c>
      <c r="DM67" s="545">
        <f t="shared" si="47"/>
        <v>430.34301481731802</v>
      </c>
      <c r="DN67" s="545">
        <f t="shared" si="47"/>
        <v>426.03958466914486</v>
      </c>
      <c r="DO67" s="545">
        <f t="shared" si="47"/>
        <v>421.77918882245342</v>
      </c>
      <c r="DP67" s="545">
        <f t="shared" si="47"/>
        <v>417.56139693422887</v>
      </c>
      <c r="DQ67" s="545">
        <f t="shared" si="47"/>
        <v>413.38578296488657</v>
      </c>
      <c r="DR67" s="545">
        <f t="shared" si="47"/>
        <v>409.25192513523768</v>
      </c>
      <c r="DS67" s="545">
        <f t="shared" si="47"/>
        <v>405.15940588388531</v>
      </c>
      <c r="DT67" s="545">
        <f t="shared" si="47"/>
        <v>401.10781182504644</v>
      </c>
      <c r="DU67" s="545">
        <f t="shared" si="47"/>
        <v>397.09673370679599</v>
      </c>
      <c r="DV67" s="545">
        <f t="shared" si="47"/>
        <v>393.12576636972801</v>
      </c>
      <c r="DW67" s="545">
        <f t="shared" si="47"/>
        <v>389.19450870603072</v>
      </c>
      <c r="DX67" s="545">
        <f t="shared" si="47"/>
        <v>385.3025636189704</v>
      </c>
      <c r="DY67" s="545">
        <f t="shared" si="47"/>
        <v>381.44953798278067</v>
      </c>
      <c r="DZ67" s="545">
        <f t="shared" si="47"/>
        <v>377.63504260295286</v>
      </c>
      <c r="EA67" s="545">
        <f t="shared" si="47"/>
        <v>373.85869217692334</v>
      </c>
      <c r="EB67" s="545">
        <f t="shared" si="47"/>
        <v>370.1201052551541</v>
      </c>
      <c r="EC67" s="545">
        <f t="shared" si="47"/>
        <v>366.41890420260256</v>
      </c>
      <c r="ED67" s="545">
        <f t="shared" si="47"/>
        <v>362.75471516057655</v>
      </c>
      <c r="EE67" s="545">
        <f t="shared" si="47"/>
        <v>359.12716800897078</v>
      </c>
      <c r="EF67" s="545">
        <f t="shared" si="47"/>
        <v>355.53589632888105</v>
      </c>
      <c r="EG67" s="545">
        <f t="shared" ref="EG67:EZ67" si="48">EF67*(1-EG66)</f>
        <v>351.98053736559223</v>
      </c>
      <c r="EH67" s="545">
        <f t="shared" si="48"/>
        <v>348.46073199193631</v>
      </c>
      <c r="EI67" s="545">
        <f t="shared" si="48"/>
        <v>344.97612467201697</v>
      </c>
      <c r="EJ67" s="545">
        <f t="shared" si="48"/>
        <v>341.52636342529678</v>
      </c>
      <c r="EK67" s="545">
        <f t="shared" si="48"/>
        <v>338.11109979104378</v>
      </c>
      <c r="EL67" s="545">
        <f t="shared" si="48"/>
        <v>334.72998879313332</v>
      </c>
      <c r="EM67" s="545">
        <f t="shared" si="48"/>
        <v>331.38268890520197</v>
      </c>
      <c r="EN67" s="545">
        <f t="shared" si="48"/>
        <v>328.06886201614998</v>
      </c>
      <c r="EO67" s="545">
        <f t="shared" si="48"/>
        <v>324.78817339598845</v>
      </c>
      <c r="EP67" s="545">
        <f t="shared" si="48"/>
        <v>321.54029166202855</v>
      </c>
      <c r="EQ67" s="545">
        <f t="shared" si="48"/>
        <v>318.32488874540826</v>
      </c>
      <c r="ER67" s="545">
        <f t="shared" si="48"/>
        <v>315.14163985795415</v>
      </c>
      <c r="ES67" s="545">
        <f t="shared" si="48"/>
        <v>311.99022345937459</v>
      </c>
      <c r="ET67" s="545">
        <f t="shared" si="48"/>
        <v>308.87032122478087</v>
      </c>
      <c r="EU67" s="545">
        <f t="shared" si="48"/>
        <v>305.78161801253304</v>
      </c>
      <c r="EV67" s="545">
        <f t="shared" si="48"/>
        <v>302.72380183240773</v>
      </c>
      <c r="EW67" s="545">
        <f t="shared" si="48"/>
        <v>299.69656381408367</v>
      </c>
      <c r="EX67" s="545">
        <f t="shared" si="48"/>
        <v>296.69959817594281</v>
      </c>
      <c r="EY67" s="545">
        <f t="shared" si="48"/>
        <v>293.73260219418336</v>
      </c>
      <c r="EZ67" s="546">
        <f t="shared" si="48"/>
        <v>290.79527617224153</v>
      </c>
    </row>
    <row r="68" spans="1:157" ht="15.75" thickBot="1" x14ac:dyDescent="0.3">
      <c r="A68" s="485"/>
      <c r="B68" s="549" t="s">
        <v>73</v>
      </c>
      <c r="C68" s="527" t="s">
        <v>55</v>
      </c>
      <c r="D68" s="550" t="s">
        <v>56</v>
      </c>
      <c r="E68" s="528"/>
      <c r="F68" s="528"/>
      <c r="G68" s="528">
        <f>G67*$C$6*1000</f>
        <v>130000000</v>
      </c>
      <c r="H68" s="528">
        <f>H67*$C$6*1000</f>
        <v>128700000</v>
      </c>
      <c r="I68" s="528">
        <f t="shared" ref="I68:BT68" si="49">I67*$C$6*1000</f>
        <v>127412999.99999999</v>
      </c>
      <c r="J68" s="528">
        <f t="shared" si="49"/>
        <v>126138870</v>
      </c>
      <c r="K68" s="528">
        <f t="shared" si="49"/>
        <v>124877481.3</v>
      </c>
      <c r="L68" s="528">
        <f t="shared" si="49"/>
        <v>123628706.487</v>
      </c>
      <c r="M68" s="528">
        <f t="shared" si="49"/>
        <v>122392419.42213</v>
      </c>
      <c r="N68" s="528">
        <f t="shared" si="49"/>
        <v>121168495.22790869</v>
      </c>
      <c r="O68" s="528">
        <f t="shared" si="49"/>
        <v>119956810.27562959</v>
      </c>
      <c r="P68" s="528">
        <f t="shared" si="49"/>
        <v>118757242.17287329</v>
      </c>
      <c r="Q68" s="528">
        <f t="shared" si="49"/>
        <v>117569669.75114456</v>
      </c>
      <c r="R68" s="528">
        <f t="shared" si="49"/>
        <v>116393973.05363312</v>
      </c>
      <c r="S68" s="528">
        <f t="shared" si="49"/>
        <v>115230033.3230968</v>
      </c>
      <c r="T68" s="528">
        <f t="shared" si="49"/>
        <v>114077732.98986584</v>
      </c>
      <c r="U68" s="528">
        <f t="shared" si="49"/>
        <v>112936955.65996718</v>
      </c>
      <c r="V68" s="528">
        <f t="shared" si="49"/>
        <v>111807586.10336751</v>
      </c>
      <c r="W68" s="528">
        <f t="shared" si="49"/>
        <v>110689510.24233381</v>
      </c>
      <c r="X68" s="528">
        <f t="shared" si="49"/>
        <v>109582615.13991047</v>
      </c>
      <c r="Y68" s="528">
        <f t="shared" si="49"/>
        <v>108486788.98851135</v>
      </c>
      <c r="Z68" s="528">
        <f t="shared" si="49"/>
        <v>107401921.09862623</v>
      </c>
      <c r="AA68" s="528">
        <f t="shared" si="49"/>
        <v>106327901.88763998</v>
      </c>
      <c r="AB68" s="528">
        <f t="shared" si="49"/>
        <v>105264622.86876358</v>
      </c>
      <c r="AC68" s="528">
        <f t="shared" si="49"/>
        <v>104211976.64007595</v>
      </c>
      <c r="AD68" s="528">
        <f t="shared" si="49"/>
        <v>103169856.8736752</v>
      </c>
      <c r="AE68" s="528">
        <f t="shared" si="49"/>
        <v>102138158.30493844</v>
      </c>
      <c r="AF68" s="528">
        <f t="shared" si="49"/>
        <v>101116776.72188905</v>
      </c>
      <c r="AG68" s="528">
        <f t="shared" si="49"/>
        <v>100105608.95467018</v>
      </c>
      <c r="AH68" s="528">
        <f t="shared" si="49"/>
        <v>99104552.865123466</v>
      </c>
      <c r="AI68" s="528">
        <f t="shared" si="49"/>
        <v>98113507.336472213</v>
      </c>
      <c r="AJ68" s="528">
        <f t="shared" si="49"/>
        <v>97132372.263107494</v>
      </c>
      <c r="AK68" s="528">
        <f t="shared" si="49"/>
        <v>96161048.540476412</v>
      </c>
      <c r="AL68" s="528">
        <f t="shared" si="49"/>
        <v>95199438.055071667</v>
      </c>
      <c r="AM68" s="528">
        <f t="shared" si="49"/>
        <v>94247443.67452094</v>
      </c>
      <c r="AN68" s="528">
        <f t="shared" si="49"/>
        <v>93304969.237775713</v>
      </c>
      <c r="AO68" s="528">
        <f t="shared" si="49"/>
        <v>92371919.545397967</v>
      </c>
      <c r="AP68" s="528">
        <f t="shared" si="49"/>
        <v>91448200.349943995</v>
      </c>
      <c r="AQ68" s="528">
        <f t="shared" si="49"/>
        <v>90533718.346444562</v>
      </c>
      <c r="AR68" s="528">
        <f t="shared" si="49"/>
        <v>89628381.162980109</v>
      </c>
      <c r="AS68" s="528">
        <f t="shared" si="49"/>
        <v>88732097.351350293</v>
      </c>
      <c r="AT68" s="528">
        <f t="shared" si="49"/>
        <v>87844776.377836794</v>
      </c>
      <c r="AU68" s="528">
        <f t="shared" si="49"/>
        <v>86966328.614058435</v>
      </c>
      <c r="AV68" s="528">
        <f t="shared" si="49"/>
        <v>86096665.327917844</v>
      </c>
      <c r="AW68" s="528">
        <f t="shared" si="49"/>
        <v>85235698.674638674</v>
      </c>
      <c r="AX68" s="528">
        <f t="shared" si="49"/>
        <v>84383341.687892273</v>
      </c>
      <c r="AY68" s="528">
        <f t="shared" si="49"/>
        <v>83539508.271013364</v>
      </c>
      <c r="AZ68" s="528">
        <f t="shared" si="49"/>
        <v>82704113.188303217</v>
      </c>
      <c r="BA68" s="528">
        <f t="shared" si="49"/>
        <v>81877072.056420177</v>
      </c>
      <c r="BB68" s="528">
        <f t="shared" si="49"/>
        <v>81058301.335855991</v>
      </c>
      <c r="BC68" s="528">
        <f t="shared" si="49"/>
        <v>80247718.322497413</v>
      </c>
      <c r="BD68" s="528">
        <f t="shared" si="49"/>
        <v>79445241.139272451</v>
      </c>
      <c r="BE68" s="528">
        <f t="shared" si="49"/>
        <v>78650788.727879718</v>
      </c>
      <c r="BF68" s="528">
        <f t="shared" si="49"/>
        <v>77864280.840600908</v>
      </c>
      <c r="BG68" s="528">
        <f t="shared" si="49"/>
        <v>77085638.032194912</v>
      </c>
      <c r="BH68" s="528">
        <f t="shared" si="49"/>
        <v>76314781.651872963</v>
      </c>
      <c r="BI68" s="528">
        <f t="shared" si="49"/>
        <v>75551633.835354239</v>
      </c>
      <c r="BJ68" s="528">
        <f t="shared" si="49"/>
        <v>74796117.497000694</v>
      </c>
      <c r="BK68" s="528">
        <f t="shared" si="49"/>
        <v>74048156.322030678</v>
      </c>
      <c r="BL68" s="528">
        <f t="shared" si="49"/>
        <v>73307674.758810371</v>
      </c>
      <c r="BM68" s="528">
        <f t="shared" si="49"/>
        <v>72574598.011222273</v>
      </c>
      <c r="BN68" s="528">
        <f t="shared" si="49"/>
        <v>71848852.031110048</v>
      </c>
      <c r="BO68" s="528">
        <f t="shared" si="49"/>
        <v>71130363.510798961</v>
      </c>
      <c r="BP68" s="528">
        <f t="shared" si="49"/>
        <v>70419059.875690967</v>
      </c>
      <c r="BQ68" s="528">
        <f t="shared" si="49"/>
        <v>69714869.276934057</v>
      </c>
      <c r="BR68" s="528">
        <f t="shared" si="49"/>
        <v>69017720.584164709</v>
      </c>
      <c r="BS68" s="528">
        <f t="shared" si="49"/>
        <v>68327543.378323063</v>
      </c>
      <c r="BT68" s="528">
        <f t="shared" si="49"/>
        <v>67644267.944539845</v>
      </c>
      <c r="BU68" s="528">
        <f t="shared" ref="BU68:EF68" si="50">BU67*$C$6*1000</f>
        <v>66967825.265094437</v>
      </c>
      <c r="BV68" s="528">
        <f t="shared" si="50"/>
        <v>66298147.012443498</v>
      </c>
      <c r="BW68" s="528">
        <f t="shared" si="50"/>
        <v>65635165.542319067</v>
      </c>
      <c r="BX68" s="528">
        <f t="shared" si="50"/>
        <v>64978813.88689588</v>
      </c>
      <c r="BY68" s="528">
        <f t="shared" si="50"/>
        <v>64329025.748026915</v>
      </c>
      <c r="BZ68" s="528">
        <f t="shared" si="50"/>
        <v>63685735.490546644</v>
      </c>
      <c r="CA68" s="528">
        <f t="shared" si="50"/>
        <v>63048878.13564118</v>
      </c>
      <c r="CB68" s="528">
        <f t="shared" si="50"/>
        <v>62418389.354284756</v>
      </c>
      <c r="CC68" s="528">
        <f t="shared" si="50"/>
        <v>61794205.460741915</v>
      </c>
      <c r="CD68" s="528">
        <f t="shared" si="50"/>
        <v>61176263.406134486</v>
      </c>
      <c r="CE68" s="528">
        <f t="shared" si="50"/>
        <v>60564500.772073142</v>
      </c>
      <c r="CF68" s="528">
        <f t="shared" si="50"/>
        <v>59958855.764352418</v>
      </c>
      <c r="CG68" s="528">
        <f t="shared" si="50"/>
        <v>59359267.206708886</v>
      </c>
      <c r="CH68" s="528">
        <f t="shared" si="50"/>
        <v>58765674.534641802</v>
      </c>
      <c r="CI68" s="528">
        <f t="shared" si="50"/>
        <v>58178017.789295383</v>
      </c>
      <c r="CJ68" s="528">
        <f t="shared" si="50"/>
        <v>57596237.61140243</v>
      </c>
      <c r="CK68" s="528">
        <f t="shared" si="50"/>
        <v>57020275.235288411</v>
      </c>
      <c r="CL68" s="528">
        <f t="shared" si="50"/>
        <v>56450072.482935525</v>
      </c>
      <c r="CM68" s="528">
        <f t="shared" si="50"/>
        <v>55885571.758106165</v>
      </c>
      <c r="CN68" s="528">
        <f t="shared" si="50"/>
        <v>55326716.040525109</v>
      </c>
      <c r="CO68" s="528">
        <f t="shared" si="50"/>
        <v>54773448.880119845</v>
      </c>
      <c r="CP68" s="528">
        <f t="shared" si="50"/>
        <v>54225714.391318649</v>
      </c>
      <c r="CQ68" s="528">
        <f t="shared" si="50"/>
        <v>53683457.247405469</v>
      </c>
      <c r="CR68" s="528">
        <f t="shared" si="50"/>
        <v>53146622.674931407</v>
      </c>
      <c r="CS68" s="528">
        <f t="shared" si="50"/>
        <v>52615156.448182084</v>
      </c>
      <c r="CT68" s="528">
        <f t="shared" si="50"/>
        <v>52089004.883700259</v>
      </c>
      <c r="CU68" s="528">
        <f t="shared" si="50"/>
        <v>51568114.83486326</v>
      </c>
      <c r="CV68" s="528">
        <f t="shared" si="50"/>
        <v>51052433.686514631</v>
      </c>
      <c r="CW68" s="528">
        <f t="shared" si="50"/>
        <v>50541909.349649481</v>
      </c>
      <c r="CX68" s="528">
        <f t="shared" si="50"/>
        <v>50036490.256152987</v>
      </c>
      <c r="CY68" s="528">
        <f t="shared" si="50"/>
        <v>49536125.353591457</v>
      </c>
      <c r="CZ68" s="528">
        <f t="shared" si="50"/>
        <v>49040764.100055546</v>
      </c>
      <c r="DA68" s="528">
        <f t="shared" si="50"/>
        <v>48550356.459054984</v>
      </c>
      <c r="DB68" s="528">
        <f t="shared" si="50"/>
        <v>48064852.894464441</v>
      </c>
      <c r="DC68" s="528">
        <f t="shared" si="50"/>
        <v>47584204.365519792</v>
      </c>
      <c r="DD68" s="528">
        <f t="shared" si="50"/>
        <v>47108362.321864597</v>
      </c>
      <c r="DE68" s="528">
        <f t="shared" si="50"/>
        <v>46637278.698645949</v>
      </c>
      <c r="DF68" s="528">
        <f t="shared" si="50"/>
        <v>46170905.911659487</v>
      </c>
      <c r="DG68" s="528">
        <f t="shared" si="50"/>
        <v>45709196.852542892</v>
      </c>
      <c r="DH68" s="528">
        <f t="shared" si="50"/>
        <v>45252104.88401746</v>
      </c>
      <c r="DI68" s="528">
        <f t="shared" si="50"/>
        <v>44799583.835177287</v>
      </c>
      <c r="DJ68" s="528">
        <f t="shared" si="50"/>
        <v>44351587.996825516</v>
      </c>
      <c r="DK68" s="528">
        <f t="shared" si="50"/>
        <v>43908072.11685726</v>
      </c>
      <c r="DL68" s="528">
        <f t="shared" si="50"/>
        <v>43468991.39568869</v>
      </c>
      <c r="DM68" s="528">
        <f t="shared" si="50"/>
        <v>43034301.481731802</v>
      </c>
      <c r="DN68" s="528">
        <f t="shared" si="50"/>
        <v>42603958.466914482</v>
      </c>
      <c r="DO68" s="528">
        <f t="shared" si="50"/>
        <v>42177918.882245347</v>
      </c>
      <c r="DP68" s="528">
        <f t="shared" si="50"/>
        <v>41756139.693422884</v>
      </c>
      <c r="DQ68" s="528">
        <f t="shared" si="50"/>
        <v>41338578.296488658</v>
      </c>
      <c r="DR68" s="528">
        <f t="shared" si="50"/>
        <v>40925192.513523772</v>
      </c>
      <c r="DS68" s="528">
        <f t="shared" si="50"/>
        <v>40515940.588388532</v>
      </c>
      <c r="DT68" s="528">
        <f t="shared" si="50"/>
        <v>40110781.182504646</v>
      </c>
      <c r="DU68" s="528">
        <f t="shared" si="50"/>
        <v>39709673.370679602</v>
      </c>
      <c r="DV68" s="528">
        <f t="shared" si="50"/>
        <v>39312576.6369728</v>
      </c>
      <c r="DW68" s="528">
        <f t="shared" si="50"/>
        <v>38919450.87060307</v>
      </c>
      <c r="DX68" s="528">
        <f t="shared" si="50"/>
        <v>38530256.361897036</v>
      </c>
      <c r="DY68" s="528">
        <f t="shared" si="50"/>
        <v>38144953.798278071</v>
      </c>
      <c r="DZ68" s="528">
        <f t="shared" si="50"/>
        <v>37763504.260295287</v>
      </c>
      <c r="EA68" s="528">
        <f t="shared" si="50"/>
        <v>37385869.217692338</v>
      </c>
      <c r="EB68" s="528">
        <f t="shared" si="50"/>
        <v>37012010.525515415</v>
      </c>
      <c r="EC68" s="528">
        <f t="shared" si="50"/>
        <v>36641890.420260258</v>
      </c>
      <c r="ED68" s="528">
        <f t="shared" si="50"/>
        <v>36275471.516057655</v>
      </c>
      <c r="EE68" s="528">
        <f t="shared" si="50"/>
        <v>35912716.800897077</v>
      </c>
      <c r="EF68" s="528">
        <f t="shared" si="50"/>
        <v>35553589.632888108</v>
      </c>
      <c r="EG68" s="528">
        <f t="shared" ref="EG68:EZ68" si="51">EG67*$C$6*1000</f>
        <v>35198053.736559227</v>
      </c>
      <c r="EH68" s="528">
        <f t="shared" si="51"/>
        <v>34846073.199193634</v>
      </c>
      <c r="EI68" s="528">
        <f t="shared" si="51"/>
        <v>34497612.467201695</v>
      </c>
      <c r="EJ68" s="528">
        <f t="shared" si="51"/>
        <v>34152636.342529677</v>
      </c>
      <c r="EK68" s="528">
        <f t="shared" si="51"/>
        <v>33811109.979104385</v>
      </c>
      <c r="EL68" s="528">
        <f t="shared" si="51"/>
        <v>33472998.879313331</v>
      </c>
      <c r="EM68" s="528">
        <f t="shared" si="51"/>
        <v>33138268.890520193</v>
      </c>
      <c r="EN68" s="528">
        <f t="shared" si="51"/>
        <v>32806886.201614995</v>
      </c>
      <c r="EO68" s="528">
        <f t="shared" si="51"/>
        <v>32478817.339598846</v>
      </c>
      <c r="EP68" s="528">
        <f t="shared" si="51"/>
        <v>32154029.166202854</v>
      </c>
      <c r="EQ68" s="528">
        <f t="shared" si="51"/>
        <v>31832488.874540824</v>
      </c>
      <c r="ER68" s="528">
        <f t="shared" si="51"/>
        <v>31514163.985795416</v>
      </c>
      <c r="ES68" s="528">
        <f t="shared" si="51"/>
        <v>31199022.345937457</v>
      </c>
      <c r="ET68" s="528">
        <f t="shared" si="51"/>
        <v>30887032.122478087</v>
      </c>
      <c r="EU68" s="528">
        <f t="shared" si="51"/>
        <v>30578161.801253304</v>
      </c>
      <c r="EV68" s="528">
        <f t="shared" si="51"/>
        <v>30272380.183240775</v>
      </c>
      <c r="EW68" s="528">
        <f t="shared" si="51"/>
        <v>29969656.381408367</v>
      </c>
      <c r="EX68" s="528">
        <f t="shared" si="51"/>
        <v>29669959.817594282</v>
      </c>
      <c r="EY68" s="528">
        <f t="shared" si="51"/>
        <v>29373260.219418336</v>
      </c>
      <c r="EZ68" s="551">
        <f t="shared" si="51"/>
        <v>29079527.617224153</v>
      </c>
    </row>
    <row r="69" spans="1:157" x14ac:dyDescent="0.25">
      <c r="A69" s="485"/>
      <c r="B69" s="485"/>
      <c r="C69" s="485"/>
      <c r="D69" s="486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  <c r="W69" s="487"/>
      <c r="X69" s="487"/>
      <c r="Y69" s="487"/>
      <c r="Z69" s="487"/>
      <c r="AA69" s="487"/>
      <c r="AB69" s="487"/>
      <c r="AC69" s="487"/>
      <c r="AD69" s="487"/>
      <c r="AE69" s="487"/>
      <c r="AF69" s="487"/>
      <c r="AG69" s="487"/>
      <c r="AH69" s="487"/>
      <c r="AI69" s="487"/>
      <c r="AJ69" s="487"/>
      <c r="AK69" s="487"/>
      <c r="AL69" s="487"/>
      <c r="AM69" s="487"/>
      <c r="AN69" s="487"/>
      <c r="AO69" s="487"/>
      <c r="AP69" s="487"/>
    </row>
    <row r="70" spans="1:157" x14ac:dyDescent="0.25">
      <c r="A70" s="481" t="s">
        <v>57</v>
      </c>
      <c r="B70" s="482"/>
      <c r="C70" s="482"/>
      <c r="D70" s="483"/>
      <c r="E70" s="484"/>
      <c r="F70" s="484"/>
      <c r="G70" s="484"/>
      <c r="H70" s="484"/>
      <c r="I70" s="484"/>
      <c r="J70" s="484"/>
      <c r="K70" s="484"/>
      <c r="L70" s="484"/>
      <c r="M70" s="484"/>
      <c r="N70" s="484"/>
      <c r="O70" s="484"/>
      <c r="P70" s="484"/>
      <c r="Q70" s="484"/>
      <c r="R70" s="484"/>
      <c r="S70" s="484"/>
      <c r="T70" s="484"/>
      <c r="U70" s="484"/>
      <c r="V70" s="484"/>
      <c r="W70" s="484"/>
      <c r="X70" s="484"/>
      <c r="Y70" s="484"/>
      <c r="Z70" s="484"/>
      <c r="AA70" s="484"/>
      <c r="AB70" s="484"/>
      <c r="AC70" s="484"/>
      <c r="AD70" s="484"/>
      <c r="AE70" s="484"/>
      <c r="AF70" s="484"/>
      <c r="AG70" s="484"/>
      <c r="AH70" s="484"/>
      <c r="AI70" s="484"/>
      <c r="AJ70" s="484"/>
      <c r="AK70" s="484"/>
      <c r="AL70" s="484"/>
      <c r="AM70" s="484"/>
      <c r="AN70" s="484"/>
      <c r="AO70" s="484"/>
      <c r="AP70" s="484"/>
    </row>
    <row r="71" spans="1:157" ht="15.75" thickBot="1" x14ac:dyDescent="0.3">
      <c r="A71" s="485"/>
      <c r="B71" s="552" t="s">
        <v>58</v>
      </c>
      <c r="C71" s="485"/>
      <c r="D71" s="486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</row>
    <row r="72" spans="1:157" x14ac:dyDescent="0.25">
      <c r="A72" s="485"/>
      <c r="B72" s="499" t="s">
        <v>59</v>
      </c>
      <c r="C72" s="500" t="s">
        <v>85</v>
      </c>
      <c r="D72" s="501"/>
      <c r="E72" s="502"/>
      <c r="F72" s="502"/>
      <c r="G72" s="553">
        <f t="shared" ref="G72:BR72" si="52">G68*G65/(10^6)</f>
        <v>18.6615</v>
      </c>
      <c r="H72" s="553">
        <f t="shared" si="52"/>
        <v>18.659633850000002</v>
      </c>
      <c r="I72" s="553">
        <f t="shared" si="52"/>
        <v>18.657767886615002</v>
      </c>
      <c r="J72" s="553">
        <f t="shared" si="52"/>
        <v>18.655902109826343</v>
      </c>
      <c r="K72" s="553">
        <f t="shared" si="52"/>
        <v>18.654036519615357</v>
      </c>
      <c r="L72" s="553">
        <f t="shared" si="52"/>
        <v>18.652171115963394</v>
      </c>
      <c r="M72" s="553">
        <f t="shared" si="52"/>
        <v>18.650305898851801</v>
      </c>
      <c r="N72" s="553">
        <f t="shared" si="52"/>
        <v>18.648440868261915</v>
      </c>
      <c r="O72" s="553">
        <f t="shared" si="52"/>
        <v>18.64657602417509</v>
      </c>
      <c r="P72" s="553">
        <f t="shared" si="52"/>
        <v>18.644711366572672</v>
      </c>
      <c r="Q72" s="553">
        <f t="shared" si="52"/>
        <v>18.642846895436012</v>
      </c>
      <c r="R72" s="553">
        <f t="shared" si="52"/>
        <v>18.640982610746473</v>
      </c>
      <c r="S72" s="553">
        <f t="shared" si="52"/>
        <v>18.639118512485396</v>
      </c>
      <c r="T72" s="553">
        <f t="shared" si="52"/>
        <v>18.637254600634151</v>
      </c>
      <c r="U72" s="553">
        <f t="shared" si="52"/>
        <v>18.635390875174085</v>
      </c>
      <c r="V72" s="553">
        <f t="shared" si="52"/>
        <v>18.633527336086569</v>
      </c>
      <c r="W72" s="553">
        <f t="shared" si="52"/>
        <v>18.631663983352954</v>
      </c>
      <c r="X72" s="553">
        <f t="shared" si="52"/>
        <v>18.629800816954621</v>
      </c>
      <c r="Y72" s="553">
        <f t="shared" si="52"/>
        <v>18.627937836872924</v>
      </c>
      <c r="Z72" s="553">
        <f t="shared" si="52"/>
        <v>18.626075043089234</v>
      </c>
      <c r="AA72" s="553">
        <f t="shared" si="52"/>
        <v>18.62421243558493</v>
      </c>
      <c r="AB72" s="553">
        <f t="shared" si="52"/>
        <v>18.622350014341368</v>
      </c>
      <c r="AC72" s="553">
        <f t="shared" si="52"/>
        <v>18.620487779339935</v>
      </c>
      <c r="AD72" s="553">
        <f t="shared" si="52"/>
        <v>18.618625730562005</v>
      </c>
      <c r="AE72" s="553">
        <f t="shared" si="52"/>
        <v>18.616763867988947</v>
      </c>
      <c r="AF72" s="553">
        <f t="shared" si="52"/>
        <v>18.614902191602145</v>
      </c>
      <c r="AG72" s="553">
        <f t="shared" si="52"/>
        <v>18.613040701382989</v>
      </c>
      <c r="AH72" s="553">
        <f t="shared" si="52"/>
        <v>18.611179397312849</v>
      </c>
      <c r="AI72" s="553">
        <f t="shared" si="52"/>
        <v>18.609318279373117</v>
      </c>
      <c r="AJ72" s="553">
        <f t="shared" si="52"/>
        <v>18.607457347545175</v>
      </c>
      <c r="AK72" s="553">
        <f t="shared" si="52"/>
        <v>18.605596601810422</v>
      </c>
      <c r="AL72" s="553">
        <f t="shared" si="52"/>
        <v>18.603736042150246</v>
      </c>
      <c r="AM72" s="553">
        <f t="shared" si="52"/>
        <v>18.601875668546029</v>
      </c>
      <c r="AN72" s="553">
        <f t="shared" si="52"/>
        <v>18.60001548097917</v>
      </c>
      <c r="AO72" s="553">
        <f t="shared" si="52"/>
        <v>18.598155479431075</v>
      </c>
      <c r="AP72" s="553">
        <f t="shared" si="52"/>
        <v>18.596295663883136</v>
      </c>
      <c r="AQ72" s="553">
        <f t="shared" si="52"/>
        <v>18.594436034316747</v>
      </c>
      <c r="AR72" s="553">
        <f t="shared" si="52"/>
        <v>18.592576590713314</v>
      </c>
      <c r="AS72" s="553">
        <f t="shared" si="52"/>
        <v>18.59071733305424</v>
      </c>
      <c r="AT72" s="553">
        <f t="shared" si="52"/>
        <v>18.588858261320937</v>
      </c>
      <c r="AU72" s="553">
        <f t="shared" si="52"/>
        <v>18.586999375494809</v>
      </c>
      <c r="AV72" s="553">
        <f t="shared" si="52"/>
        <v>18.585140675557255</v>
      </c>
      <c r="AW72" s="553">
        <f t="shared" si="52"/>
        <v>18.583282161489702</v>
      </c>
      <c r="AX72" s="553">
        <f t="shared" si="52"/>
        <v>18.581423833273547</v>
      </c>
      <c r="AY72" s="553">
        <f t="shared" si="52"/>
        <v>18.579565690890227</v>
      </c>
      <c r="AZ72" s="553">
        <f t="shared" si="52"/>
        <v>18.577707734321137</v>
      </c>
      <c r="BA72" s="553">
        <f t="shared" si="52"/>
        <v>18.575849963547704</v>
      </c>
      <c r="BB72" s="553">
        <f t="shared" si="52"/>
        <v>18.573992378551353</v>
      </c>
      <c r="BC72" s="553">
        <f t="shared" si="52"/>
        <v>18.572134979313493</v>
      </c>
      <c r="BD72" s="553">
        <f t="shared" si="52"/>
        <v>18.570277765815565</v>
      </c>
      <c r="BE72" s="553">
        <f t="shared" si="52"/>
        <v>18.568420738038981</v>
      </c>
      <c r="BF72" s="553">
        <f t="shared" si="52"/>
        <v>18.566563895965171</v>
      </c>
      <c r="BG72" s="553">
        <f t="shared" si="52"/>
        <v>18.564707239575579</v>
      </c>
      <c r="BH72" s="553">
        <f t="shared" si="52"/>
        <v>18.562850768851622</v>
      </c>
      <c r="BI72" s="553">
        <f t="shared" si="52"/>
        <v>18.560994483774738</v>
      </c>
      <c r="BJ72" s="553">
        <f t="shared" si="52"/>
        <v>18.55913838432636</v>
      </c>
      <c r="BK72" s="553">
        <f t="shared" si="52"/>
        <v>18.557282470487927</v>
      </c>
      <c r="BL72" s="553">
        <f t="shared" si="52"/>
        <v>18.555426742240879</v>
      </c>
      <c r="BM72" s="553">
        <f t="shared" si="52"/>
        <v>18.553571199566655</v>
      </c>
      <c r="BN72" s="553">
        <f t="shared" si="52"/>
        <v>18.551715842446697</v>
      </c>
      <c r="BO72" s="553">
        <f t="shared" si="52"/>
        <v>18.549860670862454</v>
      </c>
      <c r="BP72" s="553">
        <f t="shared" si="52"/>
        <v>18.548005684795367</v>
      </c>
      <c r="BQ72" s="553">
        <f t="shared" si="52"/>
        <v>18.54615088422689</v>
      </c>
      <c r="BR72" s="553">
        <f t="shared" si="52"/>
        <v>18.544296269138467</v>
      </c>
      <c r="BS72" s="553">
        <f t="shared" ref="BS72:ED72" si="53">BS68*BS65/(10^6)</f>
        <v>18.542441839511554</v>
      </c>
      <c r="BT72" s="553">
        <f t="shared" si="53"/>
        <v>18.540587595327604</v>
      </c>
      <c r="BU72" s="553">
        <f t="shared" si="53"/>
        <v>18.538733536568067</v>
      </c>
      <c r="BV72" s="553">
        <f t="shared" si="53"/>
        <v>18.536879663214414</v>
      </c>
      <c r="BW72" s="553">
        <f t="shared" si="53"/>
        <v>18.535025975248093</v>
      </c>
      <c r="BX72" s="553">
        <f t="shared" si="53"/>
        <v>18.533172472650573</v>
      </c>
      <c r="BY72" s="553">
        <f t="shared" si="53"/>
        <v>18.531319155403306</v>
      </c>
      <c r="BZ72" s="553">
        <f t="shared" si="53"/>
        <v>18.529466023487764</v>
      </c>
      <c r="CA72" s="553">
        <f t="shared" si="53"/>
        <v>18.527613076885416</v>
      </c>
      <c r="CB72" s="553">
        <f t="shared" si="53"/>
        <v>18.525760315577724</v>
      </c>
      <c r="CC72" s="553">
        <f t="shared" si="53"/>
        <v>18.523907739546168</v>
      </c>
      <c r="CD72" s="553">
        <f t="shared" si="53"/>
        <v>18.522055348772209</v>
      </c>
      <c r="CE72" s="553">
        <f t="shared" si="53"/>
        <v>18.520203143237335</v>
      </c>
      <c r="CF72" s="553">
        <f t="shared" si="53"/>
        <v>18.518351122923011</v>
      </c>
      <c r="CG72" s="553">
        <f t="shared" si="53"/>
        <v>18.516499287810717</v>
      </c>
      <c r="CH72" s="553">
        <f t="shared" si="53"/>
        <v>18.514647637881936</v>
      </c>
      <c r="CI72" s="553">
        <f t="shared" si="53"/>
        <v>18.512796173118147</v>
      </c>
      <c r="CJ72" s="553">
        <f t="shared" si="53"/>
        <v>18.510944893500838</v>
      </c>
      <c r="CK72" s="553">
        <f t="shared" si="53"/>
        <v>18.509093799011492</v>
      </c>
      <c r="CL72" s="553">
        <f t="shared" si="53"/>
        <v>18.507242889631588</v>
      </c>
      <c r="CM72" s="553">
        <f t="shared" si="53"/>
        <v>18.505392165342624</v>
      </c>
      <c r="CN72" s="553">
        <f t="shared" si="53"/>
        <v>18.503541626126093</v>
      </c>
      <c r="CO72" s="553">
        <f t="shared" si="53"/>
        <v>18.501691271963477</v>
      </c>
      <c r="CP72" s="553">
        <f t="shared" si="53"/>
        <v>18.499841102836282</v>
      </c>
      <c r="CQ72" s="553">
        <f t="shared" si="53"/>
        <v>18.497991118725999</v>
      </c>
      <c r="CR72" s="553">
        <f t="shared" si="53"/>
        <v>18.496141319614129</v>
      </c>
      <c r="CS72" s="553">
        <f t="shared" si="53"/>
        <v>18.494291705482159</v>
      </c>
      <c r="CT72" s="553">
        <f t="shared" si="53"/>
        <v>18.492442276311611</v>
      </c>
      <c r="CU72" s="553">
        <f t="shared" si="53"/>
        <v>18.490593032083982</v>
      </c>
      <c r="CV72" s="553">
        <f t="shared" si="53"/>
        <v>18.488743972780771</v>
      </c>
      <c r="CW72" s="553">
        <f t="shared" si="53"/>
        <v>18.486895098383492</v>
      </c>
      <c r="CX72" s="553">
        <f t="shared" si="53"/>
        <v>18.485046408873654</v>
      </c>
      <c r="CY72" s="553">
        <f t="shared" si="53"/>
        <v>18.483197904232767</v>
      </c>
      <c r="CZ72" s="553">
        <f t="shared" si="53"/>
        <v>18.481349584442349</v>
      </c>
      <c r="DA72" s="553">
        <f t="shared" si="53"/>
        <v>18.479501449483898</v>
      </c>
      <c r="DB72" s="553">
        <f t="shared" si="53"/>
        <v>18.477653499338956</v>
      </c>
      <c r="DC72" s="553">
        <f t="shared" si="53"/>
        <v>18.475805733989016</v>
      </c>
      <c r="DD72" s="553">
        <f t="shared" si="53"/>
        <v>18.473958153415619</v>
      </c>
      <c r="DE72" s="553">
        <f t="shared" si="53"/>
        <v>18.472110757600277</v>
      </c>
      <c r="DF72" s="553">
        <f t="shared" si="53"/>
        <v>18.470263546524517</v>
      </c>
      <c r="DG72" s="553">
        <f t="shared" si="53"/>
        <v>18.468416520169864</v>
      </c>
      <c r="DH72" s="553">
        <f t="shared" si="53"/>
        <v>18.46656967851785</v>
      </c>
      <c r="DI72" s="553">
        <f t="shared" si="53"/>
        <v>18.46472302155</v>
      </c>
      <c r="DJ72" s="553">
        <f t="shared" si="53"/>
        <v>18.462876549247841</v>
      </c>
      <c r="DK72" s="553">
        <f t="shared" si="53"/>
        <v>18.461030261592917</v>
      </c>
      <c r="DL72" s="553">
        <f t="shared" si="53"/>
        <v>18.459184158566757</v>
      </c>
      <c r="DM72" s="553">
        <f t="shared" si="53"/>
        <v>18.457338240150904</v>
      </c>
      <c r="DN72" s="553">
        <f t="shared" si="53"/>
        <v>18.455492506326888</v>
      </c>
      <c r="DO72" s="553">
        <f t="shared" si="53"/>
        <v>18.453646957076259</v>
      </c>
      <c r="DP72" s="553">
        <f t="shared" si="53"/>
        <v>18.451801592380544</v>
      </c>
      <c r="DQ72" s="553">
        <f t="shared" si="53"/>
        <v>18.449956412221308</v>
      </c>
      <c r="DR72" s="553">
        <f t="shared" si="53"/>
        <v>18.448111416580087</v>
      </c>
      <c r="DS72" s="553">
        <f t="shared" si="53"/>
        <v>18.446266605438431</v>
      </c>
      <c r="DT72" s="553">
        <f t="shared" si="53"/>
        <v>18.444421978777886</v>
      </c>
      <c r="DU72" s="553">
        <f t="shared" si="53"/>
        <v>18.442577536580007</v>
      </c>
      <c r="DV72" s="553">
        <f t="shared" si="53"/>
        <v>18.440733278826347</v>
      </c>
      <c r="DW72" s="553">
        <f t="shared" si="53"/>
        <v>18.438889205498466</v>
      </c>
      <c r="DX72" s="553">
        <f t="shared" si="53"/>
        <v>18.437045316577915</v>
      </c>
      <c r="DY72" s="553">
        <f t="shared" si="53"/>
        <v>18.435201612046257</v>
      </c>
      <c r="DZ72" s="553">
        <f t="shared" si="53"/>
        <v>18.433358091885054</v>
      </c>
      <c r="EA72" s="553">
        <f t="shared" si="53"/>
        <v>18.431514756075867</v>
      </c>
      <c r="EB72" s="553">
        <f t="shared" si="53"/>
        <v>18.429671604600259</v>
      </c>
      <c r="EC72" s="553">
        <f t="shared" si="53"/>
        <v>18.427828637439799</v>
      </c>
      <c r="ED72" s="553">
        <f t="shared" si="53"/>
        <v>18.425985854576055</v>
      </c>
      <c r="EE72" s="553">
        <f t="shared" ref="EE72:EZ72" si="54">EE68*EE65/(10^6)</f>
        <v>18.424143255990597</v>
      </c>
      <c r="EF72" s="553">
        <f t="shared" si="54"/>
        <v>18.422300841664999</v>
      </c>
      <c r="EG72" s="553">
        <f t="shared" si="54"/>
        <v>18.420458611580834</v>
      </c>
      <c r="EH72" s="553">
        <f t="shared" si="54"/>
        <v>18.418616565719674</v>
      </c>
      <c r="EI72" s="553">
        <f t="shared" si="54"/>
        <v>18.416774704063098</v>
      </c>
      <c r="EJ72" s="553">
        <f t="shared" si="54"/>
        <v>18.414933026592696</v>
      </c>
      <c r="EK72" s="553">
        <f t="shared" si="54"/>
        <v>18.413091533290039</v>
      </c>
      <c r="EL72" s="553">
        <f t="shared" si="54"/>
        <v>18.411250224136708</v>
      </c>
      <c r="EM72" s="553">
        <f t="shared" si="54"/>
        <v>18.409409099114288</v>
      </c>
      <c r="EN72" s="553">
        <f t="shared" si="54"/>
        <v>18.407568158204377</v>
      </c>
      <c r="EO72" s="553">
        <f t="shared" si="54"/>
        <v>18.405727401388557</v>
      </c>
      <c r="EP72" s="553">
        <f t="shared" si="54"/>
        <v>18.403886828648414</v>
      </c>
      <c r="EQ72" s="553">
        <f t="shared" si="54"/>
        <v>18.402046439965549</v>
      </c>
      <c r="ER72" s="553">
        <f t="shared" si="54"/>
        <v>18.400206235321555</v>
      </c>
      <c r="ES72" s="553">
        <f t="shared" si="54"/>
        <v>18.398366214698019</v>
      </c>
      <c r="ET72" s="553">
        <f t="shared" si="54"/>
        <v>18.396526378076555</v>
      </c>
      <c r="EU72" s="553">
        <f t="shared" si="54"/>
        <v>18.394686725438742</v>
      </c>
      <c r="EV72" s="553">
        <f t="shared" si="54"/>
        <v>18.392847256766199</v>
      </c>
      <c r="EW72" s="553">
        <f t="shared" si="54"/>
        <v>18.391007972040523</v>
      </c>
      <c r="EX72" s="553">
        <f t="shared" si="54"/>
        <v>18.389168871243317</v>
      </c>
      <c r="EY72" s="553">
        <f t="shared" si="54"/>
        <v>18.387329954356193</v>
      </c>
      <c r="EZ72" s="554">
        <f t="shared" si="54"/>
        <v>18.385491221360756</v>
      </c>
      <c r="FA72" s="555"/>
    </row>
    <row r="73" spans="1:157" s="470" customFormat="1" ht="15.75" thickBot="1" x14ac:dyDescent="0.3">
      <c r="A73" s="505"/>
      <c r="B73" s="556" t="s">
        <v>77</v>
      </c>
      <c r="C73" s="557" t="s">
        <v>44</v>
      </c>
      <c r="D73" s="558"/>
      <c r="E73" s="559"/>
      <c r="F73" s="559"/>
      <c r="G73" s="560">
        <f>G72</f>
        <v>18.6615</v>
      </c>
      <c r="H73" s="560">
        <f t="shared" ref="H73:BS73" si="55">G73+H72</f>
        <v>37.321133850000002</v>
      </c>
      <c r="I73" s="560">
        <f t="shared" si="55"/>
        <v>55.978901736615001</v>
      </c>
      <c r="J73" s="560">
        <f t="shared" si="55"/>
        <v>74.634803846441343</v>
      </c>
      <c r="K73" s="560">
        <f t="shared" si="55"/>
        <v>93.288840366056704</v>
      </c>
      <c r="L73" s="560">
        <f t="shared" si="55"/>
        <v>111.9410114820201</v>
      </c>
      <c r="M73" s="560">
        <f t="shared" si="55"/>
        <v>130.59131738087191</v>
      </c>
      <c r="N73" s="560">
        <f t="shared" si="55"/>
        <v>149.23975824913384</v>
      </c>
      <c r="O73" s="560">
        <f t="shared" si="55"/>
        <v>167.88633427330893</v>
      </c>
      <c r="P73" s="560">
        <f t="shared" si="55"/>
        <v>186.5310456398816</v>
      </c>
      <c r="Q73" s="560">
        <f t="shared" si="55"/>
        <v>205.17389253531761</v>
      </c>
      <c r="R73" s="560">
        <f t="shared" si="55"/>
        <v>223.81487514606408</v>
      </c>
      <c r="S73" s="560">
        <f t="shared" si="55"/>
        <v>242.45399365854948</v>
      </c>
      <c r="T73" s="560">
        <f t="shared" si="55"/>
        <v>261.09124825918366</v>
      </c>
      <c r="U73" s="560">
        <f t="shared" si="55"/>
        <v>279.72663913435775</v>
      </c>
      <c r="V73" s="560">
        <f t="shared" si="55"/>
        <v>298.36016647044431</v>
      </c>
      <c r="W73" s="560">
        <f t="shared" si="55"/>
        <v>316.99183045379726</v>
      </c>
      <c r="X73" s="560">
        <f t="shared" si="55"/>
        <v>335.62163127075189</v>
      </c>
      <c r="Y73" s="560">
        <f t="shared" si="55"/>
        <v>354.24956910762484</v>
      </c>
      <c r="Z73" s="560">
        <f t="shared" si="55"/>
        <v>372.87564415071409</v>
      </c>
      <c r="AA73" s="560">
        <f t="shared" si="55"/>
        <v>391.49985658629902</v>
      </c>
      <c r="AB73" s="560">
        <f t="shared" si="55"/>
        <v>410.12220660064037</v>
      </c>
      <c r="AC73" s="560">
        <f t="shared" si="55"/>
        <v>428.74269437998032</v>
      </c>
      <c r="AD73" s="560">
        <f t="shared" si="55"/>
        <v>447.36132011054235</v>
      </c>
      <c r="AE73" s="560">
        <f t="shared" si="55"/>
        <v>465.97808397853129</v>
      </c>
      <c r="AF73" s="560">
        <f t="shared" si="55"/>
        <v>484.59298617013343</v>
      </c>
      <c r="AG73" s="560">
        <f t="shared" si="55"/>
        <v>503.20602687151643</v>
      </c>
      <c r="AH73" s="560">
        <f t="shared" si="55"/>
        <v>521.8172062688293</v>
      </c>
      <c r="AI73" s="560">
        <f t="shared" si="55"/>
        <v>540.42652454820245</v>
      </c>
      <c r="AJ73" s="560">
        <f t="shared" si="55"/>
        <v>559.03398189574762</v>
      </c>
      <c r="AK73" s="560">
        <f t="shared" si="55"/>
        <v>577.63957849755809</v>
      </c>
      <c r="AL73" s="560">
        <f t="shared" si="55"/>
        <v>596.24331453970831</v>
      </c>
      <c r="AM73" s="560">
        <f t="shared" si="55"/>
        <v>614.84519020825428</v>
      </c>
      <c r="AN73" s="560">
        <f t="shared" si="55"/>
        <v>633.44520568923349</v>
      </c>
      <c r="AO73" s="560">
        <f t="shared" si="55"/>
        <v>652.04336116866455</v>
      </c>
      <c r="AP73" s="560">
        <f t="shared" si="55"/>
        <v>670.63965683254764</v>
      </c>
      <c r="AQ73" s="560">
        <f t="shared" si="55"/>
        <v>689.23409286686444</v>
      </c>
      <c r="AR73" s="560">
        <f t="shared" si="55"/>
        <v>707.82666945757774</v>
      </c>
      <c r="AS73" s="560">
        <f t="shared" si="55"/>
        <v>726.41738679063201</v>
      </c>
      <c r="AT73" s="560">
        <f t="shared" si="55"/>
        <v>745.00624505195299</v>
      </c>
      <c r="AU73" s="560">
        <f t="shared" si="55"/>
        <v>763.59324442744776</v>
      </c>
      <c r="AV73" s="560">
        <f t="shared" si="55"/>
        <v>782.17838510300498</v>
      </c>
      <c r="AW73" s="560">
        <f t="shared" si="55"/>
        <v>800.76166726449469</v>
      </c>
      <c r="AX73" s="560">
        <f t="shared" si="55"/>
        <v>819.34309109776825</v>
      </c>
      <c r="AY73" s="560">
        <f t="shared" si="55"/>
        <v>837.92265678865851</v>
      </c>
      <c r="AZ73" s="560">
        <f t="shared" si="55"/>
        <v>856.50036452297968</v>
      </c>
      <c r="BA73" s="560">
        <f t="shared" si="55"/>
        <v>875.07621448652742</v>
      </c>
      <c r="BB73" s="560">
        <f t="shared" si="55"/>
        <v>893.65020686507876</v>
      </c>
      <c r="BC73" s="560">
        <f t="shared" si="55"/>
        <v>912.2223418443923</v>
      </c>
      <c r="BD73" s="560">
        <f t="shared" si="55"/>
        <v>930.79261961020791</v>
      </c>
      <c r="BE73" s="560">
        <f t="shared" si="55"/>
        <v>949.36104034824689</v>
      </c>
      <c r="BF73" s="560">
        <f t="shared" si="55"/>
        <v>967.92760424421203</v>
      </c>
      <c r="BG73" s="560">
        <f t="shared" si="55"/>
        <v>986.4923114837876</v>
      </c>
      <c r="BH73" s="560">
        <f t="shared" si="55"/>
        <v>1005.0551622526392</v>
      </c>
      <c r="BI73" s="560">
        <f t="shared" si="55"/>
        <v>1023.6161567364139</v>
      </c>
      <c r="BJ73" s="560">
        <f t="shared" si="55"/>
        <v>1042.1752951207402</v>
      </c>
      <c r="BK73" s="560">
        <f t="shared" si="55"/>
        <v>1060.7325775912282</v>
      </c>
      <c r="BL73" s="560">
        <f t="shared" si="55"/>
        <v>1079.288004333469</v>
      </c>
      <c r="BM73" s="560">
        <f t="shared" si="55"/>
        <v>1097.8415755330357</v>
      </c>
      <c r="BN73" s="560">
        <f t="shared" si="55"/>
        <v>1116.3932913754825</v>
      </c>
      <c r="BO73" s="560">
        <f t="shared" si="55"/>
        <v>1134.9431520463449</v>
      </c>
      <c r="BP73" s="560">
        <f t="shared" si="55"/>
        <v>1153.4911577311402</v>
      </c>
      <c r="BQ73" s="560">
        <f t="shared" si="55"/>
        <v>1172.037308615367</v>
      </c>
      <c r="BR73" s="560">
        <f t="shared" si="55"/>
        <v>1190.5816048845054</v>
      </c>
      <c r="BS73" s="560">
        <f t="shared" si="55"/>
        <v>1209.124046724017</v>
      </c>
      <c r="BT73" s="560">
        <f t="shared" ref="BT73:EE73" si="56">BS73+BT72</f>
        <v>1227.6646343193447</v>
      </c>
      <c r="BU73" s="560">
        <f t="shared" si="56"/>
        <v>1246.2033678559128</v>
      </c>
      <c r="BV73" s="560">
        <f t="shared" si="56"/>
        <v>1264.7402475191273</v>
      </c>
      <c r="BW73" s="560">
        <f t="shared" si="56"/>
        <v>1283.2752734943754</v>
      </c>
      <c r="BX73" s="560">
        <f t="shared" si="56"/>
        <v>1301.808445967026</v>
      </c>
      <c r="BY73" s="560">
        <f t="shared" si="56"/>
        <v>1320.3397651224293</v>
      </c>
      <c r="BZ73" s="560">
        <f t="shared" si="56"/>
        <v>1338.869231145917</v>
      </c>
      <c r="CA73" s="560">
        <f t="shared" si="56"/>
        <v>1357.3968442228024</v>
      </c>
      <c r="CB73" s="560">
        <f t="shared" si="56"/>
        <v>1375.9226045383803</v>
      </c>
      <c r="CC73" s="560">
        <f t="shared" si="56"/>
        <v>1394.4465122779263</v>
      </c>
      <c r="CD73" s="560">
        <f t="shared" si="56"/>
        <v>1412.9685676266986</v>
      </c>
      <c r="CE73" s="560">
        <f t="shared" si="56"/>
        <v>1431.4887707699359</v>
      </c>
      <c r="CF73" s="560">
        <f t="shared" si="56"/>
        <v>1450.0071218928588</v>
      </c>
      <c r="CG73" s="560">
        <f t="shared" si="56"/>
        <v>1468.5236211806696</v>
      </c>
      <c r="CH73" s="560">
        <f t="shared" si="56"/>
        <v>1487.0382688185516</v>
      </c>
      <c r="CI73" s="560">
        <f t="shared" si="56"/>
        <v>1505.5510649916698</v>
      </c>
      <c r="CJ73" s="560">
        <f t="shared" si="56"/>
        <v>1524.0620098851707</v>
      </c>
      <c r="CK73" s="560">
        <f t="shared" si="56"/>
        <v>1542.5711036841822</v>
      </c>
      <c r="CL73" s="560">
        <f t="shared" si="56"/>
        <v>1561.0783465738139</v>
      </c>
      <c r="CM73" s="560">
        <f t="shared" si="56"/>
        <v>1579.5837387391564</v>
      </c>
      <c r="CN73" s="560">
        <f t="shared" si="56"/>
        <v>1598.0872803652824</v>
      </c>
      <c r="CO73" s="560">
        <f t="shared" si="56"/>
        <v>1616.5889716372458</v>
      </c>
      <c r="CP73" s="560">
        <f t="shared" si="56"/>
        <v>1635.0888127400819</v>
      </c>
      <c r="CQ73" s="560">
        <f t="shared" si="56"/>
        <v>1653.586803858808</v>
      </c>
      <c r="CR73" s="560">
        <f t="shared" si="56"/>
        <v>1672.0829451784221</v>
      </c>
      <c r="CS73" s="560">
        <f t="shared" si="56"/>
        <v>1690.5772368839041</v>
      </c>
      <c r="CT73" s="560">
        <f t="shared" si="56"/>
        <v>1709.0696791602156</v>
      </c>
      <c r="CU73" s="560">
        <f t="shared" si="56"/>
        <v>1727.5602721922996</v>
      </c>
      <c r="CV73" s="560">
        <f t="shared" si="56"/>
        <v>1746.0490161650805</v>
      </c>
      <c r="CW73" s="560">
        <f t="shared" si="56"/>
        <v>1764.535911263464</v>
      </c>
      <c r="CX73" s="560">
        <f t="shared" si="56"/>
        <v>1783.0209576723375</v>
      </c>
      <c r="CY73" s="560">
        <f t="shared" si="56"/>
        <v>1801.5041555765704</v>
      </c>
      <c r="CZ73" s="560">
        <f t="shared" si="56"/>
        <v>1819.9855051610127</v>
      </c>
      <c r="DA73" s="560">
        <f t="shared" si="56"/>
        <v>1838.4650066104966</v>
      </c>
      <c r="DB73" s="560">
        <f t="shared" si="56"/>
        <v>1856.9426601098355</v>
      </c>
      <c r="DC73" s="560">
        <f t="shared" si="56"/>
        <v>1875.4184658438246</v>
      </c>
      <c r="DD73" s="560">
        <f t="shared" si="56"/>
        <v>1893.8924239972403</v>
      </c>
      <c r="DE73" s="560">
        <f t="shared" si="56"/>
        <v>1912.3645347548406</v>
      </c>
      <c r="DF73" s="560">
        <f t="shared" si="56"/>
        <v>1930.8347983013653</v>
      </c>
      <c r="DG73" s="560">
        <f t="shared" si="56"/>
        <v>1949.3032148215352</v>
      </c>
      <c r="DH73" s="560">
        <f t="shared" si="56"/>
        <v>1967.769784500053</v>
      </c>
      <c r="DI73" s="560">
        <f t="shared" si="56"/>
        <v>1986.2345075216031</v>
      </c>
      <c r="DJ73" s="560">
        <f t="shared" si="56"/>
        <v>2004.6973840708508</v>
      </c>
      <c r="DK73" s="560">
        <f t="shared" si="56"/>
        <v>2023.1584143324437</v>
      </c>
      <c r="DL73" s="560">
        <f t="shared" si="56"/>
        <v>2041.6175984910105</v>
      </c>
      <c r="DM73" s="560">
        <f t="shared" si="56"/>
        <v>2060.0749367311614</v>
      </c>
      <c r="DN73" s="560">
        <f t="shared" si="56"/>
        <v>2078.5304292374881</v>
      </c>
      <c r="DO73" s="560">
        <f t="shared" si="56"/>
        <v>2096.9840761945643</v>
      </c>
      <c r="DP73" s="560">
        <f t="shared" si="56"/>
        <v>2115.4358777869447</v>
      </c>
      <c r="DQ73" s="560">
        <f t="shared" si="56"/>
        <v>2133.8858341991659</v>
      </c>
      <c r="DR73" s="560">
        <f t="shared" si="56"/>
        <v>2152.333945615746</v>
      </c>
      <c r="DS73" s="560">
        <f t="shared" si="56"/>
        <v>2170.7802122211842</v>
      </c>
      <c r="DT73" s="560">
        <f t="shared" si="56"/>
        <v>2189.2246341999621</v>
      </c>
      <c r="DU73" s="560">
        <f t="shared" si="56"/>
        <v>2207.667211736542</v>
      </c>
      <c r="DV73" s="560">
        <f t="shared" si="56"/>
        <v>2226.1079450153684</v>
      </c>
      <c r="DW73" s="560">
        <f t="shared" si="56"/>
        <v>2244.5468342208669</v>
      </c>
      <c r="DX73" s="560">
        <f t="shared" si="56"/>
        <v>2262.9838795374449</v>
      </c>
      <c r="DY73" s="560">
        <f t="shared" si="56"/>
        <v>2281.4190811494909</v>
      </c>
      <c r="DZ73" s="560">
        <f t="shared" si="56"/>
        <v>2299.852439241376</v>
      </c>
      <c r="EA73" s="560">
        <f t="shared" si="56"/>
        <v>2318.283953997452</v>
      </c>
      <c r="EB73" s="560">
        <f t="shared" si="56"/>
        <v>2336.7136256020522</v>
      </c>
      <c r="EC73" s="560">
        <f t="shared" si="56"/>
        <v>2355.1414542394918</v>
      </c>
      <c r="ED73" s="560">
        <f t="shared" si="56"/>
        <v>2373.5674400940679</v>
      </c>
      <c r="EE73" s="560">
        <f t="shared" si="56"/>
        <v>2391.9915833500586</v>
      </c>
      <c r="EF73" s="560">
        <f t="shared" ref="EF73:EZ73" si="57">EE73+EF72</f>
        <v>2410.4138841917238</v>
      </c>
      <c r="EG73" s="560">
        <f t="shared" si="57"/>
        <v>2428.8343428033045</v>
      </c>
      <c r="EH73" s="560">
        <f t="shared" si="57"/>
        <v>2447.2529593690242</v>
      </c>
      <c r="EI73" s="560">
        <f t="shared" si="57"/>
        <v>2465.6697340730875</v>
      </c>
      <c r="EJ73" s="560">
        <f t="shared" si="57"/>
        <v>2484.0846670996802</v>
      </c>
      <c r="EK73" s="560">
        <f t="shared" si="57"/>
        <v>2502.4977586329701</v>
      </c>
      <c r="EL73" s="560">
        <f t="shared" si="57"/>
        <v>2520.909008857107</v>
      </c>
      <c r="EM73" s="560">
        <f t="shared" si="57"/>
        <v>2539.3184179562213</v>
      </c>
      <c r="EN73" s="560">
        <f t="shared" si="57"/>
        <v>2557.7259861144257</v>
      </c>
      <c r="EO73" s="560">
        <f t="shared" si="57"/>
        <v>2576.1317135158142</v>
      </c>
      <c r="EP73" s="560">
        <f t="shared" si="57"/>
        <v>2594.5356003444626</v>
      </c>
      <c r="EQ73" s="560">
        <f t="shared" si="57"/>
        <v>2612.9376467844281</v>
      </c>
      <c r="ER73" s="560">
        <f t="shared" si="57"/>
        <v>2631.3378530197497</v>
      </c>
      <c r="ES73" s="560">
        <f t="shared" si="57"/>
        <v>2649.7362192344476</v>
      </c>
      <c r="ET73" s="560">
        <f t="shared" si="57"/>
        <v>2668.1327456125241</v>
      </c>
      <c r="EU73" s="560">
        <f t="shared" si="57"/>
        <v>2686.5274323379626</v>
      </c>
      <c r="EV73" s="560">
        <f t="shared" si="57"/>
        <v>2704.920279594729</v>
      </c>
      <c r="EW73" s="560">
        <f t="shared" si="57"/>
        <v>2723.3112875667694</v>
      </c>
      <c r="EX73" s="560">
        <f t="shared" si="57"/>
        <v>2741.7004564380127</v>
      </c>
      <c r="EY73" s="560">
        <f t="shared" si="57"/>
        <v>2760.0877863923688</v>
      </c>
      <c r="EZ73" s="561">
        <f t="shared" si="57"/>
        <v>2778.4732776137294</v>
      </c>
      <c r="FA73" s="521"/>
    </row>
    <row r="74" spans="1:157" x14ac:dyDescent="0.25">
      <c r="A74" s="485"/>
      <c r="B74" s="485"/>
      <c r="C74" s="485"/>
      <c r="D74" s="486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  <c r="W74" s="487"/>
      <c r="X74" s="487"/>
      <c r="Y74" s="487"/>
      <c r="Z74" s="487"/>
      <c r="AA74" s="487"/>
      <c r="AB74" s="487"/>
      <c r="AC74" s="487"/>
      <c r="AD74" s="487"/>
      <c r="AE74" s="487"/>
      <c r="AF74" s="487"/>
      <c r="AG74" s="487"/>
      <c r="AH74" s="487"/>
      <c r="AI74" s="487"/>
      <c r="AJ74" s="487"/>
      <c r="AK74" s="487"/>
      <c r="AL74" s="487"/>
      <c r="AM74" s="487"/>
      <c r="AN74" s="487"/>
      <c r="AO74" s="487"/>
      <c r="AP74" s="487"/>
    </row>
    <row r="75" spans="1:157" ht="15.75" thickBot="1" x14ac:dyDescent="0.3">
      <c r="A75" s="485"/>
      <c r="B75" s="562" t="s">
        <v>60</v>
      </c>
      <c r="C75" s="485"/>
      <c r="D75" s="486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  <c r="W75" s="487"/>
      <c r="X75" s="487"/>
      <c r="Y75" s="487"/>
      <c r="Z75" s="487"/>
      <c r="AA75" s="487"/>
      <c r="AB75" s="487"/>
      <c r="AC75" s="487"/>
      <c r="AD75" s="487"/>
      <c r="AE75" s="487"/>
      <c r="AF75" s="487"/>
      <c r="AG75" s="487"/>
      <c r="AH75" s="487"/>
      <c r="AI75" s="487"/>
      <c r="AJ75" s="487"/>
      <c r="AK75" s="487"/>
      <c r="AL75" s="487"/>
      <c r="AM75" s="487"/>
      <c r="AN75" s="487"/>
      <c r="AO75" s="487"/>
      <c r="AP75" s="487"/>
    </row>
    <row r="76" spans="1:157" ht="15.75" thickBot="1" x14ac:dyDescent="0.3">
      <c r="A76" s="485"/>
      <c r="B76" s="563" t="s">
        <v>60</v>
      </c>
      <c r="C76" s="564" t="s">
        <v>44</v>
      </c>
      <c r="D76" s="565"/>
      <c r="E76" s="566"/>
      <c r="F76" s="567">
        <f>C29</f>
        <v>202.5</v>
      </c>
      <c r="G76" s="568"/>
      <c r="H76" s="568"/>
      <c r="I76" s="568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  <c r="W76" s="487"/>
      <c r="X76" s="487"/>
      <c r="Y76" s="487"/>
      <c r="Z76" s="487"/>
      <c r="AA76" s="487"/>
      <c r="AB76" s="487"/>
      <c r="AC76" s="487"/>
      <c r="AD76" s="487"/>
      <c r="AE76" s="487"/>
      <c r="AF76" s="487"/>
      <c r="AG76" s="487"/>
      <c r="AH76" s="487"/>
      <c r="AI76" s="487"/>
      <c r="AJ76" s="487"/>
      <c r="AK76" s="487"/>
      <c r="AL76" s="487"/>
      <c r="AM76" s="487"/>
      <c r="AN76" s="487"/>
      <c r="AO76" s="487"/>
      <c r="AP76" s="487"/>
    </row>
    <row r="77" spans="1:157" x14ac:dyDescent="0.25">
      <c r="A77" s="485"/>
      <c r="B77" s="485"/>
      <c r="C77" s="485"/>
      <c r="D77" s="486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  <c r="W77" s="487"/>
      <c r="X77" s="487"/>
      <c r="Y77" s="487"/>
      <c r="Z77" s="487"/>
      <c r="AA77" s="487"/>
      <c r="AB77" s="487"/>
      <c r="AC77" s="487"/>
      <c r="AD77" s="487"/>
      <c r="AE77" s="487"/>
      <c r="AF77" s="487"/>
      <c r="AG77" s="487"/>
      <c r="AH77" s="487"/>
      <c r="AI77" s="487"/>
      <c r="AJ77" s="487"/>
      <c r="AK77" s="487"/>
      <c r="AL77" s="487"/>
      <c r="AM77" s="487"/>
      <c r="AN77" s="487"/>
      <c r="AO77" s="487"/>
      <c r="AP77" s="487"/>
    </row>
    <row r="78" spans="1:157" ht="15.75" thickBot="1" x14ac:dyDescent="0.3">
      <c r="A78" s="485"/>
      <c r="B78" s="552" t="s">
        <v>61</v>
      </c>
      <c r="C78" s="485"/>
      <c r="D78" s="486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  <c r="W78" s="487"/>
      <c r="X78" s="487"/>
      <c r="Y78" s="487"/>
      <c r="Z78" s="487"/>
      <c r="AA78" s="487"/>
      <c r="AB78" s="487"/>
      <c r="AC78" s="487"/>
      <c r="AD78" s="487"/>
      <c r="AE78" s="487"/>
      <c r="AF78" s="487"/>
      <c r="AG78" s="487"/>
      <c r="AH78" s="487"/>
      <c r="AI78" s="487"/>
      <c r="AJ78" s="487"/>
      <c r="AK78" s="487"/>
      <c r="AL78" s="487"/>
      <c r="AM78" s="487"/>
      <c r="AN78" s="487"/>
      <c r="AO78" s="487"/>
      <c r="AP78" s="487"/>
    </row>
    <row r="79" spans="1:157" x14ac:dyDescent="0.25">
      <c r="A79" s="485"/>
      <c r="B79" s="535" t="s">
        <v>84</v>
      </c>
      <c r="C79" s="569" t="s">
        <v>83</v>
      </c>
      <c r="D79" s="501"/>
      <c r="E79" s="502"/>
      <c r="F79" s="502"/>
      <c r="G79" s="570">
        <f>C11</f>
        <v>16.100000000000001</v>
      </c>
      <c r="H79" s="570">
        <f t="shared" ref="H79:BS79" si="58">G79*(1+H63)</f>
        <v>16.583000000000002</v>
      </c>
      <c r="I79" s="570">
        <f t="shared" si="58"/>
        <v>17.080490000000001</v>
      </c>
      <c r="J79" s="570">
        <f t="shared" si="58"/>
        <v>17.592904700000002</v>
      </c>
      <c r="K79" s="570">
        <f t="shared" si="58"/>
        <v>18.120691841000003</v>
      </c>
      <c r="L79" s="570">
        <f t="shared" si="58"/>
        <v>18.664312596230005</v>
      </c>
      <c r="M79" s="570">
        <f t="shared" si="58"/>
        <v>19.224241974116904</v>
      </c>
      <c r="N79" s="570">
        <f t="shared" si="58"/>
        <v>19.80096923334041</v>
      </c>
      <c r="O79" s="570">
        <f t="shared" si="58"/>
        <v>20.394998310340622</v>
      </c>
      <c r="P79" s="570">
        <f t="shared" si="58"/>
        <v>21.006848259650841</v>
      </c>
      <c r="Q79" s="570">
        <f t="shared" si="58"/>
        <v>21.637053707440366</v>
      </c>
      <c r="R79" s="570">
        <f t="shared" si="58"/>
        <v>22.286165318663578</v>
      </c>
      <c r="S79" s="570">
        <f t="shared" si="58"/>
        <v>22.954750278223486</v>
      </c>
      <c r="T79" s="570">
        <f t="shared" si="58"/>
        <v>23.643392786570192</v>
      </c>
      <c r="U79" s="570">
        <f t="shared" si="58"/>
        <v>24.352694570167298</v>
      </c>
      <c r="V79" s="570">
        <f t="shared" si="58"/>
        <v>25.083275407272318</v>
      </c>
      <c r="W79" s="570">
        <f t="shared" si="58"/>
        <v>25.835773669490489</v>
      </c>
      <c r="X79" s="570">
        <f t="shared" si="58"/>
        <v>26.610846879575206</v>
      </c>
      <c r="Y79" s="570">
        <f t="shared" si="58"/>
        <v>27.409172285962462</v>
      </c>
      <c r="Z79" s="570">
        <f t="shared" si="58"/>
        <v>28.231447454541335</v>
      </c>
      <c r="AA79" s="570">
        <f t="shared" si="58"/>
        <v>29.078390878177576</v>
      </c>
      <c r="AB79" s="570">
        <f t="shared" si="58"/>
        <v>29.950742604522905</v>
      </c>
      <c r="AC79" s="570">
        <f t="shared" si="58"/>
        <v>30.849264882658591</v>
      </c>
      <c r="AD79" s="570">
        <f t="shared" si="58"/>
        <v>31.774742829138351</v>
      </c>
      <c r="AE79" s="570">
        <f t="shared" si="58"/>
        <v>32.727985114012505</v>
      </c>
      <c r="AF79" s="570">
        <f t="shared" si="58"/>
        <v>33.709824667432883</v>
      </c>
      <c r="AG79" s="570">
        <f t="shared" si="58"/>
        <v>34.721119407455873</v>
      </c>
      <c r="AH79" s="570">
        <f t="shared" si="58"/>
        <v>35.762752989679548</v>
      </c>
      <c r="AI79" s="570">
        <f t="shared" si="58"/>
        <v>36.835635579369935</v>
      </c>
      <c r="AJ79" s="570">
        <f t="shared" si="58"/>
        <v>37.940704646751037</v>
      </c>
      <c r="AK79" s="570">
        <f t="shared" si="58"/>
        <v>39.078925786153569</v>
      </c>
      <c r="AL79" s="570">
        <f t="shared" si="58"/>
        <v>40.25129355973818</v>
      </c>
      <c r="AM79" s="570">
        <f t="shared" si="58"/>
        <v>41.458832366530324</v>
      </c>
      <c r="AN79" s="570">
        <f t="shared" si="58"/>
        <v>42.702597337526235</v>
      </c>
      <c r="AO79" s="570">
        <f t="shared" si="58"/>
        <v>43.983675257652024</v>
      </c>
      <c r="AP79" s="570">
        <f t="shared" si="58"/>
        <v>45.303185515381585</v>
      </c>
      <c r="AQ79" s="570">
        <f t="shared" si="58"/>
        <v>46.662281080843037</v>
      </c>
      <c r="AR79" s="570">
        <f t="shared" si="58"/>
        <v>48.062149513268331</v>
      </c>
      <c r="AS79" s="570">
        <f t="shared" si="58"/>
        <v>49.50401399866638</v>
      </c>
      <c r="AT79" s="570">
        <f t="shared" si="58"/>
        <v>50.989134418626371</v>
      </c>
      <c r="AU79" s="570">
        <f t="shared" si="58"/>
        <v>52.518808451185166</v>
      </c>
      <c r="AV79" s="570">
        <f t="shared" si="58"/>
        <v>54.094372704720719</v>
      </c>
      <c r="AW79" s="570">
        <f t="shared" si="58"/>
        <v>55.71720388586234</v>
      </c>
      <c r="AX79" s="570">
        <f t="shared" si="58"/>
        <v>57.388720002438212</v>
      </c>
      <c r="AY79" s="570">
        <f t="shared" si="58"/>
        <v>59.11038160251136</v>
      </c>
      <c r="AZ79" s="570">
        <f t="shared" si="58"/>
        <v>60.8836930505867</v>
      </c>
      <c r="BA79" s="570">
        <f t="shared" si="58"/>
        <v>62.710203842104306</v>
      </c>
      <c r="BB79" s="570">
        <f t="shared" si="58"/>
        <v>64.591509957367435</v>
      </c>
      <c r="BC79" s="570">
        <f t="shared" si="58"/>
        <v>66.529255256088462</v>
      </c>
      <c r="BD79" s="570">
        <f t="shared" si="58"/>
        <v>68.525132913771117</v>
      </c>
      <c r="BE79" s="570">
        <f t="shared" si="58"/>
        <v>70.580886901184257</v>
      </c>
      <c r="BF79" s="570">
        <f t="shared" si="58"/>
        <v>72.698313508219783</v>
      </c>
      <c r="BG79" s="570">
        <f t="shared" si="58"/>
        <v>74.879262913466377</v>
      </c>
      <c r="BH79" s="570">
        <f t="shared" si="58"/>
        <v>77.125640800870372</v>
      </c>
      <c r="BI79" s="570">
        <f t="shared" si="58"/>
        <v>79.439410024896489</v>
      </c>
      <c r="BJ79" s="570">
        <f t="shared" si="58"/>
        <v>81.822592325643384</v>
      </c>
      <c r="BK79" s="570">
        <f t="shared" si="58"/>
        <v>84.277270095412689</v>
      </c>
      <c r="BL79" s="570">
        <f t="shared" si="58"/>
        <v>86.805588198275075</v>
      </c>
      <c r="BM79" s="570">
        <f t="shared" si="58"/>
        <v>89.409755844223326</v>
      </c>
      <c r="BN79" s="570">
        <f t="shared" si="58"/>
        <v>92.092048519550033</v>
      </c>
      <c r="BO79" s="570">
        <f t="shared" si="58"/>
        <v>94.854809975136533</v>
      </c>
      <c r="BP79" s="570">
        <f t="shared" si="58"/>
        <v>97.700454274390637</v>
      </c>
      <c r="BQ79" s="570">
        <f t="shared" si="58"/>
        <v>100.63146790262236</v>
      </c>
      <c r="BR79" s="570">
        <f t="shared" si="58"/>
        <v>103.65041193970103</v>
      </c>
      <c r="BS79" s="570">
        <f t="shared" si="58"/>
        <v>106.75992429789207</v>
      </c>
      <c r="BT79" s="570">
        <f t="shared" ref="BT79:EE79" si="59">BS79*(1+BT63)</f>
        <v>109.96272202682883</v>
      </c>
      <c r="BU79" s="570">
        <f t="shared" si="59"/>
        <v>113.26160368763369</v>
      </c>
      <c r="BV79" s="570">
        <f t="shared" si="59"/>
        <v>116.65945179826271</v>
      </c>
      <c r="BW79" s="570">
        <f t="shared" si="59"/>
        <v>120.15923535221059</v>
      </c>
      <c r="BX79" s="570">
        <f t="shared" si="59"/>
        <v>123.76401241277691</v>
      </c>
      <c r="BY79" s="570">
        <f t="shared" si="59"/>
        <v>127.47693278516022</v>
      </c>
      <c r="BZ79" s="570">
        <f t="shared" si="59"/>
        <v>131.30124076871502</v>
      </c>
      <c r="CA79" s="570">
        <f t="shared" si="59"/>
        <v>135.24027799177648</v>
      </c>
      <c r="CB79" s="570">
        <f t="shared" si="59"/>
        <v>139.29748633152977</v>
      </c>
      <c r="CC79" s="570">
        <f t="shared" si="59"/>
        <v>143.47641092147566</v>
      </c>
      <c r="CD79" s="570">
        <f t="shared" si="59"/>
        <v>147.78070324911994</v>
      </c>
      <c r="CE79" s="570">
        <f t="shared" si="59"/>
        <v>152.21412434659354</v>
      </c>
      <c r="CF79" s="570">
        <f t="shared" si="59"/>
        <v>156.78054807699135</v>
      </c>
      <c r="CG79" s="570">
        <f t="shared" si="59"/>
        <v>161.48396451930108</v>
      </c>
      <c r="CH79" s="570">
        <f t="shared" si="59"/>
        <v>166.32848345488011</v>
      </c>
      <c r="CI79" s="570">
        <f t="shared" si="59"/>
        <v>171.31833795852651</v>
      </c>
      <c r="CJ79" s="570">
        <f t="shared" si="59"/>
        <v>176.45788809728231</v>
      </c>
      <c r="CK79" s="570">
        <f t="shared" si="59"/>
        <v>181.75162474020078</v>
      </c>
      <c r="CL79" s="570">
        <f t="shared" si="59"/>
        <v>187.20417348240682</v>
      </c>
      <c r="CM79" s="570">
        <f t="shared" si="59"/>
        <v>192.82029868687903</v>
      </c>
      <c r="CN79" s="570">
        <f t="shared" si="59"/>
        <v>198.60490764748539</v>
      </c>
      <c r="CO79" s="570">
        <f t="shared" si="59"/>
        <v>204.56305487690994</v>
      </c>
      <c r="CP79" s="570">
        <f t="shared" si="59"/>
        <v>210.69994652321725</v>
      </c>
      <c r="CQ79" s="570">
        <f t="shared" si="59"/>
        <v>217.02094491891378</v>
      </c>
      <c r="CR79" s="570">
        <f t="shared" si="59"/>
        <v>223.53157326648122</v>
      </c>
      <c r="CS79" s="570">
        <f t="shared" si="59"/>
        <v>230.23752046447566</v>
      </c>
      <c r="CT79" s="570">
        <f t="shared" si="59"/>
        <v>237.14464607840995</v>
      </c>
      <c r="CU79" s="570">
        <f t="shared" si="59"/>
        <v>244.25898546076226</v>
      </c>
      <c r="CV79" s="570">
        <f t="shared" si="59"/>
        <v>251.58675502458513</v>
      </c>
      <c r="CW79" s="570">
        <f t="shared" si="59"/>
        <v>259.13435767532269</v>
      </c>
      <c r="CX79" s="570">
        <f t="shared" si="59"/>
        <v>266.9083884055824</v>
      </c>
      <c r="CY79" s="570">
        <f t="shared" si="59"/>
        <v>274.9156400577499</v>
      </c>
      <c r="CZ79" s="570">
        <f t="shared" si="59"/>
        <v>283.16310925948238</v>
      </c>
      <c r="DA79" s="570">
        <f t="shared" si="59"/>
        <v>291.65800253726684</v>
      </c>
      <c r="DB79" s="570">
        <f t="shared" si="59"/>
        <v>300.40774261338487</v>
      </c>
      <c r="DC79" s="570">
        <f t="shared" si="59"/>
        <v>309.41997489178641</v>
      </c>
      <c r="DD79" s="570">
        <f t="shared" si="59"/>
        <v>318.70257413854</v>
      </c>
      <c r="DE79" s="570">
        <f t="shared" si="59"/>
        <v>328.26365136269624</v>
      </c>
      <c r="DF79" s="570">
        <f t="shared" si="59"/>
        <v>338.11156090357713</v>
      </c>
      <c r="DG79" s="570">
        <f t="shared" si="59"/>
        <v>348.25490773068447</v>
      </c>
      <c r="DH79" s="570">
        <f t="shared" si="59"/>
        <v>358.70255496260501</v>
      </c>
      <c r="DI79" s="570">
        <f t="shared" si="59"/>
        <v>369.46363161148315</v>
      </c>
      <c r="DJ79" s="570">
        <f t="shared" si="59"/>
        <v>380.54754055982767</v>
      </c>
      <c r="DK79" s="570">
        <f t="shared" si="59"/>
        <v>391.9639667766225</v>
      </c>
      <c r="DL79" s="570">
        <f t="shared" si="59"/>
        <v>403.72288577992117</v>
      </c>
      <c r="DM79" s="570">
        <f t="shared" si="59"/>
        <v>415.83457235331883</v>
      </c>
      <c r="DN79" s="570">
        <f t="shared" si="59"/>
        <v>428.30960952391843</v>
      </c>
      <c r="DO79" s="570">
        <f t="shared" si="59"/>
        <v>441.15889780963602</v>
      </c>
      <c r="DP79" s="570">
        <f t="shared" si="59"/>
        <v>454.39366474392511</v>
      </c>
      <c r="DQ79" s="570">
        <f t="shared" si="59"/>
        <v>468.02547468624289</v>
      </c>
      <c r="DR79" s="570">
        <f t="shared" si="59"/>
        <v>482.06623892683018</v>
      </c>
      <c r="DS79" s="570">
        <f t="shared" si="59"/>
        <v>496.5282260946351</v>
      </c>
      <c r="DT79" s="570">
        <f t="shared" si="59"/>
        <v>511.42407287747415</v>
      </c>
      <c r="DU79" s="570">
        <f t="shared" si="59"/>
        <v>526.76679506379833</v>
      </c>
      <c r="DV79" s="570">
        <f t="shared" si="59"/>
        <v>542.56979891571234</v>
      </c>
      <c r="DW79" s="570">
        <f t="shared" si="59"/>
        <v>558.84689288318373</v>
      </c>
      <c r="DX79" s="570">
        <f t="shared" si="59"/>
        <v>575.61229966967926</v>
      </c>
      <c r="DY79" s="570">
        <f t="shared" si="59"/>
        <v>592.88066865976964</v>
      </c>
      <c r="DZ79" s="570">
        <f t="shared" si="59"/>
        <v>610.6670887195628</v>
      </c>
      <c r="EA79" s="570">
        <f t="shared" si="59"/>
        <v>628.98710138114973</v>
      </c>
      <c r="EB79" s="570">
        <f t="shared" si="59"/>
        <v>647.85671442258422</v>
      </c>
      <c r="EC79" s="570">
        <f t="shared" si="59"/>
        <v>667.29241585526177</v>
      </c>
      <c r="ED79" s="570">
        <f t="shared" si="59"/>
        <v>687.31118833091966</v>
      </c>
      <c r="EE79" s="570">
        <f t="shared" si="59"/>
        <v>707.93052398084728</v>
      </c>
      <c r="EF79" s="570">
        <f t="shared" ref="EF79:EZ79" si="60">EE79*(1+EF63)</f>
        <v>729.16843970027276</v>
      </c>
      <c r="EG79" s="570">
        <f t="shared" si="60"/>
        <v>751.04349289128095</v>
      </c>
      <c r="EH79" s="570">
        <f t="shared" si="60"/>
        <v>773.57479767801942</v>
      </c>
      <c r="EI79" s="570">
        <f t="shared" si="60"/>
        <v>796.78204160836003</v>
      </c>
      <c r="EJ79" s="570">
        <f t="shared" si="60"/>
        <v>820.68550285661081</v>
      </c>
      <c r="EK79" s="570">
        <f t="shared" si="60"/>
        <v>845.30606794230914</v>
      </c>
      <c r="EL79" s="570">
        <f t="shared" si="60"/>
        <v>870.66524998057844</v>
      </c>
      <c r="EM79" s="570">
        <f t="shared" si="60"/>
        <v>896.78520747999585</v>
      </c>
      <c r="EN79" s="570">
        <f t="shared" si="60"/>
        <v>923.6887637043958</v>
      </c>
      <c r="EO79" s="570">
        <f t="shared" si="60"/>
        <v>951.39942661552766</v>
      </c>
      <c r="EP79" s="570">
        <f t="shared" si="60"/>
        <v>979.94140941399348</v>
      </c>
      <c r="EQ79" s="570">
        <f t="shared" si="60"/>
        <v>1009.3396516964133</v>
      </c>
      <c r="ER79" s="570">
        <f t="shared" si="60"/>
        <v>1039.6198412473057</v>
      </c>
      <c r="ES79" s="570">
        <f t="shared" si="60"/>
        <v>1070.8084364847248</v>
      </c>
      <c r="ET79" s="570">
        <f t="shared" si="60"/>
        <v>1102.9326895792665</v>
      </c>
      <c r="EU79" s="570">
        <f t="shared" si="60"/>
        <v>1136.0206702666444</v>
      </c>
      <c r="EV79" s="570">
        <f t="shared" si="60"/>
        <v>1170.1012903746437</v>
      </c>
      <c r="EW79" s="570">
        <f t="shared" si="60"/>
        <v>1205.204329085883</v>
      </c>
      <c r="EX79" s="570">
        <f t="shared" si="60"/>
        <v>1241.3604589584595</v>
      </c>
      <c r="EY79" s="570">
        <f t="shared" si="60"/>
        <v>1278.6012727272134</v>
      </c>
      <c r="EZ79" s="571">
        <f t="shared" si="60"/>
        <v>1316.9593109090299</v>
      </c>
    </row>
    <row r="80" spans="1:157" x14ac:dyDescent="0.25">
      <c r="A80" s="485"/>
      <c r="B80" s="512" t="s">
        <v>82</v>
      </c>
      <c r="C80" s="572" t="s">
        <v>74</v>
      </c>
      <c r="D80" s="514"/>
      <c r="E80" s="515"/>
      <c r="F80" s="515"/>
      <c r="G80" s="573">
        <f>G79*$C$6/(10^3)</f>
        <v>1.6100000000000003</v>
      </c>
      <c r="H80" s="573">
        <f>H79*$C$6/(10^3)</f>
        <v>1.6583000000000001</v>
      </c>
      <c r="I80" s="573">
        <f t="shared" ref="I80:BT80" si="61">I79*$C$6/(10^3)</f>
        <v>1.7080490000000002</v>
      </c>
      <c r="J80" s="573">
        <f t="shared" si="61"/>
        <v>1.7592904700000001</v>
      </c>
      <c r="K80" s="573">
        <f t="shared" si="61"/>
        <v>1.8120691841000003</v>
      </c>
      <c r="L80" s="573">
        <f t="shared" si="61"/>
        <v>1.8664312596230004</v>
      </c>
      <c r="M80" s="573">
        <f t="shared" si="61"/>
        <v>1.9224241974116902</v>
      </c>
      <c r="N80" s="573">
        <f t="shared" si="61"/>
        <v>1.9800969233340411</v>
      </c>
      <c r="O80" s="573">
        <f t="shared" si="61"/>
        <v>2.0394998310340622</v>
      </c>
      <c r="P80" s="573">
        <f t="shared" si="61"/>
        <v>2.1006848259650841</v>
      </c>
      <c r="Q80" s="573">
        <f t="shared" si="61"/>
        <v>2.1637053707440366</v>
      </c>
      <c r="R80" s="573">
        <f t="shared" si="61"/>
        <v>2.2286165318663578</v>
      </c>
      <c r="S80" s="573">
        <f t="shared" si="61"/>
        <v>2.2954750278223486</v>
      </c>
      <c r="T80" s="573">
        <f t="shared" si="61"/>
        <v>2.3643392786570194</v>
      </c>
      <c r="U80" s="573">
        <f t="shared" si="61"/>
        <v>2.4352694570167297</v>
      </c>
      <c r="V80" s="573">
        <f t="shared" si="61"/>
        <v>2.5083275407272319</v>
      </c>
      <c r="W80" s="573">
        <f t="shared" si="61"/>
        <v>2.5835773669490489</v>
      </c>
      <c r="X80" s="573">
        <f t="shared" si="61"/>
        <v>2.6610846879575205</v>
      </c>
      <c r="Y80" s="573">
        <f t="shared" si="61"/>
        <v>2.7409172285962464</v>
      </c>
      <c r="Z80" s="573">
        <f t="shared" si="61"/>
        <v>2.8231447454541336</v>
      </c>
      <c r="AA80" s="573">
        <f t="shared" si="61"/>
        <v>2.9078390878177576</v>
      </c>
      <c r="AB80" s="573">
        <f t="shared" si="61"/>
        <v>2.9950742604522906</v>
      </c>
      <c r="AC80" s="573">
        <f t="shared" si="61"/>
        <v>3.0849264882658591</v>
      </c>
      <c r="AD80" s="573">
        <f t="shared" si="61"/>
        <v>3.1774742829138352</v>
      </c>
      <c r="AE80" s="573">
        <f t="shared" si="61"/>
        <v>3.2727985114012506</v>
      </c>
      <c r="AF80" s="573">
        <f t="shared" si="61"/>
        <v>3.3709824667432886</v>
      </c>
      <c r="AG80" s="573">
        <f t="shared" si="61"/>
        <v>3.4721119407455872</v>
      </c>
      <c r="AH80" s="573">
        <f t="shared" si="61"/>
        <v>3.5762752989679547</v>
      </c>
      <c r="AI80" s="573">
        <f t="shared" si="61"/>
        <v>3.6835635579369939</v>
      </c>
      <c r="AJ80" s="573">
        <f t="shared" si="61"/>
        <v>3.7940704646751038</v>
      </c>
      <c r="AK80" s="573">
        <f t="shared" si="61"/>
        <v>3.9078925786153569</v>
      </c>
      <c r="AL80" s="573">
        <f t="shared" si="61"/>
        <v>4.0251293559738182</v>
      </c>
      <c r="AM80" s="573">
        <f t="shared" si="61"/>
        <v>4.1458832366530327</v>
      </c>
      <c r="AN80" s="573">
        <f t="shared" si="61"/>
        <v>4.2702597337526234</v>
      </c>
      <c r="AO80" s="573">
        <f t="shared" si="61"/>
        <v>4.3983675257652024</v>
      </c>
      <c r="AP80" s="573">
        <f t="shared" si="61"/>
        <v>4.5303185515381585</v>
      </c>
      <c r="AQ80" s="573">
        <f t="shared" si="61"/>
        <v>4.6662281080843044</v>
      </c>
      <c r="AR80" s="573">
        <f t="shared" si="61"/>
        <v>4.8062149513268331</v>
      </c>
      <c r="AS80" s="573">
        <f t="shared" si="61"/>
        <v>4.9504013998666379</v>
      </c>
      <c r="AT80" s="573">
        <f t="shared" si="61"/>
        <v>5.0989134418626376</v>
      </c>
      <c r="AU80" s="573">
        <f t="shared" si="61"/>
        <v>5.2518808451185173</v>
      </c>
      <c r="AV80" s="573">
        <f t="shared" si="61"/>
        <v>5.4094372704720719</v>
      </c>
      <c r="AW80" s="573">
        <f t="shared" si="61"/>
        <v>5.5717203885862334</v>
      </c>
      <c r="AX80" s="573">
        <f t="shared" si="61"/>
        <v>5.7388720002438216</v>
      </c>
      <c r="AY80" s="573">
        <f t="shared" si="61"/>
        <v>5.9110381602511364</v>
      </c>
      <c r="AZ80" s="573">
        <f t="shared" si="61"/>
        <v>6.08836930505867</v>
      </c>
      <c r="BA80" s="573">
        <f t="shared" si="61"/>
        <v>6.2710203842104315</v>
      </c>
      <c r="BB80" s="573">
        <f t="shared" si="61"/>
        <v>6.459150995736743</v>
      </c>
      <c r="BC80" s="573">
        <f t="shared" si="61"/>
        <v>6.652925525608846</v>
      </c>
      <c r="BD80" s="573">
        <f t="shared" si="61"/>
        <v>6.852513291377111</v>
      </c>
      <c r="BE80" s="573">
        <f t="shared" si="61"/>
        <v>7.0580886901184261</v>
      </c>
      <c r="BF80" s="573">
        <f t="shared" si="61"/>
        <v>7.2698313508219776</v>
      </c>
      <c r="BG80" s="573">
        <f t="shared" si="61"/>
        <v>7.4879262913466373</v>
      </c>
      <c r="BH80" s="573">
        <f t="shared" si="61"/>
        <v>7.712564080087037</v>
      </c>
      <c r="BI80" s="573">
        <f t="shared" si="61"/>
        <v>7.9439410024896491</v>
      </c>
      <c r="BJ80" s="573">
        <f t="shared" si="61"/>
        <v>8.1822592325643377</v>
      </c>
      <c r="BK80" s="573">
        <f t="shared" si="61"/>
        <v>8.42772700954127</v>
      </c>
      <c r="BL80" s="573">
        <f t="shared" si="61"/>
        <v>8.6805588198275068</v>
      </c>
      <c r="BM80" s="573">
        <f t="shared" si="61"/>
        <v>8.9409755844223326</v>
      </c>
      <c r="BN80" s="573">
        <f t="shared" si="61"/>
        <v>9.2092048519550023</v>
      </c>
      <c r="BO80" s="573">
        <f t="shared" si="61"/>
        <v>9.4854809975136547</v>
      </c>
      <c r="BP80" s="573">
        <f t="shared" si="61"/>
        <v>9.7700454274390633</v>
      </c>
      <c r="BQ80" s="573">
        <f t="shared" si="61"/>
        <v>10.063146790262236</v>
      </c>
      <c r="BR80" s="573">
        <f t="shared" si="61"/>
        <v>10.365041193970102</v>
      </c>
      <c r="BS80" s="573">
        <f t="shared" si="61"/>
        <v>10.675992429789206</v>
      </c>
      <c r="BT80" s="573">
        <f t="shared" si="61"/>
        <v>10.996272202682883</v>
      </c>
      <c r="BU80" s="573">
        <f t="shared" ref="BU80:EF80" si="62">BU79*$C$6/(10^3)</f>
        <v>11.326160368763368</v>
      </c>
      <c r="BV80" s="573">
        <f t="shared" si="62"/>
        <v>11.66594517982627</v>
      </c>
      <c r="BW80" s="573">
        <f t="shared" si="62"/>
        <v>12.015923535221058</v>
      </c>
      <c r="BX80" s="573">
        <f t="shared" si="62"/>
        <v>12.376401241277691</v>
      </c>
      <c r="BY80" s="573">
        <f t="shared" si="62"/>
        <v>12.747693278516021</v>
      </c>
      <c r="BZ80" s="573">
        <f t="shared" si="62"/>
        <v>13.130124076871502</v>
      </c>
      <c r="CA80" s="573">
        <f t="shared" si="62"/>
        <v>13.524027799177647</v>
      </c>
      <c r="CB80" s="573">
        <f t="shared" si="62"/>
        <v>13.929748633152975</v>
      </c>
      <c r="CC80" s="573">
        <f t="shared" si="62"/>
        <v>14.347641092147565</v>
      </c>
      <c r="CD80" s="573">
        <f t="shared" si="62"/>
        <v>14.778070324911994</v>
      </c>
      <c r="CE80" s="573">
        <f t="shared" si="62"/>
        <v>15.221412434659355</v>
      </c>
      <c r="CF80" s="573">
        <f t="shared" si="62"/>
        <v>15.678054807699134</v>
      </c>
      <c r="CG80" s="573">
        <f t="shared" si="62"/>
        <v>16.148396451930108</v>
      </c>
      <c r="CH80" s="573">
        <f t="shared" si="62"/>
        <v>16.632848345488011</v>
      </c>
      <c r="CI80" s="573">
        <f t="shared" si="62"/>
        <v>17.13183379585265</v>
      </c>
      <c r="CJ80" s="573">
        <f t="shared" si="62"/>
        <v>17.645788809728231</v>
      </c>
      <c r="CK80" s="573">
        <f t="shared" si="62"/>
        <v>18.17516247402008</v>
      </c>
      <c r="CL80" s="573">
        <f t="shared" si="62"/>
        <v>18.72041734824068</v>
      </c>
      <c r="CM80" s="573">
        <f t="shared" si="62"/>
        <v>19.282029868687903</v>
      </c>
      <c r="CN80" s="573">
        <f t="shared" si="62"/>
        <v>19.860490764748537</v>
      </c>
      <c r="CO80" s="573">
        <f t="shared" si="62"/>
        <v>20.456305487690994</v>
      </c>
      <c r="CP80" s="573">
        <f t="shared" si="62"/>
        <v>21.069994652321725</v>
      </c>
      <c r="CQ80" s="573">
        <f t="shared" si="62"/>
        <v>21.702094491891376</v>
      </c>
      <c r="CR80" s="573">
        <f t="shared" si="62"/>
        <v>22.35315732664812</v>
      </c>
      <c r="CS80" s="573">
        <f t="shared" si="62"/>
        <v>23.023752046447566</v>
      </c>
      <c r="CT80" s="573">
        <f t="shared" si="62"/>
        <v>23.714464607840995</v>
      </c>
      <c r="CU80" s="573">
        <f t="shared" si="62"/>
        <v>24.425898546076226</v>
      </c>
      <c r="CV80" s="573">
        <f t="shared" si="62"/>
        <v>25.158675502458514</v>
      </c>
      <c r="CW80" s="573">
        <f t="shared" si="62"/>
        <v>25.913435767532267</v>
      </c>
      <c r="CX80" s="573">
        <f t="shared" si="62"/>
        <v>26.690838840558239</v>
      </c>
      <c r="CY80" s="573">
        <f t="shared" si="62"/>
        <v>27.491564005774993</v>
      </c>
      <c r="CZ80" s="573">
        <f t="shared" si="62"/>
        <v>28.316310925948237</v>
      </c>
      <c r="DA80" s="573">
        <f t="shared" si="62"/>
        <v>29.165800253726683</v>
      </c>
      <c r="DB80" s="573">
        <f t="shared" si="62"/>
        <v>30.040774261338488</v>
      </c>
      <c r="DC80" s="573">
        <f t="shared" si="62"/>
        <v>30.94199748917864</v>
      </c>
      <c r="DD80" s="573">
        <f t="shared" si="62"/>
        <v>31.870257413853999</v>
      </c>
      <c r="DE80" s="573">
        <f t="shared" si="62"/>
        <v>32.826365136269622</v>
      </c>
      <c r="DF80" s="573">
        <f t="shared" si="62"/>
        <v>33.811156090357713</v>
      </c>
      <c r="DG80" s="573">
        <f t="shared" si="62"/>
        <v>34.825490773068452</v>
      </c>
      <c r="DH80" s="573">
        <f t="shared" si="62"/>
        <v>35.870255496260498</v>
      </c>
      <c r="DI80" s="573">
        <f t="shared" si="62"/>
        <v>36.946363161148312</v>
      </c>
      <c r="DJ80" s="573">
        <f t="shared" si="62"/>
        <v>38.05475405598277</v>
      </c>
      <c r="DK80" s="573">
        <f t="shared" si="62"/>
        <v>39.19639667766225</v>
      </c>
      <c r="DL80" s="573">
        <f t="shared" si="62"/>
        <v>40.372288577992123</v>
      </c>
      <c r="DM80" s="573">
        <f t="shared" si="62"/>
        <v>41.583457235331878</v>
      </c>
      <c r="DN80" s="573">
        <f t="shared" si="62"/>
        <v>42.830960952391841</v>
      </c>
      <c r="DO80" s="573">
        <f t="shared" si="62"/>
        <v>44.115889780963606</v>
      </c>
      <c r="DP80" s="573">
        <f t="shared" si="62"/>
        <v>45.439366474392514</v>
      </c>
      <c r="DQ80" s="573">
        <f t="shared" si="62"/>
        <v>46.80254746862429</v>
      </c>
      <c r="DR80" s="573">
        <f t="shared" si="62"/>
        <v>48.20662389268302</v>
      </c>
      <c r="DS80" s="573">
        <f t="shared" si="62"/>
        <v>49.652822609463513</v>
      </c>
      <c r="DT80" s="573">
        <f t="shared" si="62"/>
        <v>51.142407287747417</v>
      </c>
      <c r="DU80" s="573">
        <f t="shared" si="62"/>
        <v>52.676679506379834</v>
      </c>
      <c r="DV80" s="573">
        <f t="shared" si="62"/>
        <v>54.256979891571234</v>
      </c>
      <c r="DW80" s="573">
        <f t="shared" si="62"/>
        <v>55.884689288318377</v>
      </c>
      <c r="DX80" s="573">
        <f t="shared" si="62"/>
        <v>57.561229966967929</v>
      </c>
      <c r="DY80" s="573">
        <f t="shared" si="62"/>
        <v>59.288066865976965</v>
      </c>
      <c r="DZ80" s="573">
        <f t="shared" si="62"/>
        <v>61.06670887195628</v>
      </c>
      <c r="EA80" s="573">
        <f t="shared" si="62"/>
        <v>62.898710138114971</v>
      </c>
      <c r="EB80" s="573">
        <f t="shared" si="62"/>
        <v>64.785671442258419</v>
      </c>
      <c r="EC80" s="573">
        <f t="shared" si="62"/>
        <v>66.729241585526182</v>
      </c>
      <c r="ED80" s="573">
        <f t="shared" si="62"/>
        <v>68.731118833091969</v>
      </c>
      <c r="EE80" s="573">
        <f t="shared" si="62"/>
        <v>70.793052398084725</v>
      </c>
      <c r="EF80" s="573">
        <f t="shared" si="62"/>
        <v>72.916843970027273</v>
      </c>
      <c r="EG80" s="573">
        <f t="shared" ref="EG80:EZ80" si="63">EG79*$C$6/(10^3)</f>
        <v>75.104349289128095</v>
      </c>
      <c r="EH80" s="573">
        <f t="shared" si="63"/>
        <v>77.357479767801934</v>
      </c>
      <c r="EI80" s="573">
        <f t="shared" si="63"/>
        <v>79.678204160836003</v>
      </c>
      <c r="EJ80" s="573">
        <f t="shared" si="63"/>
        <v>82.06855028566109</v>
      </c>
      <c r="EK80" s="573">
        <f t="shared" si="63"/>
        <v>84.53060679423092</v>
      </c>
      <c r="EL80" s="573">
        <f t="shared" si="63"/>
        <v>87.066524998057844</v>
      </c>
      <c r="EM80" s="573">
        <f t="shared" si="63"/>
        <v>89.678520747999585</v>
      </c>
      <c r="EN80" s="573">
        <f t="shared" si="63"/>
        <v>92.36887637043958</v>
      </c>
      <c r="EO80" s="573">
        <f t="shared" si="63"/>
        <v>95.139942661552766</v>
      </c>
      <c r="EP80" s="573">
        <f t="shared" si="63"/>
        <v>97.994140941399351</v>
      </c>
      <c r="EQ80" s="573">
        <f t="shared" si="63"/>
        <v>100.93396516964134</v>
      </c>
      <c r="ER80" s="573">
        <f t="shared" si="63"/>
        <v>103.96198412473056</v>
      </c>
      <c r="ES80" s="573">
        <f t="shared" si="63"/>
        <v>107.08084364847248</v>
      </c>
      <c r="ET80" s="573">
        <f t="shared" si="63"/>
        <v>110.29326895792664</v>
      </c>
      <c r="EU80" s="573">
        <f t="shared" si="63"/>
        <v>113.60206702666444</v>
      </c>
      <c r="EV80" s="573">
        <f t="shared" si="63"/>
        <v>117.01012903746437</v>
      </c>
      <c r="EW80" s="573">
        <f t="shared" si="63"/>
        <v>120.5204329085883</v>
      </c>
      <c r="EX80" s="573">
        <f t="shared" si="63"/>
        <v>124.13604589584595</v>
      </c>
      <c r="EY80" s="573">
        <f t="shared" si="63"/>
        <v>127.86012727272134</v>
      </c>
      <c r="EZ80" s="574">
        <f t="shared" si="63"/>
        <v>131.695931090903</v>
      </c>
    </row>
    <row r="81" spans="1:156" x14ac:dyDescent="0.25">
      <c r="A81" s="485"/>
      <c r="B81" s="512" t="s">
        <v>78</v>
      </c>
      <c r="C81" s="572" t="s">
        <v>79</v>
      </c>
      <c r="D81" s="514"/>
      <c r="E81" s="515"/>
      <c r="F81" s="515"/>
      <c r="G81" s="573">
        <f>G80</f>
        <v>1.6100000000000003</v>
      </c>
      <c r="H81" s="573">
        <f t="shared" ref="H81:BS81" si="64">G81+H80</f>
        <v>3.2683000000000004</v>
      </c>
      <c r="I81" s="573">
        <f t="shared" si="64"/>
        <v>4.9763490000000008</v>
      </c>
      <c r="J81" s="573">
        <f t="shared" si="64"/>
        <v>6.7356394700000006</v>
      </c>
      <c r="K81" s="573">
        <f t="shared" si="64"/>
        <v>8.5477086541000009</v>
      </c>
      <c r="L81" s="573">
        <f t="shared" si="64"/>
        <v>10.414139913723002</v>
      </c>
      <c r="M81" s="573">
        <f t="shared" si="64"/>
        <v>12.336564111134692</v>
      </c>
      <c r="N81" s="573">
        <f t="shared" si="64"/>
        <v>14.316661034468734</v>
      </c>
      <c r="O81" s="573">
        <f t="shared" si="64"/>
        <v>16.356160865502794</v>
      </c>
      <c r="P81" s="573">
        <f t="shared" si="64"/>
        <v>18.456845691467876</v>
      </c>
      <c r="Q81" s="573">
        <f t="shared" si="64"/>
        <v>20.620551062211913</v>
      </c>
      <c r="R81" s="573">
        <f t="shared" si="64"/>
        <v>22.849167594078271</v>
      </c>
      <c r="S81" s="573">
        <f t="shared" si="64"/>
        <v>25.144642621900619</v>
      </c>
      <c r="T81" s="573">
        <f t="shared" si="64"/>
        <v>27.508981900557639</v>
      </c>
      <c r="U81" s="573">
        <f t="shared" si="64"/>
        <v>29.94425135757437</v>
      </c>
      <c r="V81" s="573">
        <f t="shared" si="64"/>
        <v>32.452578898301603</v>
      </c>
      <c r="W81" s="573">
        <f t="shared" si="64"/>
        <v>35.036156265250654</v>
      </c>
      <c r="X81" s="573">
        <f t="shared" si="64"/>
        <v>37.697240953208173</v>
      </c>
      <c r="Y81" s="573">
        <f t="shared" si="64"/>
        <v>40.438158181804418</v>
      </c>
      <c r="Z81" s="573">
        <f t="shared" si="64"/>
        <v>43.261302927258555</v>
      </c>
      <c r="AA81" s="573">
        <f t="shared" si="64"/>
        <v>46.169142015076311</v>
      </c>
      <c r="AB81" s="573">
        <f t="shared" si="64"/>
        <v>49.164216275528602</v>
      </c>
      <c r="AC81" s="573">
        <f t="shared" si="64"/>
        <v>52.24914276379446</v>
      </c>
      <c r="AD81" s="573">
        <f t="shared" si="64"/>
        <v>55.426617046708294</v>
      </c>
      <c r="AE81" s="573">
        <f t="shared" si="64"/>
        <v>58.699415558109543</v>
      </c>
      <c r="AF81" s="573">
        <f t="shared" si="64"/>
        <v>62.070398024852828</v>
      </c>
      <c r="AG81" s="573">
        <f t="shared" si="64"/>
        <v>65.542509965598413</v>
      </c>
      <c r="AH81" s="573">
        <f t="shared" si="64"/>
        <v>69.11878526456637</v>
      </c>
      <c r="AI81" s="573">
        <f t="shared" si="64"/>
        <v>72.802348822503362</v>
      </c>
      <c r="AJ81" s="573">
        <f t="shared" si="64"/>
        <v>76.596419287178463</v>
      </c>
      <c r="AK81" s="573">
        <f t="shared" si="64"/>
        <v>80.504311865793824</v>
      </c>
      <c r="AL81" s="573">
        <f t="shared" si="64"/>
        <v>84.529441221767641</v>
      </c>
      <c r="AM81" s="573">
        <f t="shared" si="64"/>
        <v>88.675324458420675</v>
      </c>
      <c r="AN81" s="573">
        <f t="shared" si="64"/>
        <v>92.9455841921733</v>
      </c>
      <c r="AO81" s="573">
        <f t="shared" si="64"/>
        <v>97.343951717938495</v>
      </c>
      <c r="AP81" s="573">
        <f t="shared" si="64"/>
        <v>101.87427026947665</v>
      </c>
      <c r="AQ81" s="573">
        <f t="shared" si="64"/>
        <v>106.54049837756097</v>
      </c>
      <c r="AR81" s="573">
        <f t="shared" si="64"/>
        <v>111.3467133288878</v>
      </c>
      <c r="AS81" s="573">
        <f t="shared" si="64"/>
        <v>116.29711472875444</v>
      </c>
      <c r="AT81" s="573">
        <f t="shared" si="64"/>
        <v>121.39602817061707</v>
      </c>
      <c r="AU81" s="573">
        <f t="shared" si="64"/>
        <v>126.64790901573559</v>
      </c>
      <c r="AV81" s="573">
        <f t="shared" si="64"/>
        <v>132.05734628620766</v>
      </c>
      <c r="AW81" s="573">
        <f t="shared" si="64"/>
        <v>137.6290666747939</v>
      </c>
      <c r="AX81" s="573">
        <f t="shared" si="64"/>
        <v>143.36793867503772</v>
      </c>
      <c r="AY81" s="573">
        <f t="shared" si="64"/>
        <v>149.27897683528886</v>
      </c>
      <c r="AZ81" s="573">
        <f t="shared" si="64"/>
        <v>155.36734614034754</v>
      </c>
      <c r="BA81" s="573">
        <f t="shared" si="64"/>
        <v>161.63836652455797</v>
      </c>
      <c r="BB81" s="573">
        <f t="shared" si="64"/>
        <v>168.0975175202947</v>
      </c>
      <c r="BC81" s="573">
        <f t="shared" si="64"/>
        <v>174.75044304590355</v>
      </c>
      <c r="BD81" s="573">
        <f t="shared" si="64"/>
        <v>181.60295633728066</v>
      </c>
      <c r="BE81" s="573">
        <f t="shared" si="64"/>
        <v>188.6610450273991</v>
      </c>
      <c r="BF81" s="573">
        <f t="shared" si="64"/>
        <v>195.93087637822109</v>
      </c>
      <c r="BG81" s="573">
        <f t="shared" si="64"/>
        <v>203.41880266956773</v>
      </c>
      <c r="BH81" s="573">
        <f t="shared" si="64"/>
        <v>211.13136674965477</v>
      </c>
      <c r="BI81" s="573">
        <f t="shared" si="64"/>
        <v>219.07530775214443</v>
      </c>
      <c r="BJ81" s="573">
        <f t="shared" si="64"/>
        <v>227.25756698470877</v>
      </c>
      <c r="BK81" s="573">
        <f t="shared" si="64"/>
        <v>235.68529399425003</v>
      </c>
      <c r="BL81" s="573">
        <f t="shared" si="64"/>
        <v>244.36585281407753</v>
      </c>
      <c r="BM81" s="573">
        <f t="shared" si="64"/>
        <v>253.30682839849987</v>
      </c>
      <c r="BN81" s="573">
        <f t="shared" si="64"/>
        <v>262.51603325045488</v>
      </c>
      <c r="BO81" s="573">
        <f t="shared" si="64"/>
        <v>272.00151424796854</v>
      </c>
      <c r="BP81" s="573">
        <f t="shared" si="64"/>
        <v>281.77155967540762</v>
      </c>
      <c r="BQ81" s="573">
        <f t="shared" si="64"/>
        <v>291.83470646566985</v>
      </c>
      <c r="BR81" s="573">
        <f t="shared" si="64"/>
        <v>302.19974765963997</v>
      </c>
      <c r="BS81" s="573">
        <f t="shared" si="64"/>
        <v>312.8757400894292</v>
      </c>
      <c r="BT81" s="573">
        <f t="shared" ref="BT81:EE81" si="65">BS81+BT80</f>
        <v>323.87201229211206</v>
      </c>
      <c r="BU81" s="573">
        <f t="shared" si="65"/>
        <v>335.19817266087546</v>
      </c>
      <c r="BV81" s="573">
        <f t="shared" si="65"/>
        <v>346.86411784070174</v>
      </c>
      <c r="BW81" s="573">
        <f t="shared" si="65"/>
        <v>358.88004137592281</v>
      </c>
      <c r="BX81" s="573">
        <f t="shared" si="65"/>
        <v>371.25644261720049</v>
      </c>
      <c r="BY81" s="573">
        <f t="shared" si="65"/>
        <v>384.0041358957165</v>
      </c>
      <c r="BZ81" s="573">
        <f t="shared" si="65"/>
        <v>397.13425997258798</v>
      </c>
      <c r="CA81" s="573">
        <f t="shared" si="65"/>
        <v>410.65828777176563</v>
      </c>
      <c r="CB81" s="573">
        <f t="shared" si="65"/>
        <v>424.58803640491863</v>
      </c>
      <c r="CC81" s="573">
        <f t="shared" si="65"/>
        <v>438.93567749706619</v>
      </c>
      <c r="CD81" s="573">
        <f t="shared" si="65"/>
        <v>453.71374782197819</v>
      </c>
      <c r="CE81" s="573">
        <f t="shared" si="65"/>
        <v>468.93516025663752</v>
      </c>
      <c r="CF81" s="573">
        <f t="shared" si="65"/>
        <v>484.61321506433666</v>
      </c>
      <c r="CG81" s="573">
        <f t="shared" si="65"/>
        <v>500.76161151626678</v>
      </c>
      <c r="CH81" s="573">
        <f t="shared" si="65"/>
        <v>517.39445986175474</v>
      </c>
      <c r="CI81" s="573">
        <f t="shared" si="65"/>
        <v>534.52629365760743</v>
      </c>
      <c r="CJ81" s="573">
        <f t="shared" si="65"/>
        <v>552.17208246733571</v>
      </c>
      <c r="CK81" s="573">
        <f t="shared" si="65"/>
        <v>570.34724494135583</v>
      </c>
      <c r="CL81" s="573">
        <f t="shared" si="65"/>
        <v>589.06766228959646</v>
      </c>
      <c r="CM81" s="573">
        <f t="shared" si="65"/>
        <v>608.34969215828437</v>
      </c>
      <c r="CN81" s="573">
        <f t="shared" si="65"/>
        <v>628.2101829230329</v>
      </c>
      <c r="CO81" s="573">
        <f t="shared" si="65"/>
        <v>648.6664884107239</v>
      </c>
      <c r="CP81" s="573">
        <f t="shared" si="65"/>
        <v>669.73648306304563</v>
      </c>
      <c r="CQ81" s="573">
        <f t="shared" si="65"/>
        <v>691.43857755493696</v>
      </c>
      <c r="CR81" s="573">
        <f t="shared" si="65"/>
        <v>713.79173488158506</v>
      </c>
      <c r="CS81" s="573">
        <f t="shared" si="65"/>
        <v>736.81548692803267</v>
      </c>
      <c r="CT81" s="573">
        <f t="shared" si="65"/>
        <v>760.52995153587369</v>
      </c>
      <c r="CU81" s="573">
        <f t="shared" si="65"/>
        <v>784.95585008194996</v>
      </c>
      <c r="CV81" s="573">
        <f t="shared" si="65"/>
        <v>810.11452558440851</v>
      </c>
      <c r="CW81" s="573">
        <f t="shared" si="65"/>
        <v>836.0279613519408</v>
      </c>
      <c r="CX81" s="573">
        <f t="shared" si="65"/>
        <v>862.71880019249909</v>
      </c>
      <c r="CY81" s="573">
        <f t="shared" si="65"/>
        <v>890.21036419827408</v>
      </c>
      <c r="CZ81" s="573">
        <f t="shared" si="65"/>
        <v>918.52667512422227</v>
      </c>
      <c r="DA81" s="573">
        <f t="shared" si="65"/>
        <v>947.69247537794899</v>
      </c>
      <c r="DB81" s="573">
        <f t="shared" si="65"/>
        <v>977.73324963928746</v>
      </c>
      <c r="DC81" s="573">
        <f t="shared" si="65"/>
        <v>1008.6752471284661</v>
      </c>
      <c r="DD81" s="573">
        <f t="shared" si="65"/>
        <v>1040.54550454232</v>
      </c>
      <c r="DE81" s="573">
        <f t="shared" si="65"/>
        <v>1073.3718696785897</v>
      </c>
      <c r="DF81" s="573">
        <f t="shared" si="65"/>
        <v>1107.1830257689476</v>
      </c>
      <c r="DG81" s="573">
        <f t="shared" si="65"/>
        <v>1142.008516542016</v>
      </c>
      <c r="DH81" s="573">
        <f t="shared" si="65"/>
        <v>1177.8787720382766</v>
      </c>
      <c r="DI81" s="573">
        <f t="shared" si="65"/>
        <v>1214.8251351994249</v>
      </c>
      <c r="DJ81" s="573">
        <f t="shared" si="65"/>
        <v>1252.8798892554078</v>
      </c>
      <c r="DK81" s="573">
        <f t="shared" si="65"/>
        <v>1292.07628593307</v>
      </c>
      <c r="DL81" s="573">
        <f t="shared" si="65"/>
        <v>1332.4485745110621</v>
      </c>
      <c r="DM81" s="573">
        <f t="shared" si="65"/>
        <v>1374.0320317463941</v>
      </c>
      <c r="DN81" s="573">
        <f t="shared" si="65"/>
        <v>1416.862992698786</v>
      </c>
      <c r="DO81" s="573">
        <f t="shared" si="65"/>
        <v>1460.9788824797497</v>
      </c>
      <c r="DP81" s="573">
        <f t="shared" si="65"/>
        <v>1506.4182489541422</v>
      </c>
      <c r="DQ81" s="573">
        <f t="shared" si="65"/>
        <v>1553.2207964227664</v>
      </c>
      <c r="DR81" s="573">
        <f t="shared" si="65"/>
        <v>1601.4274203154494</v>
      </c>
      <c r="DS81" s="573">
        <f t="shared" si="65"/>
        <v>1651.0802429249129</v>
      </c>
      <c r="DT81" s="573">
        <f t="shared" si="65"/>
        <v>1702.2226502126603</v>
      </c>
      <c r="DU81" s="573">
        <f t="shared" si="65"/>
        <v>1754.89932971904</v>
      </c>
      <c r="DV81" s="573">
        <f t="shared" si="65"/>
        <v>1809.1563096106113</v>
      </c>
      <c r="DW81" s="573">
        <f t="shared" si="65"/>
        <v>1865.0409988989297</v>
      </c>
      <c r="DX81" s="573">
        <f t="shared" si="65"/>
        <v>1922.6022288658976</v>
      </c>
      <c r="DY81" s="573">
        <f t="shared" si="65"/>
        <v>1981.8902957318746</v>
      </c>
      <c r="DZ81" s="573">
        <f t="shared" si="65"/>
        <v>2042.9570046038309</v>
      </c>
      <c r="EA81" s="573">
        <f t="shared" si="65"/>
        <v>2105.855714741946</v>
      </c>
      <c r="EB81" s="573">
        <f t="shared" si="65"/>
        <v>2170.6413861842043</v>
      </c>
      <c r="EC81" s="573">
        <f t="shared" si="65"/>
        <v>2237.3706277697306</v>
      </c>
      <c r="ED81" s="573">
        <f t="shared" si="65"/>
        <v>2306.1017466028225</v>
      </c>
      <c r="EE81" s="573">
        <f t="shared" si="65"/>
        <v>2376.8947990009074</v>
      </c>
      <c r="EF81" s="573">
        <f t="shared" ref="EF81:EZ81" si="66">EE81+EF80</f>
        <v>2449.8116429709348</v>
      </c>
      <c r="EG81" s="573">
        <f t="shared" si="66"/>
        <v>2524.9159922600629</v>
      </c>
      <c r="EH81" s="573">
        <f t="shared" si="66"/>
        <v>2602.273472027865</v>
      </c>
      <c r="EI81" s="573">
        <f t="shared" si="66"/>
        <v>2681.9516761887007</v>
      </c>
      <c r="EJ81" s="573">
        <f t="shared" si="66"/>
        <v>2764.0202264743616</v>
      </c>
      <c r="EK81" s="573">
        <f t="shared" si="66"/>
        <v>2848.5508332685927</v>
      </c>
      <c r="EL81" s="573">
        <f t="shared" si="66"/>
        <v>2935.6173582666506</v>
      </c>
      <c r="EM81" s="573">
        <f t="shared" si="66"/>
        <v>3025.2958790146504</v>
      </c>
      <c r="EN81" s="573">
        <f t="shared" si="66"/>
        <v>3117.6647553850898</v>
      </c>
      <c r="EO81" s="573">
        <f t="shared" si="66"/>
        <v>3212.8046980466424</v>
      </c>
      <c r="EP81" s="573">
        <f t="shared" si="66"/>
        <v>3310.798838988042</v>
      </c>
      <c r="EQ81" s="573">
        <f t="shared" si="66"/>
        <v>3411.7328041576834</v>
      </c>
      <c r="ER81" s="573">
        <f t="shared" si="66"/>
        <v>3515.6947882824138</v>
      </c>
      <c r="ES81" s="573">
        <f t="shared" si="66"/>
        <v>3622.7756319308864</v>
      </c>
      <c r="ET81" s="573">
        <f t="shared" si="66"/>
        <v>3733.068900888813</v>
      </c>
      <c r="EU81" s="573">
        <f t="shared" si="66"/>
        <v>3846.6709679154774</v>
      </c>
      <c r="EV81" s="573">
        <f t="shared" si="66"/>
        <v>3963.6810969529415</v>
      </c>
      <c r="EW81" s="573">
        <f t="shared" si="66"/>
        <v>4084.2015298615297</v>
      </c>
      <c r="EX81" s="573">
        <f t="shared" si="66"/>
        <v>4208.3375757573758</v>
      </c>
      <c r="EY81" s="573">
        <f t="shared" si="66"/>
        <v>4336.1977030300968</v>
      </c>
      <c r="EZ81" s="574">
        <f t="shared" si="66"/>
        <v>4467.8936341210001</v>
      </c>
    </row>
    <row r="82" spans="1:156" x14ac:dyDescent="0.25">
      <c r="A82" s="485"/>
      <c r="B82" s="512"/>
      <c r="C82" s="572"/>
      <c r="D82" s="514"/>
      <c r="E82" s="515"/>
      <c r="F82" s="515"/>
      <c r="G82" s="573"/>
      <c r="H82" s="573"/>
      <c r="I82" s="573"/>
      <c r="J82" s="573"/>
      <c r="K82" s="573"/>
      <c r="L82" s="573"/>
      <c r="M82" s="573"/>
      <c r="N82" s="573"/>
      <c r="O82" s="573"/>
      <c r="P82" s="573"/>
      <c r="Q82" s="573"/>
      <c r="R82" s="573"/>
      <c r="S82" s="573"/>
      <c r="T82" s="573"/>
      <c r="U82" s="573"/>
      <c r="V82" s="573"/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  <c r="BC82" s="573"/>
      <c r="BD82" s="573"/>
      <c r="BE82" s="573"/>
      <c r="BF82" s="573"/>
      <c r="BG82" s="573"/>
      <c r="BH82" s="573"/>
      <c r="BI82" s="573"/>
      <c r="BJ82" s="573"/>
      <c r="BK82" s="573"/>
      <c r="BL82" s="573"/>
      <c r="BM82" s="573"/>
      <c r="BN82" s="573"/>
      <c r="BO82" s="573"/>
      <c r="BP82" s="573"/>
      <c r="BQ82" s="573"/>
      <c r="BR82" s="573"/>
      <c r="BS82" s="573"/>
      <c r="BT82" s="573"/>
      <c r="BU82" s="573"/>
      <c r="BV82" s="573"/>
      <c r="BW82" s="573"/>
      <c r="BX82" s="573"/>
      <c r="BY82" s="573"/>
      <c r="BZ82" s="573"/>
      <c r="CA82" s="573"/>
      <c r="CB82" s="573"/>
      <c r="CC82" s="573"/>
      <c r="CD82" s="573"/>
      <c r="CE82" s="573"/>
      <c r="CF82" s="573"/>
      <c r="CG82" s="573"/>
      <c r="CH82" s="573"/>
      <c r="CI82" s="573"/>
      <c r="CJ82" s="573"/>
      <c r="CK82" s="573"/>
      <c r="CL82" s="573"/>
      <c r="CM82" s="573"/>
      <c r="CN82" s="573"/>
      <c r="CO82" s="573"/>
      <c r="CP82" s="573"/>
      <c r="CQ82" s="573"/>
      <c r="CR82" s="573"/>
      <c r="CS82" s="573"/>
      <c r="CT82" s="573"/>
      <c r="CU82" s="573"/>
      <c r="CV82" s="573"/>
      <c r="CW82" s="573"/>
      <c r="CX82" s="573"/>
      <c r="CY82" s="573"/>
      <c r="CZ82" s="573"/>
      <c r="DA82" s="573"/>
      <c r="DB82" s="573"/>
      <c r="DC82" s="573"/>
      <c r="DD82" s="573"/>
      <c r="DE82" s="573"/>
      <c r="DF82" s="573"/>
      <c r="DG82" s="573"/>
      <c r="DH82" s="573"/>
      <c r="DI82" s="573"/>
      <c r="DJ82" s="573"/>
      <c r="DK82" s="573"/>
      <c r="DL82" s="573"/>
      <c r="DM82" s="573"/>
      <c r="DN82" s="573"/>
      <c r="DO82" s="573"/>
      <c r="DP82" s="573"/>
      <c r="DQ82" s="573"/>
      <c r="DR82" s="573"/>
      <c r="DS82" s="573"/>
      <c r="DT82" s="573"/>
      <c r="DU82" s="573"/>
      <c r="DV82" s="573"/>
      <c r="DW82" s="573"/>
      <c r="DX82" s="573"/>
      <c r="DY82" s="573"/>
      <c r="DZ82" s="573"/>
      <c r="EA82" s="573"/>
      <c r="EB82" s="573"/>
      <c r="EC82" s="573"/>
      <c r="ED82" s="573"/>
      <c r="EE82" s="573"/>
      <c r="EF82" s="573"/>
      <c r="EG82" s="573"/>
      <c r="EH82" s="573"/>
      <c r="EI82" s="573"/>
      <c r="EJ82" s="573"/>
      <c r="EK82" s="573"/>
      <c r="EL82" s="573"/>
      <c r="EM82" s="573"/>
      <c r="EN82" s="573"/>
      <c r="EO82" s="573"/>
      <c r="EP82" s="573"/>
      <c r="EQ82" s="573"/>
      <c r="ER82" s="573"/>
      <c r="ES82" s="573"/>
      <c r="ET82" s="573"/>
      <c r="EU82" s="573"/>
      <c r="EV82" s="573"/>
      <c r="EW82" s="573"/>
      <c r="EX82" s="573"/>
      <c r="EY82" s="573"/>
      <c r="EZ82" s="574"/>
    </row>
    <row r="83" spans="1:156" s="470" customFormat="1" x14ac:dyDescent="0.25">
      <c r="A83" s="505"/>
      <c r="B83" s="522" t="s">
        <v>96</v>
      </c>
      <c r="C83" s="575" t="s">
        <v>87</v>
      </c>
      <c r="D83" s="508"/>
      <c r="E83" s="509"/>
      <c r="F83" s="509"/>
      <c r="G83" s="576">
        <f>($C$15*$C$16*$C$6)/10^6</f>
        <v>0.24</v>
      </c>
      <c r="H83" s="576">
        <f t="shared" ref="H83:BS83" si="67">($C$15*$C$16*$C$6)/10^6</f>
        <v>0.24</v>
      </c>
      <c r="I83" s="576">
        <f t="shared" si="67"/>
        <v>0.24</v>
      </c>
      <c r="J83" s="576">
        <f t="shared" si="67"/>
        <v>0.24</v>
      </c>
      <c r="K83" s="576">
        <f t="shared" si="67"/>
        <v>0.24</v>
      </c>
      <c r="L83" s="576">
        <f t="shared" si="67"/>
        <v>0.24</v>
      </c>
      <c r="M83" s="576">
        <f t="shared" si="67"/>
        <v>0.24</v>
      </c>
      <c r="N83" s="576">
        <f t="shared" si="67"/>
        <v>0.24</v>
      </c>
      <c r="O83" s="576">
        <f t="shared" si="67"/>
        <v>0.24</v>
      </c>
      <c r="P83" s="576">
        <f t="shared" si="67"/>
        <v>0.24</v>
      </c>
      <c r="Q83" s="576">
        <f t="shared" si="67"/>
        <v>0.24</v>
      </c>
      <c r="R83" s="576">
        <f t="shared" si="67"/>
        <v>0.24</v>
      </c>
      <c r="S83" s="576">
        <f t="shared" si="67"/>
        <v>0.24</v>
      </c>
      <c r="T83" s="576">
        <f t="shared" si="67"/>
        <v>0.24</v>
      </c>
      <c r="U83" s="576">
        <f t="shared" si="67"/>
        <v>0.24</v>
      </c>
      <c r="V83" s="576">
        <f t="shared" si="67"/>
        <v>0.24</v>
      </c>
      <c r="W83" s="576">
        <f t="shared" si="67"/>
        <v>0.24</v>
      </c>
      <c r="X83" s="576">
        <f t="shared" si="67"/>
        <v>0.24</v>
      </c>
      <c r="Y83" s="576">
        <f t="shared" si="67"/>
        <v>0.24</v>
      </c>
      <c r="Z83" s="576">
        <f t="shared" si="67"/>
        <v>0.24</v>
      </c>
      <c r="AA83" s="576">
        <f t="shared" si="67"/>
        <v>0.24</v>
      </c>
      <c r="AB83" s="576">
        <f t="shared" si="67"/>
        <v>0.24</v>
      </c>
      <c r="AC83" s="576">
        <f t="shared" si="67"/>
        <v>0.24</v>
      </c>
      <c r="AD83" s="576">
        <f t="shared" si="67"/>
        <v>0.24</v>
      </c>
      <c r="AE83" s="576">
        <f t="shared" si="67"/>
        <v>0.24</v>
      </c>
      <c r="AF83" s="576">
        <f t="shared" si="67"/>
        <v>0.24</v>
      </c>
      <c r="AG83" s="576">
        <f t="shared" si="67"/>
        <v>0.24</v>
      </c>
      <c r="AH83" s="576">
        <f t="shared" si="67"/>
        <v>0.24</v>
      </c>
      <c r="AI83" s="576">
        <f t="shared" si="67"/>
        <v>0.24</v>
      </c>
      <c r="AJ83" s="576">
        <f t="shared" si="67"/>
        <v>0.24</v>
      </c>
      <c r="AK83" s="576">
        <f t="shared" si="67"/>
        <v>0.24</v>
      </c>
      <c r="AL83" s="576">
        <f t="shared" si="67"/>
        <v>0.24</v>
      </c>
      <c r="AM83" s="576">
        <f t="shared" si="67"/>
        <v>0.24</v>
      </c>
      <c r="AN83" s="576">
        <f t="shared" si="67"/>
        <v>0.24</v>
      </c>
      <c r="AO83" s="576">
        <f t="shared" si="67"/>
        <v>0.24</v>
      </c>
      <c r="AP83" s="576">
        <f t="shared" si="67"/>
        <v>0.24</v>
      </c>
      <c r="AQ83" s="576">
        <f t="shared" si="67"/>
        <v>0.24</v>
      </c>
      <c r="AR83" s="576">
        <f t="shared" si="67"/>
        <v>0.24</v>
      </c>
      <c r="AS83" s="576">
        <f t="shared" si="67"/>
        <v>0.24</v>
      </c>
      <c r="AT83" s="576">
        <f t="shared" si="67"/>
        <v>0.24</v>
      </c>
      <c r="AU83" s="576">
        <f t="shared" si="67"/>
        <v>0.24</v>
      </c>
      <c r="AV83" s="576">
        <f t="shared" si="67"/>
        <v>0.24</v>
      </c>
      <c r="AW83" s="576">
        <f t="shared" si="67"/>
        <v>0.24</v>
      </c>
      <c r="AX83" s="576">
        <f t="shared" si="67"/>
        <v>0.24</v>
      </c>
      <c r="AY83" s="576">
        <f t="shared" si="67"/>
        <v>0.24</v>
      </c>
      <c r="AZ83" s="576">
        <f t="shared" si="67"/>
        <v>0.24</v>
      </c>
      <c r="BA83" s="576">
        <f t="shared" si="67"/>
        <v>0.24</v>
      </c>
      <c r="BB83" s="576">
        <f t="shared" si="67"/>
        <v>0.24</v>
      </c>
      <c r="BC83" s="576">
        <f t="shared" si="67"/>
        <v>0.24</v>
      </c>
      <c r="BD83" s="576">
        <f t="shared" si="67"/>
        <v>0.24</v>
      </c>
      <c r="BE83" s="576">
        <f t="shared" si="67"/>
        <v>0.24</v>
      </c>
      <c r="BF83" s="576">
        <f t="shared" si="67"/>
        <v>0.24</v>
      </c>
      <c r="BG83" s="576">
        <f t="shared" si="67"/>
        <v>0.24</v>
      </c>
      <c r="BH83" s="576">
        <f t="shared" si="67"/>
        <v>0.24</v>
      </c>
      <c r="BI83" s="576">
        <f t="shared" si="67"/>
        <v>0.24</v>
      </c>
      <c r="BJ83" s="576">
        <f t="shared" si="67"/>
        <v>0.24</v>
      </c>
      <c r="BK83" s="576">
        <f t="shared" si="67"/>
        <v>0.24</v>
      </c>
      <c r="BL83" s="576">
        <f t="shared" si="67"/>
        <v>0.24</v>
      </c>
      <c r="BM83" s="576">
        <f t="shared" si="67"/>
        <v>0.24</v>
      </c>
      <c r="BN83" s="576">
        <f t="shared" si="67"/>
        <v>0.24</v>
      </c>
      <c r="BO83" s="576">
        <f t="shared" si="67"/>
        <v>0.24</v>
      </c>
      <c r="BP83" s="576">
        <f t="shared" si="67"/>
        <v>0.24</v>
      </c>
      <c r="BQ83" s="576">
        <f t="shared" si="67"/>
        <v>0.24</v>
      </c>
      <c r="BR83" s="576">
        <f t="shared" si="67"/>
        <v>0.24</v>
      </c>
      <c r="BS83" s="576">
        <f t="shared" si="67"/>
        <v>0.24</v>
      </c>
      <c r="BT83" s="576">
        <f t="shared" ref="BT83:EE83" si="68">($C$15*$C$16*$C$6)/10^6</f>
        <v>0.24</v>
      </c>
      <c r="BU83" s="576">
        <f t="shared" si="68"/>
        <v>0.24</v>
      </c>
      <c r="BV83" s="576">
        <f t="shared" si="68"/>
        <v>0.24</v>
      </c>
      <c r="BW83" s="576">
        <f t="shared" si="68"/>
        <v>0.24</v>
      </c>
      <c r="BX83" s="576">
        <f t="shared" si="68"/>
        <v>0.24</v>
      </c>
      <c r="BY83" s="576">
        <f t="shared" si="68"/>
        <v>0.24</v>
      </c>
      <c r="BZ83" s="576">
        <f t="shared" si="68"/>
        <v>0.24</v>
      </c>
      <c r="CA83" s="576">
        <f t="shared" si="68"/>
        <v>0.24</v>
      </c>
      <c r="CB83" s="576">
        <f t="shared" si="68"/>
        <v>0.24</v>
      </c>
      <c r="CC83" s="576">
        <f t="shared" si="68"/>
        <v>0.24</v>
      </c>
      <c r="CD83" s="576">
        <f t="shared" si="68"/>
        <v>0.24</v>
      </c>
      <c r="CE83" s="576">
        <f t="shared" si="68"/>
        <v>0.24</v>
      </c>
      <c r="CF83" s="576">
        <f t="shared" si="68"/>
        <v>0.24</v>
      </c>
      <c r="CG83" s="576">
        <f t="shared" si="68"/>
        <v>0.24</v>
      </c>
      <c r="CH83" s="576">
        <f t="shared" si="68"/>
        <v>0.24</v>
      </c>
      <c r="CI83" s="576">
        <f t="shared" si="68"/>
        <v>0.24</v>
      </c>
      <c r="CJ83" s="576">
        <f t="shared" si="68"/>
        <v>0.24</v>
      </c>
      <c r="CK83" s="576">
        <f t="shared" si="68"/>
        <v>0.24</v>
      </c>
      <c r="CL83" s="576">
        <f t="shared" si="68"/>
        <v>0.24</v>
      </c>
      <c r="CM83" s="576">
        <f t="shared" si="68"/>
        <v>0.24</v>
      </c>
      <c r="CN83" s="576">
        <f t="shared" si="68"/>
        <v>0.24</v>
      </c>
      <c r="CO83" s="576">
        <f t="shared" si="68"/>
        <v>0.24</v>
      </c>
      <c r="CP83" s="576">
        <f t="shared" si="68"/>
        <v>0.24</v>
      </c>
      <c r="CQ83" s="576">
        <f t="shared" si="68"/>
        <v>0.24</v>
      </c>
      <c r="CR83" s="576">
        <f t="shared" si="68"/>
        <v>0.24</v>
      </c>
      <c r="CS83" s="576">
        <f t="shared" si="68"/>
        <v>0.24</v>
      </c>
      <c r="CT83" s="576">
        <f t="shared" si="68"/>
        <v>0.24</v>
      </c>
      <c r="CU83" s="576">
        <f t="shared" si="68"/>
        <v>0.24</v>
      </c>
      <c r="CV83" s="576">
        <f t="shared" si="68"/>
        <v>0.24</v>
      </c>
      <c r="CW83" s="576">
        <f t="shared" si="68"/>
        <v>0.24</v>
      </c>
      <c r="CX83" s="576">
        <f t="shared" si="68"/>
        <v>0.24</v>
      </c>
      <c r="CY83" s="576">
        <f t="shared" si="68"/>
        <v>0.24</v>
      </c>
      <c r="CZ83" s="576">
        <f t="shared" si="68"/>
        <v>0.24</v>
      </c>
      <c r="DA83" s="576">
        <f t="shared" si="68"/>
        <v>0.24</v>
      </c>
      <c r="DB83" s="576">
        <f t="shared" si="68"/>
        <v>0.24</v>
      </c>
      <c r="DC83" s="576">
        <f t="shared" si="68"/>
        <v>0.24</v>
      </c>
      <c r="DD83" s="576">
        <f t="shared" si="68"/>
        <v>0.24</v>
      </c>
      <c r="DE83" s="576">
        <f t="shared" si="68"/>
        <v>0.24</v>
      </c>
      <c r="DF83" s="576">
        <f t="shared" si="68"/>
        <v>0.24</v>
      </c>
      <c r="DG83" s="576">
        <f t="shared" si="68"/>
        <v>0.24</v>
      </c>
      <c r="DH83" s="576">
        <f t="shared" si="68"/>
        <v>0.24</v>
      </c>
      <c r="DI83" s="576">
        <f t="shared" si="68"/>
        <v>0.24</v>
      </c>
      <c r="DJ83" s="576">
        <f t="shared" si="68"/>
        <v>0.24</v>
      </c>
      <c r="DK83" s="576">
        <f t="shared" si="68"/>
        <v>0.24</v>
      </c>
      <c r="DL83" s="576">
        <f t="shared" si="68"/>
        <v>0.24</v>
      </c>
      <c r="DM83" s="576">
        <f t="shared" si="68"/>
        <v>0.24</v>
      </c>
      <c r="DN83" s="576">
        <f t="shared" si="68"/>
        <v>0.24</v>
      </c>
      <c r="DO83" s="576">
        <f t="shared" si="68"/>
        <v>0.24</v>
      </c>
      <c r="DP83" s="576">
        <f t="shared" si="68"/>
        <v>0.24</v>
      </c>
      <c r="DQ83" s="576">
        <f t="shared" si="68"/>
        <v>0.24</v>
      </c>
      <c r="DR83" s="576">
        <f t="shared" si="68"/>
        <v>0.24</v>
      </c>
      <c r="DS83" s="576">
        <f t="shared" si="68"/>
        <v>0.24</v>
      </c>
      <c r="DT83" s="576">
        <f t="shared" si="68"/>
        <v>0.24</v>
      </c>
      <c r="DU83" s="576">
        <f t="shared" si="68"/>
        <v>0.24</v>
      </c>
      <c r="DV83" s="576">
        <f t="shared" si="68"/>
        <v>0.24</v>
      </c>
      <c r="DW83" s="576">
        <f t="shared" si="68"/>
        <v>0.24</v>
      </c>
      <c r="DX83" s="576">
        <f t="shared" si="68"/>
        <v>0.24</v>
      </c>
      <c r="DY83" s="576">
        <f t="shared" si="68"/>
        <v>0.24</v>
      </c>
      <c r="DZ83" s="576">
        <f t="shared" si="68"/>
        <v>0.24</v>
      </c>
      <c r="EA83" s="576">
        <f t="shared" si="68"/>
        <v>0.24</v>
      </c>
      <c r="EB83" s="576">
        <f t="shared" si="68"/>
        <v>0.24</v>
      </c>
      <c r="EC83" s="576">
        <f t="shared" si="68"/>
        <v>0.24</v>
      </c>
      <c r="ED83" s="576">
        <f t="shared" si="68"/>
        <v>0.24</v>
      </c>
      <c r="EE83" s="576">
        <f t="shared" si="68"/>
        <v>0.24</v>
      </c>
      <c r="EF83" s="576">
        <f t="shared" ref="EF83:EZ83" si="69">($C$15*$C$16*$C$6)/10^6</f>
        <v>0.24</v>
      </c>
      <c r="EG83" s="576">
        <f t="shared" si="69"/>
        <v>0.24</v>
      </c>
      <c r="EH83" s="576">
        <f t="shared" si="69"/>
        <v>0.24</v>
      </c>
      <c r="EI83" s="576">
        <f t="shared" si="69"/>
        <v>0.24</v>
      </c>
      <c r="EJ83" s="576">
        <f t="shared" si="69"/>
        <v>0.24</v>
      </c>
      <c r="EK83" s="576">
        <f t="shared" si="69"/>
        <v>0.24</v>
      </c>
      <c r="EL83" s="576">
        <f t="shared" si="69"/>
        <v>0.24</v>
      </c>
      <c r="EM83" s="576">
        <f t="shared" si="69"/>
        <v>0.24</v>
      </c>
      <c r="EN83" s="576">
        <f t="shared" si="69"/>
        <v>0.24</v>
      </c>
      <c r="EO83" s="576">
        <f t="shared" si="69"/>
        <v>0.24</v>
      </c>
      <c r="EP83" s="576">
        <f t="shared" si="69"/>
        <v>0.24</v>
      </c>
      <c r="EQ83" s="576">
        <f t="shared" si="69"/>
        <v>0.24</v>
      </c>
      <c r="ER83" s="576">
        <f t="shared" si="69"/>
        <v>0.24</v>
      </c>
      <c r="ES83" s="576">
        <f t="shared" si="69"/>
        <v>0.24</v>
      </c>
      <c r="ET83" s="576">
        <f t="shared" si="69"/>
        <v>0.24</v>
      </c>
      <c r="EU83" s="576">
        <f t="shared" si="69"/>
        <v>0.24</v>
      </c>
      <c r="EV83" s="576">
        <f t="shared" si="69"/>
        <v>0.24</v>
      </c>
      <c r="EW83" s="576">
        <f t="shared" si="69"/>
        <v>0.24</v>
      </c>
      <c r="EX83" s="576">
        <f t="shared" si="69"/>
        <v>0.24</v>
      </c>
      <c r="EY83" s="576">
        <f t="shared" si="69"/>
        <v>0.24</v>
      </c>
      <c r="EZ83" s="548">
        <f t="shared" si="69"/>
        <v>0.24</v>
      </c>
    </row>
    <row r="84" spans="1:156" x14ac:dyDescent="0.25">
      <c r="A84" s="485"/>
      <c r="B84" s="512"/>
      <c r="C84" s="577"/>
      <c r="D84" s="514"/>
      <c r="E84" s="515"/>
      <c r="F84" s="515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  <c r="AF84" s="578"/>
      <c r="AG84" s="578"/>
      <c r="AH84" s="578"/>
      <c r="AI84" s="578"/>
      <c r="AJ84" s="578"/>
      <c r="AK84" s="578"/>
      <c r="AL84" s="578"/>
      <c r="AM84" s="578"/>
      <c r="AN84" s="578"/>
      <c r="AO84" s="578"/>
      <c r="AP84" s="578"/>
      <c r="AQ84" s="578"/>
      <c r="AR84" s="578"/>
      <c r="AS84" s="578"/>
      <c r="AT84" s="578"/>
      <c r="AU84" s="578"/>
      <c r="AV84" s="578"/>
      <c r="AW84" s="578"/>
      <c r="AX84" s="578"/>
      <c r="AY84" s="578"/>
      <c r="AZ84" s="578"/>
      <c r="BA84" s="578"/>
      <c r="BB84" s="578"/>
      <c r="BC84" s="578"/>
      <c r="BD84" s="578"/>
      <c r="BE84" s="578"/>
      <c r="BF84" s="578"/>
      <c r="BG84" s="578"/>
      <c r="BH84" s="578"/>
      <c r="BI84" s="578"/>
      <c r="BJ84" s="578"/>
      <c r="BK84" s="578"/>
      <c r="BL84" s="578"/>
      <c r="BM84" s="578"/>
      <c r="BN84" s="578"/>
      <c r="BO84" s="578"/>
      <c r="BP84" s="578"/>
      <c r="BQ84" s="578"/>
      <c r="BR84" s="578"/>
      <c r="BS84" s="578"/>
      <c r="BT84" s="578"/>
      <c r="BU84" s="578"/>
      <c r="BV84" s="578"/>
      <c r="BW84" s="578"/>
      <c r="BX84" s="578"/>
      <c r="BY84" s="578"/>
      <c r="BZ84" s="578"/>
      <c r="CA84" s="578"/>
      <c r="CB84" s="578"/>
      <c r="CC84" s="578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8"/>
      <c r="CU84" s="578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78"/>
      <c r="DM84" s="578"/>
      <c r="DN84" s="578"/>
      <c r="DO84" s="578"/>
      <c r="DP84" s="578"/>
      <c r="DQ84" s="578"/>
      <c r="DR84" s="578"/>
      <c r="DS84" s="578"/>
      <c r="DT84" s="578"/>
      <c r="DU84" s="578"/>
      <c r="DV84" s="578"/>
      <c r="DW84" s="578"/>
      <c r="DX84" s="578"/>
      <c r="DY84" s="578"/>
      <c r="DZ84" s="578"/>
      <c r="EA84" s="578"/>
      <c r="EB84" s="578"/>
      <c r="EC84" s="578"/>
      <c r="ED84" s="578"/>
      <c r="EE84" s="578"/>
      <c r="EF84" s="578"/>
      <c r="EG84" s="578"/>
      <c r="EH84" s="578"/>
      <c r="EI84" s="578"/>
      <c r="EJ84" s="578"/>
      <c r="EK84" s="578"/>
      <c r="EL84" s="578"/>
      <c r="EM84" s="578"/>
      <c r="EN84" s="578"/>
      <c r="EO84" s="578"/>
      <c r="EP84" s="578"/>
      <c r="EQ84" s="578"/>
      <c r="ER84" s="578"/>
      <c r="ES84" s="578"/>
      <c r="ET84" s="578"/>
      <c r="EU84" s="578"/>
      <c r="EV84" s="578"/>
      <c r="EW84" s="578"/>
      <c r="EX84" s="578"/>
      <c r="EY84" s="578"/>
      <c r="EZ84" s="579"/>
    </row>
    <row r="85" spans="1:156" s="470" customFormat="1" x14ac:dyDescent="0.25">
      <c r="A85" s="505"/>
      <c r="B85" s="522" t="s">
        <v>86</v>
      </c>
      <c r="C85" s="580"/>
      <c r="D85" s="508"/>
      <c r="E85" s="509"/>
      <c r="F85" s="509">
        <f>F88</f>
        <v>202.5</v>
      </c>
      <c r="G85" s="576">
        <f>G80+(G83)</f>
        <v>1.8500000000000003</v>
      </c>
      <c r="H85" s="576">
        <f t="shared" ref="H85:BS85" si="70">H80+(H83)</f>
        <v>1.8983000000000001</v>
      </c>
      <c r="I85" s="576">
        <f t="shared" si="70"/>
        <v>1.9480490000000001</v>
      </c>
      <c r="J85" s="576">
        <f t="shared" si="70"/>
        <v>1.99929047</v>
      </c>
      <c r="K85" s="576">
        <f t="shared" si="70"/>
        <v>2.0520691841000005</v>
      </c>
      <c r="L85" s="576">
        <f t="shared" si="70"/>
        <v>2.1064312596230002</v>
      </c>
      <c r="M85" s="576">
        <f t="shared" si="70"/>
        <v>2.1624241974116902</v>
      </c>
      <c r="N85" s="576">
        <f t="shared" si="70"/>
        <v>2.2200969233340411</v>
      </c>
      <c r="O85" s="576">
        <f t="shared" si="70"/>
        <v>2.2794998310340624</v>
      </c>
      <c r="P85" s="576">
        <f t="shared" si="70"/>
        <v>2.3406848259650843</v>
      </c>
      <c r="Q85" s="576">
        <f t="shared" si="70"/>
        <v>2.4037053707440368</v>
      </c>
      <c r="R85" s="576">
        <f t="shared" si="70"/>
        <v>2.468616531866358</v>
      </c>
      <c r="S85" s="576">
        <f t="shared" si="70"/>
        <v>2.5354750278223488</v>
      </c>
      <c r="T85" s="576">
        <f t="shared" si="70"/>
        <v>2.6043392786570196</v>
      </c>
      <c r="U85" s="576">
        <f t="shared" si="70"/>
        <v>2.6752694570167295</v>
      </c>
      <c r="V85" s="576">
        <f t="shared" si="70"/>
        <v>2.7483275407272316</v>
      </c>
      <c r="W85" s="576">
        <f t="shared" si="70"/>
        <v>2.8235773669490491</v>
      </c>
      <c r="X85" s="576">
        <f t="shared" si="70"/>
        <v>2.9010846879575203</v>
      </c>
      <c r="Y85" s="576">
        <f t="shared" si="70"/>
        <v>2.9809172285962466</v>
      </c>
      <c r="Z85" s="576">
        <f t="shared" si="70"/>
        <v>3.0631447454541334</v>
      </c>
      <c r="AA85" s="576">
        <f t="shared" si="70"/>
        <v>3.1478390878177578</v>
      </c>
      <c r="AB85" s="576">
        <f t="shared" si="70"/>
        <v>3.2350742604522909</v>
      </c>
      <c r="AC85" s="576">
        <f t="shared" si="70"/>
        <v>3.3249264882658593</v>
      </c>
      <c r="AD85" s="576">
        <f t="shared" si="70"/>
        <v>3.4174742829138349</v>
      </c>
      <c r="AE85" s="576">
        <f t="shared" si="70"/>
        <v>3.5127985114012503</v>
      </c>
      <c r="AF85" s="576">
        <f t="shared" si="70"/>
        <v>3.6109824667432884</v>
      </c>
      <c r="AG85" s="576">
        <f t="shared" si="70"/>
        <v>3.7121119407455874</v>
      </c>
      <c r="AH85" s="576">
        <f t="shared" si="70"/>
        <v>3.8162752989679545</v>
      </c>
      <c r="AI85" s="576">
        <f t="shared" si="70"/>
        <v>3.9235635579369941</v>
      </c>
      <c r="AJ85" s="576">
        <f t="shared" si="70"/>
        <v>4.0340704646751036</v>
      </c>
      <c r="AK85" s="576">
        <f t="shared" si="70"/>
        <v>4.1478925786153571</v>
      </c>
      <c r="AL85" s="576">
        <f t="shared" si="70"/>
        <v>4.2651293559738184</v>
      </c>
      <c r="AM85" s="576">
        <f t="shared" si="70"/>
        <v>4.3858832366530329</v>
      </c>
      <c r="AN85" s="576">
        <f t="shared" si="70"/>
        <v>4.5102597337526236</v>
      </c>
      <c r="AO85" s="576">
        <f t="shared" si="70"/>
        <v>4.6383675257652026</v>
      </c>
      <c r="AP85" s="576">
        <f t="shared" si="70"/>
        <v>4.7703185515381588</v>
      </c>
      <c r="AQ85" s="576">
        <f t="shared" si="70"/>
        <v>4.9062281080843047</v>
      </c>
      <c r="AR85" s="576">
        <f t="shared" si="70"/>
        <v>5.0462149513268333</v>
      </c>
      <c r="AS85" s="576">
        <f t="shared" si="70"/>
        <v>5.1904013998666381</v>
      </c>
      <c r="AT85" s="576">
        <f t="shared" si="70"/>
        <v>5.3389134418626378</v>
      </c>
      <c r="AU85" s="576">
        <f t="shared" si="70"/>
        <v>5.4918808451185175</v>
      </c>
      <c r="AV85" s="576">
        <f t="shared" si="70"/>
        <v>5.6494372704720721</v>
      </c>
      <c r="AW85" s="576">
        <f t="shared" si="70"/>
        <v>5.8117203885862336</v>
      </c>
      <c r="AX85" s="576">
        <f t="shared" si="70"/>
        <v>5.9788720002438218</v>
      </c>
      <c r="AY85" s="576">
        <f t="shared" si="70"/>
        <v>6.1510381602511366</v>
      </c>
      <c r="AZ85" s="576">
        <f t="shared" si="70"/>
        <v>6.3283693050586702</v>
      </c>
      <c r="BA85" s="576">
        <f t="shared" si="70"/>
        <v>6.5110203842104317</v>
      </c>
      <c r="BB85" s="576">
        <f t="shared" si="70"/>
        <v>6.6991509957367432</v>
      </c>
      <c r="BC85" s="576">
        <f t="shared" si="70"/>
        <v>6.8929255256088462</v>
      </c>
      <c r="BD85" s="576">
        <f t="shared" si="70"/>
        <v>7.0925132913771112</v>
      </c>
      <c r="BE85" s="576">
        <f t="shared" si="70"/>
        <v>7.2980886901184263</v>
      </c>
      <c r="BF85" s="576">
        <f t="shared" si="70"/>
        <v>7.5098313508219778</v>
      </c>
      <c r="BG85" s="576">
        <f t="shared" si="70"/>
        <v>7.7279262913466376</v>
      </c>
      <c r="BH85" s="576">
        <f t="shared" si="70"/>
        <v>7.9525640800870372</v>
      </c>
      <c r="BI85" s="576">
        <f t="shared" si="70"/>
        <v>8.1839410024896484</v>
      </c>
      <c r="BJ85" s="576">
        <f t="shared" si="70"/>
        <v>8.4222592325643379</v>
      </c>
      <c r="BK85" s="576">
        <f t="shared" si="70"/>
        <v>8.6677270095412702</v>
      </c>
      <c r="BL85" s="576">
        <f t="shared" si="70"/>
        <v>8.920558819827507</v>
      </c>
      <c r="BM85" s="576">
        <f t="shared" si="70"/>
        <v>9.1809755844223329</v>
      </c>
      <c r="BN85" s="576">
        <f t="shared" si="70"/>
        <v>9.4492048519550025</v>
      </c>
      <c r="BO85" s="576">
        <f t="shared" si="70"/>
        <v>9.7254809975136549</v>
      </c>
      <c r="BP85" s="576">
        <f t="shared" si="70"/>
        <v>10.010045427439064</v>
      </c>
      <c r="BQ85" s="576">
        <f t="shared" si="70"/>
        <v>10.303146790262236</v>
      </c>
      <c r="BR85" s="576">
        <f t="shared" si="70"/>
        <v>10.605041193970102</v>
      </c>
      <c r="BS85" s="576">
        <f t="shared" si="70"/>
        <v>10.915992429789206</v>
      </c>
      <c r="BT85" s="576">
        <f t="shared" ref="BT85:EE85" si="71">BT80+(BT83)</f>
        <v>11.236272202682883</v>
      </c>
      <c r="BU85" s="576">
        <f t="shared" si="71"/>
        <v>11.566160368763368</v>
      </c>
      <c r="BV85" s="576">
        <f t="shared" si="71"/>
        <v>11.90594517982627</v>
      </c>
      <c r="BW85" s="576">
        <f t="shared" si="71"/>
        <v>12.255923535221058</v>
      </c>
      <c r="BX85" s="576">
        <f t="shared" si="71"/>
        <v>12.616401241277691</v>
      </c>
      <c r="BY85" s="576">
        <f t="shared" si="71"/>
        <v>12.987693278516021</v>
      </c>
      <c r="BZ85" s="576">
        <f t="shared" si="71"/>
        <v>13.370124076871502</v>
      </c>
      <c r="CA85" s="576">
        <f t="shared" si="71"/>
        <v>13.764027799177647</v>
      </c>
      <c r="CB85" s="576">
        <f t="shared" si="71"/>
        <v>14.169748633152976</v>
      </c>
      <c r="CC85" s="576">
        <f t="shared" si="71"/>
        <v>14.587641092147566</v>
      </c>
      <c r="CD85" s="576">
        <f t="shared" si="71"/>
        <v>15.018070324911994</v>
      </c>
      <c r="CE85" s="576">
        <f t="shared" si="71"/>
        <v>15.461412434659355</v>
      </c>
      <c r="CF85" s="576">
        <f t="shared" si="71"/>
        <v>15.918054807699134</v>
      </c>
      <c r="CG85" s="576">
        <f t="shared" si="71"/>
        <v>16.388396451930106</v>
      </c>
      <c r="CH85" s="576">
        <f t="shared" si="71"/>
        <v>16.872848345488009</v>
      </c>
      <c r="CI85" s="576">
        <f t="shared" si="71"/>
        <v>17.371833795852648</v>
      </c>
      <c r="CJ85" s="576">
        <f t="shared" si="71"/>
        <v>17.885788809728229</v>
      </c>
      <c r="CK85" s="576">
        <f t="shared" si="71"/>
        <v>18.415162474020079</v>
      </c>
      <c r="CL85" s="576">
        <f t="shared" si="71"/>
        <v>18.960417348240679</v>
      </c>
      <c r="CM85" s="576">
        <f t="shared" si="71"/>
        <v>19.522029868687902</v>
      </c>
      <c r="CN85" s="576">
        <f t="shared" si="71"/>
        <v>20.100490764748535</v>
      </c>
      <c r="CO85" s="576">
        <f t="shared" si="71"/>
        <v>20.696305487690992</v>
      </c>
      <c r="CP85" s="576">
        <f t="shared" si="71"/>
        <v>21.309994652321723</v>
      </c>
      <c r="CQ85" s="576">
        <f t="shared" si="71"/>
        <v>21.942094491891375</v>
      </c>
      <c r="CR85" s="576">
        <f t="shared" si="71"/>
        <v>22.593157326648118</v>
      </c>
      <c r="CS85" s="576">
        <f t="shared" si="71"/>
        <v>23.263752046447564</v>
      </c>
      <c r="CT85" s="576">
        <f t="shared" si="71"/>
        <v>23.954464607840993</v>
      </c>
      <c r="CU85" s="576">
        <f t="shared" si="71"/>
        <v>24.665898546076225</v>
      </c>
      <c r="CV85" s="576">
        <f t="shared" si="71"/>
        <v>25.398675502458513</v>
      </c>
      <c r="CW85" s="576">
        <f t="shared" si="71"/>
        <v>26.153435767532265</v>
      </c>
      <c r="CX85" s="576">
        <f t="shared" si="71"/>
        <v>26.930838840558238</v>
      </c>
      <c r="CY85" s="576">
        <f t="shared" si="71"/>
        <v>27.731564005774992</v>
      </c>
      <c r="CZ85" s="576">
        <f t="shared" si="71"/>
        <v>28.556310925948235</v>
      </c>
      <c r="DA85" s="576">
        <f t="shared" si="71"/>
        <v>29.405800253726682</v>
      </c>
      <c r="DB85" s="576">
        <f t="shared" si="71"/>
        <v>30.280774261338486</v>
      </c>
      <c r="DC85" s="576">
        <f t="shared" si="71"/>
        <v>31.181997489178638</v>
      </c>
      <c r="DD85" s="576">
        <f t="shared" si="71"/>
        <v>32.110257413854001</v>
      </c>
      <c r="DE85" s="576">
        <f t="shared" si="71"/>
        <v>33.066365136269624</v>
      </c>
      <c r="DF85" s="576">
        <f t="shared" si="71"/>
        <v>34.051156090357715</v>
      </c>
      <c r="DG85" s="576">
        <f t="shared" si="71"/>
        <v>35.065490773068454</v>
      </c>
      <c r="DH85" s="576">
        <f t="shared" si="71"/>
        <v>36.1102554962605</v>
      </c>
      <c r="DI85" s="576">
        <f t="shared" si="71"/>
        <v>37.186363161148314</v>
      </c>
      <c r="DJ85" s="576">
        <f t="shared" si="71"/>
        <v>38.294754055982771</v>
      </c>
      <c r="DK85" s="576">
        <f t="shared" si="71"/>
        <v>39.436396677662252</v>
      </c>
      <c r="DL85" s="576">
        <f t="shared" si="71"/>
        <v>40.612288577992125</v>
      </c>
      <c r="DM85" s="576">
        <f t="shared" si="71"/>
        <v>41.82345723533188</v>
      </c>
      <c r="DN85" s="576">
        <f t="shared" si="71"/>
        <v>43.070960952391843</v>
      </c>
      <c r="DO85" s="576">
        <f t="shared" si="71"/>
        <v>44.355889780963608</v>
      </c>
      <c r="DP85" s="576">
        <f t="shared" si="71"/>
        <v>45.679366474392516</v>
      </c>
      <c r="DQ85" s="576">
        <f t="shared" si="71"/>
        <v>47.042547468624292</v>
      </c>
      <c r="DR85" s="576">
        <f t="shared" si="71"/>
        <v>48.446623892683021</v>
      </c>
      <c r="DS85" s="576">
        <f t="shared" si="71"/>
        <v>49.892822609463515</v>
      </c>
      <c r="DT85" s="576">
        <f t="shared" si="71"/>
        <v>51.382407287747419</v>
      </c>
      <c r="DU85" s="576">
        <f t="shared" si="71"/>
        <v>52.916679506379836</v>
      </c>
      <c r="DV85" s="576">
        <f t="shared" si="71"/>
        <v>54.496979891571236</v>
      </c>
      <c r="DW85" s="576">
        <f t="shared" si="71"/>
        <v>56.124689288318379</v>
      </c>
      <c r="DX85" s="576">
        <f t="shared" si="71"/>
        <v>57.801229966967931</v>
      </c>
      <c r="DY85" s="576">
        <f t="shared" si="71"/>
        <v>59.528066865976967</v>
      </c>
      <c r="DZ85" s="576">
        <f t="shared" si="71"/>
        <v>61.306708871956282</v>
      </c>
      <c r="EA85" s="576">
        <f t="shared" si="71"/>
        <v>63.138710138114973</v>
      </c>
      <c r="EB85" s="576">
        <f t="shared" si="71"/>
        <v>65.025671442258414</v>
      </c>
      <c r="EC85" s="576">
        <f t="shared" si="71"/>
        <v>66.969241585526177</v>
      </c>
      <c r="ED85" s="576">
        <f t="shared" si="71"/>
        <v>68.971118833091964</v>
      </c>
      <c r="EE85" s="576">
        <f t="shared" si="71"/>
        <v>71.03305239808472</v>
      </c>
      <c r="EF85" s="576">
        <f t="shared" ref="EF85:EZ85" si="72">EF80+(EF83)</f>
        <v>73.156843970027268</v>
      </c>
      <c r="EG85" s="576">
        <f t="shared" si="72"/>
        <v>75.34434928912809</v>
      </c>
      <c r="EH85" s="576">
        <f t="shared" si="72"/>
        <v>77.597479767801929</v>
      </c>
      <c r="EI85" s="576">
        <f t="shared" si="72"/>
        <v>79.918204160835998</v>
      </c>
      <c r="EJ85" s="576">
        <f t="shared" si="72"/>
        <v>82.308550285661084</v>
      </c>
      <c r="EK85" s="576">
        <f t="shared" si="72"/>
        <v>84.770606794230915</v>
      </c>
      <c r="EL85" s="576">
        <f t="shared" si="72"/>
        <v>87.306524998057839</v>
      </c>
      <c r="EM85" s="576">
        <f t="shared" si="72"/>
        <v>89.91852074799958</v>
      </c>
      <c r="EN85" s="576">
        <f t="shared" si="72"/>
        <v>92.608876370439575</v>
      </c>
      <c r="EO85" s="576">
        <f t="shared" si="72"/>
        <v>95.379942661552761</v>
      </c>
      <c r="EP85" s="576">
        <f t="shared" si="72"/>
        <v>98.234140941399346</v>
      </c>
      <c r="EQ85" s="576">
        <f t="shared" si="72"/>
        <v>101.17396516964133</v>
      </c>
      <c r="ER85" s="576">
        <f t="shared" si="72"/>
        <v>104.20198412473056</v>
      </c>
      <c r="ES85" s="576">
        <f t="shared" si="72"/>
        <v>107.32084364847248</v>
      </c>
      <c r="ET85" s="576">
        <f t="shared" si="72"/>
        <v>110.53326895792664</v>
      </c>
      <c r="EU85" s="576">
        <f t="shared" si="72"/>
        <v>113.84206702666444</v>
      </c>
      <c r="EV85" s="576">
        <f t="shared" si="72"/>
        <v>117.25012903746436</v>
      </c>
      <c r="EW85" s="576">
        <f t="shared" si="72"/>
        <v>120.7604329085883</v>
      </c>
      <c r="EX85" s="576">
        <f t="shared" si="72"/>
        <v>124.37604589584595</v>
      </c>
      <c r="EY85" s="576">
        <f t="shared" si="72"/>
        <v>128.10012727272135</v>
      </c>
      <c r="EZ85" s="548">
        <f t="shared" si="72"/>
        <v>131.93593109090301</v>
      </c>
    </row>
    <row r="86" spans="1:156" x14ac:dyDescent="0.25">
      <c r="A86" s="485"/>
      <c r="B86" s="512"/>
      <c r="C86" s="577"/>
      <c r="D86" s="514"/>
      <c r="E86" s="515"/>
      <c r="F86" s="515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  <c r="AF86" s="578"/>
      <c r="AG86" s="578"/>
      <c r="AH86" s="578"/>
      <c r="AI86" s="578"/>
      <c r="AJ86" s="578"/>
      <c r="AK86" s="578"/>
      <c r="AL86" s="578"/>
      <c r="AM86" s="578"/>
      <c r="AN86" s="578"/>
      <c r="AO86" s="578"/>
      <c r="AP86" s="578"/>
      <c r="AQ86" s="581"/>
      <c r="AR86" s="581"/>
      <c r="AS86" s="581"/>
      <c r="AT86" s="581"/>
      <c r="AU86" s="581"/>
      <c r="AV86" s="581"/>
      <c r="AW86" s="581"/>
      <c r="AX86" s="581"/>
      <c r="AY86" s="581"/>
      <c r="AZ86" s="581"/>
      <c r="BA86" s="581"/>
      <c r="BB86" s="581"/>
      <c r="BC86" s="581"/>
      <c r="BD86" s="581"/>
      <c r="BE86" s="581"/>
      <c r="BF86" s="581"/>
      <c r="BG86" s="581"/>
      <c r="BH86" s="581"/>
      <c r="BI86" s="581"/>
      <c r="BJ86" s="581"/>
      <c r="BK86" s="581"/>
      <c r="BL86" s="581"/>
      <c r="BM86" s="581"/>
      <c r="BN86" s="581"/>
      <c r="BO86" s="581"/>
      <c r="BP86" s="581"/>
      <c r="BQ86" s="581"/>
      <c r="BR86" s="581"/>
      <c r="BS86" s="581"/>
      <c r="BT86" s="581"/>
      <c r="BU86" s="581"/>
      <c r="BV86" s="581"/>
      <c r="BW86" s="581"/>
      <c r="BX86" s="581"/>
      <c r="BY86" s="581"/>
      <c r="BZ86" s="581"/>
      <c r="CA86" s="581"/>
      <c r="CB86" s="581"/>
      <c r="CC86" s="581"/>
      <c r="CD86" s="581"/>
      <c r="CE86" s="581"/>
      <c r="CF86" s="581"/>
      <c r="CG86" s="581"/>
      <c r="CH86" s="581"/>
      <c r="CI86" s="581"/>
      <c r="CJ86" s="581"/>
      <c r="CK86" s="581"/>
      <c r="CL86" s="581"/>
      <c r="CM86" s="581"/>
      <c r="CN86" s="581"/>
      <c r="CO86" s="581"/>
      <c r="CP86" s="581"/>
      <c r="CQ86" s="581"/>
      <c r="CR86" s="581"/>
      <c r="CS86" s="581"/>
      <c r="CT86" s="581"/>
      <c r="CU86" s="581"/>
      <c r="CV86" s="581"/>
      <c r="CW86" s="581"/>
      <c r="CX86" s="581"/>
      <c r="CY86" s="581"/>
      <c r="CZ86" s="581"/>
      <c r="DA86" s="581"/>
      <c r="DB86" s="581"/>
      <c r="DC86" s="581"/>
      <c r="DD86" s="581"/>
      <c r="DE86" s="581"/>
      <c r="DF86" s="581"/>
      <c r="DG86" s="581"/>
      <c r="DH86" s="581"/>
      <c r="DI86" s="581"/>
      <c r="DJ86" s="581"/>
      <c r="DK86" s="581"/>
      <c r="DL86" s="581"/>
      <c r="DM86" s="581"/>
      <c r="DN86" s="581"/>
      <c r="DO86" s="581"/>
      <c r="DP86" s="581"/>
      <c r="DQ86" s="581"/>
      <c r="DR86" s="581"/>
      <c r="DS86" s="581"/>
      <c r="DT86" s="581"/>
      <c r="DU86" s="581"/>
      <c r="DV86" s="581"/>
      <c r="DW86" s="581"/>
      <c r="DX86" s="581"/>
      <c r="DY86" s="581"/>
      <c r="DZ86" s="581"/>
      <c r="EA86" s="581"/>
      <c r="EB86" s="581"/>
      <c r="EC86" s="581"/>
      <c r="ED86" s="581"/>
      <c r="EE86" s="581"/>
      <c r="EF86" s="581"/>
      <c r="EG86" s="581"/>
      <c r="EH86" s="581"/>
      <c r="EI86" s="581"/>
      <c r="EJ86" s="581"/>
      <c r="EK86" s="581"/>
      <c r="EL86" s="581"/>
      <c r="EM86" s="581"/>
      <c r="EN86" s="581"/>
      <c r="EO86" s="581"/>
      <c r="EP86" s="581"/>
      <c r="EQ86" s="581"/>
      <c r="ER86" s="581"/>
      <c r="ES86" s="581"/>
      <c r="ET86" s="581"/>
      <c r="EU86" s="581"/>
      <c r="EV86" s="581"/>
      <c r="EW86" s="581"/>
      <c r="EX86" s="581"/>
      <c r="EY86" s="581"/>
      <c r="EZ86" s="582"/>
    </row>
    <row r="87" spans="1:156" x14ac:dyDescent="0.25">
      <c r="A87" s="485"/>
      <c r="B87" s="512" t="s">
        <v>75</v>
      </c>
      <c r="C87" s="513" t="s">
        <v>44</v>
      </c>
      <c r="D87" s="514"/>
      <c r="E87" s="515"/>
      <c r="F87" s="515">
        <f>F88</f>
        <v>202.5</v>
      </c>
      <c r="G87" s="523">
        <f>F87+G85</f>
        <v>204.35</v>
      </c>
      <c r="H87" s="523">
        <f>G87+H85</f>
        <v>206.2483</v>
      </c>
      <c r="I87" s="523">
        <f>H87+I85</f>
        <v>208.196349</v>
      </c>
      <c r="J87" s="523">
        <f t="shared" ref="J87:BU87" si="73">I87+J85</f>
        <v>210.19563947</v>
      </c>
      <c r="K87" s="523">
        <f t="shared" si="73"/>
        <v>212.24770865409999</v>
      </c>
      <c r="L87" s="523">
        <f t="shared" si="73"/>
        <v>214.354139913723</v>
      </c>
      <c r="M87" s="523">
        <f t="shared" si="73"/>
        <v>216.5165641111347</v>
      </c>
      <c r="N87" s="523">
        <f t="shared" si="73"/>
        <v>218.73666103446874</v>
      </c>
      <c r="O87" s="523">
        <f t="shared" si="73"/>
        <v>221.0161608655028</v>
      </c>
      <c r="P87" s="523">
        <f t="shared" si="73"/>
        <v>223.35684569146787</v>
      </c>
      <c r="Q87" s="523">
        <f t="shared" si="73"/>
        <v>225.7605510622119</v>
      </c>
      <c r="R87" s="523">
        <f t="shared" si="73"/>
        <v>228.22916759407826</v>
      </c>
      <c r="S87" s="523">
        <f t="shared" si="73"/>
        <v>230.76464262190061</v>
      </c>
      <c r="T87" s="523">
        <f t="shared" si="73"/>
        <v>233.36898190055763</v>
      </c>
      <c r="U87" s="523">
        <f t="shared" si="73"/>
        <v>236.04425135757435</v>
      </c>
      <c r="V87" s="523">
        <f t="shared" si="73"/>
        <v>238.7925788983016</v>
      </c>
      <c r="W87" s="523">
        <f t="shared" si="73"/>
        <v>241.61615626525065</v>
      </c>
      <c r="X87" s="523">
        <f t="shared" si="73"/>
        <v>244.51724095320816</v>
      </c>
      <c r="Y87" s="523">
        <f t="shared" si="73"/>
        <v>247.4981581818044</v>
      </c>
      <c r="Z87" s="523">
        <f t="shared" si="73"/>
        <v>250.56130292725854</v>
      </c>
      <c r="AA87" s="523">
        <f t="shared" si="73"/>
        <v>253.70914201507628</v>
      </c>
      <c r="AB87" s="523">
        <f t="shared" si="73"/>
        <v>256.94421627552856</v>
      </c>
      <c r="AC87" s="523">
        <f t="shared" si="73"/>
        <v>260.26914276379443</v>
      </c>
      <c r="AD87" s="523">
        <f t="shared" si="73"/>
        <v>263.68661704670825</v>
      </c>
      <c r="AE87" s="523">
        <f t="shared" si="73"/>
        <v>267.19941555810948</v>
      </c>
      <c r="AF87" s="523">
        <f>AE87+AF85</f>
        <v>270.81039802485276</v>
      </c>
      <c r="AG87" s="523">
        <f t="shared" si="73"/>
        <v>274.52250996559837</v>
      </c>
      <c r="AH87" s="523">
        <f t="shared" si="73"/>
        <v>278.33878526456635</v>
      </c>
      <c r="AI87" s="523">
        <f t="shared" si="73"/>
        <v>282.26234882250333</v>
      </c>
      <c r="AJ87" s="523">
        <f t="shared" si="73"/>
        <v>286.29641928717842</v>
      </c>
      <c r="AK87" s="523">
        <f t="shared" si="73"/>
        <v>290.44431186579379</v>
      </c>
      <c r="AL87" s="523">
        <f t="shared" si="73"/>
        <v>294.70944122176763</v>
      </c>
      <c r="AM87" s="523">
        <f t="shared" si="73"/>
        <v>299.09532445842069</v>
      </c>
      <c r="AN87" s="523">
        <f t="shared" si="73"/>
        <v>303.6055841921733</v>
      </c>
      <c r="AO87" s="523">
        <f t="shared" si="73"/>
        <v>308.2439517179385</v>
      </c>
      <c r="AP87" s="523">
        <f t="shared" si="73"/>
        <v>313.01427026947664</v>
      </c>
      <c r="AQ87" s="523">
        <f t="shared" si="73"/>
        <v>317.92049837756093</v>
      </c>
      <c r="AR87" s="523">
        <f t="shared" si="73"/>
        <v>322.96671332888775</v>
      </c>
      <c r="AS87" s="523">
        <f t="shared" si="73"/>
        <v>328.15711472875438</v>
      </c>
      <c r="AT87" s="523">
        <f t="shared" si="73"/>
        <v>333.49602817061702</v>
      </c>
      <c r="AU87" s="523">
        <f t="shared" si="73"/>
        <v>338.98790901573557</v>
      </c>
      <c r="AV87" s="523">
        <f t="shared" si="73"/>
        <v>344.63734628620762</v>
      </c>
      <c r="AW87" s="523">
        <f t="shared" si="73"/>
        <v>350.44906667479387</v>
      </c>
      <c r="AX87" s="523">
        <f t="shared" si="73"/>
        <v>356.42793867503769</v>
      </c>
      <c r="AY87" s="523">
        <f t="shared" si="73"/>
        <v>362.57897683528881</v>
      </c>
      <c r="AZ87" s="523">
        <f t="shared" si="73"/>
        <v>368.9073461403475</v>
      </c>
      <c r="BA87" s="523">
        <f t="shared" si="73"/>
        <v>375.41836652455794</v>
      </c>
      <c r="BB87" s="523">
        <f t="shared" si="73"/>
        <v>382.11751752029465</v>
      </c>
      <c r="BC87" s="523">
        <f t="shared" si="73"/>
        <v>389.01044304590351</v>
      </c>
      <c r="BD87" s="523">
        <f t="shared" si="73"/>
        <v>396.1029563372806</v>
      </c>
      <c r="BE87" s="523">
        <f t="shared" si="73"/>
        <v>403.40104502739905</v>
      </c>
      <c r="BF87" s="523">
        <f t="shared" si="73"/>
        <v>410.91087637822102</v>
      </c>
      <c r="BG87" s="523">
        <f t="shared" si="73"/>
        <v>418.63880266956767</v>
      </c>
      <c r="BH87" s="523">
        <f t="shared" si="73"/>
        <v>426.5913667496547</v>
      </c>
      <c r="BI87" s="523">
        <f t="shared" si="73"/>
        <v>434.77530775214433</v>
      </c>
      <c r="BJ87" s="523">
        <f t="shared" si="73"/>
        <v>443.19756698470866</v>
      </c>
      <c r="BK87" s="523">
        <f t="shared" si="73"/>
        <v>451.86529399424995</v>
      </c>
      <c r="BL87" s="523">
        <f t="shared" si="73"/>
        <v>460.78585281407749</v>
      </c>
      <c r="BM87" s="523">
        <f t="shared" si="73"/>
        <v>469.96682839849984</v>
      </c>
      <c r="BN87" s="523">
        <f t="shared" si="73"/>
        <v>479.41603325045486</v>
      </c>
      <c r="BO87" s="523">
        <f t="shared" si="73"/>
        <v>489.14151424796853</v>
      </c>
      <c r="BP87" s="523">
        <f t="shared" si="73"/>
        <v>499.15155967540761</v>
      </c>
      <c r="BQ87" s="523">
        <f t="shared" si="73"/>
        <v>509.45470646566986</v>
      </c>
      <c r="BR87" s="523">
        <f t="shared" si="73"/>
        <v>520.05974765963992</v>
      </c>
      <c r="BS87" s="523">
        <f t="shared" si="73"/>
        <v>530.97574008942911</v>
      </c>
      <c r="BT87" s="523">
        <f t="shared" si="73"/>
        <v>542.21201229211204</v>
      </c>
      <c r="BU87" s="523">
        <f t="shared" si="73"/>
        <v>553.77817266087538</v>
      </c>
      <c r="BV87" s="523">
        <f t="shared" ref="BV87:EG87" si="74">BU87+BV85</f>
        <v>565.68411784070167</v>
      </c>
      <c r="BW87" s="523">
        <f t="shared" si="74"/>
        <v>577.94004137592276</v>
      </c>
      <c r="BX87" s="523">
        <f t="shared" si="74"/>
        <v>590.55644261720045</v>
      </c>
      <c r="BY87" s="523">
        <f t="shared" si="74"/>
        <v>603.54413589571652</v>
      </c>
      <c r="BZ87" s="523">
        <f t="shared" si="74"/>
        <v>616.91425997258807</v>
      </c>
      <c r="CA87" s="523">
        <f t="shared" si="74"/>
        <v>630.67828777176567</v>
      </c>
      <c r="CB87" s="523">
        <f t="shared" si="74"/>
        <v>644.84803640491862</v>
      </c>
      <c r="CC87" s="523">
        <f t="shared" si="74"/>
        <v>659.43567749706619</v>
      </c>
      <c r="CD87" s="523">
        <f t="shared" si="74"/>
        <v>674.45374782197814</v>
      </c>
      <c r="CE87" s="523">
        <f t="shared" si="74"/>
        <v>689.91516025663748</v>
      </c>
      <c r="CF87" s="523">
        <f t="shared" si="74"/>
        <v>705.83321506433663</v>
      </c>
      <c r="CG87" s="523">
        <f t="shared" si="74"/>
        <v>722.22161151626676</v>
      </c>
      <c r="CH87" s="523">
        <f t="shared" si="74"/>
        <v>739.09445986175479</v>
      </c>
      <c r="CI87" s="523">
        <f t="shared" si="74"/>
        <v>756.46629365760748</v>
      </c>
      <c r="CJ87" s="523">
        <f t="shared" si="74"/>
        <v>774.35208246733566</v>
      </c>
      <c r="CK87" s="523">
        <f t="shared" si="74"/>
        <v>792.76724494135578</v>
      </c>
      <c r="CL87" s="523">
        <f t="shared" si="74"/>
        <v>811.72766228959642</v>
      </c>
      <c r="CM87" s="523">
        <f t="shared" si="74"/>
        <v>831.24969215828435</v>
      </c>
      <c r="CN87" s="523">
        <f t="shared" si="74"/>
        <v>851.35018292303289</v>
      </c>
      <c r="CO87" s="523">
        <f t="shared" si="74"/>
        <v>872.0464884107239</v>
      </c>
      <c r="CP87" s="523">
        <f t="shared" si="74"/>
        <v>893.35648306304563</v>
      </c>
      <c r="CQ87" s="523">
        <f t="shared" si="74"/>
        <v>915.29857755493697</v>
      </c>
      <c r="CR87" s="523">
        <f t="shared" si="74"/>
        <v>937.89173488158508</v>
      </c>
      <c r="CS87" s="523">
        <f t="shared" si="74"/>
        <v>961.15548692803259</v>
      </c>
      <c r="CT87" s="523">
        <f t="shared" si="74"/>
        <v>985.10995153587362</v>
      </c>
      <c r="CU87" s="523">
        <f t="shared" si="74"/>
        <v>1009.7758500819499</v>
      </c>
      <c r="CV87" s="523">
        <f t="shared" si="74"/>
        <v>1035.1745255844085</v>
      </c>
      <c r="CW87" s="523">
        <f t="shared" si="74"/>
        <v>1061.3279613519408</v>
      </c>
      <c r="CX87" s="523">
        <f t="shared" si="74"/>
        <v>1088.2588001924989</v>
      </c>
      <c r="CY87" s="523">
        <f t="shared" si="74"/>
        <v>1115.9903641982739</v>
      </c>
      <c r="CZ87" s="523">
        <f t="shared" si="74"/>
        <v>1144.5466751242222</v>
      </c>
      <c r="DA87" s="523">
        <f t="shared" si="74"/>
        <v>1173.952475377949</v>
      </c>
      <c r="DB87" s="523">
        <f t="shared" si="74"/>
        <v>1204.2332496392876</v>
      </c>
      <c r="DC87" s="523">
        <f t="shared" si="74"/>
        <v>1235.4152471284663</v>
      </c>
      <c r="DD87" s="523">
        <f t="shared" si="74"/>
        <v>1267.5255045423203</v>
      </c>
      <c r="DE87" s="523">
        <f t="shared" si="74"/>
        <v>1300.59186967859</v>
      </c>
      <c r="DF87" s="523">
        <f t="shared" si="74"/>
        <v>1334.6430257689476</v>
      </c>
      <c r="DG87" s="523">
        <f t="shared" si="74"/>
        <v>1369.708516542016</v>
      </c>
      <c r="DH87" s="523">
        <f t="shared" si="74"/>
        <v>1405.8187720382766</v>
      </c>
      <c r="DI87" s="523">
        <f t="shared" si="74"/>
        <v>1443.005135199425</v>
      </c>
      <c r="DJ87" s="523">
        <f t="shared" si="74"/>
        <v>1481.2998892554078</v>
      </c>
      <c r="DK87" s="523">
        <f t="shared" si="74"/>
        <v>1520.7362859330701</v>
      </c>
      <c r="DL87" s="523">
        <f t="shared" si="74"/>
        <v>1561.3485745110622</v>
      </c>
      <c r="DM87" s="523">
        <f t="shared" si="74"/>
        <v>1603.1720317463942</v>
      </c>
      <c r="DN87" s="523">
        <f t="shared" si="74"/>
        <v>1646.2429926987861</v>
      </c>
      <c r="DO87" s="523">
        <f t="shared" si="74"/>
        <v>1690.5988824797498</v>
      </c>
      <c r="DP87" s="523">
        <f t="shared" si="74"/>
        <v>1736.2782489541423</v>
      </c>
      <c r="DQ87" s="523">
        <f t="shared" si="74"/>
        <v>1783.3207964227665</v>
      </c>
      <c r="DR87" s="523">
        <f t="shared" si="74"/>
        <v>1831.7674203154495</v>
      </c>
      <c r="DS87" s="523">
        <f t="shared" si="74"/>
        <v>1881.6602429249131</v>
      </c>
      <c r="DT87" s="523">
        <f t="shared" si="74"/>
        <v>1933.0426502126604</v>
      </c>
      <c r="DU87" s="523">
        <f t="shared" si="74"/>
        <v>1985.9593297190402</v>
      </c>
      <c r="DV87" s="523">
        <f t="shared" si="74"/>
        <v>2040.4563096106115</v>
      </c>
      <c r="DW87" s="523">
        <f t="shared" si="74"/>
        <v>2096.5809988989299</v>
      </c>
      <c r="DX87" s="523">
        <f t="shared" si="74"/>
        <v>2154.382228865898</v>
      </c>
      <c r="DY87" s="523">
        <f t="shared" si="74"/>
        <v>2213.9102957318751</v>
      </c>
      <c r="DZ87" s="523">
        <f t="shared" si="74"/>
        <v>2275.2170046038314</v>
      </c>
      <c r="EA87" s="523">
        <f t="shared" si="74"/>
        <v>2338.3557147419465</v>
      </c>
      <c r="EB87" s="523">
        <f t="shared" si="74"/>
        <v>2403.381386184205</v>
      </c>
      <c r="EC87" s="523">
        <f t="shared" si="74"/>
        <v>2470.3506277697311</v>
      </c>
      <c r="ED87" s="523">
        <f t="shared" si="74"/>
        <v>2539.3217466028232</v>
      </c>
      <c r="EE87" s="523">
        <f t="shared" si="74"/>
        <v>2610.3547990009079</v>
      </c>
      <c r="EF87" s="523">
        <f t="shared" si="74"/>
        <v>2683.5116429709351</v>
      </c>
      <c r="EG87" s="523">
        <f t="shared" si="74"/>
        <v>2758.855992260063</v>
      </c>
      <c r="EH87" s="523">
        <f t="shared" ref="EH87:EZ87" si="75">EG87+EH85</f>
        <v>2836.4534720278648</v>
      </c>
      <c r="EI87" s="523">
        <f t="shared" si="75"/>
        <v>2916.3716761887008</v>
      </c>
      <c r="EJ87" s="523">
        <f t="shared" si="75"/>
        <v>2998.6802264743619</v>
      </c>
      <c r="EK87" s="523">
        <f t="shared" si="75"/>
        <v>3083.4508332685928</v>
      </c>
      <c r="EL87" s="523">
        <f t="shared" si="75"/>
        <v>3170.7573582666505</v>
      </c>
      <c r="EM87" s="523">
        <f t="shared" si="75"/>
        <v>3260.67587901465</v>
      </c>
      <c r="EN87" s="523">
        <f t="shared" si="75"/>
        <v>3353.2847553850897</v>
      </c>
      <c r="EO87" s="523">
        <f t="shared" si="75"/>
        <v>3448.6646980466426</v>
      </c>
      <c r="EP87" s="523">
        <f t="shared" si="75"/>
        <v>3546.8988389880419</v>
      </c>
      <c r="EQ87" s="523">
        <f t="shared" si="75"/>
        <v>3648.0728041576831</v>
      </c>
      <c r="ER87" s="523">
        <f t="shared" si="75"/>
        <v>3752.2747882824137</v>
      </c>
      <c r="ES87" s="523">
        <f t="shared" si="75"/>
        <v>3859.5956319308862</v>
      </c>
      <c r="ET87" s="523">
        <f t="shared" si="75"/>
        <v>3970.128900888813</v>
      </c>
      <c r="EU87" s="523">
        <f t="shared" si="75"/>
        <v>4083.9709679154776</v>
      </c>
      <c r="EV87" s="523">
        <f t="shared" si="75"/>
        <v>4201.2210969529415</v>
      </c>
      <c r="EW87" s="523">
        <f t="shared" si="75"/>
        <v>4321.9815298615295</v>
      </c>
      <c r="EX87" s="523">
        <f t="shared" si="75"/>
        <v>4446.3575757573753</v>
      </c>
      <c r="EY87" s="523">
        <f t="shared" si="75"/>
        <v>4574.457703030097</v>
      </c>
      <c r="EZ87" s="519">
        <f t="shared" si="75"/>
        <v>4706.3936341210001</v>
      </c>
    </row>
    <row r="88" spans="1:156" ht="15.75" thickBot="1" x14ac:dyDescent="0.3">
      <c r="A88" s="485"/>
      <c r="B88" s="525" t="s">
        <v>62</v>
      </c>
      <c r="C88" s="526" t="s">
        <v>44</v>
      </c>
      <c r="D88" s="527"/>
      <c r="E88" s="528"/>
      <c r="F88" s="528">
        <f>F76</f>
        <v>202.5</v>
      </c>
      <c r="G88" s="528"/>
      <c r="H88" s="528"/>
      <c r="I88" s="528"/>
      <c r="J88" s="528"/>
      <c r="K88" s="528"/>
      <c r="L88" s="528"/>
      <c r="M88" s="528"/>
      <c r="N88" s="528"/>
      <c r="O88" s="528"/>
      <c r="P88" s="528"/>
      <c r="Q88" s="528"/>
      <c r="R88" s="528"/>
      <c r="S88" s="528"/>
      <c r="T88" s="528"/>
      <c r="U88" s="528"/>
      <c r="V88" s="528"/>
      <c r="W88" s="528"/>
      <c r="X88" s="528"/>
      <c r="Y88" s="528"/>
      <c r="Z88" s="528"/>
      <c r="AA88" s="528"/>
      <c r="AB88" s="528"/>
      <c r="AC88" s="528"/>
      <c r="AD88" s="528"/>
      <c r="AE88" s="528"/>
      <c r="AF88" s="528"/>
      <c r="AG88" s="528"/>
      <c r="AH88" s="528"/>
      <c r="AI88" s="528"/>
      <c r="AJ88" s="528"/>
      <c r="AK88" s="528"/>
      <c r="AL88" s="528"/>
      <c r="AM88" s="528"/>
      <c r="AN88" s="528"/>
      <c r="AO88" s="528"/>
      <c r="AP88" s="528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/>
      <c r="EC88" s="530"/>
      <c r="ED88" s="530"/>
      <c r="EE88" s="530"/>
      <c r="EF88" s="530"/>
      <c r="EG88" s="530"/>
      <c r="EH88" s="530"/>
      <c r="EI88" s="530"/>
      <c r="EJ88" s="530"/>
      <c r="EK88" s="530"/>
      <c r="EL88" s="530"/>
      <c r="EM88" s="530"/>
      <c r="EN88" s="530"/>
      <c r="EO88" s="530"/>
      <c r="EP88" s="530"/>
      <c r="EQ88" s="530"/>
      <c r="ER88" s="530"/>
      <c r="ES88" s="530"/>
      <c r="ET88" s="530"/>
      <c r="EU88" s="530"/>
      <c r="EV88" s="530"/>
      <c r="EW88" s="530"/>
      <c r="EX88" s="530"/>
      <c r="EY88" s="530"/>
      <c r="EZ88" s="531"/>
    </row>
    <row r="89" spans="1:156" ht="13.9" customHeight="1" x14ac:dyDescent="0.25">
      <c r="A89" s="485"/>
      <c r="B89" s="485"/>
      <c r="C89" s="485"/>
      <c r="D89" s="486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  <c r="W89" s="487"/>
      <c r="X89" s="487"/>
      <c r="Y89" s="487"/>
      <c r="Z89" s="487"/>
      <c r="AA89" s="487"/>
      <c r="AB89" s="487"/>
      <c r="AC89" s="487"/>
      <c r="AD89" s="487"/>
      <c r="AE89" s="487"/>
      <c r="AF89" s="487"/>
      <c r="AG89" s="487"/>
      <c r="AH89" s="487"/>
      <c r="AI89" s="487"/>
      <c r="AJ89" s="487"/>
      <c r="AK89" s="487"/>
      <c r="AL89" s="487"/>
      <c r="AM89" s="487"/>
      <c r="AN89" s="487"/>
      <c r="AO89" s="487"/>
      <c r="AP89" s="487"/>
    </row>
    <row r="90" spans="1:156" x14ac:dyDescent="0.25">
      <c r="A90" s="481" t="s">
        <v>63</v>
      </c>
      <c r="B90" s="482"/>
      <c r="C90" s="482"/>
      <c r="D90" s="483"/>
      <c r="E90" s="484"/>
      <c r="F90" s="484"/>
      <c r="G90" s="484"/>
      <c r="H90" s="484"/>
      <c r="I90" s="484"/>
      <c r="J90" s="484"/>
      <c r="K90" s="484"/>
      <c r="L90" s="484"/>
      <c r="M90" s="484"/>
      <c r="N90" s="484"/>
      <c r="O90" s="484"/>
      <c r="P90" s="484"/>
      <c r="Q90" s="484"/>
      <c r="R90" s="484"/>
      <c r="S90" s="484"/>
      <c r="T90" s="484"/>
      <c r="U90" s="484"/>
      <c r="V90" s="484"/>
      <c r="W90" s="484"/>
      <c r="X90" s="484"/>
      <c r="Y90" s="484"/>
      <c r="Z90" s="484"/>
      <c r="AA90" s="484"/>
      <c r="AB90" s="484"/>
      <c r="AC90" s="484"/>
      <c r="AD90" s="484"/>
      <c r="AE90" s="484"/>
      <c r="AF90" s="484"/>
      <c r="AG90" s="484"/>
      <c r="AH90" s="484"/>
      <c r="AI90" s="484"/>
      <c r="AJ90" s="484"/>
      <c r="AK90" s="484"/>
      <c r="AL90" s="484"/>
      <c r="AM90" s="484"/>
      <c r="AN90" s="484"/>
      <c r="AO90" s="484"/>
      <c r="AP90" s="484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/>
      <c r="BD90" s="583"/>
      <c r="BE90" s="583"/>
      <c r="BF90" s="583"/>
      <c r="BG90" s="583"/>
      <c r="BH90" s="583"/>
      <c r="BI90" s="583"/>
      <c r="BJ90" s="583"/>
      <c r="BK90" s="583"/>
      <c r="BL90" s="583"/>
      <c r="BM90" s="583"/>
      <c r="BN90" s="583"/>
      <c r="BO90" s="583"/>
      <c r="BP90" s="583"/>
      <c r="BQ90" s="583"/>
      <c r="BR90" s="583"/>
      <c r="BS90" s="583"/>
      <c r="BT90" s="583"/>
      <c r="BU90" s="583"/>
      <c r="BV90" s="583"/>
      <c r="BW90" s="583"/>
      <c r="BX90" s="583"/>
      <c r="BY90" s="583"/>
      <c r="BZ90" s="583"/>
      <c r="CA90" s="583"/>
      <c r="CB90" s="583"/>
      <c r="CC90" s="583"/>
      <c r="CD90" s="583"/>
      <c r="CE90" s="583"/>
      <c r="CF90" s="583"/>
      <c r="CG90" s="583"/>
      <c r="CH90" s="583"/>
      <c r="CI90" s="583"/>
      <c r="CJ90" s="583"/>
      <c r="CK90" s="583"/>
      <c r="CL90" s="583"/>
      <c r="CM90" s="583"/>
      <c r="CN90" s="583"/>
      <c r="CO90" s="583"/>
      <c r="CP90" s="583"/>
      <c r="CQ90" s="583"/>
      <c r="CR90" s="583"/>
      <c r="CS90" s="583"/>
      <c r="CT90" s="583"/>
      <c r="CU90" s="583"/>
      <c r="CV90" s="583"/>
      <c r="CW90" s="583"/>
      <c r="CX90" s="583"/>
      <c r="CY90" s="583"/>
      <c r="CZ90" s="583"/>
      <c r="DA90" s="583"/>
      <c r="DB90" s="583"/>
      <c r="DC90" s="583"/>
      <c r="DD90" s="583"/>
      <c r="DE90" s="583"/>
      <c r="DF90" s="583"/>
      <c r="DG90" s="583"/>
      <c r="DH90" s="583"/>
      <c r="DI90" s="583"/>
      <c r="DJ90" s="583"/>
      <c r="DK90" s="583"/>
      <c r="DL90" s="583"/>
      <c r="DM90" s="583"/>
      <c r="DN90" s="583"/>
      <c r="DO90" s="583"/>
      <c r="DP90" s="583"/>
      <c r="DQ90" s="583"/>
      <c r="DR90" s="583"/>
      <c r="DS90" s="583"/>
      <c r="DT90" s="583"/>
      <c r="DU90" s="583"/>
      <c r="DV90" s="583"/>
      <c r="DW90" s="583"/>
      <c r="DX90" s="583"/>
      <c r="DY90" s="583"/>
      <c r="DZ90" s="583"/>
      <c r="EA90" s="583"/>
      <c r="EB90" s="583"/>
      <c r="EC90" s="583"/>
      <c r="ED90" s="583"/>
      <c r="EE90" s="583"/>
      <c r="EF90" s="583"/>
      <c r="EG90" s="583"/>
      <c r="EH90" s="583"/>
      <c r="EI90" s="583"/>
      <c r="EJ90" s="583"/>
      <c r="EK90" s="583"/>
      <c r="EL90" s="583"/>
      <c r="EM90" s="583"/>
      <c r="EN90" s="583"/>
      <c r="EO90" s="583"/>
      <c r="EP90" s="583"/>
      <c r="EQ90" s="583"/>
      <c r="ER90" s="583"/>
      <c r="ES90" s="583"/>
      <c r="ET90" s="583"/>
      <c r="EU90" s="583"/>
      <c r="EV90" s="583"/>
      <c r="EW90" s="583"/>
      <c r="EX90" s="583"/>
      <c r="EY90" s="583"/>
      <c r="EZ90" s="583"/>
    </row>
    <row r="91" spans="1:156" ht="15.75" thickBot="1" x14ac:dyDescent="0.3">
      <c r="A91" s="485"/>
      <c r="B91" s="584" t="s">
        <v>64</v>
      </c>
      <c r="C91" s="485"/>
      <c r="D91" s="486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  <c r="W91" s="487"/>
      <c r="X91" s="487"/>
      <c r="Y91" s="487"/>
      <c r="Z91" s="487"/>
      <c r="AA91" s="487"/>
      <c r="AB91" s="487"/>
      <c r="AC91" s="487"/>
      <c r="AD91" s="487"/>
      <c r="AE91" s="487"/>
      <c r="AF91" s="487"/>
      <c r="AG91" s="487"/>
      <c r="AH91" s="487"/>
      <c r="AI91" s="487"/>
      <c r="AJ91" s="487"/>
      <c r="AK91" s="487"/>
      <c r="AL91" s="487"/>
      <c r="AM91" s="487"/>
      <c r="AN91" s="487"/>
      <c r="AO91" s="487"/>
      <c r="AP91" s="487"/>
    </row>
    <row r="92" spans="1:156" x14ac:dyDescent="0.25">
      <c r="B92" s="499" t="s">
        <v>32</v>
      </c>
      <c r="C92" s="585"/>
      <c r="D92" s="501"/>
      <c r="E92" s="502"/>
      <c r="F92" s="586"/>
      <c r="G92" s="587">
        <f>F94</f>
        <v>-202.5</v>
      </c>
      <c r="H92" s="587">
        <f t="shared" ref="H92:AA92" si="76">G94</f>
        <v>-199.29837026281521</v>
      </c>
      <c r="I92" s="587">
        <f t="shared" si="76"/>
        <v>-195.87262644402747</v>
      </c>
      <c r="J92" s="587">
        <f t="shared" si="76"/>
        <v>-192.2070805579246</v>
      </c>
      <c r="K92" s="587">
        <f t="shared" si="76"/>
        <v>-188.28494645979453</v>
      </c>
      <c r="L92" s="587">
        <f t="shared" si="76"/>
        <v>-184.08826297479536</v>
      </c>
      <c r="M92" s="587">
        <f t="shared" si="76"/>
        <v>-179.59781164584624</v>
      </c>
      <c r="N92" s="587">
        <f t="shared" si="76"/>
        <v>-174.79302872387069</v>
      </c>
      <c r="O92" s="587">
        <f t="shared" si="76"/>
        <v>-169.65191099735685</v>
      </c>
      <c r="P92" s="587">
        <f t="shared" si="76"/>
        <v>-164.15091502998703</v>
      </c>
      <c r="Q92" s="587">
        <f t="shared" si="76"/>
        <v>-158.26484934490134</v>
      </c>
      <c r="R92" s="587">
        <f t="shared" si="76"/>
        <v>-151.96675906185965</v>
      </c>
      <c r="S92" s="587">
        <f t="shared" si="76"/>
        <v>-145.22780245900503</v>
      </c>
      <c r="T92" s="587">
        <f t="shared" si="76"/>
        <v>-138.0171188939506</v>
      </c>
      <c r="U92" s="587">
        <f t="shared" si="76"/>
        <v>-130.30168747934235</v>
      </c>
      <c r="V92" s="587">
        <f t="shared" si="76"/>
        <v>-122.04617586571153</v>
      </c>
      <c r="W92" s="587">
        <f t="shared" si="76"/>
        <v>-113.21277843912655</v>
      </c>
      <c r="X92" s="587">
        <f t="shared" si="76"/>
        <v>-103.76104319268063</v>
      </c>
      <c r="Y92" s="587">
        <f t="shared" si="76"/>
        <v>-93.647686478983488</v>
      </c>
      <c r="Z92" s="587">
        <f t="shared" si="76"/>
        <v>-82.826394795327545</v>
      </c>
      <c r="AA92" s="587">
        <f t="shared" si="76"/>
        <v>-71.247612693815697</v>
      </c>
      <c r="AB92" s="587">
        <f>AA94</f>
        <v>-58.858315845198014</v>
      </c>
      <c r="AC92" s="587">
        <f>AB94</f>
        <v>-45.601768217177096</v>
      </c>
      <c r="AD92" s="587">
        <f>AC94</f>
        <v>-31.417262255194711</v>
      </c>
      <c r="AE92" s="588">
        <f>AD94</f>
        <v>-16.239840875873558</v>
      </c>
      <c r="AF92" s="589"/>
      <c r="AG92" s="589"/>
      <c r="AH92" s="589"/>
      <c r="AI92" s="589"/>
      <c r="AJ92" s="589"/>
      <c r="AK92" s="589"/>
      <c r="AL92" s="589"/>
      <c r="AM92" s="589"/>
      <c r="AN92" s="487"/>
      <c r="AO92" s="487"/>
      <c r="AP92" s="487"/>
    </row>
    <row r="93" spans="1:156" x14ac:dyDescent="0.25">
      <c r="A93" s="485"/>
      <c r="B93" s="590" t="s">
        <v>33</v>
      </c>
      <c r="C93" s="577"/>
      <c r="D93" s="514"/>
      <c r="E93" s="515"/>
      <c r="F93" s="515"/>
      <c r="G93" s="518">
        <f>G100</f>
        <v>3.2016297371847875</v>
      </c>
      <c r="H93" s="518">
        <f>H100</f>
        <v>3.4257438187877232</v>
      </c>
      <c r="I93" s="518">
        <f>I100</f>
        <v>3.6655458861028638</v>
      </c>
      <c r="J93" s="518">
        <f>J100</f>
        <v>3.9221340981300647</v>
      </c>
      <c r="K93" s="518">
        <f t="shared" ref="K93:AE93" si="77">K100</f>
        <v>4.1966834849991681</v>
      </c>
      <c r="L93" s="518">
        <f t="shared" si="77"/>
        <v>4.4904513289491108</v>
      </c>
      <c r="M93" s="518">
        <f t="shared" si="77"/>
        <v>4.8047829219755478</v>
      </c>
      <c r="N93" s="518">
        <f t="shared" si="77"/>
        <v>5.1411177265138361</v>
      </c>
      <c r="O93" s="518">
        <f t="shared" si="77"/>
        <v>5.5009959673698043</v>
      </c>
      <c r="P93" s="518">
        <f t="shared" si="77"/>
        <v>5.8860656850856916</v>
      </c>
      <c r="Q93" s="518">
        <f t="shared" si="77"/>
        <v>6.2980902830416898</v>
      </c>
      <c r="R93" s="518">
        <f t="shared" si="77"/>
        <v>6.7389566028546071</v>
      </c>
      <c r="S93" s="518">
        <f t="shared" si="77"/>
        <v>7.2106835650544303</v>
      </c>
      <c r="T93" s="518">
        <f t="shared" si="77"/>
        <v>7.7154314146082399</v>
      </c>
      <c r="U93" s="518">
        <f t="shared" si="77"/>
        <v>8.2555116136308175</v>
      </c>
      <c r="V93" s="518">
        <f t="shared" si="77"/>
        <v>8.8333974265849751</v>
      </c>
      <c r="W93" s="518">
        <f t="shared" si="77"/>
        <v>9.4517352464459226</v>
      </c>
      <c r="X93" s="518">
        <f t="shared" si="77"/>
        <v>10.113356713697138</v>
      </c>
      <c r="Y93" s="518">
        <f t="shared" si="77"/>
        <v>10.821291683655938</v>
      </c>
      <c r="Z93" s="518">
        <f t="shared" si="77"/>
        <v>11.578782101511853</v>
      </c>
      <c r="AA93" s="518">
        <f t="shared" si="77"/>
        <v>12.389296848617681</v>
      </c>
      <c r="AB93" s="518">
        <f t="shared" si="77"/>
        <v>13.256547628020922</v>
      </c>
      <c r="AC93" s="518">
        <f t="shared" si="77"/>
        <v>14.184505961982385</v>
      </c>
      <c r="AD93" s="518">
        <f t="shared" si="77"/>
        <v>15.177421379321153</v>
      </c>
      <c r="AE93" s="591">
        <f t="shared" si="77"/>
        <v>16.239840875873632</v>
      </c>
      <c r="AF93" s="487"/>
      <c r="AG93" s="487"/>
      <c r="AH93" s="487"/>
      <c r="AI93" s="487"/>
      <c r="AJ93" s="487"/>
      <c r="AK93" s="487"/>
      <c r="AL93" s="487"/>
      <c r="AM93" s="487"/>
      <c r="AN93" s="487"/>
      <c r="AO93" s="487"/>
      <c r="AP93" s="487"/>
    </row>
    <row r="94" spans="1:156" x14ac:dyDescent="0.25">
      <c r="A94" s="592"/>
      <c r="B94" s="520" t="s">
        <v>34</v>
      </c>
      <c r="C94" s="593"/>
      <c r="D94" s="594"/>
      <c r="E94" s="518"/>
      <c r="F94" s="518">
        <f>F76*-1</f>
        <v>-202.5</v>
      </c>
      <c r="G94" s="518">
        <f>G92+G93</f>
        <v>-199.29837026281521</v>
      </c>
      <c r="H94" s="518">
        <f>H92+H93</f>
        <v>-195.87262644402747</v>
      </c>
      <c r="I94" s="518">
        <f t="shared" ref="I94:AE94" si="78">I92+I93</f>
        <v>-192.2070805579246</v>
      </c>
      <c r="J94" s="518">
        <f t="shared" si="78"/>
        <v>-188.28494645979453</v>
      </c>
      <c r="K94" s="518">
        <f t="shared" si="78"/>
        <v>-184.08826297479536</v>
      </c>
      <c r="L94" s="518">
        <f t="shared" si="78"/>
        <v>-179.59781164584624</v>
      </c>
      <c r="M94" s="518">
        <f t="shared" si="78"/>
        <v>-174.79302872387069</v>
      </c>
      <c r="N94" s="518">
        <f t="shared" si="78"/>
        <v>-169.65191099735685</v>
      </c>
      <c r="O94" s="518">
        <f t="shared" si="78"/>
        <v>-164.15091502998703</v>
      </c>
      <c r="P94" s="518">
        <f t="shared" si="78"/>
        <v>-158.26484934490134</v>
      </c>
      <c r="Q94" s="518">
        <f t="shared" si="78"/>
        <v>-151.96675906185965</v>
      </c>
      <c r="R94" s="518">
        <f t="shared" si="78"/>
        <v>-145.22780245900503</v>
      </c>
      <c r="S94" s="518">
        <f t="shared" si="78"/>
        <v>-138.0171188939506</v>
      </c>
      <c r="T94" s="518">
        <f t="shared" si="78"/>
        <v>-130.30168747934235</v>
      </c>
      <c r="U94" s="518">
        <f t="shared" si="78"/>
        <v>-122.04617586571153</v>
      </c>
      <c r="V94" s="518">
        <f t="shared" si="78"/>
        <v>-113.21277843912655</v>
      </c>
      <c r="W94" s="518">
        <f t="shared" si="78"/>
        <v>-103.76104319268063</v>
      </c>
      <c r="X94" s="518">
        <f t="shared" si="78"/>
        <v>-93.647686478983488</v>
      </c>
      <c r="Y94" s="518">
        <f t="shared" si="78"/>
        <v>-82.826394795327545</v>
      </c>
      <c r="Z94" s="518">
        <f t="shared" si="78"/>
        <v>-71.247612693815697</v>
      </c>
      <c r="AA94" s="518">
        <f t="shared" si="78"/>
        <v>-58.858315845198014</v>
      </c>
      <c r="AB94" s="518">
        <f t="shared" si="78"/>
        <v>-45.601768217177096</v>
      </c>
      <c r="AC94" s="518">
        <f t="shared" si="78"/>
        <v>-31.417262255194711</v>
      </c>
      <c r="AD94" s="518">
        <f t="shared" si="78"/>
        <v>-16.239840875873558</v>
      </c>
      <c r="AE94" s="591">
        <f t="shared" si="78"/>
        <v>7.460698725481052E-14</v>
      </c>
      <c r="AF94" s="487"/>
      <c r="AG94" s="487"/>
      <c r="AH94" s="487"/>
      <c r="AI94" s="487"/>
      <c r="AJ94" s="487"/>
      <c r="AK94" s="487"/>
      <c r="AL94" s="487"/>
      <c r="AM94" s="487"/>
      <c r="AN94" s="487"/>
      <c r="AO94" s="487"/>
      <c r="AP94" s="487"/>
    </row>
    <row r="95" spans="1:156" x14ac:dyDescent="0.25">
      <c r="A95" s="485"/>
      <c r="B95" s="595"/>
      <c r="C95" s="577"/>
      <c r="D95" s="514"/>
      <c r="E95" s="515"/>
      <c r="F95" s="515"/>
      <c r="G95" s="515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515"/>
      <c r="T95" s="515"/>
      <c r="U95" s="515"/>
      <c r="V95" s="515"/>
      <c r="W95" s="515"/>
      <c r="X95" s="515"/>
      <c r="Y95" s="515"/>
      <c r="Z95" s="515"/>
      <c r="AA95" s="515"/>
      <c r="AB95" s="515"/>
      <c r="AC95" s="515"/>
      <c r="AD95" s="515"/>
      <c r="AE95" s="596"/>
      <c r="AF95" s="487"/>
      <c r="AG95" s="487"/>
      <c r="AH95" s="487"/>
      <c r="AI95" s="487"/>
      <c r="AJ95" s="487"/>
      <c r="AK95" s="487"/>
      <c r="AL95" s="487"/>
      <c r="AM95" s="487"/>
      <c r="AN95" s="487"/>
      <c r="AO95" s="487"/>
      <c r="AP95" s="487"/>
    </row>
    <row r="96" spans="1:156" x14ac:dyDescent="0.25">
      <c r="A96" s="485"/>
      <c r="B96" s="520" t="s">
        <v>29</v>
      </c>
      <c r="C96" s="577"/>
      <c r="D96" s="514"/>
      <c r="E96" s="515"/>
      <c r="F96" s="515"/>
      <c r="G96" s="518">
        <f>G92*$C$13*-1</f>
        <v>14.175000000000001</v>
      </c>
      <c r="H96" s="518">
        <f t="shared" ref="H96:AE96" si="79">H92*$C$13*-1</f>
        <v>13.950885918397066</v>
      </c>
      <c r="I96" s="518">
        <f t="shared" si="79"/>
        <v>13.711083851081925</v>
      </c>
      <c r="J96" s="518">
        <f t="shared" si="79"/>
        <v>13.454495639054723</v>
      </c>
      <c r="K96" s="518">
        <f t="shared" si="79"/>
        <v>13.179946252185617</v>
      </c>
      <c r="L96" s="518">
        <f t="shared" si="79"/>
        <v>12.886178408235676</v>
      </c>
      <c r="M96" s="518">
        <f t="shared" si="79"/>
        <v>12.571846815209238</v>
      </c>
      <c r="N96" s="518">
        <f t="shared" si="79"/>
        <v>12.23551201067095</v>
      </c>
      <c r="O96" s="518">
        <f t="shared" si="79"/>
        <v>11.87563376981498</v>
      </c>
      <c r="P96" s="518">
        <f t="shared" si="79"/>
        <v>11.490564052099094</v>
      </c>
      <c r="Q96" s="518">
        <f t="shared" si="79"/>
        <v>11.078539454143094</v>
      </c>
      <c r="R96" s="518">
        <f t="shared" si="79"/>
        <v>10.637673134330177</v>
      </c>
      <c r="S96" s="518">
        <f t="shared" si="79"/>
        <v>10.165946172130353</v>
      </c>
      <c r="T96" s="518">
        <f t="shared" si="79"/>
        <v>9.6611983225765421</v>
      </c>
      <c r="U96" s="518">
        <f t="shared" si="79"/>
        <v>9.1211181235539645</v>
      </c>
      <c r="V96" s="518">
        <f t="shared" si="79"/>
        <v>8.5432323105998087</v>
      </c>
      <c r="W96" s="518">
        <f t="shared" si="79"/>
        <v>7.9248944907388594</v>
      </c>
      <c r="X96" s="518">
        <f t="shared" si="79"/>
        <v>7.2632730234876446</v>
      </c>
      <c r="Y96" s="518">
        <f t="shared" si="79"/>
        <v>6.5553380535288444</v>
      </c>
      <c r="Z96" s="518">
        <f t="shared" si="79"/>
        <v>5.7978476356729285</v>
      </c>
      <c r="AA96" s="518">
        <f t="shared" si="79"/>
        <v>4.9873328885670993</v>
      </c>
      <c r="AB96" s="518">
        <f t="shared" si="79"/>
        <v>4.1200821091638611</v>
      </c>
      <c r="AC96" s="518">
        <f t="shared" si="79"/>
        <v>3.192123775202397</v>
      </c>
      <c r="AD96" s="518">
        <f t="shared" si="79"/>
        <v>2.1992083578636299</v>
      </c>
      <c r="AE96" s="591">
        <f t="shared" si="79"/>
        <v>1.1367888613111492</v>
      </c>
      <c r="AF96" s="589"/>
      <c r="AG96" s="589"/>
      <c r="AH96" s="487"/>
      <c r="AI96" s="487"/>
      <c r="AJ96" s="487"/>
      <c r="AK96" s="487"/>
      <c r="AL96" s="487"/>
      <c r="AM96" s="487"/>
      <c r="AN96" s="487"/>
      <c r="AO96" s="487"/>
      <c r="AP96" s="487"/>
    </row>
    <row r="97" spans="1:156" x14ac:dyDescent="0.25">
      <c r="A97" s="485"/>
      <c r="B97" s="520" t="s">
        <v>30</v>
      </c>
      <c r="C97" s="577"/>
      <c r="D97" s="514"/>
      <c r="E97" s="515"/>
      <c r="F97" s="515"/>
      <c r="G97" s="518">
        <f t="shared" ref="G97:AE97" si="80">G93+G96</f>
        <v>17.376629737184789</v>
      </c>
      <c r="H97" s="518">
        <f t="shared" si="80"/>
        <v>17.376629737184789</v>
      </c>
      <c r="I97" s="518">
        <f t="shared" si="80"/>
        <v>17.376629737184789</v>
      </c>
      <c r="J97" s="518">
        <f t="shared" si="80"/>
        <v>17.376629737184789</v>
      </c>
      <c r="K97" s="518">
        <f t="shared" si="80"/>
        <v>17.376629737184786</v>
      </c>
      <c r="L97" s="518">
        <f t="shared" si="80"/>
        <v>17.376629737184786</v>
      </c>
      <c r="M97" s="518">
        <f t="shared" si="80"/>
        <v>17.376629737184786</v>
      </c>
      <c r="N97" s="518">
        <f t="shared" si="80"/>
        <v>17.376629737184786</v>
      </c>
      <c r="O97" s="518">
        <f t="shared" si="80"/>
        <v>17.376629737184786</v>
      </c>
      <c r="P97" s="518">
        <f t="shared" si="80"/>
        <v>17.376629737184786</v>
      </c>
      <c r="Q97" s="518">
        <f t="shared" si="80"/>
        <v>17.376629737184786</v>
      </c>
      <c r="R97" s="518">
        <f t="shared" si="80"/>
        <v>17.376629737184786</v>
      </c>
      <c r="S97" s="518">
        <f t="shared" si="80"/>
        <v>17.376629737184782</v>
      </c>
      <c r="T97" s="518">
        <f t="shared" si="80"/>
        <v>17.376629737184782</v>
      </c>
      <c r="U97" s="518">
        <f t="shared" si="80"/>
        <v>17.376629737184782</v>
      </c>
      <c r="V97" s="518">
        <f t="shared" si="80"/>
        <v>17.376629737184786</v>
      </c>
      <c r="W97" s="518">
        <f t="shared" si="80"/>
        <v>17.376629737184782</v>
      </c>
      <c r="X97" s="518">
        <f t="shared" si="80"/>
        <v>17.376629737184782</v>
      </c>
      <c r="Y97" s="518">
        <f t="shared" si="80"/>
        <v>17.376629737184782</v>
      </c>
      <c r="Z97" s="518">
        <f t="shared" si="80"/>
        <v>17.376629737184782</v>
      </c>
      <c r="AA97" s="518">
        <f t="shared" si="80"/>
        <v>17.376629737184778</v>
      </c>
      <c r="AB97" s="518">
        <f t="shared" si="80"/>
        <v>17.376629737184782</v>
      </c>
      <c r="AC97" s="518">
        <f t="shared" si="80"/>
        <v>17.376629737184782</v>
      </c>
      <c r="AD97" s="518">
        <f t="shared" si="80"/>
        <v>17.376629737184782</v>
      </c>
      <c r="AE97" s="591">
        <f t="shared" si="80"/>
        <v>17.376629737184782</v>
      </c>
      <c r="AF97" s="487"/>
      <c r="AG97" s="487"/>
      <c r="AH97" s="487"/>
      <c r="AI97" s="487"/>
      <c r="AJ97" s="487"/>
      <c r="AK97" s="487"/>
      <c r="AL97" s="487"/>
      <c r="AM97" s="487"/>
      <c r="AN97" s="487"/>
      <c r="AO97" s="487"/>
      <c r="AP97" s="487"/>
    </row>
    <row r="98" spans="1:156" x14ac:dyDescent="0.25">
      <c r="A98" s="485"/>
      <c r="B98" s="512" t="s">
        <v>76</v>
      </c>
      <c r="C98" s="577"/>
      <c r="D98" s="514"/>
      <c r="E98" s="515"/>
      <c r="F98" s="515"/>
      <c r="G98" s="518">
        <f>G97</f>
        <v>17.376629737184789</v>
      </c>
      <c r="H98" s="518">
        <f>G98+H97</f>
        <v>34.753259474369578</v>
      </c>
      <c r="I98" s="518">
        <f t="shared" ref="I98:AE98" si="81">H98+I97</f>
        <v>52.129889211554371</v>
      </c>
      <c r="J98" s="518">
        <f t="shared" si="81"/>
        <v>69.506518948739156</v>
      </c>
      <c r="K98" s="518">
        <f t="shared" si="81"/>
        <v>86.883148685923942</v>
      </c>
      <c r="L98" s="518">
        <f t="shared" si="81"/>
        <v>104.25977842310873</v>
      </c>
      <c r="M98" s="518">
        <f t="shared" si="81"/>
        <v>121.63640816029351</v>
      </c>
      <c r="N98" s="518">
        <f t="shared" si="81"/>
        <v>139.01303789747828</v>
      </c>
      <c r="O98" s="518">
        <f t="shared" si="81"/>
        <v>156.38966763466306</v>
      </c>
      <c r="P98" s="518">
        <f t="shared" si="81"/>
        <v>173.76629737184783</v>
      </c>
      <c r="Q98" s="518">
        <f t="shared" si="81"/>
        <v>191.1429271090326</v>
      </c>
      <c r="R98" s="518">
        <f t="shared" si="81"/>
        <v>208.51955684621737</v>
      </c>
      <c r="S98" s="518">
        <f t="shared" si="81"/>
        <v>225.89618658340214</v>
      </c>
      <c r="T98" s="518">
        <f t="shared" si="81"/>
        <v>243.27281632058691</v>
      </c>
      <c r="U98" s="518">
        <f t="shared" si="81"/>
        <v>260.64944605777168</v>
      </c>
      <c r="V98" s="518">
        <f t="shared" si="81"/>
        <v>278.02607579495645</v>
      </c>
      <c r="W98" s="518">
        <f t="shared" si="81"/>
        <v>295.40270553214123</v>
      </c>
      <c r="X98" s="518">
        <f t="shared" si="81"/>
        <v>312.779335269326</v>
      </c>
      <c r="Y98" s="518">
        <f t="shared" si="81"/>
        <v>330.15596500651077</v>
      </c>
      <c r="Z98" s="518">
        <f t="shared" si="81"/>
        <v>347.53259474369554</v>
      </c>
      <c r="AA98" s="518">
        <f t="shared" si="81"/>
        <v>364.90922448088031</v>
      </c>
      <c r="AB98" s="518">
        <f t="shared" si="81"/>
        <v>382.28585421806508</v>
      </c>
      <c r="AC98" s="518">
        <f t="shared" si="81"/>
        <v>399.66248395524985</v>
      </c>
      <c r="AD98" s="518">
        <f t="shared" si="81"/>
        <v>417.03911369243463</v>
      </c>
      <c r="AE98" s="591">
        <f t="shared" si="81"/>
        <v>434.4157434296194</v>
      </c>
      <c r="AF98" s="487"/>
      <c r="AG98" s="487"/>
      <c r="AH98" s="487"/>
      <c r="AI98" s="487"/>
      <c r="AJ98" s="487"/>
      <c r="AK98" s="487"/>
      <c r="AL98" s="487"/>
      <c r="AM98" s="487"/>
      <c r="AN98" s="487"/>
      <c r="AO98" s="487"/>
      <c r="AP98" s="487"/>
    </row>
    <row r="99" spans="1:156" x14ac:dyDescent="0.25">
      <c r="A99" s="485"/>
      <c r="B99" s="520"/>
      <c r="C99" s="577"/>
      <c r="D99" s="514"/>
      <c r="E99" s="515"/>
      <c r="F99" s="515"/>
      <c r="G99" s="515"/>
      <c r="H99" s="515"/>
      <c r="I99" s="515"/>
      <c r="J99" s="515"/>
      <c r="K99" s="515"/>
      <c r="L99" s="515"/>
      <c r="M99" s="515"/>
      <c r="N99" s="515"/>
      <c r="O99" s="515"/>
      <c r="P99" s="515"/>
      <c r="Q99" s="515"/>
      <c r="R99" s="515"/>
      <c r="S99" s="515"/>
      <c r="T99" s="515"/>
      <c r="U99" s="515"/>
      <c r="V99" s="515"/>
      <c r="W99" s="515"/>
      <c r="X99" s="515"/>
      <c r="Y99" s="515"/>
      <c r="Z99" s="515"/>
      <c r="AA99" s="515"/>
      <c r="AB99" s="515"/>
      <c r="AC99" s="515"/>
      <c r="AD99" s="515"/>
      <c r="AE99" s="596"/>
      <c r="AF99" s="487"/>
      <c r="AG99" s="487"/>
      <c r="AH99" s="487"/>
      <c r="AI99" s="487"/>
      <c r="AJ99" s="487"/>
      <c r="AK99" s="487"/>
      <c r="AL99" s="487"/>
      <c r="AM99" s="487"/>
      <c r="AN99" s="487"/>
      <c r="AO99" s="487"/>
      <c r="AP99" s="487"/>
    </row>
    <row r="100" spans="1:156" ht="15.75" thickBot="1" x14ac:dyDescent="0.3">
      <c r="A100" s="485"/>
      <c r="B100" s="525" t="s">
        <v>31</v>
      </c>
      <c r="C100" s="597"/>
      <c r="D100" s="527"/>
      <c r="E100" s="528"/>
      <c r="F100" s="528"/>
      <c r="G100" s="529">
        <f t="shared" ref="G100:AE100" si="82">PPMT($C$13,G43:AS43,$C$14,$F$94)</f>
        <v>3.2016297371847875</v>
      </c>
      <c r="H100" s="529">
        <f t="shared" si="82"/>
        <v>3.4257438187877232</v>
      </c>
      <c r="I100" s="529">
        <f t="shared" si="82"/>
        <v>3.6655458861028638</v>
      </c>
      <c r="J100" s="529">
        <f t="shared" si="82"/>
        <v>3.9221340981300647</v>
      </c>
      <c r="K100" s="529">
        <f t="shared" si="82"/>
        <v>4.1966834849991681</v>
      </c>
      <c r="L100" s="529">
        <f t="shared" si="82"/>
        <v>4.4904513289491108</v>
      </c>
      <c r="M100" s="529">
        <f t="shared" si="82"/>
        <v>4.8047829219755478</v>
      </c>
      <c r="N100" s="529">
        <f t="shared" si="82"/>
        <v>5.1411177265138361</v>
      </c>
      <c r="O100" s="529">
        <f t="shared" si="82"/>
        <v>5.5009959673698043</v>
      </c>
      <c r="P100" s="529">
        <f t="shared" si="82"/>
        <v>5.8860656850856916</v>
      </c>
      <c r="Q100" s="529">
        <f t="shared" si="82"/>
        <v>6.2980902830416898</v>
      </c>
      <c r="R100" s="529">
        <f t="shared" si="82"/>
        <v>6.7389566028546071</v>
      </c>
      <c r="S100" s="529">
        <f t="shared" si="82"/>
        <v>7.2106835650544303</v>
      </c>
      <c r="T100" s="529">
        <f t="shared" si="82"/>
        <v>7.7154314146082399</v>
      </c>
      <c r="U100" s="529">
        <f t="shared" si="82"/>
        <v>8.2555116136308175</v>
      </c>
      <c r="V100" s="529">
        <f t="shared" si="82"/>
        <v>8.8333974265849751</v>
      </c>
      <c r="W100" s="529">
        <f t="shared" si="82"/>
        <v>9.4517352464459226</v>
      </c>
      <c r="X100" s="529">
        <f t="shared" si="82"/>
        <v>10.113356713697138</v>
      </c>
      <c r="Y100" s="529">
        <f t="shared" si="82"/>
        <v>10.821291683655938</v>
      </c>
      <c r="Z100" s="529">
        <f t="shared" si="82"/>
        <v>11.578782101511853</v>
      </c>
      <c r="AA100" s="529">
        <f t="shared" si="82"/>
        <v>12.389296848617681</v>
      </c>
      <c r="AB100" s="529">
        <f t="shared" si="82"/>
        <v>13.256547628020922</v>
      </c>
      <c r="AC100" s="529">
        <f t="shared" si="82"/>
        <v>14.184505961982385</v>
      </c>
      <c r="AD100" s="529">
        <f t="shared" si="82"/>
        <v>15.177421379321153</v>
      </c>
      <c r="AE100" s="598">
        <f t="shared" si="82"/>
        <v>16.239840875873632</v>
      </c>
      <c r="AF100" s="589"/>
      <c r="AG100" s="589"/>
      <c r="AH100" s="589"/>
      <c r="AI100" s="589"/>
      <c r="AJ100" s="589"/>
      <c r="AK100" s="487"/>
      <c r="AL100" s="487"/>
      <c r="AM100" s="487"/>
      <c r="AN100" s="487"/>
      <c r="AO100" s="487"/>
      <c r="AP100" s="487"/>
    </row>
    <row r="101" spans="1:156" x14ac:dyDescent="0.25">
      <c r="A101" s="485"/>
      <c r="B101" s="485"/>
      <c r="C101" s="485"/>
      <c r="D101" s="486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  <c r="W101" s="487"/>
      <c r="X101" s="487"/>
      <c r="Y101" s="487"/>
      <c r="Z101" s="487"/>
      <c r="AA101" s="487"/>
      <c r="AB101" s="487"/>
      <c r="AC101" s="487"/>
      <c r="AD101" s="487"/>
      <c r="AE101" s="487"/>
      <c r="AF101" s="487"/>
      <c r="AG101" s="487"/>
      <c r="AH101" s="487"/>
      <c r="AI101" s="487"/>
      <c r="AJ101" s="487"/>
      <c r="AK101" s="487"/>
      <c r="AL101" s="487"/>
      <c r="AM101" s="487"/>
      <c r="AN101" s="487"/>
      <c r="AO101" s="487"/>
      <c r="AP101" s="487"/>
    </row>
    <row r="102" spans="1:156" x14ac:dyDescent="0.25">
      <c r="A102" s="481" t="s">
        <v>65</v>
      </c>
      <c r="B102" s="482"/>
      <c r="C102" s="482"/>
      <c r="D102" s="483"/>
      <c r="E102" s="484"/>
      <c r="F102" s="484"/>
      <c r="G102" s="484"/>
      <c r="H102" s="484"/>
      <c r="I102" s="484"/>
      <c r="J102" s="484"/>
      <c r="K102" s="484"/>
      <c r="L102" s="484"/>
      <c r="M102" s="484"/>
      <c r="N102" s="484"/>
      <c r="O102" s="484"/>
      <c r="P102" s="484"/>
      <c r="Q102" s="484"/>
      <c r="R102" s="484"/>
      <c r="S102" s="484"/>
      <c r="T102" s="484"/>
      <c r="U102" s="484"/>
      <c r="V102" s="484"/>
      <c r="W102" s="484"/>
      <c r="X102" s="484"/>
      <c r="Y102" s="484"/>
      <c r="Z102" s="484"/>
      <c r="AA102" s="484"/>
      <c r="AB102" s="484"/>
      <c r="AC102" s="484"/>
      <c r="AD102" s="484"/>
      <c r="AE102" s="484"/>
      <c r="AF102" s="484"/>
      <c r="AG102" s="484"/>
      <c r="AH102" s="484"/>
      <c r="AI102" s="484"/>
      <c r="AJ102" s="484"/>
      <c r="AK102" s="484"/>
      <c r="AL102" s="484"/>
      <c r="AM102" s="484"/>
      <c r="AN102" s="484"/>
      <c r="AO102" s="484"/>
      <c r="AP102" s="484"/>
      <c r="AQ102" s="583"/>
      <c r="AR102" s="583"/>
      <c r="AS102" s="583"/>
      <c r="AT102" s="583"/>
      <c r="AU102" s="583"/>
      <c r="AV102" s="583"/>
      <c r="AW102" s="583"/>
      <c r="AX102" s="583"/>
      <c r="AY102" s="583"/>
      <c r="AZ102" s="583"/>
      <c r="BA102" s="583"/>
      <c r="BB102" s="583"/>
      <c r="BC102" s="583"/>
      <c r="BD102" s="583"/>
      <c r="BE102" s="583"/>
      <c r="BF102" s="583"/>
      <c r="BG102" s="583"/>
      <c r="BH102" s="583"/>
      <c r="BI102" s="583"/>
      <c r="BJ102" s="583"/>
      <c r="BK102" s="583"/>
      <c r="BL102" s="583"/>
      <c r="BM102" s="583"/>
      <c r="BN102" s="583"/>
      <c r="BO102" s="583"/>
      <c r="BP102" s="583"/>
      <c r="BQ102" s="583"/>
      <c r="BR102" s="583"/>
      <c r="BS102" s="583"/>
      <c r="BT102" s="583"/>
      <c r="BU102" s="583"/>
      <c r="BV102" s="583"/>
      <c r="BW102" s="583"/>
      <c r="BX102" s="583"/>
      <c r="BY102" s="583"/>
      <c r="BZ102" s="583"/>
      <c r="CA102" s="583"/>
      <c r="CB102" s="583"/>
      <c r="CC102" s="583"/>
      <c r="CD102" s="583"/>
      <c r="CE102" s="583"/>
      <c r="CF102" s="583"/>
      <c r="CG102" s="583"/>
      <c r="CH102" s="583"/>
      <c r="CI102" s="583"/>
      <c r="CJ102" s="583"/>
      <c r="CK102" s="583"/>
      <c r="CL102" s="583"/>
      <c r="CM102" s="583"/>
      <c r="CN102" s="583"/>
      <c r="CO102" s="583"/>
      <c r="CP102" s="583"/>
      <c r="CQ102" s="583"/>
      <c r="CR102" s="583"/>
      <c r="CS102" s="583"/>
      <c r="CT102" s="583"/>
      <c r="CU102" s="583"/>
      <c r="CV102" s="583"/>
      <c r="CW102" s="583"/>
      <c r="CX102" s="583"/>
      <c r="CY102" s="583"/>
      <c r="CZ102" s="583"/>
      <c r="DA102" s="583"/>
      <c r="DB102" s="583"/>
      <c r="DC102" s="583"/>
      <c r="DD102" s="583"/>
      <c r="DE102" s="583"/>
      <c r="DF102" s="583"/>
      <c r="DG102" s="583"/>
      <c r="DH102" s="583"/>
      <c r="DI102" s="583"/>
      <c r="DJ102" s="583"/>
      <c r="DK102" s="583"/>
      <c r="DL102" s="583"/>
      <c r="DM102" s="583"/>
      <c r="DN102" s="583"/>
      <c r="DO102" s="583"/>
      <c r="DP102" s="583"/>
      <c r="DQ102" s="583"/>
      <c r="DR102" s="583"/>
      <c r="DS102" s="583"/>
      <c r="DT102" s="583"/>
      <c r="DU102" s="583"/>
      <c r="DV102" s="583"/>
      <c r="DW102" s="583"/>
      <c r="DX102" s="583"/>
      <c r="DY102" s="583"/>
      <c r="DZ102" s="583"/>
      <c r="EA102" s="583"/>
      <c r="EB102" s="583"/>
      <c r="EC102" s="583"/>
      <c r="ED102" s="583"/>
      <c r="EE102" s="583"/>
      <c r="EF102" s="583"/>
      <c r="EG102" s="583"/>
      <c r="EH102" s="583"/>
      <c r="EI102" s="583"/>
      <c r="EJ102" s="583"/>
      <c r="EK102" s="583"/>
      <c r="EL102" s="583"/>
      <c r="EM102" s="583"/>
      <c r="EN102" s="583"/>
      <c r="EO102" s="583"/>
      <c r="EP102" s="583"/>
      <c r="EQ102" s="583"/>
      <c r="ER102" s="583"/>
      <c r="ES102" s="583"/>
      <c r="ET102" s="583"/>
      <c r="EU102" s="583"/>
      <c r="EV102" s="583"/>
      <c r="EW102" s="583"/>
      <c r="EX102" s="583"/>
      <c r="EY102" s="583"/>
      <c r="EZ102" s="583"/>
    </row>
    <row r="103" spans="1:156" ht="15.75" thickBot="1" x14ac:dyDescent="0.3">
      <c r="A103" s="485"/>
      <c r="B103" s="485"/>
      <c r="C103" s="485"/>
      <c r="D103" s="599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  <c r="W103" s="487"/>
      <c r="X103" s="487"/>
      <c r="Y103" s="487"/>
      <c r="Z103" s="487"/>
      <c r="AA103" s="487"/>
      <c r="AB103" s="487"/>
      <c r="AC103" s="487"/>
      <c r="AD103" s="487"/>
      <c r="AE103" s="487"/>
      <c r="AF103" s="487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487"/>
    </row>
    <row r="104" spans="1:156" x14ac:dyDescent="0.25">
      <c r="A104" s="485"/>
      <c r="B104" s="600" t="s">
        <v>47</v>
      </c>
      <c r="C104" s="500" t="s">
        <v>44</v>
      </c>
      <c r="D104" s="601" t="s">
        <v>48</v>
      </c>
      <c r="E104" s="502"/>
      <c r="F104" s="502"/>
      <c r="G104" s="587">
        <f t="shared" ref="G104:AD104" si="83">G58</f>
        <v>17.051499760000002</v>
      </c>
      <c r="H104" s="587">
        <f t="shared" si="83"/>
        <v>17.001333610000003</v>
      </c>
      <c r="I104" s="587">
        <f t="shared" si="83"/>
        <v>16.949718646615004</v>
      </c>
      <c r="J104" s="587">
        <f t="shared" si="83"/>
        <v>16.896611399826345</v>
      </c>
      <c r="K104" s="587">
        <f t="shared" si="83"/>
        <v>16.841967095515358</v>
      </c>
      <c r="L104" s="587">
        <f t="shared" si="83"/>
        <v>16.785739616340397</v>
      </c>
      <c r="M104" s="587">
        <f t="shared" si="83"/>
        <v>16.727881461440113</v>
      </c>
      <c r="N104" s="587">
        <f t="shared" si="83"/>
        <v>16.668343704927874</v>
      </c>
      <c r="O104" s="587">
        <f t="shared" si="83"/>
        <v>16.607075953141027</v>
      </c>
      <c r="P104" s="587">
        <f t="shared" si="83"/>
        <v>16.544026300607591</v>
      </c>
      <c r="Q104" s="587">
        <f t="shared" si="83"/>
        <v>16.479141284691977</v>
      </c>
      <c r="R104" s="587">
        <f t="shared" si="83"/>
        <v>16.412365838880117</v>
      </c>
      <c r="S104" s="587">
        <f t="shared" si="83"/>
        <v>16.343643244663049</v>
      </c>
      <c r="T104" s="587">
        <f t="shared" si="83"/>
        <v>16.272915081977132</v>
      </c>
      <c r="U104" s="587">
        <f t="shared" si="83"/>
        <v>16.200121178157357</v>
      </c>
      <c r="V104" s="587">
        <f t="shared" si="83"/>
        <v>16.125199555359337</v>
      </c>
      <c r="W104" s="587">
        <f t="shared" si="83"/>
        <v>16.048086376403909</v>
      </c>
      <c r="X104" s="587">
        <f t="shared" si="83"/>
        <v>15.968715888997099</v>
      </c>
      <c r="Y104" s="587">
        <f t="shared" si="83"/>
        <v>15.887020368276678</v>
      </c>
      <c r="Z104" s="587">
        <f t="shared" si="83"/>
        <v>15.8029300576351</v>
      </c>
      <c r="AA104" s="587">
        <f t="shared" si="83"/>
        <v>15.716373107767172</v>
      </c>
      <c r="AB104" s="587">
        <f t="shared" si="83"/>
        <v>15.627275513889076</v>
      </c>
      <c r="AC104" s="587">
        <f t="shared" si="83"/>
        <v>15.535561051074076</v>
      </c>
      <c r="AD104" s="588">
        <f t="shared" si="83"/>
        <v>15.44115120764817</v>
      </c>
      <c r="AE104" s="568"/>
      <c r="AF104" s="568"/>
      <c r="AG104" s="568"/>
      <c r="AH104" s="568"/>
      <c r="AI104" s="487"/>
      <c r="AJ104" s="487"/>
      <c r="AK104" s="487"/>
      <c r="AL104" s="487"/>
      <c r="AM104" s="487"/>
      <c r="AN104" s="487"/>
      <c r="AO104" s="487"/>
      <c r="AP104" s="487"/>
    </row>
    <row r="105" spans="1:156" x14ac:dyDescent="0.25">
      <c r="A105" s="485"/>
      <c r="B105" s="602" t="s">
        <v>30</v>
      </c>
      <c r="C105" s="513" t="s">
        <v>44</v>
      </c>
      <c r="D105" s="524"/>
      <c r="E105" s="515"/>
      <c r="F105" s="515"/>
      <c r="G105" s="518">
        <f t="shared" ref="G105:AD105" si="84">G97</f>
        <v>17.376629737184789</v>
      </c>
      <c r="H105" s="518">
        <f t="shared" si="84"/>
        <v>17.376629737184789</v>
      </c>
      <c r="I105" s="518">
        <f t="shared" si="84"/>
        <v>17.376629737184789</v>
      </c>
      <c r="J105" s="518">
        <f t="shared" si="84"/>
        <v>17.376629737184789</v>
      </c>
      <c r="K105" s="518">
        <f t="shared" si="84"/>
        <v>17.376629737184786</v>
      </c>
      <c r="L105" s="518">
        <f t="shared" si="84"/>
        <v>17.376629737184786</v>
      </c>
      <c r="M105" s="518">
        <f t="shared" si="84"/>
        <v>17.376629737184786</v>
      </c>
      <c r="N105" s="518">
        <f t="shared" si="84"/>
        <v>17.376629737184786</v>
      </c>
      <c r="O105" s="518">
        <f t="shared" si="84"/>
        <v>17.376629737184786</v>
      </c>
      <c r="P105" s="518">
        <f t="shared" si="84"/>
        <v>17.376629737184786</v>
      </c>
      <c r="Q105" s="518">
        <f t="shared" si="84"/>
        <v>17.376629737184786</v>
      </c>
      <c r="R105" s="518">
        <f t="shared" si="84"/>
        <v>17.376629737184786</v>
      </c>
      <c r="S105" s="518">
        <f t="shared" si="84"/>
        <v>17.376629737184782</v>
      </c>
      <c r="T105" s="518">
        <f t="shared" si="84"/>
        <v>17.376629737184782</v>
      </c>
      <c r="U105" s="518">
        <f t="shared" si="84"/>
        <v>17.376629737184782</v>
      </c>
      <c r="V105" s="518">
        <f t="shared" si="84"/>
        <v>17.376629737184786</v>
      </c>
      <c r="W105" s="518">
        <f t="shared" si="84"/>
        <v>17.376629737184782</v>
      </c>
      <c r="X105" s="518">
        <f t="shared" si="84"/>
        <v>17.376629737184782</v>
      </c>
      <c r="Y105" s="518">
        <f t="shared" si="84"/>
        <v>17.376629737184782</v>
      </c>
      <c r="Z105" s="518">
        <f t="shared" si="84"/>
        <v>17.376629737184782</v>
      </c>
      <c r="AA105" s="518">
        <f t="shared" si="84"/>
        <v>17.376629737184778</v>
      </c>
      <c r="AB105" s="518">
        <f t="shared" si="84"/>
        <v>17.376629737184782</v>
      </c>
      <c r="AC105" s="518">
        <f t="shared" si="84"/>
        <v>17.376629737184782</v>
      </c>
      <c r="AD105" s="591">
        <f t="shared" si="84"/>
        <v>17.376629737184782</v>
      </c>
      <c r="AE105" s="589"/>
      <c r="AF105" s="589"/>
      <c r="AG105" s="589"/>
      <c r="AH105" s="589"/>
      <c r="AI105" s="487"/>
      <c r="AJ105" s="487"/>
      <c r="AK105" s="487"/>
      <c r="AL105" s="487"/>
      <c r="AM105" s="487"/>
      <c r="AN105" s="487"/>
      <c r="AO105" s="487"/>
      <c r="AP105" s="487"/>
    </row>
    <row r="106" spans="1:156" x14ac:dyDescent="0.25">
      <c r="A106" s="485"/>
      <c r="B106" s="602" t="s">
        <v>66</v>
      </c>
      <c r="C106" s="513" t="s">
        <v>44</v>
      </c>
      <c r="D106" s="524" t="s">
        <v>66</v>
      </c>
      <c r="E106" s="515"/>
      <c r="F106" s="515"/>
      <c r="G106" s="545">
        <f>G104/G105</f>
        <v>0.98128923835621407</v>
      </c>
      <c r="H106" s="545">
        <f t="shared" ref="H106:AD106" si="85">H104/H105</f>
        <v>0.97840224871790427</v>
      </c>
      <c r="I106" s="545">
        <f t="shared" si="85"/>
        <v>0.97543188195716546</v>
      </c>
      <c r="J106" s="545">
        <f t="shared" si="85"/>
        <v>0.97237563643706826</v>
      </c>
      <c r="K106" s="545">
        <f t="shared" si="85"/>
        <v>0.96923093547160721</v>
      </c>
      <c r="L106" s="545">
        <f t="shared" si="85"/>
        <v>0.9659951250742298</v>
      </c>
      <c r="M106" s="545">
        <f t="shared" si="85"/>
        <v>0.96266547163881866</v>
      </c>
      <c r="N106" s="545">
        <f t="shared" si="85"/>
        <v>0.95923915955110517</v>
      </c>
      <c r="O106" s="545">
        <f t="shared" si="85"/>
        <v>0.95571328872842554</v>
      </c>
      <c r="P106" s="545">
        <f t="shared" si="85"/>
        <v>0.95208487208566794</v>
      </c>
      <c r="Q106" s="545">
        <f t="shared" si="85"/>
        <v>0.94835083292519917</v>
      </c>
      <c r="R106" s="545">
        <f t="shared" si="85"/>
        <v>0.94450800224849063</v>
      </c>
      <c r="S106" s="545">
        <f t="shared" si="85"/>
        <v>0.94055311598708846</v>
      </c>
      <c r="T106" s="545">
        <f t="shared" si="85"/>
        <v>0.93648281215051865</v>
      </c>
      <c r="U106" s="545">
        <f t="shared" si="85"/>
        <v>0.93229362788862458</v>
      </c>
      <c r="V106" s="545">
        <f t="shared" si="85"/>
        <v>0.92798199646577761</v>
      </c>
      <c r="W106" s="545">
        <f t="shared" si="85"/>
        <v>0.9235442441443128</v>
      </c>
      <c r="X106" s="545">
        <f t="shared" si="85"/>
        <v>0.91897658697446694</v>
      </c>
      <c r="Y106" s="545">
        <f t="shared" si="85"/>
        <v>0.91427512748801665</v>
      </c>
      <c r="Z106" s="545">
        <f t="shared" si="85"/>
        <v>0.90943585129272375</v>
      </c>
      <c r="AA106" s="545">
        <f t="shared" si="85"/>
        <v>0.90445462356461603</v>
      </c>
      <c r="AB106" s="545">
        <f t="shared" si="85"/>
        <v>0.89932718543503232</v>
      </c>
      <c r="AC106" s="545">
        <f t="shared" si="85"/>
        <v>0.89404915026928689</v>
      </c>
      <c r="AD106" s="603">
        <f t="shared" si="85"/>
        <v>0.88861599983368345</v>
      </c>
      <c r="AE106" s="487"/>
      <c r="AF106" s="487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487"/>
    </row>
    <row r="107" spans="1:156" x14ac:dyDescent="0.25">
      <c r="A107" s="485"/>
      <c r="B107" s="602"/>
      <c r="C107" s="577"/>
      <c r="D107" s="524"/>
      <c r="E107" s="515"/>
      <c r="F107" s="515"/>
      <c r="G107" s="515"/>
      <c r="H107" s="515"/>
      <c r="I107" s="515"/>
      <c r="J107" s="515"/>
      <c r="K107" s="515"/>
      <c r="L107" s="515"/>
      <c r="M107" s="515"/>
      <c r="N107" s="515"/>
      <c r="O107" s="515"/>
      <c r="P107" s="515"/>
      <c r="Q107" s="515"/>
      <c r="R107" s="515"/>
      <c r="S107" s="515"/>
      <c r="T107" s="515"/>
      <c r="U107" s="515"/>
      <c r="V107" s="515"/>
      <c r="W107" s="515"/>
      <c r="X107" s="515"/>
      <c r="Y107" s="515"/>
      <c r="Z107" s="515"/>
      <c r="AA107" s="515"/>
      <c r="AB107" s="515"/>
      <c r="AC107" s="515"/>
      <c r="AD107" s="596"/>
      <c r="AE107" s="487"/>
      <c r="AF107" s="487"/>
      <c r="AG107" s="487"/>
      <c r="AH107" s="487"/>
      <c r="AI107" s="487"/>
      <c r="AJ107" s="487"/>
      <c r="AK107" s="487"/>
      <c r="AL107" s="487"/>
      <c r="AM107" s="487"/>
      <c r="AN107" s="487"/>
      <c r="AO107" s="487"/>
      <c r="AP107" s="487"/>
    </row>
    <row r="108" spans="1:156" x14ac:dyDescent="0.25">
      <c r="A108" s="485"/>
      <c r="B108" s="602" t="s">
        <v>93</v>
      </c>
      <c r="C108" s="514" t="s">
        <v>51</v>
      </c>
      <c r="D108" s="604" t="s">
        <v>67</v>
      </c>
      <c r="E108" s="515"/>
      <c r="F108" s="605"/>
      <c r="G108" s="606">
        <f>IRR($F48:G48)</f>
        <v>-0.91579506291358026</v>
      </c>
      <c r="H108" s="606">
        <f>IRR($F48:H48)</f>
        <v>-0.66510097944536761</v>
      </c>
      <c r="I108" s="606">
        <f>IRR($F48:I48)</f>
        <v>-0.46559879192141662</v>
      </c>
      <c r="J108" s="606">
        <f>IRR($F48:J48)</f>
        <v>-0.32885798817398249</v>
      </c>
      <c r="K108" s="606">
        <f>IRR($F48:K48)</f>
        <v>-0.23465982733365531</v>
      </c>
      <c r="L108" s="606">
        <f>IRR($F48:L48)</f>
        <v>-0.1678997196491071</v>
      </c>
      <c r="M108" s="606">
        <f>IRR($F48:M48)</f>
        <v>-0.11916045639446804</v>
      </c>
      <c r="N108" s="606">
        <f>IRR($F48:N48)</f>
        <v>-8.2620708758951888E-2</v>
      </c>
      <c r="O108" s="606">
        <f>IRR($F48:O48)</f>
        <v>-5.4593967356081796E-2</v>
      </c>
      <c r="P108" s="606">
        <f>IRR($F48:P48)</f>
        <v>-3.2673464291056553E-2</v>
      </c>
      <c r="Q108" s="606">
        <f>IRR($F48:Q48)</f>
        <v>-1.5240352154210157E-2</v>
      </c>
      <c r="R108" s="606">
        <f>IRR($F48:R48)</f>
        <v>-1.1756081945403229E-3</v>
      </c>
      <c r="S108" s="606">
        <f>IRR($F48:S48)</f>
        <v>1.0313436173842172E-2</v>
      </c>
      <c r="T108" s="606">
        <f>IRR($F48:T48)</f>
        <v>1.9800615748806205E-2</v>
      </c>
      <c r="U108" s="606">
        <f>IRR($F48:U48)</f>
        <v>2.7709450126775392E-2</v>
      </c>
      <c r="V108" s="606">
        <f>IRR($F48:V48)</f>
        <v>3.4357944690771136E-2</v>
      </c>
      <c r="W108" s="606">
        <f>IRR($F48:W48)</f>
        <v>3.9988579819420611E-2</v>
      </c>
      <c r="X108" s="606">
        <f>IRR($F48:X48)</f>
        <v>4.4788818082939663E-2</v>
      </c>
      <c r="Y108" s="606">
        <f>IRR($F48:Y48)</f>
        <v>4.8905401943162286E-2</v>
      </c>
      <c r="Z108" s="606">
        <f>IRR($F48:Z48)</f>
        <v>5.2454499221456619E-2</v>
      </c>
      <c r="AA108" s="606">
        <f>IRR($F48:AA48)</f>
        <v>5.5529018618061921E-2</v>
      </c>
      <c r="AB108" s="606">
        <f>IRR($F48:AB48)</f>
        <v>5.8203962499414841E-2</v>
      </c>
      <c r="AC108" s="606">
        <f>IRR($F48:AC48)</f>
        <v>6.0540396441963296E-2</v>
      </c>
      <c r="AD108" s="607">
        <f>IRR($F48:AD48)</f>
        <v>6.2588429473548368E-2</v>
      </c>
      <c r="AE108" s="608">
        <f>IRR($F48:AE48)</f>
        <v>6.4389477100077697E-2</v>
      </c>
      <c r="AF108" s="608">
        <f>IRR($F48:AF48)</f>
        <v>6.5977997819719469E-2</v>
      </c>
      <c r="AG108" s="608">
        <f>IRR($F48:AG48)</f>
        <v>6.7382838612702001E-2</v>
      </c>
      <c r="AH108" s="608">
        <f>IRR($F48:AH48)</f>
        <v>6.8628286887825629E-2</v>
      </c>
      <c r="AI108" s="608">
        <f>IRR($F48:AI48)</f>
        <v>6.9734899848467036E-2</v>
      </c>
      <c r="AJ108" s="608">
        <f>IRR($F48:AJ48)</f>
        <v>7.0720163503899869E-2</v>
      </c>
      <c r="AK108" s="608">
        <f>IRR($F48:AK48)</f>
        <v>7.1599020156204674E-2</v>
      </c>
      <c r="AL108" s="608">
        <f>IRR($F48:AL48)</f>
        <v>7.2384293510269426E-2</v>
      </c>
      <c r="AM108" s="608">
        <f>IRR($F48:AM48)</f>
        <v>7.30870334828011E-2</v>
      </c>
      <c r="AN108" s="608">
        <f>IRR($F48:AN48)</f>
        <v>7.3716797571448556E-2</v>
      </c>
      <c r="AO108" s="608">
        <f>IRR($F48:AO48)</f>
        <v>7.4281881764430402E-2</v>
      </c>
      <c r="AP108" s="608">
        <f>IRR($F48:AP48)</f>
        <v>7.4789511058242164E-2</v>
      </c>
      <c r="AQ108" s="608">
        <f>IRR($F48:AQ48)</f>
        <v>7.5245997446973023E-2</v>
      </c>
      <c r="AR108" s="608">
        <f>IRR($F48:AR48)</f>
        <v>7.5656871566185391E-2</v>
      </c>
      <c r="AS108" s="608">
        <f>IRR($F48:AS48)</f>
        <v>7.6026992883624578E-2</v>
      </c>
      <c r="AT108" s="608">
        <f>IRR($F48:AT48)</f>
        <v>7.6360642330902229E-2</v>
      </c>
      <c r="AU108" s="608">
        <f>IRR($F48:AU48)</f>
        <v>7.6661600493439508E-2</v>
      </c>
      <c r="AV108" s="608">
        <f>IRR($F48:AV48)</f>
        <v>7.6933213867523609E-2</v>
      </c>
      <c r="AW108" s="608">
        <f>IRR($F48:AW48)</f>
        <v>7.717845121403677E-2</v>
      </c>
      <c r="AX108" s="608">
        <f>IRR($F48:AX48)</f>
        <v>7.7399951658693844E-2</v>
      </c>
      <c r="AY108" s="608">
        <f>IRR($F48:AY48)</f>
        <v>7.7600065886220815E-2</v>
      </c>
      <c r="AZ108" s="608">
        <f>IRR($F48:AZ48)</f>
        <v>7.7780891533812069E-2</v>
      </c>
      <c r="BA108" s="608">
        <f>IRR($F48:BA48)</f>
        <v>7.7944303694473582E-2</v>
      </c>
      <c r="BB108" s="608">
        <f>IRR($F48:BB48)</f>
        <v>7.8091981283475276E-2</v>
      </c>
      <c r="BC108" s="608">
        <f>IRR($F48:BC48)</f>
        <v>7.8225429893388654E-2</v>
      </c>
      <c r="BD108" s="608">
        <f>IRR($F48:BD48)</f>
        <v>7.8346001659033604E-2</v>
      </c>
      <c r="BE108" s="608">
        <f>IRR($F48:BE48)</f>
        <v>7.845491256840309E-2</v>
      </c>
      <c r="BF108" s="608">
        <f>IRR($F48:BF48)</f>
        <v>7.8553257585584069E-2</v>
      </c>
      <c r="BG108" s="608">
        <f>IRR($F48:BG48)</f>
        <v>7.8642023893888302E-2</v>
      </c>
      <c r="BH108" s="608">
        <f>IRR($F48:BH48)</f>
        <v>7.8722102519577009E-2</v>
      </c>
      <c r="BI108" s="608">
        <f>IRR($F48:BI48)</f>
        <v>7.8794298556804643E-2</v>
      </c>
      <c r="BJ108" s="608">
        <f>IRR($F48:BJ48)</f>
        <v>7.8859340181282045E-2</v>
      </c>
      <c r="BK108" s="608">
        <f>IRR($F48:BK48)</f>
        <v>7.8917886612454025E-2</v>
      </c>
      <c r="BL108" s="608">
        <f>IRR($F48:BL48)</f>
        <v>7.8970535160742372E-2</v>
      </c>
      <c r="BM108" s="608">
        <f>IRR($F48:BM48)</f>
        <v>7.9017827476854707E-2</v>
      </c>
      <c r="BN108" s="608">
        <f>IRR($F48:BN48)</f>
        <v>7.9060255103656329E-2</v>
      </c>
      <c r="BO108" s="608">
        <f>IRR($F48:BO48)</f>
        <v>7.9098264417150954E-2</v>
      </c>
      <c r="BP108" s="608">
        <f>IRR($F48:BP48)</f>
        <v>7.9132261031253925E-2</v>
      </c>
      <c r="BQ108" s="608">
        <f>IRR($F48:BQ48)</f>
        <v>7.9162613730989095E-2</v>
      </c>
      <c r="BR108" s="608">
        <f>IRR($F48:BR48)</f>
        <v>7.9189657990125006E-2</v>
      </c>
      <c r="BS108" s="608">
        <f>IRR($F48:BS48)</f>
        <v>7.9213699121938541E-2</v>
      </c>
      <c r="BT108" s="608">
        <f>IRR($F48:BT48)</f>
        <v>7.923501510548947E-2</v>
      </c>
      <c r="BU108" s="608">
        <f>IRR($F48:BU48)</f>
        <v>7.9253859124390313E-2</v>
      </c>
      <c r="BV108" s="608">
        <f>IRR($F48:BV48)</f>
        <v>7.9270461850399876E-2</v>
      </c>
      <c r="BW108" s="608">
        <f>IRR($F48:BW48)</f>
        <v>7.9285033500156032E-2</v>
      </c>
      <c r="BX108" s="608">
        <f>IRR($F48:BX48)</f>
        <v>7.9297765689895883E-2</v>
      </c>
      <c r="BY108" s="608">
        <f>IRR($F48:BY48)</f>
        <v>7.9308833110007804E-2</v>
      </c>
      <c r="BZ108" s="608">
        <f>IRR($F48:BZ48)</f>
        <v>7.9318395038647127E-2</v>
      </c>
      <c r="CA108" s="608">
        <f>IRR($F48:CA48)</f>
        <v>7.9326596711389419E-2</v>
      </c>
      <c r="CB108" s="608">
        <f>IRR($F48:CB48)</f>
        <v>7.9333570561912925E-2</v>
      </c>
      <c r="CC108" s="608">
        <f>IRR($F48:CC48)</f>
        <v>7.9339437346979791E-2</v>
      </c>
      <c r="CD108" s="608">
        <f>IRR($F48:CD48)</f>
        <v>7.9344307167487749E-2</v>
      </c>
      <c r="CE108" s="608">
        <f>IRR($F48:CE48)</f>
        <v>7.9348280396028814E-2</v>
      </c>
      <c r="CF108" s="608">
        <f>IRR($F48:CF48)</f>
        <v>7.9351448520251999E-2</v>
      </c>
      <c r="CG108" s="608">
        <f>IRR($F48:CG48)</f>
        <v>7.9353894910300093E-2</v>
      </c>
      <c r="CH108" s="608">
        <f>IRR($F48:CH48)</f>
        <v>7.93556955176975E-2</v>
      </c>
      <c r="CI108" s="608">
        <f>IRR($F48:CI48)</f>
        <v>7.9356919512277635E-2</v>
      </c>
      <c r="CJ108" s="608">
        <f>IRR($F48:CJ48)</f>
        <v>7.9357629863050505E-2</v>
      </c>
      <c r="CK108" s="608">
        <f>IRR($F48:CK48)</f>
        <v>7.9357883868281576E-2</v>
      </c>
      <c r="CL108" s="608">
        <f>IRR($F48:CL48)</f>
        <v>7.9357733639519257E-2</v>
      </c>
      <c r="CM108" s="608">
        <f>IRR($F48:CM48)</f>
        <v>7.9357226543824044E-2</v>
      </c>
      <c r="CN108" s="608">
        <f>IRR($F48:CN48)</f>
        <v>7.9356405608019598E-2</v>
      </c>
      <c r="CO108" s="608">
        <f>IRR($F48:CO48)</f>
        <v>7.9355309888406778E-2</v>
      </c>
      <c r="CP108" s="608">
        <f>IRR($F48:CP48)</f>
        <v>7.9353974809044603E-2</v>
      </c>
      <c r="CQ108" s="608">
        <f>IRR($F48:CQ48)</f>
        <v>7.9352432471395451E-2</v>
      </c>
      <c r="CR108" s="608">
        <f>IRR($F48:CR48)</f>
        <v>7.9350711937866469E-2</v>
      </c>
      <c r="CS108" s="608">
        <f>IRR($F48:CS48)</f>
        <v>7.9348839491530709E-2</v>
      </c>
      <c r="CT108" s="608">
        <f>IRR($F48:CT48)</f>
        <v>7.9346838874103209E-2</v>
      </c>
      <c r="CU108" s="608">
        <f>IRR($F48:CU48)</f>
        <v>7.9344731504049637E-2</v>
      </c>
      <c r="CV108" s="608">
        <f>IRR($F48:CV48)</f>
        <v>7.9342536676527464E-2</v>
      </c>
      <c r="CW108" s="608">
        <f>IRR($F48:CW48)</f>
        <v>7.9340271746711988E-2</v>
      </c>
      <c r="CX108" s="608">
        <f>IRR($F48:CX48)</f>
        <v>7.9337952297912517E-2</v>
      </c>
      <c r="CY108" s="608">
        <f>IRR($F48:CY48)</f>
        <v>7.9335592295758817E-2</v>
      </c>
      <c r="CZ108" s="608">
        <f>IRR($F48:CZ48)</f>
        <v>7.9333204229625309E-2</v>
      </c>
      <c r="DA108" s="608">
        <f>IRR($F48:DA48)</f>
        <v>7.9330799242354644E-2</v>
      </c>
      <c r="DB108" s="608">
        <f>IRR($F48:DB48)</f>
        <v>7.9328387249252286E-2</v>
      </c>
      <c r="DC108" s="608">
        <f>IRR($F48:DC48)</f>
        <v>7.9325977047239427E-2</v>
      </c>
      <c r="DD108" s="608">
        <f>IRR($F48:DD48)</f>
        <v>7.9323576414969788E-2</v>
      </c>
      <c r="DE108" s="608">
        <f>IRR($F48:DE48)</f>
        <v>7.9321192204654167E-2</v>
      </c>
      <c r="DF108" s="608">
        <f>IRR($F48:DF48)</f>
        <v>7.9318830426268638E-2</v>
      </c>
      <c r="DG108" s="608">
        <f>IRR($F48:DG48)</f>
        <v>7.9316496324767227E-2</v>
      </c>
      <c r="DH108" s="608">
        <f>IRR($F48:DH48)</f>
        <v>7.9314194450868403E-2</v>
      </c>
      <c r="DI108" s="608">
        <f>IRR($F48:DI48)</f>
        <v>7.9311928725932068E-2</v>
      </c>
      <c r="DJ108" s="608">
        <f>IRR($F48:DJ48)</f>
        <v>7.9309702501412893E-2</v>
      </c>
      <c r="DK108" s="608">
        <f>IRR($F48:DK48)</f>
        <v>7.9307518613321415E-2</v>
      </c>
      <c r="DL108" s="608">
        <f>IRR($F48:DL48)</f>
        <v>7.9305379432098588E-2</v>
      </c>
      <c r="DM108" s="608">
        <f>IRR($F48:DM48)</f>
        <v>7.9303286908273707E-2</v>
      </c>
      <c r="DN108" s="608">
        <f>IRR($F48:DN48)</f>
        <v>7.9301242614247647E-2</v>
      </c>
      <c r="DO108" s="608">
        <f>IRR($F48:DO48)</f>
        <v>7.9299247782507853E-2</v>
      </c>
      <c r="DP108" s="608">
        <f>IRR($F48:DP48)</f>
        <v>7.9297303340570835E-2</v>
      </c>
      <c r="DQ108" s="608">
        <f>IRR($F48:DQ48)</f>
        <v>7.9295409942910178E-2</v>
      </c>
      <c r="DR108" s="608">
        <f>IRR($F48:DR48)</f>
        <v>7.9293568000113446E-2</v>
      </c>
      <c r="DS108" s="608">
        <f>IRR($F48:DS48)</f>
        <v>7.9291777705498889E-2</v>
      </c>
      <c r="DT108" s="608">
        <f>IRR($F48:DT48)</f>
        <v>7.9290039059388029E-2</v>
      </c>
      <c r="DU108" s="608">
        <f>IRR($F48:DU48)</f>
        <v>7.9288351891231512E-2</v>
      </c>
      <c r="DV108" s="608">
        <f>IRR($F48:DV48)</f>
        <v>7.928671587975944E-2</v>
      </c>
      <c r="DW108" s="608">
        <f>IRR($F48:DW48)</f>
        <v>7.9285130571317808E-2</v>
      </c>
      <c r="DX108" s="608">
        <f>IRR($F48:DX48)</f>
        <v>7.9283595396539397E-2</v>
      </c>
      <c r="DY108" s="608">
        <f>IRR($F48:DY48)</f>
        <v>7.928210968548588E-2</v>
      </c>
      <c r="DZ108" s="608">
        <f>IRR($F48:DZ48)</f>
        <v>7.9280672681387276E-2</v>
      </c>
      <c r="EA108" s="608">
        <f>IRR($F48:EA48)</f>
        <v>7.9279283553091329E-2</v>
      </c>
      <c r="EB108" s="608">
        <f>IRR($F48:EB48)</f>
        <v>7.927794140633404E-2</v>
      </c>
      <c r="EC108" s="608">
        <f>IRR($F48:EC48)</f>
        <v>7.9276645293928416E-2</v>
      </c>
      <c r="ED108" s="608">
        <f>IRR($F48:ED48)</f>
        <v>7.9275394224959106E-2</v>
      </c>
      <c r="EE108" s="608">
        <f>IRR($F48:EE48)</f>
        <v>7.9274187173069777E-2</v>
      </c>
      <c r="EF108" s="608">
        <f>IRR($F48:EF48)</f>
        <v>7.9273023083917593E-2</v>
      </c>
      <c r="EG108" s="608">
        <f>IRR($F48:EG48)</f>
        <v>7.9271900881868307E-2</v>
      </c>
      <c r="EH108" s="608">
        <f>IRR($F48:EH48)</f>
        <v>7.9270819475992349E-2</v>
      </c>
      <c r="EI108" s="608">
        <f>IRR($F48:EI48)</f>
        <v>7.9269777765428318E-2</v>
      </c>
      <c r="EJ108" s="608">
        <f>IRR($F48:EJ48)</f>
        <v>7.9268774644162487E-2</v>
      </c>
      <c r="EK108" s="608">
        <f>IRR($F48:EK48)</f>
        <v>7.9267809005277412E-2</v>
      </c>
      <c r="EL108" s="608">
        <f>IRR($F48:EL48)</f>
        <v>7.9266879744722019E-2</v>
      </c>
      <c r="EM108" s="608">
        <f>IRR($F48:EM48)</f>
        <v>7.9265985764634506E-2</v>
      </c>
      <c r="EN108" s="608">
        <f>IRR($F48:EN48)</f>
        <v>7.9265125976267559E-2</v>
      </c>
      <c r="EO108" s="608">
        <f>IRR($F48:EO48)</f>
        <v>7.9264299302547858E-2</v>
      </c>
      <c r="EP108" s="608">
        <f>IRR($F48:EP48)</f>
        <v>7.9263504680303409E-2</v>
      </c>
      <c r="EQ108" s="608">
        <f>IRR($F48:EQ48)</f>
        <v>7.9262741062190223E-2</v>
      </c>
      <c r="ER108" s="608">
        <f>IRR($F48:ER48)</f>
        <v>7.9262007418346103E-2</v>
      </c>
      <c r="ES108" s="608">
        <f>IRR($F48:ES48)</f>
        <v>7.9261302737795747E-2</v>
      </c>
      <c r="ET108" s="608">
        <f>IRR($F48:ET48)</f>
        <v>7.9260626029634906E-2</v>
      </c>
      <c r="EU108" s="608">
        <f>IRR($F48:EU48)</f>
        <v>7.9259976324008719E-2</v>
      </c>
      <c r="EV108" s="608">
        <f>IRR($F48:EV48)</f>
        <v>7.9259352672912176E-2</v>
      </c>
      <c r="EW108" s="608">
        <f>IRR($F48:EW48)</f>
        <v>7.9258754150825173E-2</v>
      </c>
      <c r="EX108" s="608">
        <f>IRR($F48:EX48)</f>
        <v>7.9258179855196342E-2</v>
      </c>
      <c r="EY108" s="608">
        <f>IRR($F48:EY48)</f>
        <v>7.9257628906803657E-2</v>
      </c>
      <c r="EZ108" s="608">
        <f>IRR($F48:EZ48)</f>
        <v>7.925710044998735E-2</v>
      </c>
    </row>
    <row r="109" spans="1:156" x14ac:dyDescent="0.25">
      <c r="B109" s="602" t="s">
        <v>94</v>
      </c>
      <c r="C109" s="514" t="s">
        <v>51</v>
      </c>
      <c r="D109" s="604" t="s">
        <v>67</v>
      </c>
      <c r="E109" s="515"/>
      <c r="F109" s="458"/>
      <c r="G109" s="609">
        <f>IRR($F55:G55)</f>
        <v>-0.98565056070149815</v>
      </c>
      <c r="H109" s="609">
        <f>IRR($F55:H55)</f>
        <v>-0.86920402773378835</v>
      </c>
      <c r="I109" s="609">
        <f>IRR($F55:I55)</f>
        <v>-0.72180282236640569</v>
      </c>
      <c r="J109" s="609">
        <f>IRR($F55:J55)</f>
        <v>-0.59364833606345313</v>
      </c>
      <c r="K109" s="609">
        <f>IRR($F55:K55)</f>
        <v>-0.49071326421759442</v>
      </c>
      <c r="L109" s="609">
        <f>IRR($F55:L55)</f>
        <v>-0.40905223356577869</v>
      </c>
      <c r="M109" s="609">
        <f>IRR($F55:M55)</f>
        <v>-0.34383991442417383</v>
      </c>
      <c r="N109" s="609">
        <f>IRR($F55:N55)</f>
        <v>-0.29112801354151574</v>
      </c>
      <c r="O109" s="609">
        <f>IRR($F55:O55)</f>
        <v>-0.24795341668734883</v>
      </c>
      <c r="P109" s="609">
        <f>IRR($F55:P55)</f>
        <v>-0.21213625491303389</v>
      </c>
      <c r="Q109" s="609">
        <f>IRR($F55:Q55)</f>
        <v>-0.18207022120715832</v>
      </c>
      <c r="R109" s="609">
        <f>IRR($F55:R55)</f>
        <v>-0.15656022501140765</v>
      </c>
      <c r="S109" s="609">
        <f>IRR($F55:S55)</f>
        <v>-0.13470596942744772</v>
      </c>
      <c r="T109" s="609">
        <f>IRR($F55:T55)</f>
        <v>-0.11582023566984379</v>
      </c>
      <c r="U109" s="609">
        <f>IRR($F55:U55)</f>
        <v>-9.9371607025787845E-2</v>
      </c>
      <c r="V109" s="609">
        <f>IRR($F55:V55)</f>
        <v>-8.4944040464732584E-2</v>
      </c>
      <c r="W109" s="609">
        <f>IRR($F55:W55)</f>
        <v>-7.2208025768311646E-2</v>
      </c>
      <c r="X109" s="609">
        <f>IRR($F55:X55)</f>
        <v>-6.0899762187075268E-2</v>
      </c>
      <c r="Y109" s="609">
        <f>IRR($F55:Y55)</f>
        <v>-5.0805936719603317E-2</v>
      </c>
      <c r="Z109" s="609">
        <f>IRR($F55:Z55)</f>
        <v>-4.1752460791740553E-2</v>
      </c>
      <c r="AA109" s="609">
        <f>IRR($F55:AA55)</f>
        <v>-3.3596037580492566E-2</v>
      </c>
      <c r="AB109" s="609">
        <f>IRR($F55:AB55)</f>
        <v>-2.6217777723904212E-2</v>
      </c>
      <c r="AC109" s="609">
        <f>IRR($F55:AC55)</f>
        <v>-1.9518314582239071E-2</v>
      </c>
      <c r="AD109" s="610">
        <f>IRR($F55:AD55)</f>
        <v>-1.3414029489582924E-2</v>
      </c>
      <c r="AE109" s="611">
        <f>IRR($F55:AE55)</f>
        <v>-7.8341074465844152E-3</v>
      </c>
      <c r="AF109" s="611">
        <f>IRR($F55:AF55)</f>
        <v>-3.2007680310482955E-3</v>
      </c>
      <c r="AG109" s="611">
        <f>IRR($F55:AG55)</f>
        <v>8.1888783255679165E-4</v>
      </c>
      <c r="AH109" s="611">
        <f>IRR($F55:AH55)</f>
        <v>4.3369683195357833E-3</v>
      </c>
      <c r="AI109" s="611">
        <f>IRR($F55:AI55)</f>
        <v>7.4383716583323878E-3</v>
      </c>
      <c r="AJ109" s="611">
        <f>IRR($F55:AJ55)</f>
        <v>1.0189039267453959E-2</v>
      </c>
      <c r="AK109" s="611">
        <f>IRR($F55:AK55)</f>
        <v>1.2641244793196282E-2</v>
      </c>
      <c r="AL109" s="611">
        <f>IRR($F55:AL55)</f>
        <v>1.4837128778492525E-2</v>
      </c>
      <c r="AM109" s="611">
        <f>IRR($F55:AM55)</f>
        <v>1.6811143684537955E-2</v>
      </c>
      <c r="AN109" s="611">
        <f>IRR($F55:AN55)</f>
        <v>1.8591794829738051E-2</v>
      </c>
      <c r="AO109" s="611">
        <f>IRR($F55:AO55)</f>
        <v>2.0202910612345804E-2</v>
      </c>
      <c r="AP109" s="611">
        <f>IRR($F55:AP55)</f>
        <v>2.1664588898633541E-2</v>
      </c>
      <c r="AQ109" s="611">
        <f>IRR($F55:AQ55)</f>
        <v>2.2993915005874666E-2</v>
      </c>
      <c r="AR109" s="611">
        <f>IRR($F55:AR55)</f>
        <v>2.4205515062825977E-2</v>
      </c>
      <c r="AS109" s="611">
        <f>IRR($F55:AS55)</f>
        <v>2.5311988444695066E-2</v>
      </c>
      <c r="AT109" s="611">
        <f>IRR($F55:AT55)</f>
        <v>2.6324249878892259E-2</v>
      </c>
      <c r="AU109" s="611">
        <f>IRR($F55:AU55)</f>
        <v>2.7251803063736091E-2</v>
      </c>
      <c r="AV109" s="611">
        <f>IRR($F55:AV55)</f>
        <v>2.8102961664917325E-2</v>
      </c>
      <c r="AW109" s="611">
        <f>IRR($F55:AW55)</f>
        <v>2.888502939326365E-2</v>
      </c>
      <c r="AX109" s="611">
        <f>IRR($F55:AX55)</f>
        <v>2.9604447875938522E-2</v>
      </c>
      <c r="AY109" s="611">
        <f>IRR($F55:AY55)</f>
        <v>3.0266919169665174E-2</v>
      </c>
      <c r="AZ109" s="611">
        <f>IRR($F55:AZ55)</f>
        <v>3.0877507529633919E-2</v>
      </c>
      <c r="BA109" s="611">
        <f>IRR($F55:BA55)</f>
        <v>3.1440724931353303E-2</v>
      </c>
      <c r="BB109" s="611">
        <f>IRR($F55:BB55)</f>
        <v>3.1960603043634794E-2</v>
      </c>
      <c r="BC109" s="611">
        <f>IRR($F55:BC55)</f>
        <v>3.2440754221651824E-2</v>
      </c>
      <c r="BD109" s="611">
        <f>IRR($F55:BD55)</f>
        <v>3.2884423430749932E-2</v>
      </c>
      <c r="BE109" s="611">
        <f>IRR($F55:BE55)</f>
        <v>3.3294532649501773E-2</v>
      </c>
      <c r="BF109" s="611">
        <f>IRR($F55:BF55)</f>
        <v>3.3673719001638069E-2</v>
      </c>
      <c r="BG109" s="611">
        <f>IRR($F55:BG55)</f>
        <v>3.4024367631628971E-2</v>
      </c>
      <c r="BH109" s="611">
        <f>IRR($F55:BH55)</f>
        <v>3.4348640152424892E-2</v>
      </c>
      <c r="BI109" s="611">
        <f>IRR($F55:BI55)</f>
        <v>3.4648499401721322E-2</v>
      </c>
      <c r="BJ109" s="611">
        <f>IRR($F55:BJ55)</f>
        <v>3.4925730831567359E-2</v>
      </c>
      <c r="BK109" s="611">
        <f>IRR($F55:BK55)</f>
        <v>3.5181961479309409E-2</v>
      </c>
      <c r="BL109" s="611">
        <f>IRR($F55:BL55)</f>
        <v>3.541867637073226E-2</v>
      </c>
      <c r="BM109" s="611">
        <f>IRR($F55:BM55)</f>
        <v>3.5637233033231963E-2</v>
      </c>
      <c r="BN109" s="611">
        <f>IRR($F55:BN55)</f>
        <v>3.5838874270308407E-2</v>
      </c>
      <c r="BO109" s="611">
        <f>IRR($F55:BO55)</f>
        <v>3.6024739448721643E-2</v>
      </c>
      <c r="BP109" s="611">
        <f>IRR($F55:BP55)</f>
        <v>3.6195874496378622E-2</v>
      </c>
      <c r="BQ109" s="611">
        <f>IRR($F55:BQ55)</f>
        <v>3.635324074867885E-2</v>
      </c>
      <c r="BR109" s="611">
        <f>IRR($F55:BR55)</f>
        <v>3.6497722911767783E-2</v>
      </c>
      <c r="BS109" s="611">
        <f>IRR($F55:BS55)</f>
        <v>3.6630136020276538E-2</v>
      </c>
      <c r="BT109" s="611">
        <f>IRR($F55:BT55)</f>
        <v>3.6751231765403514E-2</v>
      </c>
      <c r="BU109" s="611">
        <f>IRR($F55:BU55)</f>
        <v>3.6861704110711768E-2</v>
      </c>
      <c r="BV109" s="611">
        <f>IRR($F55:BV55)</f>
        <v>3.6962194334912324E-2</v>
      </c>
      <c r="BW109" s="611">
        <f>IRR($F55:BW55)</f>
        <v>3.7053295560799615E-2</v>
      </c>
      <c r="BX109" s="611">
        <f>IRR($F55:BX55)</f>
        <v>3.713555682984615E-2</v>
      </c>
      <c r="BY109" s="611">
        <f>IRR($F55:BY55)</f>
        <v>3.7209486755633181E-2</v>
      </c>
      <c r="BZ109" s="611">
        <f>IRR($F55:BZ55)</f>
        <v>3.7275556878752614E-2</v>
      </c>
      <c r="CA109" s="611">
        <f>IRR($F55:CA55)</f>
        <v>3.7334204608681087E-2</v>
      </c>
      <c r="CB109" s="611">
        <f>IRR($F55:CB55)</f>
        <v>3.7385835957622682E-2</v>
      </c>
      <c r="CC109" s="611">
        <f>IRR($F55:CC55)</f>
        <v>3.7430827986664417E-2</v>
      </c>
      <c r="CD109" s="611">
        <f>IRR($F55:CD55)</f>
        <v>3.7469531029381775E-2</v>
      </c>
      <c r="CE109" s="611">
        <f>IRR($F55:CE55)</f>
        <v>3.7502270710581209E-2</v>
      </c>
      <c r="CF109" s="611">
        <f>IRR($F55:CF55)</f>
        <v>3.7529349780869525E-2</v>
      </c>
      <c r="CG109" s="611">
        <f>IRR($F55:CG55)</f>
        <v>3.7551049785346402E-2</v>
      </c>
      <c r="CH109" s="611">
        <f>IRR($F55:CH55)</f>
        <v>3.7567632582622412E-2</v>
      </c>
      <c r="CI109" s="611">
        <f>IRR($F55:CI55)</f>
        <v>3.7579341728517068E-2</v>
      </c>
      <c r="CJ109" s="611">
        <f>IRR($F55:CJ55)</f>
        <v>3.7586403737119412E-2</v>
      </c>
      <c r="CK109" s="611">
        <f>IRR($F55:CK55)</f>
        <v>3.7589029230439053E-2</v>
      </c>
      <c r="CL109" s="611">
        <f>IRR($F55:CL55)</f>
        <v>3.7587413986684748E-2</v>
      </c>
      <c r="CM109" s="612">
        <f>IRR($F55:CM55)</f>
        <v>3.7581739896231259E-2</v>
      </c>
      <c r="CN109" s="612">
        <f>IRR($F55:CN55)</f>
        <v>3.7572175833450627E-2</v>
      </c>
      <c r="CO109" s="612">
        <f>IRR($F55:CO55)</f>
        <v>3.7558878451526168E-2</v>
      </c>
      <c r="CP109" s="612">
        <f>IRR($F55:CP55)</f>
        <v>3.7541992906283905E-2</v>
      </c>
      <c r="CQ109" s="612">
        <f>IRR($F55:CQ55)</f>
        <v>3.7521653514350106E-2</v>
      </c>
      <c r="CR109" s="611">
        <f>IRR($F55:CR55)</f>
        <v>3.7497984350635116E-2</v>
      </c>
      <c r="CS109" s="611">
        <f>IRR($F55:CS55)</f>
        <v>3.7471099789760931E-2</v>
      </c>
      <c r="CT109" s="611">
        <f>IRR($F55:CT55)</f>
        <v>3.7441104997487651E-2</v>
      </c>
      <c r="CU109" s="611">
        <f>IRR($F55:CU55)</f>
        <v>3.7408096360217469E-2</v>
      </c>
      <c r="CV109" s="611">
        <f>IRR($F55:CV55)</f>
        <v>3.7372161900683931E-2</v>
      </c>
      <c r="CW109" s="611">
        <f>IRR($F55:CW55)</f>
        <v>3.7333381607244309E-2</v>
      </c>
      <c r="CX109" s="611">
        <f>IRR($F55:CX55)</f>
        <v>3.7291827750751905E-2</v>
      </c>
      <c r="CY109" s="611">
        <f>IRR($F55:CY55)</f>
        <v>3.7247565163125884E-2</v>
      </c>
      <c r="CZ109" s="611">
        <f>IRR($F55:CZ55)</f>
        <v>3.7200651444937671E-2</v>
      </c>
      <c r="DA109" s="611">
        <f>IRR($F55:DA55)</f>
        <v>-4.535323924017487E-2</v>
      </c>
      <c r="DB109" s="611">
        <f>IRR($F55:DB55)</f>
        <v>-4.1315679242622361E-2</v>
      </c>
      <c r="DC109" s="611">
        <f>IRR($F55:DC55)</f>
        <v>-3.7641707372537692E-2</v>
      </c>
      <c r="DD109" s="611">
        <f>IRR($F55:DD55)</f>
        <v>-3.4276643114966809E-2</v>
      </c>
      <c r="DE109" s="611">
        <f>IRR($F55:DE55)</f>
        <v>-3.1176807226787395E-2</v>
      </c>
      <c r="DF109" s="611">
        <f>IRR($F55:DF55)</f>
        <v>-2.8306839832432318E-2</v>
      </c>
      <c r="DG109" s="611">
        <f>IRR($F55:DG55)</f>
        <v>-2.563776671403184E-2</v>
      </c>
      <c r="DH109" s="611">
        <f>IRR($F55:DH55)</f>
        <v>-2.314558238372566E-2</v>
      </c>
      <c r="DI109" s="611">
        <f>IRR($F55:DI55)</f>
        <v>-2.081019621412683E-2</v>
      </c>
      <c r="DJ109" s="611">
        <f>IRR($F55:DJ55)</f>
        <v>-1.8614637689295721E-2</v>
      </c>
      <c r="DK109" s="611">
        <f>IRR($F55:DK55)</f>
        <v>-1.6544449329325306E-2</v>
      </c>
      <c r="DL109" s="611">
        <f>IRR($F55:DL55)</f>
        <v>-1.4587217415633291E-2</v>
      </c>
      <c r="DM109" s="611">
        <f>IRR($F55:DM55)</f>
        <v>-1.2732205182820477E-2</v>
      </c>
      <c r="DN109" s="611">
        <f>IRR($F55:DN55)</f>
        <v>-1.0970063110159467E-2</v>
      </c>
      <c r="DO109" s="611">
        <f>IRR($F55:DO55)</f>
        <v>-9.2925978871040149E-3</v>
      </c>
      <c r="DP109" s="611">
        <f>IRR($F55:DP55)</f>
        <v>-7.6925864335285477E-3</v>
      </c>
      <c r="DQ109" s="611">
        <f>IRR($F55:DQ55)</f>
        <v>-6.1636249103078633E-3</v>
      </c>
      <c r="DR109" s="611">
        <f>IRR($F55:DR55)</f>
        <v>-4.7000050856507158E-3</v>
      </c>
      <c r="DS109" s="611">
        <f>IRR($F55:DS55)</f>
        <v>-3.2966122819798604E-3</v>
      </c>
      <c r="DT109" s="611">
        <f>IRR($F55:DT55)</f>
        <v>-1.9488404583878349E-3</v>
      </c>
      <c r="DU109" s="611">
        <f>IRR($F55:DU55)</f>
        <v>-6.5252097746570925E-4</v>
      </c>
      <c r="DV109" s="611">
        <f>IRR($F55:DV55)</f>
        <v>5.9613764381016843E-4</v>
      </c>
      <c r="DW109" s="611">
        <f>IRR($F55:DW55)</f>
        <v>1.800601163544524E-3</v>
      </c>
      <c r="DX109" s="611">
        <f>IRR($F55:DX55)</f>
        <v>2.9640538946200667E-3</v>
      </c>
      <c r="DY109" s="611">
        <f>IRR($F55:DY55)</f>
        <v>4.0894373313975496E-3</v>
      </c>
      <c r="DZ109" s="611">
        <f>IRR($F55:DZ55)</f>
        <v>5.179484213861052E-3</v>
      </c>
      <c r="EA109" s="611">
        <f>IRR($F55:EA55)</f>
        <v>6.2367490544195103E-3</v>
      </c>
      <c r="EB109" s="611">
        <f>IRR($F55:EB55)</f>
        <v>7.2636360505808906E-3</v>
      </c>
      <c r="EC109" s="611">
        <f>IRR($F55:EC55)</f>
        <v>8.2624251609930699E-3</v>
      </c>
      <c r="ED109" s="611">
        <f>IRR($F55:ED55)</f>
        <v>9.2352971742122314E-3</v>
      </c>
      <c r="EE109" s="611">
        <f>IRR($F55:EE55)</f>
        <v>1.0184358644080405E-2</v>
      </c>
      <c r="EF109" s="611">
        <f>IRR($F55:EF55)</f>
        <v>1.1111667642584866E-2</v>
      </c>
      <c r="EG109" s="611">
        <f>IRR($F55:EG55)</f>
        <v>1.2019261529034209E-2</v>
      </c>
      <c r="EH109" s="611">
        <f>IRR($F55:EH55)</f>
        <v>1.2909188292520746E-2</v>
      </c>
      <c r="EI109" s="611">
        <f>IRR($F55:EI55)</f>
        <v>1.3783543582917002E-2</v>
      </c>
      <c r="EJ109" s="611">
        <f>IRR($F55:EJ55)</f>
        <v>1.464451656381982E-2</v>
      </c>
      <c r="EK109" s="611">
        <f>IRR($F55:EK55)</f>
        <v>1.5494449095445395E-2</v>
      </c>
      <c r="EL109" s="611">
        <f>IRR($F55:EL55)</f>
        <v>1.6335915777825782E-2</v>
      </c>
      <c r="EM109" s="611">
        <f>IRR($F55:EM55)</f>
        <v>1.7171836630683446E-2</v>
      </c>
      <c r="EN109" s="611">
        <f>IRR($F55:EN55)</f>
        <v>1.8005642986478998E-2</v>
      </c>
      <c r="EO109" s="611">
        <f>IRR($F55:EO55)</f>
        <v>1.8841533961700518E-2</v>
      </c>
      <c r="EP109" s="611">
        <f>IRR($F55:EP55)</f>
        <v>1.9684895166597549E-2</v>
      </c>
      <c r="EQ109" s="611">
        <f>IRR($F55:EQ55)</f>
        <v>2.0543029291235859E-2</v>
      </c>
      <c r="ER109" s="611">
        <f>IRR($F55:ER55)</f>
        <v>2.1426544265714442E-2</v>
      </c>
      <c r="ES109" s="611">
        <f>IRR($F55:ES55)</f>
        <v>2.2352310442242507E-2</v>
      </c>
      <c r="ET109" s="611">
        <f>IRR($F55:ET55)</f>
        <v>2.335091454965954E-2</v>
      </c>
      <c r="EU109" s="611">
        <f>IRR($F55:EU55)</f>
        <v>2.4491551174318449E-2</v>
      </c>
      <c r="EV109" s="611">
        <f>IRR($F55:EV55)</f>
        <v>2.6042636735521318E-2</v>
      </c>
      <c r="EW109" s="611" t="e">
        <f>IRR($F55:EW55)</f>
        <v>#NUM!</v>
      </c>
      <c r="EX109" s="611" t="e">
        <f>IRR($F55:EX55)</f>
        <v>#NUM!</v>
      </c>
      <c r="EY109" s="611" t="e">
        <f>IRR($F55:EY55)</f>
        <v>#NUM!</v>
      </c>
      <c r="EZ109" s="611" t="e">
        <f>IRR($F55:EZ55)</f>
        <v>#NUM!</v>
      </c>
    </row>
    <row r="110" spans="1:156" ht="15.75" thickBot="1" x14ac:dyDescent="0.3">
      <c r="B110" s="613" t="s">
        <v>126</v>
      </c>
      <c r="C110" s="513" t="s">
        <v>44</v>
      </c>
      <c r="D110" s="550" t="s">
        <v>95</v>
      </c>
      <c r="E110" s="530"/>
      <c r="F110" s="530"/>
      <c r="G110" s="614">
        <f>NPV($C18,$F48:G48)</f>
        <v>-180.52926782920161</v>
      </c>
      <c r="H110" s="614">
        <f>NPV($C18,$F48:H48)</f>
        <v>-164.97063917812955</v>
      </c>
      <c r="I110" s="614">
        <f>NPV($C18,$F48:I48)</f>
        <v>-149.91103369479708</v>
      </c>
      <c r="J110" s="614">
        <f>NPV($C18,$F48:J48)</f>
        <v>-135.33586827498127</v>
      </c>
      <c r="K110" s="614">
        <f>NPV($C18,$F48:K48)</f>
        <v>-121.23098598090303</v>
      </c>
      <c r="L110" s="614">
        <f>NPV($C18,$F48:L48)</f>
        <v>-107.58264358723682</v>
      </c>
      <c r="M110" s="614">
        <f>NPV($C18,$F48:M48)</f>
        <v>-94.377499491067084</v>
      </c>
      <c r="N110" s="614">
        <f>NPV($C18,$F48:N48)</f>
        <v>-81.602601975155807</v>
      </c>
      <c r="O110" s="614">
        <f>NPV($C18,$F48:O48)</f>
        <v>-69.245377814195848</v>
      </c>
      <c r="P110" s="614">
        <f>NPV($C18,$F48:P48)</f>
        <v>-57.293621214027418</v>
      </c>
      <c r="Q110" s="614">
        <f>NPV($C18,$F48:Q48)</f>
        <v>-45.735483074087085</v>
      </c>
      <c r="R110" s="614">
        <f>NPV($C18,$F48:R48)</f>
        <v>-34.559460563643412</v>
      </c>
      <c r="S110" s="614">
        <f>NPV($C18,$F48:S48)</f>
        <v>-23.754387002649487</v>
      </c>
      <c r="T110" s="614">
        <f>NPV($C18,$F48:T48)</f>
        <v>-13.309422038310233</v>
      </c>
      <c r="U110" s="614">
        <f>NPV($C18,$F48:U48)</f>
        <v>-3.2140421087229676</v>
      </c>
      <c r="V110" s="614">
        <f>NPV($C18,$F48:V48)</f>
        <v>6.5419688147982153</v>
      </c>
      <c r="W110" s="614">
        <f>NPV($C18,$F48:W48)</f>
        <v>15.968528214858193</v>
      </c>
      <c r="X110" s="614">
        <f>NPV($C18,$F48:X48)</f>
        <v>25.075263752482797</v>
      </c>
      <c r="Y110" s="614">
        <f>NPV($C18,$F48:Y48)</f>
        <v>33.871521736662039</v>
      </c>
      <c r="Z110" s="614">
        <f>NPV($C18,$F48:Z48)</f>
        <v>42.366375346385347</v>
      </c>
      <c r="AA110" s="614">
        <f>NPV($C18,$F48:AA48)</f>
        <v>50.568632612401757</v>
      </c>
      <c r="AB110" s="614">
        <f>NPV($C18,$F48:AB48)</f>
        <v>58.486844165726758</v>
      </c>
      <c r="AC110" s="614">
        <f>NPV($C18,$F48:AC48)</f>
        <v>66.129310759712169</v>
      </c>
      <c r="AD110" s="615">
        <f>NPV($C18,$F48:AD48)</f>
        <v>73.504090572296334</v>
      </c>
      <c r="AE110" s="616">
        <f>NPV($C18,$F48:AE48)</f>
        <v>80.61900629485838</v>
      </c>
      <c r="AF110" s="616">
        <f>NPV($C18,$F48:AF48)</f>
        <v>87.481652013912864</v>
      </c>
      <c r="AG110" s="616">
        <f>NPV($C18,$F48:AG48)</f>
        <v>94.099399891698553</v>
      </c>
      <c r="AH110" s="616">
        <f>NPV($C18,$F48:AH48)</f>
        <v>100.47940665153824</v>
      </c>
      <c r="AI110" s="616">
        <f>NPV($C18,$F48:AI48)</f>
        <v>106.62861987367512</v>
      </c>
      <c r="AJ110" s="616">
        <f>NPV($C18,$F48:AJ48)</f>
        <v>112.5537841071239</v>
      </c>
      <c r="AK110" s="616">
        <f>NPV($C18,$F48:AK48)</f>
        <v>118.26144680291354</v>
      </c>
      <c r="AL110" s="616">
        <f>NPV($C18,$F48:AL48)</f>
        <v>123.7579640739409</v>
      </c>
      <c r="AM110" s="616">
        <f>NPV($C18,$F48:AM48)</f>
        <v>129.04950628650275</v>
      </c>
      <c r="AN110" s="616">
        <f>NPV($C18,$F48:AN48)</f>
        <v>134.14206348842433</v>
      </c>
      <c r="AO110" s="616">
        <f>NPV($C18,$F48:AO48)</f>
        <v>139.04145067856061</v>
      </c>
      <c r="AP110" s="616">
        <f>NPV($C18,$F48:AP48)</f>
        <v>143.75331292230476</v>
      </c>
      <c r="AQ110" s="616">
        <f>NPV($C18,$F48:AQ48)</f>
        <v>148.28313031760493</v>
      </c>
      <c r="AR110" s="616">
        <f>NPV($C18,$F48:AR48)</f>
        <v>152.63622281585765</v>
      </c>
      <c r="AS110" s="616">
        <f>NPV($C18,$F48:AS48)</f>
        <v>156.81775490191862</v>
      </c>
      <c r="AT110" s="616">
        <f>NPV($C18,$F48:AT48)</f>
        <v>160.8327401373482</v>
      </c>
      <c r="AU110" s="616">
        <f>NPV($C18,$F48:AU48)</f>
        <v>164.68604557088835</v>
      </c>
      <c r="AV110" s="616">
        <f>NPV($C18,$F48:AV48)</f>
        <v>168.38239602005083</v>
      </c>
      <c r="AW110" s="616">
        <f>NPV($C18,$F48:AW48)</f>
        <v>171.92637822758314</v>
      </c>
      <c r="AX110" s="616">
        <f>NPV($C18,$F48:AX48)</f>
        <v>175.32244489646905</v>
      </c>
      <c r="AY110" s="616">
        <f>NPV($C18,$F48:AY48)</f>
        <v>178.5749186070129</v>
      </c>
      <c r="AZ110" s="616">
        <f>NPV($C18,$F48:AZ48)</f>
        <v>181.68799561945377</v>
      </c>
      <c r="BA110" s="616">
        <f>NPV($C18,$F48:BA48)</f>
        <v>184.66574956545483</v>
      </c>
      <c r="BB110" s="616">
        <f>NPV($C18,$F48:BB48)</f>
        <v>187.51213503171516</v>
      </c>
      <c r="BC110" s="616">
        <f>NPV($C18,$F48:BC48)</f>
        <v>190.23099103885644</v>
      </c>
      <c r="BD110" s="616">
        <f>NPV($C18,$F48:BD48)</f>
        <v>192.82604441864535</v>
      </c>
      <c r="BE110" s="616">
        <f>NPV($C18,$F48:BE48)</f>
        <v>195.30091309252214</v>
      </c>
      <c r="BF110" s="616">
        <f>NPV($C18,$F48:BF48)</f>
        <v>197.65910925431987</v>
      </c>
      <c r="BG110" s="616">
        <f>NPV($C18,$F48:BG48)</f>
        <v>199.90404245997431</v>
      </c>
      <c r="BH110" s="616">
        <f>NPV($C18,$F48:BH48)</f>
        <v>202.03902262694172</v>
      </c>
      <c r="BI110" s="616">
        <f>NPV($C18,$F48:BI48)</f>
        <v>204.0672629459645</v>
      </c>
      <c r="BJ110" s="616">
        <f>NPV($C18,$F48:BJ48)</f>
        <v>205.99188270774488</v>
      </c>
      <c r="BK110" s="616">
        <f>NPV($C18,$F48:BK48)</f>
        <v>207.815910047014</v>
      </c>
      <c r="BL110" s="616">
        <f>NPV($C18,$F48:BL48)</f>
        <v>209.54228460641045</v>
      </c>
      <c r="BM110" s="616">
        <f>NPV($C18,$F48:BM48)</f>
        <v>211.17386012251123</v>
      </c>
      <c r="BN110" s="616">
        <f>NPV($C18,$F48:BN48)</f>
        <v>212.7134069362904</v>
      </c>
      <c r="BO110" s="616">
        <f>NPV($C18,$F48:BO48)</f>
        <v>214.16361443021401</v>
      </c>
      <c r="BP110" s="616">
        <f>NPV($C18,$F48:BP48)</f>
        <v>215.52709339411481</v>
      </c>
      <c r="BQ110" s="616">
        <f>NPV($C18,$F48:BQ48)</f>
        <v>216.80637832192858</v>
      </c>
      <c r="BR110" s="616">
        <f>NPV($C18,$F48:BR48)</f>
        <v>218.00392964131191</v>
      </c>
      <c r="BS110" s="616">
        <f>NPV($C18,$F48:BS48)</f>
        <v>219.12213587810351</v>
      </c>
      <c r="BT110" s="616">
        <f>NPV($C18,$F48:BT48)</f>
        <v>220.16331575753262</v>
      </c>
      <c r="BU110" s="616">
        <f>NPV($C18,$F48:BU48)</f>
        <v>221.12972024402322</v>
      </c>
      <c r="BV110" s="616">
        <f>NPV($C18,$F48:BV48)</f>
        <v>222.02353452138846</v>
      </c>
      <c r="BW110" s="616">
        <f>NPV($C18,$F48:BW48)</f>
        <v>222.84687991515725</v>
      </c>
      <c r="BX110" s="616">
        <f>NPV($C18,$F48:BX48)</f>
        <v>223.60181575872411</v>
      </c>
      <c r="BY110" s="616">
        <f>NPV($C18,$F48:BY48)</f>
        <v>224.29034120496394</v>
      </c>
      <c r="BZ110" s="616">
        <f>NPV($C18,$F48:BZ48)</f>
        <v>224.91439698490549</v>
      </c>
      <c r="CA110" s="616">
        <f>NPV($C18,$F48:CA48)</f>
        <v>225.47586711501063</v>
      </c>
      <c r="CB110" s="616">
        <f>NPV($C18,$F48:CB48)</f>
        <v>225.97658055456097</v>
      </c>
      <c r="CC110" s="616">
        <f>NPV($C18,$F48:CC48)</f>
        <v>226.41831281461074</v>
      </c>
      <c r="CD110" s="616">
        <f>NPV($C18,$F48:CD48)</f>
        <v>226.80278751992017</v>
      </c>
      <c r="CE110" s="616">
        <f>NPV($C18,$F48:CE48)</f>
        <v>227.1316779252443</v>
      </c>
      <c r="CF110" s="616">
        <f>NPV($C18,$F48:CF48)</f>
        <v>227.40660838731102</v>
      </c>
      <c r="CG110" s="616">
        <f>NPV($C18,$F48:CG48)</f>
        <v>227.62915579378253</v>
      </c>
      <c r="CH110" s="616">
        <f>NPV($C18,$F48:CH48)</f>
        <v>227.80085095045831</v>
      </c>
      <c r="CI110" s="616">
        <f>NPV($C18,$F48:CI48)</f>
        <v>227.92317992793929</v>
      </c>
      <c r="CJ110" s="616">
        <f>NPV($C18,$F48:CJ48)</f>
        <v>227.99758536893791</v>
      </c>
      <c r="CK110" s="616">
        <f>NPV($C18,$F48:CK48)</f>
        <v>228.02546775738443</v>
      </c>
      <c r="CL110" s="616">
        <f>NPV($C18,$F48:CL48)</f>
        <v>228.00818665044577</v>
      </c>
      <c r="CM110" s="616">
        <f>NPV($C18,$F48:CM48)</f>
        <v>227.94706187454045</v>
      </c>
      <c r="CN110" s="616">
        <f>NPV($C18,$F48:CN48)</f>
        <v>227.84337468640243</v>
      </c>
      <c r="CO110" s="616">
        <f>NPV($C18,$F48:CO48)</f>
        <v>227.69836890021449</v>
      </c>
      <c r="CP110" s="616">
        <f>NPV($C18,$F48:CP48)</f>
        <v>227.51325198180322</v>
      </c>
      <c r="CQ110" s="616">
        <f>NPV($C18,$F48:CQ48)</f>
        <v>227.28919611085789</v>
      </c>
      <c r="CR110" s="616">
        <f>NPV($C18,$F48:CR48)</f>
        <v>227.02733921210793</v>
      </c>
      <c r="CS110" s="616">
        <f>NPV($C18,$F48:CS48)</f>
        <v>226.72878595636595</v>
      </c>
      <c r="CT110" s="616">
        <f>NPV($C18,$F48:CT48)</f>
        <v>226.39460873231693</v>
      </c>
      <c r="CU110" s="616">
        <f>NPV($C18,$F48:CU48)</f>
        <v>226.02584858990846</v>
      </c>
      <c r="CV110" s="616">
        <f>NPV($C18,$F48:CV48)</f>
        <v>225.62351615617231</v>
      </c>
      <c r="CW110" s="616">
        <f>NPV($C18,$F48:CW48)</f>
        <v>225.18859252428226</v>
      </c>
      <c r="CX110" s="616">
        <f>NPV($C18,$F48:CX48)</f>
        <v>224.722030116631</v>
      </c>
      <c r="CY110" s="616">
        <f>NPV($C18,$F48:CY48)</f>
        <v>224.22475352268501</v>
      </c>
      <c r="CZ110" s="616">
        <f>NPV($C18,$F48:CZ48)</f>
        <v>223.69766031235446</v>
      </c>
      <c r="DA110" s="616">
        <f>NPV($C18,$F48:DA48)</f>
        <v>223.14162182559394</v>
      </c>
      <c r="DB110" s="616">
        <f>NPV($C18,$F48:DB48)</f>
        <v>222.5574839389283</v>
      </c>
      <c r="DC110" s="616">
        <f>NPV($C18,$F48:DC48)</f>
        <v>221.94606780957807</v>
      </c>
      <c r="DD110" s="616">
        <f>NPV($C18,$F48:DD48)</f>
        <v>221.30817059783922</v>
      </c>
      <c r="DE110" s="616">
        <f>NPV($C18,$F48:DE48)</f>
        <v>220.6445661683525</v>
      </c>
      <c r="DF110" s="616">
        <f>NPV($C18,$F48:DF48)</f>
        <v>219.95600577087927</v>
      </c>
      <c r="DG110" s="616">
        <f>NPV($C18,$F48:DG48)</f>
        <v>219.24321870118308</v>
      </c>
      <c r="DH110" s="616">
        <f>NPV($C18,$F48:DH48)</f>
        <v>218.50691294259781</v>
      </c>
      <c r="DI110" s="616">
        <f>NPV($C18,$F48:DI48)</f>
        <v>217.74777578884741</v>
      </c>
      <c r="DJ110" s="616">
        <f>NPV($C18,$F48:DJ48)</f>
        <v>216.96647444866431</v>
      </c>
      <c r="DK110" s="616">
        <f>NPV($C18,$F48:DK48)</f>
        <v>216.1636566327395</v>
      </c>
      <c r="DL110" s="616">
        <f>NPV($C18,$F48:DL48)</f>
        <v>215.33995112351946</v>
      </c>
      <c r="DM110" s="616">
        <f>NPV($C18,$F48:DM48)</f>
        <v>214.49596832835189</v>
      </c>
      <c r="DN110" s="616">
        <f>NPV($C18,$F48:DN48)</f>
        <v>213.63230081646699</v>
      </c>
      <c r="DO110" s="616">
        <f>NPV($C18,$F48:DO48)</f>
        <v>212.74952384026594</v>
      </c>
      <c r="DP110" s="616">
        <f>NPV($C18,$F48:DP48)</f>
        <v>211.84819584137585</v>
      </c>
      <c r="DQ110" s="616">
        <f>NPV($C18,$F48:DQ48)</f>
        <v>210.92885894191613</v>
      </c>
      <c r="DR110" s="616">
        <f>NPV($C18,$F48:DR48)</f>
        <v>209.99203942140826</v>
      </c>
      <c r="DS110" s="616">
        <f>NPV($C18,$F48:DS48)</f>
        <v>209.03824817974893</v>
      </c>
      <c r="DT110" s="616">
        <f>NPV($C18,$F48:DT48)</f>
        <v>208.06798118665338</v>
      </c>
      <c r="DU110" s="616">
        <f>NPV($C18,$F48:DU48)</f>
        <v>207.08171991796453</v>
      </c>
      <c r="DV110" s="616">
        <f>NPV($C18,$F48:DV48)</f>
        <v>206.07993177921193</v>
      </c>
      <c r="DW110" s="616">
        <f>NPV($C18,$F48:DW48)</f>
        <v>205.06307051679258</v>
      </c>
      <c r="DX110" s="616">
        <f>NPV($C18,$F48:DX48)</f>
        <v>204.03157661713598</v>
      </c>
      <c r="DY110" s="616">
        <f>NPV($C18,$F48:DY48)</f>
        <v>202.98587769420416</v>
      </c>
      <c r="DZ110" s="616">
        <f>NPV($C18,$F48:DZ48)</f>
        <v>201.92638886566758</v>
      </c>
      <c r="EA110" s="616">
        <f>NPV($C18,$F48:EA48)</f>
        <v>200.85351311808807</v>
      </c>
      <c r="EB110" s="616">
        <f>NPV($C18,$F48:EB48)</f>
        <v>199.76764166142999</v>
      </c>
      <c r="EC110" s="616">
        <f>NPV($C18,$F48:EC48)</f>
        <v>198.66915427321106</v>
      </c>
      <c r="ED110" s="616">
        <f>NPV($C18,$F48:ED48)</f>
        <v>197.5584196325963</v>
      </c>
      <c r="EE110" s="616">
        <f>NPV($C18,$F48:EE48)</f>
        <v>196.43579564472859</v>
      </c>
      <c r="EF110" s="616">
        <f>NPV($C18,$F48:EF48)</f>
        <v>195.30162975558102</v>
      </c>
      <c r="EG110" s="616">
        <f>NPV($C18,$F48:EG48)</f>
        <v>194.15625925760853</v>
      </c>
      <c r="EH110" s="616">
        <f>NPV($C18,$F48:EH48)</f>
        <v>193.00001158646705</v>
      </c>
      <c r="EI110" s="616">
        <f>NPV($C18,$F48:EI48)</f>
        <v>191.83320460906185</v>
      </c>
      <c r="EJ110" s="616">
        <f>NPV($C18,$F48:EJ48)</f>
        <v>190.6561469031779</v>
      </c>
      <c r="EK110" s="616">
        <f>NPV($C18,$F48:EK48)</f>
        <v>189.46913802893874</v>
      </c>
      <c r="EL110" s="616">
        <f>NPV($C18,$F48:EL48)</f>
        <v>188.27246879233226</v>
      </c>
      <c r="EM110" s="616">
        <f>NPV($C18,$F48:EM48)</f>
        <v>187.06642150103536</v>
      </c>
      <c r="EN110" s="616">
        <f>NPV($C18,$F48:EN48)</f>
        <v>185.8512702127629</v>
      </c>
      <c r="EO110" s="616">
        <f>NPV($C18,$F48:EO48)</f>
        <v>184.62728097635841</v>
      </c>
      <c r="EP110" s="616">
        <f>NPV($C18,$F48:EP48)</f>
        <v>183.39471206584022</v>
      </c>
      <c r="EQ110" s="616">
        <f>NPV($C18,$F48:EQ48)</f>
        <v>182.15381420760716</v>
      </c>
      <c r="ER110" s="616">
        <f>NPV($C18,$F48:ER48)</f>
        <v>180.90483080100509</v>
      </c>
      <c r="ES110" s="616">
        <f>NPV($C18,$F48:ES48)</f>
        <v>179.64799813244753</v>
      </c>
      <c r="ET110" s="616">
        <f>NPV($C18,$F48:ET48)</f>
        <v>178.38354558327899</v>
      </c>
      <c r="EU110" s="616">
        <f>NPV($C18,$F48:EU48)</f>
        <v>177.11169583156399</v>
      </c>
      <c r="EV110" s="616">
        <f>NPV($C18,$F48:EV48)</f>
        <v>175.83266504797885</v>
      </c>
      <c r="EW110" s="616">
        <f>NPV($C18,$F48:EW48)</f>
        <v>174.54666308597922</v>
      </c>
      <c r="EX110" s="616">
        <f>NPV($C18,$F48:EX48)</f>
        <v>173.25389366641005</v>
      </c>
      <c r="EY110" s="616">
        <f>NPV($C18,$F48:EY48)</f>
        <v>171.95455455672067</v>
      </c>
      <c r="EZ110" s="616">
        <f>NPV($C18,$F48:EZ48)</f>
        <v>170.64883774494277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17" zoomScaleNormal="117" workbookViewId="0">
      <selection activeCell="I15" sqref="I1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30</vt:i4>
      </vt:variant>
    </vt:vector>
  </HeadingPairs>
  <TitlesOfParts>
    <vt:vector size="60" baseType="lpstr">
      <vt:lpstr>Base </vt:lpstr>
      <vt:lpstr>Sensitivity Tariff</vt:lpstr>
      <vt:lpstr>Sensitivity Analysis Tariff</vt:lpstr>
      <vt:lpstr>Parametric sensitivity years</vt:lpstr>
      <vt:lpstr>Parametric sensitivity - years</vt:lpstr>
      <vt:lpstr>Sensitivity_inflation</vt:lpstr>
      <vt:lpstr>Sensitivity_ADP</vt:lpstr>
      <vt:lpstr>Sensitivity_o&amp;M cost</vt:lpstr>
      <vt:lpstr>sensitivity_2</vt:lpstr>
      <vt:lpstr>Sensitivity Analysis Report - 2</vt:lpstr>
      <vt:lpstr>sensitivity_3</vt:lpstr>
      <vt:lpstr>Sensitivity Analysis Report3</vt:lpstr>
      <vt:lpstr>Sensitivity Land Rent</vt:lpstr>
      <vt:lpstr>Sensitivity Tax</vt:lpstr>
      <vt:lpstr>Non-linear optimisation</vt:lpstr>
      <vt:lpstr>Non-linear optimisation - tarif</vt:lpstr>
      <vt:lpstr>Analysis Report for NOS tariff</vt:lpstr>
      <vt:lpstr>Non-linear optimisation - SP</vt:lpstr>
      <vt:lpstr>Analysis Report - NOSP</vt:lpstr>
      <vt:lpstr> scenarios</vt:lpstr>
      <vt:lpstr>Tornado Charts</vt:lpstr>
      <vt:lpstr>Simulation</vt:lpstr>
      <vt:lpstr>Simu-sens</vt:lpstr>
      <vt:lpstr>Sim Analysis Report</vt:lpstr>
      <vt:lpstr>Simulation - Inflation</vt:lpstr>
      <vt:lpstr>ARizona</vt:lpstr>
      <vt:lpstr>Washington</vt:lpstr>
      <vt:lpstr>Florida</vt:lpstr>
      <vt:lpstr>New England_tariff and NPV</vt:lpstr>
      <vt:lpstr>NPV IRR Variation</vt:lpstr>
      <vt:lpstr>Annual_decrease_productivity</vt:lpstr>
      <vt:lpstr>Arizona_net_profit</vt:lpstr>
      <vt:lpstr>Arizona_pp_lifetime</vt:lpstr>
      <vt:lpstr>Currency_inflation</vt:lpstr>
      <vt:lpstr>Debt_Term</vt:lpstr>
      <vt:lpstr>EPCC_Cost</vt:lpstr>
      <vt:lpstr>Florida_netprofit</vt:lpstr>
      <vt:lpstr>Florida_pp_lifetime</vt:lpstr>
      <vt:lpstr>IRR</vt:lpstr>
      <vt:lpstr>Land_area</vt:lpstr>
      <vt:lpstr>Land_rent</vt:lpstr>
      <vt:lpstr>Lifetime</vt:lpstr>
      <vt:lpstr>Loan_amount</vt:lpstr>
      <vt:lpstr>Loan_interest_rate</vt:lpstr>
      <vt:lpstr>N</vt:lpstr>
      <vt:lpstr>Net_Present_Value</vt:lpstr>
      <vt:lpstr>Net_Profit</vt:lpstr>
      <vt:lpstr>Net_Profit_1</vt:lpstr>
      <vt:lpstr>NP</vt:lpstr>
      <vt:lpstr>NPV</vt:lpstr>
      <vt:lpstr>O_M_cost</vt:lpstr>
      <vt:lpstr>Powerplant_capacity</vt:lpstr>
      <vt:lpstr>Powerplant_life</vt:lpstr>
      <vt:lpstr>specific_productivity</vt:lpstr>
      <vt:lpstr>Tariff</vt:lpstr>
      <vt:lpstr>Tariff_increment</vt:lpstr>
      <vt:lpstr>Tax_rate</vt:lpstr>
      <vt:lpstr>Washin_pplife</vt:lpstr>
      <vt:lpstr>Washington_netprofit</vt:lpstr>
      <vt:lpstr>Washington_pplifetime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maz</dc:creator>
  <cp:lastModifiedBy>partha</cp:lastModifiedBy>
  <dcterms:created xsi:type="dcterms:W3CDTF">2016-11-07T20:47:13Z</dcterms:created>
  <dcterms:modified xsi:type="dcterms:W3CDTF">2016-12-07T00:57:08Z</dcterms:modified>
</cp:coreProperties>
</file>